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ac694d536894e3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C91B7E08-493A-44C2-8C81-3C3B2A60C25E}" xr6:coauthVersionLast="47" xr6:coauthVersionMax="47" xr10:uidLastSave="{00000000-0000-0000-0000-000000000000}"/>
  <bookViews>
    <workbookView xWindow="-110" yWindow="-110" windowWidth="19420" windowHeight="10420" firstSheet="1" activeTab="2" xr2:uid="{C66F614E-8FC4-496C-97F4-D96B956CF93D}"/>
  </bookViews>
  <sheets>
    <sheet name="Sheet1" sheetId="3" state="hidden" r:id="rId1"/>
    <sheet name="Occupation x Qualification" sheetId="1" r:id="rId2"/>
    <sheet name="Charts" sheetId="2" r:id="rId3"/>
  </sheets>
  <definedNames>
    <definedName name="_xlnm.Print_Area" localSheetId="2">Charts!$F$1:$X$85</definedName>
    <definedName name="_xlnm.Print_Area" localSheetId="1">'Occupation x Qualification'!$B$1:$BE$89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 a="1"/>
  <c r="B1" i="1" s="1"/>
  <c r="F1" i="2" a="1"/>
  <c r="F1" i="2" s="1"/>
  <c r="C72" i="1" l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C8" i="1"/>
  <c r="BB8" i="1" l="1"/>
  <c r="F5" i="2" l="1" a="1"/>
  <c r="F5" i="2" s="1"/>
  <c r="D59" i="2"/>
  <c r="T7" i="2" a="1"/>
  <c r="T7" i="2" s="1"/>
  <c r="S5" i="2" s="1"/>
  <c r="BC84" i="1"/>
  <c r="BC53" i="1"/>
  <c r="BA87" i="1"/>
  <c r="AZ87" i="1"/>
  <c r="AY87" i="1"/>
  <c r="AQ87" i="1"/>
  <c r="AR87" i="1"/>
  <c r="AS87" i="1"/>
  <c r="AT87" i="1"/>
  <c r="AU87" i="1"/>
  <c r="AV87" i="1"/>
  <c r="AW87" i="1"/>
  <c r="AX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P87" i="1"/>
  <c r="O87" i="1"/>
  <c r="BC85" i="1"/>
  <c r="BC83" i="1"/>
  <c r="BC82" i="1"/>
  <c r="BC71" i="1"/>
  <c r="BC72" i="1"/>
  <c r="BC73" i="1"/>
  <c r="BC74" i="1"/>
  <c r="BC75" i="1"/>
  <c r="BC76" i="1"/>
  <c r="BC77" i="1"/>
  <c r="BC78" i="1"/>
  <c r="BC79" i="1"/>
  <c r="BC80" i="1"/>
  <c r="BC81" i="1"/>
  <c r="BC70" i="1"/>
  <c r="BC68" i="1"/>
  <c r="BC67" i="1"/>
  <c r="BC66" i="1"/>
  <c r="BC65" i="1"/>
  <c r="BC64" i="1"/>
  <c r="BC63" i="1"/>
  <c r="BC62" i="1"/>
  <c r="BC61" i="1"/>
  <c r="BC60" i="1"/>
  <c r="BC59" i="1"/>
  <c r="BC58" i="1"/>
  <c r="BC57" i="1"/>
  <c r="BC56" i="1"/>
  <c r="BC55" i="1"/>
  <c r="BC54" i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B10" i="1"/>
  <c r="BC69" i="1"/>
  <c r="BB85" i="1"/>
  <c r="BB84" i="1"/>
  <c r="D86" i="1"/>
  <c r="E86" i="1"/>
  <c r="F86" i="1"/>
  <c r="G86" i="1"/>
  <c r="H86" i="1"/>
  <c r="I86" i="1"/>
  <c r="J86" i="1"/>
  <c r="J88" i="1" s="1"/>
  <c r="K86" i="1"/>
  <c r="K88" i="1" s="1"/>
  <c r="L86" i="1"/>
  <c r="L88" i="1" s="1"/>
  <c r="M86" i="1"/>
  <c r="M88" i="1" s="1"/>
  <c r="N86" i="1"/>
  <c r="N88" i="1" s="1"/>
  <c r="O86" i="1"/>
  <c r="P86" i="1"/>
  <c r="Q86" i="1"/>
  <c r="Q88" i="1" s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L88" i="1" s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C86" i="1"/>
  <c r="C88" i="1" s="1"/>
  <c r="BB9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D33" i="1" s="1"/>
  <c r="BB34" i="1"/>
  <c r="BB35" i="1"/>
  <c r="BB36" i="1"/>
  <c r="BD36" i="1" s="1"/>
  <c r="BB37" i="1"/>
  <c r="BD37" i="1" s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D54" i="1" s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D82" i="1" s="1"/>
  <c r="BB83" i="1"/>
  <c r="BD83" i="1" s="1"/>
  <c r="U88" i="1" l="1"/>
  <c r="BA88" i="1"/>
  <c r="AG88" i="1"/>
  <c r="AY88" i="1"/>
  <c r="AD88" i="1"/>
  <c r="R88" i="1"/>
  <c r="AN88" i="1"/>
  <c r="AH88" i="1"/>
  <c r="AE88" i="1"/>
  <c r="AZ88" i="1"/>
  <c r="AF88" i="1"/>
  <c r="T88" i="1"/>
  <c r="AO88" i="1"/>
  <c r="AW88" i="1"/>
  <c r="AV88" i="1"/>
  <c r="AX88" i="1"/>
  <c r="Y88" i="1"/>
  <c r="X88" i="1"/>
  <c r="W88" i="1"/>
  <c r="AP88" i="1"/>
  <c r="V88" i="1"/>
  <c r="AC88" i="1"/>
  <c r="AA88" i="1"/>
  <c r="AQ88" i="1"/>
  <c r="AB88" i="1"/>
  <c r="AT88" i="1"/>
  <c r="AM88" i="1"/>
  <c r="AK88" i="1"/>
  <c r="AU88" i="1"/>
  <c r="AR88" i="1"/>
  <c r="S88" i="1"/>
  <c r="AJ88" i="1"/>
  <c r="P88" i="1"/>
  <c r="Z88" i="1"/>
  <c r="AS88" i="1"/>
  <c r="AI88" i="1"/>
  <c r="O88" i="1"/>
  <c r="H88" i="1"/>
  <c r="G88" i="1"/>
  <c r="F88" i="1"/>
  <c r="I88" i="1"/>
  <c r="E88" i="1"/>
  <c r="D88" i="1"/>
  <c r="BD31" i="1"/>
  <c r="BD62" i="1"/>
  <c r="BD42" i="1"/>
  <c r="BD22" i="1"/>
  <c r="BD63" i="1"/>
  <c r="BD43" i="1"/>
  <c r="BD23" i="1"/>
  <c r="BD51" i="1"/>
  <c r="BD40" i="1"/>
  <c r="BD19" i="1"/>
  <c r="BD39" i="1"/>
  <c r="BD46" i="1"/>
  <c r="BD26" i="1"/>
  <c r="BD85" i="1"/>
  <c r="BD11" i="1"/>
  <c r="BD48" i="1"/>
  <c r="BD67" i="1"/>
  <c r="BD69" i="1"/>
  <c r="BD10" i="1"/>
  <c r="BD21" i="1"/>
  <c r="BD73" i="1"/>
  <c r="BD84" i="1"/>
  <c r="BD41" i="1"/>
  <c r="BD47" i="1"/>
  <c r="BD74" i="1"/>
  <c r="BD34" i="1"/>
  <c r="BD14" i="1"/>
  <c r="BD53" i="1"/>
  <c r="BD13" i="1"/>
  <c r="BD81" i="1"/>
  <c r="BD71" i="1"/>
  <c r="BD79" i="1"/>
  <c r="BD66" i="1"/>
  <c r="BD65" i="1"/>
  <c r="BD45" i="1"/>
  <c r="BD25" i="1"/>
  <c r="BD64" i="1"/>
  <c r="BD44" i="1"/>
  <c r="BD24" i="1"/>
  <c r="BD59" i="1"/>
  <c r="BD68" i="1"/>
  <c r="BD28" i="1"/>
  <c r="BD27" i="1"/>
  <c r="BD61" i="1"/>
  <c r="BD80" i="1"/>
  <c r="BD20" i="1"/>
  <c r="BD8" i="1"/>
  <c r="BD50" i="1"/>
  <c r="BD60" i="1"/>
  <c r="BD9" i="1"/>
  <c r="BD52" i="1"/>
  <c r="BD49" i="1"/>
  <c r="BD72" i="1"/>
  <c r="BD75" i="1"/>
  <c r="BD29" i="1"/>
  <c r="BD55" i="1"/>
  <c r="BD32" i="1"/>
  <c r="BD78" i="1"/>
  <c r="BD58" i="1"/>
  <c r="BD38" i="1"/>
  <c r="BD18" i="1"/>
  <c r="BD30" i="1"/>
  <c r="BD15" i="1"/>
  <c r="BD77" i="1"/>
  <c r="BD57" i="1"/>
  <c r="BD17" i="1"/>
  <c r="BD70" i="1"/>
  <c r="BD12" i="1"/>
  <c r="BD35" i="1"/>
  <c r="BD76" i="1"/>
  <c r="BD56" i="1"/>
  <c r="BD16" i="1"/>
  <c r="BC86" i="1"/>
  <c r="BB86" i="1"/>
  <c r="BE28" i="1" l="1"/>
  <c r="P28" i="2" s="1"/>
  <c r="Q28" i="2" s="1"/>
  <c r="BE48" i="1"/>
  <c r="P48" i="2" s="1"/>
  <c r="Q48" i="2" s="1"/>
  <c r="BE68" i="1"/>
  <c r="P68" i="2" s="1"/>
  <c r="Q68" i="2" s="1"/>
  <c r="BE51" i="1"/>
  <c r="P51" i="2" s="1"/>
  <c r="Q51" i="2" s="1"/>
  <c r="BE53" i="1"/>
  <c r="P53" i="2" s="1"/>
  <c r="Q53" i="2" s="1"/>
  <c r="BE73" i="1"/>
  <c r="P73" i="2" s="1"/>
  <c r="Q73" i="2" s="1"/>
  <c r="BE75" i="1"/>
  <c r="P75" i="2" s="1"/>
  <c r="Q75" i="2" s="1"/>
  <c r="BE16" i="1"/>
  <c r="P16" i="2" s="1"/>
  <c r="Q16" i="2" s="1"/>
  <c r="BE17" i="1"/>
  <c r="P17" i="2" s="1"/>
  <c r="Q17" i="2" s="1"/>
  <c r="BE38" i="1"/>
  <c r="P38" i="2" s="1"/>
  <c r="Q38" i="2" s="1"/>
  <c r="BE59" i="1"/>
  <c r="P59" i="2" s="1"/>
  <c r="Q59" i="2" s="1"/>
  <c r="BE20" i="1"/>
  <c r="P20" i="2" s="1"/>
  <c r="Q20" i="2" s="1"/>
  <c r="BE61" i="1"/>
  <c r="P61" i="2" s="1"/>
  <c r="Q61" i="2" s="1"/>
  <c r="BE22" i="1"/>
  <c r="P22" i="2" s="1"/>
  <c r="Q22" i="2" s="1"/>
  <c r="BE64" i="1"/>
  <c r="P64" i="2" s="1"/>
  <c r="Q64" i="2" s="1"/>
  <c r="BE25" i="1"/>
  <c r="P25" i="2" s="1"/>
  <c r="Q25" i="2" s="1"/>
  <c r="BE46" i="1"/>
  <c r="P46" i="2" s="1"/>
  <c r="Q46" i="2" s="1"/>
  <c r="BE67" i="1"/>
  <c r="P67" i="2" s="1"/>
  <c r="Q67" i="2" s="1"/>
  <c r="BE9" i="1"/>
  <c r="P9" i="2" s="1"/>
  <c r="Q9" i="2" s="1"/>
  <c r="BE29" i="1"/>
  <c r="P29" i="2" s="1"/>
  <c r="Q29" i="2" s="1"/>
  <c r="BE49" i="1"/>
  <c r="P49" i="2" s="1"/>
  <c r="Q49" i="2" s="1"/>
  <c r="BE69" i="1"/>
  <c r="P69" i="2" s="1"/>
  <c r="Q69" i="2" s="1"/>
  <c r="BE31" i="1"/>
  <c r="P31" i="2" s="1"/>
  <c r="Q31" i="2" s="1"/>
  <c r="BE71" i="1"/>
  <c r="P71" i="2" s="1"/>
  <c r="Q71" i="2" s="1"/>
  <c r="BE13" i="1"/>
  <c r="P13" i="2" s="1"/>
  <c r="Q13" i="2" s="1"/>
  <c r="BE36" i="1"/>
  <c r="P36" i="2" s="1"/>
  <c r="Q36" i="2" s="1"/>
  <c r="BE37" i="1"/>
  <c r="P37" i="2" s="1"/>
  <c r="Q37" i="2" s="1"/>
  <c r="BE78" i="1"/>
  <c r="P78" i="2" s="1"/>
  <c r="Q78" i="2" s="1"/>
  <c r="BE19" i="1"/>
  <c r="P19" i="2" s="1"/>
  <c r="Q19" i="2" s="1"/>
  <c r="BE80" i="1"/>
  <c r="P80" i="2" s="1"/>
  <c r="Q80" i="2" s="1"/>
  <c r="BE41" i="1"/>
  <c r="P41" i="2" s="1"/>
  <c r="Q41" i="2" s="1"/>
  <c r="BE62" i="1"/>
  <c r="P62" i="2" s="1"/>
  <c r="Q62" i="2" s="1"/>
  <c r="BE63" i="1"/>
  <c r="P63" i="2" s="1"/>
  <c r="Q63" i="2" s="1"/>
  <c r="BE84" i="1"/>
  <c r="P84" i="2" s="1"/>
  <c r="Q84" i="2" s="1"/>
  <c r="BE45" i="1"/>
  <c r="P45" i="2" s="1"/>
  <c r="Q45" i="2" s="1"/>
  <c r="BE86" i="1"/>
  <c r="BE27" i="1"/>
  <c r="P27" i="2" s="1"/>
  <c r="Q27" i="2" s="1"/>
  <c r="BE10" i="1"/>
  <c r="P10" i="2" s="1"/>
  <c r="Q10" i="2" s="1"/>
  <c r="BE30" i="1"/>
  <c r="P30" i="2" s="1"/>
  <c r="Q30" i="2" s="1"/>
  <c r="BE50" i="1"/>
  <c r="P50" i="2" s="1"/>
  <c r="Q50" i="2" s="1"/>
  <c r="BE70" i="1"/>
  <c r="P70" i="2" s="1"/>
  <c r="Q70" i="2" s="1"/>
  <c r="BE11" i="1"/>
  <c r="P11" i="2" s="1"/>
  <c r="Q11" i="2" s="1"/>
  <c r="BE33" i="1"/>
  <c r="P33" i="2" s="1"/>
  <c r="Q33" i="2" s="1"/>
  <c r="BE35" i="1"/>
  <c r="P35" i="2" s="1"/>
  <c r="Q35" i="2" s="1"/>
  <c r="BE56" i="1"/>
  <c r="P56" i="2" s="1"/>
  <c r="Q56" i="2" s="1"/>
  <c r="BE77" i="1"/>
  <c r="P77" i="2" s="1"/>
  <c r="Q77" i="2" s="1"/>
  <c r="BE58" i="1"/>
  <c r="P58" i="2" s="1"/>
  <c r="Q58" i="2" s="1"/>
  <c r="BE39" i="1"/>
  <c r="P39" i="2" s="1"/>
  <c r="Q39" i="2" s="1"/>
  <c r="BE40" i="1"/>
  <c r="P40" i="2" s="1"/>
  <c r="Q40" i="2" s="1"/>
  <c r="BE21" i="1"/>
  <c r="P21" i="2" s="1"/>
  <c r="Q21" i="2" s="1"/>
  <c r="BE82" i="1"/>
  <c r="P82" i="2" s="1"/>
  <c r="Q82" i="2" s="1"/>
  <c r="BE23" i="1"/>
  <c r="P23" i="2" s="1"/>
  <c r="Q23" i="2" s="1"/>
  <c r="BE44" i="1"/>
  <c r="P44" i="2" s="1"/>
  <c r="Q44" i="2" s="1"/>
  <c r="BE12" i="1"/>
  <c r="P12" i="2" s="1"/>
  <c r="Q12" i="2" s="1"/>
  <c r="BE32" i="1"/>
  <c r="P32" i="2" s="1"/>
  <c r="Q32" i="2" s="1"/>
  <c r="BE52" i="1"/>
  <c r="P52" i="2" s="1"/>
  <c r="Q52" i="2" s="1"/>
  <c r="BE72" i="1"/>
  <c r="P72" i="2" s="1"/>
  <c r="Q72" i="2" s="1"/>
  <c r="BE55" i="1"/>
  <c r="P55" i="2" s="1"/>
  <c r="Q55" i="2" s="1"/>
  <c r="BE57" i="1"/>
  <c r="P57" i="2" s="1"/>
  <c r="Q57" i="2" s="1"/>
  <c r="BE79" i="1"/>
  <c r="P79" i="2" s="1"/>
  <c r="Q79" i="2" s="1"/>
  <c r="BE81" i="1"/>
  <c r="P81" i="2" s="1"/>
  <c r="Q81" i="2" s="1"/>
  <c r="BE43" i="1"/>
  <c r="P43" i="2" s="1"/>
  <c r="Q43" i="2" s="1"/>
  <c r="BE66" i="1"/>
  <c r="P66" i="2" s="1"/>
  <c r="Q66" i="2" s="1"/>
  <c r="BE14" i="1"/>
  <c r="P14" i="2" s="1"/>
  <c r="Q14" i="2" s="1"/>
  <c r="BE34" i="1"/>
  <c r="P34" i="2" s="1"/>
  <c r="Q34" i="2" s="1"/>
  <c r="BE54" i="1"/>
  <c r="P54" i="2" s="1"/>
  <c r="Q54" i="2" s="1"/>
  <c r="BE74" i="1"/>
  <c r="P74" i="2" s="1"/>
  <c r="Q74" i="2" s="1"/>
  <c r="BE15" i="1"/>
  <c r="P15" i="2" s="1"/>
  <c r="Q15" i="2" s="1"/>
  <c r="BE76" i="1"/>
  <c r="P76" i="2" s="1"/>
  <c r="Q76" i="2" s="1"/>
  <c r="BE60" i="1"/>
  <c r="P60" i="2" s="1"/>
  <c r="Q60" i="2" s="1"/>
  <c r="BE83" i="1"/>
  <c r="P83" i="2" s="1"/>
  <c r="Q83" i="2" s="1"/>
  <c r="BE85" i="1"/>
  <c r="P85" i="2" s="1"/>
  <c r="Q85" i="2" s="1"/>
  <c r="BE8" i="1"/>
  <c r="P8" i="2" s="1"/>
  <c r="Q8" i="2" s="1"/>
  <c r="BE18" i="1"/>
  <c r="P18" i="2" s="1"/>
  <c r="Q18" i="2" s="1"/>
  <c r="BE42" i="1"/>
  <c r="P42" i="2" s="1"/>
  <c r="Q42" i="2" s="1"/>
  <c r="BE24" i="1"/>
  <c r="P24" i="2" s="1"/>
  <c r="Q24" i="2" s="1"/>
  <c r="BE65" i="1"/>
  <c r="P65" i="2" s="1"/>
  <c r="Q65" i="2" s="1"/>
  <c r="BE26" i="1"/>
  <c r="P26" i="2" s="1"/>
  <c r="Q26" i="2" s="1"/>
  <c r="BE47" i="1"/>
  <c r="P47" i="2" s="1"/>
  <c r="Q47" i="2" s="1"/>
  <c r="BD86" i="1"/>
  <c r="F2" i="2" s="1" a="1"/>
  <c r="F2" i="2" s="1"/>
  <c r="R60" i="2" l="1"/>
  <c r="R76" i="2"/>
  <c r="R58" i="2"/>
  <c r="R21" i="2"/>
  <c r="R38" i="2"/>
  <c r="R17" i="2"/>
  <c r="R80" i="2"/>
  <c r="R40" i="2"/>
  <c r="R74" i="2"/>
  <c r="R43" i="2"/>
  <c r="R68" i="2"/>
  <c r="R72" i="2"/>
  <c r="R79" i="2"/>
  <c r="R16" i="2"/>
  <c r="R77" i="2"/>
  <c r="R14" i="2"/>
  <c r="R51" i="2"/>
  <c r="R69" i="2"/>
  <c r="R29" i="2"/>
  <c r="R13" i="2"/>
  <c r="R65" i="2"/>
  <c r="R18" i="2"/>
  <c r="R30" i="2"/>
  <c r="R78" i="2"/>
  <c r="R56" i="2"/>
  <c r="R71" i="2"/>
  <c r="R70" i="2"/>
  <c r="R55" i="2"/>
  <c r="R64" i="2"/>
  <c r="R8" i="2"/>
  <c r="R52" i="2"/>
  <c r="R19" i="2"/>
  <c r="R39" i="2"/>
  <c r="R37" i="2"/>
  <c r="R66" i="2"/>
  <c r="R11" i="2"/>
  <c r="R50" i="2"/>
  <c r="R47" i="2"/>
  <c r="R46" i="2"/>
  <c r="R45" i="2"/>
  <c r="R85" i="2"/>
  <c r="R23" i="2"/>
  <c r="R62" i="2"/>
  <c r="R20" i="2"/>
  <c r="R25" i="2"/>
  <c r="R15" i="2"/>
  <c r="R75" i="2"/>
  <c r="R53" i="2"/>
  <c r="R35" i="2"/>
  <c r="R31" i="2"/>
  <c r="R48" i="2"/>
  <c r="R57" i="2"/>
  <c r="R27" i="2"/>
  <c r="R32" i="2"/>
  <c r="R83" i="2"/>
  <c r="R82" i="2"/>
  <c r="R41" i="2"/>
  <c r="R59" i="2"/>
  <c r="R54" i="2"/>
  <c r="R22" i="2"/>
  <c r="R49" i="2"/>
  <c r="R9" i="2"/>
  <c r="R42" i="2"/>
  <c r="R24" i="2"/>
  <c r="R61" i="2"/>
  <c r="R34" i="2"/>
  <c r="R73" i="2"/>
  <c r="R84" i="2"/>
  <c r="R28" i="2"/>
  <c r="R36" i="2"/>
  <c r="R33" i="2"/>
  <c r="R44" i="2"/>
  <c r="R63" i="2"/>
  <c r="R12" i="2"/>
  <c r="R67" i="2"/>
  <c r="R81" i="2"/>
  <c r="R26" i="2"/>
  <c r="R10" i="2"/>
  <c r="BB87" i="1"/>
  <c r="BB88" i="1" s="1"/>
  <c r="T24" i="2" l="1"/>
  <c r="T36" i="2"/>
  <c r="S84" i="2"/>
  <c r="T15" i="2"/>
  <c r="S52" i="2"/>
  <c r="S24" i="2"/>
  <c r="T66" i="2"/>
  <c r="T59" i="2"/>
  <c r="T8" i="2"/>
  <c r="T32" i="2"/>
  <c r="T34" i="2"/>
  <c r="T74" i="2"/>
  <c r="T45" i="2"/>
  <c r="S49" i="2"/>
  <c r="T38" i="2"/>
  <c r="T49" i="2"/>
  <c r="T85" i="2"/>
  <c r="T17" i="2"/>
  <c r="T82" i="2"/>
  <c r="T52" i="2"/>
  <c r="T19" i="2"/>
  <c r="S10" i="2"/>
  <c r="S65" i="2"/>
  <c r="S70" i="2"/>
  <c r="S30" i="2"/>
  <c r="T71" i="2"/>
  <c r="S81" i="2"/>
  <c r="T42" i="2"/>
  <c r="T63" i="2"/>
  <c r="T11" i="2"/>
  <c r="S61" i="2"/>
  <c r="S21" i="2"/>
  <c r="S80" i="2"/>
  <c r="T50" i="2"/>
  <c r="T21" i="2"/>
  <c r="S35" i="2"/>
  <c r="S66" i="2"/>
  <c r="T30" i="2"/>
  <c r="T58" i="2"/>
  <c r="S44" i="2"/>
  <c r="T25" i="2"/>
  <c r="T27" i="2"/>
  <c r="T35" i="2"/>
  <c r="T57" i="2"/>
  <c r="S14" i="2"/>
  <c r="T72" i="2"/>
  <c r="S42" i="2"/>
  <c r="T53" i="2"/>
  <c r="S41" i="2"/>
  <c r="S82" i="2"/>
  <c r="S54" i="2"/>
  <c r="T69" i="2"/>
  <c r="S72" i="2"/>
  <c r="S73" i="2"/>
  <c r="S40" i="2"/>
  <c r="T22" i="2"/>
  <c r="S33" i="2"/>
  <c r="T60" i="2"/>
  <c r="S22" i="2"/>
  <c r="T61" i="2"/>
  <c r="S23" i="2"/>
  <c r="T78" i="2"/>
  <c r="S83" i="2"/>
  <c r="S13" i="2"/>
  <c r="S75" i="2"/>
  <c r="T44" i="2"/>
  <c r="S45" i="2"/>
  <c r="S50" i="2"/>
  <c r="T70" i="2"/>
  <c r="S48" i="2"/>
  <c r="S18" i="2"/>
  <c r="S62" i="2"/>
  <c r="T83" i="2"/>
  <c r="T54" i="2"/>
  <c r="S46" i="2"/>
  <c r="S53" i="2"/>
  <c r="S56" i="2"/>
  <c r="S74" i="2"/>
  <c r="S19" i="2"/>
  <c r="S26" i="2"/>
  <c r="S16" i="2"/>
  <c r="S55" i="2"/>
  <c r="S11" i="2"/>
  <c r="S68" i="2"/>
  <c r="S12" i="2"/>
  <c r="S77" i="2"/>
  <c r="S69" i="2"/>
  <c r="T62" i="2"/>
  <c r="T12" i="2"/>
  <c r="T9" i="2"/>
  <c r="T64" i="2"/>
  <c r="T76" i="2"/>
  <c r="T84" i="2"/>
  <c r="S32" i="2"/>
  <c r="T33" i="2"/>
  <c r="T81" i="2"/>
  <c r="S63" i="2"/>
  <c r="S43" i="2"/>
  <c r="T28" i="2"/>
  <c r="T48" i="2"/>
  <c r="S67" i="2"/>
  <c r="T55" i="2"/>
  <c r="S25" i="2"/>
  <c r="T47" i="2"/>
  <c r="S85" i="2"/>
  <c r="T39" i="2"/>
  <c r="T26" i="2"/>
  <c r="T29" i="2"/>
  <c r="T77" i="2"/>
  <c r="S27" i="2"/>
  <c r="T67" i="2"/>
  <c r="S57" i="2"/>
  <c r="S31" i="2"/>
  <c r="T46" i="2"/>
  <c r="S37" i="2"/>
  <c r="T13" i="2"/>
  <c r="S60" i="2"/>
  <c r="T68" i="2"/>
  <c r="T41" i="2"/>
  <c r="S64" i="2"/>
  <c r="T51" i="2"/>
  <c r="S36" i="2"/>
  <c r="T16" i="2"/>
  <c r="S39" i="2"/>
  <c r="S38" i="2"/>
  <c r="T14" i="2"/>
  <c r="T31" i="2"/>
  <c r="S29" i="2"/>
  <c r="T79" i="2"/>
  <c r="S47" i="2"/>
  <c r="T10" i="2"/>
  <c r="T37" i="2"/>
  <c r="S20" i="2"/>
  <c r="T43" i="2"/>
  <c r="S76" i="2"/>
  <c r="S51" i="2"/>
  <c r="T80" i="2"/>
  <c r="T18" i="2"/>
  <c r="T73" i="2"/>
  <c r="S34" i="2"/>
  <c r="T56" i="2"/>
  <c r="T20" i="2"/>
  <c r="S17" i="2"/>
  <c r="S15" i="2"/>
  <c r="S58" i="2"/>
  <c r="T75" i="2"/>
  <c r="S79" i="2"/>
  <c r="S28" i="2"/>
  <c r="S78" i="2"/>
  <c r="T23" i="2"/>
  <c r="S59" i="2"/>
  <c r="T65" i="2"/>
  <c r="T40" i="2"/>
  <c r="S8" i="2"/>
  <c r="S9" i="2"/>
  <c r="S71" i="2"/>
  <c r="D89" i="1"/>
  <c r="C9" i="2" s="1"/>
  <c r="D9" i="2" s="1"/>
  <c r="E89" i="1"/>
  <c r="C10" i="2" s="1"/>
  <c r="D10" i="2" s="1"/>
  <c r="AS89" i="1"/>
  <c r="C50" i="2" s="1"/>
  <c r="D50" i="2" s="1"/>
  <c r="O89" i="1"/>
  <c r="C20" i="2" s="1"/>
  <c r="D20" i="2" s="1"/>
  <c r="Q89" i="1"/>
  <c r="C22" i="2" s="1"/>
  <c r="D22" i="2" s="1"/>
  <c r="AO89" i="1"/>
  <c r="C46" i="2" s="1"/>
  <c r="D46" i="2" s="1"/>
  <c r="W89" i="1"/>
  <c r="C28" i="2" s="1"/>
  <c r="D28" i="2" s="1"/>
  <c r="AQ89" i="1"/>
  <c r="C48" i="2" s="1"/>
  <c r="D48" i="2" s="1"/>
  <c r="F89" i="1"/>
  <c r="C11" i="2" s="1"/>
  <c r="D11" i="2" s="1"/>
  <c r="H89" i="1"/>
  <c r="C13" i="2" s="1"/>
  <c r="D13" i="2" s="1"/>
  <c r="AY89" i="1"/>
  <c r="C56" i="2" s="1"/>
  <c r="D56" i="2" s="1"/>
  <c r="AI89" i="1"/>
  <c r="C40" i="2" s="1"/>
  <c r="D40" i="2" s="1"/>
  <c r="V89" i="1"/>
  <c r="C27" i="2" s="1"/>
  <c r="D27" i="2" s="1"/>
  <c r="G89" i="1"/>
  <c r="C12" i="2" s="1"/>
  <c r="D12" i="2" s="1"/>
  <c r="AB89" i="1"/>
  <c r="C33" i="2" s="1"/>
  <c r="D33" i="2" s="1"/>
  <c r="AE89" i="1"/>
  <c r="C36" i="2" s="1"/>
  <c r="D36" i="2" s="1"/>
  <c r="C89" i="1"/>
  <c r="C8" i="2" s="1"/>
  <c r="D8" i="2" s="1"/>
  <c r="I89" i="1"/>
  <c r="C14" i="2" s="1"/>
  <c r="D14" i="2" s="1"/>
  <c r="K89" i="1"/>
  <c r="C16" i="2" s="1"/>
  <c r="D16" i="2" s="1"/>
  <c r="J89" i="1"/>
  <c r="C15" i="2" s="1"/>
  <c r="D15" i="2" s="1"/>
  <c r="L89" i="1"/>
  <c r="C17" i="2" s="1"/>
  <c r="D17" i="2" s="1"/>
  <c r="M89" i="1"/>
  <c r="C18" i="2" s="1"/>
  <c r="D18" i="2" s="1"/>
  <c r="AG89" i="1"/>
  <c r="C38" i="2" s="1"/>
  <c r="D38" i="2" s="1"/>
  <c r="BA89" i="1"/>
  <c r="C58" i="2" s="1"/>
  <c r="D58" i="2" s="1"/>
  <c r="N89" i="1"/>
  <c r="C19" i="2" s="1"/>
  <c r="D19" i="2" s="1"/>
  <c r="AH89" i="1"/>
  <c r="C39" i="2" s="1"/>
  <c r="D39" i="2" s="1"/>
  <c r="BB89" i="1"/>
  <c r="AJ89" i="1"/>
  <c r="C41" i="2" s="1"/>
  <c r="D41" i="2" s="1"/>
  <c r="U89" i="1"/>
  <c r="C26" i="2" s="1"/>
  <c r="D26" i="2" s="1"/>
  <c r="AP89" i="1"/>
  <c r="C47" i="2" s="1"/>
  <c r="D47" i="2" s="1"/>
  <c r="AR89" i="1"/>
  <c r="C49" i="2" s="1"/>
  <c r="D49" i="2" s="1"/>
  <c r="X89" i="1"/>
  <c r="C29" i="2" s="1"/>
  <c r="D29" i="2" s="1"/>
  <c r="AM89" i="1"/>
  <c r="C44" i="2" s="1"/>
  <c r="D44" i="2" s="1"/>
  <c r="AV89" i="1"/>
  <c r="C53" i="2" s="1"/>
  <c r="D53" i="2" s="1"/>
  <c r="T89" i="1"/>
  <c r="C25" i="2" s="1"/>
  <c r="D25" i="2" s="1"/>
  <c r="AA89" i="1"/>
  <c r="C32" i="2" s="1"/>
  <c r="D32" i="2" s="1"/>
  <c r="AW89" i="1"/>
  <c r="C54" i="2" s="1"/>
  <c r="D54" i="2" s="1"/>
  <c r="Y89" i="1"/>
  <c r="C30" i="2" s="1"/>
  <c r="D30" i="2" s="1"/>
  <c r="AD89" i="1"/>
  <c r="C35" i="2" s="1"/>
  <c r="D35" i="2" s="1"/>
  <c r="AZ89" i="1"/>
  <c r="C57" i="2" s="1"/>
  <c r="D57" i="2" s="1"/>
  <c r="AC89" i="1"/>
  <c r="C34" i="2" s="1"/>
  <c r="D34" i="2" s="1"/>
  <c r="AF89" i="1"/>
  <c r="C37" i="2" s="1"/>
  <c r="D37" i="2" s="1"/>
  <c r="R89" i="1"/>
  <c r="C23" i="2" s="1"/>
  <c r="D23" i="2" s="1"/>
  <c r="P89" i="1"/>
  <c r="C21" i="2" s="1"/>
  <c r="D21" i="2" s="1"/>
  <c r="AX89" i="1"/>
  <c r="C55" i="2" s="1"/>
  <c r="D55" i="2" s="1"/>
  <c r="AT89" i="1"/>
  <c r="C51" i="2" s="1"/>
  <c r="D51" i="2" s="1"/>
  <c r="Z89" i="1"/>
  <c r="C31" i="2" s="1"/>
  <c r="D31" i="2" s="1"/>
  <c r="AU89" i="1"/>
  <c r="C52" i="2" s="1"/>
  <c r="D52" i="2" s="1"/>
  <c r="AN89" i="1"/>
  <c r="C45" i="2" s="1"/>
  <c r="D45" i="2" s="1"/>
  <c r="S89" i="1"/>
  <c r="C24" i="2" s="1"/>
  <c r="D24" i="2" s="1"/>
  <c r="AK89" i="1"/>
  <c r="C42" i="2" s="1"/>
  <c r="D42" i="2" s="1"/>
  <c r="AL89" i="1"/>
  <c r="C43" i="2" s="1"/>
  <c r="D43" i="2" s="1"/>
  <c r="E21" i="2" l="1"/>
  <c r="E20" i="2"/>
  <c r="E38" i="2"/>
  <c r="E9" i="2"/>
  <c r="E57" i="2"/>
  <c r="E15" i="2"/>
  <c r="E35" i="2"/>
  <c r="E16" i="2"/>
  <c r="E30" i="2"/>
  <c r="E14" i="2"/>
  <c r="E8" i="2"/>
  <c r="E25" i="2"/>
  <c r="E53" i="2"/>
  <c r="E12" i="2"/>
  <c r="E44" i="2"/>
  <c r="E27" i="2"/>
  <c r="E18" i="2"/>
  <c r="E17" i="2"/>
  <c r="E43" i="2"/>
  <c r="E29" i="2"/>
  <c r="E40" i="2"/>
  <c r="E56" i="2"/>
  <c r="E23" i="2"/>
  <c r="E10" i="2"/>
  <c r="E24" i="2"/>
  <c r="E47" i="2"/>
  <c r="E13" i="2"/>
  <c r="E50" i="2"/>
  <c r="E37" i="2"/>
  <c r="E34" i="2"/>
  <c r="E45" i="2"/>
  <c r="E26" i="2"/>
  <c r="E11" i="2"/>
  <c r="E54" i="2"/>
  <c r="E32" i="2"/>
  <c r="E42" i="2"/>
  <c r="E52" i="2"/>
  <c r="E41" i="2"/>
  <c r="E48" i="2"/>
  <c r="E31" i="2"/>
  <c r="E28" i="2"/>
  <c r="E51" i="2"/>
  <c r="E39" i="2"/>
  <c r="E46" i="2"/>
  <c r="E58" i="2"/>
  <c r="E36" i="2"/>
  <c r="E33" i="2"/>
  <c r="E49" i="2"/>
  <c r="E55" i="2"/>
  <c r="E19" i="2"/>
  <c r="E22" i="2"/>
  <c r="G51" i="2" l="1"/>
  <c r="F34" i="2"/>
  <c r="G19" i="2"/>
  <c r="F49" i="2"/>
  <c r="G50" i="2"/>
  <c r="F9" i="2"/>
  <c r="G57" i="2"/>
  <c r="F48" i="2"/>
  <c r="F43" i="2"/>
  <c r="G15" i="2"/>
  <c r="G27" i="2"/>
  <c r="G41" i="2"/>
  <c r="G34" i="2"/>
  <c r="F12" i="2"/>
  <c r="F44" i="2"/>
  <c r="G53" i="2"/>
  <c r="G43" i="2"/>
  <c r="F23" i="2"/>
  <c r="F33" i="2"/>
  <c r="F40" i="2"/>
  <c r="F30" i="2"/>
  <c r="F17" i="2"/>
  <c r="G13" i="2"/>
  <c r="F18" i="2"/>
  <c r="G22" i="2"/>
  <c r="F13" i="2"/>
  <c r="G8" i="2"/>
  <c r="G40" i="2"/>
  <c r="F54" i="2"/>
  <c r="F35" i="2"/>
  <c r="F25" i="2"/>
  <c r="F19" i="2"/>
  <c r="F26" i="2"/>
  <c r="F50" i="2"/>
  <c r="F58" i="2"/>
  <c r="G37" i="2"/>
  <c r="F57" i="2"/>
  <c r="G48" i="2"/>
  <c r="G47" i="2"/>
  <c r="G21" i="2"/>
  <c r="G30" i="2"/>
  <c r="F56" i="2"/>
  <c r="F11" i="2"/>
  <c r="G10" i="2"/>
  <c r="G16" i="2"/>
  <c r="G56" i="2"/>
  <c r="F42" i="2"/>
  <c r="G31" i="2"/>
  <c r="G52" i="2"/>
  <c r="G39" i="2"/>
  <c r="G42" i="2"/>
  <c r="F39" i="2"/>
  <c r="F15" i="2"/>
  <c r="G14" i="2"/>
  <c r="G11" i="2"/>
  <c r="F20" i="2"/>
  <c r="G18" i="2"/>
  <c r="G24" i="2"/>
  <c r="F21" i="2"/>
  <c r="F8" i="2"/>
  <c r="F29" i="2"/>
  <c r="G25" i="2"/>
  <c r="G23" i="2"/>
  <c r="F22" i="2"/>
  <c r="F32" i="2"/>
  <c r="G54" i="2"/>
  <c r="G28" i="2"/>
  <c r="G26" i="2"/>
  <c r="F24" i="2"/>
  <c r="F28" i="2"/>
  <c r="F31" i="2"/>
  <c r="G44" i="2"/>
  <c r="F16" i="2"/>
  <c r="G17" i="2"/>
  <c r="G38" i="2"/>
  <c r="F14" i="2"/>
  <c r="G46" i="2"/>
  <c r="F38" i="2"/>
  <c r="G49" i="2"/>
  <c r="F47" i="2"/>
  <c r="F10" i="2"/>
  <c r="G35" i="2"/>
  <c r="G12" i="2"/>
  <c r="F27" i="2"/>
  <c r="G9" i="2"/>
  <c r="G36" i="2"/>
  <c r="F53" i="2"/>
  <c r="G32" i="2"/>
  <c r="F37" i="2"/>
  <c r="G45" i="2"/>
  <c r="G58" i="2"/>
  <c r="F52" i="2"/>
  <c r="F41" i="2"/>
  <c r="F36" i="2"/>
  <c r="G55" i="2"/>
  <c r="F46" i="2"/>
  <c r="F45" i="2"/>
  <c r="G20" i="2"/>
  <c r="G29" i="2"/>
  <c r="F51" i="2"/>
  <c r="G33" i="2"/>
  <c r="F5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<sst xmlns="http://schemas.openxmlformats.org/spreadsheetml/2006/main" count="7454" uniqueCount="315">
  <si>
    <t>2021 Census - counting persons, place of usual residence</t>
  </si>
  <si>
    <t>4-digit level QALFP Non-School Qualification: Field of Study by LGA (UR), 2-digit level BPLP Country of Birth of Person, 1-digit level HEAP Level of Highest Educational Attainment and 2-digit level OCCP Occupation</t>
  </si>
  <si>
    <t>Counting: Person Records</t>
  </si>
  <si>
    <t>Total</t>
  </si>
  <si>
    <t>Managers, nfd</t>
  </si>
  <si>
    <t>Chief Executives, General Managers and Legislators</t>
  </si>
  <si>
    <t>Farmers and Farm Managers</t>
  </si>
  <si>
    <t>Specialist Managers</t>
  </si>
  <si>
    <t>Hospitality, Retail and Service Managers</t>
  </si>
  <si>
    <t>Professionals, nfd</t>
  </si>
  <si>
    <t>Arts and Media Professionals</t>
  </si>
  <si>
    <t>Business, Human Resource and Marketing Professionals</t>
  </si>
  <si>
    <t>Design, Engineering, Science and Transport Professionals</t>
  </si>
  <si>
    <t>Education Professionals</t>
  </si>
  <si>
    <t>Health Professionals</t>
  </si>
  <si>
    <t>ICT Professionals</t>
  </si>
  <si>
    <t>Legal, Social and Welfare Professionals</t>
  </si>
  <si>
    <t>Technicians and Trades Workers, nfd</t>
  </si>
  <si>
    <t>Engineering, ICT and Science Technicians</t>
  </si>
  <si>
    <t>Automotive and Engineering Trades Workers</t>
  </si>
  <si>
    <t>Construction Trades Workers</t>
  </si>
  <si>
    <t>Electrotechnology and Telecommunications Trades Workers</t>
  </si>
  <si>
    <t>Food Trades Workers</t>
  </si>
  <si>
    <t>Skilled Animal and Horticultural Workers</t>
  </si>
  <si>
    <t>Other Technicians and Trades Workers</t>
  </si>
  <si>
    <t>Community and Personal Service Workers, nfd</t>
  </si>
  <si>
    <t>Health and Welfare Support Workers</t>
  </si>
  <si>
    <t>Carers and Aides</t>
  </si>
  <si>
    <t>Hospitality Workers</t>
  </si>
  <si>
    <t>Protective Service Workers</t>
  </si>
  <si>
    <t>Sports and Personal Service Workers</t>
  </si>
  <si>
    <t>Clerical and Administrative Workers, nfd</t>
  </si>
  <si>
    <t>Office Managers and Program Administrators</t>
  </si>
  <si>
    <t>Personal Assistants and Secretaries</t>
  </si>
  <si>
    <t>General Clerical Workers</t>
  </si>
  <si>
    <t>Inquiry Clerks and Receptionists</t>
  </si>
  <si>
    <t>Numerical Clerks</t>
  </si>
  <si>
    <t>Clerical and Office Support Workers</t>
  </si>
  <si>
    <t>Other Clerical and Administrative Workers</t>
  </si>
  <si>
    <t>Sales Workers, nfd</t>
  </si>
  <si>
    <t>Sales Representatives and Agents</t>
  </si>
  <si>
    <t>Sales Assistants and Salespersons</t>
  </si>
  <si>
    <t>Sales Support Workers</t>
  </si>
  <si>
    <t>Machinery Operators and Drivers, nfd</t>
  </si>
  <si>
    <t>Machine and Stationary Plant Operators</t>
  </si>
  <si>
    <t>Mobile Plant Operators</t>
  </si>
  <si>
    <t>Road and Rail Drivers</t>
  </si>
  <si>
    <t>Storepersons</t>
  </si>
  <si>
    <t>Labourers, nfd</t>
  </si>
  <si>
    <t>Cleaners and Laundry Workers</t>
  </si>
  <si>
    <t>Construction and Mining Labourers</t>
  </si>
  <si>
    <t>Factory Process Workers</t>
  </si>
  <si>
    <t>Farm, Forestry and Garden Workers</t>
  </si>
  <si>
    <t>Food Preparation Assistants</t>
  </si>
  <si>
    <t>Other Labourers</t>
  </si>
  <si>
    <t>Not applicable</t>
  </si>
  <si>
    <t>Natural and Physical Sciences, nfd</t>
  </si>
  <si>
    <t>Mathematical Sciences</t>
  </si>
  <si>
    <t>Physics and Astronomy</t>
  </si>
  <si>
    <t>Chemical Sciences</t>
  </si>
  <si>
    <t>Earth Sciences</t>
  </si>
  <si>
    <t>Biological Sciences</t>
  </si>
  <si>
    <t>Other Natural and Physical Sciences</t>
  </si>
  <si>
    <t>Information Technology, nfd</t>
  </si>
  <si>
    <t>Computer Science</t>
  </si>
  <si>
    <t>Information Systems</t>
  </si>
  <si>
    <t>Other Information Technology</t>
  </si>
  <si>
    <t>Engineering and Related Technologies, nfd</t>
  </si>
  <si>
    <t>Manufacturing Engineering and Technology</t>
  </si>
  <si>
    <t>Process and Resources Engineering</t>
  </si>
  <si>
    <t>Automotive Engineering and Technology</t>
  </si>
  <si>
    <t>Mechanical and Industrial Engineering and Technology</t>
  </si>
  <si>
    <t>Civil Engineering</t>
  </si>
  <si>
    <t>Geomatic Engineering</t>
  </si>
  <si>
    <t>Electrical and Electronic Engineering and Technology</t>
  </si>
  <si>
    <t>Aerospace Engineering and Technology</t>
  </si>
  <si>
    <t>Maritime Engineering and Technology</t>
  </si>
  <si>
    <t>Other Engineering and Related Technologies</t>
  </si>
  <si>
    <t>Architecture and Building, nfd</t>
  </si>
  <si>
    <t>Architecture and Urban Environment</t>
  </si>
  <si>
    <t>Building</t>
  </si>
  <si>
    <t>Agriculture, Environmental and Related Studies, nfd</t>
  </si>
  <si>
    <t>Agriculture</t>
  </si>
  <si>
    <t>Horticulture and Viticulture</t>
  </si>
  <si>
    <t>Forestry Studies</t>
  </si>
  <si>
    <t>Fisheries Studies</t>
  </si>
  <si>
    <t>Environmental Studies</t>
  </si>
  <si>
    <t>Other Agriculture, Environmental and Related Studies</t>
  </si>
  <si>
    <t>Health, nfd</t>
  </si>
  <si>
    <t>Medical Studies</t>
  </si>
  <si>
    <t>Nursing</t>
  </si>
  <si>
    <t>Pharmacy</t>
  </si>
  <si>
    <t>Dental Studies</t>
  </si>
  <si>
    <t>Optical Science</t>
  </si>
  <si>
    <t>Veterinary Studies</t>
  </si>
  <si>
    <t>Public Health</t>
  </si>
  <si>
    <t>Radiography</t>
  </si>
  <si>
    <t>Rehabilitation Therapies</t>
  </si>
  <si>
    <t>Complementary Therapies</t>
  </si>
  <si>
    <t>Other Health</t>
  </si>
  <si>
    <t>Education, nfd</t>
  </si>
  <si>
    <t>Teacher Education</t>
  </si>
  <si>
    <t>Curriculum and Education Studies</t>
  </si>
  <si>
    <t>Other Education</t>
  </si>
  <si>
    <t>Management and Commerce, nfd</t>
  </si>
  <si>
    <t>Accounting</t>
  </si>
  <si>
    <t>Business and Management</t>
  </si>
  <si>
    <t>Sales and Marketing</t>
  </si>
  <si>
    <t>Tourism</t>
  </si>
  <si>
    <t>Office Studies</t>
  </si>
  <si>
    <t>Banking, Finance and Related Fields</t>
  </si>
  <si>
    <t>Other Management and Commerce</t>
  </si>
  <si>
    <t>Society and Culture, nfd</t>
  </si>
  <si>
    <t>Political Science and Policy Studies</t>
  </si>
  <si>
    <t>Studies in Human Society</t>
  </si>
  <si>
    <t>Human Welfare Studies and Services</t>
  </si>
  <si>
    <t>Behavioural Science</t>
  </si>
  <si>
    <t>Law</t>
  </si>
  <si>
    <t>Justice and Law Enforcement</t>
  </si>
  <si>
    <t>Librarianship, Information Management and Curatorial Studies</t>
  </si>
  <si>
    <t>Language and Literature</t>
  </si>
  <si>
    <t>Philosophy and Religious Studies</t>
  </si>
  <si>
    <t>Economics and Econometrics</t>
  </si>
  <si>
    <t>Sport and Recreation</t>
  </si>
  <si>
    <t>Other Society and Culture</t>
  </si>
  <si>
    <t>Creative Arts, nfd</t>
  </si>
  <si>
    <t>Performing Arts</t>
  </si>
  <si>
    <t>Visual Arts and Crafts</t>
  </si>
  <si>
    <t>Graphic and Design Studies</t>
  </si>
  <si>
    <t>Communication and Media Studies</t>
  </si>
  <si>
    <t>Other Creative Arts</t>
  </si>
  <si>
    <t>Food, Hospitality and Personal Services, nfd</t>
  </si>
  <si>
    <t>Food and Hospitality</t>
  </si>
  <si>
    <t>Personal Services</t>
  </si>
  <si>
    <t>Mixed Field Programmes, nfd</t>
  </si>
  <si>
    <t>General Education Programmes</t>
  </si>
  <si>
    <t>Social Skills Programmes</t>
  </si>
  <si>
    <t>Employment Skills Programmes</t>
  </si>
  <si>
    <t>Other Mixed Field Programmes</t>
  </si>
  <si>
    <t>Field of study inadequately described</t>
  </si>
  <si>
    <t>Field of study not stated</t>
  </si>
  <si>
    <t>Total identified Fields</t>
  </si>
  <si>
    <t>Field of Qualification</t>
  </si>
  <si>
    <t>= Persons whose occupation appears to ential lower levels of skill than their field and level of formal qualifiations</t>
  </si>
  <si>
    <t>Occupation</t>
  </si>
  <si>
    <t>Mismatched persons</t>
  </si>
  <si>
    <t>Total Mismatched persons</t>
  </si>
  <si>
    <t>% Mismatched</t>
  </si>
  <si>
    <t>% of Mismatched Persons</t>
  </si>
  <si>
    <t>Total Mismatched</t>
  </si>
  <si>
    <t>% of Mismatched persons</t>
  </si>
  <si>
    <t>LGA (UR) and 4-digit level QALFP Non-School Qualification: Field of Study by 2-digit level BPLP Country of Birth of Person, 1-digit level HEAP Level of Highest Educational Attainment and 2-digit level OCCP Occupation</t>
  </si>
  <si>
    <t>Overseas New</t>
  </si>
  <si>
    <t>Degree, diploma, certificate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</si>
  <si>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</si>
  <si>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</si>
  <si>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</si>
  <si>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</si>
  <si>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</si>
  <si>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</si>
  <si>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</si>
  <si>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</si>
  <si>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</si>
  <si>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</si>
  <si>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</si>
  <si>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</si>
  <si>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</si>
  <si>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</si>
  <si>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</si>
  <si>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</si>
  <si>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</si>
  <si>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</si>
  <si>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</si>
  <si>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</si>
  <si>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</si>
  <si>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</si>
  <si>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</si>
  <si>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</si>
  <si>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</si>
  <si>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</si>
  <si>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</si>
  <si>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</si>
  <si>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</si>
  <si>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</si>
  <si>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</si>
  <si>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</si>
  <si>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</si>
  <si>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</si>
  <si>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</si>
  <si>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</si>
  <si>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</si>
  <si>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</si>
  <si>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</si>
  <si>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</si>
  <si>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</si>
  <si>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</si>
  <si>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</si>
  <si>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</si>
  <si>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</si>
  <si>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</si>
  <si>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</si>
  <si>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</si>
  <si>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</si>
  <si>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</si>
  <si>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</si>
  <si>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</si>
  <si>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</si>
  <si>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</si>
  <si>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</si>
  <si>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</si>
  <si>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</si>
  <si>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</si>
  <si>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</si>
  <si>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</si>
  <si>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</si>
  <si>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</si>
  <si>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</si>
  <si>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</si>
  <si>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</si>
  <si>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</si>
  <si>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</si>
  <si>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</si>
  <si>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</si>
  <si>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</si>
  <si>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</si>
  <si>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</si>
  <si>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</si>
  <si>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</si>
  <si>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</si>
  <si>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</si>
  <si>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</si>
  <si>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</si>
  <si>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</si>
  <si>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</si>
  <si>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</si>
  <si>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</si>
  <si>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</si>
  <si>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</si>
  <si>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</si>
  <si>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</si>
  <si>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</si>
  <si>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</si>
  <si>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</si>
  <si>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</si>
  <si>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</si>
  <si>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</si>
  <si>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</si>
  <si>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</si>
  <si>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</si>
  <si>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</si>
  <si>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</si>
  <si>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</si>
  <si>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</si>
  <si>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</si>
  <si>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</si>
  <si>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</si>
  <si>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</si>
  <si>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</si>
  <si>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</si>
  <si>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</si>
  <si>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</si>
  <si>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</si>
  <si>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</si>
  <si>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</si>
  <si>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</si>
  <si>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</si>
  <si>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</si>
  <si>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</si>
  <si>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</si>
  <si>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</si>
  <si>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</si>
  <si>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</si>
  <si>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</si>
  <si>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</si>
  <si>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</si>
  <si>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</si>
  <si>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</si>
  <si>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</si>
  <si>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</si>
  <si>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</si>
  <si>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</si>
  <si>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</si>
  <si>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</si>
  <si>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</si>
  <si>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</si>
  <si>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</si>
  <si>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</si>
  <si>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</si>
  <si>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</si>
  <si>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</si>
  <si>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</si>
  <si>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</si>
  <si>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</si>
  <si>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</si>
  <si>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</si>
  <si>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</si>
  <si>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</si>
  <si>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</si>
  <si>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</si>
  <si>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</si>
  <si>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</si>
  <si>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</si>
  <si>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</si>
  <si>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</si>
  <si>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</si>
  <si>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</si>
  <si>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</si>
  <si>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</si>
  <si>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</si>
  <si>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</si>
  <si>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</si>
  <si>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</si>
  <si>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Victoria</t>
  </si>
  <si>
    <r>
      <t xml:space="preserve">           Select municipality here</t>
    </r>
    <r>
      <rPr>
        <b/>
        <sz val="11"/>
        <color theme="1"/>
        <rFont val="Wingdings"/>
        <charset val="2"/>
      </rPr>
      <t xml:space="preserve"> F</t>
    </r>
  </si>
  <si>
    <t>Total Mismatched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</si>
</sst>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9"/>
      <color theme="3" tint="0.249977111117893"/>
      <name val="Aptos Narrow"/>
      <family val="2"/>
      <scheme val="minor"/>
    </font>
    <font>
      <b/>
      <sz val="9"/>
      <color rgb="FFFFFF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2"/>
      <color rgb="FF990000"/>
      <name val="Aptos Narrow"/>
      <family val="2"/>
      <scheme val="minor"/>
    </font>
    <font>
      <sz val="22"/>
      <color theme="3" tint="9.9978637043366805E-2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6"/>
      <color theme="4" tint="-0.249977111117893"/>
      <name val="Garamond"/>
      <family val="1"/>
    </font>
    <font>
      <sz val="16"/>
      <color theme="0"/>
      <name val="Aptos Narrow"/>
      <family val="2"/>
      <scheme val="minor"/>
    </font>
    <font>
      <sz val="7"/>
      <name val="Times New Roman"/>
      <family val="1"/>
    </font>
    <font>
      <b/>
      <sz val="11"/>
      <color theme="1"/>
      <name val="Wingdings"/>
      <charset val="2"/>
    </font>
    <font>
      <b/>
      <sz val="14"/>
      <color theme="1"/>
      <name val="Aptos Narrow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2" fillId="41" borderId="0" xfId="0" applyFont="1" applyFill="1" applyProtection="1">
      <protection hidden="1"/>
    </xf>
    <xf numFmtId="0" fontId="18" fillId="34" borderId="10" xfId="0" applyFont="1" applyFill="1" applyBorder="1" applyProtection="1">
      <protection hidden="1"/>
    </xf>
    <xf numFmtId="0" fontId="18" fillId="40" borderId="10" xfId="0" applyFont="1" applyFill="1" applyBorder="1" applyProtection="1">
      <protection hidden="1"/>
    </xf>
    <xf numFmtId="0" fontId="18" fillId="0" borderId="10" xfId="0" applyFont="1" applyBorder="1" applyProtection="1">
      <protection hidden="1"/>
    </xf>
    <xf numFmtId="0" fontId="27" fillId="0" borderId="0" xfId="0" applyFont="1"/>
    <xf numFmtId="0" fontId="22" fillId="39" borderId="0" xfId="0" applyFont="1" applyFill="1" applyAlignment="1" applyProtection="1">
      <alignment horizontal="center" wrapText="1"/>
      <protection hidden="1"/>
    </xf>
    <xf numFmtId="0" fontId="22" fillId="39" borderId="0" xfId="0" applyFont="1" applyFill="1" applyAlignment="1" applyProtection="1">
      <alignment vertical="center"/>
      <protection hidden="1"/>
    </xf>
    <xf numFmtId="164" fontId="18" fillId="40" borderId="10" xfId="0" applyNumberFormat="1" applyFont="1" applyFill="1" applyBorder="1" applyAlignment="1" applyProtection="1">
      <alignment horizontal="center" vertical="center"/>
      <protection hidden="1"/>
    </xf>
    <xf numFmtId="164" fontId="18" fillId="0" borderId="10" xfId="0" applyNumberFormat="1" applyFont="1" applyBorder="1" applyAlignment="1" applyProtection="1">
      <alignment horizontal="center" vertical="center"/>
      <protection hidden="1"/>
    </xf>
    <xf numFmtId="164" fontId="18" fillId="34" borderId="10" xfId="0" applyNumberFormat="1" applyFont="1" applyFill="1" applyBorder="1" applyProtection="1">
      <protection hidden="1"/>
    </xf>
    <xf numFmtId="164" fontId="18" fillId="0" borderId="10" xfId="0" applyNumberFormat="1" applyFont="1" applyBorder="1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18" fillId="0" borderId="0" xfId="0" applyFont="1" applyProtection="1">
      <protection locked="0" hidden="1"/>
    </xf>
    <xf numFmtId="0" fontId="27" fillId="0" borderId="0" xfId="0" applyFont="1" applyAlignment="1">
      <alignment horizontal="center" textRotation="90" wrapText="1"/>
    </xf>
    <xf numFmtId="0" fontId="27" fillId="43" borderId="0" xfId="0" applyFont="1" applyFill="1"/>
    <xf numFmtId="3" fontId="33" fillId="0" borderId="10" xfId="0" applyNumberFormat="1" applyFont="1" applyBorder="1" applyAlignment="1" applyProtection="1">
      <alignment vertical="center"/>
      <protection hidden="1"/>
    </xf>
    <xf numFmtId="0" fontId="16" fillId="0" borderId="0" xfId="0" applyFont="1" applyProtection="1">
      <protection hidden="1"/>
    </xf>
    <xf numFmtId="0" fontId="35" fillId="0" borderId="0" xfId="0" applyFont="1"/>
    <xf numFmtId="0" fontId="35" fillId="0" borderId="0" xfId="0" applyFont="1" applyAlignment="1">
      <alignment horizontal="center" textRotation="90" wrapText="1"/>
    </xf>
    <xf numFmtId="0" fontId="0" fillId="0" borderId="0" xfId="0" applyProtection="1">
      <protection hidden="1"/>
    </xf>
    <xf numFmtId="0" fontId="27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18" fillId="33" borderId="11" xfId="0" applyFont="1" applyFill="1" applyBorder="1" applyProtection="1">
      <protection hidden="1"/>
    </xf>
    <xf numFmtId="0" fontId="20" fillId="0" borderId="11" xfId="0" quotePrefix="1" applyFont="1" applyBorder="1" applyProtection="1">
      <protection hidden="1"/>
    </xf>
    <xf numFmtId="0" fontId="18" fillId="0" borderId="11" xfId="0" applyFont="1" applyBorder="1" applyProtection="1">
      <protection hidden="1"/>
    </xf>
    <xf numFmtId="0" fontId="19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0" fillId="0" borderId="0" xfId="0" applyAlignment="1" applyProtection="1">
      <alignment horizontal="center" textRotation="90" wrapText="1"/>
      <protection hidden="1"/>
    </xf>
    <xf numFmtId="0" fontId="16" fillId="0" borderId="0" xfId="0" applyFont="1" applyAlignment="1" applyProtection="1">
      <alignment horizontal="center" textRotation="90" wrapText="1"/>
      <protection hidden="1"/>
    </xf>
    <xf numFmtId="0" fontId="23" fillId="0" borderId="10" xfId="0" applyFont="1" applyBorder="1" applyProtection="1">
      <protection hidden="1"/>
    </xf>
    <xf numFmtId="3" fontId="18" fillId="0" borderId="10" xfId="0" applyNumberFormat="1" applyFont="1" applyBorder="1" applyProtection="1">
      <protection hidden="1"/>
    </xf>
    <xf numFmtId="3" fontId="18" fillId="33" borderId="10" xfId="0" applyNumberFormat="1" applyFont="1" applyFill="1" applyBorder="1" applyProtection="1">
      <protection hidden="1"/>
    </xf>
    <xf numFmtId="3" fontId="18" fillId="34" borderId="10" xfId="0" applyNumberFormat="1" applyFont="1" applyFill="1" applyBorder="1" applyProtection="1">
      <protection hidden="1"/>
    </xf>
    <xf numFmtId="3" fontId="19" fillId="37" borderId="10" xfId="0" applyNumberFormat="1" applyFont="1" applyFill="1" applyBorder="1" applyProtection="1">
      <protection hidden="1"/>
    </xf>
    <xf numFmtId="164" fontId="18" fillId="42" borderId="10" xfId="0" applyNumberFormat="1" applyFont="1" applyFill="1" applyBorder="1" applyProtection="1">
      <protection hidden="1"/>
    </xf>
    <xf numFmtId="164" fontId="18" fillId="38" borderId="10" xfId="0" applyNumberFormat="1" applyFont="1" applyFill="1" applyBorder="1" applyProtection="1">
      <protection hidden="1"/>
    </xf>
    <xf numFmtId="0" fontId="18" fillId="34" borderId="0" xfId="0" applyFont="1" applyFill="1" applyProtection="1">
      <protection hidden="1"/>
    </xf>
    <xf numFmtId="0" fontId="18" fillId="35" borderId="0" xfId="0" applyFont="1" applyFill="1" applyProtection="1">
      <protection hidden="1"/>
    </xf>
    <xf numFmtId="0" fontId="18" fillId="36" borderId="0" xfId="0" applyFont="1" applyFill="1" applyProtection="1">
      <protection hidden="1"/>
    </xf>
    <xf numFmtId="0" fontId="19" fillId="34" borderId="0" xfId="0" applyFont="1" applyFill="1" applyProtection="1">
      <protection hidden="1"/>
    </xf>
    <xf numFmtId="3" fontId="19" fillId="34" borderId="0" xfId="0" applyNumberFormat="1" applyFont="1" applyFill="1" applyProtection="1">
      <protection hidden="1"/>
    </xf>
    <xf numFmtId="164" fontId="19" fillId="42" borderId="0" xfId="0" applyNumberFormat="1" applyFont="1" applyFill="1" applyProtection="1">
      <protection hidden="1"/>
    </xf>
    <xf numFmtId="1" fontId="19" fillId="34" borderId="0" xfId="0" applyNumberFormat="1" applyFont="1" applyFill="1" applyProtection="1">
      <protection hidden="1"/>
    </xf>
    <xf numFmtId="0" fontId="19" fillId="37" borderId="0" xfId="0" applyFont="1" applyFill="1" applyProtection="1">
      <protection hidden="1"/>
    </xf>
    <xf numFmtId="0" fontId="19" fillId="37" borderId="0" xfId="0" applyFont="1" applyFill="1" applyAlignment="1" applyProtection="1">
      <alignment horizontal="center"/>
      <protection hidden="1"/>
    </xf>
    <xf numFmtId="3" fontId="19" fillId="37" borderId="0" xfId="0" applyNumberFormat="1" applyFont="1" applyFill="1" applyAlignment="1" applyProtection="1">
      <alignment horizontal="center"/>
      <protection hidden="1"/>
    </xf>
    <xf numFmtId="164" fontId="18" fillId="0" borderId="0" xfId="0" applyNumberFormat="1" applyFont="1" applyProtection="1">
      <protection hidden="1"/>
    </xf>
    <xf numFmtId="0" fontId="19" fillId="42" borderId="0" xfId="0" applyFont="1" applyFill="1" applyProtection="1">
      <protection hidden="1"/>
    </xf>
    <xf numFmtId="164" fontId="19" fillId="42" borderId="0" xfId="0" applyNumberFormat="1" applyFont="1" applyFill="1" applyAlignment="1" applyProtection="1">
      <alignment horizontal="center"/>
      <protection hidden="1"/>
    </xf>
    <xf numFmtId="164" fontId="18" fillId="38" borderId="10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  <color rgb="FF990000"/>
      <color rgb="FFFFCCCC"/>
      <color rgb="FFFFFF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2a7fd2b78a234110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044553696230373"/>
          <c:y val="3.2841885043834888E-2"/>
          <c:w val="0.56814656097870908"/>
          <c:h val="0.95469579964460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Charts!$G$8:$G$58</c:f>
              <c:strCache>
                <c:ptCount val="51"/>
                <c:pt idx="0">
                  <c:v>1009.0</c:v>
                </c:pt>
                <c:pt idx="1">
                  <c:v>858.0</c:v>
                </c:pt>
                <c:pt idx="2">
                  <c:v>774.0</c:v>
                </c:pt>
                <c:pt idx="3">
                  <c:v>491.0</c:v>
                </c:pt>
                <c:pt idx="4">
                  <c:v>471.0</c:v>
                </c:pt>
                <c:pt idx="5">
                  <c:v>374.0</c:v>
                </c:pt>
                <c:pt idx="6">
                  <c:v>336.0</c:v>
                </c:pt>
                <c:pt idx="7">
                  <c:v>289.0</c:v>
                </c:pt>
                <c:pt idx="8">
                  <c:v>257.0</c:v>
                </c:pt>
                <c:pt idx="9">
                  <c:v>177.0</c:v>
                </c:pt>
                <c:pt idx="10">
                  <c:v>167.0</c:v>
                </c:pt>
                <c:pt idx="11">
                  <c:v>151.0</c:v>
                </c:pt>
                <c:pt idx="12">
                  <c:v>145.0</c:v>
                </c:pt>
                <c:pt idx="13">
                  <c:v>140.0</c:v>
                </c:pt>
                <c:pt idx="14">
                  <c:v>126.0</c:v>
                </c:pt>
                <c:pt idx="15">
                  <c:v>123.0</c:v>
                </c:pt>
                <c:pt idx="16">
                  <c:v>115.0</c:v>
                </c:pt>
                <c:pt idx="17">
                  <c:v>112.0</c:v>
                </c:pt>
                <c:pt idx="18">
                  <c:v>80.0</c:v>
                </c:pt>
                <c:pt idx="19">
                  <c:v>77.0</c:v>
                </c:pt>
                <c:pt idx="20">
                  <c:v>56.0</c:v>
                </c:pt>
                <c:pt idx="21">
                  <c:v>51.0</c:v>
                </c:pt>
                <c:pt idx="22">
                  <c:v>43.0</c:v>
                </c:pt>
                <c:pt idx="23">
                  <c:v>37.0</c:v>
                </c:pt>
                <c:pt idx="24">
                  <c:v>29.0</c:v>
                </c:pt>
                <c:pt idx="25">
                  <c:v>26.0</c:v>
                </c:pt>
                <c:pt idx="26">
                  <c:v>24.0</c:v>
                </c:pt>
                <c:pt idx="27">
                  <c:v>19.0</c:v>
                </c:pt>
                <c:pt idx="28">
                  <c:v>15.0</c:v>
                </c:pt>
                <c:pt idx="29">
                  <c:v>15.0</c:v>
                </c:pt>
                <c:pt idx="30">
                  <c:v>10.0</c:v>
                </c:pt>
                <c:pt idx="31">
                  <c:v>7.0</c:v>
                </c:pt>
                <c:pt idx="32">
                  <c:v>4.0</c:v>
                </c:pt>
                <c:pt idx="33">
                  <c:v>3.0</c:v>
                </c:pt>
                <c:pt idx="34">
                  <c:v>3.0</c:v>
                </c:pt>
                <c:pt idx="35">
                  <c:v>3.0</c:v>
                </c:pt>
                <c:pt idx="36">
                  <c:v>3.0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Charts!$F$8:$F$58</c:f>
              <c:strCache>
                <c:ptCount val="51"/>
                <c:pt idx="0">
                  <c:v>Carers and Aides</c:v>
                </c:pt>
                <c:pt idx="1">
                  <c:v>Factory Process Workers</c:v>
                </c:pt>
                <c:pt idx="2">
                  <c:v>Road and Rail Drivers</c:v>
                </c:pt>
                <c:pt idx="3">
                  <c:v>Cleaners and Laundry Workers</c:v>
                </c:pt>
                <c:pt idx="4">
                  <c:v>Machine and Stationary Plant Operators</c:v>
                </c:pt>
                <c:pt idx="5">
                  <c:v>Storepersons</c:v>
                </c:pt>
                <c:pt idx="6">
                  <c:v>Sales Assistants and Salespersons</c:v>
                </c:pt>
                <c:pt idx="7">
                  <c:v>Food Trades Workers</c:v>
                </c:pt>
                <c:pt idx="8">
                  <c:v>Construction Trades Workers</c:v>
                </c:pt>
                <c:pt idx="9">
                  <c:v>Protective Service Workers</c:v>
                </c:pt>
                <c:pt idx="10">
                  <c:v>Other Labourers</c:v>
                </c:pt>
                <c:pt idx="11">
                  <c:v>Mobile Plant Operators</c:v>
                </c:pt>
                <c:pt idx="12">
                  <c:v>Sports and Personal Service Workers</c:v>
                </c:pt>
                <c:pt idx="13">
                  <c:v>Food Preparation Assistants</c:v>
                </c:pt>
                <c:pt idx="14">
                  <c:v>Automotive and Engineering Trades Workers</c:v>
                </c:pt>
                <c:pt idx="15">
                  <c:v>Hospitality Workers</c:v>
                </c:pt>
                <c:pt idx="16">
                  <c:v>Construction and Mining Labourers</c:v>
                </c:pt>
                <c:pt idx="17">
                  <c:v>Inquiry Clerks and Receptionists</c:v>
                </c:pt>
                <c:pt idx="18">
                  <c:v>Sales Support Workers</c:v>
                </c:pt>
                <c:pt idx="19">
                  <c:v>Health and Welfare Support Workers</c:v>
                </c:pt>
                <c:pt idx="20">
                  <c:v>Other Technicians and Trades Workers</c:v>
                </c:pt>
                <c:pt idx="21">
                  <c:v>Sales Representatives and Agents</c:v>
                </c:pt>
                <c:pt idx="22">
                  <c:v>General Clerical Workers</c:v>
                </c:pt>
                <c:pt idx="23">
                  <c:v>Numerical Clerks</c:v>
                </c:pt>
                <c:pt idx="24">
                  <c:v>Skilled Animal and Horticultural Workers</c:v>
                </c:pt>
                <c:pt idx="25">
                  <c:v>Other Clerical and Administrative Workers</c:v>
                </c:pt>
                <c:pt idx="26">
                  <c:v>Farm, Forestry and Garden Workers</c:v>
                </c:pt>
                <c:pt idx="27">
                  <c:v>Machinery Operators and Drivers, nfd</c:v>
                </c:pt>
                <c:pt idx="28">
                  <c:v>Labourers, nfd</c:v>
                </c:pt>
                <c:pt idx="29">
                  <c:v>Clerical and Office Support Workers</c:v>
                </c:pt>
                <c:pt idx="30">
                  <c:v>Office Managers and Program Administrators</c:v>
                </c:pt>
                <c:pt idx="31">
                  <c:v>Electrotechnology and Telecommunications Trades Workers</c:v>
                </c:pt>
                <c:pt idx="32">
                  <c:v>Technicians and Trades Workers, nfd</c:v>
                </c:pt>
                <c:pt idx="33">
                  <c:v>Personal Assistants and Secretaries</c:v>
                </c:pt>
                <c:pt idx="34">
                  <c:v>Clerical and Administrative Workers, nfd</c:v>
                </c:pt>
                <c:pt idx="35">
                  <c:v>Community and Personal Service Workers, nfd</c:v>
                </c:pt>
                <c:pt idx="36">
                  <c:v>Legal, Social and Welfare Professionals</c:v>
                </c:pt>
                <c:pt idx="37">
                  <c:v>Sales Workers, nfd</c:v>
                </c:pt>
                <c:pt idx="38">
                  <c:v>Engineering, ICT and Science Technicians</c:v>
                </c:pt>
                <c:pt idx="39">
                  <c:v>ICT Professionals</c:v>
                </c:pt>
                <c:pt idx="40">
                  <c:v>Health Professionals</c:v>
                </c:pt>
                <c:pt idx="41">
                  <c:v>Education Professionals</c:v>
                </c:pt>
                <c:pt idx="42">
                  <c:v>Design, Engineering, Science and Transport Professionals</c:v>
                </c:pt>
                <c:pt idx="43">
                  <c:v>Business, Human Resource and Marketing Professionals</c:v>
                </c:pt>
                <c:pt idx="44">
                  <c:v>Arts and Media Professionals</c:v>
                </c:pt>
                <c:pt idx="45">
                  <c:v>Professionals, nfd</c:v>
                </c:pt>
                <c:pt idx="46">
                  <c:v>Hospitality, Retail and Service Managers</c:v>
                </c:pt>
                <c:pt idx="47">
                  <c:v>Specialist Managers</c:v>
                </c:pt>
                <c:pt idx="48">
                  <c:v>Farmers and Farm Managers</c:v>
                </c:pt>
                <c:pt idx="49">
                  <c:v>Chief Executives, General Managers and Legislators</c:v>
                </c:pt>
                <c:pt idx="50">
                  <c:v>Managers, nfd</c:v>
                </c:pt>
              </c:strCache>
            </c:strRef>
          </c:cat>
          <c:val>
            <c:numRef>
              <c:f>Charts!$G$8:$G$58</c:f>
              <c:numCache>
                <c:formatCode>0.0</c:formatCode>
                <c:ptCount val="51"/>
                <c:pt idx="0">
                  <c:v>1009</c:v>
                </c:pt>
                <c:pt idx="1">
                  <c:v>858</c:v>
                </c:pt>
                <c:pt idx="2">
                  <c:v>774</c:v>
                </c:pt>
                <c:pt idx="3">
                  <c:v>491</c:v>
                </c:pt>
                <c:pt idx="4">
                  <c:v>471</c:v>
                </c:pt>
                <c:pt idx="5">
                  <c:v>374</c:v>
                </c:pt>
                <c:pt idx="6">
                  <c:v>336</c:v>
                </c:pt>
                <c:pt idx="7">
                  <c:v>289</c:v>
                </c:pt>
                <c:pt idx="8">
                  <c:v>257</c:v>
                </c:pt>
                <c:pt idx="9">
                  <c:v>177</c:v>
                </c:pt>
                <c:pt idx="10">
                  <c:v>167</c:v>
                </c:pt>
                <c:pt idx="11">
                  <c:v>151</c:v>
                </c:pt>
                <c:pt idx="12">
                  <c:v>145</c:v>
                </c:pt>
                <c:pt idx="13">
                  <c:v>140</c:v>
                </c:pt>
                <c:pt idx="14">
                  <c:v>126</c:v>
                </c:pt>
                <c:pt idx="15">
                  <c:v>123</c:v>
                </c:pt>
                <c:pt idx="16">
                  <c:v>115</c:v>
                </c:pt>
                <c:pt idx="17">
                  <c:v>112</c:v>
                </c:pt>
                <c:pt idx="18">
                  <c:v>80</c:v>
                </c:pt>
                <c:pt idx="19">
                  <c:v>77</c:v>
                </c:pt>
                <c:pt idx="20">
                  <c:v>56</c:v>
                </c:pt>
                <c:pt idx="21">
                  <c:v>51</c:v>
                </c:pt>
                <c:pt idx="22">
                  <c:v>43</c:v>
                </c:pt>
                <c:pt idx="23">
                  <c:v>37</c:v>
                </c:pt>
                <c:pt idx="24">
                  <c:v>29</c:v>
                </c:pt>
                <c:pt idx="25">
                  <c:v>26</c:v>
                </c:pt>
                <c:pt idx="26">
                  <c:v>24</c:v>
                </c:pt>
                <c:pt idx="27">
                  <c:v>19</c:v>
                </c:pt>
                <c:pt idx="28">
                  <c:v>15</c:v>
                </c:pt>
                <c:pt idx="29">
                  <c:v>15</c:v>
                </c:pt>
                <c:pt idx="30">
                  <c:v>10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A-4DF6-92CD-AC9FF461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axId val="276350895"/>
        <c:axId val="276352335"/>
      </c:barChart>
      <c:catAx>
        <c:axId val="2763508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352335"/>
        <c:crosses val="autoZero"/>
        <c:auto val="1"/>
        <c:lblAlgn val="ctr"/>
        <c:lblOffset val="100"/>
        <c:noMultiLvlLbl val="0"/>
      </c:catAx>
      <c:valAx>
        <c:axId val="276352335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350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187275529806612"/>
          <c:y val="1.7227796234311369E-2"/>
          <c:w val="0.61482441020812606"/>
          <c:h val="0.967336048319529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Charts!$T$7</c:f>
              <c:strCache>
                <c:ptCount val="1"/>
                <c:pt idx="0">
                  <c:v>Total Mismatched Persons</c:v>
                </c:pt>
              </c:strCache>
            </c:strRef>
          </c:tx>
          <c:spPr>
            <a:solidFill>
              <a:srgbClr val="99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Charts!$S$8:$S$85</c:f>
              <c:strCache>
                <c:ptCount val="78"/>
                <c:pt idx="0">
                  <c:v>Information Technology, nfd</c:v>
                </c:pt>
                <c:pt idx="1">
                  <c:v>Teacher Education</c:v>
                </c:pt>
                <c:pt idx="2">
                  <c:v>Business and Management</c:v>
                </c:pt>
                <c:pt idx="3">
                  <c:v>Food and Hospitality</c:v>
                </c:pt>
                <c:pt idx="4">
                  <c:v>Engineering and Related Technologies, nfd</c:v>
                </c:pt>
                <c:pt idx="5">
                  <c:v>Electrical and Electronic Engineering and Technology</c:v>
                </c:pt>
                <c:pt idx="6">
                  <c:v>Mechanical and Industrial Engineering and Technology</c:v>
                </c:pt>
                <c:pt idx="7">
                  <c:v>Building</c:v>
                </c:pt>
                <c:pt idx="8">
                  <c:v>Accounting</c:v>
                </c:pt>
                <c:pt idx="9">
                  <c:v>Automotive Engineering and Technology</c:v>
                </c:pt>
                <c:pt idx="10">
                  <c:v>Computer Science</c:v>
                </c:pt>
                <c:pt idx="11">
                  <c:v>Human Welfare Studies and Services</c:v>
                </c:pt>
                <c:pt idx="12">
                  <c:v>Banking, Finance and Related Fields</c:v>
                </c:pt>
                <c:pt idx="13">
                  <c:v>Manufacturing Engineering and Technology</c:v>
                </c:pt>
                <c:pt idx="14">
                  <c:v>Other Natural and Physical Sciences</c:v>
                </c:pt>
                <c:pt idx="15">
                  <c:v>Nursing</c:v>
                </c:pt>
                <c:pt idx="16">
                  <c:v>Natural and Physical Sciences, nfd</c:v>
                </c:pt>
                <c:pt idx="17">
                  <c:v>Other Management and Commerce</c:v>
                </c:pt>
                <c:pt idx="18">
                  <c:v>Civil Engineering</c:v>
                </c:pt>
                <c:pt idx="19">
                  <c:v>Language and Literature</c:v>
                </c:pt>
                <c:pt idx="20">
                  <c:v>Process and Resources Engineering</c:v>
                </c:pt>
                <c:pt idx="21">
                  <c:v>Architecture and Urban Environment</c:v>
                </c:pt>
                <c:pt idx="22">
                  <c:v>Management and Commerce, nfd</c:v>
                </c:pt>
                <c:pt idx="23">
                  <c:v>Information Systems</c:v>
                </c:pt>
                <c:pt idx="24">
                  <c:v>Health, nfd</c:v>
                </c:pt>
                <c:pt idx="25">
                  <c:v>Communication and Media Studies</c:v>
                </c:pt>
                <c:pt idx="26">
                  <c:v>Economics and Econometrics</c:v>
                </c:pt>
                <c:pt idx="27">
                  <c:v>Graphic and Design Studies</c:v>
                </c:pt>
                <c:pt idx="28">
                  <c:v>Mathematical Sciences</c:v>
                </c:pt>
                <c:pt idx="29">
                  <c:v>Personal Services</c:v>
                </c:pt>
                <c:pt idx="30">
                  <c:v>Agriculture</c:v>
                </c:pt>
                <c:pt idx="31">
                  <c:v>Other Society and Culture</c:v>
                </c:pt>
                <c:pt idx="32">
                  <c:v>Biological Sciences</c:v>
                </c:pt>
                <c:pt idx="33">
                  <c:v>Sales and Marketing</c:v>
                </c:pt>
                <c:pt idx="34">
                  <c:v>Public Health</c:v>
                </c:pt>
                <c:pt idx="35">
                  <c:v>Chemical Sciences</c:v>
                </c:pt>
                <c:pt idx="36">
                  <c:v>Tourism</c:v>
                </c:pt>
                <c:pt idx="37">
                  <c:v>Education, nfd</c:v>
                </c:pt>
                <c:pt idx="38">
                  <c:v>Political Science and Policy Studies</c:v>
                </c:pt>
                <c:pt idx="39">
                  <c:v>Other Education</c:v>
                </c:pt>
                <c:pt idx="40">
                  <c:v>Pharmacy</c:v>
                </c:pt>
                <c:pt idx="41">
                  <c:v>Environmental Studies</c:v>
                </c:pt>
                <c:pt idx="42">
                  <c:v>Other Health</c:v>
                </c:pt>
                <c:pt idx="43">
                  <c:v>Dental Studies</c:v>
                </c:pt>
                <c:pt idx="44">
                  <c:v>Law</c:v>
                </c:pt>
                <c:pt idx="45">
                  <c:v>Visual Arts and Crafts</c:v>
                </c:pt>
                <c:pt idx="46">
                  <c:v>Aerospace Engineering and Technology</c:v>
                </c:pt>
                <c:pt idx="47">
                  <c:v>Justice and Law Enforcement</c:v>
                </c:pt>
                <c:pt idx="48">
                  <c:v>Society and Culture, nfd</c:v>
                </c:pt>
                <c:pt idx="49">
                  <c:v>Behavioural Science</c:v>
                </c:pt>
                <c:pt idx="50">
                  <c:v>Studies in Human Society</c:v>
                </c:pt>
                <c:pt idx="51">
                  <c:v>Horticulture and Viticulture</c:v>
                </c:pt>
                <c:pt idx="52">
                  <c:v>Rehabilitation Therapies</c:v>
                </c:pt>
                <c:pt idx="53">
                  <c:v>Other Information Technology</c:v>
                </c:pt>
                <c:pt idx="54">
                  <c:v>Physics and Astronomy</c:v>
                </c:pt>
                <c:pt idx="55">
                  <c:v>Philosophy and Religious Studies</c:v>
                </c:pt>
                <c:pt idx="56">
                  <c:v>Office Studies</c:v>
                </c:pt>
                <c:pt idx="57">
                  <c:v>Medical Studies</c:v>
                </c:pt>
                <c:pt idx="58">
                  <c:v>Maritime Engineering and Technology</c:v>
                </c:pt>
                <c:pt idx="59">
                  <c:v>Sport and Recreation</c:v>
                </c:pt>
                <c:pt idx="60">
                  <c:v>Earth Sciences</c:v>
                </c:pt>
                <c:pt idx="61">
                  <c:v>Performing Arts</c:v>
                </c:pt>
                <c:pt idx="62">
                  <c:v>Librarianship, Information Management and Curatorial Studies</c:v>
                </c:pt>
                <c:pt idx="63">
                  <c:v>Food, Hospitality and Personal Services, nfd</c:v>
                </c:pt>
                <c:pt idx="64">
                  <c:v>Other Creative Arts</c:v>
                </c:pt>
                <c:pt idx="65">
                  <c:v>Creative Arts, nfd</c:v>
                </c:pt>
                <c:pt idx="66">
                  <c:v>Curriculum and Education Studies</c:v>
                </c:pt>
                <c:pt idx="67">
                  <c:v>Complementary Therapies</c:v>
                </c:pt>
                <c:pt idx="68">
                  <c:v>Radiography</c:v>
                </c:pt>
                <c:pt idx="69">
                  <c:v>Veterinary Studies</c:v>
                </c:pt>
                <c:pt idx="70">
                  <c:v>Optical Science</c:v>
                </c:pt>
                <c:pt idx="71">
                  <c:v>Other Agriculture, Environmental and Related Studies</c:v>
                </c:pt>
                <c:pt idx="72">
                  <c:v>Fisheries Studies</c:v>
                </c:pt>
                <c:pt idx="73">
                  <c:v>Forestry Studies</c:v>
                </c:pt>
                <c:pt idx="74">
                  <c:v>Agriculture, Environmental and Related Studies, nfd</c:v>
                </c:pt>
                <c:pt idx="75">
                  <c:v>Architecture and Building, nfd</c:v>
                </c:pt>
                <c:pt idx="76">
                  <c:v>Other Engineering and Related Technologies</c:v>
                </c:pt>
                <c:pt idx="77">
                  <c:v>Geomatic Engineering</c:v>
                </c:pt>
              </c:strCache>
            </c:strRef>
          </c:cat>
          <c:val>
            <c:numRef>
              <c:f>Charts!$T$8:$T$85</c:f>
              <c:numCache>
                <c:formatCode>0.0</c:formatCode>
                <c:ptCount val="78"/>
                <c:pt idx="0">
                  <c:v>812</c:v>
                </c:pt>
                <c:pt idx="1">
                  <c:v>497</c:v>
                </c:pt>
                <c:pt idx="2">
                  <c:v>472</c:v>
                </c:pt>
                <c:pt idx="3">
                  <c:v>432</c:v>
                </c:pt>
                <c:pt idx="4">
                  <c:v>402</c:v>
                </c:pt>
                <c:pt idx="5">
                  <c:v>359</c:v>
                </c:pt>
                <c:pt idx="6">
                  <c:v>347</c:v>
                </c:pt>
                <c:pt idx="7">
                  <c:v>267</c:v>
                </c:pt>
                <c:pt idx="8">
                  <c:v>258</c:v>
                </c:pt>
                <c:pt idx="9">
                  <c:v>255</c:v>
                </c:pt>
                <c:pt idx="10">
                  <c:v>215</c:v>
                </c:pt>
                <c:pt idx="11">
                  <c:v>175</c:v>
                </c:pt>
                <c:pt idx="12">
                  <c:v>136</c:v>
                </c:pt>
                <c:pt idx="13">
                  <c:v>128</c:v>
                </c:pt>
                <c:pt idx="14">
                  <c:v>111</c:v>
                </c:pt>
                <c:pt idx="15">
                  <c:v>107</c:v>
                </c:pt>
                <c:pt idx="16">
                  <c:v>103</c:v>
                </c:pt>
                <c:pt idx="17">
                  <c:v>102</c:v>
                </c:pt>
                <c:pt idx="18">
                  <c:v>101</c:v>
                </c:pt>
                <c:pt idx="19">
                  <c:v>96</c:v>
                </c:pt>
                <c:pt idx="20">
                  <c:v>75</c:v>
                </c:pt>
                <c:pt idx="21">
                  <c:v>69</c:v>
                </c:pt>
                <c:pt idx="22">
                  <c:v>68</c:v>
                </c:pt>
                <c:pt idx="23">
                  <c:v>66</c:v>
                </c:pt>
                <c:pt idx="24">
                  <c:v>61</c:v>
                </c:pt>
                <c:pt idx="25">
                  <c:v>56</c:v>
                </c:pt>
                <c:pt idx="26">
                  <c:v>56</c:v>
                </c:pt>
                <c:pt idx="27">
                  <c:v>54</c:v>
                </c:pt>
                <c:pt idx="28">
                  <c:v>53</c:v>
                </c:pt>
                <c:pt idx="29">
                  <c:v>52</c:v>
                </c:pt>
                <c:pt idx="30">
                  <c:v>50</c:v>
                </c:pt>
                <c:pt idx="31">
                  <c:v>49</c:v>
                </c:pt>
                <c:pt idx="32">
                  <c:v>44</c:v>
                </c:pt>
                <c:pt idx="33">
                  <c:v>38</c:v>
                </c:pt>
                <c:pt idx="34">
                  <c:v>34</c:v>
                </c:pt>
                <c:pt idx="35">
                  <c:v>33</c:v>
                </c:pt>
                <c:pt idx="36">
                  <c:v>32</c:v>
                </c:pt>
                <c:pt idx="37">
                  <c:v>31</c:v>
                </c:pt>
                <c:pt idx="38">
                  <c:v>29</c:v>
                </c:pt>
                <c:pt idx="39">
                  <c:v>26</c:v>
                </c:pt>
                <c:pt idx="40">
                  <c:v>24</c:v>
                </c:pt>
                <c:pt idx="41">
                  <c:v>23</c:v>
                </c:pt>
                <c:pt idx="42">
                  <c:v>22</c:v>
                </c:pt>
                <c:pt idx="43">
                  <c:v>21</c:v>
                </c:pt>
                <c:pt idx="44">
                  <c:v>20</c:v>
                </c:pt>
                <c:pt idx="45">
                  <c:v>19</c:v>
                </c:pt>
                <c:pt idx="46">
                  <c:v>19</c:v>
                </c:pt>
                <c:pt idx="47">
                  <c:v>18</c:v>
                </c:pt>
                <c:pt idx="48">
                  <c:v>18</c:v>
                </c:pt>
                <c:pt idx="49">
                  <c:v>17</c:v>
                </c:pt>
                <c:pt idx="50">
                  <c:v>16</c:v>
                </c:pt>
                <c:pt idx="51">
                  <c:v>14</c:v>
                </c:pt>
                <c:pt idx="52">
                  <c:v>13</c:v>
                </c:pt>
                <c:pt idx="53">
                  <c:v>12</c:v>
                </c:pt>
                <c:pt idx="54">
                  <c:v>11</c:v>
                </c:pt>
                <c:pt idx="55">
                  <c:v>10</c:v>
                </c:pt>
                <c:pt idx="56">
                  <c:v>9</c:v>
                </c:pt>
                <c:pt idx="57">
                  <c:v>9</c:v>
                </c:pt>
                <c:pt idx="58">
                  <c:v>7</c:v>
                </c:pt>
                <c:pt idx="59">
                  <c:v>5</c:v>
                </c:pt>
                <c:pt idx="60">
                  <c:v>4</c:v>
                </c:pt>
                <c:pt idx="61">
                  <c:v>3</c:v>
                </c:pt>
                <c:pt idx="62">
                  <c:v>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E-4494-8A33-92E964F3A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axId val="276350895"/>
        <c:axId val="276352335"/>
      </c:barChart>
      <c:catAx>
        <c:axId val="2763508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352335"/>
        <c:crosses val="autoZero"/>
        <c:auto val="1"/>
        <c:lblAlgn val="ctr"/>
        <c:lblOffset val="100"/>
        <c:noMultiLvlLbl val="0"/>
      </c:catAx>
      <c:valAx>
        <c:axId val="276352335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350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31" fmlaLink="$T$6" fmlaRange="$BG$7:$BG$9" sel="1" val="0"/>
</file>

<file path=xl/ctrlProps/ctrlProp2.xml><?xml version="1.0" encoding="utf-8"?>
<formControlPr xmlns="http://schemas.microsoft.com/office/spreadsheetml/2009/9/main" objectType="Drop" dropLines="3" dropStyle="combo" dx="31" fmlaLink="$G$6" fmlaRange="$BG$7:$BG$9" sel="1" val="0"/>
</file>

<file path=xl/ctrlProps/ctrlProp3.xml><?xml version="1.0" encoding="utf-8"?>
<formControlPr xmlns="http://schemas.microsoft.com/office/spreadsheetml/2009/9/main" objectType="Drop" dropLines="40" dropStyle="combo" dx="31" fmlaLink="$G$3" fmlaRange="$AL$7:$AL$86" sel="26" val="25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6</xdr:row>
      <xdr:rowOff>12700</xdr:rowOff>
    </xdr:from>
    <xdr:to>
      <xdr:col>17</xdr:col>
      <xdr:colOff>482600</xdr:colOff>
      <xdr:row>58</xdr:row>
      <xdr:rowOff>6349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20</xdr:col>
      <xdr:colOff>38100</xdr:colOff>
      <xdr:row>6</xdr:row>
      <xdr:rowOff>44450</xdr:rowOff>
    </xdr:from>
    <xdr:to>
      <xdr:col>24</xdr:col>
      <xdr:colOff>69850</xdr:colOff>
      <xdr:row>85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1784350</xdr:colOff>
          <xdr:row>4</xdr:row>
          <xdr:rowOff>196850</xdr:rowOff>
        </xdr:from>
        <xdr:to>
          <xdr:col>20</xdr:col>
          <xdr:colOff>12700</xdr:colOff>
          <xdr:row>5</xdr:row>
          <xdr:rowOff>228600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4</xdr:row>
          <xdr:rowOff>196850</xdr:rowOff>
        </xdr:from>
        <xdr:to>
          <xdr:col>7</xdr:col>
          <xdr:colOff>0</xdr:colOff>
          <xdr:row>5</xdr:row>
          <xdr:rowOff>222250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7</xdr:col>
          <xdr:colOff>501650</xdr:colOff>
          <xdr:row>3</xdr:row>
          <xdr:rowOff>6350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7A3B-9680-450C-A72C-907802A0A74D}">
  <dimension ref="B1:BC6967"/>
  <sheetViews>
    <sheetView zoomScale="66" zoomScaleNormal="66" workbookViewId="0">
      <selection activeCell="O43" sqref="O43"/>
    </sheetView>
  </sheetViews>
  <sheetFormatPr defaultRowHeight="18.5" x14ac:dyDescent="0.45"/>
  <cols>
    <col min="2" max="2" width="3.54296875" bestFit="1" customWidth="1"/>
    <col min="3" max="3" width="13" style="28" customWidth="1"/>
    <col min="4" max="4" width="31.6328125" customWidth="1"/>
  </cols>
  <sheetData>
    <row r="1" spans="2:55" x14ac:dyDescent="0.45">
      <c r="C1" s="28" t="s">
        <v>0</v>
      </c>
    </row>
    <row r="2" spans="2:55" x14ac:dyDescent="0.45">
      <c r="C2" s="28" t="s">
        <v>151</v>
      </c>
    </row>
    <row r="3" spans="2:55" x14ac:dyDescent="0.45">
      <c r="C3" s="28" t="s">
        <v>2</v>
      </c>
    </row>
    <row r="4" spans="2:55" x14ac:dyDescent="0.45"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2:55" x14ac:dyDescent="0.45">
      <c r="D5" s="9"/>
      <c r="E5" s="9" t="s">
        <v>152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2:55" x14ac:dyDescent="0.45">
      <c r="D6" s="9"/>
      <c r="E6" s="9" t="s">
        <v>153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2:55" s="24" customFormat="1" ht="68.5" x14ac:dyDescent="0.35">
      <c r="C7" s="29"/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4" t="s">
        <v>15</v>
      </c>
      <c r="Q7" s="24" t="s">
        <v>16</v>
      </c>
      <c r="R7" s="24" t="s">
        <v>17</v>
      </c>
      <c r="S7" s="24" t="s">
        <v>18</v>
      </c>
      <c r="T7" s="24" t="s">
        <v>19</v>
      </c>
      <c r="U7" s="24" t="s">
        <v>20</v>
      </c>
      <c r="V7" s="24" t="s">
        <v>21</v>
      </c>
      <c r="W7" s="24" t="s">
        <v>22</v>
      </c>
      <c r="X7" s="24" t="s">
        <v>23</v>
      </c>
      <c r="Y7" s="24" t="s">
        <v>24</v>
      </c>
      <c r="Z7" s="24" t="s">
        <v>25</v>
      </c>
      <c r="AA7" s="24" t="s">
        <v>26</v>
      </c>
      <c r="AB7" s="24" t="s">
        <v>27</v>
      </c>
      <c r="AC7" s="24" t="s">
        <v>28</v>
      </c>
      <c r="AD7" s="24" t="s">
        <v>29</v>
      </c>
      <c r="AE7" s="24" t="s">
        <v>30</v>
      </c>
      <c r="AF7" s="24" t="s">
        <v>31</v>
      </c>
      <c r="AG7" s="24" t="s">
        <v>32</v>
      </c>
      <c r="AH7" s="24" t="s">
        <v>33</v>
      </c>
      <c r="AI7" s="24" t="s">
        <v>34</v>
      </c>
      <c r="AJ7" s="24" t="s">
        <v>35</v>
      </c>
      <c r="AK7" s="24" t="s">
        <v>36</v>
      </c>
      <c r="AL7" s="24" t="s">
        <v>37</v>
      </c>
      <c r="AM7" s="24" t="s">
        <v>38</v>
      </c>
      <c r="AN7" s="24" t="s">
        <v>39</v>
      </c>
      <c r="AO7" s="24" t="s">
        <v>40</v>
      </c>
      <c r="AP7" s="24" t="s">
        <v>41</v>
      </c>
      <c r="AQ7" s="24" t="s">
        <v>42</v>
      </c>
      <c r="AR7" s="24" t="s">
        <v>43</v>
      </c>
      <c r="AS7" s="24" t="s">
        <v>44</v>
      </c>
      <c r="AT7" s="24" t="s">
        <v>45</v>
      </c>
      <c r="AU7" s="24" t="s">
        <v>46</v>
      </c>
      <c r="AV7" s="24" t="s">
        <v>47</v>
      </c>
      <c r="AW7" s="24" t="s">
        <v>48</v>
      </c>
      <c r="AX7" s="24" t="s">
        <v>49</v>
      </c>
      <c r="AY7" s="24" t="s">
        <v>50</v>
      </c>
      <c r="AZ7" s="24" t="s">
        <v>51</v>
      </c>
      <c r="BA7" s="24" t="s">
        <v>52</v>
      </c>
      <c r="BB7" s="24" t="s">
        <v>53</v>
      </c>
      <c r="BC7" s="24" t="s">
        <v>54</v>
      </c>
    </row>
    <row r="8" spans="2:55" x14ac:dyDescent="0.45">
      <c r="B8" s="25">
        <v>1</v>
      </c>
      <c r="C8" s="28" t="s">
        <v>154</v>
      </c>
      <c r="D8" s="9" t="s">
        <v>56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5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</row>
    <row r="9" spans="2:55" x14ac:dyDescent="0.45">
      <c r="B9" s="25">
        <v>2</v>
      </c>
      <c r="D9" s="9" t="s">
        <v>57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</row>
    <row r="10" spans="2:55" x14ac:dyDescent="0.45">
      <c r="B10" s="25">
        <v>3</v>
      </c>
      <c r="D10" s="9" t="s">
        <v>58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</row>
    <row r="11" spans="2:55" x14ac:dyDescent="0.45">
      <c r="B11" s="25">
        <v>4</v>
      </c>
      <c r="D11" s="9" t="s">
        <v>59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</row>
    <row r="12" spans="2:55" x14ac:dyDescent="0.45">
      <c r="B12" s="25">
        <v>5</v>
      </c>
      <c r="D12" s="9" t="s">
        <v>60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</row>
    <row r="13" spans="2:55" x14ac:dyDescent="0.45">
      <c r="B13" s="25">
        <v>6</v>
      </c>
      <c r="D13" s="9" t="s">
        <v>61</v>
      </c>
      <c r="E13" s="9">
        <v>0</v>
      </c>
      <c r="F13" s="9">
        <v>0</v>
      </c>
      <c r="G13" s="9">
        <v>0</v>
      </c>
      <c r="H13" s="9">
        <v>3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</row>
    <row r="14" spans="2:55" x14ac:dyDescent="0.45">
      <c r="B14" s="25">
        <v>7</v>
      </c>
      <c r="D14" s="9" t="s">
        <v>62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</row>
    <row r="15" spans="2:55" x14ac:dyDescent="0.45">
      <c r="B15" s="25">
        <v>8</v>
      </c>
      <c r="D15" s="9" t="s">
        <v>63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</row>
    <row r="16" spans="2:55" x14ac:dyDescent="0.45">
      <c r="B16" s="25">
        <v>9</v>
      </c>
      <c r="D16" s="9" t="s">
        <v>64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4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</row>
    <row r="17" spans="2:55" x14ac:dyDescent="0.45">
      <c r="B17" s="25">
        <v>10</v>
      </c>
      <c r="D17" s="9" t="s">
        <v>65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</row>
    <row r="18" spans="2:55" x14ac:dyDescent="0.45">
      <c r="B18" s="25">
        <v>11</v>
      </c>
      <c r="D18" s="9" t="s">
        <v>66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</row>
    <row r="19" spans="2:55" x14ac:dyDescent="0.45">
      <c r="B19" s="25">
        <v>12</v>
      </c>
      <c r="D19" s="9" t="s">
        <v>67</v>
      </c>
      <c r="E19" s="9">
        <v>0</v>
      </c>
      <c r="F19" s="9">
        <v>3</v>
      </c>
      <c r="G19" s="9">
        <v>0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12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</row>
    <row r="20" spans="2:55" x14ac:dyDescent="0.45">
      <c r="B20" s="25">
        <v>13</v>
      </c>
      <c r="D20" s="9" t="s">
        <v>68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4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</row>
    <row r="21" spans="2:55" x14ac:dyDescent="0.45">
      <c r="B21" s="25">
        <v>14</v>
      </c>
      <c r="D21" s="9" t="s">
        <v>69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</row>
    <row r="22" spans="2:55" x14ac:dyDescent="0.45">
      <c r="B22" s="25">
        <v>15</v>
      </c>
      <c r="D22" s="9" t="s">
        <v>70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</row>
    <row r="23" spans="2:55" x14ac:dyDescent="0.45">
      <c r="B23" s="25">
        <v>16</v>
      </c>
      <c r="D23" s="9" t="s">
        <v>71</v>
      </c>
      <c r="E23" s="9">
        <v>0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4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</row>
    <row r="24" spans="2:55" x14ac:dyDescent="0.45">
      <c r="B24" s="25">
        <v>17</v>
      </c>
      <c r="D24" s="9" t="s">
        <v>72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</row>
    <row r="25" spans="2:55" x14ac:dyDescent="0.45">
      <c r="B25" s="25">
        <v>18</v>
      </c>
      <c r="D25" s="9" t="s">
        <v>73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</row>
    <row r="26" spans="2:55" x14ac:dyDescent="0.45">
      <c r="B26" s="25">
        <v>19</v>
      </c>
      <c r="D26" s="9" t="s">
        <v>74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3</v>
      </c>
      <c r="Q26" s="9">
        <v>0</v>
      </c>
      <c r="R26" s="9">
        <v>0</v>
      </c>
      <c r="S26" s="9">
        <v>3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</row>
    <row r="27" spans="2:55" x14ac:dyDescent="0.45">
      <c r="B27" s="25">
        <v>20</v>
      </c>
      <c r="D27" s="9" t="s">
        <v>75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</row>
    <row r="28" spans="2:55" x14ac:dyDescent="0.45">
      <c r="B28" s="25">
        <v>21</v>
      </c>
      <c r="D28" s="9" t="s">
        <v>76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</row>
    <row r="29" spans="2:55" x14ac:dyDescent="0.45">
      <c r="B29" s="25">
        <v>22</v>
      </c>
      <c r="D29" s="9" t="s">
        <v>77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</row>
    <row r="30" spans="2:55" x14ac:dyDescent="0.45">
      <c r="B30" s="25">
        <v>23</v>
      </c>
      <c r="D30" s="9" t="s">
        <v>78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</row>
    <row r="31" spans="2:55" x14ac:dyDescent="0.45">
      <c r="B31" s="25">
        <v>24</v>
      </c>
      <c r="D31" s="9" t="s">
        <v>79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3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</row>
    <row r="32" spans="2:55" x14ac:dyDescent="0.45">
      <c r="B32" s="25">
        <v>25</v>
      </c>
      <c r="D32" s="9" t="s">
        <v>80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8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</row>
    <row r="33" spans="2:55" x14ac:dyDescent="0.45">
      <c r="B33" s="25">
        <v>26</v>
      </c>
      <c r="D33" s="9" t="s">
        <v>81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</row>
    <row r="34" spans="2:55" x14ac:dyDescent="0.45">
      <c r="B34" s="25">
        <v>27</v>
      </c>
      <c r="D34" s="9" t="s">
        <v>82</v>
      </c>
      <c r="E34" s="9">
        <v>0</v>
      </c>
      <c r="F34" s="9">
        <v>0</v>
      </c>
      <c r="G34" s="9">
        <v>3</v>
      </c>
      <c r="H34" s="9">
        <v>4</v>
      </c>
      <c r="I34" s="9">
        <v>0</v>
      </c>
      <c r="J34" s="9">
        <v>0</v>
      </c>
      <c r="K34" s="9">
        <v>0</v>
      </c>
      <c r="L34" s="9">
        <v>0</v>
      </c>
      <c r="M34" s="9">
        <v>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5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</row>
    <row r="35" spans="2:55" x14ac:dyDescent="0.45">
      <c r="B35" s="25">
        <v>28</v>
      </c>
      <c r="D35" s="9" t="s">
        <v>83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</row>
    <row r="36" spans="2:55" x14ac:dyDescent="0.45">
      <c r="B36" s="25">
        <v>29</v>
      </c>
      <c r="D36" s="9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</row>
    <row r="37" spans="2:55" x14ac:dyDescent="0.45">
      <c r="B37" s="25">
        <v>30</v>
      </c>
      <c r="D37" s="9" t="s">
        <v>85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</row>
    <row r="38" spans="2:55" x14ac:dyDescent="0.45">
      <c r="B38" s="25">
        <v>31</v>
      </c>
      <c r="D38" s="9" t="s">
        <v>86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</row>
    <row r="39" spans="2:55" x14ac:dyDescent="0.45">
      <c r="B39" s="25">
        <v>32</v>
      </c>
      <c r="D39" s="9" t="s">
        <v>87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</row>
    <row r="40" spans="2:55" x14ac:dyDescent="0.45">
      <c r="B40" s="25">
        <v>33</v>
      </c>
      <c r="D40" s="9" t="s">
        <v>88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</row>
    <row r="41" spans="2:55" x14ac:dyDescent="0.45">
      <c r="B41" s="25">
        <v>34</v>
      </c>
      <c r="D41" s="9" t="s">
        <v>89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13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</row>
    <row r="42" spans="2:55" x14ac:dyDescent="0.45">
      <c r="B42" s="25">
        <v>35</v>
      </c>
      <c r="D42" s="9" t="s">
        <v>90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40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4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</row>
    <row r="43" spans="2:55" x14ac:dyDescent="0.45">
      <c r="B43" s="25">
        <v>36</v>
      </c>
      <c r="D43" s="9" t="s">
        <v>91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6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</row>
    <row r="44" spans="2:55" x14ac:dyDescent="0.45">
      <c r="B44" s="25">
        <v>37</v>
      </c>
      <c r="D44" s="9" t="s">
        <v>92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</row>
    <row r="45" spans="2:55" x14ac:dyDescent="0.45">
      <c r="B45" s="25">
        <v>38</v>
      </c>
      <c r="D45" s="9" t="s">
        <v>93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</row>
    <row r="46" spans="2:55" x14ac:dyDescent="0.45">
      <c r="B46" s="25">
        <v>39</v>
      </c>
      <c r="D46" s="9" t="s">
        <v>94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</row>
    <row r="47" spans="2:55" x14ac:dyDescent="0.45">
      <c r="B47" s="25">
        <v>40</v>
      </c>
      <c r="D47" s="9" t="s">
        <v>95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5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</row>
    <row r="48" spans="2:55" x14ac:dyDescent="0.45">
      <c r="B48" s="25">
        <v>41</v>
      </c>
      <c r="D48" s="9" t="s">
        <v>96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</row>
    <row r="49" spans="2:55" x14ac:dyDescent="0.45">
      <c r="B49" s="25">
        <v>42</v>
      </c>
      <c r="D49" s="9" t="s">
        <v>97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7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</row>
    <row r="50" spans="2:55" x14ac:dyDescent="0.45">
      <c r="B50" s="25">
        <v>43</v>
      </c>
      <c r="D50" s="9" t="s">
        <v>98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</row>
    <row r="51" spans="2:55" x14ac:dyDescent="0.45">
      <c r="B51" s="25">
        <v>44</v>
      </c>
      <c r="D51" s="9" t="s">
        <v>99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3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</row>
    <row r="52" spans="2:55" x14ac:dyDescent="0.45">
      <c r="B52" s="25">
        <v>45</v>
      </c>
      <c r="D52" s="9" t="s">
        <v>100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6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</row>
    <row r="53" spans="2:55" x14ac:dyDescent="0.45">
      <c r="B53" s="25">
        <v>46</v>
      </c>
      <c r="D53" s="9" t="s">
        <v>101</v>
      </c>
      <c r="E53" s="9">
        <v>0</v>
      </c>
      <c r="F53" s="9">
        <v>0</v>
      </c>
      <c r="G53" s="9">
        <v>7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3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3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4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</row>
    <row r="54" spans="2:55" x14ac:dyDescent="0.45">
      <c r="B54" s="25">
        <v>47</v>
      </c>
      <c r="D54" s="9" t="s">
        <v>102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</row>
    <row r="55" spans="2:55" x14ac:dyDescent="0.45">
      <c r="B55" s="25">
        <v>48</v>
      </c>
      <c r="D55" s="9" t="s">
        <v>103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</row>
    <row r="56" spans="2:55" x14ac:dyDescent="0.45">
      <c r="B56" s="25">
        <v>49</v>
      </c>
      <c r="D56" s="9" t="s">
        <v>104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3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</row>
    <row r="57" spans="2:55" x14ac:dyDescent="0.45">
      <c r="B57" s="25">
        <v>50</v>
      </c>
      <c r="D57" s="9" t="s">
        <v>105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8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3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</row>
    <row r="58" spans="2:55" x14ac:dyDescent="0.45">
      <c r="B58" s="25">
        <v>51</v>
      </c>
      <c r="D58" s="9" t="s">
        <v>106</v>
      </c>
      <c r="E58" s="9">
        <v>0</v>
      </c>
      <c r="F58" s="9">
        <v>0</v>
      </c>
      <c r="G58" s="9">
        <v>0</v>
      </c>
      <c r="H58" s="9">
        <v>4</v>
      </c>
      <c r="I58" s="9">
        <v>9</v>
      </c>
      <c r="J58" s="9">
        <v>0</v>
      </c>
      <c r="K58" s="9">
        <v>0</v>
      </c>
      <c r="L58" s="9">
        <v>5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4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3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3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</row>
    <row r="59" spans="2:55" x14ac:dyDescent="0.45">
      <c r="B59" s="25">
        <v>52</v>
      </c>
      <c r="D59" s="9" t="s">
        <v>107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4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</row>
    <row r="60" spans="2:55" x14ac:dyDescent="0.45">
      <c r="B60" s="25">
        <v>53</v>
      </c>
      <c r="D60" s="9" t="s">
        <v>108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</row>
    <row r="61" spans="2:55" x14ac:dyDescent="0.45">
      <c r="B61" s="25">
        <v>54</v>
      </c>
      <c r="D61" s="9" t="s">
        <v>109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</row>
    <row r="62" spans="2:55" x14ac:dyDescent="0.45">
      <c r="B62" s="25">
        <v>55</v>
      </c>
      <c r="D62" s="9" t="s">
        <v>110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</row>
    <row r="63" spans="2:55" x14ac:dyDescent="0.45">
      <c r="B63" s="25">
        <v>56</v>
      </c>
      <c r="D63" s="9" t="s">
        <v>111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</row>
    <row r="64" spans="2:55" x14ac:dyDescent="0.45">
      <c r="B64" s="25">
        <v>57</v>
      </c>
      <c r="D64" s="9" t="s">
        <v>112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</row>
    <row r="65" spans="2:55" x14ac:dyDescent="0.45">
      <c r="B65" s="25">
        <v>58</v>
      </c>
      <c r="D65" s="9" t="s">
        <v>113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</row>
    <row r="66" spans="2:55" x14ac:dyDescent="0.45">
      <c r="B66" s="25">
        <v>59</v>
      </c>
      <c r="D66" s="9" t="s">
        <v>114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</row>
    <row r="67" spans="2:55" x14ac:dyDescent="0.45">
      <c r="B67" s="25">
        <v>60</v>
      </c>
      <c r="D67" s="9" t="s">
        <v>115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11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</row>
    <row r="68" spans="2:55" x14ac:dyDescent="0.45">
      <c r="B68" s="25">
        <v>61</v>
      </c>
      <c r="D68" s="9" t="s">
        <v>116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6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</row>
    <row r="69" spans="2:55" x14ac:dyDescent="0.45">
      <c r="B69" s="25">
        <v>62</v>
      </c>
      <c r="D69" s="9" t="s">
        <v>117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</row>
    <row r="70" spans="2:55" x14ac:dyDescent="0.45">
      <c r="B70" s="25">
        <v>63</v>
      </c>
      <c r="D70" s="9" t="s">
        <v>118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</row>
    <row r="71" spans="2:55" x14ac:dyDescent="0.45">
      <c r="B71" s="25">
        <v>64</v>
      </c>
      <c r="D71" s="9" t="s">
        <v>119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</row>
    <row r="72" spans="2:55" x14ac:dyDescent="0.45">
      <c r="B72" s="25">
        <v>65</v>
      </c>
      <c r="D72" s="9" t="s">
        <v>120</v>
      </c>
      <c r="E72" s="9">
        <v>0</v>
      </c>
      <c r="F72" s="9">
        <v>0</v>
      </c>
      <c r="G72" s="9">
        <v>0</v>
      </c>
      <c r="H72" s="9">
        <v>0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3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</row>
    <row r="73" spans="2:55" x14ac:dyDescent="0.45">
      <c r="B73" s="25">
        <v>66</v>
      </c>
      <c r="D73" s="9" t="s">
        <v>121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</row>
    <row r="74" spans="2:55" x14ac:dyDescent="0.45">
      <c r="B74" s="25">
        <v>67</v>
      </c>
      <c r="D74" s="9" t="s">
        <v>122</v>
      </c>
      <c r="E74" s="9">
        <v>0</v>
      </c>
      <c r="F74" s="9">
        <v>0</v>
      </c>
      <c r="G74" s="9">
        <v>0</v>
      </c>
      <c r="H74" s="9">
        <v>4</v>
      </c>
      <c r="I74" s="9">
        <v>0</v>
      </c>
      <c r="J74" s="9">
        <v>0</v>
      </c>
      <c r="K74" s="9">
        <v>0</v>
      </c>
      <c r="L74" s="9">
        <v>5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</row>
    <row r="75" spans="2:55" x14ac:dyDescent="0.45">
      <c r="B75" s="25">
        <v>68</v>
      </c>
      <c r="D75" s="9" t="s">
        <v>123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</row>
    <row r="76" spans="2:55" x14ac:dyDescent="0.45">
      <c r="B76" s="25">
        <v>69</v>
      </c>
      <c r="D76" s="9" t="s">
        <v>124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</row>
    <row r="77" spans="2:55" x14ac:dyDescent="0.45">
      <c r="B77" s="25">
        <v>70</v>
      </c>
      <c r="D77" s="9" t="s">
        <v>125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</row>
    <row r="78" spans="2:55" x14ac:dyDescent="0.45">
      <c r="B78" s="25">
        <v>71</v>
      </c>
      <c r="D78" s="9" t="s">
        <v>126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</row>
    <row r="79" spans="2:55" x14ac:dyDescent="0.45">
      <c r="B79" s="25">
        <v>72</v>
      </c>
      <c r="D79" s="9" t="s">
        <v>127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</row>
    <row r="80" spans="2:55" x14ac:dyDescent="0.45">
      <c r="B80" s="25">
        <v>73</v>
      </c>
      <c r="D80" s="9" t="s">
        <v>128</v>
      </c>
      <c r="E80" s="9">
        <v>0</v>
      </c>
      <c r="F80" s="9">
        <v>0</v>
      </c>
      <c r="G80" s="9">
        <v>0</v>
      </c>
      <c r="H80" s="9">
        <v>0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</row>
    <row r="81" spans="2:55" x14ac:dyDescent="0.45">
      <c r="B81" s="25">
        <v>74</v>
      </c>
      <c r="D81" s="9" t="s">
        <v>129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</row>
    <row r="82" spans="2:55" x14ac:dyDescent="0.45">
      <c r="B82" s="25">
        <v>75</v>
      </c>
      <c r="D82" s="9" t="s">
        <v>130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</row>
    <row r="83" spans="2:55" x14ac:dyDescent="0.45">
      <c r="B83" s="25">
        <v>76</v>
      </c>
      <c r="D83" s="9" t="s">
        <v>131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</row>
    <row r="84" spans="2:55" x14ac:dyDescent="0.45">
      <c r="B84" s="25">
        <v>77</v>
      </c>
      <c r="D84" s="9" t="s">
        <v>132</v>
      </c>
      <c r="E84" s="9">
        <v>0</v>
      </c>
      <c r="F84" s="9">
        <v>0</v>
      </c>
      <c r="G84" s="9">
        <v>0</v>
      </c>
      <c r="H84" s="9">
        <v>0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24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3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3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5</v>
      </c>
      <c r="AY84" s="9">
        <v>0</v>
      </c>
      <c r="AZ84" s="9">
        <v>0</v>
      </c>
      <c r="BA84" s="9">
        <v>0</v>
      </c>
      <c r="BB84" s="9">
        <v>4</v>
      </c>
      <c r="BC84" s="9">
        <v>0</v>
      </c>
    </row>
    <row r="85" spans="2:55" x14ac:dyDescent="0.45">
      <c r="B85" s="25">
        <v>78</v>
      </c>
      <c r="D85" s="9" t="s">
        <v>133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4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</row>
    <row r="86" spans="2:55" x14ac:dyDescent="0.45">
      <c r="B86" s="25">
        <v>79</v>
      </c>
      <c r="D86" s="9" t="s">
        <v>134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</row>
    <row r="87" spans="2:55" x14ac:dyDescent="0.45">
      <c r="B87" s="25">
        <v>80</v>
      </c>
      <c r="D87" s="9" t="s">
        <v>135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</row>
    <row r="88" spans="2:55" x14ac:dyDescent="0.45">
      <c r="B88" s="25">
        <v>81</v>
      </c>
      <c r="D88" s="9" t="s">
        <v>136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</row>
    <row r="89" spans="2:55" x14ac:dyDescent="0.45">
      <c r="B89" s="25">
        <v>82</v>
      </c>
      <c r="D89" s="9" t="s">
        <v>137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</row>
    <row r="90" spans="2:55" x14ac:dyDescent="0.45">
      <c r="B90" s="25">
        <v>83</v>
      </c>
      <c r="D90" s="9" t="s">
        <v>138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</row>
    <row r="91" spans="2:55" x14ac:dyDescent="0.45">
      <c r="B91" s="25">
        <v>84</v>
      </c>
      <c r="D91" s="9" t="s">
        <v>139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</row>
    <row r="92" spans="2:55" x14ac:dyDescent="0.45">
      <c r="B92" s="25">
        <v>85</v>
      </c>
      <c r="D92" s="9" t="s">
        <v>140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5</v>
      </c>
      <c r="X92" s="9">
        <v>0</v>
      </c>
      <c r="Y92" s="9">
        <v>0</v>
      </c>
      <c r="Z92" s="9">
        <v>0</v>
      </c>
      <c r="AA92" s="9">
        <v>0</v>
      </c>
      <c r="AB92" s="9">
        <v>3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</row>
    <row r="93" spans="2:55" x14ac:dyDescent="0.45">
      <c r="B93" s="25">
        <v>86</v>
      </c>
      <c r="D93" s="9" t="s">
        <v>55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</row>
    <row r="94" spans="2:55" x14ac:dyDescent="0.45">
      <c r="B94" s="25">
        <v>87</v>
      </c>
      <c r="D94" s="9" t="s">
        <v>3</v>
      </c>
      <c r="E94" s="9">
        <v>4</v>
      </c>
      <c r="F94" s="9">
        <v>10</v>
      </c>
      <c r="G94" s="9">
        <v>11</v>
      </c>
      <c r="H94" s="9">
        <v>37</v>
      </c>
      <c r="I94" s="9">
        <v>46</v>
      </c>
      <c r="J94" s="9">
        <v>4</v>
      </c>
      <c r="K94" s="9">
        <v>7</v>
      </c>
      <c r="L94" s="9">
        <v>29</v>
      </c>
      <c r="M94" s="9">
        <v>33</v>
      </c>
      <c r="N94" s="9">
        <v>35</v>
      </c>
      <c r="O94" s="9">
        <v>70</v>
      </c>
      <c r="P94" s="9">
        <v>8</v>
      </c>
      <c r="Q94" s="9">
        <v>10</v>
      </c>
      <c r="R94" s="9">
        <v>3</v>
      </c>
      <c r="S94" s="9">
        <v>8</v>
      </c>
      <c r="T94" s="9">
        <v>9</v>
      </c>
      <c r="U94" s="9">
        <v>11</v>
      </c>
      <c r="V94" s="9">
        <v>5</v>
      </c>
      <c r="W94" s="9">
        <v>45</v>
      </c>
      <c r="X94" s="9">
        <v>9</v>
      </c>
      <c r="Y94" s="9">
        <v>7</v>
      </c>
      <c r="Z94" s="9">
        <v>0</v>
      </c>
      <c r="AA94" s="9">
        <v>7</v>
      </c>
      <c r="AB94" s="9">
        <v>28</v>
      </c>
      <c r="AC94" s="9">
        <v>16</v>
      </c>
      <c r="AD94" s="9">
        <v>4</v>
      </c>
      <c r="AE94" s="9">
        <v>19</v>
      </c>
      <c r="AF94" s="9">
        <v>0</v>
      </c>
      <c r="AG94" s="9">
        <v>9</v>
      </c>
      <c r="AH94" s="9">
        <v>3</v>
      </c>
      <c r="AI94" s="9">
        <v>3</v>
      </c>
      <c r="AJ94" s="9">
        <v>5</v>
      </c>
      <c r="AK94" s="9">
        <v>9</v>
      </c>
      <c r="AL94" s="9">
        <v>3</v>
      </c>
      <c r="AM94" s="9">
        <v>4</v>
      </c>
      <c r="AN94" s="9">
        <v>0</v>
      </c>
      <c r="AO94" s="9">
        <v>7</v>
      </c>
      <c r="AP94" s="9">
        <v>21</v>
      </c>
      <c r="AQ94" s="9">
        <v>6</v>
      </c>
      <c r="AR94" s="9">
        <v>0</v>
      </c>
      <c r="AS94" s="9">
        <v>7</v>
      </c>
      <c r="AT94" s="9">
        <v>4</v>
      </c>
      <c r="AU94" s="9">
        <v>7</v>
      </c>
      <c r="AV94" s="9">
        <v>8</v>
      </c>
      <c r="AW94" s="9">
        <v>3</v>
      </c>
      <c r="AX94" s="9">
        <v>23</v>
      </c>
      <c r="AY94" s="9">
        <v>0</v>
      </c>
      <c r="AZ94" s="9">
        <v>8</v>
      </c>
      <c r="BA94" s="9">
        <v>0</v>
      </c>
      <c r="BB94" s="9">
        <v>13</v>
      </c>
      <c r="BC94" s="9">
        <v>7</v>
      </c>
    </row>
    <row r="95" spans="2:55" x14ac:dyDescent="0.45">
      <c r="B95" s="25">
        <v>88</v>
      </c>
      <c r="C95" s="28" t="s">
        <v>155</v>
      </c>
      <c r="D95" s="9" t="s">
        <v>56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</row>
    <row r="96" spans="2:55" x14ac:dyDescent="0.45">
      <c r="B96" s="25">
        <v>89</v>
      </c>
      <c r="D96" s="9" t="s">
        <v>57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</row>
    <row r="97" spans="2:55" x14ac:dyDescent="0.45">
      <c r="B97" s="25">
        <v>90</v>
      </c>
      <c r="D97" s="9" t="s">
        <v>58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</row>
    <row r="98" spans="2:55" x14ac:dyDescent="0.45">
      <c r="B98" s="25">
        <v>91</v>
      </c>
      <c r="D98" s="9" t="s">
        <v>59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</row>
    <row r="99" spans="2:55" x14ac:dyDescent="0.45">
      <c r="B99" s="25">
        <v>92</v>
      </c>
      <c r="D99" s="9" t="s">
        <v>60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</row>
    <row r="100" spans="2:55" x14ac:dyDescent="0.45">
      <c r="B100" s="25">
        <v>93</v>
      </c>
      <c r="D100" s="9" t="s">
        <v>61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</row>
    <row r="101" spans="2:55" x14ac:dyDescent="0.45">
      <c r="B101" s="25">
        <v>94</v>
      </c>
      <c r="D101" s="9" t="s">
        <v>62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5</v>
      </c>
      <c r="BA101" s="9">
        <v>0</v>
      </c>
      <c r="BB101" s="9">
        <v>0</v>
      </c>
      <c r="BC101" s="9">
        <v>0</v>
      </c>
    </row>
    <row r="102" spans="2:55" x14ac:dyDescent="0.45">
      <c r="B102" s="25">
        <v>95</v>
      </c>
      <c r="D102" s="9" t="s">
        <v>63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6</v>
      </c>
      <c r="BA102" s="9">
        <v>0</v>
      </c>
      <c r="BB102" s="9">
        <v>0</v>
      </c>
      <c r="BC102" s="9">
        <v>0</v>
      </c>
    </row>
    <row r="103" spans="2:55" x14ac:dyDescent="0.45">
      <c r="B103" s="25">
        <v>96</v>
      </c>
      <c r="D103" s="9" t="s">
        <v>64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3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</row>
    <row r="104" spans="2:55" x14ac:dyDescent="0.45">
      <c r="B104" s="25">
        <v>97</v>
      </c>
      <c r="D104" s="9" t="s">
        <v>65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</row>
    <row r="105" spans="2:55" x14ac:dyDescent="0.45">
      <c r="B105" s="25">
        <v>98</v>
      </c>
      <c r="D105" s="9" t="s">
        <v>66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</row>
    <row r="106" spans="2:55" x14ac:dyDescent="0.45">
      <c r="B106" s="25">
        <v>99</v>
      </c>
      <c r="D106" s="9" t="s">
        <v>67</v>
      </c>
      <c r="E106" s="9">
        <v>0</v>
      </c>
      <c r="F106" s="9">
        <v>0</v>
      </c>
      <c r="G106" s="9">
        <v>0</v>
      </c>
      <c r="H106" s="9">
        <v>0</v>
      </c>
      <c r="I106" s="9">
        <v>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6</v>
      </c>
      <c r="BA106" s="9">
        <v>0</v>
      </c>
      <c r="BB106" s="9">
        <v>0</v>
      </c>
      <c r="BC106" s="9">
        <v>0</v>
      </c>
    </row>
    <row r="107" spans="2:55" x14ac:dyDescent="0.45">
      <c r="B107" s="25">
        <v>100</v>
      </c>
      <c r="D107" s="9" t="s">
        <v>68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</row>
    <row r="108" spans="2:55" x14ac:dyDescent="0.45">
      <c r="B108" s="25">
        <v>101</v>
      </c>
      <c r="D108" s="9" t="s">
        <v>69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4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</row>
    <row r="109" spans="2:55" x14ac:dyDescent="0.45">
      <c r="B109" s="25">
        <v>102</v>
      </c>
      <c r="D109" s="9" t="s">
        <v>70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7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</row>
    <row r="110" spans="2:55" x14ac:dyDescent="0.45">
      <c r="B110" s="25">
        <v>103</v>
      </c>
      <c r="D110" s="9" t="s">
        <v>71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3</v>
      </c>
      <c r="BA110" s="9">
        <v>0</v>
      </c>
      <c r="BB110" s="9">
        <v>0</v>
      </c>
      <c r="BC110" s="9">
        <v>0</v>
      </c>
    </row>
    <row r="111" spans="2:55" x14ac:dyDescent="0.45">
      <c r="B111" s="25">
        <v>104</v>
      </c>
      <c r="D111" s="9" t="s">
        <v>72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5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</row>
    <row r="112" spans="2:55" x14ac:dyDescent="0.45">
      <c r="B112" s="25">
        <v>105</v>
      </c>
      <c r="D112" s="9" t="s">
        <v>73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</row>
    <row r="113" spans="2:55" x14ac:dyDescent="0.45">
      <c r="B113" s="25">
        <v>106</v>
      </c>
      <c r="D113" s="9" t="s">
        <v>74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3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4</v>
      </c>
      <c r="BA113" s="9">
        <v>0</v>
      </c>
      <c r="BB113" s="9">
        <v>0</v>
      </c>
      <c r="BC113" s="9">
        <v>0</v>
      </c>
    </row>
    <row r="114" spans="2:55" x14ac:dyDescent="0.45">
      <c r="B114" s="25">
        <v>107</v>
      </c>
      <c r="D114" s="9" t="s">
        <v>75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</row>
    <row r="115" spans="2:55" x14ac:dyDescent="0.45">
      <c r="B115" s="25">
        <v>108</v>
      </c>
      <c r="D115" s="9" t="s">
        <v>76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</row>
    <row r="116" spans="2:55" x14ac:dyDescent="0.45">
      <c r="B116" s="25">
        <v>109</v>
      </c>
      <c r="D116" s="9" t="s">
        <v>77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</row>
    <row r="117" spans="2:55" x14ac:dyDescent="0.45">
      <c r="B117" s="25">
        <v>110</v>
      </c>
      <c r="D117" s="9" t="s">
        <v>78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</row>
    <row r="118" spans="2:55" x14ac:dyDescent="0.45">
      <c r="B118" s="25">
        <v>111</v>
      </c>
      <c r="D118" s="9" t="s">
        <v>79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</row>
    <row r="119" spans="2:55" x14ac:dyDescent="0.45">
      <c r="B119" s="25">
        <v>112</v>
      </c>
      <c r="D119" s="9" t="s">
        <v>80</v>
      </c>
      <c r="E119" s="9">
        <v>0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</row>
    <row r="120" spans="2:55" x14ac:dyDescent="0.45">
      <c r="B120" s="25">
        <v>113</v>
      </c>
      <c r="D120" s="9" t="s">
        <v>81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</row>
    <row r="121" spans="2:55" x14ac:dyDescent="0.45">
      <c r="B121" s="25">
        <v>114</v>
      </c>
      <c r="D121" s="9" t="s">
        <v>82</v>
      </c>
      <c r="E121" s="9">
        <v>0</v>
      </c>
      <c r="F121" s="9">
        <v>0</v>
      </c>
      <c r="G121" s="9">
        <v>4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4</v>
      </c>
      <c r="BB121" s="9">
        <v>0</v>
      </c>
      <c r="BC121" s="9">
        <v>0</v>
      </c>
    </row>
    <row r="122" spans="2:55" x14ac:dyDescent="0.45">
      <c r="B122" s="25">
        <v>115</v>
      </c>
      <c r="D122" s="9" t="s">
        <v>83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</row>
    <row r="123" spans="2:55" x14ac:dyDescent="0.45">
      <c r="B123" s="25">
        <v>116</v>
      </c>
      <c r="D123" s="9" t="s">
        <v>84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</row>
    <row r="124" spans="2:55" x14ac:dyDescent="0.45">
      <c r="B124" s="25">
        <v>117</v>
      </c>
      <c r="D124" s="9" t="s">
        <v>85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</row>
    <row r="125" spans="2:55" x14ac:dyDescent="0.45">
      <c r="B125" s="25">
        <v>118</v>
      </c>
      <c r="D125" s="9" t="s">
        <v>86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</row>
    <row r="126" spans="2:55" x14ac:dyDescent="0.45">
      <c r="B126" s="25">
        <v>119</v>
      </c>
      <c r="D126" s="9" t="s">
        <v>87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</row>
    <row r="127" spans="2:55" x14ac:dyDescent="0.45">
      <c r="B127" s="25">
        <v>120</v>
      </c>
      <c r="D127" s="9" t="s">
        <v>88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</row>
    <row r="128" spans="2:55" x14ac:dyDescent="0.45">
      <c r="B128" s="25">
        <v>121</v>
      </c>
      <c r="D128" s="9" t="s">
        <v>89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13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</row>
    <row r="129" spans="2:55" x14ac:dyDescent="0.45">
      <c r="B129" s="25">
        <v>122</v>
      </c>
      <c r="D129" s="9" t="s">
        <v>90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11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3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</row>
    <row r="130" spans="2:55" x14ac:dyDescent="0.45">
      <c r="B130" s="25">
        <v>123</v>
      </c>
      <c r="D130" s="9" t="s">
        <v>91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</row>
    <row r="131" spans="2:55" x14ac:dyDescent="0.45">
      <c r="B131" s="25">
        <v>124</v>
      </c>
      <c r="D131" s="9" t="s">
        <v>92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4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</row>
    <row r="132" spans="2:55" x14ac:dyDescent="0.45">
      <c r="B132" s="25">
        <v>125</v>
      </c>
      <c r="D132" s="9" t="s">
        <v>93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</row>
    <row r="133" spans="2:55" x14ac:dyDescent="0.45">
      <c r="B133" s="25">
        <v>126</v>
      </c>
      <c r="D133" s="9" t="s">
        <v>94</v>
      </c>
      <c r="E133" s="9">
        <v>0</v>
      </c>
      <c r="F133" s="9">
        <v>0</v>
      </c>
      <c r="G133" s="9">
        <v>6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</row>
    <row r="134" spans="2:55" x14ac:dyDescent="0.45">
      <c r="B134" s="25">
        <v>127</v>
      </c>
      <c r="D134" s="9" t="s">
        <v>95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6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3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</row>
    <row r="135" spans="2:55" x14ac:dyDescent="0.45">
      <c r="B135" s="25">
        <v>128</v>
      </c>
      <c r="D135" s="9" t="s">
        <v>96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</row>
    <row r="136" spans="2:55" x14ac:dyDescent="0.45">
      <c r="B136" s="25">
        <v>129</v>
      </c>
      <c r="D136" s="9" t="s">
        <v>97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</row>
    <row r="137" spans="2:55" x14ac:dyDescent="0.45">
      <c r="B137" s="25">
        <v>130</v>
      </c>
      <c r="D137" s="9" t="s">
        <v>98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</row>
    <row r="138" spans="2:55" x14ac:dyDescent="0.45">
      <c r="B138" s="25">
        <v>131</v>
      </c>
      <c r="D138" s="9" t="s">
        <v>99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</row>
    <row r="139" spans="2:55" x14ac:dyDescent="0.45">
      <c r="B139" s="25">
        <v>132</v>
      </c>
      <c r="D139" s="9" t="s">
        <v>100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</row>
    <row r="140" spans="2:55" x14ac:dyDescent="0.45">
      <c r="B140" s="25">
        <v>133</v>
      </c>
      <c r="D140" s="9" t="s">
        <v>101</v>
      </c>
      <c r="E140" s="9">
        <v>0</v>
      </c>
      <c r="F140" s="9">
        <v>0</v>
      </c>
      <c r="G140" s="9">
        <v>0</v>
      </c>
      <c r="H140" s="9">
        <v>5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6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4</v>
      </c>
      <c r="BA140" s="9">
        <v>0</v>
      </c>
      <c r="BB140" s="9">
        <v>0</v>
      </c>
      <c r="BC140" s="9">
        <v>0</v>
      </c>
    </row>
    <row r="141" spans="2:55" x14ac:dyDescent="0.45">
      <c r="B141" s="25">
        <v>134</v>
      </c>
      <c r="D141" s="9" t="s">
        <v>102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</row>
    <row r="142" spans="2:55" x14ac:dyDescent="0.45">
      <c r="B142" s="25">
        <v>135</v>
      </c>
      <c r="D142" s="9" t="s">
        <v>103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</row>
    <row r="143" spans="2:55" x14ac:dyDescent="0.45">
      <c r="B143" s="25">
        <v>136</v>
      </c>
      <c r="D143" s="9" t="s">
        <v>104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</row>
    <row r="144" spans="2:55" x14ac:dyDescent="0.45">
      <c r="B144" s="25">
        <v>137</v>
      </c>
      <c r="D144" s="9" t="s">
        <v>105</v>
      </c>
      <c r="E144" s="9">
        <v>0</v>
      </c>
      <c r="F144" s="9">
        <v>0</v>
      </c>
      <c r="G144" s="9">
        <v>0</v>
      </c>
      <c r="H144" s="9">
        <v>0</v>
      </c>
      <c r="I144" s="9">
        <v>4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4</v>
      </c>
      <c r="BA144" s="9">
        <v>0</v>
      </c>
      <c r="BB144" s="9">
        <v>0</v>
      </c>
      <c r="BC144" s="9">
        <v>0</v>
      </c>
    </row>
    <row r="145" spans="2:55" x14ac:dyDescent="0.45">
      <c r="B145" s="25">
        <v>138</v>
      </c>
      <c r="D145" s="9" t="s">
        <v>106</v>
      </c>
      <c r="E145" s="9">
        <v>0</v>
      </c>
      <c r="F145" s="9">
        <v>0</v>
      </c>
      <c r="G145" s="9">
        <v>0</v>
      </c>
      <c r="H145" s="9">
        <v>5</v>
      </c>
      <c r="I145" s="9">
        <v>3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3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5</v>
      </c>
      <c r="AY145" s="9">
        <v>0</v>
      </c>
      <c r="AZ145" s="9">
        <v>7</v>
      </c>
      <c r="BA145" s="9">
        <v>0</v>
      </c>
      <c r="BB145" s="9">
        <v>0</v>
      </c>
      <c r="BC145" s="9">
        <v>0</v>
      </c>
    </row>
    <row r="146" spans="2:55" x14ac:dyDescent="0.45">
      <c r="B146" s="25">
        <v>139</v>
      </c>
      <c r="D146" s="9" t="s">
        <v>107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</row>
    <row r="147" spans="2:55" x14ac:dyDescent="0.45">
      <c r="B147" s="25">
        <v>140</v>
      </c>
      <c r="D147" s="9" t="s">
        <v>108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</row>
    <row r="148" spans="2:55" x14ac:dyDescent="0.45">
      <c r="B148" s="25">
        <v>141</v>
      </c>
      <c r="D148" s="9" t="s">
        <v>109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</row>
    <row r="149" spans="2:55" x14ac:dyDescent="0.45">
      <c r="B149" s="25">
        <v>142</v>
      </c>
      <c r="D149" s="9" t="s">
        <v>110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</row>
    <row r="150" spans="2:55" x14ac:dyDescent="0.45">
      <c r="B150" s="25">
        <v>143</v>
      </c>
      <c r="D150" s="9" t="s">
        <v>111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</row>
    <row r="151" spans="2:55" x14ac:dyDescent="0.45">
      <c r="B151" s="25">
        <v>144</v>
      </c>
      <c r="D151" s="9" t="s">
        <v>112</v>
      </c>
      <c r="E151" s="9">
        <v>0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</row>
    <row r="152" spans="2:55" x14ac:dyDescent="0.45">
      <c r="B152" s="25">
        <v>145</v>
      </c>
      <c r="D152" s="9" t="s">
        <v>113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3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</row>
    <row r="153" spans="2:55" x14ac:dyDescent="0.45">
      <c r="B153" s="25">
        <v>146</v>
      </c>
      <c r="D153" s="9" t="s">
        <v>114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</row>
    <row r="154" spans="2:55" x14ac:dyDescent="0.45">
      <c r="B154" s="25">
        <v>147</v>
      </c>
      <c r="D154" s="9" t="s">
        <v>115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3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8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</row>
    <row r="155" spans="2:55" x14ac:dyDescent="0.45">
      <c r="B155" s="25">
        <v>148</v>
      </c>
      <c r="D155" s="9" t="s">
        <v>116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3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</row>
    <row r="156" spans="2:55" x14ac:dyDescent="0.45">
      <c r="B156" s="25">
        <v>149</v>
      </c>
      <c r="D156" s="9" t="s">
        <v>117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</row>
    <row r="157" spans="2:55" x14ac:dyDescent="0.45">
      <c r="B157" s="25">
        <v>150</v>
      </c>
      <c r="D157" s="9" t="s">
        <v>118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4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</row>
    <row r="158" spans="2:55" x14ac:dyDescent="0.45">
      <c r="B158" s="25">
        <v>151</v>
      </c>
      <c r="D158" s="9" t="s">
        <v>119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</row>
    <row r="159" spans="2:55" x14ac:dyDescent="0.45">
      <c r="B159" s="25">
        <v>152</v>
      </c>
      <c r="D159" s="9" t="s">
        <v>120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</row>
    <row r="160" spans="2:55" x14ac:dyDescent="0.45">
      <c r="B160" s="25">
        <v>153</v>
      </c>
      <c r="D160" s="9" t="s">
        <v>121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5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</row>
    <row r="161" spans="2:55" x14ac:dyDescent="0.45">
      <c r="B161" s="25">
        <v>154</v>
      </c>
      <c r="D161" s="9" t="s">
        <v>122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</row>
    <row r="162" spans="2:55" x14ac:dyDescent="0.45">
      <c r="B162" s="25">
        <v>155</v>
      </c>
      <c r="D162" s="9" t="s">
        <v>123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</row>
    <row r="163" spans="2:55" x14ac:dyDescent="0.45">
      <c r="B163" s="25">
        <v>156</v>
      </c>
      <c r="D163" s="9" t="s">
        <v>124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</row>
    <row r="164" spans="2:55" x14ac:dyDescent="0.45">
      <c r="B164" s="25">
        <v>157</v>
      </c>
      <c r="D164" s="9" t="s">
        <v>125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</row>
    <row r="165" spans="2:55" x14ac:dyDescent="0.45">
      <c r="B165" s="25">
        <v>158</v>
      </c>
      <c r="D165" s="9" t="s">
        <v>126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</row>
    <row r="166" spans="2:55" x14ac:dyDescent="0.45">
      <c r="B166" s="25">
        <v>159</v>
      </c>
      <c r="D166" s="9" t="s">
        <v>127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</row>
    <row r="167" spans="2:55" x14ac:dyDescent="0.45">
      <c r="B167" s="25">
        <v>160</v>
      </c>
      <c r="D167" s="9" t="s">
        <v>128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</row>
    <row r="168" spans="2:55" x14ac:dyDescent="0.45">
      <c r="B168" s="25">
        <v>161</v>
      </c>
      <c r="D168" s="9" t="s">
        <v>129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</row>
    <row r="169" spans="2:55" x14ac:dyDescent="0.45">
      <c r="B169" s="25">
        <v>162</v>
      </c>
      <c r="D169" s="9" t="s">
        <v>130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</row>
    <row r="170" spans="2:55" x14ac:dyDescent="0.45">
      <c r="B170" s="25">
        <v>163</v>
      </c>
      <c r="D170" s="9" t="s">
        <v>131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</row>
    <row r="171" spans="2:55" x14ac:dyDescent="0.45">
      <c r="B171" s="25">
        <v>164</v>
      </c>
      <c r="D171" s="9" t="s">
        <v>132</v>
      </c>
      <c r="E171" s="9">
        <v>0</v>
      </c>
      <c r="F171" s="9">
        <v>0</v>
      </c>
      <c r="G171" s="9">
        <v>0</v>
      </c>
      <c r="H171" s="9">
        <v>0</v>
      </c>
      <c r="I171" s="9">
        <v>3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5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3</v>
      </c>
      <c r="AV171" s="9">
        <v>0</v>
      </c>
      <c r="AW171" s="9">
        <v>0</v>
      </c>
      <c r="AX171" s="9">
        <v>0</v>
      </c>
      <c r="AY171" s="9">
        <v>0</v>
      </c>
      <c r="AZ171" s="9">
        <v>4</v>
      </c>
      <c r="BA171" s="9">
        <v>0</v>
      </c>
      <c r="BB171" s="9">
        <v>0</v>
      </c>
      <c r="BC171" s="9">
        <v>0</v>
      </c>
    </row>
    <row r="172" spans="2:55" x14ac:dyDescent="0.45">
      <c r="B172" s="25">
        <v>165</v>
      </c>
      <c r="D172" s="9" t="s">
        <v>133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</row>
    <row r="173" spans="2:55" x14ac:dyDescent="0.45">
      <c r="B173" s="25">
        <v>166</v>
      </c>
      <c r="D173" s="9" t="s">
        <v>134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</row>
    <row r="174" spans="2:55" x14ac:dyDescent="0.45">
      <c r="B174" s="25">
        <v>167</v>
      </c>
      <c r="D174" s="9" t="s">
        <v>135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</row>
    <row r="175" spans="2:55" x14ac:dyDescent="0.45">
      <c r="B175" s="25">
        <v>168</v>
      </c>
      <c r="D175" s="9" t="s">
        <v>136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</row>
    <row r="176" spans="2:55" x14ac:dyDescent="0.45">
      <c r="B176" s="25">
        <v>169</v>
      </c>
      <c r="D176" s="9" t="s">
        <v>137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</row>
    <row r="177" spans="2:55" x14ac:dyDescent="0.45">
      <c r="B177" s="25">
        <v>170</v>
      </c>
      <c r="D177" s="9" t="s">
        <v>138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</row>
    <row r="178" spans="2:55" x14ac:dyDescent="0.45">
      <c r="B178" s="25">
        <v>171</v>
      </c>
      <c r="D178" s="9" t="s">
        <v>139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</row>
    <row r="179" spans="2:55" x14ac:dyDescent="0.45">
      <c r="B179" s="25">
        <v>172</v>
      </c>
      <c r="D179" s="9" t="s">
        <v>140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</row>
    <row r="180" spans="2:55" x14ac:dyDescent="0.45">
      <c r="B180" s="25">
        <v>173</v>
      </c>
      <c r="D180" s="9" t="s">
        <v>55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</row>
    <row r="181" spans="2:55" x14ac:dyDescent="0.45">
      <c r="B181" s="25">
        <v>174</v>
      </c>
      <c r="D181" s="9" t="s">
        <v>3</v>
      </c>
      <c r="E181" s="9">
        <v>0</v>
      </c>
      <c r="F181" s="9">
        <v>0</v>
      </c>
      <c r="G181" s="9">
        <v>15</v>
      </c>
      <c r="H181" s="9">
        <v>21</v>
      </c>
      <c r="I181" s="9">
        <v>24</v>
      </c>
      <c r="J181" s="9">
        <v>0</v>
      </c>
      <c r="K181" s="9">
        <v>6</v>
      </c>
      <c r="L181" s="9">
        <v>7</v>
      </c>
      <c r="M181" s="9">
        <v>19</v>
      </c>
      <c r="N181" s="9">
        <v>17</v>
      </c>
      <c r="O181" s="9">
        <v>40</v>
      </c>
      <c r="P181" s="9">
        <v>0</v>
      </c>
      <c r="Q181" s="9">
        <v>15</v>
      </c>
      <c r="R181" s="9">
        <v>0</v>
      </c>
      <c r="S181" s="9">
        <v>12</v>
      </c>
      <c r="T181" s="9">
        <v>5</v>
      </c>
      <c r="U181" s="9">
        <v>0</v>
      </c>
      <c r="V181" s="9">
        <v>0</v>
      </c>
      <c r="W181" s="9">
        <v>9</v>
      </c>
      <c r="X181" s="9">
        <v>9</v>
      </c>
      <c r="Y181" s="9">
        <v>4</v>
      </c>
      <c r="Z181" s="9">
        <v>0</v>
      </c>
      <c r="AA181" s="9">
        <v>9</v>
      </c>
      <c r="AB181" s="9">
        <v>23</v>
      </c>
      <c r="AC181" s="9">
        <v>3</v>
      </c>
      <c r="AD181" s="9">
        <v>14</v>
      </c>
      <c r="AE181" s="9">
        <v>0</v>
      </c>
      <c r="AF181" s="9">
        <v>0</v>
      </c>
      <c r="AG181" s="9">
        <v>0</v>
      </c>
      <c r="AH181" s="9">
        <v>0</v>
      </c>
      <c r="AI181" s="9">
        <v>7</v>
      </c>
      <c r="AJ181" s="9">
        <v>3</v>
      </c>
      <c r="AK181" s="9">
        <v>4</v>
      </c>
      <c r="AL181" s="9">
        <v>3</v>
      </c>
      <c r="AM181" s="9">
        <v>3</v>
      </c>
      <c r="AN181" s="9">
        <v>0</v>
      </c>
      <c r="AO181" s="9">
        <v>0</v>
      </c>
      <c r="AP181" s="9">
        <v>7</v>
      </c>
      <c r="AQ181" s="9">
        <v>0</v>
      </c>
      <c r="AR181" s="9">
        <v>0</v>
      </c>
      <c r="AS181" s="9">
        <v>5</v>
      </c>
      <c r="AT181" s="9">
        <v>3</v>
      </c>
      <c r="AU181" s="9">
        <v>8</v>
      </c>
      <c r="AV181" s="9">
        <v>0</v>
      </c>
      <c r="AW181" s="9">
        <v>0</v>
      </c>
      <c r="AX181" s="9">
        <v>7</v>
      </c>
      <c r="AY181" s="9">
        <v>0</v>
      </c>
      <c r="AZ181" s="9">
        <v>61</v>
      </c>
      <c r="BA181" s="9">
        <v>7</v>
      </c>
      <c r="BB181" s="9">
        <v>3</v>
      </c>
      <c r="BC181" s="9">
        <v>0</v>
      </c>
    </row>
    <row r="182" spans="2:55" x14ac:dyDescent="0.45">
      <c r="B182" s="25">
        <v>175</v>
      </c>
      <c r="C182" s="28" t="s">
        <v>156</v>
      </c>
      <c r="D182" s="9" t="s">
        <v>56</v>
      </c>
      <c r="E182" s="9">
        <v>0</v>
      </c>
      <c r="F182" s="9">
        <v>0</v>
      </c>
      <c r="G182" s="9">
        <v>0</v>
      </c>
      <c r="H182" s="9">
        <v>0</v>
      </c>
      <c r="I182" s="9">
        <v>6</v>
      </c>
      <c r="J182" s="9">
        <v>0</v>
      </c>
      <c r="K182" s="9">
        <v>0</v>
      </c>
      <c r="L182" s="9">
        <v>0</v>
      </c>
      <c r="M182" s="9">
        <v>6</v>
      </c>
      <c r="N182" s="9">
        <v>5</v>
      </c>
      <c r="O182" s="9">
        <v>6</v>
      </c>
      <c r="P182" s="9">
        <v>4</v>
      </c>
      <c r="Q182" s="9">
        <v>0</v>
      </c>
      <c r="R182" s="9">
        <v>0</v>
      </c>
      <c r="S182" s="9">
        <v>4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4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</row>
    <row r="183" spans="2:55" x14ac:dyDescent="0.45">
      <c r="B183" s="25">
        <v>176</v>
      </c>
      <c r="D183" s="9" t="s">
        <v>57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3</v>
      </c>
      <c r="K183" s="9">
        <v>0</v>
      </c>
      <c r="L183" s="9">
        <v>0</v>
      </c>
      <c r="M183" s="9">
        <v>5</v>
      </c>
      <c r="N183" s="9">
        <v>7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</row>
    <row r="184" spans="2:55" x14ac:dyDescent="0.45">
      <c r="B184" s="25">
        <v>177</v>
      </c>
      <c r="D184" s="9" t="s">
        <v>58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8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</row>
    <row r="185" spans="2:55" x14ac:dyDescent="0.45">
      <c r="B185" s="25">
        <v>178</v>
      </c>
      <c r="D185" s="9" t="s">
        <v>59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5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4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</row>
    <row r="186" spans="2:55" x14ac:dyDescent="0.45">
      <c r="B186" s="25">
        <v>179</v>
      </c>
      <c r="D186" s="9" t="s">
        <v>60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9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</row>
    <row r="187" spans="2:55" x14ac:dyDescent="0.45">
      <c r="B187" s="25">
        <v>180</v>
      </c>
      <c r="D187" s="9" t="s">
        <v>61</v>
      </c>
      <c r="E187" s="9">
        <v>0</v>
      </c>
      <c r="F187" s="9">
        <v>0</v>
      </c>
      <c r="G187" s="9">
        <v>0</v>
      </c>
      <c r="H187" s="9">
        <v>8</v>
      </c>
      <c r="I187" s="9">
        <v>0</v>
      </c>
      <c r="J187" s="9">
        <v>0</v>
      </c>
      <c r="K187" s="9">
        <v>0</v>
      </c>
      <c r="L187" s="9">
        <v>4</v>
      </c>
      <c r="M187" s="9">
        <v>9</v>
      </c>
      <c r="N187" s="9">
        <v>8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3</v>
      </c>
      <c r="AB187" s="9">
        <v>3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3</v>
      </c>
      <c r="BA187" s="9">
        <v>0</v>
      </c>
      <c r="BB187" s="9">
        <v>0</v>
      </c>
      <c r="BC187" s="9">
        <v>0</v>
      </c>
    </row>
    <row r="188" spans="2:55" x14ac:dyDescent="0.45">
      <c r="B188" s="25">
        <v>181</v>
      </c>
      <c r="D188" s="9" t="s">
        <v>62</v>
      </c>
      <c r="E188" s="9">
        <v>0</v>
      </c>
      <c r="F188" s="9">
        <v>0</v>
      </c>
      <c r="G188" s="9">
        <v>0</v>
      </c>
      <c r="H188" s="9">
        <v>4</v>
      </c>
      <c r="I188" s="9">
        <v>0</v>
      </c>
      <c r="J188" s="9">
        <v>0</v>
      </c>
      <c r="K188" s="9">
        <v>0</v>
      </c>
      <c r="L188" s="9">
        <v>0</v>
      </c>
      <c r="M188" s="9">
        <v>13</v>
      </c>
      <c r="N188" s="9">
        <v>4</v>
      </c>
      <c r="O188" s="9">
        <v>4</v>
      </c>
      <c r="P188" s="9">
        <v>0</v>
      </c>
      <c r="Q188" s="9">
        <v>0</v>
      </c>
      <c r="R188" s="9">
        <v>0</v>
      </c>
      <c r="S188" s="9">
        <v>9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5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</row>
    <row r="189" spans="2:55" x14ac:dyDescent="0.45">
      <c r="B189" s="25">
        <v>182</v>
      </c>
      <c r="D189" s="9" t="s">
        <v>63</v>
      </c>
      <c r="E189" s="9">
        <v>0</v>
      </c>
      <c r="F189" s="9">
        <v>0</v>
      </c>
      <c r="G189" s="9">
        <v>0</v>
      </c>
      <c r="H189" s="9">
        <v>20</v>
      </c>
      <c r="I189" s="9">
        <v>14</v>
      </c>
      <c r="J189" s="9">
        <v>0</v>
      </c>
      <c r="K189" s="9">
        <v>0</v>
      </c>
      <c r="L189" s="9">
        <v>13</v>
      </c>
      <c r="M189" s="9">
        <v>3</v>
      </c>
      <c r="N189" s="9">
        <v>10</v>
      </c>
      <c r="O189" s="9">
        <v>0</v>
      </c>
      <c r="P189" s="9">
        <v>65</v>
      </c>
      <c r="Q189" s="9">
        <v>0</v>
      </c>
      <c r="R189" s="9">
        <v>0</v>
      </c>
      <c r="S189" s="9">
        <v>21</v>
      </c>
      <c r="T189" s="9">
        <v>0</v>
      </c>
      <c r="U189" s="9">
        <v>6</v>
      </c>
      <c r="V189" s="9">
        <v>0</v>
      </c>
      <c r="W189" s="9">
        <v>8</v>
      </c>
      <c r="X189" s="9">
        <v>0</v>
      </c>
      <c r="Y189" s="9">
        <v>0</v>
      </c>
      <c r="Z189" s="9">
        <v>0</v>
      </c>
      <c r="AA189" s="9">
        <v>0</v>
      </c>
      <c r="AB189" s="9">
        <v>4</v>
      </c>
      <c r="AC189" s="9">
        <v>4</v>
      </c>
      <c r="AD189" s="9">
        <v>0</v>
      </c>
      <c r="AE189" s="9">
        <v>3</v>
      </c>
      <c r="AF189" s="9">
        <v>0</v>
      </c>
      <c r="AG189" s="9">
        <v>0</v>
      </c>
      <c r="AH189" s="9">
        <v>0</v>
      </c>
      <c r="AI189" s="9">
        <v>7</v>
      </c>
      <c r="AJ189" s="9">
        <v>8</v>
      </c>
      <c r="AK189" s="9">
        <v>4</v>
      </c>
      <c r="AL189" s="9">
        <v>6</v>
      </c>
      <c r="AM189" s="9">
        <v>3</v>
      </c>
      <c r="AN189" s="9">
        <v>0</v>
      </c>
      <c r="AO189" s="9">
        <v>0</v>
      </c>
      <c r="AP189" s="9">
        <v>13</v>
      </c>
      <c r="AQ189" s="9">
        <v>0</v>
      </c>
      <c r="AR189" s="9">
        <v>0</v>
      </c>
      <c r="AS189" s="9">
        <v>0</v>
      </c>
      <c r="AT189" s="9">
        <v>0</v>
      </c>
      <c r="AU189" s="9">
        <v>26</v>
      </c>
      <c r="AV189" s="9">
        <v>0</v>
      </c>
      <c r="AW189" s="9">
        <v>0</v>
      </c>
      <c r="AX189" s="9">
        <v>12</v>
      </c>
      <c r="AY189" s="9">
        <v>0</v>
      </c>
      <c r="AZ189" s="9">
        <v>5</v>
      </c>
      <c r="BA189" s="9">
        <v>0</v>
      </c>
      <c r="BB189" s="9">
        <v>0</v>
      </c>
      <c r="BC189" s="9">
        <v>5</v>
      </c>
    </row>
    <row r="190" spans="2:55" x14ac:dyDescent="0.45">
      <c r="B190" s="25">
        <v>183</v>
      </c>
      <c r="D190" s="9" t="s">
        <v>64</v>
      </c>
      <c r="E190" s="9">
        <v>0</v>
      </c>
      <c r="F190" s="9">
        <v>0</v>
      </c>
      <c r="G190" s="9">
        <v>0</v>
      </c>
      <c r="H190" s="9">
        <v>5</v>
      </c>
      <c r="I190" s="9">
        <v>5</v>
      </c>
      <c r="J190" s="9">
        <v>0</v>
      </c>
      <c r="K190" s="9">
        <v>0</v>
      </c>
      <c r="L190" s="9">
        <v>7</v>
      </c>
      <c r="M190" s="9">
        <v>0</v>
      </c>
      <c r="N190" s="9">
        <v>0</v>
      </c>
      <c r="O190" s="9">
        <v>0</v>
      </c>
      <c r="P190" s="9">
        <v>24</v>
      </c>
      <c r="Q190" s="9">
        <v>0</v>
      </c>
      <c r="R190" s="9">
        <v>0</v>
      </c>
      <c r="S190" s="9">
        <v>8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3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4</v>
      </c>
      <c r="AN190" s="9">
        <v>0</v>
      </c>
      <c r="AO190" s="9">
        <v>0</v>
      </c>
      <c r="AP190" s="9">
        <v>3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</row>
    <row r="191" spans="2:55" x14ac:dyDescent="0.45">
      <c r="B191" s="25">
        <v>184</v>
      </c>
      <c r="D191" s="9" t="s">
        <v>65</v>
      </c>
      <c r="E191" s="9">
        <v>0</v>
      </c>
      <c r="F191" s="9">
        <v>0</v>
      </c>
      <c r="G191" s="9">
        <v>0</v>
      </c>
      <c r="H191" s="9">
        <v>4</v>
      </c>
      <c r="I191" s="9">
        <v>4</v>
      </c>
      <c r="J191" s="9">
        <v>0</v>
      </c>
      <c r="K191" s="9">
        <v>0</v>
      </c>
      <c r="L191" s="9">
        <v>3</v>
      </c>
      <c r="M191" s="9">
        <v>0</v>
      </c>
      <c r="N191" s="9">
        <v>0</v>
      </c>
      <c r="O191" s="9">
        <v>0</v>
      </c>
      <c r="P191" s="9">
        <v>6</v>
      </c>
      <c r="Q191" s="9">
        <v>0</v>
      </c>
      <c r="R191" s="9">
        <v>0</v>
      </c>
      <c r="S191" s="9">
        <v>3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5</v>
      </c>
      <c r="AN191" s="9">
        <v>0</v>
      </c>
      <c r="AO191" s="9">
        <v>0</v>
      </c>
      <c r="AP191" s="9">
        <v>4</v>
      </c>
      <c r="AQ191" s="9">
        <v>0</v>
      </c>
      <c r="AR191" s="9">
        <v>0</v>
      </c>
      <c r="AS191" s="9">
        <v>0</v>
      </c>
      <c r="AT191" s="9">
        <v>0</v>
      </c>
      <c r="AU191" s="9">
        <v>4</v>
      </c>
      <c r="AV191" s="9">
        <v>0</v>
      </c>
      <c r="AW191" s="9">
        <v>0</v>
      </c>
      <c r="AX191" s="9">
        <v>3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</row>
    <row r="192" spans="2:55" x14ac:dyDescent="0.45">
      <c r="B192" s="25">
        <v>185</v>
      </c>
      <c r="D192" s="9" t="s">
        <v>66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3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</row>
    <row r="193" spans="2:55" x14ac:dyDescent="0.45">
      <c r="B193" s="25">
        <v>186</v>
      </c>
      <c r="D193" s="9" t="s">
        <v>67</v>
      </c>
      <c r="E193" s="9">
        <v>5</v>
      </c>
      <c r="F193" s="9">
        <v>0</v>
      </c>
      <c r="G193" s="9">
        <v>3</v>
      </c>
      <c r="H193" s="9">
        <v>20</v>
      </c>
      <c r="I193" s="9">
        <v>9</v>
      </c>
      <c r="J193" s="9">
        <v>0</v>
      </c>
      <c r="K193" s="9">
        <v>0</v>
      </c>
      <c r="L193" s="9">
        <v>6</v>
      </c>
      <c r="M193" s="9">
        <v>25</v>
      </c>
      <c r="N193" s="9">
        <v>0</v>
      </c>
      <c r="O193" s="9">
        <v>0</v>
      </c>
      <c r="P193" s="9">
        <v>6</v>
      </c>
      <c r="Q193" s="9">
        <v>0</v>
      </c>
      <c r="R193" s="9">
        <v>0</v>
      </c>
      <c r="S193" s="9">
        <v>13</v>
      </c>
      <c r="T193" s="9">
        <v>18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4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5</v>
      </c>
      <c r="AN193" s="9">
        <v>0</v>
      </c>
      <c r="AO193" s="9">
        <v>0</v>
      </c>
      <c r="AP193" s="9">
        <v>7</v>
      </c>
      <c r="AQ193" s="9">
        <v>0</v>
      </c>
      <c r="AR193" s="9">
        <v>0</v>
      </c>
      <c r="AS193" s="9">
        <v>3</v>
      </c>
      <c r="AT193" s="9">
        <v>0</v>
      </c>
      <c r="AU193" s="9">
        <v>5</v>
      </c>
      <c r="AV193" s="9">
        <v>0</v>
      </c>
      <c r="AW193" s="9">
        <v>0</v>
      </c>
      <c r="AX193" s="9">
        <v>4</v>
      </c>
      <c r="AY193" s="9">
        <v>4</v>
      </c>
      <c r="AZ193" s="9">
        <v>0</v>
      </c>
      <c r="BA193" s="9">
        <v>0</v>
      </c>
      <c r="BB193" s="9">
        <v>4</v>
      </c>
      <c r="BC193" s="9">
        <v>0</v>
      </c>
    </row>
    <row r="194" spans="2:55" x14ac:dyDescent="0.45">
      <c r="B194" s="25">
        <v>187</v>
      </c>
      <c r="D194" s="9" t="s">
        <v>68</v>
      </c>
      <c r="E194" s="9">
        <v>0</v>
      </c>
      <c r="F194" s="9">
        <v>0</v>
      </c>
      <c r="G194" s="9">
        <v>0</v>
      </c>
      <c r="H194" s="9">
        <v>4</v>
      </c>
      <c r="I194" s="9">
        <v>0</v>
      </c>
      <c r="J194" s="9">
        <v>0</v>
      </c>
      <c r="K194" s="9">
        <v>0</v>
      </c>
      <c r="L194" s="9">
        <v>0</v>
      </c>
      <c r="M194" s="9">
        <v>4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4</v>
      </c>
      <c r="X194" s="9">
        <v>0</v>
      </c>
      <c r="Y194" s="9">
        <v>5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</row>
    <row r="195" spans="2:55" x14ac:dyDescent="0.45">
      <c r="B195" s="25">
        <v>188</v>
      </c>
      <c r="D195" s="9" t="s">
        <v>69</v>
      </c>
      <c r="E195" s="9">
        <v>0</v>
      </c>
      <c r="F195" s="9">
        <v>0</v>
      </c>
      <c r="G195" s="9">
        <v>0</v>
      </c>
      <c r="H195" s="9">
        <v>3</v>
      </c>
      <c r="I195" s="9">
        <v>0</v>
      </c>
      <c r="J195" s="9">
        <v>0</v>
      </c>
      <c r="K195" s="9">
        <v>0</v>
      </c>
      <c r="L195" s="9">
        <v>0</v>
      </c>
      <c r="M195" s="9">
        <v>7</v>
      </c>
      <c r="N195" s="9">
        <v>3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3</v>
      </c>
      <c r="AT195" s="9">
        <v>0</v>
      </c>
      <c r="AU195" s="9">
        <v>3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</row>
    <row r="196" spans="2:55" x14ac:dyDescent="0.45">
      <c r="B196" s="25">
        <v>189</v>
      </c>
      <c r="D196" s="9" t="s">
        <v>70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45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9</v>
      </c>
      <c r="AQ196" s="9">
        <v>0</v>
      </c>
      <c r="AR196" s="9">
        <v>0</v>
      </c>
      <c r="AS196" s="9">
        <v>0</v>
      </c>
      <c r="AT196" s="9">
        <v>0</v>
      </c>
      <c r="AU196" s="9">
        <v>8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</row>
    <row r="197" spans="2:55" x14ac:dyDescent="0.45">
      <c r="B197" s="25">
        <v>190</v>
      </c>
      <c r="D197" s="9" t="s">
        <v>71</v>
      </c>
      <c r="E197" s="9">
        <v>0</v>
      </c>
      <c r="F197" s="9">
        <v>0</v>
      </c>
      <c r="G197" s="9">
        <v>0</v>
      </c>
      <c r="H197" s="9">
        <v>10</v>
      </c>
      <c r="I197" s="9">
        <v>5</v>
      </c>
      <c r="J197" s="9">
        <v>0</v>
      </c>
      <c r="K197" s="9">
        <v>0</v>
      </c>
      <c r="L197" s="9">
        <v>0</v>
      </c>
      <c r="M197" s="9">
        <v>8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9</v>
      </c>
      <c r="T197" s="9">
        <v>32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3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3</v>
      </c>
      <c r="AN197" s="9">
        <v>0</v>
      </c>
      <c r="AO197" s="9">
        <v>0</v>
      </c>
      <c r="AP197" s="9">
        <v>3</v>
      </c>
      <c r="AQ197" s="9">
        <v>0</v>
      </c>
      <c r="AR197" s="9">
        <v>4</v>
      </c>
      <c r="AS197" s="9">
        <v>4</v>
      </c>
      <c r="AT197" s="9">
        <v>3</v>
      </c>
      <c r="AU197" s="9">
        <v>7</v>
      </c>
      <c r="AV197" s="9">
        <v>0</v>
      </c>
      <c r="AW197" s="9">
        <v>0</v>
      </c>
      <c r="AX197" s="9">
        <v>3</v>
      </c>
      <c r="AY197" s="9">
        <v>0</v>
      </c>
      <c r="AZ197" s="9">
        <v>12</v>
      </c>
      <c r="BA197" s="9">
        <v>0</v>
      </c>
      <c r="BB197" s="9">
        <v>6</v>
      </c>
      <c r="BC197" s="9">
        <v>4</v>
      </c>
    </row>
    <row r="198" spans="2:55" x14ac:dyDescent="0.45">
      <c r="B198" s="25">
        <v>191</v>
      </c>
      <c r="D198" s="9" t="s">
        <v>72</v>
      </c>
      <c r="E198" s="9">
        <v>0</v>
      </c>
      <c r="F198" s="9">
        <v>0</v>
      </c>
      <c r="G198" s="9">
        <v>0</v>
      </c>
      <c r="H198" s="9">
        <v>6</v>
      </c>
      <c r="I198" s="9">
        <v>4</v>
      </c>
      <c r="J198" s="9">
        <v>0</v>
      </c>
      <c r="K198" s="9">
        <v>0</v>
      </c>
      <c r="L198" s="9">
        <v>0</v>
      </c>
      <c r="M198" s="9">
        <v>21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4</v>
      </c>
      <c r="T198" s="9">
        <v>4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6</v>
      </c>
      <c r="AQ198" s="9">
        <v>0</v>
      </c>
      <c r="AR198" s="9">
        <v>0</v>
      </c>
      <c r="AS198" s="9">
        <v>0</v>
      </c>
      <c r="AT198" s="9">
        <v>0</v>
      </c>
      <c r="AU198" s="9">
        <v>5</v>
      </c>
      <c r="AV198" s="9">
        <v>0</v>
      </c>
      <c r="AW198" s="9">
        <v>0</v>
      </c>
      <c r="AX198" s="9">
        <v>4</v>
      </c>
      <c r="AY198" s="9">
        <v>0</v>
      </c>
      <c r="AZ198" s="9">
        <v>0</v>
      </c>
      <c r="BA198" s="9">
        <v>0</v>
      </c>
      <c r="BB198" s="9">
        <v>3</v>
      </c>
      <c r="BC198" s="9">
        <v>0</v>
      </c>
    </row>
    <row r="199" spans="2:55" x14ac:dyDescent="0.45">
      <c r="B199" s="25">
        <v>192</v>
      </c>
      <c r="D199" s="9" t="s">
        <v>73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5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</row>
    <row r="200" spans="2:55" x14ac:dyDescent="0.45">
      <c r="B200" s="25">
        <v>193</v>
      </c>
      <c r="D200" s="9" t="s">
        <v>74</v>
      </c>
      <c r="E200" s="9">
        <v>0</v>
      </c>
      <c r="F200" s="9">
        <v>0</v>
      </c>
      <c r="G200" s="9">
        <v>0</v>
      </c>
      <c r="H200" s="9">
        <v>5</v>
      </c>
      <c r="I200" s="9">
        <v>4</v>
      </c>
      <c r="J200" s="9">
        <v>0</v>
      </c>
      <c r="K200" s="9">
        <v>0</v>
      </c>
      <c r="L200" s="9">
        <v>4</v>
      </c>
      <c r="M200" s="9">
        <v>5</v>
      </c>
      <c r="N200" s="9">
        <v>0</v>
      </c>
      <c r="O200" s="9">
        <v>0</v>
      </c>
      <c r="P200" s="9">
        <v>12</v>
      </c>
      <c r="Q200" s="9">
        <v>0</v>
      </c>
      <c r="R200" s="9">
        <v>0</v>
      </c>
      <c r="S200" s="9">
        <v>4</v>
      </c>
      <c r="T200" s="9">
        <v>4</v>
      </c>
      <c r="U200" s="9">
        <v>0</v>
      </c>
      <c r="V200" s="9">
        <v>27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6</v>
      </c>
      <c r="AC200" s="9">
        <v>0</v>
      </c>
      <c r="AD200" s="9">
        <v>0</v>
      </c>
      <c r="AE200" s="9">
        <v>0</v>
      </c>
      <c r="AF200" s="9">
        <v>0</v>
      </c>
      <c r="AG200" s="9">
        <v>3</v>
      </c>
      <c r="AH200" s="9">
        <v>0</v>
      </c>
      <c r="AI200" s="9">
        <v>0</v>
      </c>
      <c r="AJ200" s="9">
        <v>4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5</v>
      </c>
      <c r="AQ200" s="9">
        <v>0</v>
      </c>
      <c r="AR200" s="9">
        <v>0</v>
      </c>
      <c r="AS200" s="9">
        <v>0</v>
      </c>
      <c r="AT200" s="9">
        <v>0</v>
      </c>
      <c r="AU200" s="9">
        <v>8</v>
      </c>
      <c r="AV200" s="9">
        <v>0</v>
      </c>
      <c r="AW200" s="9">
        <v>0</v>
      </c>
      <c r="AX200" s="9">
        <v>5</v>
      </c>
      <c r="AY200" s="9">
        <v>0</v>
      </c>
      <c r="AZ200" s="9">
        <v>7</v>
      </c>
      <c r="BA200" s="9">
        <v>0</v>
      </c>
      <c r="BB200" s="9">
        <v>0</v>
      </c>
      <c r="BC200" s="9">
        <v>4</v>
      </c>
    </row>
    <row r="201" spans="2:55" x14ac:dyDescent="0.45">
      <c r="B201" s="25">
        <v>194</v>
      </c>
      <c r="D201" s="9" t="s">
        <v>75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</row>
    <row r="202" spans="2:55" x14ac:dyDescent="0.45">
      <c r="B202" s="25">
        <v>195</v>
      </c>
      <c r="D202" s="9" t="s">
        <v>76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</row>
    <row r="203" spans="2:55" x14ac:dyDescent="0.45">
      <c r="B203" s="25">
        <v>196</v>
      </c>
      <c r="D203" s="9" t="s">
        <v>77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</row>
    <row r="204" spans="2:55" x14ac:dyDescent="0.45">
      <c r="B204" s="25">
        <v>197</v>
      </c>
      <c r="D204" s="9" t="s">
        <v>78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</row>
    <row r="205" spans="2:55" x14ac:dyDescent="0.45">
      <c r="B205" s="25">
        <v>198</v>
      </c>
      <c r="D205" s="9" t="s">
        <v>79</v>
      </c>
      <c r="E205" s="9">
        <v>0</v>
      </c>
      <c r="F205" s="9">
        <v>0</v>
      </c>
      <c r="G205" s="9">
        <v>0</v>
      </c>
      <c r="H205" s="9">
        <v>0</v>
      </c>
      <c r="I205" s="9">
        <v>3</v>
      </c>
      <c r="J205" s="9">
        <v>0</v>
      </c>
      <c r="K205" s="9">
        <v>0</v>
      </c>
      <c r="L205" s="9">
        <v>3</v>
      </c>
      <c r="M205" s="9">
        <v>27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6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3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</row>
    <row r="206" spans="2:55" x14ac:dyDescent="0.45">
      <c r="B206" s="25">
        <v>199</v>
      </c>
      <c r="D206" s="9" t="s">
        <v>80</v>
      </c>
      <c r="E206" s="9">
        <v>0</v>
      </c>
      <c r="F206" s="9">
        <v>0</v>
      </c>
      <c r="G206" s="9">
        <v>0</v>
      </c>
      <c r="H206" s="9">
        <v>14</v>
      </c>
      <c r="I206" s="9">
        <v>5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10</v>
      </c>
      <c r="T206" s="9">
        <v>0</v>
      </c>
      <c r="U206" s="9">
        <v>41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3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6</v>
      </c>
      <c r="AQ206" s="9">
        <v>0</v>
      </c>
      <c r="AR206" s="9">
        <v>0</v>
      </c>
      <c r="AS206" s="9">
        <v>0</v>
      </c>
      <c r="AT206" s="9">
        <v>0</v>
      </c>
      <c r="AU206" s="9">
        <v>3</v>
      </c>
      <c r="AV206" s="9">
        <v>0</v>
      </c>
      <c r="AW206" s="9">
        <v>0</v>
      </c>
      <c r="AX206" s="9">
        <v>5</v>
      </c>
      <c r="AY206" s="9">
        <v>8</v>
      </c>
      <c r="AZ206" s="9">
        <v>8</v>
      </c>
      <c r="BA206" s="9">
        <v>0</v>
      </c>
      <c r="BB206" s="9">
        <v>0</v>
      </c>
      <c r="BC206" s="9">
        <v>0</v>
      </c>
    </row>
    <row r="207" spans="2:55" x14ac:dyDescent="0.45">
      <c r="B207" s="25">
        <v>200</v>
      </c>
      <c r="D207" s="9" t="s">
        <v>81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</row>
    <row r="208" spans="2:55" x14ac:dyDescent="0.45">
      <c r="B208" s="25">
        <v>201</v>
      </c>
      <c r="D208" s="9" t="s">
        <v>82</v>
      </c>
      <c r="E208" s="9">
        <v>0</v>
      </c>
      <c r="F208" s="9">
        <v>0</v>
      </c>
      <c r="G208" s="9">
        <v>6</v>
      </c>
      <c r="H208" s="9">
        <v>3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3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7</v>
      </c>
      <c r="BB208" s="9">
        <v>0</v>
      </c>
      <c r="BC208" s="9">
        <v>0</v>
      </c>
    </row>
    <row r="209" spans="2:55" x14ac:dyDescent="0.45">
      <c r="B209" s="25">
        <v>202</v>
      </c>
      <c r="D209" s="9" t="s">
        <v>83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3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4</v>
      </c>
    </row>
    <row r="210" spans="2:55" x14ac:dyDescent="0.45">
      <c r="B210" s="25">
        <v>203</v>
      </c>
      <c r="D210" s="9" t="s">
        <v>84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</row>
    <row r="211" spans="2:55" x14ac:dyDescent="0.45">
      <c r="B211" s="25">
        <v>204</v>
      </c>
      <c r="D211" s="9" t="s">
        <v>85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</row>
    <row r="212" spans="2:55" x14ac:dyDescent="0.45">
      <c r="B212" s="25">
        <v>205</v>
      </c>
      <c r="D212" s="9" t="s">
        <v>86</v>
      </c>
      <c r="E212" s="9">
        <v>0</v>
      </c>
      <c r="F212" s="9">
        <v>0</v>
      </c>
      <c r="G212" s="9">
        <v>0</v>
      </c>
      <c r="H212" s="9">
        <v>6</v>
      </c>
      <c r="I212" s="9">
        <v>0</v>
      </c>
      <c r="J212" s="9">
        <v>0</v>
      </c>
      <c r="K212" s="9">
        <v>0</v>
      </c>
      <c r="L212" s="9">
        <v>0</v>
      </c>
      <c r="M212" s="9">
        <v>4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3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</row>
    <row r="213" spans="2:55" x14ac:dyDescent="0.45">
      <c r="B213" s="25">
        <v>206</v>
      </c>
      <c r="D213" s="9" t="s">
        <v>87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</row>
    <row r="214" spans="2:55" x14ac:dyDescent="0.45">
      <c r="B214" s="25">
        <v>207</v>
      </c>
      <c r="D214" s="9" t="s">
        <v>88</v>
      </c>
      <c r="E214" s="9">
        <v>0</v>
      </c>
      <c r="F214" s="9">
        <v>0</v>
      </c>
      <c r="G214" s="9">
        <v>0</v>
      </c>
      <c r="H214" s="9">
        <v>6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37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6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</row>
    <row r="215" spans="2:55" x14ac:dyDescent="0.45">
      <c r="B215" s="25">
        <v>208</v>
      </c>
      <c r="D215" s="9" t="s">
        <v>89</v>
      </c>
      <c r="E215" s="9">
        <v>0</v>
      </c>
      <c r="F215" s="9">
        <v>0</v>
      </c>
      <c r="G215" s="9">
        <v>0</v>
      </c>
      <c r="H215" s="9">
        <v>3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257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8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3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</row>
    <row r="216" spans="2:55" x14ac:dyDescent="0.45">
      <c r="B216" s="25">
        <v>209</v>
      </c>
      <c r="D216" s="9" t="s">
        <v>90</v>
      </c>
      <c r="E216" s="9">
        <v>0</v>
      </c>
      <c r="F216" s="9">
        <v>0</v>
      </c>
      <c r="G216" s="9">
        <v>0</v>
      </c>
      <c r="H216" s="9">
        <v>3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7</v>
      </c>
      <c r="O216" s="9">
        <v>350</v>
      </c>
      <c r="P216" s="9">
        <v>0</v>
      </c>
      <c r="Q216" s="9">
        <v>0</v>
      </c>
      <c r="R216" s="9">
        <v>0</v>
      </c>
      <c r="S216" s="9">
        <v>3</v>
      </c>
      <c r="T216" s="9">
        <v>0</v>
      </c>
      <c r="U216" s="9">
        <v>0</v>
      </c>
      <c r="V216" s="9">
        <v>0</v>
      </c>
      <c r="W216" s="9">
        <v>3</v>
      </c>
      <c r="X216" s="9">
        <v>0</v>
      </c>
      <c r="Y216" s="9">
        <v>0</v>
      </c>
      <c r="Z216" s="9">
        <v>0</v>
      </c>
      <c r="AA216" s="9">
        <v>33</v>
      </c>
      <c r="AB216" s="9">
        <v>55</v>
      </c>
      <c r="AC216" s="9">
        <v>7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10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7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</row>
    <row r="217" spans="2:55" x14ac:dyDescent="0.45">
      <c r="B217" s="25">
        <v>210</v>
      </c>
      <c r="D217" s="9" t="s">
        <v>91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37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</row>
    <row r="218" spans="2:55" x14ac:dyDescent="0.45">
      <c r="B218" s="25">
        <v>211</v>
      </c>
      <c r="D218" s="9" t="s">
        <v>92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41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3</v>
      </c>
      <c r="AB218" s="9">
        <v>9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</row>
    <row r="219" spans="2:55" x14ac:dyDescent="0.45">
      <c r="B219" s="25">
        <v>212</v>
      </c>
      <c r="D219" s="9" t="s">
        <v>93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</row>
    <row r="220" spans="2:55" x14ac:dyDescent="0.45">
      <c r="B220" s="25">
        <v>213</v>
      </c>
      <c r="D220" s="9" t="s">
        <v>94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24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5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</row>
    <row r="221" spans="2:55" x14ac:dyDescent="0.45">
      <c r="B221" s="25">
        <v>214</v>
      </c>
      <c r="D221" s="9" t="s">
        <v>95</v>
      </c>
      <c r="E221" s="9">
        <v>0</v>
      </c>
      <c r="F221" s="9">
        <v>0</v>
      </c>
      <c r="G221" s="9">
        <v>0</v>
      </c>
      <c r="H221" s="9">
        <v>3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20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3</v>
      </c>
      <c r="AB221" s="9">
        <v>5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5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</row>
    <row r="222" spans="2:55" x14ac:dyDescent="0.45">
      <c r="B222" s="25">
        <v>215</v>
      </c>
      <c r="D222" s="9" t="s">
        <v>96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19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</row>
    <row r="223" spans="2:55" x14ac:dyDescent="0.45">
      <c r="B223" s="25">
        <v>216</v>
      </c>
      <c r="D223" s="9" t="s">
        <v>97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4</v>
      </c>
      <c r="O223" s="9">
        <v>38</v>
      </c>
      <c r="P223" s="9">
        <v>0</v>
      </c>
      <c r="Q223" s="9">
        <v>0</v>
      </c>
      <c r="R223" s="9">
        <v>0</v>
      </c>
      <c r="S223" s="9">
        <v>3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4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4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</row>
    <row r="224" spans="2:55" x14ac:dyDescent="0.45">
      <c r="B224" s="25">
        <v>217</v>
      </c>
      <c r="D224" s="9" t="s">
        <v>98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</row>
    <row r="225" spans="2:55" x14ac:dyDescent="0.45">
      <c r="B225" s="25">
        <v>218</v>
      </c>
      <c r="D225" s="9" t="s">
        <v>99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5</v>
      </c>
      <c r="O225" s="9">
        <v>5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10</v>
      </c>
      <c r="AB225" s="9">
        <v>6</v>
      </c>
      <c r="AC225" s="9">
        <v>5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</row>
    <row r="226" spans="2:55" x14ac:dyDescent="0.45">
      <c r="B226" s="25">
        <v>219</v>
      </c>
      <c r="D226" s="9" t="s">
        <v>100</v>
      </c>
      <c r="E226" s="9">
        <v>0</v>
      </c>
      <c r="F226" s="9">
        <v>0</v>
      </c>
      <c r="G226" s="9">
        <v>0</v>
      </c>
      <c r="H226" s="9">
        <v>14</v>
      </c>
      <c r="I226" s="9">
        <v>0</v>
      </c>
      <c r="J226" s="9">
        <v>0</v>
      </c>
      <c r="K226" s="9">
        <v>0</v>
      </c>
      <c r="L226" s="9">
        <v>3</v>
      </c>
      <c r="M226" s="9">
        <v>0</v>
      </c>
      <c r="N226" s="9">
        <v>37</v>
      </c>
      <c r="O226" s="9">
        <v>4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3</v>
      </c>
      <c r="AB226" s="9">
        <v>8</v>
      </c>
      <c r="AC226" s="9">
        <v>0</v>
      </c>
      <c r="AD226" s="9">
        <v>0</v>
      </c>
      <c r="AE226" s="9">
        <v>5</v>
      </c>
      <c r="AF226" s="9">
        <v>0</v>
      </c>
      <c r="AG226" s="9">
        <v>3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6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</row>
    <row r="227" spans="2:55" x14ac:dyDescent="0.45">
      <c r="B227" s="25">
        <v>220</v>
      </c>
      <c r="D227" s="9" t="s">
        <v>101</v>
      </c>
      <c r="E227" s="9">
        <v>0</v>
      </c>
      <c r="F227" s="9">
        <v>5</v>
      </c>
      <c r="G227" s="9">
        <v>0</v>
      </c>
      <c r="H227" s="9">
        <v>8</v>
      </c>
      <c r="I227" s="9">
        <v>9</v>
      </c>
      <c r="J227" s="9">
        <v>0</v>
      </c>
      <c r="K227" s="9">
        <v>0</v>
      </c>
      <c r="L227" s="9">
        <v>4</v>
      </c>
      <c r="M227" s="9">
        <v>0</v>
      </c>
      <c r="N227" s="9">
        <v>146</v>
      </c>
      <c r="O227" s="9">
        <v>4</v>
      </c>
      <c r="P227" s="9">
        <v>0</v>
      </c>
      <c r="Q227" s="9">
        <v>4</v>
      </c>
      <c r="R227" s="9">
        <v>0</v>
      </c>
      <c r="S227" s="9">
        <v>0</v>
      </c>
      <c r="T227" s="9">
        <v>3</v>
      </c>
      <c r="U227" s="9">
        <v>0</v>
      </c>
      <c r="V227" s="9">
        <v>0</v>
      </c>
      <c r="W227" s="9">
        <v>3</v>
      </c>
      <c r="X227" s="9">
        <v>0</v>
      </c>
      <c r="Y227" s="9">
        <v>0</v>
      </c>
      <c r="Z227" s="9">
        <v>0</v>
      </c>
      <c r="AA227" s="9">
        <v>4</v>
      </c>
      <c r="AB227" s="9">
        <v>47</v>
      </c>
      <c r="AC227" s="9">
        <v>3</v>
      </c>
      <c r="AD227" s="9">
        <v>0</v>
      </c>
      <c r="AE227" s="9">
        <v>3</v>
      </c>
      <c r="AF227" s="9">
        <v>0</v>
      </c>
      <c r="AG227" s="9">
        <v>0</v>
      </c>
      <c r="AH227" s="9">
        <v>0</v>
      </c>
      <c r="AI227" s="9">
        <v>0</v>
      </c>
      <c r="AJ227" s="9">
        <v>5</v>
      </c>
      <c r="AK227" s="9">
        <v>0</v>
      </c>
      <c r="AL227" s="9">
        <v>0</v>
      </c>
      <c r="AM227" s="9">
        <v>6</v>
      </c>
      <c r="AN227" s="9">
        <v>0</v>
      </c>
      <c r="AO227" s="9">
        <v>3</v>
      </c>
      <c r="AP227" s="9">
        <v>4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7</v>
      </c>
      <c r="AY227" s="9">
        <v>0</v>
      </c>
      <c r="AZ227" s="9">
        <v>3</v>
      </c>
      <c r="BA227" s="9">
        <v>0</v>
      </c>
      <c r="BB227" s="9">
        <v>9</v>
      </c>
      <c r="BC227" s="9">
        <v>0</v>
      </c>
    </row>
    <row r="228" spans="2:55" x14ac:dyDescent="0.45">
      <c r="B228" s="25">
        <v>221</v>
      </c>
      <c r="D228" s="9" t="s">
        <v>102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</row>
    <row r="229" spans="2:55" x14ac:dyDescent="0.45">
      <c r="B229" s="25">
        <v>222</v>
      </c>
      <c r="D229" s="9" t="s">
        <v>103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7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</row>
    <row r="230" spans="2:55" x14ac:dyDescent="0.45">
      <c r="B230" s="25">
        <v>223</v>
      </c>
      <c r="D230" s="9" t="s">
        <v>104</v>
      </c>
      <c r="E230" s="9">
        <v>0</v>
      </c>
      <c r="F230" s="9">
        <v>0</v>
      </c>
      <c r="G230" s="9">
        <v>0</v>
      </c>
      <c r="H230" s="9">
        <v>5</v>
      </c>
      <c r="I230" s="9">
        <v>5</v>
      </c>
      <c r="J230" s="9">
        <v>0</v>
      </c>
      <c r="K230" s="9">
        <v>0</v>
      </c>
      <c r="L230" s="9">
        <v>17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8</v>
      </c>
      <c r="AC230" s="9">
        <v>0</v>
      </c>
      <c r="AD230" s="9">
        <v>4</v>
      </c>
      <c r="AE230" s="9">
        <v>0</v>
      </c>
      <c r="AF230" s="9">
        <v>0</v>
      </c>
      <c r="AG230" s="9">
        <v>4</v>
      </c>
      <c r="AH230" s="9">
        <v>0</v>
      </c>
      <c r="AI230" s="9">
        <v>4</v>
      </c>
      <c r="AJ230" s="9">
        <v>0</v>
      </c>
      <c r="AK230" s="9">
        <v>0</v>
      </c>
      <c r="AL230" s="9">
        <v>0</v>
      </c>
      <c r="AM230" s="9">
        <v>5</v>
      </c>
      <c r="AN230" s="9">
        <v>0</v>
      </c>
      <c r="AO230" s="9">
        <v>7</v>
      </c>
      <c r="AP230" s="9">
        <v>3</v>
      </c>
      <c r="AQ230" s="9">
        <v>0</v>
      </c>
      <c r="AR230" s="9">
        <v>0</v>
      </c>
      <c r="AS230" s="9">
        <v>0</v>
      </c>
      <c r="AT230" s="9">
        <v>0</v>
      </c>
      <c r="AU230" s="9">
        <v>4</v>
      </c>
      <c r="AV230" s="9">
        <v>0</v>
      </c>
      <c r="AW230" s="9">
        <v>0</v>
      </c>
      <c r="AX230" s="9">
        <v>3</v>
      </c>
      <c r="AY230" s="9">
        <v>0</v>
      </c>
      <c r="AZ230" s="9">
        <v>4</v>
      </c>
      <c r="BA230" s="9">
        <v>0</v>
      </c>
      <c r="BB230" s="9">
        <v>0</v>
      </c>
      <c r="BC230" s="9">
        <v>0</v>
      </c>
    </row>
    <row r="231" spans="2:55" x14ac:dyDescent="0.45">
      <c r="B231" s="25">
        <v>224</v>
      </c>
      <c r="D231" s="9" t="s">
        <v>105</v>
      </c>
      <c r="E231" s="9">
        <v>0</v>
      </c>
      <c r="F231" s="9">
        <v>4</v>
      </c>
      <c r="G231" s="9">
        <v>0</v>
      </c>
      <c r="H231" s="9">
        <v>17</v>
      </c>
      <c r="I231" s="9">
        <v>21</v>
      </c>
      <c r="J231" s="9">
        <v>0</v>
      </c>
      <c r="K231" s="9">
        <v>0</v>
      </c>
      <c r="L231" s="9">
        <v>82</v>
      </c>
      <c r="M231" s="9">
        <v>0</v>
      </c>
      <c r="N231" s="9">
        <v>0</v>
      </c>
      <c r="O231" s="9">
        <v>0</v>
      </c>
      <c r="P231" s="9">
        <v>3</v>
      </c>
      <c r="Q231" s="9">
        <v>0</v>
      </c>
      <c r="R231" s="9">
        <v>0</v>
      </c>
      <c r="S231" s="9">
        <v>8</v>
      </c>
      <c r="T231" s="9">
        <v>8</v>
      </c>
      <c r="U231" s="9">
        <v>0</v>
      </c>
      <c r="V231" s="9">
        <v>0</v>
      </c>
      <c r="W231" s="9">
        <v>11</v>
      </c>
      <c r="X231" s="9">
        <v>0</v>
      </c>
      <c r="Y231" s="9">
        <v>0</v>
      </c>
      <c r="Z231" s="9">
        <v>0</v>
      </c>
      <c r="AA231" s="9">
        <v>0</v>
      </c>
      <c r="AB231" s="9">
        <v>28</v>
      </c>
      <c r="AC231" s="9">
        <v>12</v>
      </c>
      <c r="AD231" s="9">
        <v>0</v>
      </c>
      <c r="AE231" s="9">
        <v>3</v>
      </c>
      <c r="AF231" s="9">
        <v>0</v>
      </c>
      <c r="AG231" s="9">
        <v>5</v>
      </c>
      <c r="AH231" s="9">
        <v>0</v>
      </c>
      <c r="AI231" s="9">
        <v>4</v>
      </c>
      <c r="AJ231" s="9">
        <v>0</v>
      </c>
      <c r="AK231" s="9">
        <v>21</v>
      </c>
      <c r="AL231" s="9">
        <v>4</v>
      </c>
      <c r="AM231" s="9">
        <v>5</v>
      </c>
      <c r="AN231" s="9">
        <v>0</v>
      </c>
      <c r="AO231" s="9">
        <v>0</v>
      </c>
      <c r="AP231" s="9">
        <v>14</v>
      </c>
      <c r="AQ231" s="9">
        <v>0</v>
      </c>
      <c r="AR231" s="9">
        <v>0</v>
      </c>
      <c r="AS231" s="9">
        <v>0</v>
      </c>
      <c r="AT231" s="9">
        <v>0</v>
      </c>
      <c r="AU231" s="9">
        <v>7</v>
      </c>
      <c r="AV231" s="9">
        <v>0</v>
      </c>
      <c r="AW231" s="9">
        <v>0</v>
      </c>
      <c r="AX231" s="9">
        <v>5</v>
      </c>
      <c r="AY231" s="9">
        <v>0</v>
      </c>
      <c r="AZ231" s="9">
        <v>0</v>
      </c>
      <c r="BA231" s="9">
        <v>0</v>
      </c>
      <c r="BB231" s="9">
        <v>12</v>
      </c>
      <c r="BC231" s="9">
        <v>0</v>
      </c>
    </row>
    <row r="232" spans="2:55" x14ac:dyDescent="0.45">
      <c r="B232" s="25">
        <v>225</v>
      </c>
      <c r="D232" s="9" t="s">
        <v>106</v>
      </c>
      <c r="E232" s="9">
        <v>3</v>
      </c>
      <c r="F232" s="9">
        <v>11</v>
      </c>
      <c r="G232" s="9">
        <v>0</v>
      </c>
      <c r="H232" s="9">
        <v>59</v>
      </c>
      <c r="I232" s="9">
        <v>33</v>
      </c>
      <c r="J232" s="9">
        <v>0</v>
      </c>
      <c r="K232" s="9">
        <v>0</v>
      </c>
      <c r="L232" s="9">
        <v>49</v>
      </c>
      <c r="M232" s="9">
        <v>10</v>
      </c>
      <c r="N232" s="9">
        <v>10</v>
      </c>
      <c r="O232" s="9">
        <v>6</v>
      </c>
      <c r="P232" s="9">
        <v>10</v>
      </c>
      <c r="Q232" s="9">
        <v>8</v>
      </c>
      <c r="R232" s="9">
        <v>0</v>
      </c>
      <c r="S232" s="9">
        <v>7</v>
      </c>
      <c r="T232" s="9">
        <v>4</v>
      </c>
      <c r="U232" s="9">
        <v>5</v>
      </c>
      <c r="V232" s="9">
        <v>0</v>
      </c>
      <c r="W232" s="9">
        <v>14</v>
      </c>
      <c r="X232" s="9">
        <v>3</v>
      </c>
      <c r="Y232" s="9">
        <v>5</v>
      </c>
      <c r="Z232" s="9">
        <v>0</v>
      </c>
      <c r="AA232" s="9">
        <v>11</v>
      </c>
      <c r="AB232" s="9">
        <v>34</v>
      </c>
      <c r="AC232" s="9">
        <v>10</v>
      </c>
      <c r="AD232" s="9">
        <v>8</v>
      </c>
      <c r="AE232" s="9">
        <v>4</v>
      </c>
      <c r="AF232" s="9">
        <v>0</v>
      </c>
      <c r="AG232" s="9">
        <v>28</v>
      </c>
      <c r="AH232" s="9">
        <v>7</v>
      </c>
      <c r="AI232" s="9">
        <v>7</v>
      </c>
      <c r="AJ232" s="9">
        <v>25</v>
      </c>
      <c r="AK232" s="9">
        <v>15</v>
      </c>
      <c r="AL232" s="9">
        <v>3</v>
      </c>
      <c r="AM232" s="9">
        <v>16</v>
      </c>
      <c r="AN232" s="9">
        <v>0</v>
      </c>
      <c r="AO232" s="9">
        <v>3</v>
      </c>
      <c r="AP232" s="9">
        <v>18</v>
      </c>
      <c r="AQ232" s="9">
        <v>7</v>
      </c>
      <c r="AR232" s="9">
        <v>0</v>
      </c>
      <c r="AS232" s="9">
        <v>0</v>
      </c>
      <c r="AT232" s="9">
        <v>0</v>
      </c>
      <c r="AU232" s="9">
        <v>15</v>
      </c>
      <c r="AV232" s="9">
        <v>0</v>
      </c>
      <c r="AW232" s="9">
        <v>0</v>
      </c>
      <c r="AX232" s="9">
        <v>7</v>
      </c>
      <c r="AY232" s="9">
        <v>0</v>
      </c>
      <c r="AZ232" s="9">
        <v>8</v>
      </c>
      <c r="BA232" s="9">
        <v>0</v>
      </c>
      <c r="BB232" s="9">
        <v>6</v>
      </c>
      <c r="BC232" s="9">
        <v>7</v>
      </c>
    </row>
    <row r="233" spans="2:55" x14ac:dyDescent="0.45">
      <c r="B233" s="25">
        <v>226</v>
      </c>
      <c r="D233" s="9" t="s">
        <v>107</v>
      </c>
      <c r="E233" s="9">
        <v>0</v>
      </c>
      <c r="F233" s="9">
        <v>0</v>
      </c>
      <c r="G233" s="9">
        <v>0</v>
      </c>
      <c r="H233" s="9">
        <v>8</v>
      </c>
      <c r="I233" s="9">
        <v>6</v>
      </c>
      <c r="J233" s="9">
        <v>0</v>
      </c>
      <c r="K233" s="9">
        <v>0</v>
      </c>
      <c r="L233" s="9">
        <v>9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4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4</v>
      </c>
      <c r="AP233" s="9">
        <v>4</v>
      </c>
      <c r="AQ233" s="9">
        <v>3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</row>
    <row r="234" spans="2:55" x14ac:dyDescent="0.45">
      <c r="B234" s="25">
        <v>227</v>
      </c>
      <c r="D234" s="9" t="s">
        <v>108</v>
      </c>
      <c r="E234" s="9">
        <v>0</v>
      </c>
      <c r="F234" s="9">
        <v>0</v>
      </c>
      <c r="G234" s="9">
        <v>0</v>
      </c>
      <c r="H234" s="9">
        <v>0</v>
      </c>
      <c r="I234" s="9">
        <v>3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3</v>
      </c>
      <c r="AF234" s="9">
        <v>0</v>
      </c>
      <c r="AG234" s="9">
        <v>0</v>
      </c>
      <c r="AH234" s="9">
        <v>0</v>
      </c>
      <c r="AI234" s="9">
        <v>0</v>
      </c>
      <c r="AJ234" s="9">
        <v>5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</row>
    <row r="235" spans="2:55" x14ac:dyDescent="0.45">
      <c r="B235" s="25">
        <v>228</v>
      </c>
      <c r="D235" s="9" t="s">
        <v>109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6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</row>
    <row r="236" spans="2:55" x14ac:dyDescent="0.45">
      <c r="B236" s="25">
        <v>229</v>
      </c>
      <c r="D236" s="9" t="s">
        <v>110</v>
      </c>
      <c r="E236" s="9">
        <v>0</v>
      </c>
      <c r="F236" s="9">
        <v>0</v>
      </c>
      <c r="G236" s="9">
        <v>0</v>
      </c>
      <c r="H236" s="9">
        <v>4</v>
      </c>
      <c r="I236" s="9">
        <v>5</v>
      </c>
      <c r="J236" s="9">
        <v>0</v>
      </c>
      <c r="K236" s="9">
        <v>0</v>
      </c>
      <c r="L236" s="9">
        <v>21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6</v>
      </c>
      <c r="AC236" s="9">
        <v>0</v>
      </c>
      <c r="AD236" s="9">
        <v>0</v>
      </c>
      <c r="AE236" s="9">
        <v>0</v>
      </c>
      <c r="AF236" s="9">
        <v>0</v>
      </c>
      <c r="AG236" s="9">
        <v>3</v>
      </c>
      <c r="AH236" s="9">
        <v>0</v>
      </c>
      <c r="AI236" s="9">
        <v>0</v>
      </c>
      <c r="AJ236" s="9">
        <v>0</v>
      </c>
      <c r="AK236" s="9">
        <v>7</v>
      </c>
      <c r="AL236" s="9">
        <v>0</v>
      </c>
      <c r="AM236" s="9">
        <v>5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</row>
    <row r="237" spans="2:55" x14ac:dyDescent="0.45">
      <c r="B237" s="25">
        <v>230</v>
      </c>
      <c r="D237" s="9" t="s">
        <v>111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</row>
    <row r="238" spans="2:55" x14ac:dyDescent="0.45">
      <c r="B238" s="25">
        <v>231</v>
      </c>
      <c r="D238" s="9" t="s">
        <v>112</v>
      </c>
      <c r="E238" s="9">
        <v>0</v>
      </c>
      <c r="F238" s="9">
        <v>0</v>
      </c>
      <c r="G238" s="9">
        <v>0</v>
      </c>
      <c r="H238" s="9">
        <v>3</v>
      </c>
      <c r="I238" s="9">
        <v>0</v>
      </c>
      <c r="J238" s="9">
        <v>0</v>
      </c>
      <c r="K238" s="9">
        <v>0</v>
      </c>
      <c r="L238" s="9">
        <v>4</v>
      </c>
      <c r="M238" s="9">
        <v>0</v>
      </c>
      <c r="N238" s="9">
        <v>4</v>
      </c>
      <c r="O238" s="9">
        <v>0</v>
      </c>
      <c r="P238" s="9">
        <v>0</v>
      </c>
      <c r="Q238" s="9">
        <v>3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5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5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</row>
    <row r="239" spans="2:55" x14ac:dyDescent="0.45">
      <c r="B239" s="25">
        <v>232</v>
      </c>
      <c r="D239" s="9" t="s">
        <v>113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3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5</v>
      </c>
      <c r="AB239" s="9">
        <v>3</v>
      </c>
      <c r="AC239" s="9">
        <v>0</v>
      </c>
      <c r="AD239" s="9">
        <v>0</v>
      </c>
      <c r="AE239" s="9">
        <v>0</v>
      </c>
      <c r="AF239" s="9">
        <v>0</v>
      </c>
      <c r="AG239" s="9">
        <v>5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</row>
    <row r="240" spans="2:55" x14ac:dyDescent="0.45">
      <c r="B240" s="25">
        <v>233</v>
      </c>
      <c r="D240" s="9" t="s">
        <v>114</v>
      </c>
      <c r="E240" s="9">
        <v>0</v>
      </c>
      <c r="F240" s="9">
        <v>0</v>
      </c>
      <c r="G240" s="9">
        <v>0</v>
      </c>
      <c r="H240" s="9">
        <v>8</v>
      </c>
      <c r="I240" s="9">
        <v>0</v>
      </c>
      <c r="J240" s="9">
        <v>0</v>
      </c>
      <c r="K240" s="9">
        <v>0</v>
      </c>
      <c r="L240" s="9">
        <v>9</v>
      </c>
      <c r="M240" s="9">
        <v>0</v>
      </c>
      <c r="N240" s="9">
        <v>7</v>
      </c>
      <c r="O240" s="9">
        <v>0</v>
      </c>
      <c r="P240" s="9">
        <v>3</v>
      </c>
      <c r="Q240" s="9">
        <v>5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4</v>
      </c>
      <c r="AY240" s="9">
        <v>0</v>
      </c>
      <c r="AZ240" s="9">
        <v>6</v>
      </c>
      <c r="BA240" s="9">
        <v>0</v>
      </c>
      <c r="BB240" s="9">
        <v>0</v>
      </c>
      <c r="BC240" s="9">
        <v>0</v>
      </c>
    </row>
    <row r="241" spans="2:55" x14ac:dyDescent="0.45">
      <c r="B241" s="25">
        <v>234</v>
      </c>
      <c r="D241" s="9" t="s">
        <v>115</v>
      </c>
      <c r="E241" s="9">
        <v>0</v>
      </c>
      <c r="F241" s="9">
        <v>0</v>
      </c>
      <c r="G241" s="9">
        <v>0</v>
      </c>
      <c r="H241" s="9">
        <v>5</v>
      </c>
      <c r="I241" s="9">
        <v>3</v>
      </c>
      <c r="J241" s="9">
        <v>0</v>
      </c>
      <c r="K241" s="9">
        <v>0</v>
      </c>
      <c r="L241" s="9">
        <v>8</v>
      </c>
      <c r="M241" s="9">
        <v>0</v>
      </c>
      <c r="N241" s="9">
        <v>3</v>
      </c>
      <c r="O241" s="9">
        <v>3</v>
      </c>
      <c r="P241" s="9">
        <v>0</v>
      </c>
      <c r="Q241" s="9">
        <v>60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3</v>
      </c>
      <c r="Y241" s="9">
        <v>0</v>
      </c>
      <c r="Z241" s="9">
        <v>0</v>
      </c>
      <c r="AA241" s="9">
        <v>18</v>
      </c>
      <c r="AB241" s="9">
        <v>138</v>
      </c>
      <c r="AC241" s="9">
        <v>0</v>
      </c>
      <c r="AD241" s="9">
        <v>5</v>
      </c>
      <c r="AE241" s="9">
        <v>0</v>
      </c>
      <c r="AF241" s="9">
        <v>0</v>
      </c>
      <c r="AG241" s="9">
        <v>3</v>
      </c>
      <c r="AH241" s="9">
        <v>0</v>
      </c>
      <c r="AI241" s="9">
        <v>0</v>
      </c>
      <c r="AJ241" s="9">
        <v>0</v>
      </c>
      <c r="AK241" s="9">
        <v>3</v>
      </c>
      <c r="AL241" s="9">
        <v>0</v>
      </c>
      <c r="AM241" s="9">
        <v>0</v>
      </c>
      <c r="AN241" s="9">
        <v>0</v>
      </c>
      <c r="AO241" s="9">
        <v>0</v>
      </c>
      <c r="AP241" s="9">
        <v>3</v>
      </c>
      <c r="AQ241" s="9">
        <v>0</v>
      </c>
      <c r="AR241" s="9">
        <v>0</v>
      </c>
      <c r="AS241" s="9">
        <v>0</v>
      </c>
      <c r="AT241" s="9">
        <v>0</v>
      </c>
      <c r="AU241" s="9">
        <v>4</v>
      </c>
      <c r="AV241" s="9">
        <v>0</v>
      </c>
      <c r="AW241" s="9">
        <v>0</v>
      </c>
      <c r="AX241" s="9">
        <v>15</v>
      </c>
      <c r="AY241" s="9">
        <v>0</v>
      </c>
      <c r="AZ241" s="9">
        <v>7</v>
      </c>
      <c r="BA241" s="9">
        <v>0</v>
      </c>
      <c r="BB241" s="9">
        <v>4</v>
      </c>
      <c r="BC241" s="9">
        <v>0</v>
      </c>
    </row>
    <row r="242" spans="2:55" x14ac:dyDescent="0.45">
      <c r="B242" s="25">
        <v>235</v>
      </c>
      <c r="D242" s="9" t="s">
        <v>116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4</v>
      </c>
      <c r="M242" s="9">
        <v>0</v>
      </c>
      <c r="N242" s="9">
        <v>3</v>
      </c>
      <c r="O242" s="9">
        <v>0</v>
      </c>
      <c r="P242" s="9">
        <v>0</v>
      </c>
      <c r="Q242" s="9">
        <v>30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8</v>
      </c>
      <c r="AC242" s="9">
        <v>4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4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3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5</v>
      </c>
      <c r="BA242" s="9">
        <v>0</v>
      </c>
      <c r="BB242" s="9">
        <v>0</v>
      </c>
      <c r="BC242" s="9">
        <v>0</v>
      </c>
    </row>
    <row r="243" spans="2:55" x14ac:dyDescent="0.45">
      <c r="B243" s="25">
        <v>236</v>
      </c>
      <c r="D243" s="9" t="s">
        <v>117</v>
      </c>
      <c r="E243" s="9">
        <v>0</v>
      </c>
      <c r="F243" s="9">
        <v>0</v>
      </c>
      <c r="G243" s="9">
        <v>0</v>
      </c>
      <c r="H243" s="9">
        <v>0</v>
      </c>
      <c r="I243" s="9">
        <v>4</v>
      </c>
      <c r="J243" s="9">
        <v>0</v>
      </c>
      <c r="K243" s="9">
        <v>0</v>
      </c>
      <c r="L243" s="9">
        <v>3</v>
      </c>
      <c r="M243" s="9">
        <v>0</v>
      </c>
      <c r="N243" s="9">
        <v>5</v>
      </c>
      <c r="O243" s="9">
        <v>0</v>
      </c>
      <c r="P243" s="9">
        <v>3</v>
      </c>
      <c r="Q243" s="9">
        <v>24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4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4</v>
      </c>
      <c r="AL243" s="9">
        <v>0</v>
      </c>
      <c r="AM243" s="9">
        <v>0</v>
      </c>
      <c r="AN243" s="9">
        <v>0</v>
      </c>
      <c r="AO243" s="9">
        <v>0</v>
      </c>
      <c r="AP243" s="9">
        <v>5</v>
      </c>
      <c r="AQ243" s="9">
        <v>0</v>
      </c>
      <c r="AR243" s="9">
        <v>0</v>
      </c>
      <c r="AS243" s="9">
        <v>0</v>
      </c>
      <c r="AT243" s="9">
        <v>0</v>
      </c>
      <c r="AU243" s="9">
        <v>5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</row>
    <row r="244" spans="2:55" x14ac:dyDescent="0.45">
      <c r="B244" s="25">
        <v>237</v>
      </c>
      <c r="D244" s="9" t="s">
        <v>118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10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</row>
    <row r="245" spans="2:55" x14ac:dyDescent="0.45">
      <c r="B245" s="25">
        <v>238</v>
      </c>
      <c r="D245" s="9" t="s">
        <v>119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3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4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</row>
    <row r="246" spans="2:55" x14ac:dyDescent="0.45">
      <c r="B246" s="25">
        <v>239</v>
      </c>
      <c r="D246" s="9" t="s">
        <v>120</v>
      </c>
      <c r="E246" s="9">
        <v>0</v>
      </c>
      <c r="F246" s="9">
        <v>3</v>
      </c>
      <c r="G246" s="9">
        <v>0</v>
      </c>
      <c r="H246" s="9">
        <v>3</v>
      </c>
      <c r="I246" s="9">
        <v>0</v>
      </c>
      <c r="J246" s="9">
        <v>0</v>
      </c>
      <c r="K246" s="9">
        <v>0</v>
      </c>
      <c r="L246" s="9">
        <v>3</v>
      </c>
      <c r="M246" s="9">
        <v>0</v>
      </c>
      <c r="N246" s="9">
        <v>10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7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</row>
    <row r="247" spans="2:55" x14ac:dyDescent="0.45">
      <c r="B247" s="25">
        <v>240</v>
      </c>
      <c r="D247" s="9" t="s">
        <v>121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17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</row>
    <row r="248" spans="2:55" x14ac:dyDescent="0.45">
      <c r="B248" s="25">
        <v>241</v>
      </c>
      <c r="D248" s="9" t="s">
        <v>122</v>
      </c>
      <c r="E248" s="9">
        <v>0</v>
      </c>
      <c r="F248" s="9">
        <v>0</v>
      </c>
      <c r="G248" s="9">
        <v>0</v>
      </c>
      <c r="H248" s="9">
        <v>0</v>
      </c>
      <c r="I248" s="9">
        <v>3</v>
      </c>
      <c r="J248" s="9">
        <v>0</v>
      </c>
      <c r="K248" s="9">
        <v>0</v>
      </c>
      <c r="L248" s="9">
        <v>3</v>
      </c>
      <c r="M248" s="9">
        <v>0</v>
      </c>
      <c r="N248" s="9">
        <v>3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3</v>
      </c>
      <c r="AL248" s="9">
        <v>0</v>
      </c>
      <c r="AM248" s="9">
        <v>0</v>
      </c>
      <c r="AN248" s="9"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</row>
    <row r="249" spans="2:55" x14ac:dyDescent="0.45">
      <c r="B249" s="25">
        <v>242</v>
      </c>
      <c r="D249" s="9" t="s">
        <v>123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4</v>
      </c>
      <c r="AC249" s="9">
        <v>0</v>
      </c>
      <c r="AD249" s="9">
        <v>3</v>
      </c>
      <c r="AE249" s="9">
        <v>3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5</v>
      </c>
      <c r="BB249" s="9">
        <v>0</v>
      </c>
      <c r="BC249" s="9">
        <v>0</v>
      </c>
    </row>
    <row r="250" spans="2:55" x14ac:dyDescent="0.45">
      <c r="B250" s="25">
        <v>243</v>
      </c>
      <c r="D250" s="9" t="s">
        <v>124</v>
      </c>
      <c r="E250" s="9">
        <v>0</v>
      </c>
      <c r="F250" s="9">
        <v>0</v>
      </c>
      <c r="G250" s="9">
        <v>0</v>
      </c>
      <c r="H250" s="9">
        <v>4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3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</row>
    <row r="251" spans="2:55" x14ac:dyDescent="0.45">
      <c r="B251" s="25">
        <v>244</v>
      </c>
      <c r="D251" s="9" t="s">
        <v>125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6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4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</row>
    <row r="252" spans="2:55" x14ac:dyDescent="0.45">
      <c r="B252" s="25">
        <v>245</v>
      </c>
      <c r="D252" s="9" t="s">
        <v>126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3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4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3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</row>
    <row r="253" spans="2:55" x14ac:dyDescent="0.45">
      <c r="B253" s="25">
        <v>246</v>
      </c>
      <c r="D253" s="9" t="s">
        <v>127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5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4</v>
      </c>
      <c r="BA253" s="9">
        <v>0</v>
      </c>
      <c r="BB253" s="9">
        <v>0</v>
      </c>
      <c r="BC253" s="9">
        <v>0</v>
      </c>
    </row>
    <row r="254" spans="2:55" x14ac:dyDescent="0.45">
      <c r="B254" s="25">
        <v>247</v>
      </c>
      <c r="D254" s="9" t="s">
        <v>128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3</v>
      </c>
      <c r="L254" s="9">
        <v>0</v>
      </c>
      <c r="M254" s="9">
        <v>11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6</v>
      </c>
      <c r="X254" s="9">
        <v>0</v>
      </c>
      <c r="Y254" s="9">
        <v>0</v>
      </c>
      <c r="Z254" s="9">
        <v>0</v>
      </c>
      <c r="AA254" s="9">
        <v>4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3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6</v>
      </c>
      <c r="AY254" s="9">
        <v>0</v>
      </c>
      <c r="AZ254" s="9">
        <v>0</v>
      </c>
      <c r="BA254" s="9">
        <v>0</v>
      </c>
      <c r="BB254" s="9">
        <v>0</v>
      </c>
      <c r="BC254" s="9">
        <v>3</v>
      </c>
    </row>
    <row r="255" spans="2:55" x14ac:dyDescent="0.45">
      <c r="B255" s="25">
        <v>248</v>
      </c>
      <c r="D255" s="9" t="s">
        <v>129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14</v>
      </c>
      <c r="L255" s="9">
        <v>8</v>
      </c>
      <c r="M255" s="9">
        <v>0</v>
      </c>
      <c r="N255" s="9">
        <v>3</v>
      </c>
      <c r="O255" s="9">
        <v>0</v>
      </c>
      <c r="P255" s="9">
        <v>0</v>
      </c>
      <c r="Q255" s="9">
        <v>4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4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5</v>
      </c>
      <c r="AJ255" s="9">
        <v>0</v>
      </c>
      <c r="AK255" s="9">
        <v>0</v>
      </c>
      <c r="AL255" s="9">
        <v>0</v>
      </c>
      <c r="AM255" s="9">
        <v>3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</row>
    <row r="256" spans="2:55" x14ac:dyDescent="0.45">
      <c r="B256" s="25">
        <v>249</v>
      </c>
      <c r="D256" s="9" t="s">
        <v>130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</row>
    <row r="257" spans="2:55" x14ac:dyDescent="0.45">
      <c r="B257" s="25">
        <v>250</v>
      </c>
      <c r="D257" s="9" t="s">
        <v>131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</row>
    <row r="258" spans="2:55" x14ac:dyDescent="0.45">
      <c r="B258" s="25">
        <v>251</v>
      </c>
      <c r="D258" s="9" t="s">
        <v>132</v>
      </c>
      <c r="E258" s="9">
        <v>0</v>
      </c>
      <c r="F258" s="9">
        <v>0</v>
      </c>
      <c r="G258" s="9">
        <v>0</v>
      </c>
      <c r="H258" s="9">
        <v>3</v>
      </c>
      <c r="I258" s="9">
        <v>24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4</v>
      </c>
      <c r="V258" s="9">
        <v>0</v>
      </c>
      <c r="W258" s="9">
        <v>121</v>
      </c>
      <c r="X258" s="9">
        <v>0</v>
      </c>
      <c r="Y258" s="9">
        <v>0</v>
      </c>
      <c r="Z258" s="9">
        <v>0</v>
      </c>
      <c r="AA258" s="9">
        <v>0</v>
      </c>
      <c r="AB258" s="9">
        <v>15</v>
      </c>
      <c r="AC258" s="9">
        <v>13</v>
      </c>
      <c r="AD258" s="9">
        <v>3</v>
      </c>
      <c r="AE258" s="9">
        <v>5</v>
      </c>
      <c r="AF258" s="9">
        <v>0</v>
      </c>
      <c r="AG258" s="9">
        <v>0</v>
      </c>
      <c r="AH258" s="9">
        <v>0</v>
      </c>
      <c r="AI258" s="9">
        <v>0</v>
      </c>
      <c r="AJ258" s="9">
        <v>6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5</v>
      </c>
      <c r="AQ258" s="9">
        <v>0</v>
      </c>
      <c r="AR258" s="9">
        <v>0</v>
      </c>
      <c r="AS258" s="9">
        <v>6</v>
      </c>
      <c r="AT258" s="9">
        <v>0</v>
      </c>
      <c r="AU258" s="9">
        <v>11</v>
      </c>
      <c r="AV258" s="9">
        <v>0</v>
      </c>
      <c r="AW258" s="9">
        <v>0</v>
      </c>
      <c r="AX258" s="9">
        <v>9</v>
      </c>
      <c r="AY258" s="9">
        <v>0</v>
      </c>
      <c r="AZ258" s="9">
        <v>6</v>
      </c>
      <c r="BA258" s="9">
        <v>0</v>
      </c>
      <c r="BB258" s="9">
        <v>21</v>
      </c>
      <c r="BC258" s="9">
        <v>0</v>
      </c>
    </row>
    <row r="259" spans="2:55" x14ac:dyDescent="0.45">
      <c r="B259" s="25">
        <v>252</v>
      </c>
      <c r="D259" s="9" t="s">
        <v>133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13</v>
      </c>
      <c r="Z259" s="9">
        <v>0</v>
      </c>
      <c r="AA259" s="9">
        <v>0</v>
      </c>
      <c r="AB259" s="9">
        <v>4</v>
      </c>
      <c r="AC259" s="9">
        <v>0</v>
      </c>
      <c r="AD259" s="9">
        <v>0</v>
      </c>
      <c r="AE259" s="9">
        <v>7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4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4</v>
      </c>
      <c r="BB259" s="9">
        <v>0</v>
      </c>
      <c r="BC259" s="9">
        <v>0</v>
      </c>
    </row>
    <row r="260" spans="2:55" x14ac:dyDescent="0.45">
      <c r="B260" s="25">
        <v>253</v>
      </c>
      <c r="D260" s="9" t="s">
        <v>134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</row>
    <row r="261" spans="2:55" x14ac:dyDescent="0.45">
      <c r="B261" s="25">
        <v>254</v>
      </c>
      <c r="D261" s="9" t="s">
        <v>135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</row>
    <row r="262" spans="2:55" x14ac:dyDescent="0.45">
      <c r="B262" s="25">
        <v>255</v>
      </c>
      <c r="D262" s="9" t="s">
        <v>136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</row>
    <row r="263" spans="2:55" x14ac:dyDescent="0.45">
      <c r="B263" s="25">
        <v>256</v>
      </c>
      <c r="D263" s="9" t="s">
        <v>137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</row>
    <row r="264" spans="2:55" x14ac:dyDescent="0.45">
      <c r="B264" s="25">
        <v>257</v>
      </c>
      <c r="D264" s="9" t="s">
        <v>138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</row>
    <row r="265" spans="2:55" x14ac:dyDescent="0.45">
      <c r="B265" s="25">
        <v>258</v>
      </c>
      <c r="D265" s="9" t="s">
        <v>139</v>
      </c>
      <c r="E265" s="9">
        <v>0</v>
      </c>
      <c r="F265" s="9">
        <v>0</v>
      </c>
      <c r="G265" s="9">
        <v>0</v>
      </c>
      <c r="H265" s="9">
        <v>10</v>
      </c>
      <c r="I265" s="9">
        <v>6</v>
      </c>
      <c r="J265" s="9">
        <v>0</v>
      </c>
      <c r="K265" s="9">
        <v>6</v>
      </c>
      <c r="L265" s="9">
        <v>0</v>
      </c>
      <c r="M265" s="9">
        <v>3</v>
      </c>
      <c r="N265" s="9">
        <v>5</v>
      </c>
      <c r="O265" s="9">
        <v>3</v>
      </c>
      <c r="P265" s="9">
        <v>4</v>
      </c>
      <c r="Q265" s="9">
        <v>0</v>
      </c>
      <c r="R265" s="9">
        <v>0</v>
      </c>
      <c r="S265" s="9">
        <v>3</v>
      </c>
      <c r="T265" s="9">
        <v>6</v>
      </c>
      <c r="U265" s="9">
        <v>0</v>
      </c>
      <c r="V265" s="9">
        <v>0</v>
      </c>
      <c r="W265" s="9">
        <v>4</v>
      </c>
      <c r="X265" s="9">
        <v>0</v>
      </c>
      <c r="Y265" s="9">
        <v>0</v>
      </c>
      <c r="Z265" s="9">
        <v>0</v>
      </c>
      <c r="AA265" s="9">
        <v>5</v>
      </c>
      <c r="AB265" s="9">
        <v>6</v>
      </c>
      <c r="AC265" s="9">
        <v>0</v>
      </c>
      <c r="AD265" s="9">
        <v>0</v>
      </c>
      <c r="AE265" s="9">
        <v>0</v>
      </c>
      <c r="AF265" s="9">
        <v>0</v>
      </c>
      <c r="AG265" s="9">
        <v>3</v>
      </c>
      <c r="AH265" s="9">
        <v>0</v>
      </c>
      <c r="AI265" s="9">
        <v>3</v>
      </c>
      <c r="AJ265" s="9">
        <v>4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5</v>
      </c>
      <c r="AQ265" s="9">
        <v>0</v>
      </c>
      <c r="AR265" s="9">
        <v>0</v>
      </c>
      <c r="AS265" s="9">
        <v>0</v>
      </c>
      <c r="AT265" s="9">
        <v>0</v>
      </c>
      <c r="AU265" s="9">
        <v>20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</row>
    <row r="266" spans="2:55" x14ac:dyDescent="0.45">
      <c r="B266" s="25">
        <v>259</v>
      </c>
      <c r="D266" s="9" t="s">
        <v>140</v>
      </c>
      <c r="E266" s="9">
        <v>0</v>
      </c>
      <c r="F266" s="9">
        <v>0</v>
      </c>
      <c r="G266" s="9">
        <v>0</v>
      </c>
      <c r="H266" s="9">
        <v>3</v>
      </c>
      <c r="I266" s="9">
        <v>4</v>
      </c>
      <c r="J266" s="9">
        <v>0</v>
      </c>
      <c r="K266" s="9">
        <v>0</v>
      </c>
      <c r="L266" s="9">
        <v>6</v>
      </c>
      <c r="M266" s="9">
        <v>0</v>
      </c>
      <c r="N266" s="9">
        <v>0</v>
      </c>
      <c r="O266" s="9">
        <v>8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3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9</v>
      </c>
      <c r="AC266" s="9">
        <v>3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</row>
    <row r="267" spans="2:55" x14ac:dyDescent="0.45">
      <c r="B267" s="25">
        <v>260</v>
      </c>
      <c r="D267" s="9" t="s">
        <v>55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</row>
    <row r="268" spans="2:55" x14ac:dyDescent="0.45">
      <c r="B268" s="25">
        <v>261</v>
      </c>
      <c r="D268" s="9" t="s">
        <v>3</v>
      </c>
      <c r="E268" s="9">
        <v>16</v>
      </c>
      <c r="F268" s="9">
        <v>36</v>
      </c>
      <c r="G268" s="9">
        <v>16</v>
      </c>
      <c r="H268" s="9">
        <v>306</v>
      </c>
      <c r="I268" s="9">
        <v>204</v>
      </c>
      <c r="J268" s="9">
        <v>15</v>
      </c>
      <c r="K268" s="9">
        <v>42</v>
      </c>
      <c r="L268" s="9">
        <v>277</v>
      </c>
      <c r="M268" s="9">
        <v>231</v>
      </c>
      <c r="N268" s="9">
        <v>315</v>
      </c>
      <c r="O268" s="9">
        <v>868</v>
      </c>
      <c r="P268" s="9">
        <v>170</v>
      </c>
      <c r="Q268" s="9">
        <v>167</v>
      </c>
      <c r="R268" s="9">
        <v>5</v>
      </c>
      <c r="S268" s="9">
        <v>110</v>
      </c>
      <c r="T268" s="9">
        <v>131</v>
      </c>
      <c r="U268" s="9">
        <v>62</v>
      </c>
      <c r="V268" s="9">
        <v>35</v>
      </c>
      <c r="W268" s="9">
        <v>198</v>
      </c>
      <c r="X268" s="9">
        <v>39</v>
      </c>
      <c r="Y268" s="9">
        <v>47</v>
      </c>
      <c r="Z268" s="9">
        <v>3</v>
      </c>
      <c r="AA268" s="9">
        <v>125</v>
      </c>
      <c r="AB268" s="9">
        <v>471</v>
      </c>
      <c r="AC268" s="9">
        <v>69</v>
      </c>
      <c r="AD268" s="9">
        <v>49</v>
      </c>
      <c r="AE268" s="9">
        <v>64</v>
      </c>
      <c r="AF268" s="9">
        <v>3</v>
      </c>
      <c r="AG268" s="9">
        <v>87</v>
      </c>
      <c r="AH268" s="9">
        <v>17</v>
      </c>
      <c r="AI268" s="9">
        <v>61</v>
      </c>
      <c r="AJ268" s="9">
        <v>98</v>
      </c>
      <c r="AK268" s="9">
        <v>85</v>
      </c>
      <c r="AL268" s="9">
        <v>20</v>
      </c>
      <c r="AM268" s="9">
        <v>70</v>
      </c>
      <c r="AN268" s="9">
        <v>0</v>
      </c>
      <c r="AO268" s="9">
        <v>24</v>
      </c>
      <c r="AP268" s="9">
        <v>158</v>
      </c>
      <c r="AQ268" s="9">
        <v>21</v>
      </c>
      <c r="AR268" s="9">
        <v>9</v>
      </c>
      <c r="AS268" s="9">
        <v>30</v>
      </c>
      <c r="AT268" s="9">
        <v>13</v>
      </c>
      <c r="AU268" s="9">
        <v>162</v>
      </c>
      <c r="AV268" s="9">
        <v>12</v>
      </c>
      <c r="AW268" s="9">
        <v>6</v>
      </c>
      <c r="AX268" s="9">
        <v>110</v>
      </c>
      <c r="AY268" s="9">
        <v>12</v>
      </c>
      <c r="AZ268" s="9">
        <v>85</v>
      </c>
      <c r="BA268" s="9">
        <v>22</v>
      </c>
      <c r="BB268" s="9">
        <v>85</v>
      </c>
      <c r="BC268" s="9">
        <v>36</v>
      </c>
    </row>
    <row r="269" spans="2:55" x14ac:dyDescent="0.45">
      <c r="B269" s="25">
        <v>262</v>
      </c>
      <c r="C269" s="28" t="s">
        <v>157</v>
      </c>
      <c r="D269" s="9" t="s">
        <v>56</v>
      </c>
      <c r="E269" s="9">
        <v>0</v>
      </c>
      <c r="F269" s="9">
        <v>4</v>
      </c>
      <c r="G269" s="9">
        <v>0</v>
      </c>
      <c r="H269" s="9">
        <v>26</v>
      </c>
      <c r="I269" s="9">
        <v>3</v>
      </c>
      <c r="J269" s="9">
        <v>5</v>
      </c>
      <c r="K269" s="9">
        <v>0</v>
      </c>
      <c r="L269" s="9">
        <v>21</v>
      </c>
      <c r="M269" s="9">
        <v>27</v>
      </c>
      <c r="N269" s="9">
        <v>15</v>
      </c>
      <c r="O269" s="9">
        <v>8</v>
      </c>
      <c r="P269" s="9">
        <v>14</v>
      </c>
      <c r="Q269" s="9">
        <v>5</v>
      </c>
      <c r="R269" s="9">
        <v>0</v>
      </c>
      <c r="S269" s="9">
        <v>9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3</v>
      </c>
      <c r="Z269" s="9">
        <v>0</v>
      </c>
      <c r="AA269" s="9">
        <v>0</v>
      </c>
      <c r="AB269" s="9">
        <v>3</v>
      </c>
      <c r="AC269" s="9">
        <v>4</v>
      </c>
      <c r="AD269" s="9">
        <v>0</v>
      </c>
      <c r="AE269" s="9">
        <v>7</v>
      </c>
      <c r="AF269" s="9">
        <v>0</v>
      </c>
      <c r="AG269" s="9">
        <v>0</v>
      </c>
      <c r="AH269" s="9">
        <v>0</v>
      </c>
      <c r="AI269" s="9">
        <v>0</v>
      </c>
      <c r="AJ269" s="9">
        <v>8</v>
      </c>
      <c r="AK269" s="9">
        <v>7</v>
      </c>
      <c r="AL269" s="9">
        <v>0</v>
      </c>
      <c r="AM269" s="9">
        <v>0</v>
      </c>
      <c r="AN269" s="9">
        <v>0</v>
      </c>
      <c r="AO269" s="9">
        <v>0</v>
      </c>
      <c r="AP269" s="9">
        <v>4</v>
      </c>
      <c r="AQ269" s="9">
        <v>0</v>
      </c>
      <c r="AR269" s="9">
        <v>0</v>
      </c>
      <c r="AS269" s="9">
        <v>0</v>
      </c>
      <c r="AT269" s="9">
        <v>0</v>
      </c>
      <c r="AU269" s="9">
        <v>3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</row>
    <row r="270" spans="2:55" x14ac:dyDescent="0.45">
      <c r="B270" s="25">
        <v>263</v>
      </c>
      <c r="D270" s="9" t="s">
        <v>57</v>
      </c>
      <c r="E270" s="9">
        <v>0</v>
      </c>
      <c r="F270" s="9">
        <v>0</v>
      </c>
      <c r="G270" s="9">
        <v>0</v>
      </c>
      <c r="H270" s="9">
        <v>12</v>
      </c>
      <c r="I270" s="9">
        <v>6</v>
      </c>
      <c r="J270" s="9">
        <v>8</v>
      </c>
      <c r="K270" s="9">
        <v>0</v>
      </c>
      <c r="L270" s="9">
        <v>32</v>
      </c>
      <c r="M270" s="9">
        <v>0</v>
      </c>
      <c r="N270" s="9">
        <v>12</v>
      </c>
      <c r="O270" s="9">
        <v>0</v>
      </c>
      <c r="P270" s="9">
        <v>20</v>
      </c>
      <c r="Q270" s="9">
        <v>0</v>
      </c>
      <c r="R270" s="9">
        <v>0</v>
      </c>
      <c r="S270" s="9">
        <v>6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9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6</v>
      </c>
      <c r="AJ270" s="9">
        <v>0</v>
      </c>
      <c r="AK270" s="9">
        <v>7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4</v>
      </c>
      <c r="AY270" s="9">
        <v>0</v>
      </c>
      <c r="AZ270" s="9">
        <v>3</v>
      </c>
      <c r="BA270" s="9">
        <v>0</v>
      </c>
      <c r="BB270" s="9">
        <v>0</v>
      </c>
      <c r="BC270" s="9">
        <v>5</v>
      </c>
    </row>
    <row r="271" spans="2:55" x14ac:dyDescent="0.45">
      <c r="B271" s="25">
        <v>264</v>
      </c>
      <c r="D271" s="9" t="s">
        <v>58</v>
      </c>
      <c r="E271" s="9">
        <v>0</v>
      </c>
      <c r="F271" s="9">
        <v>3</v>
      </c>
      <c r="G271" s="9">
        <v>0</v>
      </c>
      <c r="H271" s="9">
        <v>6</v>
      </c>
      <c r="I271" s="9">
        <v>0</v>
      </c>
      <c r="J271" s="9">
        <v>3</v>
      </c>
      <c r="K271" s="9">
        <v>0</v>
      </c>
      <c r="L271" s="9">
        <v>5</v>
      </c>
      <c r="M271" s="9">
        <v>5</v>
      </c>
      <c r="N271" s="9">
        <v>6</v>
      </c>
      <c r="O271" s="9">
        <v>0</v>
      </c>
      <c r="P271" s="9">
        <v>9</v>
      </c>
      <c r="Q271" s="9">
        <v>0</v>
      </c>
      <c r="R271" s="9">
        <v>0</v>
      </c>
      <c r="S271" s="9">
        <v>3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</row>
    <row r="272" spans="2:55" x14ac:dyDescent="0.45">
      <c r="B272" s="25">
        <v>265</v>
      </c>
      <c r="D272" s="9" t="s">
        <v>59</v>
      </c>
      <c r="E272" s="9">
        <v>0</v>
      </c>
      <c r="F272" s="9">
        <v>0</v>
      </c>
      <c r="G272" s="9">
        <v>0</v>
      </c>
      <c r="H272" s="9">
        <v>13</v>
      </c>
      <c r="I272" s="9">
        <v>3</v>
      </c>
      <c r="J272" s="9">
        <v>0</v>
      </c>
      <c r="K272" s="9">
        <v>0</v>
      </c>
      <c r="L272" s="9">
        <v>7</v>
      </c>
      <c r="M272" s="9">
        <v>15</v>
      </c>
      <c r="N272" s="9">
        <v>11</v>
      </c>
      <c r="O272" s="9">
        <v>0</v>
      </c>
      <c r="P272" s="9">
        <v>0</v>
      </c>
      <c r="Q272" s="9">
        <v>0</v>
      </c>
      <c r="R272" s="9">
        <v>0</v>
      </c>
      <c r="S272" s="9">
        <v>5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8</v>
      </c>
      <c r="AC272" s="9">
        <v>0</v>
      </c>
      <c r="AD272" s="9">
        <v>0</v>
      </c>
      <c r="AE272" s="9">
        <v>0</v>
      </c>
      <c r="AF272" s="9">
        <v>0</v>
      </c>
      <c r="AG272" s="9">
        <v>3</v>
      </c>
      <c r="AH272" s="9">
        <v>0</v>
      </c>
      <c r="AI272" s="9">
        <v>0</v>
      </c>
      <c r="AJ272" s="9">
        <v>0</v>
      </c>
      <c r="AK272" s="9">
        <v>3</v>
      </c>
      <c r="AL272" s="9">
        <v>0</v>
      </c>
      <c r="AM272" s="9">
        <v>0</v>
      </c>
      <c r="AN272" s="9">
        <v>0</v>
      </c>
      <c r="AO272" s="9">
        <v>0</v>
      </c>
      <c r="AP272" s="9">
        <v>4</v>
      </c>
      <c r="AQ272" s="9">
        <v>0</v>
      </c>
      <c r="AR272" s="9">
        <v>0</v>
      </c>
      <c r="AS272" s="9">
        <v>0</v>
      </c>
      <c r="AT272" s="9">
        <v>0</v>
      </c>
      <c r="AU272" s="9">
        <v>3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</row>
    <row r="273" spans="2:55" x14ac:dyDescent="0.45">
      <c r="B273" s="25">
        <v>266</v>
      </c>
      <c r="D273" s="9" t="s">
        <v>60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3</v>
      </c>
      <c r="M273" s="9">
        <v>10</v>
      </c>
      <c r="N273" s="9">
        <v>0</v>
      </c>
      <c r="O273" s="9">
        <v>0</v>
      </c>
      <c r="P273" s="9">
        <v>3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5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</row>
    <row r="274" spans="2:55" x14ac:dyDescent="0.45">
      <c r="B274" s="25">
        <v>267</v>
      </c>
      <c r="D274" s="9" t="s">
        <v>61</v>
      </c>
      <c r="E274" s="9">
        <v>0</v>
      </c>
      <c r="F274" s="9">
        <v>0</v>
      </c>
      <c r="G274" s="9">
        <v>0</v>
      </c>
      <c r="H274" s="9">
        <v>20</v>
      </c>
      <c r="I274" s="9">
        <v>3</v>
      </c>
      <c r="J274" s="9">
        <v>6</v>
      </c>
      <c r="K274" s="9">
        <v>0</v>
      </c>
      <c r="L274" s="9">
        <v>15</v>
      </c>
      <c r="M274" s="9">
        <v>58</v>
      </c>
      <c r="N274" s="9">
        <v>22</v>
      </c>
      <c r="O274" s="9">
        <v>11</v>
      </c>
      <c r="P274" s="9">
        <v>4</v>
      </c>
      <c r="Q274" s="9">
        <v>3</v>
      </c>
      <c r="R274" s="9">
        <v>0</v>
      </c>
      <c r="S274" s="9">
        <v>8</v>
      </c>
      <c r="T274" s="9">
        <v>0</v>
      </c>
      <c r="U274" s="9">
        <v>0</v>
      </c>
      <c r="V274" s="9">
        <v>0</v>
      </c>
      <c r="W274" s="9">
        <v>0</v>
      </c>
      <c r="X274" s="9">
        <v>3</v>
      </c>
      <c r="Y274" s="9">
        <v>0</v>
      </c>
      <c r="Z274" s="9">
        <v>0</v>
      </c>
      <c r="AA274" s="9">
        <v>0</v>
      </c>
      <c r="AB274" s="9">
        <v>3</v>
      </c>
      <c r="AC274" s="9">
        <v>0</v>
      </c>
      <c r="AD274" s="9">
        <v>0</v>
      </c>
      <c r="AE274" s="9">
        <v>6</v>
      </c>
      <c r="AF274" s="9">
        <v>0</v>
      </c>
      <c r="AG274" s="9">
        <v>7</v>
      </c>
      <c r="AH274" s="9">
        <v>0</v>
      </c>
      <c r="AI274" s="9">
        <v>3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3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</row>
    <row r="275" spans="2:55" x14ac:dyDescent="0.45">
      <c r="B275" s="25">
        <v>268</v>
      </c>
      <c r="D275" s="9" t="s">
        <v>62</v>
      </c>
      <c r="E275" s="9">
        <v>0</v>
      </c>
      <c r="F275" s="9">
        <v>0</v>
      </c>
      <c r="G275" s="9">
        <v>0</v>
      </c>
      <c r="H275" s="9">
        <v>20</v>
      </c>
      <c r="I275" s="9">
        <v>11</v>
      </c>
      <c r="J275" s="9">
        <v>7</v>
      </c>
      <c r="K275" s="9">
        <v>3</v>
      </c>
      <c r="L275" s="9">
        <v>9</v>
      </c>
      <c r="M275" s="9">
        <v>52</v>
      </c>
      <c r="N275" s="9">
        <v>4</v>
      </c>
      <c r="O275" s="9">
        <v>19</v>
      </c>
      <c r="P275" s="9">
        <v>0</v>
      </c>
      <c r="Q275" s="9">
        <v>6</v>
      </c>
      <c r="R275" s="9">
        <v>0</v>
      </c>
      <c r="S275" s="9">
        <v>18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9</v>
      </c>
      <c r="AC275" s="9">
        <v>0</v>
      </c>
      <c r="AD275" s="9">
        <v>0</v>
      </c>
      <c r="AE275" s="9">
        <v>0</v>
      </c>
      <c r="AF275" s="9">
        <v>0</v>
      </c>
      <c r="AG275" s="9">
        <v>5</v>
      </c>
      <c r="AH275" s="9">
        <v>0</v>
      </c>
      <c r="AI275" s="9">
        <v>5</v>
      </c>
      <c r="AJ275" s="9">
        <v>5</v>
      </c>
      <c r="AK275" s="9">
        <v>0</v>
      </c>
      <c r="AL275" s="9">
        <v>0</v>
      </c>
      <c r="AM275" s="9">
        <v>6</v>
      </c>
      <c r="AN275" s="9">
        <v>0</v>
      </c>
      <c r="AO275" s="9">
        <v>0</v>
      </c>
      <c r="AP275" s="9">
        <v>3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6</v>
      </c>
      <c r="BA275" s="9">
        <v>0</v>
      </c>
      <c r="BB275" s="9">
        <v>6</v>
      </c>
      <c r="BC275" s="9">
        <v>3</v>
      </c>
    </row>
    <row r="276" spans="2:55" x14ac:dyDescent="0.45">
      <c r="B276" s="25">
        <v>269</v>
      </c>
      <c r="D276" s="9" t="s">
        <v>63</v>
      </c>
      <c r="E276" s="9">
        <v>5</v>
      </c>
      <c r="F276" s="9">
        <v>3</v>
      </c>
      <c r="G276" s="9">
        <v>0</v>
      </c>
      <c r="H276" s="9">
        <v>90</v>
      </c>
      <c r="I276" s="9">
        <v>18</v>
      </c>
      <c r="J276" s="9">
        <v>9</v>
      </c>
      <c r="K276" s="9">
        <v>0</v>
      </c>
      <c r="L276" s="9">
        <v>62</v>
      </c>
      <c r="M276" s="9">
        <v>10</v>
      </c>
      <c r="N276" s="9">
        <v>10</v>
      </c>
      <c r="O276" s="9">
        <v>0</v>
      </c>
      <c r="P276" s="9">
        <v>253</v>
      </c>
      <c r="Q276" s="9">
        <v>4</v>
      </c>
      <c r="R276" s="9">
        <v>0</v>
      </c>
      <c r="S276" s="9">
        <v>39</v>
      </c>
      <c r="T276" s="9">
        <v>0</v>
      </c>
      <c r="U276" s="9">
        <v>3</v>
      </c>
      <c r="V276" s="9">
        <v>5</v>
      </c>
      <c r="W276" s="9">
        <v>6</v>
      </c>
      <c r="X276" s="9">
        <v>0</v>
      </c>
      <c r="Y276" s="9">
        <v>3</v>
      </c>
      <c r="Z276" s="9">
        <v>0</v>
      </c>
      <c r="AA276" s="9">
        <v>0</v>
      </c>
      <c r="AB276" s="9">
        <v>15</v>
      </c>
      <c r="AC276" s="9">
        <v>3</v>
      </c>
      <c r="AD276" s="9">
        <v>9</v>
      </c>
      <c r="AE276" s="9">
        <v>0</v>
      </c>
      <c r="AF276" s="9">
        <v>0</v>
      </c>
      <c r="AG276" s="9">
        <v>11</v>
      </c>
      <c r="AH276" s="9">
        <v>0</v>
      </c>
      <c r="AI276" s="9">
        <v>5</v>
      </c>
      <c r="AJ276" s="9">
        <v>9</v>
      </c>
      <c r="AK276" s="9">
        <v>6</v>
      </c>
      <c r="AL276" s="9">
        <v>3</v>
      </c>
      <c r="AM276" s="9">
        <v>11</v>
      </c>
      <c r="AN276" s="9">
        <v>0</v>
      </c>
      <c r="AO276" s="9">
        <v>5</v>
      </c>
      <c r="AP276" s="9">
        <v>13</v>
      </c>
      <c r="AQ276" s="9">
        <v>3</v>
      </c>
      <c r="AR276" s="9">
        <v>0</v>
      </c>
      <c r="AS276" s="9">
        <v>0</v>
      </c>
      <c r="AT276" s="9">
        <v>0</v>
      </c>
      <c r="AU276" s="9">
        <v>22</v>
      </c>
      <c r="AV276" s="9">
        <v>15</v>
      </c>
      <c r="AW276" s="9">
        <v>0</v>
      </c>
      <c r="AX276" s="9">
        <v>21</v>
      </c>
      <c r="AY276" s="9">
        <v>0</v>
      </c>
      <c r="AZ276" s="9">
        <v>0</v>
      </c>
      <c r="BA276" s="9">
        <v>0</v>
      </c>
      <c r="BB276" s="9">
        <v>5</v>
      </c>
      <c r="BC276" s="9">
        <v>5</v>
      </c>
    </row>
    <row r="277" spans="2:55" x14ac:dyDescent="0.45">
      <c r="B277" s="25">
        <v>270</v>
      </c>
      <c r="D277" s="9" t="s">
        <v>64</v>
      </c>
      <c r="E277" s="9">
        <v>0</v>
      </c>
      <c r="F277" s="9">
        <v>4</v>
      </c>
      <c r="G277" s="9">
        <v>0</v>
      </c>
      <c r="H277" s="9">
        <v>48</v>
      </c>
      <c r="I277" s="9">
        <v>8</v>
      </c>
      <c r="J277" s="9">
        <v>4</v>
      </c>
      <c r="K277" s="9">
        <v>3</v>
      </c>
      <c r="L277" s="9">
        <v>41</v>
      </c>
      <c r="M277" s="9">
        <v>10</v>
      </c>
      <c r="N277" s="9">
        <v>13</v>
      </c>
      <c r="O277" s="9">
        <v>3</v>
      </c>
      <c r="P277" s="9">
        <v>185</v>
      </c>
      <c r="Q277" s="9">
        <v>0</v>
      </c>
      <c r="R277" s="9">
        <v>0</v>
      </c>
      <c r="S277" s="9">
        <v>16</v>
      </c>
      <c r="T277" s="9">
        <v>0</v>
      </c>
      <c r="U277" s="9">
        <v>0</v>
      </c>
      <c r="V277" s="9">
        <v>0</v>
      </c>
      <c r="W277" s="9">
        <v>0</v>
      </c>
      <c r="X277" s="9">
        <v>3</v>
      </c>
      <c r="Y277" s="9">
        <v>0</v>
      </c>
      <c r="Z277" s="9">
        <v>0</v>
      </c>
      <c r="AA277" s="9">
        <v>0</v>
      </c>
      <c r="AB277" s="9">
        <v>3</v>
      </c>
      <c r="AC277" s="9">
        <v>0</v>
      </c>
      <c r="AD277" s="9">
        <v>3</v>
      </c>
      <c r="AE277" s="9">
        <v>0</v>
      </c>
      <c r="AF277" s="9">
        <v>0</v>
      </c>
      <c r="AG277" s="9">
        <v>9</v>
      </c>
      <c r="AH277" s="9">
        <v>0</v>
      </c>
      <c r="AI277" s="9">
        <v>0</v>
      </c>
      <c r="AJ277" s="9">
        <v>0</v>
      </c>
      <c r="AK277" s="9">
        <v>9</v>
      </c>
      <c r="AL277" s="9">
        <v>0</v>
      </c>
      <c r="AM277" s="9">
        <v>0</v>
      </c>
      <c r="AN277" s="9">
        <v>0</v>
      </c>
      <c r="AO277" s="9">
        <v>5</v>
      </c>
      <c r="AP277" s="9">
        <v>3</v>
      </c>
      <c r="AQ277" s="9">
        <v>4</v>
      </c>
      <c r="AR277" s="9">
        <v>0</v>
      </c>
      <c r="AS277" s="9">
        <v>0</v>
      </c>
      <c r="AT277" s="9">
        <v>0</v>
      </c>
      <c r="AU277" s="9">
        <v>9</v>
      </c>
      <c r="AV277" s="9">
        <v>5</v>
      </c>
      <c r="AW277" s="9">
        <v>0</v>
      </c>
      <c r="AX277" s="9">
        <v>3</v>
      </c>
      <c r="AY277" s="9">
        <v>0</v>
      </c>
      <c r="AZ277" s="9">
        <v>3</v>
      </c>
      <c r="BA277" s="9">
        <v>0</v>
      </c>
      <c r="BB277" s="9">
        <v>4</v>
      </c>
      <c r="BC277" s="9">
        <v>0</v>
      </c>
    </row>
    <row r="278" spans="2:55" x14ac:dyDescent="0.45">
      <c r="B278" s="25">
        <v>271</v>
      </c>
      <c r="D278" s="9" t="s">
        <v>65</v>
      </c>
      <c r="E278" s="9">
        <v>5</v>
      </c>
      <c r="F278" s="9">
        <v>0</v>
      </c>
      <c r="G278" s="9">
        <v>0</v>
      </c>
      <c r="H278" s="9">
        <v>16</v>
      </c>
      <c r="I278" s="9">
        <v>0</v>
      </c>
      <c r="J278" s="9">
        <v>0</v>
      </c>
      <c r="K278" s="9">
        <v>0</v>
      </c>
      <c r="L278" s="9">
        <v>16</v>
      </c>
      <c r="M278" s="9">
        <v>0</v>
      </c>
      <c r="N278" s="9">
        <v>0</v>
      </c>
      <c r="O278" s="9">
        <v>0</v>
      </c>
      <c r="P278" s="9">
        <v>21</v>
      </c>
      <c r="Q278" s="9">
        <v>0</v>
      </c>
      <c r="R278" s="9">
        <v>0</v>
      </c>
      <c r="S278" s="9">
        <v>7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9</v>
      </c>
      <c r="AH278" s="9">
        <v>0</v>
      </c>
      <c r="AI278" s="9">
        <v>0</v>
      </c>
      <c r="AJ278" s="9">
        <v>0</v>
      </c>
      <c r="AK278" s="9">
        <v>7</v>
      </c>
      <c r="AL278" s="9">
        <v>0</v>
      </c>
      <c r="AM278" s="9">
        <v>3</v>
      </c>
      <c r="AN278" s="9">
        <v>0</v>
      </c>
      <c r="AO278" s="9">
        <v>4</v>
      </c>
      <c r="AP278" s="9">
        <v>5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</row>
    <row r="279" spans="2:55" x14ac:dyDescent="0.45">
      <c r="B279" s="25">
        <v>272</v>
      </c>
      <c r="D279" s="9" t="s">
        <v>66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14</v>
      </c>
      <c r="Q279" s="9">
        <v>0</v>
      </c>
      <c r="R279" s="9">
        <v>0</v>
      </c>
      <c r="S279" s="9">
        <v>3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3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</row>
    <row r="280" spans="2:55" x14ac:dyDescent="0.45">
      <c r="B280" s="25">
        <v>273</v>
      </c>
      <c r="D280" s="9" t="s">
        <v>67</v>
      </c>
      <c r="E280" s="9">
        <v>0</v>
      </c>
      <c r="F280" s="9">
        <v>9</v>
      </c>
      <c r="G280" s="9">
        <v>0</v>
      </c>
      <c r="H280" s="9">
        <v>97</v>
      </c>
      <c r="I280" s="9">
        <v>28</v>
      </c>
      <c r="J280" s="9">
        <v>4</v>
      </c>
      <c r="K280" s="9">
        <v>0</v>
      </c>
      <c r="L280" s="9">
        <v>32</v>
      </c>
      <c r="M280" s="9">
        <v>143</v>
      </c>
      <c r="N280" s="9">
        <v>21</v>
      </c>
      <c r="O280" s="9">
        <v>0</v>
      </c>
      <c r="P280" s="9">
        <v>62</v>
      </c>
      <c r="Q280" s="9">
        <v>0</v>
      </c>
      <c r="R280" s="9">
        <v>6</v>
      </c>
      <c r="S280" s="9">
        <v>34</v>
      </c>
      <c r="T280" s="9">
        <v>17</v>
      </c>
      <c r="U280" s="9">
        <v>7</v>
      </c>
      <c r="V280" s="9">
        <v>7</v>
      </c>
      <c r="W280" s="9">
        <v>0</v>
      </c>
      <c r="X280" s="9">
        <v>0</v>
      </c>
      <c r="Y280" s="9">
        <v>4</v>
      </c>
      <c r="Z280" s="9">
        <v>0</v>
      </c>
      <c r="AA280" s="9">
        <v>0</v>
      </c>
      <c r="AB280" s="9">
        <v>3</v>
      </c>
      <c r="AC280" s="9">
        <v>4</v>
      </c>
      <c r="AD280" s="9">
        <v>5</v>
      </c>
      <c r="AE280" s="9">
        <v>0</v>
      </c>
      <c r="AF280" s="9">
        <v>0</v>
      </c>
      <c r="AG280" s="9">
        <v>19</v>
      </c>
      <c r="AH280" s="9">
        <v>0</v>
      </c>
      <c r="AI280" s="9">
        <v>3</v>
      </c>
      <c r="AJ280" s="9">
        <v>7</v>
      </c>
      <c r="AK280" s="9">
        <v>9</v>
      </c>
      <c r="AL280" s="9">
        <v>4</v>
      </c>
      <c r="AM280" s="9">
        <v>9</v>
      </c>
      <c r="AN280" s="9">
        <v>0</v>
      </c>
      <c r="AO280" s="9">
        <v>4</v>
      </c>
      <c r="AP280" s="9">
        <v>13</v>
      </c>
      <c r="AQ280" s="9">
        <v>0</v>
      </c>
      <c r="AR280" s="9">
        <v>0</v>
      </c>
      <c r="AS280" s="9">
        <v>7</v>
      </c>
      <c r="AT280" s="9">
        <v>0</v>
      </c>
      <c r="AU280" s="9">
        <v>12</v>
      </c>
      <c r="AV280" s="9">
        <v>5</v>
      </c>
      <c r="AW280" s="9">
        <v>0</v>
      </c>
      <c r="AX280" s="9">
        <v>3</v>
      </c>
      <c r="AY280" s="9">
        <v>6</v>
      </c>
      <c r="AZ280" s="9">
        <v>3</v>
      </c>
      <c r="BA280" s="9">
        <v>0</v>
      </c>
      <c r="BB280" s="9">
        <v>4</v>
      </c>
      <c r="BC280" s="9">
        <v>9</v>
      </c>
    </row>
    <row r="281" spans="2:55" x14ac:dyDescent="0.45">
      <c r="B281" s="25">
        <v>274</v>
      </c>
      <c r="D281" s="9" t="s">
        <v>68</v>
      </c>
      <c r="E281" s="9">
        <v>3</v>
      </c>
      <c r="F281" s="9">
        <v>0</v>
      </c>
      <c r="G281" s="9">
        <v>0</v>
      </c>
      <c r="H281" s="9">
        <v>12</v>
      </c>
      <c r="I281" s="9">
        <v>5</v>
      </c>
      <c r="J281" s="9">
        <v>0</v>
      </c>
      <c r="K281" s="9">
        <v>0</v>
      </c>
      <c r="L281" s="9">
        <v>3</v>
      </c>
      <c r="M281" s="9">
        <v>9</v>
      </c>
      <c r="N281" s="9">
        <v>0</v>
      </c>
      <c r="O281" s="9">
        <v>0</v>
      </c>
      <c r="P281" s="9">
        <v>4</v>
      </c>
      <c r="Q281" s="9">
        <v>0</v>
      </c>
      <c r="R281" s="9">
        <v>0</v>
      </c>
      <c r="S281" s="9">
        <v>4</v>
      </c>
      <c r="T281" s="9">
        <v>6</v>
      </c>
      <c r="U281" s="9">
        <v>3</v>
      </c>
      <c r="V281" s="9">
        <v>0</v>
      </c>
      <c r="W281" s="9">
        <v>0</v>
      </c>
      <c r="X281" s="9">
        <v>0</v>
      </c>
      <c r="Y281" s="9">
        <v>14</v>
      </c>
      <c r="Z281" s="9">
        <v>0</v>
      </c>
      <c r="AA281" s="9">
        <v>0</v>
      </c>
      <c r="AB281" s="9">
        <v>3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6</v>
      </c>
      <c r="AV281" s="9">
        <v>0</v>
      </c>
      <c r="AW281" s="9">
        <v>0</v>
      </c>
      <c r="AX281" s="9">
        <v>0</v>
      </c>
      <c r="AY281" s="9">
        <v>0</v>
      </c>
      <c r="AZ281" s="9">
        <v>3</v>
      </c>
      <c r="BA281" s="9">
        <v>0</v>
      </c>
      <c r="BB281" s="9">
        <v>0</v>
      </c>
      <c r="BC281" s="9">
        <v>7</v>
      </c>
    </row>
    <row r="282" spans="2:55" x14ac:dyDescent="0.45">
      <c r="B282" s="25">
        <v>275</v>
      </c>
      <c r="D282" s="9" t="s">
        <v>69</v>
      </c>
      <c r="E282" s="9">
        <v>0</v>
      </c>
      <c r="F282" s="9">
        <v>0</v>
      </c>
      <c r="G282" s="9">
        <v>0</v>
      </c>
      <c r="H282" s="9">
        <v>13</v>
      </c>
      <c r="I282" s="9">
        <v>0</v>
      </c>
      <c r="J282" s="9">
        <v>0</v>
      </c>
      <c r="K282" s="9">
        <v>0</v>
      </c>
      <c r="L282" s="9">
        <v>0</v>
      </c>
      <c r="M282" s="9">
        <v>24</v>
      </c>
      <c r="N282" s="9">
        <v>0</v>
      </c>
      <c r="O282" s="9">
        <v>0</v>
      </c>
      <c r="P282" s="9">
        <v>8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6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</row>
    <row r="283" spans="2:55" x14ac:dyDescent="0.45">
      <c r="B283" s="25">
        <v>276</v>
      </c>
      <c r="D283" s="9" t="s">
        <v>70</v>
      </c>
      <c r="E283" s="9">
        <v>0</v>
      </c>
      <c r="F283" s="9">
        <v>0</v>
      </c>
      <c r="G283" s="9">
        <v>0</v>
      </c>
      <c r="H283" s="9">
        <v>7</v>
      </c>
      <c r="I283" s="9">
        <v>4</v>
      </c>
      <c r="J283" s="9">
        <v>0</v>
      </c>
      <c r="K283" s="9">
        <v>0</v>
      </c>
      <c r="L283" s="9">
        <v>0</v>
      </c>
      <c r="M283" s="9">
        <v>3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41</v>
      </c>
      <c r="U283" s="9">
        <v>0</v>
      </c>
      <c r="V283" s="9">
        <v>0</v>
      </c>
      <c r="W283" s="9">
        <v>3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6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3</v>
      </c>
      <c r="AQ283" s="9">
        <v>0</v>
      </c>
      <c r="AR283" s="9">
        <v>0</v>
      </c>
      <c r="AS283" s="9">
        <v>0</v>
      </c>
      <c r="AT283" s="9">
        <v>5</v>
      </c>
      <c r="AU283" s="9">
        <v>9</v>
      </c>
      <c r="AV283" s="9">
        <v>0</v>
      </c>
      <c r="AW283" s="9">
        <v>0</v>
      </c>
      <c r="AX283" s="9">
        <v>0</v>
      </c>
      <c r="AY283" s="9">
        <v>0</v>
      </c>
      <c r="AZ283" s="9">
        <v>3</v>
      </c>
      <c r="BA283" s="9">
        <v>0</v>
      </c>
      <c r="BB283" s="9">
        <v>0</v>
      </c>
      <c r="BC283" s="9">
        <v>4</v>
      </c>
    </row>
    <row r="284" spans="2:55" x14ac:dyDescent="0.45">
      <c r="B284" s="25">
        <v>277</v>
      </c>
      <c r="D284" s="9" t="s">
        <v>71</v>
      </c>
      <c r="E284" s="9">
        <v>0</v>
      </c>
      <c r="F284" s="9">
        <v>0</v>
      </c>
      <c r="G284" s="9">
        <v>0</v>
      </c>
      <c r="H284" s="9">
        <v>45</v>
      </c>
      <c r="I284" s="9">
        <v>0</v>
      </c>
      <c r="J284" s="9">
        <v>0</v>
      </c>
      <c r="K284" s="9">
        <v>0</v>
      </c>
      <c r="L284" s="9">
        <v>8</v>
      </c>
      <c r="M284" s="9">
        <v>48</v>
      </c>
      <c r="N284" s="9">
        <v>4</v>
      </c>
      <c r="O284" s="9">
        <v>0</v>
      </c>
      <c r="P284" s="9">
        <v>9</v>
      </c>
      <c r="Q284" s="9">
        <v>0</v>
      </c>
      <c r="R284" s="9">
        <v>0</v>
      </c>
      <c r="S284" s="9">
        <v>19</v>
      </c>
      <c r="T284" s="9">
        <v>35</v>
      </c>
      <c r="U284" s="9">
        <v>0</v>
      </c>
      <c r="V284" s="9">
        <v>3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6</v>
      </c>
      <c r="AC284" s="9">
        <v>0</v>
      </c>
      <c r="AD284" s="9">
        <v>4</v>
      </c>
      <c r="AE284" s="9">
        <v>0</v>
      </c>
      <c r="AF284" s="9">
        <v>0</v>
      </c>
      <c r="AG284" s="9">
        <v>5</v>
      </c>
      <c r="AH284" s="9">
        <v>0</v>
      </c>
      <c r="AI284" s="9">
        <v>3</v>
      </c>
      <c r="AJ284" s="9">
        <v>0</v>
      </c>
      <c r="AK284" s="9">
        <v>0</v>
      </c>
      <c r="AL284" s="9">
        <v>0</v>
      </c>
      <c r="AM284" s="9">
        <v>3</v>
      </c>
      <c r="AN284" s="9">
        <v>0</v>
      </c>
      <c r="AO284" s="9">
        <v>4</v>
      </c>
      <c r="AP284" s="9">
        <v>4</v>
      </c>
      <c r="AQ284" s="9">
        <v>0</v>
      </c>
      <c r="AR284" s="9">
        <v>0</v>
      </c>
      <c r="AS284" s="9">
        <v>7</v>
      </c>
      <c r="AT284" s="9">
        <v>0</v>
      </c>
      <c r="AU284" s="9">
        <v>9</v>
      </c>
      <c r="AV284" s="9">
        <v>5</v>
      </c>
      <c r="AW284" s="9">
        <v>0</v>
      </c>
      <c r="AX284" s="9">
        <v>3</v>
      </c>
      <c r="AY284" s="9">
        <v>4</v>
      </c>
      <c r="AZ284" s="9">
        <v>7</v>
      </c>
      <c r="BA284" s="9">
        <v>0</v>
      </c>
      <c r="BB284" s="9">
        <v>0</v>
      </c>
      <c r="BC284" s="9">
        <v>9</v>
      </c>
    </row>
    <row r="285" spans="2:55" x14ac:dyDescent="0.45">
      <c r="B285" s="25">
        <v>278</v>
      </c>
      <c r="D285" s="9" t="s">
        <v>72</v>
      </c>
      <c r="E285" s="9">
        <v>0</v>
      </c>
      <c r="F285" s="9">
        <v>0</v>
      </c>
      <c r="G285" s="9">
        <v>0</v>
      </c>
      <c r="H285" s="9">
        <v>32</v>
      </c>
      <c r="I285" s="9">
        <v>5</v>
      </c>
      <c r="J285" s="9">
        <v>3</v>
      </c>
      <c r="K285" s="9">
        <v>0</v>
      </c>
      <c r="L285" s="9">
        <v>4</v>
      </c>
      <c r="M285" s="9">
        <v>69</v>
      </c>
      <c r="N285" s="9">
        <v>5</v>
      </c>
      <c r="O285" s="9">
        <v>0</v>
      </c>
      <c r="P285" s="9">
        <v>0</v>
      </c>
      <c r="Q285" s="9">
        <v>0</v>
      </c>
      <c r="R285" s="9">
        <v>0</v>
      </c>
      <c r="S285" s="9">
        <v>14</v>
      </c>
      <c r="T285" s="9">
        <v>4</v>
      </c>
      <c r="U285" s="9">
        <v>4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4</v>
      </c>
      <c r="AC285" s="9">
        <v>0</v>
      </c>
      <c r="AD285" s="9">
        <v>0</v>
      </c>
      <c r="AE285" s="9">
        <v>0</v>
      </c>
      <c r="AF285" s="9">
        <v>0</v>
      </c>
      <c r="AG285" s="9">
        <v>4</v>
      </c>
      <c r="AH285" s="9">
        <v>0</v>
      </c>
      <c r="AI285" s="9">
        <v>3</v>
      </c>
      <c r="AJ285" s="9">
        <v>0</v>
      </c>
      <c r="AK285" s="9">
        <v>4</v>
      </c>
      <c r="AL285" s="9">
        <v>0</v>
      </c>
      <c r="AM285" s="9">
        <v>0</v>
      </c>
      <c r="AN285" s="9">
        <v>0</v>
      </c>
      <c r="AO285" s="9">
        <v>0</v>
      </c>
      <c r="AP285" s="9">
        <v>5</v>
      </c>
      <c r="AQ285" s="9">
        <v>0</v>
      </c>
      <c r="AR285" s="9">
        <v>0</v>
      </c>
      <c r="AS285" s="9">
        <v>0</v>
      </c>
      <c r="AT285" s="9">
        <v>3</v>
      </c>
      <c r="AU285" s="9">
        <v>5</v>
      </c>
      <c r="AV285" s="9">
        <v>0</v>
      </c>
      <c r="AW285" s="9">
        <v>0</v>
      </c>
      <c r="AX285" s="9">
        <v>3</v>
      </c>
      <c r="AY285" s="9">
        <v>0</v>
      </c>
      <c r="AZ285" s="9">
        <v>0</v>
      </c>
      <c r="BA285" s="9">
        <v>0</v>
      </c>
      <c r="BB285" s="9">
        <v>3</v>
      </c>
      <c r="BC285" s="9">
        <v>0</v>
      </c>
    </row>
    <row r="286" spans="2:55" x14ac:dyDescent="0.45">
      <c r="B286" s="25">
        <v>279</v>
      </c>
      <c r="D286" s="9" t="s">
        <v>73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13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</row>
    <row r="287" spans="2:55" x14ac:dyDescent="0.45">
      <c r="B287" s="25">
        <v>280</v>
      </c>
      <c r="D287" s="9" t="s">
        <v>74</v>
      </c>
      <c r="E287" s="9">
        <v>4</v>
      </c>
      <c r="F287" s="9">
        <v>4</v>
      </c>
      <c r="G287" s="9">
        <v>0</v>
      </c>
      <c r="H287" s="9">
        <v>67</v>
      </c>
      <c r="I287" s="9">
        <v>10</v>
      </c>
      <c r="J287" s="9">
        <v>0</v>
      </c>
      <c r="K287" s="9">
        <v>0</v>
      </c>
      <c r="L287" s="9">
        <v>14</v>
      </c>
      <c r="M287" s="9">
        <v>44</v>
      </c>
      <c r="N287" s="9">
        <v>6</v>
      </c>
      <c r="O287" s="9">
        <v>0</v>
      </c>
      <c r="P287" s="9">
        <v>115</v>
      </c>
      <c r="Q287" s="9">
        <v>0</v>
      </c>
      <c r="R287" s="9">
        <v>6</v>
      </c>
      <c r="S287" s="9">
        <v>30</v>
      </c>
      <c r="T287" s="9">
        <v>0</v>
      </c>
      <c r="U287" s="9">
        <v>4</v>
      </c>
      <c r="V287" s="9">
        <v>95</v>
      </c>
      <c r="W287" s="9">
        <v>0</v>
      </c>
      <c r="X287" s="9">
        <v>0</v>
      </c>
      <c r="Y287" s="9">
        <v>11</v>
      </c>
      <c r="Z287" s="9">
        <v>0</v>
      </c>
      <c r="AA287" s="9">
        <v>0</v>
      </c>
      <c r="AB287" s="9">
        <v>7</v>
      </c>
      <c r="AC287" s="9">
        <v>0</v>
      </c>
      <c r="AD287" s="9">
        <v>3</v>
      </c>
      <c r="AE287" s="9">
        <v>0</v>
      </c>
      <c r="AF287" s="9">
        <v>0</v>
      </c>
      <c r="AG287" s="9">
        <v>7</v>
      </c>
      <c r="AH287" s="9">
        <v>0</v>
      </c>
      <c r="AI287" s="9">
        <v>7</v>
      </c>
      <c r="AJ287" s="9">
        <v>3</v>
      </c>
      <c r="AK287" s="9">
        <v>0</v>
      </c>
      <c r="AL287" s="9">
        <v>6</v>
      </c>
      <c r="AM287" s="9">
        <v>0</v>
      </c>
      <c r="AN287" s="9">
        <v>0</v>
      </c>
      <c r="AO287" s="9">
        <v>0</v>
      </c>
      <c r="AP287" s="9">
        <v>5</v>
      </c>
      <c r="AQ287" s="9">
        <v>0</v>
      </c>
      <c r="AR287" s="9">
        <v>0</v>
      </c>
      <c r="AS287" s="9">
        <v>4</v>
      </c>
      <c r="AT287" s="9">
        <v>0</v>
      </c>
      <c r="AU287" s="9">
        <v>14</v>
      </c>
      <c r="AV287" s="9">
        <v>3</v>
      </c>
      <c r="AW287" s="9">
        <v>0</v>
      </c>
      <c r="AX287" s="9">
        <v>4</v>
      </c>
      <c r="AY287" s="9">
        <v>0</v>
      </c>
      <c r="AZ287" s="9">
        <v>6</v>
      </c>
      <c r="BA287" s="9">
        <v>0</v>
      </c>
      <c r="BB287" s="9">
        <v>4</v>
      </c>
      <c r="BC287" s="9">
        <v>4</v>
      </c>
    </row>
    <row r="288" spans="2:55" x14ac:dyDescent="0.45">
      <c r="B288" s="25">
        <v>281</v>
      </c>
      <c r="D288" s="9" t="s">
        <v>75</v>
      </c>
      <c r="E288" s="9">
        <v>0</v>
      </c>
      <c r="F288" s="9">
        <v>0</v>
      </c>
      <c r="G288" s="9">
        <v>0</v>
      </c>
      <c r="H288" s="9">
        <v>7</v>
      </c>
      <c r="I288" s="9">
        <v>0</v>
      </c>
      <c r="J288" s="9">
        <v>0</v>
      </c>
      <c r="K288" s="9">
        <v>0</v>
      </c>
      <c r="L288" s="9">
        <v>0</v>
      </c>
      <c r="M288" s="9">
        <v>10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4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</row>
    <row r="289" spans="2:55" x14ac:dyDescent="0.45">
      <c r="B289" s="25">
        <v>282</v>
      </c>
      <c r="D289" s="9" t="s">
        <v>76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</row>
    <row r="290" spans="2:55" x14ac:dyDescent="0.45">
      <c r="B290" s="25">
        <v>283</v>
      </c>
      <c r="D290" s="9" t="s">
        <v>77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3</v>
      </c>
      <c r="M290" s="9">
        <v>15</v>
      </c>
      <c r="N290" s="9">
        <v>0</v>
      </c>
      <c r="O290" s="9">
        <v>3</v>
      </c>
      <c r="P290" s="9">
        <v>7</v>
      </c>
      <c r="Q290" s="9">
        <v>0</v>
      </c>
      <c r="R290" s="9">
        <v>0</v>
      </c>
      <c r="S290" s="9">
        <v>5</v>
      </c>
      <c r="T290" s="9">
        <v>0</v>
      </c>
      <c r="U290" s="9">
        <v>0</v>
      </c>
      <c r="V290" s="9">
        <v>0</v>
      </c>
      <c r="W290" s="9">
        <v>5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</row>
    <row r="291" spans="2:55" x14ac:dyDescent="0.45">
      <c r="B291" s="25">
        <v>284</v>
      </c>
      <c r="D291" s="9" t="s">
        <v>78</v>
      </c>
      <c r="E291" s="9">
        <v>0</v>
      </c>
      <c r="F291" s="9">
        <v>0</v>
      </c>
      <c r="G291" s="9">
        <v>0</v>
      </c>
      <c r="H291" s="9">
        <v>3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</row>
    <row r="292" spans="2:55" x14ac:dyDescent="0.45">
      <c r="B292" s="25">
        <v>285</v>
      </c>
      <c r="D292" s="9" t="s">
        <v>79</v>
      </c>
      <c r="E292" s="9">
        <v>0</v>
      </c>
      <c r="F292" s="9">
        <v>4</v>
      </c>
      <c r="G292" s="9">
        <v>0</v>
      </c>
      <c r="H292" s="9">
        <v>14</v>
      </c>
      <c r="I292" s="9">
        <v>12</v>
      </c>
      <c r="J292" s="9">
        <v>0</v>
      </c>
      <c r="K292" s="9">
        <v>0</v>
      </c>
      <c r="L292" s="9">
        <v>4</v>
      </c>
      <c r="M292" s="9">
        <v>118</v>
      </c>
      <c r="N292" s="9">
        <v>8</v>
      </c>
      <c r="O292" s="9">
        <v>0</v>
      </c>
      <c r="P292" s="9">
        <v>5</v>
      </c>
      <c r="Q292" s="9">
        <v>0</v>
      </c>
      <c r="R292" s="9">
        <v>0</v>
      </c>
      <c r="S292" s="9">
        <v>38</v>
      </c>
      <c r="T292" s="9">
        <v>0</v>
      </c>
      <c r="U292" s="9">
        <v>3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6</v>
      </c>
      <c r="AC292" s="9">
        <v>0</v>
      </c>
      <c r="AD292" s="9">
        <v>0</v>
      </c>
      <c r="AE292" s="9">
        <v>0</v>
      </c>
      <c r="AF292" s="9">
        <v>0</v>
      </c>
      <c r="AG292" s="9">
        <v>4</v>
      </c>
      <c r="AH292" s="9">
        <v>0</v>
      </c>
      <c r="AI292" s="9">
        <v>3</v>
      </c>
      <c r="AJ292" s="9">
        <v>3</v>
      </c>
      <c r="AK292" s="9">
        <v>5</v>
      </c>
      <c r="AL292" s="9">
        <v>0</v>
      </c>
      <c r="AM292" s="9">
        <v>0</v>
      </c>
      <c r="AN292" s="9">
        <v>0</v>
      </c>
      <c r="AO292" s="9">
        <v>3</v>
      </c>
      <c r="AP292" s="9">
        <v>8</v>
      </c>
      <c r="AQ292" s="9">
        <v>4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</row>
    <row r="293" spans="2:55" x14ac:dyDescent="0.45">
      <c r="B293" s="25">
        <v>286</v>
      </c>
      <c r="D293" s="9" t="s">
        <v>80</v>
      </c>
      <c r="E293" s="9">
        <v>5</v>
      </c>
      <c r="F293" s="9">
        <v>4</v>
      </c>
      <c r="G293" s="9">
        <v>0</v>
      </c>
      <c r="H293" s="9">
        <v>46</v>
      </c>
      <c r="I293" s="9">
        <v>7</v>
      </c>
      <c r="J293" s="9">
        <v>0</v>
      </c>
      <c r="K293" s="9">
        <v>0</v>
      </c>
      <c r="L293" s="9">
        <v>4</v>
      </c>
      <c r="M293" s="9">
        <v>17</v>
      </c>
      <c r="N293" s="9">
        <v>3</v>
      </c>
      <c r="O293" s="9">
        <v>0</v>
      </c>
      <c r="P293" s="9">
        <v>0</v>
      </c>
      <c r="Q293" s="9">
        <v>0</v>
      </c>
      <c r="R293" s="9">
        <v>0</v>
      </c>
      <c r="S293" s="9">
        <v>26</v>
      </c>
      <c r="T293" s="9">
        <v>0</v>
      </c>
      <c r="U293" s="9">
        <v>107</v>
      </c>
      <c r="V293" s="9">
        <v>4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9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5</v>
      </c>
      <c r="AP293" s="9">
        <v>4</v>
      </c>
      <c r="AQ293" s="9">
        <v>0</v>
      </c>
      <c r="AR293" s="9">
        <v>0</v>
      </c>
      <c r="AS293" s="9">
        <v>0</v>
      </c>
      <c r="AT293" s="9">
        <v>4</v>
      </c>
      <c r="AU293" s="9">
        <v>3</v>
      </c>
      <c r="AV293" s="9">
        <v>0</v>
      </c>
      <c r="AW293" s="9">
        <v>0</v>
      </c>
      <c r="AX293" s="9">
        <v>0</v>
      </c>
      <c r="AY293" s="9">
        <v>8</v>
      </c>
      <c r="AZ293" s="9">
        <v>0</v>
      </c>
      <c r="BA293" s="9">
        <v>0</v>
      </c>
      <c r="BB293" s="9">
        <v>0</v>
      </c>
      <c r="BC293" s="9">
        <v>5</v>
      </c>
    </row>
    <row r="294" spans="2:55" x14ac:dyDescent="0.45">
      <c r="B294" s="25">
        <v>287</v>
      </c>
      <c r="D294" s="9" t="s">
        <v>81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</row>
    <row r="295" spans="2:55" x14ac:dyDescent="0.45">
      <c r="B295" s="25">
        <v>288</v>
      </c>
      <c r="D295" s="9" t="s">
        <v>82</v>
      </c>
      <c r="E295" s="9">
        <v>0</v>
      </c>
      <c r="F295" s="9">
        <v>0</v>
      </c>
      <c r="G295" s="9">
        <v>0</v>
      </c>
      <c r="H295" s="9">
        <v>8</v>
      </c>
      <c r="I295" s="9">
        <v>4</v>
      </c>
      <c r="J295" s="9">
        <v>0</v>
      </c>
      <c r="K295" s="9">
        <v>0</v>
      </c>
      <c r="L295" s="9">
        <v>0</v>
      </c>
      <c r="M295" s="9">
        <v>11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5</v>
      </c>
      <c r="Y295" s="9">
        <v>0</v>
      </c>
      <c r="Z295" s="9">
        <v>0</v>
      </c>
      <c r="AA295" s="9">
        <v>0</v>
      </c>
      <c r="AB295" s="9">
        <v>4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3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</row>
    <row r="296" spans="2:55" x14ac:dyDescent="0.45">
      <c r="B296" s="25">
        <v>289</v>
      </c>
      <c r="D296" s="9" t="s">
        <v>83</v>
      </c>
      <c r="E296" s="9">
        <v>0</v>
      </c>
      <c r="F296" s="9">
        <v>0</v>
      </c>
      <c r="G296" s="9">
        <v>0</v>
      </c>
      <c r="H296" s="9">
        <v>0</v>
      </c>
      <c r="I296" s="9">
        <v>4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5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3</v>
      </c>
      <c r="BB296" s="9">
        <v>0</v>
      </c>
      <c r="BC296" s="9">
        <v>0</v>
      </c>
    </row>
    <row r="297" spans="2:55" x14ac:dyDescent="0.45">
      <c r="B297" s="25">
        <v>290</v>
      </c>
      <c r="D297" s="9" t="s">
        <v>84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</row>
    <row r="298" spans="2:55" x14ac:dyDescent="0.45">
      <c r="B298" s="25">
        <v>291</v>
      </c>
      <c r="D298" s="9" t="s">
        <v>85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</row>
    <row r="299" spans="2:55" x14ac:dyDescent="0.45">
      <c r="B299" s="25">
        <v>292</v>
      </c>
      <c r="D299" s="9" t="s">
        <v>86</v>
      </c>
      <c r="E299" s="9">
        <v>0</v>
      </c>
      <c r="F299" s="9">
        <v>0</v>
      </c>
      <c r="G299" s="9">
        <v>0</v>
      </c>
      <c r="H299" s="9">
        <v>10</v>
      </c>
      <c r="I299" s="9">
        <v>0</v>
      </c>
      <c r="J299" s="9">
        <v>0</v>
      </c>
      <c r="K299" s="9">
        <v>0</v>
      </c>
      <c r="L299" s="9">
        <v>3</v>
      </c>
      <c r="M299" s="9">
        <v>3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3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</row>
    <row r="300" spans="2:55" x14ac:dyDescent="0.45">
      <c r="B300" s="25">
        <v>293</v>
      </c>
      <c r="D300" s="9" t="s">
        <v>87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</row>
    <row r="301" spans="2:55" x14ac:dyDescent="0.45">
      <c r="B301" s="25">
        <v>294</v>
      </c>
      <c r="D301" s="9" t="s">
        <v>88</v>
      </c>
      <c r="E301" s="9">
        <v>5</v>
      </c>
      <c r="F301" s="9">
        <v>3</v>
      </c>
      <c r="G301" s="9">
        <v>0</v>
      </c>
      <c r="H301" s="9">
        <v>4</v>
      </c>
      <c r="I301" s="9">
        <v>0</v>
      </c>
      <c r="J301" s="9">
        <v>0</v>
      </c>
      <c r="K301" s="9">
        <v>0</v>
      </c>
      <c r="L301" s="9">
        <v>3</v>
      </c>
      <c r="M301" s="9">
        <v>3</v>
      </c>
      <c r="N301" s="9">
        <v>5</v>
      </c>
      <c r="O301" s="9">
        <v>46</v>
      </c>
      <c r="P301" s="9">
        <v>0</v>
      </c>
      <c r="Q301" s="9">
        <v>3</v>
      </c>
      <c r="R301" s="9">
        <v>0</v>
      </c>
      <c r="S301" s="9">
        <v>4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9</v>
      </c>
      <c r="AB301" s="9">
        <v>10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5</v>
      </c>
      <c r="AK301" s="9">
        <v>5</v>
      </c>
      <c r="AL301" s="9">
        <v>0</v>
      </c>
      <c r="AM301" s="9">
        <v>0</v>
      </c>
      <c r="AN301" s="9">
        <v>0</v>
      </c>
      <c r="AO301" s="9">
        <v>0</v>
      </c>
      <c r="AP301" s="9">
        <v>4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5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</row>
    <row r="302" spans="2:55" x14ac:dyDescent="0.45">
      <c r="B302" s="25">
        <v>295</v>
      </c>
      <c r="D302" s="9" t="s">
        <v>89</v>
      </c>
      <c r="E302" s="9">
        <v>0</v>
      </c>
      <c r="F302" s="9">
        <v>0</v>
      </c>
      <c r="G302" s="9">
        <v>0</v>
      </c>
      <c r="H302" s="9">
        <v>3</v>
      </c>
      <c r="I302" s="9">
        <v>0</v>
      </c>
      <c r="J302" s="9">
        <v>0</v>
      </c>
      <c r="K302" s="9">
        <v>0</v>
      </c>
      <c r="L302" s="9">
        <v>7</v>
      </c>
      <c r="M302" s="9">
        <v>7</v>
      </c>
      <c r="N302" s="9">
        <v>0</v>
      </c>
      <c r="O302" s="9">
        <v>335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</row>
    <row r="303" spans="2:55" x14ac:dyDescent="0.45">
      <c r="B303" s="25">
        <v>296</v>
      </c>
      <c r="D303" s="9" t="s">
        <v>90</v>
      </c>
      <c r="E303" s="9">
        <v>0</v>
      </c>
      <c r="F303" s="9">
        <v>3</v>
      </c>
      <c r="G303" s="9">
        <v>0</v>
      </c>
      <c r="H303" s="9">
        <v>15</v>
      </c>
      <c r="I303" s="9">
        <v>5</v>
      </c>
      <c r="J303" s="9">
        <v>3</v>
      </c>
      <c r="K303" s="9">
        <v>0</v>
      </c>
      <c r="L303" s="9">
        <v>5</v>
      </c>
      <c r="M303" s="9">
        <v>0</v>
      </c>
      <c r="N303" s="9">
        <v>10</v>
      </c>
      <c r="O303" s="9">
        <v>569</v>
      </c>
      <c r="P303" s="9">
        <v>0</v>
      </c>
      <c r="Q303" s="9">
        <v>5</v>
      </c>
      <c r="R303" s="9">
        <v>0</v>
      </c>
      <c r="S303" s="9">
        <v>5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48</v>
      </c>
      <c r="AB303" s="9">
        <v>47</v>
      </c>
      <c r="AC303" s="9">
        <v>0</v>
      </c>
      <c r="AD303" s="9">
        <v>0</v>
      </c>
      <c r="AE303" s="9">
        <v>5</v>
      </c>
      <c r="AF303" s="9">
        <v>0</v>
      </c>
      <c r="AG303" s="9">
        <v>0</v>
      </c>
      <c r="AH303" s="9">
        <v>0</v>
      </c>
      <c r="AI303" s="9">
        <v>6</v>
      </c>
      <c r="AJ303" s="9">
        <v>5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6</v>
      </c>
      <c r="AT303" s="9">
        <v>0</v>
      </c>
      <c r="AU303" s="9">
        <v>0</v>
      </c>
      <c r="AV303" s="9">
        <v>0</v>
      </c>
      <c r="AW303" s="9">
        <v>0</v>
      </c>
      <c r="AX303" s="9">
        <v>6</v>
      </c>
      <c r="AY303" s="9">
        <v>0</v>
      </c>
      <c r="AZ303" s="9">
        <v>0</v>
      </c>
      <c r="BA303" s="9">
        <v>0</v>
      </c>
      <c r="BB303" s="9">
        <v>5</v>
      </c>
      <c r="BC303" s="9">
        <v>0</v>
      </c>
    </row>
    <row r="304" spans="2:55" x14ac:dyDescent="0.45">
      <c r="B304" s="25">
        <v>297</v>
      </c>
      <c r="D304" s="9" t="s">
        <v>91</v>
      </c>
      <c r="E304" s="9">
        <v>0</v>
      </c>
      <c r="F304" s="9">
        <v>0</v>
      </c>
      <c r="G304" s="9">
        <v>0</v>
      </c>
      <c r="H304" s="9">
        <v>7</v>
      </c>
      <c r="I304" s="9">
        <v>4</v>
      </c>
      <c r="J304" s="9">
        <v>0</v>
      </c>
      <c r="K304" s="9">
        <v>0</v>
      </c>
      <c r="L304" s="9">
        <v>6</v>
      </c>
      <c r="M304" s="9">
        <v>0</v>
      </c>
      <c r="N304" s="9">
        <v>0</v>
      </c>
      <c r="O304" s="9">
        <v>51</v>
      </c>
      <c r="P304" s="9">
        <v>0</v>
      </c>
      <c r="Q304" s="9">
        <v>0</v>
      </c>
      <c r="R304" s="9">
        <v>0</v>
      </c>
      <c r="S304" s="9">
        <v>6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6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7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</row>
    <row r="305" spans="2:55" x14ac:dyDescent="0.45">
      <c r="B305" s="25">
        <v>298</v>
      </c>
      <c r="D305" s="9" t="s">
        <v>92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53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15</v>
      </c>
      <c r="AB305" s="9">
        <v>10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4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</row>
    <row r="306" spans="2:55" x14ac:dyDescent="0.45">
      <c r="B306" s="25">
        <v>299</v>
      </c>
      <c r="D306" s="9" t="s">
        <v>93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7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</row>
    <row r="307" spans="2:55" x14ac:dyDescent="0.45">
      <c r="B307" s="25">
        <v>300</v>
      </c>
      <c r="D307" s="9" t="s">
        <v>94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8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5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4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</row>
    <row r="308" spans="2:55" x14ac:dyDescent="0.45">
      <c r="B308" s="25">
        <v>301</v>
      </c>
      <c r="D308" s="9" t="s">
        <v>95</v>
      </c>
      <c r="E308" s="9">
        <v>0</v>
      </c>
      <c r="F308" s="9">
        <v>0</v>
      </c>
      <c r="G308" s="9">
        <v>0</v>
      </c>
      <c r="H308" s="9">
        <v>9</v>
      </c>
      <c r="I308" s="9">
        <v>5</v>
      </c>
      <c r="J308" s="9">
        <v>0</v>
      </c>
      <c r="K308" s="9">
        <v>0</v>
      </c>
      <c r="L308" s="9">
        <v>3</v>
      </c>
      <c r="M308" s="9">
        <v>3</v>
      </c>
      <c r="N308" s="9">
        <v>6</v>
      </c>
      <c r="O308" s="9">
        <v>46</v>
      </c>
      <c r="P308" s="9">
        <v>0</v>
      </c>
      <c r="Q308" s="9">
        <v>3</v>
      </c>
      <c r="R308" s="9">
        <v>0</v>
      </c>
      <c r="S308" s="9">
        <v>0</v>
      </c>
      <c r="T308" s="9">
        <v>0</v>
      </c>
      <c r="U308" s="9">
        <v>3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7</v>
      </c>
      <c r="AB308" s="9">
        <v>9</v>
      </c>
      <c r="AC308" s="9">
        <v>0</v>
      </c>
      <c r="AD308" s="9">
        <v>0</v>
      </c>
      <c r="AE308" s="9">
        <v>0</v>
      </c>
      <c r="AF308" s="9">
        <v>0</v>
      </c>
      <c r="AG308" s="9">
        <v>3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3</v>
      </c>
      <c r="BA308" s="9">
        <v>0</v>
      </c>
      <c r="BB308" s="9">
        <v>0</v>
      </c>
      <c r="BC308" s="9">
        <v>0</v>
      </c>
    </row>
    <row r="309" spans="2:55" x14ac:dyDescent="0.45">
      <c r="B309" s="25">
        <v>302</v>
      </c>
      <c r="D309" s="9" t="s">
        <v>96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33</v>
      </c>
      <c r="P309" s="9">
        <v>0</v>
      </c>
      <c r="Q309" s="9">
        <v>0</v>
      </c>
      <c r="R309" s="9">
        <v>0</v>
      </c>
      <c r="S309" s="9">
        <v>3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</row>
    <row r="310" spans="2:55" x14ac:dyDescent="0.45">
      <c r="B310" s="25">
        <v>303</v>
      </c>
      <c r="D310" s="9" t="s">
        <v>97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3</v>
      </c>
      <c r="N310" s="9">
        <v>7</v>
      </c>
      <c r="O310" s="9">
        <v>108</v>
      </c>
      <c r="P310" s="9">
        <v>0</v>
      </c>
      <c r="Q310" s="9">
        <v>0</v>
      </c>
      <c r="R310" s="9">
        <v>0</v>
      </c>
      <c r="S310" s="9">
        <v>3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11</v>
      </c>
      <c r="AB310" s="9">
        <v>7</v>
      </c>
      <c r="AC310" s="9">
        <v>0</v>
      </c>
      <c r="AD310" s="9">
        <v>0</v>
      </c>
      <c r="AE310" s="9">
        <v>4</v>
      </c>
      <c r="AF310" s="9">
        <v>0</v>
      </c>
      <c r="AG310" s="9">
        <v>0</v>
      </c>
      <c r="AH310" s="9">
        <v>0</v>
      </c>
      <c r="AI310" s="9">
        <v>4</v>
      </c>
      <c r="AJ310" s="9">
        <v>0</v>
      </c>
      <c r="AK310" s="9">
        <v>3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3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</row>
    <row r="311" spans="2:55" x14ac:dyDescent="0.45">
      <c r="B311" s="25">
        <v>304</v>
      </c>
      <c r="D311" s="9" t="s">
        <v>98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3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3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</row>
    <row r="312" spans="2:55" x14ac:dyDescent="0.45">
      <c r="B312" s="25">
        <v>305</v>
      </c>
      <c r="D312" s="9" t="s">
        <v>99</v>
      </c>
      <c r="E312" s="9">
        <v>0</v>
      </c>
      <c r="F312" s="9">
        <v>0</v>
      </c>
      <c r="G312" s="9">
        <v>0</v>
      </c>
      <c r="H312" s="9">
        <v>5</v>
      </c>
      <c r="I312" s="9">
        <v>0</v>
      </c>
      <c r="J312" s="9">
        <v>0</v>
      </c>
      <c r="K312" s="9">
        <v>0</v>
      </c>
      <c r="L312" s="9">
        <v>0</v>
      </c>
      <c r="M312" s="9">
        <v>4</v>
      </c>
      <c r="N312" s="9">
        <v>4</v>
      </c>
      <c r="O312" s="9">
        <v>8</v>
      </c>
      <c r="P312" s="9">
        <v>0</v>
      </c>
      <c r="Q312" s="9">
        <v>0</v>
      </c>
      <c r="R312" s="9">
        <v>0</v>
      </c>
      <c r="S312" s="9">
        <v>3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12</v>
      </c>
      <c r="AB312" s="9">
        <v>6</v>
      </c>
      <c r="AC312" s="9">
        <v>0</v>
      </c>
      <c r="AD312" s="9">
        <v>0</v>
      </c>
      <c r="AE312" s="9">
        <v>8</v>
      </c>
      <c r="AF312" s="9">
        <v>0</v>
      </c>
      <c r="AG312" s="9">
        <v>4</v>
      </c>
      <c r="AH312" s="9">
        <v>0</v>
      </c>
      <c r="AI312" s="9">
        <v>0</v>
      </c>
      <c r="AJ312" s="9">
        <v>6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4</v>
      </c>
      <c r="BC312" s="9">
        <v>0</v>
      </c>
    </row>
    <row r="313" spans="2:55" x14ac:dyDescent="0.45">
      <c r="B313" s="25">
        <v>306</v>
      </c>
      <c r="D313" s="9" t="s">
        <v>100</v>
      </c>
      <c r="E313" s="9">
        <v>0</v>
      </c>
      <c r="F313" s="9">
        <v>0</v>
      </c>
      <c r="G313" s="9">
        <v>0</v>
      </c>
      <c r="H313" s="9">
        <v>15</v>
      </c>
      <c r="I313" s="9">
        <v>0</v>
      </c>
      <c r="J313" s="9">
        <v>4</v>
      </c>
      <c r="K313" s="9">
        <v>0</v>
      </c>
      <c r="L313" s="9">
        <v>11</v>
      </c>
      <c r="M313" s="9">
        <v>0</v>
      </c>
      <c r="N313" s="9">
        <v>94</v>
      </c>
      <c r="O313" s="9">
        <v>0</v>
      </c>
      <c r="P313" s="9">
        <v>3</v>
      </c>
      <c r="Q313" s="9">
        <v>9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6</v>
      </c>
      <c r="AB313" s="9">
        <v>13</v>
      </c>
      <c r="AC313" s="9">
        <v>0</v>
      </c>
      <c r="AD313" s="9">
        <v>0</v>
      </c>
      <c r="AE313" s="9">
        <v>0</v>
      </c>
      <c r="AF313" s="9">
        <v>0</v>
      </c>
      <c r="AG313" s="9">
        <v>8</v>
      </c>
      <c r="AH313" s="9">
        <v>0</v>
      </c>
      <c r="AI313" s="9">
        <v>5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</row>
    <row r="314" spans="2:55" x14ac:dyDescent="0.45">
      <c r="B314" s="25">
        <v>307</v>
      </c>
      <c r="D314" s="9" t="s">
        <v>101</v>
      </c>
      <c r="E314" s="9">
        <v>0</v>
      </c>
      <c r="F314" s="9">
        <v>0</v>
      </c>
      <c r="G314" s="9">
        <v>0</v>
      </c>
      <c r="H314" s="9">
        <v>25</v>
      </c>
      <c r="I314" s="9">
        <v>22</v>
      </c>
      <c r="J314" s="9">
        <v>0</v>
      </c>
      <c r="K314" s="9">
        <v>0</v>
      </c>
      <c r="L314" s="9">
        <v>13</v>
      </c>
      <c r="M314" s="9">
        <v>7</v>
      </c>
      <c r="N314" s="9">
        <v>285</v>
      </c>
      <c r="O314" s="9">
        <v>7</v>
      </c>
      <c r="P314" s="9">
        <v>0</v>
      </c>
      <c r="Q314" s="9">
        <v>0</v>
      </c>
      <c r="R314" s="9">
        <v>0</v>
      </c>
      <c r="S314" s="9">
        <v>5</v>
      </c>
      <c r="T314" s="9">
        <v>0</v>
      </c>
      <c r="U314" s="9">
        <v>3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9</v>
      </c>
      <c r="AB314" s="9">
        <v>97</v>
      </c>
      <c r="AC314" s="9">
        <v>6</v>
      </c>
      <c r="AD314" s="9">
        <v>4</v>
      </c>
      <c r="AE314" s="9">
        <v>6</v>
      </c>
      <c r="AF314" s="9">
        <v>0</v>
      </c>
      <c r="AG314" s="9">
        <v>6</v>
      </c>
      <c r="AH314" s="9">
        <v>0</v>
      </c>
      <c r="AI314" s="9">
        <v>10</v>
      </c>
      <c r="AJ314" s="9">
        <v>5</v>
      </c>
      <c r="AK314" s="9">
        <v>8</v>
      </c>
      <c r="AL314" s="9">
        <v>0</v>
      </c>
      <c r="AM314" s="9">
        <v>4</v>
      </c>
      <c r="AN314" s="9">
        <v>0</v>
      </c>
      <c r="AO314" s="9">
        <v>4</v>
      </c>
      <c r="AP314" s="9">
        <v>12</v>
      </c>
      <c r="AQ314" s="9">
        <v>0</v>
      </c>
      <c r="AR314" s="9">
        <v>0</v>
      </c>
      <c r="AS314" s="9">
        <v>0</v>
      </c>
      <c r="AT314" s="9">
        <v>0</v>
      </c>
      <c r="AU314" s="9">
        <v>5</v>
      </c>
      <c r="AV314" s="9">
        <v>3</v>
      </c>
      <c r="AW314" s="9">
        <v>0</v>
      </c>
      <c r="AX314" s="9">
        <v>5</v>
      </c>
      <c r="AY314" s="9">
        <v>3</v>
      </c>
      <c r="AZ314" s="9">
        <v>3</v>
      </c>
      <c r="BA314" s="9">
        <v>0</v>
      </c>
      <c r="BB314" s="9">
        <v>0</v>
      </c>
      <c r="BC314" s="9">
        <v>4</v>
      </c>
    </row>
    <row r="315" spans="2:55" x14ac:dyDescent="0.45">
      <c r="B315" s="25">
        <v>308</v>
      </c>
      <c r="D315" s="9" t="s">
        <v>102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</row>
    <row r="316" spans="2:55" x14ac:dyDescent="0.45">
      <c r="B316" s="25">
        <v>309</v>
      </c>
      <c r="D316" s="9" t="s">
        <v>103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</row>
    <row r="317" spans="2:55" x14ac:dyDescent="0.45">
      <c r="B317" s="25">
        <v>310</v>
      </c>
      <c r="D317" s="9" t="s">
        <v>104</v>
      </c>
      <c r="E317" s="9">
        <v>0</v>
      </c>
      <c r="F317" s="9">
        <v>5</v>
      </c>
      <c r="G317" s="9">
        <v>0</v>
      </c>
      <c r="H317" s="9">
        <v>46</v>
      </c>
      <c r="I317" s="9">
        <v>12</v>
      </c>
      <c r="J317" s="9">
        <v>0</v>
      </c>
      <c r="K317" s="9">
        <v>0</v>
      </c>
      <c r="L317" s="9">
        <v>93</v>
      </c>
      <c r="M317" s="9">
        <v>3</v>
      </c>
      <c r="N317" s="9">
        <v>0</v>
      </c>
      <c r="O317" s="9">
        <v>0</v>
      </c>
      <c r="P317" s="9">
        <v>5</v>
      </c>
      <c r="Q317" s="9">
        <v>6</v>
      </c>
      <c r="R317" s="9">
        <v>0</v>
      </c>
      <c r="S317" s="9">
        <v>6</v>
      </c>
      <c r="T317" s="9">
        <v>0</v>
      </c>
      <c r="U317" s="9">
        <v>0</v>
      </c>
      <c r="V317" s="9">
        <v>0</v>
      </c>
      <c r="W317" s="9">
        <v>4</v>
      </c>
      <c r="X317" s="9">
        <v>0</v>
      </c>
      <c r="Y317" s="9">
        <v>0</v>
      </c>
      <c r="Z317" s="9">
        <v>0</v>
      </c>
      <c r="AA317" s="9">
        <v>0</v>
      </c>
      <c r="AB317" s="9">
        <v>6</v>
      </c>
      <c r="AC317" s="9">
        <v>5</v>
      </c>
      <c r="AD317" s="9">
        <v>0</v>
      </c>
      <c r="AE317" s="9">
        <v>0</v>
      </c>
      <c r="AF317" s="9">
        <v>0</v>
      </c>
      <c r="AG317" s="9">
        <v>12</v>
      </c>
      <c r="AH317" s="9">
        <v>0</v>
      </c>
      <c r="AI317" s="9">
        <v>7</v>
      </c>
      <c r="AJ317" s="9">
        <v>5</v>
      </c>
      <c r="AK317" s="9">
        <v>28</v>
      </c>
      <c r="AL317" s="9">
        <v>0</v>
      </c>
      <c r="AM317" s="9">
        <v>9</v>
      </c>
      <c r="AN317" s="9">
        <v>0</v>
      </c>
      <c r="AO317" s="9">
        <v>8</v>
      </c>
      <c r="AP317" s="9">
        <v>8</v>
      </c>
      <c r="AQ317" s="9">
        <v>3</v>
      </c>
      <c r="AR317" s="9">
        <v>0</v>
      </c>
      <c r="AS317" s="9">
        <v>0</v>
      </c>
      <c r="AT317" s="9">
        <v>0</v>
      </c>
      <c r="AU317" s="9">
        <v>10</v>
      </c>
      <c r="AV317" s="9">
        <v>0</v>
      </c>
      <c r="AW317" s="9">
        <v>0</v>
      </c>
      <c r="AX317" s="9">
        <v>5</v>
      </c>
      <c r="AY317" s="9">
        <v>0</v>
      </c>
      <c r="AZ317" s="9">
        <v>0</v>
      </c>
      <c r="BA317" s="9">
        <v>0</v>
      </c>
      <c r="BB317" s="9">
        <v>0</v>
      </c>
      <c r="BC317" s="9">
        <v>3</v>
      </c>
    </row>
    <row r="318" spans="2:55" x14ac:dyDescent="0.45">
      <c r="B318" s="25">
        <v>311</v>
      </c>
      <c r="D318" s="9" t="s">
        <v>105</v>
      </c>
      <c r="E318" s="9">
        <v>0</v>
      </c>
      <c r="F318" s="9">
        <v>5</v>
      </c>
      <c r="G318" s="9">
        <v>0</v>
      </c>
      <c r="H318" s="9">
        <v>110</v>
      </c>
      <c r="I318" s="9">
        <v>36</v>
      </c>
      <c r="J318" s="9">
        <v>0</v>
      </c>
      <c r="K318" s="9">
        <v>0</v>
      </c>
      <c r="L318" s="9">
        <v>421</v>
      </c>
      <c r="M318" s="9">
        <v>3</v>
      </c>
      <c r="N318" s="9">
        <v>4</v>
      </c>
      <c r="O318" s="9">
        <v>4</v>
      </c>
      <c r="P318" s="9">
        <v>9</v>
      </c>
      <c r="Q318" s="9">
        <v>0</v>
      </c>
      <c r="R318" s="9">
        <v>0</v>
      </c>
      <c r="S318" s="9">
        <v>6</v>
      </c>
      <c r="T318" s="9">
        <v>0</v>
      </c>
      <c r="U318" s="9">
        <v>9</v>
      </c>
      <c r="V318" s="9">
        <v>0</v>
      </c>
      <c r="W318" s="9">
        <v>7</v>
      </c>
      <c r="X318" s="9">
        <v>4</v>
      </c>
      <c r="Y318" s="9">
        <v>8</v>
      </c>
      <c r="Z318" s="9">
        <v>0</v>
      </c>
      <c r="AA318" s="9">
        <v>6</v>
      </c>
      <c r="AB318" s="9">
        <v>21</v>
      </c>
      <c r="AC318" s="9">
        <v>7</v>
      </c>
      <c r="AD318" s="9">
        <v>9</v>
      </c>
      <c r="AE318" s="9">
        <v>6</v>
      </c>
      <c r="AF318" s="9">
        <v>0</v>
      </c>
      <c r="AG318" s="9">
        <v>22</v>
      </c>
      <c r="AH318" s="9">
        <v>5</v>
      </c>
      <c r="AI318" s="9">
        <v>17</v>
      </c>
      <c r="AJ318" s="9">
        <v>11</v>
      </c>
      <c r="AK318" s="9">
        <v>145</v>
      </c>
      <c r="AL318" s="9">
        <v>6</v>
      </c>
      <c r="AM318" s="9">
        <v>30</v>
      </c>
      <c r="AN318" s="9">
        <v>0</v>
      </c>
      <c r="AO318" s="9">
        <v>15</v>
      </c>
      <c r="AP318" s="9">
        <v>24</v>
      </c>
      <c r="AQ318" s="9">
        <v>8</v>
      </c>
      <c r="AR318" s="9">
        <v>0</v>
      </c>
      <c r="AS318" s="9">
        <v>3</v>
      </c>
      <c r="AT318" s="9">
        <v>0</v>
      </c>
      <c r="AU318" s="9">
        <v>16</v>
      </c>
      <c r="AV318" s="9">
        <v>4</v>
      </c>
      <c r="AW318" s="9">
        <v>0</v>
      </c>
      <c r="AX318" s="9">
        <v>14</v>
      </c>
      <c r="AY318" s="9">
        <v>0</v>
      </c>
      <c r="AZ318" s="9">
        <v>4</v>
      </c>
      <c r="BA318" s="9">
        <v>0</v>
      </c>
      <c r="BB318" s="9">
        <v>11</v>
      </c>
      <c r="BC318" s="9">
        <v>5</v>
      </c>
    </row>
    <row r="319" spans="2:55" x14ac:dyDescent="0.45">
      <c r="B319" s="25">
        <v>312</v>
      </c>
      <c r="D319" s="9" t="s">
        <v>106</v>
      </c>
      <c r="E319" s="9">
        <v>8</v>
      </c>
      <c r="F319" s="9">
        <v>42</v>
      </c>
      <c r="G319" s="9">
        <v>0</v>
      </c>
      <c r="H319" s="9">
        <v>251</v>
      </c>
      <c r="I319" s="9">
        <v>103</v>
      </c>
      <c r="J319" s="9">
        <v>4</v>
      </c>
      <c r="K319" s="9">
        <v>5</v>
      </c>
      <c r="L319" s="9">
        <v>227</v>
      </c>
      <c r="M319" s="9">
        <v>16</v>
      </c>
      <c r="N319" s="9">
        <v>27</v>
      </c>
      <c r="O319" s="9">
        <v>21</v>
      </c>
      <c r="P319" s="9">
        <v>41</v>
      </c>
      <c r="Q319" s="9">
        <v>6</v>
      </c>
      <c r="R319" s="9">
        <v>0</v>
      </c>
      <c r="S319" s="9">
        <v>20</v>
      </c>
      <c r="T319" s="9">
        <v>0</v>
      </c>
      <c r="U319" s="9">
        <v>12</v>
      </c>
      <c r="V319" s="9">
        <v>5</v>
      </c>
      <c r="W319" s="9">
        <v>25</v>
      </c>
      <c r="X319" s="9">
        <v>0</v>
      </c>
      <c r="Y319" s="9">
        <v>8</v>
      </c>
      <c r="Z319" s="9">
        <v>0</v>
      </c>
      <c r="AA319" s="9">
        <v>13</v>
      </c>
      <c r="AB319" s="9">
        <v>42</v>
      </c>
      <c r="AC319" s="9">
        <v>25</v>
      </c>
      <c r="AD319" s="9">
        <v>7</v>
      </c>
      <c r="AE319" s="9">
        <v>13</v>
      </c>
      <c r="AF319" s="9">
        <v>0</v>
      </c>
      <c r="AG319" s="9">
        <v>68</v>
      </c>
      <c r="AH319" s="9">
        <v>16</v>
      </c>
      <c r="AI319" s="9">
        <v>37</v>
      </c>
      <c r="AJ319" s="9">
        <v>28</v>
      </c>
      <c r="AK319" s="9">
        <v>62</v>
      </c>
      <c r="AL319" s="9">
        <v>6</v>
      </c>
      <c r="AM319" s="9">
        <v>44</v>
      </c>
      <c r="AN319" s="9">
        <v>0</v>
      </c>
      <c r="AO319" s="9">
        <v>25</v>
      </c>
      <c r="AP319" s="9">
        <v>33</v>
      </c>
      <c r="AQ319" s="9">
        <v>9</v>
      </c>
      <c r="AR319" s="9">
        <v>0</v>
      </c>
      <c r="AS319" s="9">
        <v>8</v>
      </c>
      <c r="AT319" s="9">
        <v>0</v>
      </c>
      <c r="AU319" s="9">
        <v>33</v>
      </c>
      <c r="AV319" s="9">
        <v>9</v>
      </c>
      <c r="AW319" s="9">
        <v>0</v>
      </c>
      <c r="AX319" s="9">
        <v>16</v>
      </c>
      <c r="AY319" s="9">
        <v>5</v>
      </c>
      <c r="AZ319" s="9">
        <v>7</v>
      </c>
      <c r="BA319" s="9">
        <v>0</v>
      </c>
      <c r="BB319" s="9">
        <v>12</v>
      </c>
      <c r="BC319" s="9">
        <v>5</v>
      </c>
    </row>
    <row r="320" spans="2:55" x14ac:dyDescent="0.45">
      <c r="B320" s="25">
        <v>313</v>
      </c>
      <c r="D320" s="9" t="s">
        <v>107</v>
      </c>
      <c r="E320" s="9">
        <v>0</v>
      </c>
      <c r="F320" s="9">
        <v>6</v>
      </c>
      <c r="G320" s="9">
        <v>3</v>
      </c>
      <c r="H320" s="9">
        <v>55</v>
      </c>
      <c r="I320" s="9">
        <v>16</v>
      </c>
      <c r="J320" s="9">
        <v>0</v>
      </c>
      <c r="K320" s="9">
        <v>0</v>
      </c>
      <c r="L320" s="9">
        <v>58</v>
      </c>
      <c r="M320" s="9">
        <v>0</v>
      </c>
      <c r="N320" s="9">
        <v>0</v>
      </c>
      <c r="O320" s="9">
        <v>3</v>
      </c>
      <c r="P320" s="9">
        <v>5</v>
      </c>
      <c r="Q320" s="9">
        <v>0</v>
      </c>
      <c r="R320" s="9">
        <v>0</v>
      </c>
      <c r="S320" s="9">
        <v>6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3</v>
      </c>
      <c r="Z320" s="9">
        <v>0</v>
      </c>
      <c r="AA320" s="9">
        <v>0</v>
      </c>
      <c r="AB320" s="9">
        <v>9</v>
      </c>
      <c r="AC320" s="9">
        <v>4</v>
      </c>
      <c r="AD320" s="9">
        <v>0</v>
      </c>
      <c r="AE320" s="9">
        <v>0</v>
      </c>
      <c r="AF320" s="9">
        <v>0</v>
      </c>
      <c r="AG320" s="9">
        <v>7</v>
      </c>
      <c r="AH320" s="9">
        <v>3</v>
      </c>
      <c r="AI320" s="9">
        <v>10</v>
      </c>
      <c r="AJ320" s="9">
        <v>5</v>
      </c>
      <c r="AK320" s="9">
        <v>7</v>
      </c>
      <c r="AL320" s="9">
        <v>0</v>
      </c>
      <c r="AM320" s="9">
        <v>8</v>
      </c>
      <c r="AN320" s="9">
        <v>0</v>
      </c>
      <c r="AO320" s="9">
        <v>27</v>
      </c>
      <c r="AP320" s="9">
        <v>7</v>
      </c>
      <c r="AQ320" s="9">
        <v>0</v>
      </c>
      <c r="AR320" s="9">
        <v>0</v>
      </c>
      <c r="AS320" s="9">
        <v>0</v>
      </c>
      <c r="AT320" s="9">
        <v>0</v>
      </c>
      <c r="AU320" s="9">
        <v>6</v>
      </c>
      <c r="AV320" s="9">
        <v>0</v>
      </c>
      <c r="AW320" s="9">
        <v>0</v>
      </c>
      <c r="AX320" s="9">
        <v>4</v>
      </c>
      <c r="AY320" s="9">
        <v>0</v>
      </c>
      <c r="AZ320" s="9">
        <v>4</v>
      </c>
      <c r="BA320" s="9">
        <v>0</v>
      </c>
      <c r="BB320" s="9">
        <v>0</v>
      </c>
      <c r="BC320" s="9">
        <v>0</v>
      </c>
    </row>
    <row r="321" spans="2:55" x14ac:dyDescent="0.45">
      <c r="B321" s="25">
        <v>314</v>
      </c>
      <c r="D321" s="9" t="s">
        <v>108</v>
      </c>
      <c r="E321" s="9">
        <v>0</v>
      </c>
      <c r="F321" s="9">
        <v>0</v>
      </c>
      <c r="G321" s="9">
        <v>0</v>
      </c>
      <c r="H321" s="9">
        <v>5</v>
      </c>
      <c r="I321" s="9">
        <v>0</v>
      </c>
      <c r="J321" s="9">
        <v>0</v>
      </c>
      <c r="K321" s="9">
        <v>0</v>
      </c>
      <c r="L321" s="9">
        <v>9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3</v>
      </c>
      <c r="X321" s="9">
        <v>0</v>
      </c>
      <c r="Y321" s="9">
        <v>0</v>
      </c>
      <c r="Z321" s="9">
        <v>0</v>
      </c>
      <c r="AA321" s="9">
        <v>0</v>
      </c>
      <c r="AB321" s="9">
        <v>5</v>
      </c>
      <c r="AC321" s="9">
        <v>4</v>
      </c>
      <c r="AD321" s="9">
        <v>0</v>
      </c>
      <c r="AE321" s="9">
        <v>0</v>
      </c>
      <c r="AF321" s="9">
        <v>0</v>
      </c>
      <c r="AG321" s="9">
        <v>0</v>
      </c>
      <c r="AH321" s="9">
        <v>5</v>
      </c>
      <c r="AI321" s="9">
        <v>0</v>
      </c>
      <c r="AJ321" s="9">
        <v>3</v>
      </c>
      <c r="AK321" s="9">
        <v>4</v>
      </c>
      <c r="AL321" s="9">
        <v>0</v>
      </c>
      <c r="AM321" s="9">
        <v>0</v>
      </c>
      <c r="AN321" s="9">
        <v>0</v>
      </c>
      <c r="AO321" s="9">
        <v>3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</row>
    <row r="322" spans="2:55" x14ac:dyDescent="0.45">
      <c r="B322" s="25">
        <v>315</v>
      </c>
      <c r="D322" s="9" t="s">
        <v>109</v>
      </c>
      <c r="E322" s="9">
        <v>0</v>
      </c>
      <c r="F322" s="9">
        <v>0</v>
      </c>
      <c r="G322" s="9">
        <v>0</v>
      </c>
      <c r="H322" s="9">
        <v>3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4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3</v>
      </c>
      <c r="AJ322" s="9">
        <v>5</v>
      </c>
      <c r="AK322" s="9">
        <v>3</v>
      </c>
      <c r="AL322" s="9">
        <v>0</v>
      </c>
      <c r="AM322" s="9">
        <v>4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4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</row>
    <row r="323" spans="2:55" x14ac:dyDescent="0.45">
      <c r="B323" s="25">
        <v>316</v>
      </c>
      <c r="D323" s="9" t="s">
        <v>110</v>
      </c>
      <c r="E323" s="9">
        <v>0</v>
      </c>
      <c r="F323" s="9">
        <v>6</v>
      </c>
      <c r="G323" s="9">
        <v>0</v>
      </c>
      <c r="H323" s="9">
        <v>43</v>
      </c>
      <c r="I323" s="9">
        <v>8</v>
      </c>
      <c r="J323" s="9">
        <v>7</v>
      </c>
      <c r="K323" s="9">
        <v>0</v>
      </c>
      <c r="L323" s="9">
        <v>112</v>
      </c>
      <c r="M323" s="9">
        <v>0</v>
      </c>
      <c r="N323" s="9">
        <v>3</v>
      </c>
      <c r="O323" s="9">
        <v>0</v>
      </c>
      <c r="P323" s="9">
        <v>4</v>
      </c>
      <c r="Q323" s="9">
        <v>0</v>
      </c>
      <c r="R323" s="9">
        <v>0</v>
      </c>
      <c r="S323" s="9">
        <v>4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4</v>
      </c>
      <c r="Z323" s="9">
        <v>0</v>
      </c>
      <c r="AA323" s="9">
        <v>0</v>
      </c>
      <c r="AB323" s="9">
        <v>3</v>
      </c>
      <c r="AC323" s="9">
        <v>4</v>
      </c>
      <c r="AD323" s="9">
        <v>3</v>
      </c>
      <c r="AE323" s="9">
        <v>4</v>
      </c>
      <c r="AF323" s="9">
        <v>0</v>
      </c>
      <c r="AG323" s="9">
        <v>7</v>
      </c>
      <c r="AH323" s="9">
        <v>0</v>
      </c>
      <c r="AI323" s="9">
        <v>5</v>
      </c>
      <c r="AJ323" s="9">
        <v>4</v>
      </c>
      <c r="AK323" s="9">
        <v>43</v>
      </c>
      <c r="AL323" s="9">
        <v>5</v>
      </c>
      <c r="AM323" s="9">
        <v>4</v>
      </c>
      <c r="AN323" s="9">
        <v>0</v>
      </c>
      <c r="AO323" s="9">
        <v>3</v>
      </c>
      <c r="AP323" s="9">
        <v>3</v>
      </c>
      <c r="AQ323" s="9">
        <v>0</v>
      </c>
      <c r="AR323" s="9">
        <v>0</v>
      </c>
      <c r="AS323" s="9">
        <v>0</v>
      </c>
      <c r="AT323" s="9">
        <v>0</v>
      </c>
      <c r="AU323" s="9">
        <v>9</v>
      </c>
      <c r="AV323" s="9">
        <v>3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</row>
    <row r="324" spans="2:55" x14ac:dyDescent="0.45">
      <c r="B324" s="25">
        <v>317</v>
      </c>
      <c r="D324" s="9" t="s">
        <v>111</v>
      </c>
      <c r="E324" s="9">
        <v>0</v>
      </c>
      <c r="F324" s="9">
        <v>0</v>
      </c>
      <c r="G324" s="9">
        <v>0</v>
      </c>
      <c r="H324" s="9">
        <v>11</v>
      </c>
      <c r="I324" s="9">
        <v>0</v>
      </c>
      <c r="J324" s="9">
        <v>0</v>
      </c>
      <c r="K324" s="9">
        <v>0</v>
      </c>
      <c r="L324" s="9">
        <v>5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5</v>
      </c>
      <c r="AN324" s="9">
        <v>0</v>
      </c>
      <c r="AO324" s="9">
        <v>4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7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</row>
    <row r="325" spans="2:55" x14ac:dyDescent="0.45">
      <c r="B325" s="25">
        <v>318</v>
      </c>
      <c r="D325" s="9" t="s">
        <v>112</v>
      </c>
      <c r="E325" s="9">
        <v>3</v>
      </c>
      <c r="F325" s="9">
        <v>0</v>
      </c>
      <c r="G325" s="9">
        <v>0</v>
      </c>
      <c r="H325" s="9">
        <v>19</v>
      </c>
      <c r="I325" s="9">
        <v>3</v>
      </c>
      <c r="J325" s="9">
        <v>0</v>
      </c>
      <c r="K325" s="9">
        <v>0</v>
      </c>
      <c r="L325" s="9">
        <v>10</v>
      </c>
      <c r="M325" s="9">
        <v>0</v>
      </c>
      <c r="N325" s="9">
        <v>6</v>
      </c>
      <c r="O325" s="9">
        <v>0</v>
      </c>
      <c r="P325" s="9">
        <v>3</v>
      </c>
      <c r="Q325" s="9">
        <v>11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6</v>
      </c>
      <c r="AC325" s="9">
        <v>0</v>
      </c>
      <c r="AD325" s="9">
        <v>0</v>
      </c>
      <c r="AE325" s="9">
        <v>0</v>
      </c>
      <c r="AF325" s="9">
        <v>0</v>
      </c>
      <c r="AG325" s="9">
        <v>4</v>
      </c>
      <c r="AH325" s="9">
        <v>0</v>
      </c>
      <c r="AI325" s="9">
        <v>4</v>
      </c>
      <c r="AJ325" s="9">
        <v>0</v>
      </c>
      <c r="AK325" s="9">
        <v>3</v>
      </c>
      <c r="AL325" s="9">
        <v>0</v>
      </c>
      <c r="AM325" s="9">
        <v>4</v>
      </c>
      <c r="AN325" s="9">
        <v>0</v>
      </c>
      <c r="AO325" s="9">
        <v>0</v>
      </c>
      <c r="AP325" s="9">
        <v>7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</row>
    <row r="326" spans="2:55" x14ac:dyDescent="0.45">
      <c r="B326" s="25">
        <v>319</v>
      </c>
      <c r="D326" s="9" t="s">
        <v>113</v>
      </c>
      <c r="E326" s="9">
        <v>0</v>
      </c>
      <c r="F326" s="9">
        <v>0</v>
      </c>
      <c r="G326" s="9">
        <v>0</v>
      </c>
      <c r="H326" s="9">
        <v>11</v>
      </c>
      <c r="I326" s="9">
        <v>0</v>
      </c>
      <c r="J326" s="9">
        <v>0</v>
      </c>
      <c r="K326" s="9">
        <v>4</v>
      </c>
      <c r="L326" s="9">
        <v>12</v>
      </c>
      <c r="M326" s="9">
        <v>0</v>
      </c>
      <c r="N326" s="9">
        <v>3</v>
      </c>
      <c r="O326" s="9">
        <v>5</v>
      </c>
      <c r="P326" s="9">
        <v>3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5</v>
      </c>
      <c r="AC326" s="9">
        <v>0</v>
      </c>
      <c r="AD326" s="9">
        <v>0</v>
      </c>
      <c r="AE326" s="9">
        <v>0</v>
      </c>
      <c r="AF326" s="9">
        <v>0</v>
      </c>
      <c r="AG326" s="9">
        <v>14</v>
      </c>
      <c r="AH326" s="9">
        <v>0</v>
      </c>
      <c r="AI326" s="9">
        <v>3</v>
      </c>
      <c r="AJ326" s="9">
        <v>0</v>
      </c>
      <c r="AK326" s="9">
        <v>4</v>
      </c>
      <c r="AL326" s="9">
        <v>0</v>
      </c>
      <c r="AM326" s="9">
        <v>5</v>
      </c>
      <c r="AN326" s="9">
        <v>0</v>
      </c>
      <c r="AO326" s="9">
        <v>0</v>
      </c>
      <c r="AP326" s="9">
        <v>3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</row>
    <row r="327" spans="2:55" x14ac:dyDescent="0.45">
      <c r="B327" s="25">
        <v>320</v>
      </c>
      <c r="D327" s="9" t="s">
        <v>114</v>
      </c>
      <c r="E327" s="9">
        <v>0</v>
      </c>
      <c r="F327" s="9">
        <v>0</v>
      </c>
      <c r="G327" s="9">
        <v>0</v>
      </c>
      <c r="H327" s="9">
        <v>15</v>
      </c>
      <c r="I327" s="9">
        <v>4</v>
      </c>
      <c r="J327" s="9">
        <v>5</v>
      </c>
      <c r="K327" s="9">
        <v>4</v>
      </c>
      <c r="L327" s="9">
        <v>14</v>
      </c>
      <c r="M327" s="9">
        <v>6</v>
      </c>
      <c r="N327" s="9">
        <v>16</v>
      </c>
      <c r="O327" s="9">
        <v>0</v>
      </c>
      <c r="P327" s="9">
        <v>3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4</v>
      </c>
      <c r="AB327" s="9">
        <v>11</v>
      </c>
      <c r="AC327" s="9">
        <v>0</v>
      </c>
      <c r="AD327" s="9">
        <v>0</v>
      </c>
      <c r="AE327" s="9">
        <v>0</v>
      </c>
      <c r="AF327" s="9">
        <v>0</v>
      </c>
      <c r="AG327" s="9">
        <v>11</v>
      </c>
      <c r="AH327" s="9">
        <v>0</v>
      </c>
      <c r="AI327" s="9">
        <v>3</v>
      </c>
      <c r="AJ327" s="9">
        <v>0</v>
      </c>
      <c r="AK327" s="9">
        <v>0</v>
      </c>
      <c r="AL327" s="9">
        <v>0</v>
      </c>
      <c r="AM327" s="9">
        <v>8</v>
      </c>
      <c r="AN327" s="9">
        <v>0</v>
      </c>
      <c r="AO327" s="9">
        <v>3</v>
      </c>
      <c r="AP327" s="9">
        <v>4</v>
      </c>
      <c r="AQ327" s="9">
        <v>0</v>
      </c>
      <c r="AR327" s="9">
        <v>0</v>
      </c>
      <c r="AS327" s="9">
        <v>3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</row>
    <row r="328" spans="2:55" x14ac:dyDescent="0.45">
      <c r="B328" s="25">
        <v>321</v>
      </c>
      <c r="D328" s="9" t="s">
        <v>115</v>
      </c>
      <c r="E328" s="9">
        <v>0</v>
      </c>
      <c r="F328" s="9">
        <v>4</v>
      </c>
      <c r="G328" s="9">
        <v>0</v>
      </c>
      <c r="H328" s="9">
        <v>15</v>
      </c>
      <c r="I328" s="9">
        <v>3</v>
      </c>
      <c r="J328" s="9">
        <v>0</v>
      </c>
      <c r="K328" s="9">
        <v>0</v>
      </c>
      <c r="L328" s="9">
        <v>3</v>
      </c>
      <c r="M328" s="9">
        <v>0</v>
      </c>
      <c r="N328" s="9">
        <v>9</v>
      </c>
      <c r="O328" s="9">
        <v>3</v>
      </c>
      <c r="P328" s="9">
        <v>0</v>
      </c>
      <c r="Q328" s="9">
        <v>75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4</v>
      </c>
      <c r="X328" s="9">
        <v>0</v>
      </c>
      <c r="Y328" s="9">
        <v>0</v>
      </c>
      <c r="Z328" s="9">
        <v>0</v>
      </c>
      <c r="AA328" s="9">
        <v>25</v>
      </c>
      <c r="AB328" s="9">
        <v>197</v>
      </c>
      <c r="AC328" s="9">
        <v>5</v>
      </c>
      <c r="AD328" s="9">
        <v>3</v>
      </c>
      <c r="AE328" s="9">
        <v>0</v>
      </c>
      <c r="AF328" s="9">
        <v>0</v>
      </c>
      <c r="AG328" s="9">
        <v>6</v>
      </c>
      <c r="AH328" s="9">
        <v>0</v>
      </c>
      <c r="AI328" s="9">
        <v>3</v>
      </c>
      <c r="AJ328" s="9">
        <v>8</v>
      </c>
      <c r="AK328" s="9">
        <v>0</v>
      </c>
      <c r="AL328" s="9">
        <v>0</v>
      </c>
      <c r="AM328" s="9">
        <v>3</v>
      </c>
      <c r="AN328" s="9">
        <v>0</v>
      </c>
      <c r="AO328" s="9">
        <v>4</v>
      </c>
      <c r="AP328" s="9">
        <v>5</v>
      </c>
      <c r="AQ328" s="9">
        <v>0</v>
      </c>
      <c r="AR328" s="9">
        <v>0</v>
      </c>
      <c r="AS328" s="9">
        <v>0</v>
      </c>
      <c r="AT328" s="9">
        <v>0</v>
      </c>
      <c r="AU328" s="9">
        <v>4</v>
      </c>
      <c r="AV328" s="9">
        <v>0</v>
      </c>
      <c r="AW328" s="9">
        <v>0</v>
      </c>
      <c r="AX328" s="9">
        <v>7</v>
      </c>
      <c r="AY328" s="9">
        <v>0</v>
      </c>
      <c r="AZ328" s="9">
        <v>0</v>
      </c>
      <c r="BA328" s="9">
        <v>0</v>
      </c>
      <c r="BB328" s="9">
        <v>5</v>
      </c>
      <c r="BC328" s="9">
        <v>4</v>
      </c>
    </row>
    <row r="329" spans="2:55" x14ac:dyDescent="0.45">
      <c r="B329" s="25">
        <v>322</v>
      </c>
      <c r="D329" s="9" t="s">
        <v>116</v>
      </c>
      <c r="E329" s="9">
        <v>0</v>
      </c>
      <c r="F329" s="9">
        <v>0</v>
      </c>
      <c r="G329" s="9">
        <v>0</v>
      </c>
      <c r="H329" s="9">
        <v>12</v>
      </c>
      <c r="I329" s="9">
        <v>5</v>
      </c>
      <c r="J329" s="9">
        <v>11</v>
      </c>
      <c r="K329" s="9">
        <v>0</v>
      </c>
      <c r="L329" s="9">
        <v>14</v>
      </c>
      <c r="M329" s="9">
        <v>6</v>
      </c>
      <c r="N329" s="9">
        <v>19</v>
      </c>
      <c r="O329" s="9">
        <v>5</v>
      </c>
      <c r="P329" s="9">
        <v>0</v>
      </c>
      <c r="Q329" s="9">
        <v>72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6</v>
      </c>
      <c r="AB329" s="9">
        <v>11</v>
      </c>
      <c r="AC329" s="9">
        <v>0</v>
      </c>
      <c r="AD329" s="9">
        <v>0</v>
      </c>
      <c r="AE329" s="9">
        <v>3</v>
      </c>
      <c r="AF329" s="9">
        <v>0</v>
      </c>
      <c r="AG329" s="9">
        <v>8</v>
      </c>
      <c r="AH329" s="9">
        <v>0</v>
      </c>
      <c r="AI329" s="9">
        <v>9</v>
      </c>
      <c r="AJ329" s="9">
        <v>9</v>
      </c>
      <c r="AK329" s="9">
        <v>6</v>
      </c>
      <c r="AL329" s="9">
        <v>0</v>
      </c>
      <c r="AM329" s="9">
        <v>6</v>
      </c>
      <c r="AN329" s="9">
        <v>0</v>
      </c>
      <c r="AO329" s="9">
        <v>3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3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</row>
    <row r="330" spans="2:55" x14ac:dyDescent="0.45">
      <c r="B330" s="25">
        <v>323</v>
      </c>
      <c r="D330" s="9" t="s">
        <v>117</v>
      </c>
      <c r="E330" s="9">
        <v>0</v>
      </c>
      <c r="F330" s="9">
        <v>6</v>
      </c>
      <c r="G330" s="9">
        <v>0</v>
      </c>
      <c r="H330" s="9">
        <v>26</v>
      </c>
      <c r="I330" s="9">
        <v>0</v>
      </c>
      <c r="J330" s="9">
        <v>3</v>
      </c>
      <c r="K330" s="9">
        <v>0</v>
      </c>
      <c r="L330" s="9">
        <v>40</v>
      </c>
      <c r="M330" s="9">
        <v>0</v>
      </c>
      <c r="N330" s="9">
        <v>5</v>
      </c>
      <c r="O330" s="9">
        <v>0</v>
      </c>
      <c r="P330" s="9">
        <v>4</v>
      </c>
      <c r="Q330" s="9">
        <v>102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3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6</v>
      </c>
      <c r="AH330" s="9">
        <v>0</v>
      </c>
      <c r="AI330" s="9">
        <v>0</v>
      </c>
      <c r="AJ330" s="9">
        <v>0</v>
      </c>
      <c r="AK330" s="9">
        <v>7</v>
      </c>
      <c r="AL330" s="9">
        <v>0</v>
      </c>
      <c r="AM330" s="9">
        <v>14</v>
      </c>
      <c r="AN330" s="9">
        <v>0</v>
      </c>
      <c r="AO330" s="9">
        <v>0</v>
      </c>
      <c r="AP330" s="9">
        <v>3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4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</row>
    <row r="331" spans="2:55" x14ac:dyDescent="0.45">
      <c r="B331" s="25">
        <v>324</v>
      </c>
      <c r="D331" s="9" t="s">
        <v>118</v>
      </c>
      <c r="E331" s="9">
        <v>0</v>
      </c>
      <c r="F331" s="9">
        <v>0</v>
      </c>
      <c r="G331" s="9">
        <v>0</v>
      </c>
      <c r="H331" s="9">
        <v>4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10</v>
      </c>
      <c r="AE331" s="9">
        <v>0</v>
      </c>
      <c r="AF331" s="9">
        <v>0</v>
      </c>
      <c r="AG331" s="9">
        <v>0</v>
      </c>
      <c r="AH331" s="9">
        <v>0</v>
      </c>
      <c r="AI331" s="9">
        <v>3</v>
      </c>
      <c r="AJ331" s="9">
        <v>0</v>
      </c>
      <c r="AK331" s="9">
        <v>0</v>
      </c>
      <c r="AL331" s="9">
        <v>0</v>
      </c>
      <c r="AM331" s="9">
        <v>5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</row>
    <row r="332" spans="2:55" x14ac:dyDescent="0.45">
      <c r="B332" s="25">
        <v>325</v>
      </c>
      <c r="D332" s="9" t="s">
        <v>119</v>
      </c>
      <c r="E332" s="9">
        <v>0</v>
      </c>
      <c r="F332" s="9">
        <v>0</v>
      </c>
      <c r="G332" s="9">
        <v>0</v>
      </c>
      <c r="H332" s="9">
        <v>5</v>
      </c>
      <c r="I332" s="9">
        <v>0</v>
      </c>
      <c r="J332" s="9">
        <v>0</v>
      </c>
      <c r="K332" s="9">
        <v>0</v>
      </c>
      <c r="L332" s="9">
        <v>21</v>
      </c>
      <c r="M332" s="9">
        <v>0</v>
      </c>
      <c r="N332" s="9">
        <v>4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5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4</v>
      </c>
      <c r="AM332" s="9">
        <v>5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</row>
    <row r="333" spans="2:55" x14ac:dyDescent="0.45">
      <c r="B333" s="25">
        <v>326</v>
      </c>
      <c r="D333" s="9" t="s">
        <v>120</v>
      </c>
      <c r="E333" s="9">
        <v>0</v>
      </c>
      <c r="F333" s="9">
        <v>4</v>
      </c>
      <c r="G333" s="9">
        <v>0</v>
      </c>
      <c r="H333" s="9">
        <v>19</v>
      </c>
      <c r="I333" s="9">
        <v>0</v>
      </c>
      <c r="J333" s="9">
        <v>0</v>
      </c>
      <c r="K333" s="9">
        <v>8</v>
      </c>
      <c r="L333" s="9">
        <v>9</v>
      </c>
      <c r="M333" s="9">
        <v>4</v>
      </c>
      <c r="N333" s="9">
        <v>23</v>
      </c>
      <c r="O333" s="9">
        <v>0</v>
      </c>
      <c r="P333" s="9">
        <v>9</v>
      </c>
      <c r="Q333" s="9">
        <v>12</v>
      </c>
      <c r="R333" s="9">
        <v>0</v>
      </c>
      <c r="S333" s="9">
        <v>4</v>
      </c>
      <c r="T333" s="9">
        <v>0</v>
      </c>
      <c r="U333" s="9">
        <v>0</v>
      </c>
      <c r="V333" s="9">
        <v>0</v>
      </c>
      <c r="W333" s="9">
        <v>4</v>
      </c>
      <c r="X333" s="9">
        <v>0</v>
      </c>
      <c r="Y333" s="9">
        <v>0</v>
      </c>
      <c r="Z333" s="9">
        <v>0</v>
      </c>
      <c r="AA333" s="9">
        <v>4</v>
      </c>
      <c r="AB333" s="9">
        <v>15</v>
      </c>
      <c r="AC333" s="9">
        <v>4</v>
      </c>
      <c r="AD333" s="9">
        <v>0</v>
      </c>
      <c r="AE333" s="9">
        <v>0</v>
      </c>
      <c r="AF333" s="9">
        <v>0</v>
      </c>
      <c r="AG333" s="9">
        <v>6</v>
      </c>
      <c r="AH333" s="9">
        <v>0</v>
      </c>
      <c r="AI333" s="9">
        <v>3</v>
      </c>
      <c r="AJ333" s="9">
        <v>4</v>
      </c>
      <c r="AK333" s="9">
        <v>4</v>
      </c>
      <c r="AL333" s="9">
        <v>0</v>
      </c>
      <c r="AM333" s="9">
        <v>14</v>
      </c>
      <c r="AN333" s="9">
        <v>0</v>
      </c>
      <c r="AO333" s="9">
        <v>3</v>
      </c>
      <c r="AP333" s="9">
        <v>6</v>
      </c>
      <c r="AQ333" s="9">
        <v>0</v>
      </c>
      <c r="AR333" s="9">
        <v>0</v>
      </c>
      <c r="AS333" s="9">
        <v>0</v>
      </c>
      <c r="AT333" s="9">
        <v>3</v>
      </c>
      <c r="AU333" s="9">
        <v>3</v>
      </c>
      <c r="AV333" s="9">
        <v>0</v>
      </c>
      <c r="AW333" s="9">
        <v>0</v>
      </c>
      <c r="AX333" s="9">
        <v>3</v>
      </c>
      <c r="AY333" s="9">
        <v>0</v>
      </c>
      <c r="AZ333" s="9">
        <v>0</v>
      </c>
      <c r="BA333" s="9">
        <v>0</v>
      </c>
      <c r="BB333" s="9">
        <v>0</v>
      </c>
      <c r="BC333" s="9">
        <v>3</v>
      </c>
    </row>
    <row r="334" spans="2:55" x14ac:dyDescent="0.45">
      <c r="B334" s="25">
        <v>327</v>
      </c>
      <c r="D334" s="9" t="s">
        <v>121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6</v>
      </c>
      <c r="O334" s="9">
        <v>4</v>
      </c>
      <c r="P334" s="9">
        <v>0</v>
      </c>
      <c r="Q334" s="9">
        <v>15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4</v>
      </c>
      <c r="AB334" s="9">
        <v>9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3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</row>
    <row r="335" spans="2:55" x14ac:dyDescent="0.45">
      <c r="B335" s="25">
        <v>328</v>
      </c>
      <c r="D335" s="9" t="s">
        <v>122</v>
      </c>
      <c r="E335" s="9">
        <v>0</v>
      </c>
      <c r="F335" s="9">
        <v>5</v>
      </c>
      <c r="G335" s="9">
        <v>0</v>
      </c>
      <c r="H335" s="9">
        <v>28</v>
      </c>
      <c r="I335" s="9">
        <v>13</v>
      </c>
      <c r="J335" s="9">
        <v>6</v>
      </c>
      <c r="K335" s="9">
        <v>0</v>
      </c>
      <c r="L335" s="9">
        <v>40</v>
      </c>
      <c r="M335" s="9">
        <v>3</v>
      </c>
      <c r="N335" s="9">
        <v>10</v>
      </c>
      <c r="O335" s="9">
        <v>5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9</v>
      </c>
      <c r="AC335" s="9">
        <v>5</v>
      </c>
      <c r="AD335" s="9">
        <v>0</v>
      </c>
      <c r="AE335" s="9">
        <v>0</v>
      </c>
      <c r="AF335" s="9">
        <v>0</v>
      </c>
      <c r="AG335" s="9">
        <v>3</v>
      </c>
      <c r="AH335" s="9">
        <v>0</v>
      </c>
      <c r="AI335" s="9">
        <v>0</v>
      </c>
      <c r="AJ335" s="9">
        <v>4</v>
      </c>
      <c r="AK335" s="9">
        <v>12</v>
      </c>
      <c r="AL335" s="9">
        <v>0</v>
      </c>
      <c r="AM335" s="9">
        <v>0</v>
      </c>
      <c r="AN335" s="9">
        <v>0</v>
      </c>
      <c r="AO335" s="9">
        <v>0</v>
      </c>
      <c r="AP335" s="9">
        <v>4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3</v>
      </c>
      <c r="BA335" s="9">
        <v>0</v>
      </c>
      <c r="BB335" s="9">
        <v>0</v>
      </c>
      <c r="BC335" s="9">
        <v>0</v>
      </c>
    </row>
    <row r="336" spans="2:55" x14ac:dyDescent="0.45">
      <c r="B336" s="25">
        <v>329</v>
      </c>
      <c r="D336" s="9" t="s">
        <v>123</v>
      </c>
      <c r="E336" s="9">
        <v>0</v>
      </c>
      <c r="F336" s="9">
        <v>0</v>
      </c>
      <c r="G336" s="9">
        <v>0</v>
      </c>
      <c r="H336" s="9">
        <v>5</v>
      </c>
      <c r="I336" s="9">
        <v>4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3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5</v>
      </c>
      <c r="AB336" s="9">
        <v>0</v>
      </c>
      <c r="AC336" s="9">
        <v>0</v>
      </c>
      <c r="AD336" s="9">
        <v>0</v>
      </c>
      <c r="AE336" s="9">
        <v>12</v>
      </c>
      <c r="AF336" s="9">
        <v>0</v>
      </c>
      <c r="AG336" s="9">
        <v>0</v>
      </c>
      <c r="AH336" s="9">
        <v>0</v>
      </c>
      <c r="AI336" s="9">
        <v>3</v>
      </c>
      <c r="AJ336" s="9">
        <v>3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4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</row>
    <row r="337" spans="2:55" x14ac:dyDescent="0.45">
      <c r="B337" s="25">
        <v>330</v>
      </c>
      <c r="D337" s="9" t="s">
        <v>124</v>
      </c>
      <c r="E337" s="9">
        <v>0</v>
      </c>
      <c r="F337" s="9">
        <v>0</v>
      </c>
      <c r="G337" s="9">
        <v>0</v>
      </c>
      <c r="H337" s="9">
        <v>7</v>
      </c>
      <c r="I337" s="9">
        <v>3</v>
      </c>
      <c r="J337" s="9">
        <v>0</v>
      </c>
      <c r="K337" s="9">
        <v>0</v>
      </c>
      <c r="L337" s="9">
        <v>4</v>
      </c>
      <c r="M337" s="9">
        <v>0</v>
      </c>
      <c r="N337" s="9">
        <v>5</v>
      </c>
      <c r="O337" s="9">
        <v>3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8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3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</row>
    <row r="338" spans="2:55" x14ac:dyDescent="0.45">
      <c r="B338" s="25">
        <v>331</v>
      </c>
      <c r="D338" s="9" t="s">
        <v>125</v>
      </c>
      <c r="E338" s="9">
        <v>0</v>
      </c>
      <c r="F338" s="9">
        <v>0</v>
      </c>
      <c r="G338" s="9">
        <v>0</v>
      </c>
      <c r="H338" s="9">
        <v>0</v>
      </c>
      <c r="I338" s="9">
        <v>5</v>
      </c>
      <c r="J338" s="9">
        <v>0</v>
      </c>
      <c r="K338" s="9">
        <v>0</v>
      </c>
      <c r="L338" s="9">
        <v>0</v>
      </c>
      <c r="M338" s="9">
        <v>9</v>
      </c>
      <c r="N338" s="9">
        <v>8</v>
      </c>
      <c r="O338" s="9">
        <v>0</v>
      </c>
      <c r="P338" s="9">
        <v>0</v>
      </c>
      <c r="Q338" s="9">
        <v>0</v>
      </c>
      <c r="R338" s="9">
        <v>0</v>
      </c>
      <c r="S338" s="9">
        <v>4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6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3</v>
      </c>
      <c r="AN338" s="9">
        <v>0</v>
      </c>
      <c r="AO338" s="9">
        <v>3</v>
      </c>
      <c r="AP338" s="9">
        <v>5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</row>
    <row r="339" spans="2:55" x14ac:dyDescent="0.45">
      <c r="B339" s="25">
        <v>332</v>
      </c>
      <c r="D339" s="9" t="s">
        <v>126</v>
      </c>
      <c r="E339" s="9">
        <v>0</v>
      </c>
      <c r="F339" s="9">
        <v>0</v>
      </c>
      <c r="G339" s="9">
        <v>0</v>
      </c>
      <c r="H339" s="9">
        <v>7</v>
      </c>
      <c r="I339" s="9">
        <v>4</v>
      </c>
      <c r="J339" s="9">
        <v>0</v>
      </c>
      <c r="K339" s="9">
        <v>4</v>
      </c>
      <c r="L339" s="9">
        <v>4</v>
      </c>
      <c r="M339" s="9">
        <v>0</v>
      </c>
      <c r="N339" s="9">
        <v>31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3</v>
      </c>
      <c r="Z339" s="9">
        <v>0</v>
      </c>
      <c r="AA339" s="9">
        <v>0</v>
      </c>
      <c r="AB339" s="9">
        <v>0</v>
      </c>
      <c r="AC339" s="9">
        <v>3</v>
      </c>
      <c r="AD339" s="9">
        <v>0</v>
      </c>
      <c r="AE339" s="9">
        <v>3</v>
      </c>
      <c r="AF339" s="9">
        <v>0</v>
      </c>
      <c r="AG339" s="9">
        <v>0</v>
      </c>
      <c r="AH339" s="9">
        <v>0</v>
      </c>
      <c r="AI339" s="9">
        <v>5</v>
      </c>
      <c r="AJ339" s="9">
        <v>5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</row>
    <row r="340" spans="2:55" x14ac:dyDescent="0.45">
      <c r="B340" s="25">
        <v>333</v>
      </c>
      <c r="D340" s="9" t="s">
        <v>127</v>
      </c>
      <c r="E340" s="9">
        <v>0</v>
      </c>
      <c r="F340" s="9">
        <v>0</v>
      </c>
      <c r="G340" s="9">
        <v>0</v>
      </c>
      <c r="H340" s="9">
        <v>4</v>
      </c>
      <c r="I340" s="9">
        <v>3</v>
      </c>
      <c r="J340" s="9">
        <v>4</v>
      </c>
      <c r="K340" s="9">
        <v>17</v>
      </c>
      <c r="L340" s="9">
        <v>0</v>
      </c>
      <c r="M340" s="9">
        <v>5</v>
      </c>
      <c r="N340" s="9">
        <v>5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3</v>
      </c>
      <c r="X340" s="9">
        <v>3</v>
      </c>
      <c r="Y340" s="9">
        <v>7</v>
      </c>
      <c r="Z340" s="9">
        <v>0</v>
      </c>
      <c r="AA340" s="9">
        <v>0</v>
      </c>
      <c r="AB340" s="9">
        <v>5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7</v>
      </c>
      <c r="AJ340" s="9">
        <v>0</v>
      </c>
      <c r="AK340" s="9">
        <v>3</v>
      </c>
      <c r="AL340" s="9">
        <v>0</v>
      </c>
      <c r="AM340" s="9">
        <v>0</v>
      </c>
      <c r="AN340" s="9">
        <v>0</v>
      </c>
      <c r="AO340" s="9">
        <v>0</v>
      </c>
      <c r="AP340" s="9">
        <v>3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</row>
    <row r="341" spans="2:55" x14ac:dyDescent="0.45">
      <c r="B341" s="25">
        <v>334</v>
      </c>
      <c r="D341" s="9" t="s">
        <v>128</v>
      </c>
      <c r="E341" s="9">
        <v>0</v>
      </c>
      <c r="F341" s="9">
        <v>0</v>
      </c>
      <c r="G341" s="9">
        <v>0</v>
      </c>
      <c r="H341" s="9">
        <v>12</v>
      </c>
      <c r="I341" s="9">
        <v>12</v>
      </c>
      <c r="J341" s="9">
        <v>3</v>
      </c>
      <c r="K341" s="9">
        <v>5</v>
      </c>
      <c r="L341" s="9">
        <v>12</v>
      </c>
      <c r="M341" s="9">
        <v>61</v>
      </c>
      <c r="N341" s="9">
        <v>6</v>
      </c>
      <c r="O341" s="9">
        <v>0</v>
      </c>
      <c r="P341" s="9">
        <v>6</v>
      </c>
      <c r="Q341" s="9">
        <v>0</v>
      </c>
      <c r="R341" s="9">
        <v>0</v>
      </c>
      <c r="S341" s="9">
        <v>5</v>
      </c>
      <c r="T341" s="9">
        <v>0</v>
      </c>
      <c r="U341" s="9">
        <v>3</v>
      </c>
      <c r="V341" s="9">
        <v>0</v>
      </c>
      <c r="W341" s="9">
        <v>0</v>
      </c>
      <c r="X341" s="9">
        <v>0</v>
      </c>
      <c r="Y341" s="9">
        <v>8</v>
      </c>
      <c r="Z341" s="9">
        <v>0</v>
      </c>
      <c r="AA341" s="9">
        <v>0</v>
      </c>
      <c r="AB341" s="9">
        <v>7</v>
      </c>
      <c r="AC341" s="9">
        <v>0</v>
      </c>
      <c r="AD341" s="9">
        <v>6</v>
      </c>
      <c r="AE341" s="9">
        <v>0</v>
      </c>
      <c r="AF341" s="9">
        <v>0</v>
      </c>
      <c r="AG341" s="9">
        <v>4</v>
      </c>
      <c r="AH341" s="9">
        <v>0</v>
      </c>
      <c r="AI341" s="9">
        <v>0</v>
      </c>
      <c r="AJ341" s="9">
        <v>0</v>
      </c>
      <c r="AK341" s="9">
        <v>3</v>
      </c>
      <c r="AL341" s="9">
        <v>0</v>
      </c>
      <c r="AM341" s="9">
        <v>0</v>
      </c>
      <c r="AN341" s="9">
        <v>0</v>
      </c>
      <c r="AO341" s="9">
        <v>4</v>
      </c>
      <c r="AP341" s="9">
        <v>11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4</v>
      </c>
      <c r="BC341" s="9">
        <v>0</v>
      </c>
    </row>
    <row r="342" spans="2:55" x14ac:dyDescent="0.45">
      <c r="B342" s="25">
        <v>335</v>
      </c>
      <c r="D342" s="9" t="s">
        <v>129</v>
      </c>
      <c r="E342" s="9">
        <v>0</v>
      </c>
      <c r="F342" s="9">
        <v>0</v>
      </c>
      <c r="G342" s="9">
        <v>0</v>
      </c>
      <c r="H342" s="9">
        <v>21</v>
      </c>
      <c r="I342" s="9">
        <v>6</v>
      </c>
      <c r="J342" s="9">
        <v>3</v>
      </c>
      <c r="K342" s="9">
        <v>28</v>
      </c>
      <c r="L342" s="9">
        <v>32</v>
      </c>
      <c r="M342" s="9">
        <v>10</v>
      </c>
      <c r="N342" s="9">
        <v>12</v>
      </c>
      <c r="O342" s="9">
        <v>0</v>
      </c>
      <c r="P342" s="9">
        <v>7</v>
      </c>
      <c r="Q342" s="9">
        <v>0</v>
      </c>
      <c r="R342" s="9">
        <v>0</v>
      </c>
      <c r="S342" s="9">
        <v>4</v>
      </c>
      <c r="T342" s="9">
        <v>0</v>
      </c>
      <c r="U342" s="9">
        <v>0</v>
      </c>
      <c r="V342" s="9">
        <v>0</v>
      </c>
      <c r="W342" s="9">
        <v>3</v>
      </c>
      <c r="X342" s="9">
        <v>0</v>
      </c>
      <c r="Y342" s="9">
        <v>3</v>
      </c>
      <c r="Z342" s="9">
        <v>0</v>
      </c>
      <c r="AA342" s="9">
        <v>6</v>
      </c>
      <c r="AB342" s="9">
        <v>5</v>
      </c>
      <c r="AC342" s="9">
        <v>5</v>
      </c>
      <c r="AD342" s="9">
        <v>5</v>
      </c>
      <c r="AE342" s="9">
        <v>0</v>
      </c>
      <c r="AF342" s="9">
        <v>0</v>
      </c>
      <c r="AG342" s="9">
        <v>5</v>
      </c>
      <c r="AH342" s="9">
        <v>3</v>
      </c>
      <c r="AI342" s="9">
        <v>6</v>
      </c>
      <c r="AJ342" s="9">
        <v>5</v>
      </c>
      <c r="AK342" s="9">
        <v>4</v>
      </c>
      <c r="AL342" s="9">
        <v>0</v>
      </c>
      <c r="AM342" s="9">
        <v>7</v>
      </c>
      <c r="AN342" s="9">
        <v>0</v>
      </c>
      <c r="AO342" s="9">
        <v>4</v>
      </c>
      <c r="AP342" s="9">
        <v>9</v>
      </c>
      <c r="AQ342" s="9">
        <v>8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5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</row>
    <row r="343" spans="2:55" x14ac:dyDescent="0.45">
      <c r="B343" s="25">
        <v>336</v>
      </c>
      <c r="D343" s="9" t="s">
        <v>130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</row>
    <row r="344" spans="2:55" x14ac:dyDescent="0.45">
      <c r="B344" s="25">
        <v>337</v>
      </c>
      <c r="D344" s="9" t="s">
        <v>131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</row>
    <row r="345" spans="2:55" x14ac:dyDescent="0.45">
      <c r="B345" s="25">
        <v>338</v>
      </c>
      <c r="D345" s="9" t="s">
        <v>132</v>
      </c>
      <c r="E345" s="9">
        <v>0</v>
      </c>
      <c r="F345" s="9">
        <v>0</v>
      </c>
      <c r="G345" s="9">
        <v>0</v>
      </c>
      <c r="H345" s="9">
        <v>7</v>
      </c>
      <c r="I345" s="9">
        <v>33</v>
      </c>
      <c r="J345" s="9">
        <v>0</v>
      </c>
      <c r="K345" s="9">
        <v>0</v>
      </c>
      <c r="L345" s="9">
        <v>4</v>
      </c>
      <c r="M345" s="9">
        <v>0</v>
      </c>
      <c r="N345" s="9">
        <v>0</v>
      </c>
      <c r="O345" s="9">
        <v>4</v>
      </c>
      <c r="P345" s="9">
        <v>4</v>
      </c>
      <c r="Q345" s="9">
        <v>0</v>
      </c>
      <c r="R345" s="9">
        <v>0</v>
      </c>
      <c r="S345" s="9">
        <v>0</v>
      </c>
      <c r="T345" s="9">
        <v>3</v>
      </c>
      <c r="U345" s="9">
        <v>4</v>
      </c>
      <c r="V345" s="9">
        <v>4</v>
      </c>
      <c r="W345" s="9">
        <v>125</v>
      </c>
      <c r="X345" s="9">
        <v>0</v>
      </c>
      <c r="Y345" s="9">
        <v>0</v>
      </c>
      <c r="Z345" s="9">
        <v>0</v>
      </c>
      <c r="AA345" s="9">
        <v>4</v>
      </c>
      <c r="AB345" s="9">
        <v>12</v>
      </c>
      <c r="AC345" s="9">
        <v>17</v>
      </c>
      <c r="AD345" s="9">
        <v>3</v>
      </c>
      <c r="AE345" s="9">
        <v>0</v>
      </c>
      <c r="AF345" s="9">
        <v>0</v>
      </c>
      <c r="AG345" s="9">
        <v>3</v>
      </c>
      <c r="AH345" s="9">
        <v>0</v>
      </c>
      <c r="AI345" s="9">
        <v>0</v>
      </c>
      <c r="AJ345" s="9">
        <v>5</v>
      </c>
      <c r="AK345" s="9">
        <v>4</v>
      </c>
      <c r="AL345" s="9">
        <v>0</v>
      </c>
      <c r="AM345" s="9">
        <v>0</v>
      </c>
      <c r="AN345" s="9">
        <v>0</v>
      </c>
      <c r="AO345" s="9">
        <v>0</v>
      </c>
      <c r="AP345" s="9">
        <v>17</v>
      </c>
      <c r="AQ345" s="9">
        <v>0</v>
      </c>
      <c r="AR345" s="9">
        <v>0</v>
      </c>
      <c r="AS345" s="9">
        <v>0</v>
      </c>
      <c r="AT345" s="9">
        <v>0</v>
      </c>
      <c r="AU345" s="9">
        <v>13</v>
      </c>
      <c r="AV345" s="9">
        <v>4</v>
      </c>
      <c r="AW345" s="9">
        <v>0</v>
      </c>
      <c r="AX345" s="9">
        <v>11</v>
      </c>
      <c r="AY345" s="9">
        <v>5</v>
      </c>
      <c r="AZ345" s="9">
        <v>6</v>
      </c>
      <c r="BA345" s="9">
        <v>0</v>
      </c>
      <c r="BB345" s="9">
        <v>23</v>
      </c>
      <c r="BC345" s="9">
        <v>5</v>
      </c>
    </row>
    <row r="346" spans="2:55" x14ac:dyDescent="0.45">
      <c r="B346" s="25">
        <v>339</v>
      </c>
      <c r="D346" s="9" t="s">
        <v>133</v>
      </c>
      <c r="E346" s="9">
        <v>0</v>
      </c>
      <c r="F346" s="9">
        <v>0</v>
      </c>
      <c r="G346" s="9">
        <v>0</v>
      </c>
      <c r="H346" s="9">
        <v>3</v>
      </c>
      <c r="I346" s="9">
        <v>5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39</v>
      </c>
      <c r="Z346" s="9">
        <v>0</v>
      </c>
      <c r="AA346" s="9">
        <v>0</v>
      </c>
      <c r="AB346" s="9">
        <v>7</v>
      </c>
      <c r="AC346" s="9">
        <v>5</v>
      </c>
      <c r="AD346" s="9">
        <v>4</v>
      </c>
      <c r="AE346" s="9">
        <v>14</v>
      </c>
      <c r="AF346" s="9">
        <v>0</v>
      </c>
      <c r="AG346" s="9">
        <v>4</v>
      </c>
      <c r="AH346" s="9">
        <v>0</v>
      </c>
      <c r="AI346" s="9">
        <v>5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3</v>
      </c>
      <c r="AP346" s="9">
        <v>11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</row>
    <row r="347" spans="2:55" x14ac:dyDescent="0.45">
      <c r="B347" s="25">
        <v>340</v>
      </c>
      <c r="D347" s="9" t="s">
        <v>134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</row>
    <row r="348" spans="2:55" x14ac:dyDescent="0.45">
      <c r="B348" s="25">
        <v>341</v>
      </c>
      <c r="D348" s="9" t="s">
        <v>135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</row>
    <row r="349" spans="2:55" x14ac:dyDescent="0.45">
      <c r="B349" s="25">
        <v>342</v>
      </c>
      <c r="D349" s="9" t="s">
        <v>136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</row>
    <row r="350" spans="2:55" x14ac:dyDescent="0.45">
      <c r="B350" s="25">
        <v>343</v>
      </c>
      <c r="D350" s="9" t="s">
        <v>137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</row>
    <row r="351" spans="2:55" x14ac:dyDescent="0.45">
      <c r="B351" s="25">
        <v>344</v>
      </c>
      <c r="D351" s="9" t="s">
        <v>138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</row>
    <row r="352" spans="2:55" x14ac:dyDescent="0.45">
      <c r="B352" s="25">
        <v>345</v>
      </c>
      <c r="D352" s="9" t="s">
        <v>139</v>
      </c>
      <c r="E352" s="9">
        <v>0</v>
      </c>
      <c r="F352" s="9">
        <v>8</v>
      </c>
      <c r="G352" s="9">
        <v>0</v>
      </c>
      <c r="H352" s="9">
        <v>20</v>
      </c>
      <c r="I352" s="9">
        <v>13</v>
      </c>
      <c r="J352" s="9">
        <v>3</v>
      </c>
      <c r="K352" s="9">
        <v>9</v>
      </c>
      <c r="L352" s="9">
        <v>14</v>
      </c>
      <c r="M352" s="9">
        <v>4</v>
      </c>
      <c r="N352" s="9">
        <v>3</v>
      </c>
      <c r="O352" s="9">
        <v>11</v>
      </c>
      <c r="P352" s="9">
        <v>12</v>
      </c>
      <c r="Q352" s="9">
        <v>0</v>
      </c>
      <c r="R352" s="9">
        <v>0</v>
      </c>
      <c r="S352" s="9">
        <v>7</v>
      </c>
      <c r="T352" s="9">
        <v>0</v>
      </c>
      <c r="U352" s="9">
        <v>0</v>
      </c>
      <c r="V352" s="9">
        <v>4</v>
      </c>
      <c r="W352" s="9">
        <v>0</v>
      </c>
      <c r="X352" s="9">
        <v>0</v>
      </c>
      <c r="Y352" s="9">
        <v>5</v>
      </c>
      <c r="Z352" s="9">
        <v>0</v>
      </c>
      <c r="AA352" s="9">
        <v>3</v>
      </c>
      <c r="AB352" s="9">
        <v>14</v>
      </c>
      <c r="AC352" s="9">
        <v>0</v>
      </c>
      <c r="AD352" s="9">
        <v>0</v>
      </c>
      <c r="AE352" s="9">
        <v>0</v>
      </c>
      <c r="AF352" s="9">
        <v>0</v>
      </c>
      <c r="AG352" s="9">
        <v>6</v>
      </c>
      <c r="AH352" s="9">
        <v>7</v>
      </c>
      <c r="AI352" s="9">
        <v>7</v>
      </c>
      <c r="AJ352" s="9">
        <v>0</v>
      </c>
      <c r="AK352" s="9">
        <v>9</v>
      </c>
      <c r="AL352" s="9">
        <v>0</v>
      </c>
      <c r="AM352" s="9">
        <v>5</v>
      </c>
      <c r="AN352" s="9">
        <v>0</v>
      </c>
      <c r="AO352" s="9">
        <v>0</v>
      </c>
      <c r="AP352" s="9">
        <v>5</v>
      </c>
      <c r="AQ352" s="9">
        <v>4</v>
      </c>
      <c r="AR352" s="9">
        <v>0</v>
      </c>
      <c r="AS352" s="9">
        <v>0</v>
      </c>
      <c r="AT352" s="9">
        <v>0</v>
      </c>
      <c r="AU352" s="9">
        <v>5</v>
      </c>
      <c r="AV352" s="9">
        <v>0</v>
      </c>
      <c r="AW352" s="9">
        <v>0</v>
      </c>
      <c r="AX352" s="9">
        <v>0</v>
      </c>
      <c r="AY352" s="9">
        <v>0</v>
      </c>
      <c r="AZ352" s="9">
        <v>3</v>
      </c>
      <c r="BA352" s="9">
        <v>0</v>
      </c>
      <c r="BB352" s="9">
        <v>4</v>
      </c>
      <c r="BC352" s="9">
        <v>5</v>
      </c>
    </row>
    <row r="353" spans="2:55" x14ac:dyDescent="0.45">
      <c r="B353" s="25">
        <v>346</v>
      </c>
      <c r="D353" s="9" t="s">
        <v>140</v>
      </c>
      <c r="E353" s="9">
        <v>0</v>
      </c>
      <c r="F353" s="9">
        <v>4</v>
      </c>
      <c r="G353" s="9">
        <v>0</v>
      </c>
      <c r="H353" s="9">
        <v>9</v>
      </c>
      <c r="I353" s="9">
        <v>0</v>
      </c>
      <c r="J353" s="9">
        <v>0</v>
      </c>
      <c r="K353" s="9">
        <v>0</v>
      </c>
      <c r="L353" s="9">
        <v>10</v>
      </c>
      <c r="M353" s="9">
        <v>7</v>
      </c>
      <c r="N353" s="9">
        <v>8</v>
      </c>
      <c r="O353" s="9">
        <v>11</v>
      </c>
      <c r="P353" s="9">
        <v>3</v>
      </c>
      <c r="Q353" s="9">
        <v>3</v>
      </c>
      <c r="R353" s="9">
        <v>0</v>
      </c>
      <c r="S353" s="9">
        <v>0</v>
      </c>
      <c r="T353" s="9">
        <v>5</v>
      </c>
      <c r="U353" s="9">
        <v>12</v>
      </c>
      <c r="V353" s="9">
        <v>0</v>
      </c>
      <c r="W353" s="9">
        <v>0</v>
      </c>
      <c r="X353" s="9">
        <v>0</v>
      </c>
      <c r="Y353" s="9">
        <v>3</v>
      </c>
      <c r="Z353" s="9">
        <v>0</v>
      </c>
      <c r="AA353" s="9">
        <v>4</v>
      </c>
      <c r="AB353" s="9">
        <v>5</v>
      </c>
      <c r="AC353" s="9">
        <v>3</v>
      </c>
      <c r="AD353" s="9">
        <v>0</v>
      </c>
      <c r="AE353" s="9">
        <v>0</v>
      </c>
      <c r="AF353" s="9">
        <v>0</v>
      </c>
      <c r="AG353" s="9">
        <v>8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4</v>
      </c>
      <c r="AP353" s="9">
        <v>5</v>
      </c>
      <c r="AQ353" s="9">
        <v>0</v>
      </c>
      <c r="AR353" s="9">
        <v>0</v>
      </c>
      <c r="AS353" s="9">
        <v>0</v>
      </c>
      <c r="AT353" s="9">
        <v>0</v>
      </c>
      <c r="AU353" s="9">
        <v>3</v>
      </c>
      <c r="AV353" s="9">
        <v>0</v>
      </c>
      <c r="AW353" s="9">
        <v>0</v>
      </c>
      <c r="AX353" s="9">
        <v>0</v>
      </c>
      <c r="AY353" s="9">
        <v>0</v>
      </c>
      <c r="AZ353" s="9">
        <v>3</v>
      </c>
      <c r="BA353" s="9">
        <v>0</v>
      </c>
      <c r="BB353" s="9">
        <v>0</v>
      </c>
      <c r="BC353" s="9">
        <v>0</v>
      </c>
    </row>
    <row r="354" spans="2:55" x14ac:dyDescent="0.45">
      <c r="B354" s="25">
        <v>347</v>
      </c>
      <c r="D354" s="9" t="s">
        <v>55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</row>
    <row r="355" spans="2:55" x14ac:dyDescent="0.45">
      <c r="B355" s="25">
        <v>348</v>
      </c>
      <c r="D355" s="9" t="s">
        <v>3</v>
      </c>
      <c r="E355" s="9">
        <v>64</v>
      </c>
      <c r="F355" s="9">
        <v>149</v>
      </c>
      <c r="G355" s="9">
        <v>7</v>
      </c>
      <c r="H355" s="9">
        <v>1475</v>
      </c>
      <c r="I355" s="9">
        <v>471</v>
      </c>
      <c r="J355" s="9">
        <v>115</v>
      </c>
      <c r="K355" s="9">
        <v>97</v>
      </c>
      <c r="L355" s="9">
        <v>1536</v>
      </c>
      <c r="M355" s="9">
        <v>887</v>
      </c>
      <c r="N355" s="9">
        <v>765</v>
      </c>
      <c r="O355" s="9">
        <v>1392</v>
      </c>
      <c r="P355" s="9">
        <v>859</v>
      </c>
      <c r="Q355" s="9">
        <v>361</v>
      </c>
      <c r="R355" s="9">
        <v>26</v>
      </c>
      <c r="S355" s="9">
        <v>384</v>
      </c>
      <c r="T355" s="9">
        <v>122</v>
      </c>
      <c r="U355" s="9">
        <v>199</v>
      </c>
      <c r="V355" s="9">
        <v>140</v>
      </c>
      <c r="W355" s="9">
        <v>220</v>
      </c>
      <c r="X355" s="9">
        <v>46</v>
      </c>
      <c r="Y355" s="9">
        <v>137</v>
      </c>
      <c r="Z355" s="9">
        <v>0</v>
      </c>
      <c r="AA355" s="9">
        <v>192</v>
      </c>
      <c r="AB355" s="9">
        <v>703</v>
      </c>
      <c r="AC355" s="9">
        <v>119</v>
      </c>
      <c r="AD355" s="9">
        <v>110</v>
      </c>
      <c r="AE355" s="9">
        <v>121</v>
      </c>
      <c r="AF355" s="9">
        <v>8</v>
      </c>
      <c r="AG355" s="9">
        <v>343</v>
      </c>
      <c r="AH355" s="9">
        <v>64</v>
      </c>
      <c r="AI355" s="9">
        <v>203</v>
      </c>
      <c r="AJ355" s="9">
        <v>166</v>
      </c>
      <c r="AK355" s="9">
        <v>443</v>
      </c>
      <c r="AL355" s="9">
        <v>50</v>
      </c>
      <c r="AM355" s="9">
        <v>235</v>
      </c>
      <c r="AN355" s="9">
        <v>9</v>
      </c>
      <c r="AO355" s="9">
        <v>165</v>
      </c>
      <c r="AP355" s="9">
        <v>286</v>
      </c>
      <c r="AQ355" s="9">
        <v>59</v>
      </c>
      <c r="AR355" s="9">
        <v>0</v>
      </c>
      <c r="AS355" s="9">
        <v>60</v>
      </c>
      <c r="AT355" s="9">
        <v>25</v>
      </c>
      <c r="AU355" s="9">
        <v>224</v>
      </c>
      <c r="AV355" s="9">
        <v>80</v>
      </c>
      <c r="AW355" s="9">
        <v>10</v>
      </c>
      <c r="AX355" s="9">
        <v>183</v>
      </c>
      <c r="AY355" s="9">
        <v>36</v>
      </c>
      <c r="AZ355" s="9">
        <v>96</v>
      </c>
      <c r="BA355" s="9">
        <v>13</v>
      </c>
      <c r="BB355" s="9">
        <v>116</v>
      </c>
      <c r="BC355" s="9">
        <v>86</v>
      </c>
    </row>
    <row r="356" spans="2:55" x14ac:dyDescent="0.45">
      <c r="B356" s="25">
        <v>349</v>
      </c>
      <c r="C356" s="28" t="s">
        <v>158</v>
      </c>
      <c r="D356" s="9" t="s">
        <v>56</v>
      </c>
      <c r="E356" s="9">
        <v>0</v>
      </c>
      <c r="F356" s="9">
        <v>0</v>
      </c>
      <c r="G356" s="9">
        <v>0</v>
      </c>
      <c r="H356" s="9">
        <v>3</v>
      </c>
      <c r="I356" s="9">
        <v>0</v>
      </c>
      <c r="J356" s="9">
        <v>0</v>
      </c>
      <c r="K356" s="9">
        <v>0</v>
      </c>
      <c r="L356" s="9">
        <v>4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</row>
    <row r="357" spans="2:55" x14ac:dyDescent="0.45">
      <c r="B357" s="25">
        <v>350</v>
      </c>
      <c r="D357" s="9" t="s">
        <v>57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</row>
    <row r="358" spans="2:55" x14ac:dyDescent="0.45">
      <c r="B358" s="25">
        <v>351</v>
      </c>
      <c r="D358" s="9" t="s">
        <v>58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</row>
    <row r="359" spans="2:55" x14ac:dyDescent="0.45">
      <c r="B359" s="25">
        <v>352</v>
      </c>
      <c r="D359" s="9" t="s">
        <v>59</v>
      </c>
      <c r="E359" s="9">
        <v>0</v>
      </c>
      <c r="F359" s="9">
        <v>0</v>
      </c>
      <c r="G359" s="9">
        <v>0</v>
      </c>
      <c r="H359" s="9">
        <v>3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</row>
    <row r="360" spans="2:55" x14ac:dyDescent="0.45">
      <c r="B360" s="25">
        <v>353</v>
      </c>
      <c r="D360" s="9" t="s">
        <v>60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</row>
    <row r="361" spans="2:55" x14ac:dyDescent="0.45">
      <c r="B361" s="25">
        <v>354</v>
      </c>
      <c r="D361" s="9" t="s">
        <v>61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4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3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</row>
    <row r="362" spans="2:55" x14ac:dyDescent="0.45">
      <c r="B362" s="25">
        <v>355</v>
      </c>
      <c r="D362" s="9" t="s">
        <v>62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4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4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</row>
    <row r="363" spans="2:55" x14ac:dyDescent="0.45">
      <c r="B363" s="25">
        <v>356</v>
      </c>
      <c r="D363" s="9" t="s">
        <v>63</v>
      </c>
      <c r="E363" s="9">
        <v>0</v>
      </c>
      <c r="F363" s="9">
        <v>0</v>
      </c>
      <c r="G363" s="9">
        <v>0</v>
      </c>
      <c r="H363" s="9">
        <v>5</v>
      </c>
      <c r="I363" s="9">
        <v>9</v>
      </c>
      <c r="J363" s="9">
        <v>0</v>
      </c>
      <c r="K363" s="9">
        <v>0</v>
      </c>
      <c r="L363" s="9">
        <v>5</v>
      </c>
      <c r="M363" s="9">
        <v>0</v>
      </c>
      <c r="N363" s="9">
        <v>0</v>
      </c>
      <c r="O363" s="9">
        <v>0</v>
      </c>
      <c r="P363" s="9">
        <v>6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6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3</v>
      </c>
      <c r="BC363" s="9">
        <v>0</v>
      </c>
    </row>
    <row r="364" spans="2:55" x14ac:dyDescent="0.45">
      <c r="B364" s="25">
        <v>357</v>
      </c>
      <c r="D364" s="9" t="s">
        <v>64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</row>
    <row r="365" spans="2:55" x14ac:dyDescent="0.45">
      <c r="B365" s="25">
        <v>358</v>
      </c>
      <c r="D365" s="9" t="s">
        <v>65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</row>
    <row r="366" spans="2:55" x14ac:dyDescent="0.45">
      <c r="B366" s="25">
        <v>359</v>
      </c>
      <c r="D366" s="9" t="s">
        <v>66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</row>
    <row r="367" spans="2:55" x14ac:dyDescent="0.45">
      <c r="B367" s="25">
        <v>360</v>
      </c>
      <c r="D367" s="9" t="s">
        <v>67</v>
      </c>
      <c r="E367" s="9">
        <v>0</v>
      </c>
      <c r="F367" s="9">
        <v>0</v>
      </c>
      <c r="G367" s="9">
        <v>0</v>
      </c>
      <c r="H367" s="9">
        <v>4</v>
      </c>
      <c r="I367" s="9">
        <v>4</v>
      </c>
      <c r="J367" s="9">
        <v>0</v>
      </c>
      <c r="K367" s="9">
        <v>0</v>
      </c>
      <c r="L367" s="9">
        <v>0</v>
      </c>
      <c r="M367" s="9">
        <v>9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4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3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</row>
    <row r="368" spans="2:55" x14ac:dyDescent="0.45">
      <c r="B368" s="25">
        <v>361</v>
      </c>
      <c r="D368" s="9" t="s">
        <v>68</v>
      </c>
      <c r="E368" s="9">
        <v>0</v>
      </c>
      <c r="F368" s="9">
        <v>0</v>
      </c>
      <c r="G368" s="9">
        <v>0</v>
      </c>
      <c r="H368" s="9">
        <v>4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10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3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</row>
    <row r="369" spans="2:55" x14ac:dyDescent="0.45">
      <c r="B369" s="25">
        <v>362</v>
      </c>
      <c r="D369" s="9" t="s">
        <v>69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4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</row>
    <row r="370" spans="2:55" x14ac:dyDescent="0.45">
      <c r="B370" s="25">
        <v>363</v>
      </c>
      <c r="D370" s="9" t="s">
        <v>70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8</v>
      </c>
      <c r="U370" s="9">
        <v>0</v>
      </c>
      <c r="V370" s="9">
        <v>0</v>
      </c>
      <c r="W370" s="9">
        <v>3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</row>
    <row r="371" spans="2:55" x14ac:dyDescent="0.45">
      <c r="B371" s="25">
        <v>364</v>
      </c>
      <c r="D371" s="9" t="s">
        <v>71</v>
      </c>
      <c r="E371" s="9">
        <v>0</v>
      </c>
      <c r="F371" s="9">
        <v>0</v>
      </c>
      <c r="G371" s="9">
        <v>0</v>
      </c>
      <c r="H371" s="9">
        <v>5</v>
      </c>
      <c r="I371" s="9">
        <v>0</v>
      </c>
      <c r="J371" s="9">
        <v>0</v>
      </c>
      <c r="K371" s="9">
        <v>0</v>
      </c>
      <c r="L371" s="9">
        <v>0</v>
      </c>
      <c r="M371" s="9">
        <v>4</v>
      </c>
      <c r="N371" s="9">
        <v>0</v>
      </c>
      <c r="O371" s="9">
        <v>0</v>
      </c>
      <c r="P371" s="9">
        <v>3</v>
      </c>
      <c r="Q371" s="9">
        <v>0</v>
      </c>
      <c r="R371" s="9">
        <v>0</v>
      </c>
      <c r="S371" s="9">
        <v>0</v>
      </c>
      <c r="T371" s="9">
        <v>14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4</v>
      </c>
      <c r="AT371" s="9">
        <v>0</v>
      </c>
      <c r="AU371" s="9">
        <v>3</v>
      </c>
      <c r="AV371" s="9">
        <v>0</v>
      </c>
      <c r="AW371" s="9">
        <v>0</v>
      </c>
      <c r="AX371" s="9">
        <v>4</v>
      </c>
      <c r="AY371" s="9">
        <v>3</v>
      </c>
      <c r="AZ371" s="9">
        <v>0</v>
      </c>
      <c r="BA371" s="9">
        <v>0</v>
      </c>
      <c r="BB371" s="9">
        <v>0</v>
      </c>
      <c r="BC371" s="9">
        <v>0</v>
      </c>
    </row>
    <row r="372" spans="2:55" x14ac:dyDescent="0.45">
      <c r="B372" s="25">
        <v>365</v>
      </c>
      <c r="D372" s="9" t="s">
        <v>72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3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3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</row>
    <row r="373" spans="2:55" x14ac:dyDescent="0.45">
      <c r="B373" s="25">
        <v>366</v>
      </c>
      <c r="D373" s="9" t="s">
        <v>73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</row>
    <row r="374" spans="2:55" x14ac:dyDescent="0.45">
      <c r="B374" s="25">
        <v>367</v>
      </c>
      <c r="D374" s="9" t="s">
        <v>74</v>
      </c>
      <c r="E374" s="9">
        <v>0</v>
      </c>
      <c r="F374" s="9">
        <v>0</v>
      </c>
      <c r="G374" s="9">
        <v>0</v>
      </c>
      <c r="H374" s="9">
        <v>4</v>
      </c>
      <c r="I374" s="9">
        <v>4</v>
      </c>
      <c r="J374" s="9">
        <v>0</v>
      </c>
      <c r="K374" s="9">
        <v>0</v>
      </c>
      <c r="L374" s="9">
        <v>5</v>
      </c>
      <c r="M374" s="9">
        <v>0</v>
      </c>
      <c r="N374" s="9">
        <v>0</v>
      </c>
      <c r="O374" s="9">
        <v>0</v>
      </c>
      <c r="P374" s="9">
        <v>7</v>
      </c>
      <c r="Q374" s="9">
        <v>0</v>
      </c>
      <c r="R374" s="9">
        <v>0</v>
      </c>
      <c r="S374" s="9">
        <v>6</v>
      </c>
      <c r="T374" s="9">
        <v>0</v>
      </c>
      <c r="U374" s="9">
        <v>0</v>
      </c>
      <c r="V374" s="9">
        <v>9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5</v>
      </c>
      <c r="AZ374" s="9">
        <v>0</v>
      </c>
      <c r="BA374" s="9">
        <v>0</v>
      </c>
      <c r="BB374" s="9">
        <v>0</v>
      </c>
      <c r="BC374" s="9">
        <v>0</v>
      </c>
    </row>
    <row r="375" spans="2:55" x14ac:dyDescent="0.45">
      <c r="B375" s="25">
        <v>368</v>
      </c>
      <c r="D375" s="9" t="s">
        <v>75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</row>
    <row r="376" spans="2:55" x14ac:dyDescent="0.45">
      <c r="B376" s="25">
        <v>369</v>
      </c>
      <c r="D376" s="9" t="s">
        <v>76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4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</row>
    <row r="377" spans="2:55" x14ac:dyDescent="0.45">
      <c r="B377" s="25">
        <v>370</v>
      </c>
      <c r="D377" s="9" t="s">
        <v>77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</row>
    <row r="378" spans="2:55" x14ac:dyDescent="0.45">
      <c r="B378" s="25">
        <v>371</v>
      </c>
      <c r="D378" s="9" t="s">
        <v>78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</row>
    <row r="379" spans="2:55" x14ac:dyDescent="0.45">
      <c r="B379" s="25">
        <v>372</v>
      </c>
      <c r="D379" s="9" t="s">
        <v>79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9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3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</row>
    <row r="380" spans="2:55" x14ac:dyDescent="0.45">
      <c r="B380" s="25">
        <v>373</v>
      </c>
      <c r="D380" s="9" t="s">
        <v>80</v>
      </c>
      <c r="E380" s="9">
        <v>0</v>
      </c>
      <c r="F380" s="9">
        <v>0</v>
      </c>
      <c r="G380" s="9">
        <v>0</v>
      </c>
      <c r="H380" s="9">
        <v>13</v>
      </c>
      <c r="I380" s="9">
        <v>0</v>
      </c>
      <c r="J380" s="9">
        <v>0</v>
      </c>
      <c r="K380" s="9">
        <v>0</v>
      </c>
      <c r="L380" s="9">
        <v>3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4</v>
      </c>
      <c r="T380" s="9">
        <v>0</v>
      </c>
      <c r="U380" s="9">
        <v>27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3</v>
      </c>
      <c r="AU380" s="9">
        <v>0</v>
      </c>
      <c r="AV380" s="9">
        <v>0</v>
      </c>
      <c r="AW380" s="9">
        <v>0</v>
      </c>
      <c r="AX380" s="9">
        <v>0</v>
      </c>
      <c r="AY380" s="9">
        <v>3</v>
      </c>
      <c r="AZ380" s="9">
        <v>0</v>
      </c>
      <c r="BA380" s="9">
        <v>0</v>
      </c>
      <c r="BB380" s="9">
        <v>0</v>
      </c>
      <c r="BC380" s="9">
        <v>0</v>
      </c>
    </row>
    <row r="381" spans="2:55" x14ac:dyDescent="0.45">
      <c r="B381" s="25">
        <v>374</v>
      </c>
      <c r="D381" s="9" t="s">
        <v>81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</row>
    <row r="382" spans="2:55" x14ac:dyDescent="0.45">
      <c r="B382" s="25">
        <v>375</v>
      </c>
      <c r="D382" s="9" t="s">
        <v>82</v>
      </c>
      <c r="E382" s="9">
        <v>0</v>
      </c>
      <c r="F382" s="9">
        <v>0</v>
      </c>
      <c r="G382" s="9">
        <v>3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4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</row>
    <row r="383" spans="2:55" x14ac:dyDescent="0.45">
      <c r="B383" s="25">
        <v>376</v>
      </c>
      <c r="D383" s="9" t="s">
        <v>83</v>
      </c>
      <c r="E383" s="9">
        <v>0</v>
      </c>
      <c r="F383" s="9">
        <v>0</v>
      </c>
      <c r="G383" s="9">
        <v>0</v>
      </c>
      <c r="H383" s="9">
        <v>0</v>
      </c>
      <c r="I383" s="9">
        <v>3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8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6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</row>
    <row r="384" spans="2:55" x14ac:dyDescent="0.45">
      <c r="B384" s="25">
        <v>377</v>
      </c>
      <c r="D384" s="9" t="s">
        <v>84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</row>
    <row r="385" spans="2:55" x14ac:dyDescent="0.45">
      <c r="B385" s="25">
        <v>378</v>
      </c>
      <c r="D385" s="9" t="s">
        <v>85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</row>
    <row r="386" spans="2:55" x14ac:dyDescent="0.45">
      <c r="B386" s="25">
        <v>379</v>
      </c>
      <c r="D386" s="9" t="s">
        <v>86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5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</row>
    <row r="387" spans="2:55" x14ac:dyDescent="0.45">
      <c r="B387" s="25">
        <v>380</v>
      </c>
      <c r="D387" s="9" t="s">
        <v>87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</row>
    <row r="388" spans="2:55" x14ac:dyDescent="0.45">
      <c r="B388" s="25">
        <v>381</v>
      </c>
      <c r="D388" s="9" t="s">
        <v>88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11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</row>
    <row r="389" spans="2:55" x14ac:dyDescent="0.45">
      <c r="B389" s="25">
        <v>382</v>
      </c>
      <c r="D389" s="9" t="s">
        <v>89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24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</row>
    <row r="390" spans="2:55" x14ac:dyDescent="0.45">
      <c r="B390" s="25">
        <v>383</v>
      </c>
      <c r="D390" s="9" t="s">
        <v>90</v>
      </c>
      <c r="E390" s="9">
        <v>0</v>
      </c>
      <c r="F390" s="9">
        <v>0</v>
      </c>
      <c r="G390" s="9">
        <v>0</v>
      </c>
      <c r="H390" s="9">
        <v>9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81</v>
      </c>
      <c r="P390" s="9">
        <v>0</v>
      </c>
      <c r="Q390" s="9">
        <v>0</v>
      </c>
      <c r="R390" s="9">
        <v>0</v>
      </c>
      <c r="S390" s="9">
        <v>5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5</v>
      </c>
      <c r="AB390" s="9">
        <v>8</v>
      </c>
      <c r="AC390" s="9">
        <v>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3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</row>
    <row r="391" spans="2:55" x14ac:dyDescent="0.45">
      <c r="B391" s="25">
        <v>384</v>
      </c>
      <c r="D391" s="9" t="s">
        <v>91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9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</row>
    <row r="392" spans="2:55" x14ac:dyDescent="0.45">
      <c r="B392" s="25">
        <v>385</v>
      </c>
      <c r="D392" s="9" t="s">
        <v>92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12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9"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</row>
    <row r="393" spans="2:55" x14ac:dyDescent="0.45">
      <c r="B393" s="25">
        <v>386</v>
      </c>
      <c r="D393" s="9" t="s">
        <v>93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</row>
    <row r="394" spans="2:55" x14ac:dyDescent="0.45">
      <c r="B394" s="25">
        <v>387</v>
      </c>
      <c r="D394" s="9" t="s">
        <v>94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3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</row>
    <row r="395" spans="2:55" x14ac:dyDescent="0.45">
      <c r="B395" s="25">
        <v>388</v>
      </c>
      <c r="D395" s="9" t="s">
        <v>95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8</v>
      </c>
      <c r="P395" s="9">
        <v>0</v>
      </c>
      <c r="Q395" s="9">
        <v>0</v>
      </c>
      <c r="R395" s="9">
        <v>0</v>
      </c>
      <c r="S395" s="9">
        <v>3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6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</row>
    <row r="396" spans="2:55" x14ac:dyDescent="0.45">
      <c r="B396" s="25">
        <v>389</v>
      </c>
      <c r="D396" s="9" t="s">
        <v>96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3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9"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</row>
    <row r="397" spans="2:55" x14ac:dyDescent="0.45">
      <c r="B397" s="25">
        <v>390</v>
      </c>
      <c r="D397" s="9" t="s">
        <v>97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32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5</v>
      </c>
      <c r="AB397" s="9">
        <v>5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</row>
    <row r="398" spans="2:55" x14ac:dyDescent="0.45">
      <c r="B398" s="25">
        <v>391</v>
      </c>
      <c r="D398" s="9" t="s">
        <v>98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</row>
    <row r="399" spans="2:55" x14ac:dyDescent="0.45">
      <c r="B399" s="25">
        <v>392</v>
      </c>
      <c r="D399" s="9" t="s">
        <v>99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5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3</v>
      </c>
      <c r="AB399" s="9">
        <v>0</v>
      </c>
      <c r="AC399" s="9">
        <v>0</v>
      </c>
      <c r="AD399" s="9">
        <v>0</v>
      </c>
      <c r="AE399" s="9">
        <v>5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</row>
    <row r="400" spans="2:55" x14ac:dyDescent="0.45">
      <c r="B400" s="25">
        <v>393</v>
      </c>
      <c r="D400" s="9" t="s">
        <v>100</v>
      </c>
      <c r="E400" s="9">
        <v>0</v>
      </c>
      <c r="F400" s="9">
        <v>0</v>
      </c>
      <c r="G400" s="9">
        <v>0</v>
      </c>
      <c r="H400" s="9">
        <v>4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11</v>
      </c>
      <c r="O400" s="9">
        <v>0</v>
      </c>
      <c r="P400" s="9">
        <v>0</v>
      </c>
      <c r="Q400" s="9">
        <v>5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6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</row>
    <row r="401" spans="2:55" x14ac:dyDescent="0.45">
      <c r="B401" s="25">
        <v>394</v>
      </c>
      <c r="D401" s="9" t="s">
        <v>101</v>
      </c>
      <c r="E401" s="9">
        <v>0</v>
      </c>
      <c r="F401" s="9">
        <v>0</v>
      </c>
      <c r="G401" s="9">
        <v>0</v>
      </c>
      <c r="H401" s="9">
        <v>7</v>
      </c>
      <c r="I401" s="9">
        <v>0</v>
      </c>
      <c r="J401" s="9">
        <v>0</v>
      </c>
      <c r="K401" s="9">
        <v>0</v>
      </c>
      <c r="L401" s="9">
        <v>0</v>
      </c>
      <c r="M401" s="9">
        <v>4</v>
      </c>
      <c r="N401" s="9">
        <v>50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4</v>
      </c>
      <c r="AB401" s="9">
        <v>18</v>
      </c>
      <c r="AC401" s="9">
        <v>0</v>
      </c>
      <c r="AD401" s="9">
        <v>0</v>
      </c>
      <c r="AE401" s="9">
        <v>3</v>
      </c>
      <c r="AF401" s="9">
        <v>0</v>
      </c>
      <c r="AG401" s="9">
        <v>0</v>
      </c>
      <c r="AH401" s="9">
        <v>0</v>
      </c>
      <c r="AI401" s="9">
        <v>3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</row>
    <row r="402" spans="2:55" x14ac:dyDescent="0.45">
      <c r="B402" s="25">
        <v>395</v>
      </c>
      <c r="D402" s="9" t="s">
        <v>102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</row>
    <row r="403" spans="2:55" x14ac:dyDescent="0.45">
      <c r="B403" s="25">
        <v>396</v>
      </c>
      <c r="D403" s="9" t="s">
        <v>103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</row>
    <row r="404" spans="2:55" x14ac:dyDescent="0.45">
      <c r="B404" s="25">
        <v>397</v>
      </c>
      <c r="D404" s="9" t="s">
        <v>104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</row>
    <row r="405" spans="2:55" x14ac:dyDescent="0.45">
      <c r="B405" s="25">
        <v>398</v>
      </c>
      <c r="D405" s="9" t="s">
        <v>105</v>
      </c>
      <c r="E405" s="9">
        <v>0</v>
      </c>
      <c r="F405" s="9">
        <v>0</v>
      </c>
      <c r="G405" s="9">
        <v>0</v>
      </c>
      <c r="H405" s="9">
        <v>6</v>
      </c>
      <c r="I405" s="9">
        <v>4</v>
      </c>
      <c r="J405" s="9">
        <v>0</v>
      </c>
      <c r="K405" s="9">
        <v>0</v>
      </c>
      <c r="L405" s="9">
        <v>17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5</v>
      </c>
      <c r="AC405" s="9">
        <v>3</v>
      </c>
      <c r="AD405" s="9">
        <v>0</v>
      </c>
      <c r="AE405" s="9">
        <v>4</v>
      </c>
      <c r="AF405" s="9">
        <v>0</v>
      </c>
      <c r="AG405" s="9">
        <v>3</v>
      </c>
      <c r="AH405" s="9">
        <v>0</v>
      </c>
      <c r="AI405" s="9">
        <v>0</v>
      </c>
      <c r="AJ405" s="9">
        <v>0</v>
      </c>
      <c r="AK405" s="9">
        <v>15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</row>
    <row r="406" spans="2:55" x14ac:dyDescent="0.45">
      <c r="B406" s="25">
        <v>399</v>
      </c>
      <c r="D406" s="9" t="s">
        <v>106</v>
      </c>
      <c r="E406" s="9">
        <v>0</v>
      </c>
      <c r="F406" s="9">
        <v>4</v>
      </c>
      <c r="G406" s="9">
        <v>0</v>
      </c>
      <c r="H406" s="9">
        <v>16</v>
      </c>
      <c r="I406" s="9">
        <v>18</v>
      </c>
      <c r="J406" s="9">
        <v>4</v>
      </c>
      <c r="K406" s="9">
        <v>0</v>
      </c>
      <c r="L406" s="9">
        <v>9</v>
      </c>
      <c r="M406" s="9">
        <v>3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3</v>
      </c>
      <c r="U406" s="9">
        <v>0</v>
      </c>
      <c r="V406" s="9">
        <v>0</v>
      </c>
      <c r="W406" s="9">
        <v>11</v>
      </c>
      <c r="X406" s="9">
        <v>4</v>
      </c>
      <c r="Y406" s="9">
        <v>0</v>
      </c>
      <c r="Z406" s="9">
        <v>0</v>
      </c>
      <c r="AA406" s="9">
        <v>0</v>
      </c>
      <c r="AB406" s="9">
        <v>13</v>
      </c>
      <c r="AC406" s="9">
        <v>11</v>
      </c>
      <c r="AD406" s="9">
        <v>0</v>
      </c>
      <c r="AE406" s="9">
        <v>0</v>
      </c>
      <c r="AF406" s="9">
        <v>0</v>
      </c>
      <c r="AG406" s="9">
        <v>8</v>
      </c>
      <c r="AH406" s="9">
        <v>4</v>
      </c>
      <c r="AI406" s="9">
        <v>5</v>
      </c>
      <c r="AJ406" s="9">
        <v>6</v>
      </c>
      <c r="AK406" s="9">
        <v>0</v>
      </c>
      <c r="AL406" s="9">
        <v>5</v>
      </c>
      <c r="AM406" s="9">
        <v>4</v>
      </c>
      <c r="AN406" s="9">
        <v>0</v>
      </c>
      <c r="AO406" s="9">
        <v>4</v>
      </c>
      <c r="AP406" s="9">
        <v>7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6</v>
      </c>
      <c r="BA406" s="9">
        <v>0</v>
      </c>
      <c r="BB406" s="9">
        <v>0</v>
      </c>
      <c r="BC406" s="9">
        <v>6</v>
      </c>
    </row>
    <row r="407" spans="2:55" x14ac:dyDescent="0.45">
      <c r="B407" s="25">
        <v>400</v>
      </c>
      <c r="D407" s="9" t="s">
        <v>107</v>
      </c>
      <c r="E407" s="9">
        <v>0</v>
      </c>
      <c r="F407" s="9">
        <v>3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3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</row>
    <row r="408" spans="2:55" x14ac:dyDescent="0.45">
      <c r="B408" s="25">
        <v>401</v>
      </c>
      <c r="D408" s="9" t="s">
        <v>108</v>
      </c>
      <c r="E408" s="9">
        <v>0</v>
      </c>
      <c r="F408" s="9">
        <v>0</v>
      </c>
      <c r="G408" s="9">
        <v>0</v>
      </c>
      <c r="H408" s="9">
        <v>0</v>
      </c>
      <c r="I408" s="9">
        <v>5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</row>
    <row r="409" spans="2:55" x14ac:dyDescent="0.45">
      <c r="B409" s="25">
        <v>402</v>
      </c>
      <c r="D409" s="9" t="s">
        <v>109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</row>
    <row r="410" spans="2:55" x14ac:dyDescent="0.45">
      <c r="B410" s="25">
        <v>403</v>
      </c>
      <c r="D410" s="9" t="s">
        <v>110</v>
      </c>
      <c r="E410" s="9">
        <v>0</v>
      </c>
      <c r="F410" s="9">
        <v>0</v>
      </c>
      <c r="G410" s="9">
        <v>0</v>
      </c>
      <c r="H410" s="9">
        <v>3</v>
      </c>
      <c r="I410" s="9">
        <v>6</v>
      </c>
      <c r="J410" s="9">
        <v>0</v>
      </c>
      <c r="K410" s="9">
        <v>0</v>
      </c>
      <c r="L410" s="9">
        <v>3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3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</row>
    <row r="411" spans="2:55" x14ac:dyDescent="0.45">
      <c r="B411" s="25">
        <v>404</v>
      </c>
      <c r="D411" s="9" t="s">
        <v>111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9"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</row>
    <row r="412" spans="2:55" x14ac:dyDescent="0.45">
      <c r="B412" s="25">
        <v>405</v>
      </c>
      <c r="D412" s="9" t="s">
        <v>112</v>
      </c>
      <c r="E412" s="9">
        <v>0</v>
      </c>
      <c r="F412" s="9">
        <v>0</v>
      </c>
      <c r="G412" s="9">
        <v>0</v>
      </c>
      <c r="H412" s="9">
        <v>3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3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</row>
    <row r="413" spans="2:55" x14ac:dyDescent="0.45">
      <c r="B413" s="25">
        <v>406</v>
      </c>
      <c r="D413" s="9" t="s">
        <v>113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</row>
    <row r="414" spans="2:55" x14ac:dyDescent="0.45">
      <c r="B414" s="25">
        <v>407</v>
      </c>
      <c r="D414" s="9" t="s">
        <v>114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</row>
    <row r="415" spans="2:55" x14ac:dyDescent="0.45">
      <c r="B415" s="25">
        <v>408</v>
      </c>
      <c r="D415" s="9" t="s">
        <v>115</v>
      </c>
      <c r="E415" s="9">
        <v>0</v>
      </c>
      <c r="F415" s="9">
        <v>0</v>
      </c>
      <c r="G415" s="9">
        <v>0</v>
      </c>
      <c r="H415" s="9">
        <v>0</v>
      </c>
      <c r="I415" s="9">
        <v>3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5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13</v>
      </c>
      <c r="AB415" s="9">
        <v>58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5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3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9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</row>
    <row r="416" spans="2:55" x14ac:dyDescent="0.45">
      <c r="B416" s="25">
        <v>409</v>
      </c>
      <c r="D416" s="9" t="s">
        <v>116</v>
      </c>
      <c r="E416" s="9">
        <v>0</v>
      </c>
      <c r="F416" s="9">
        <v>0</v>
      </c>
      <c r="G416" s="9">
        <v>0</v>
      </c>
      <c r="H416" s="9">
        <v>5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6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5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9"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</row>
    <row r="417" spans="2:55" x14ac:dyDescent="0.45">
      <c r="B417" s="25">
        <v>410</v>
      </c>
      <c r="D417" s="9" t="s">
        <v>117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5</v>
      </c>
      <c r="AK417" s="9">
        <v>0</v>
      </c>
      <c r="AL417" s="9">
        <v>0</v>
      </c>
      <c r="AM417" s="9">
        <v>3</v>
      </c>
      <c r="AN417" s="9"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</row>
    <row r="418" spans="2:55" x14ac:dyDescent="0.45">
      <c r="B418" s="25">
        <v>411</v>
      </c>
      <c r="D418" s="9" t="s">
        <v>118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3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</row>
    <row r="419" spans="2:55" x14ac:dyDescent="0.45">
      <c r="B419" s="25">
        <v>412</v>
      </c>
      <c r="D419" s="9" t="s">
        <v>119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</row>
    <row r="420" spans="2:55" x14ac:dyDescent="0.45">
      <c r="B420" s="25">
        <v>413</v>
      </c>
      <c r="D420" s="9" t="s">
        <v>120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4</v>
      </c>
      <c r="AQ420" s="9">
        <v>3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</row>
    <row r="421" spans="2:55" x14ac:dyDescent="0.45">
      <c r="B421" s="25">
        <v>414</v>
      </c>
      <c r="D421" s="9" t="s">
        <v>121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3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</row>
    <row r="422" spans="2:55" x14ac:dyDescent="0.45">
      <c r="B422" s="25">
        <v>415</v>
      </c>
      <c r="D422" s="9" t="s">
        <v>122</v>
      </c>
      <c r="E422" s="9">
        <v>0</v>
      </c>
      <c r="F422" s="9">
        <v>0</v>
      </c>
      <c r="G422" s="9">
        <v>0</v>
      </c>
      <c r="H422" s="9">
        <v>3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</row>
    <row r="423" spans="2:55" x14ac:dyDescent="0.45">
      <c r="B423" s="25">
        <v>416</v>
      </c>
      <c r="D423" s="9" t="s">
        <v>123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</row>
    <row r="424" spans="2:55" x14ac:dyDescent="0.45">
      <c r="B424" s="25">
        <v>417</v>
      </c>
      <c r="D424" s="9" t="s">
        <v>124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</row>
    <row r="425" spans="2:55" x14ac:dyDescent="0.45">
      <c r="B425" s="25">
        <v>418</v>
      </c>
      <c r="D425" s="9" t="s">
        <v>125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</row>
    <row r="426" spans="2:55" x14ac:dyDescent="0.45">
      <c r="B426" s="25">
        <v>419</v>
      </c>
      <c r="D426" s="9" t="s">
        <v>126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</row>
    <row r="427" spans="2:55" x14ac:dyDescent="0.45">
      <c r="B427" s="25">
        <v>420</v>
      </c>
      <c r="D427" s="9" t="s">
        <v>127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5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3</v>
      </c>
      <c r="AF427" s="9">
        <v>0</v>
      </c>
      <c r="AG427" s="9">
        <v>3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</v>
      </c>
      <c r="AZ427" s="9">
        <v>0</v>
      </c>
      <c r="BA427" s="9">
        <v>0</v>
      </c>
      <c r="BB427" s="9">
        <v>0</v>
      </c>
      <c r="BC427" s="9">
        <v>0</v>
      </c>
    </row>
    <row r="428" spans="2:55" x14ac:dyDescent="0.45">
      <c r="B428" s="25">
        <v>421</v>
      </c>
      <c r="D428" s="9" t="s">
        <v>128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11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</v>
      </c>
      <c r="AZ428" s="9">
        <v>0</v>
      </c>
      <c r="BA428" s="9">
        <v>0</v>
      </c>
      <c r="BB428" s="9">
        <v>0</v>
      </c>
      <c r="BC428" s="9">
        <v>0</v>
      </c>
    </row>
    <row r="429" spans="2:55" x14ac:dyDescent="0.45">
      <c r="B429" s="25">
        <v>422</v>
      </c>
      <c r="D429" s="9" t="s">
        <v>129</v>
      </c>
      <c r="E429" s="9">
        <v>0</v>
      </c>
      <c r="F429" s="9">
        <v>0</v>
      </c>
      <c r="G429" s="9">
        <v>0</v>
      </c>
      <c r="H429" s="9">
        <v>5</v>
      </c>
      <c r="I429" s="9">
        <v>0</v>
      </c>
      <c r="J429" s="9">
        <v>0</v>
      </c>
      <c r="K429" s="9">
        <v>9</v>
      </c>
      <c r="L429" s="9">
        <v>7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6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</row>
    <row r="430" spans="2:55" x14ac:dyDescent="0.45">
      <c r="B430" s="25">
        <v>423</v>
      </c>
      <c r="D430" s="9" t="s">
        <v>130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0</v>
      </c>
      <c r="AZ430" s="9">
        <v>0</v>
      </c>
      <c r="BA430" s="9">
        <v>0</v>
      </c>
      <c r="BB430" s="9">
        <v>0</v>
      </c>
      <c r="BC430" s="9">
        <v>0</v>
      </c>
    </row>
    <row r="431" spans="2:55" x14ac:dyDescent="0.45">
      <c r="B431" s="25">
        <v>424</v>
      </c>
      <c r="D431" s="9" t="s">
        <v>131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</row>
    <row r="432" spans="2:55" x14ac:dyDescent="0.45">
      <c r="B432" s="25">
        <v>425</v>
      </c>
      <c r="D432" s="9" t="s">
        <v>132</v>
      </c>
      <c r="E432" s="9">
        <v>0</v>
      </c>
      <c r="F432" s="9">
        <v>4</v>
      </c>
      <c r="G432" s="9">
        <v>0</v>
      </c>
      <c r="H432" s="9">
        <v>0</v>
      </c>
      <c r="I432" s="9">
        <v>15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68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11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5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3</v>
      </c>
      <c r="BA432" s="9">
        <v>0</v>
      </c>
      <c r="BB432" s="9">
        <v>3</v>
      </c>
      <c r="BC432" s="9">
        <v>0</v>
      </c>
    </row>
    <row r="433" spans="2:55" x14ac:dyDescent="0.45">
      <c r="B433" s="25">
        <v>426</v>
      </c>
      <c r="D433" s="9" t="s">
        <v>133</v>
      </c>
      <c r="E433" s="9">
        <v>0</v>
      </c>
      <c r="F433" s="9">
        <v>0</v>
      </c>
      <c r="G433" s="9">
        <v>0</v>
      </c>
      <c r="H433" s="9">
        <v>0</v>
      </c>
      <c r="I433" s="9">
        <v>3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9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7</v>
      </c>
      <c r="AF433" s="9">
        <v>0</v>
      </c>
      <c r="AG433" s="9">
        <v>0</v>
      </c>
      <c r="AH433" s="9">
        <v>0</v>
      </c>
      <c r="AI433" s="9">
        <v>4</v>
      </c>
      <c r="AJ433" s="9">
        <v>0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4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</row>
    <row r="434" spans="2:55" x14ac:dyDescent="0.45">
      <c r="B434" s="25">
        <v>427</v>
      </c>
      <c r="D434" s="9" t="s">
        <v>134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</row>
    <row r="435" spans="2:55" x14ac:dyDescent="0.45">
      <c r="B435" s="25">
        <v>428</v>
      </c>
      <c r="D435" s="9" t="s">
        <v>135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</row>
    <row r="436" spans="2:55" x14ac:dyDescent="0.45">
      <c r="B436" s="25">
        <v>429</v>
      </c>
      <c r="D436" s="9" t="s">
        <v>136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9"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</row>
    <row r="437" spans="2:55" x14ac:dyDescent="0.45">
      <c r="B437" s="25">
        <v>430</v>
      </c>
      <c r="D437" s="9" t="s">
        <v>137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</row>
    <row r="438" spans="2:55" x14ac:dyDescent="0.45">
      <c r="B438" s="25">
        <v>431</v>
      </c>
      <c r="D438" s="9" t="s">
        <v>138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</row>
    <row r="439" spans="2:55" x14ac:dyDescent="0.45">
      <c r="B439" s="25">
        <v>432</v>
      </c>
      <c r="D439" s="9" t="s">
        <v>139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4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4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3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</row>
    <row r="440" spans="2:55" x14ac:dyDescent="0.45">
      <c r="B440" s="25">
        <v>433</v>
      </c>
      <c r="D440" s="9" t="s">
        <v>140</v>
      </c>
      <c r="E440" s="9">
        <v>0</v>
      </c>
      <c r="F440" s="9">
        <v>0</v>
      </c>
      <c r="G440" s="9">
        <v>0</v>
      </c>
      <c r="H440" s="9">
        <v>6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4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9"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</row>
    <row r="441" spans="2:55" x14ac:dyDescent="0.45">
      <c r="B441" s="25">
        <v>434</v>
      </c>
      <c r="D441" s="9" t="s">
        <v>55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</row>
    <row r="442" spans="2:55" x14ac:dyDescent="0.45">
      <c r="B442" s="25">
        <v>435</v>
      </c>
      <c r="D442" s="9" t="s">
        <v>3</v>
      </c>
      <c r="E442" s="9">
        <v>6</v>
      </c>
      <c r="F442" s="9">
        <v>24</v>
      </c>
      <c r="G442" s="9">
        <v>20</v>
      </c>
      <c r="H442" s="9">
        <v>113</v>
      </c>
      <c r="I442" s="9">
        <v>93</v>
      </c>
      <c r="J442" s="9">
        <v>3</v>
      </c>
      <c r="K442" s="9">
        <v>14</v>
      </c>
      <c r="L442" s="9">
        <v>70</v>
      </c>
      <c r="M442" s="9">
        <v>75</v>
      </c>
      <c r="N442" s="9">
        <v>80</v>
      </c>
      <c r="O442" s="9">
        <v>179</v>
      </c>
      <c r="P442" s="9">
        <v>23</v>
      </c>
      <c r="Q442" s="9">
        <v>27</v>
      </c>
      <c r="R442" s="9">
        <v>0</v>
      </c>
      <c r="S442" s="9">
        <v>28</v>
      </c>
      <c r="T442" s="9">
        <v>39</v>
      </c>
      <c r="U442" s="9">
        <v>37</v>
      </c>
      <c r="V442" s="9">
        <v>12</v>
      </c>
      <c r="W442" s="9">
        <v>91</v>
      </c>
      <c r="X442" s="9">
        <v>22</v>
      </c>
      <c r="Y442" s="9">
        <v>30</v>
      </c>
      <c r="Z442" s="9">
        <v>0</v>
      </c>
      <c r="AA442" s="9">
        <v>33</v>
      </c>
      <c r="AB442" s="9">
        <v>131</v>
      </c>
      <c r="AC442" s="9">
        <v>35</v>
      </c>
      <c r="AD442" s="9">
        <v>15</v>
      </c>
      <c r="AE442" s="9">
        <v>25</v>
      </c>
      <c r="AF442" s="9">
        <v>0</v>
      </c>
      <c r="AG442" s="9">
        <v>38</v>
      </c>
      <c r="AH442" s="9">
        <v>4</v>
      </c>
      <c r="AI442" s="9">
        <v>28</v>
      </c>
      <c r="AJ442" s="9">
        <v>24</v>
      </c>
      <c r="AK442" s="9">
        <v>36</v>
      </c>
      <c r="AL442" s="9">
        <v>13</v>
      </c>
      <c r="AM442" s="9">
        <v>18</v>
      </c>
      <c r="AN442" s="9">
        <v>3</v>
      </c>
      <c r="AO442" s="9">
        <v>20</v>
      </c>
      <c r="AP442" s="9">
        <v>47</v>
      </c>
      <c r="AQ442" s="9">
        <v>17</v>
      </c>
      <c r="AR442" s="9">
        <v>0</v>
      </c>
      <c r="AS442" s="9">
        <v>12</v>
      </c>
      <c r="AT442" s="9">
        <v>3</v>
      </c>
      <c r="AU442" s="9">
        <v>18</v>
      </c>
      <c r="AV442" s="9">
        <v>0</v>
      </c>
      <c r="AW442" s="9">
        <v>0</v>
      </c>
      <c r="AX442" s="9">
        <v>39</v>
      </c>
      <c r="AY442" s="9">
        <v>9</v>
      </c>
      <c r="AZ442" s="9">
        <v>18</v>
      </c>
      <c r="BA442" s="9">
        <v>14</v>
      </c>
      <c r="BB442" s="9">
        <v>15</v>
      </c>
      <c r="BC442" s="9">
        <v>16</v>
      </c>
    </row>
    <row r="443" spans="2:55" x14ac:dyDescent="0.45">
      <c r="B443" s="25">
        <v>436</v>
      </c>
      <c r="C443" s="28" t="s">
        <v>159</v>
      </c>
      <c r="D443" s="9" t="s">
        <v>56</v>
      </c>
      <c r="E443" s="9">
        <v>0</v>
      </c>
      <c r="F443" s="9">
        <v>0</v>
      </c>
      <c r="G443" s="9">
        <v>4</v>
      </c>
      <c r="H443" s="9">
        <v>4</v>
      </c>
      <c r="I443" s="9">
        <v>0</v>
      </c>
      <c r="J443" s="9">
        <v>0</v>
      </c>
      <c r="K443" s="9">
        <v>0</v>
      </c>
      <c r="L443" s="9">
        <v>5</v>
      </c>
      <c r="M443" s="9">
        <v>3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</row>
    <row r="444" spans="2:55" x14ac:dyDescent="0.45">
      <c r="B444" s="25">
        <v>437</v>
      </c>
      <c r="D444" s="9" t="s">
        <v>57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</row>
    <row r="445" spans="2:55" x14ac:dyDescent="0.45">
      <c r="B445" s="25">
        <v>438</v>
      </c>
      <c r="D445" s="9" t="s">
        <v>58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</row>
    <row r="446" spans="2:55" x14ac:dyDescent="0.45">
      <c r="B446" s="25">
        <v>439</v>
      </c>
      <c r="D446" s="9" t="s">
        <v>59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3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</row>
    <row r="447" spans="2:55" x14ac:dyDescent="0.45">
      <c r="B447" s="25">
        <v>440</v>
      </c>
      <c r="D447" s="9" t="s">
        <v>60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4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</row>
    <row r="448" spans="2:55" x14ac:dyDescent="0.45">
      <c r="B448" s="25">
        <v>441</v>
      </c>
      <c r="D448" s="9" t="s">
        <v>61</v>
      </c>
      <c r="E448" s="9">
        <v>0</v>
      </c>
      <c r="F448" s="9">
        <v>0</v>
      </c>
      <c r="G448" s="9">
        <v>3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</row>
    <row r="449" spans="2:55" x14ac:dyDescent="0.45">
      <c r="B449" s="25">
        <v>442</v>
      </c>
      <c r="D449" s="9" t="s">
        <v>62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6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9"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</row>
    <row r="450" spans="2:55" x14ac:dyDescent="0.45">
      <c r="B450" s="25">
        <v>443</v>
      </c>
      <c r="D450" s="9" t="s">
        <v>63</v>
      </c>
      <c r="E450" s="9">
        <v>0</v>
      </c>
      <c r="F450" s="9">
        <v>0</v>
      </c>
      <c r="G450" s="9">
        <v>0</v>
      </c>
      <c r="H450" s="9">
        <v>3</v>
      </c>
      <c r="I450" s="9">
        <v>10</v>
      </c>
      <c r="J450" s="9">
        <v>0</v>
      </c>
      <c r="K450" s="9">
        <v>0</v>
      </c>
      <c r="L450" s="9">
        <v>4</v>
      </c>
      <c r="M450" s="9">
        <v>0</v>
      </c>
      <c r="N450" s="9">
        <v>3</v>
      </c>
      <c r="O450" s="9">
        <v>0</v>
      </c>
      <c r="P450" s="9">
        <v>12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4</v>
      </c>
      <c r="AH450" s="9">
        <v>0</v>
      </c>
      <c r="AI450" s="9">
        <v>4</v>
      </c>
      <c r="AJ450" s="9">
        <v>4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3</v>
      </c>
      <c r="AQ450" s="9">
        <v>4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5</v>
      </c>
      <c r="BA450" s="9">
        <v>3</v>
      </c>
      <c r="BB450" s="9">
        <v>0</v>
      </c>
      <c r="BC450" s="9">
        <v>0</v>
      </c>
    </row>
    <row r="451" spans="2:55" x14ac:dyDescent="0.45">
      <c r="B451" s="25">
        <v>444</v>
      </c>
      <c r="D451" s="9" t="s">
        <v>64</v>
      </c>
      <c r="E451" s="9">
        <v>0</v>
      </c>
      <c r="F451" s="9">
        <v>0</v>
      </c>
      <c r="G451" s="9">
        <v>0</v>
      </c>
      <c r="H451" s="9">
        <v>4</v>
      </c>
      <c r="I451" s="9">
        <v>4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4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0</v>
      </c>
      <c r="AO451" s="9">
        <v>0</v>
      </c>
      <c r="AP451" s="9">
        <v>3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</row>
    <row r="452" spans="2:55" x14ac:dyDescent="0.45">
      <c r="B452" s="25">
        <v>445</v>
      </c>
      <c r="D452" s="9" t="s">
        <v>65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9"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</row>
    <row r="453" spans="2:55" x14ac:dyDescent="0.45">
      <c r="B453" s="25">
        <v>446</v>
      </c>
      <c r="D453" s="9" t="s">
        <v>66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</row>
    <row r="454" spans="2:55" x14ac:dyDescent="0.45">
      <c r="B454" s="25">
        <v>447</v>
      </c>
      <c r="D454" s="9" t="s">
        <v>67</v>
      </c>
      <c r="E454" s="9">
        <v>0</v>
      </c>
      <c r="F454" s="9">
        <v>0</v>
      </c>
      <c r="G454" s="9">
        <v>5</v>
      </c>
      <c r="H454" s="9">
        <v>3</v>
      </c>
      <c r="I454" s="9">
        <v>5</v>
      </c>
      <c r="J454" s="9">
        <v>0</v>
      </c>
      <c r="K454" s="9">
        <v>0</v>
      </c>
      <c r="L454" s="9">
        <v>0</v>
      </c>
      <c r="M454" s="9">
        <v>12</v>
      </c>
      <c r="N454" s="9">
        <v>4</v>
      </c>
      <c r="O454" s="9">
        <v>0</v>
      </c>
      <c r="P454" s="9">
        <v>3</v>
      </c>
      <c r="Q454" s="9">
        <v>0</v>
      </c>
      <c r="R454" s="9">
        <v>0</v>
      </c>
      <c r="S454" s="9">
        <v>4</v>
      </c>
      <c r="T454" s="9">
        <v>10</v>
      </c>
      <c r="U454" s="9">
        <v>0</v>
      </c>
      <c r="V454" s="9">
        <v>0</v>
      </c>
      <c r="W454" s="9">
        <v>0</v>
      </c>
      <c r="X454" s="9">
        <v>0</v>
      </c>
      <c r="Y454" s="9">
        <v>3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9">
        <v>0</v>
      </c>
      <c r="AO454" s="9">
        <v>0</v>
      </c>
      <c r="AP454" s="9">
        <v>6</v>
      </c>
      <c r="AQ454" s="9">
        <v>0</v>
      </c>
      <c r="AR454" s="9">
        <v>0</v>
      </c>
      <c r="AS454" s="9">
        <v>3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</row>
    <row r="455" spans="2:55" x14ac:dyDescent="0.45">
      <c r="B455" s="25">
        <v>448</v>
      </c>
      <c r="D455" s="9" t="s">
        <v>68</v>
      </c>
      <c r="E455" s="9">
        <v>0</v>
      </c>
      <c r="F455" s="9">
        <v>0</v>
      </c>
      <c r="G455" s="9">
        <v>4</v>
      </c>
      <c r="H455" s="9">
        <v>0</v>
      </c>
      <c r="I455" s="9">
        <v>3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7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3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</row>
    <row r="456" spans="2:55" x14ac:dyDescent="0.45">
      <c r="B456" s="25">
        <v>449</v>
      </c>
      <c r="D456" s="9" t="s">
        <v>69</v>
      </c>
      <c r="E456" s="9">
        <v>0</v>
      </c>
      <c r="F456" s="9">
        <v>0</v>
      </c>
      <c r="G456" s="9">
        <v>0</v>
      </c>
      <c r="H456" s="9">
        <v>3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3</v>
      </c>
      <c r="BA456" s="9">
        <v>0</v>
      </c>
      <c r="BB456" s="9">
        <v>0</v>
      </c>
      <c r="BC456" s="9">
        <v>0</v>
      </c>
    </row>
    <row r="457" spans="2:55" x14ac:dyDescent="0.45">
      <c r="B457" s="25">
        <v>450</v>
      </c>
      <c r="D457" s="9" t="s">
        <v>70</v>
      </c>
      <c r="E457" s="9">
        <v>0</v>
      </c>
      <c r="F457" s="9">
        <v>0</v>
      </c>
      <c r="G457" s="9">
        <v>0</v>
      </c>
      <c r="H457" s="9">
        <v>0</v>
      </c>
      <c r="I457" s="9">
        <v>4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23</v>
      </c>
      <c r="U457" s="9">
        <v>3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4</v>
      </c>
      <c r="AQ457" s="9">
        <v>0</v>
      </c>
      <c r="AR457" s="9">
        <v>0</v>
      </c>
      <c r="AS457" s="9">
        <v>0</v>
      </c>
      <c r="AT457" s="9">
        <v>0</v>
      </c>
      <c r="AU457" s="9">
        <v>4</v>
      </c>
      <c r="AV457" s="9">
        <v>4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</row>
    <row r="458" spans="2:55" x14ac:dyDescent="0.45">
      <c r="B458" s="25">
        <v>451</v>
      </c>
      <c r="D458" s="9" t="s">
        <v>71</v>
      </c>
      <c r="E458" s="9">
        <v>0</v>
      </c>
      <c r="F458" s="9">
        <v>0</v>
      </c>
      <c r="G458" s="9">
        <v>9</v>
      </c>
      <c r="H458" s="9">
        <v>6</v>
      </c>
      <c r="I458" s="9">
        <v>4</v>
      </c>
      <c r="J458" s="9">
        <v>0</v>
      </c>
      <c r="K458" s="9">
        <v>0</v>
      </c>
      <c r="L458" s="9">
        <v>0</v>
      </c>
      <c r="M458" s="9">
        <v>7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8</v>
      </c>
      <c r="T458" s="9">
        <v>21</v>
      </c>
      <c r="U458" s="9">
        <v>4</v>
      </c>
      <c r="V458" s="9">
        <v>0</v>
      </c>
      <c r="W458" s="9">
        <v>0</v>
      </c>
      <c r="X458" s="9">
        <v>0</v>
      </c>
      <c r="Y458" s="9">
        <v>6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9"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4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5</v>
      </c>
      <c r="AZ458" s="9">
        <v>0</v>
      </c>
      <c r="BA458" s="9">
        <v>0</v>
      </c>
      <c r="BB458" s="9">
        <v>0</v>
      </c>
      <c r="BC458" s="9">
        <v>0</v>
      </c>
    </row>
    <row r="459" spans="2:55" x14ac:dyDescent="0.45">
      <c r="B459" s="25">
        <v>452</v>
      </c>
      <c r="D459" s="9" t="s">
        <v>72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7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3</v>
      </c>
      <c r="BC459" s="9">
        <v>0</v>
      </c>
    </row>
    <row r="460" spans="2:55" x14ac:dyDescent="0.45">
      <c r="B460" s="25">
        <v>453</v>
      </c>
      <c r="D460" s="9" t="s">
        <v>73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3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9"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</row>
    <row r="461" spans="2:55" x14ac:dyDescent="0.45">
      <c r="B461" s="25">
        <v>454</v>
      </c>
      <c r="D461" s="9" t="s">
        <v>74</v>
      </c>
      <c r="E461" s="9">
        <v>0</v>
      </c>
      <c r="F461" s="9">
        <v>0</v>
      </c>
      <c r="G461" s="9">
        <v>0</v>
      </c>
      <c r="H461" s="9">
        <v>4</v>
      </c>
      <c r="I461" s="9">
        <v>10</v>
      </c>
      <c r="J461" s="9">
        <v>0</v>
      </c>
      <c r="K461" s="9">
        <v>0</v>
      </c>
      <c r="L461" s="9">
        <v>0</v>
      </c>
      <c r="M461" s="9">
        <v>5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5</v>
      </c>
      <c r="T461" s="9">
        <v>0</v>
      </c>
      <c r="U461" s="9">
        <v>4</v>
      </c>
      <c r="V461" s="9">
        <v>17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3</v>
      </c>
      <c r="AV461" s="9">
        <v>0</v>
      </c>
      <c r="AW461" s="9">
        <v>0</v>
      </c>
      <c r="AX461" s="9">
        <v>0</v>
      </c>
      <c r="AY461" s="9">
        <v>0</v>
      </c>
      <c r="AZ461" s="9">
        <v>3</v>
      </c>
      <c r="BA461" s="9">
        <v>0</v>
      </c>
      <c r="BB461" s="9">
        <v>0</v>
      </c>
      <c r="BC461" s="9">
        <v>3</v>
      </c>
    </row>
    <row r="462" spans="2:55" x14ac:dyDescent="0.45">
      <c r="B462" s="25">
        <v>455</v>
      </c>
      <c r="D462" s="9" t="s">
        <v>75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</row>
    <row r="463" spans="2:55" x14ac:dyDescent="0.45">
      <c r="B463" s="25">
        <v>456</v>
      </c>
      <c r="D463" s="9" t="s">
        <v>76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</row>
    <row r="464" spans="2:55" x14ac:dyDescent="0.45">
      <c r="B464" s="25">
        <v>457</v>
      </c>
      <c r="D464" s="9" t="s">
        <v>77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9"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</row>
    <row r="465" spans="2:55" x14ac:dyDescent="0.45">
      <c r="B465" s="25">
        <v>458</v>
      </c>
      <c r="D465" s="9" t="s">
        <v>78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</row>
    <row r="466" spans="2:55" x14ac:dyDescent="0.45">
      <c r="B466" s="25">
        <v>459</v>
      </c>
      <c r="D466" s="9" t="s">
        <v>79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3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4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9"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</row>
    <row r="467" spans="2:55" x14ac:dyDescent="0.45">
      <c r="B467" s="25">
        <v>460</v>
      </c>
      <c r="D467" s="9" t="s">
        <v>80</v>
      </c>
      <c r="E467" s="9">
        <v>0</v>
      </c>
      <c r="F467" s="9">
        <v>0</v>
      </c>
      <c r="G467" s="9">
        <v>0</v>
      </c>
      <c r="H467" s="9">
        <v>14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7</v>
      </c>
      <c r="T467" s="9">
        <v>0</v>
      </c>
      <c r="U467" s="9">
        <v>42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3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4</v>
      </c>
      <c r="AV467" s="9">
        <v>0</v>
      </c>
      <c r="AW467" s="9">
        <v>0</v>
      </c>
      <c r="AX467" s="9">
        <v>0</v>
      </c>
      <c r="AY467" s="9">
        <v>10</v>
      </c>
      <c r="AZ467" s="9">
        <v>0</v>
      </c>
      <c r="BA467" s="9">
        <v>0</v>
      </c>
      <c r="BB467" s="9">
        <v>0</v>
      </c>
      <c r="BC467" s="9">
        <v>0</v>
      </c>
    </row>
    <row r="468" spans="2:55" x14ac:dyDescent="0.45">
      <c r="B468" s="25">
        <v>461</v>
      </c>
      <c r="D468" s="9" t="s">
        <v>81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</row>
    <row r="469" spans="2:55" x14ac:dyDescent="0.45">
      <c r="B469" s="25">
        <v>462</v>
      </c>
      <c r="D469" s="9" t="s">
        <v>82</v>
      </c>
      <c r="E469" s="9">
        <v>0</v>
      </c>
      <c r="F469" s="9">
        <v>0</v>
      </c>
      <c r="G469" s="9">
        <v>19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3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4</v>
      </c>
      <c r="T469" s="9">
        <v>0</v>
      </c>
      <c r="U469" s="9">
        <v>0</v>
      </c>
      <c r="V469" s="9">
        <v>0</v>
      </c>
      <c r="W469" s="9">
        <v>0</v>
      </c>
      <c r="X469" s="9">
        <v>4</v>
      </c>
      <c r="Y469" s="9">
        <v>0</v>
      </c>
      <c r="Z469" s="9">
        <v>0</v>
      </c>
      <c r="AA469" s="9">
        <v>0</v>
      </c>
      <c r="AB469" s="9">
        <v>5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4</v>
      </c>
      <c r="BB469" s="9">
        <v>0</v>
      </c>
      <c r="BC469" s="9">
        <v>0</v>
      </c>
    </row>
    <row r="470" spans="2:55" x14ac:dyDescent="0.45">
      <c r="B470" s="25">
        <v>463</v>
      </c>
      <c r="D470" s="9" t="s">
        <v>83</v>
      </c>
      <c r="E470" s="9">
        <v>0</v>
      </c>
      <c r="F470" s="9">
        <v>0</v>
      </c>
      <c r="G470" s="9">
        <v>0</v>
      </c>
      <c r="H470" s="9">
        <v>4</v>
      </c>
      <c r="I470" s="9">
        <v>3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3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9"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4</v>
      </c>
      <c r="BB470" s="9">
        <v>0</v>
      </c>
      <c r="BC470" s="9">
        <v>0</v>
      </c>
    </row>
    <row r="471" spans="2:55" x14ac:dyDescent="0.45">
      <c r="B471" s="25">
        <v>464</v>
      </c>
      <c r="D471" s="9" t="s">
        <v>84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</row>
    <row r="472" spans="2:55" x14ac:dyDescent="0.45">
      <c r="B472" s="25">
        <v>465</v>
      </c>
      <c r="D472" s="9" t="s">
        <v>85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</row>
    <row r="473" spans="2:55" x14ac:dyDescent="0.45">
      <c r="B473" s="25">
        <v>466</v>
      </c>
      <c r="D473" s="9" t="s">
        <v>86</v>
      </c>
      <c r="E473" s="9">
        <v>0</v>
      </c>
      <c r="F473" s="9">
        <v>0</v>
      </c>
      <c r="G473" s="9">
        <v>0</v>
      </c>
      <c r="H473" s="9">
        <v>5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</row>
    <row r="474" spans="2:55" x14ac:dyDescent="0.45">
      <c r="B474" s="25">
        <v>467</v>
      </c>
      <c r="D474" s="9" t="s">
        <v>87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</row>
    <row r="475" spans="2:55" x14ac:dyDescent="0.45">
      <c r="B475" s="25">
        <v>468</v>
      </c>
      <c r="D475" s="9" t="s">
        <v>88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8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</row>
    <row r="476" spans="2:55" x14ac:dyDescent="0.45">
      <c r="B476" s="25">
        <v>469</v>
      </c>
      <c r="D476" s="9" t="s">
        <v>89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46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</row>
    <row r="477" spans="2:55" x14ac:dyDescent="0.45">
      <c r="B477" s="25">
        <v>470</v>
      </c>
      <c r="D477" s="9" t="s">
        <v>90</v>
      </c>
      <c r="E477" s="9">
        <v>0</v>
      </c>
      <c r="F477" s="9">
        <v>0</v>
      </c>
      <c r="G477" s="9">
        <v>3</v>
      </c>
      <c r="H477" s="9">
        <v>0</v>
      </c>
      <c r="I477" s="9">
        <v>4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98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23</v>
      </c>
      <c r="AB477" s="9">
        <v>16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4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3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</row>
    <row r="478" spans="2:55" x14ac:dyDescent="0.45">
      <c r="B478" s="25">
        <v>471</v>
      </c>
      <c r="D478" s="9" t="s">
        <v>91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14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9"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</row>
    <row r="479" spans="2:55" x14ac:dyDescent="0.45">
      <c r="B479" s="25">
        <v>472</v>
      </c>
      <c r="D479" s="9" t="s">
        <v>92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8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4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9"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</row>
    <row r="480" spans="2:55" x14ac:dyDescent="0.45">
      <c r="B480" s="25">
        <v>473</v>
      </c>
      <c r="D480" s="9" t="s">
        <v>93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</row>
    <row r="481" spans="2:55" x14ac:dyDescent="0.45">
      <c r="B481" s="25">
        <v>474</v>
      </c>
      <c r="D481" s="9" t="s">
        <v>94</v>
      </c>
      <c r="E481" s="9">
        <v>0</v>
      </c>
      <c r="F481" s="9">
        <v>0</v>
      </c>
      <c r="G481" s="9">
        <v>4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5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4</v>
      </c>
      <c r="T481" s="9">
        <v>0</v>
      </c>
      <c r="U481" s="9">
        <v>0</v>
      </c>
      <c r="V481" s="9">
        <v>0</v>
      </c>
      <c r="W481" s="9">
        <v>0</v>
      </c>
      <c r="X481" s="9">
        <v>4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5</v>
      </c>
      <c r="BB481" s="9">
        <v>0</v>
      </c>
      <c r="BC481" s="9">
        <v>0</v>
      </c>
    </row>
    <row r="482" spans="2:55" x14ac:dyDescent="0.45">
      <c r="B482" s="25">
        <v>475</v>
      </c>
      <c r="D482" s="9" t="s">
        <v>95</v>
      </c>
      <c r="E482" s="9">
        <v>0</v>
      </c>
      <c r="F482" s="9">
        <v>0</v>
      </c>
      <c r="G482" s="9">
        <v>0</v>
      </c>
      <c r="H482" s="9">
        <v>8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4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5</v>
      </c>
      <c r="AB482" s="9">
        <v>5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9"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</row>
    <row r="483" spans="2:55" x14ac:dyDescent="0.45">
      <c r="B483" s="25">
        <v>476</v>
      </c>
      <c r="D483" s="9" t="s">
        <v>96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6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</row>
    <row r="484" spans="2:55" x14ac:dyDescent="0.45">
      <c r="B484" s="25">
        <v>477</v>
      </c>
      <c r="D484" s="9" t="s">
        <v>97</v>
      </c>
      <c r="E484" s="9">
        <v>0</v>
      </c>
      <c r="F484" s="9">
        <v>0</v>
      </c>
      <c r="G484" s="9">
        <v>3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5</v>
      </c>
      <c r="O484" s="9">
        <v>32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9"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</row>
    <row r="485" spans="2:55" x14ac:dyDescent="0.45">
      <c r="B485" s="25">
        <v>478</v>
      </c>
      <c r="D485" s="9" t="s">
        <v>98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9"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</row>
    <row r="486" spans="2:55" x14ac:dyDescent="0.45">
      <c r="B486" s="25">
        <v>479</v>
      </c>
      <c r="D486" s="9" t="s">
        <v>99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3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12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</row>
    <row r="487" spans="2:55" x14ac:dyDescent="0.45">
      <c r="B487" s="25">
        <v>480</v>
      </c>
      <c r="D487" s="9" t="s">
        <v>100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17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4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9"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</row>
    <row r="488" spans="2:55" x14ac:dyDescent="0.45">
      <c r="B488" s="25">
        <v>481</v>
      </c>
      <c r="D488" s="9" t="s">
        <v>101</v>
      </c>
      <c r="E488" s="9">
        <v>0</v>
      </c>
      <c r="F488" s="9">
        <v>0</v>
      </c>
      <c r="G488" s="9">
        <v>3</v>
      </c>
      <c r="H488" s="9">
        <v>12</v>
      </c>
      <c r="I488" s="9">
        <v>0</v>
      </c>
      <c r="J488" s="9">
        <v>0</v>
      </c>
      <c r="K488" s="9">
        <v>5</v>
      </c>
      <c r="L488" s="9">
        <v>0</v>
      </c>
      <c r="M488" s="9">
        <v>0</v>
      </c>
      <c r="N488" s="9">
        <v>77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18</v>
      </c>
      <c r="AC488" s="9">
        <v>0</v>
      </c>
      <c r="AD488" s="9">
        <v>0</v>
      </c>
      <c r="AE488" s="9">
        <v>4</v>
      </c>
      <c r="AF488" s="9">
        <v>0</v>
      </c>
      <c r="AG488" s="9">
        <v>4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9">
        <v>0</v>
      </c>
      <c r="AO488" s="9">
        <v>0</v>
      </c>
      <c r="AP488" s="9">
        <v>4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3</v>
      </c>
      <c r="BA488" s="9">
        <v>4</v>
      </c>
      <c r="BB488" s="9">
        <v>0</v>
      </c>
      <c r="BC488" s="9">
        <v>0</v>
      </c>
    </row>
    <row r="489" spans="2:55" x14ac:dyDescent="0.45">
      <c r="B489" s="25">
        <v>482</v>
      </c>
      <c r="D489" s="9" t="s">
        <v>102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</row>
    <row r="490" spans="2:55" x14ac:dyDescent="0.45">
      <c r="B490" s="25">
        <v>483</v>
      </c>
      <c r="D490" s="9" t="s">
        <v>103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8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</row>
    <row r="491" spans="2:55" x14ac:dyDescent="0.45">
      <c r="B491" s="25">
        <v>484</v>
      </c>
      <c r="D491" s="9" t="s">
        <v>104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7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</row>
    <row r="492" spans="2:55" x14ac:dyDescent="0.45">
      <c r="B492" s="25">
        <v>485</v>
      </c>
      <c r="D492" s="9" t="s">
        <v>105</v>
      </c>
      <c r="E492" s="9">
        <v>0</v>
      </c>
      <c r="F492" s="9">
        <v>0</v>
      </c>
      <c r="G492" s="9">
        <v>0</v>
      </c>
      <c r="H492" s="9">
        <v>4</v>
      </c>
      <c r="I492" s="9">
        <v>6</v>
      </c>
      <c r="J492" s="9">
        <v>0</v>
      </c>
      <c r="K492" s="9">
        <v>0</v>
      </c>
      <c r="L492" s="9">
        <v>33</v>
      </c>
      <c r="M492" s="9">
        <v>0</v>
      </c>
      <c r="N492" s="9">
        <v>3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4</v>
      </c>
      <c r="AC492" s="9">
        <v>0</v>
      </c>
      <c r="AD492" s="9">
        <v>0</v>
      </c>
      <c r="AE492" s="9">
        <v>0</v>
      </c>
      <c r="AF492" s="9">
        <v>0</v>
      </c>
      <c r="AG492" s="9">
        <v>5</v>
      </c>
      <c r="AH492" s="9">
        <v>0</v>
      </c>
      <c r="AI492" s="9">
        <v>5</v>
      </c>
      <c r="AJ492" s="9">
        <v>0</v>
      </c>
      <c r="AK492" s="9">
        <v>11</v>
      </c>
      <c r="AL492" s="9">
        <v>0</v>
      </c>
      <c r="AM492" s="9">
        <v>5</v>
      </c>
      <c r="AN492" s="9">
        <v>0</v>
      </c>
      <c r="AO492" s="9">
        <v>3</v>
      </c>
      <c r="AP492" s="9">
        <v>9</v>
      </c>
      <c r="AQ492" s="9">
        <v>6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4</v>
      </c>
      <c r="BA492" s="9">
        <v>4</v>
      </c>
      <c r="BB492" s="9">
        <v>0</v>
      </c>
      <c r="BC492" s="9">
        <v>0</v>
      </c>
    </row>
    <row r="493" spans="2:55" x14ac:dyDescent="0.45">
      <c r="B493" s="25">
        <v>486</v>
      </c>
      <c r="D493" s="9" t="s">
        <v>106</v>
      </c>
      <c r="E493" s="9">
        <v>0</v>
      </c>
      <c r="F493" s="9">
        <v>9</v>
      </c>
      <c r="G493" s="9">
        <v>10</v>
      </c>
      <c r="H493" s="9">
        <v>22</v>
      </c>
      <c r="I493" s="9">
        <v>14</v>
      </c>
      <c r="J493" s="9">
        <v>0</v>
      </c>
      <c r="K493" s="9">
        <v>0</v>
      </c>
      <c r="L493" s="9">
        <v>24</v>
      </c>
      <c r="M493" s="9">
        <v>3</v>
      </c>
      <c r="N493" s="9">
        <v>4</v>
      </c>
      <c r="O493" s="9">
        <v>0</v>
      </c>
      <c r="P493" s="9">
        <v>5</v>
      </c>
      <c r="Q493" s="9">
        <v>0</v>
      </c>
      <c r="R493" s="9">
        <v>0</v>
      </c>
      <c r="S493" s="9">
        <v>4</v>
      </c>
      <c r="T493" s="9">
        <v>0</v>
      </c>
      <c r="U493" s="9">
        <v>0</v>
      </c>
      <c r="V493" s="9">
        <v>0</v>
      </c>
      <c r="W493" s="9">
        <v>4</v>
      </c>
      <c r="X493" s="9">
        <v>0</v>
      </c>
      <c r="Y493" s="9">
        <v>0</v>
      </c>
      <c r="Z493" s="9">
        <v>0</v>
      </c>
      <c r="AA493" s="9">
        <v>4</v>
      </c>
      <c r="AB493" s="9">
        <v>9</v>
      </c>
      <c r="AC493" s="9">
        <v>0</v>
      </c>
      <c r="AD493" s="9">
        <v>0</v>
      </c>
      <c r="AE493" s="9">
        <v>0</v>
      </c>
      <c r="AF493" s="9">
        <v>0</v>
      </c>
      <c r="AG493" s="9">
        <v>10</v>
      </c>
      <c r="AH493" s="9">
        <v>3</v>
      </c>
      <c r="AI493" s="9">
        <v>11</v>
      </c>
      <c r="AJ493" s="9">
        <v>6</v>
      </c>
      <c r="AK493" s="9">
        <v>6</v>
      </c>
      <c r="AL493" s="9">
        <v>0</v>
      </c>
      <c r="AM493" s="9">
        <v>3</v>
      </c>
      <c r="AN493" s="9">
        <v>0</v>
      </c>
      <c r="AO493" s="9">
        <v>0</v>
      </c>
      <c r="AP493" s="9">
        <v>5</v>
      </c>
      <c r="AQ493" s="9">
        <v>0</v>
      </c>
      <c r="AR493" s="9">
        <v>0</v>
      </c>
      <c r="AS493" s="9">
        <v>0</v>
      </c>
      <c r="AT493" s="9">
        <v>0</v>
      </c>
      <c r="AU493" s="9">
        <v>3</v>
      </c>
      <c r="AV493" s="9">
        <v>0</v>
      </c>
      <c r="AW493" s="9">
        <v>0</v>
      </c>
      <c r="AX493" s="9">
        <v>4</v>
      </c>
      <c r="AY493" s="9">
        <v>0</v>
      </c>
      <c r="AZ493" s="9">
        <v>11</v>
      </c>
      <c r="BA493" s="9">
        <v>7</v>
      </c>
      <c r="BB493" s="9">
        <v>0</v>
      </c>
      <c r="BC493" s="9">
        <v>0</v>
      </c>
    </row>
    <row r="494" spans="2:55" x14ac:dyDescent="0.45">
      <c r="B494" s="25">
        <v>487</v>
      </c>
      <c r="D494" s="9" t="s">
        <v>107</v>
      </c>
      <c r="E494" s="9">
        <v>0</v>
      </c>
      <c r="F494" s="9">
        <v>0</v>
      </c>
      <c r="G494" s="9">
        <v>0</v>
      </c>
      <c r="H494" s="9">
        <v>7</v>
      </c>
      <c r="I494" s="9">
        <v>4</v>
      </c>
      <c r="J494" s="9">
        <v>0</v>
      </c>
      <c r="K494" s="9">
        <v>0</v>
      </c>
      <c r="L494" s="9">
        <v>3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4</v>
      </c>
      <c r="AE494" s="9">
        <v>0</v>
      </c>
      <c r="AF494" s="9">
        <v>0</v>
      </c>
      <c r="AG494" s="9">
        <v>0</v>
      </c>
      <c r="AH494" s="9">
        <v>0</v>
      </c>
      <c r="AI494" s="9">
        <v>4</v>
      </c>
      <c r="AJ494" s="9">
        <v>0</v>
      </c>
      <c r="AK494" s="9">
        <v>0</v>
      </c>
      <c r="AL494" s="9">
        <v>0</v>
      </c>
      <c r="AM494" s="9">
        <v>0</v>
      </c>
      <c r="AN494" s="9">
        <v>0</v>
      </c>
      <c r="AO494" s="9">
        <v>3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4</v>
      </c>
      <c r="BB494" s="9">
        <v>0</v>
      </c>
      <c r="BC494" s="9">
        <v>0</v>
      </c>
    </row>
    <row r="495" spans="2:55" x14ac:dyDescent="0.45">
      <c r="B495" s="25">
        <v>488</v>
      </c>
      <c r="D495" s="9" t="s">
        <v>108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3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4</v>
      </c>
      <c r="BB495" s="9">
        <v>0</v>
      </c>
      <c r="BC495" s="9">
        <v>0</v>
      </c>
    </row>
    <row r="496" spans="2:55" x14ac:dyDescent="0.45">
      <c r="B496" s="25">
        <v>489</v>
      </c>
      <c r="D496" s="9" t="s">
        <v>109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9"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</row>
    <row r="497" spans="2:55" x14ac:dyDescent="0.45">
      <c r="B497" s="25">
        <v>490</v>
      </c>
      <c r="D497" s="9" t="s">
        <v>110</v>
      </c>
      <c r="E497" s="9">
        <v>0</v>
      </c>
      <c r="F497" s="9">
        <v>0</v>
      </c>
      <c r="G497" s="9">
        <v>0</v>
      </c>
      <c r="H497" s="9">
        <v>0</v>
      </c>
      <c r="I497" s="9">
        <v>5</v>
      </c>
      <c r="J497" s="9">
        <v>0</v>
      </c>
      <c r="K497" s="9">
        <v>0</v>
      </c>
      <c r="L497" s="9">
        <v>10</v>
      </c>
      <c r="M497" s="9">
        <v>3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3</v>
      </c>
      <c r="AL497" s="9">
        <v>0</v>
      </c>
      <c r="AM497" s="9">
        <v>0</v>
      </c>
      <c r="AN497" s="9"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4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</row>
    <row r="498" spans="2:55" x14ac:dyDescent="0.45">
      <c r="B498" s="25">
        <v>491</v>
      </c>
      <c r="D498" s="9" t="s">
        <v>111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</row>
    <row r="499" spans="2:55" x14ac:dyDescent="0.45">
      <c r="B499" s="25">
        <v>492</v>
      </c>
      <c r="D499" s="9" t="s">
        <v>112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3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9"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</row>
    <row r="500" spans="2:55" x14ac:dyDescent="0.45">
      <c r="B500" s="25">
        <v>493</v>
      </c>
      <c r="D500" s="9" t="s">
        <v>113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</row>
    <row r="501" spans="2:55" x14ac:dyDescent="0.45">
      <c r="B501" s="25">
        <v>494</v>
      </c>
      <c r="D501" s="9" t="s">
        <v>114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9"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</row>
    <row r="502" spans="2:55" x14ac:dyDescent="0.45">
      <c r="B502" s="25">
        <v>495</v>
      </c>
      <c r="D502" s="9" t="s">
        <v>115</v>
      </c>
      <c r="E502" s="9">
        <v>0</v>
      </c>
      <c r="F502" s="9">
        <v>0</v>
      </c>
      <c r="G502" s="9">
        <v>0</v>
      </c>
      <c r="H502" s="9">
        <v>3</v>
      </c>
      <c r="I502" s="9">
        <v>6</v>
      </c>
      <c r="J502" s="9">
        <v>0</v>
      </c>
      <c r="K502" s="9">
        <v>0</v>
      </c>
      <c r="L502" s="9">
        <v>0</v>
      </c>
      <c r="M502" s="9">
        <v>0</v>
      </c>
      <c r="N502" s="9">
        <v>3</v>
      </c>
      <c r="O502" s="9">
        <v>6</v>
      </c>
      <c r="P502" s="9">
        <v>0</v>
      </c>
      <c r="Q502" s="9">
        <v>36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12</v>
      </c>
      <c r="AB502" s="9">
        <v>78</v>
      </c>
      <c r="AC502" s="9">
        <v>0</v>
      </c>
      <c r="AD502" s="9">
        <v>0</v>
      </c>
      <c r="AE502" s="9">
        <v>0</v>
      </c>
      <c r="AF502" s="9">
        <v>0</v>
      </c>
      <c r="AG502" s="9">
        <v>4</v>
      </c>
      <c r="AH502" s="9">
        <v>0</v>
      </c>
      <c r="AI502" s="9">
        <v>0</v>
      </c>
      <c r="AJ502" s="9">
        <v>4</v>
      </c>
      <c r="AK502" s="9">
        <v>5</v>
      </c>
      <c r="AL502" s="9">
        <v>0</v>
      </c>
      <c r="AM502" s="9">
        <v>0</v>
      </c>
      <c r="AN502" s="9">
        <v>0</v>
      </c>
      <c r="AO502" s="9">
        <v>0</v>
      </c>
      <c r="AP502" s="9">
        <v>4</v>
      </c>
      <c r="AQ502" s="9">
        <v>0</v>
      </c>
      <c r="AR502" s="9">
        <v>0</v>
      </c>
      <c r="AS502" s="9">
        <v>0</v>
      </c>
      <c r="AT502" s="9">
        <v>0</v>
      </c>
      <c r="AU502" s="9">
        <v>7</v>
      </c>
      <c r="AV502" s="9">
        <v>0</v>
      </c>
      <c r="AW502" s="9">
        <v>0</v>
      </c>
      <c r="AX502" s="9">
        <v>3</v>
      </c>
      <c r="AY502" s="9">
        <v>0</v>
      </c>
      <c r="AZ502" s="9">
        <v>3</v>
      </c>
      <c r="BA502" s="9">
        <v>3</v>
      </c>
      <c r="BB502" s="9">
        <v>0</v>
      </c>
      <c r="BC502" s="9">
        <v>0</v>
      </c>
    </row>
    <row r="503" spans="2:55" x14ac:dyDescent="0.45">
      <c r="B503" s="25">
        <v>496</v>
      </c>
      <c r="D503" s="9" t="s">
        <v>116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3</v>
      </c>
      <c r="O503" s="9">
        <v>0</v>
      </c>
      <c r="P503" s="9">
        <v>0</v>
      </c>
      <c r="Q503" s="9">
        <v>20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9"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3</v>
      </c>
      <c r="BB503" s="9">
        <v>0</v>
      </c>
      <c r="BC503" s="9">
        <v>0</v>
      </c>
    </row>
    <row r="504" spans="2:55" x14ac:dyDescent="0.45">
      <c r="B504" s="25">
        <v>497</v>
      </c>
      <c r="D504" s="9" t="s">
        <v>117</v>
      </c>
      <c r="E504" s="9">
        <v>0</v>
      </c>
      <c r="F504" s="9">
        <v>0</v>
      </c>
      <c r="G504" s="9">
        <v>0</v>
      </c>
      <c r="H504" s="9">
        <v>0</v>
      </c>
      <c r="I504" s="9">
        <v>3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13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</row>
    <row r="505" spans="2:55" x14ac:dyDescent="0.45">
      <c r="B505" s="25">
        <v>498</v>
      </c>
      <c r="D505" s="9" t="s">
        <v>118</v>
      </c>
      <c r="E505" s="9">
        <v>0</v>
      </c>
      <c r="F505" s="9">
        <v>0</v>
      </c>
      <c r="G505" s="9">
        <v>0</v>
      </c>
      <c r="H505" s="9">
        <v>5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14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</row>
    <row r="506" spans="2:55" x14ac:dyDescent="0.45">
      <c r="B506" s="25">
        <v>499</v>
      </c>
      <c r="D506" s="9" t="s">
        <v>119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</row>
    <row r="507" spans="2:55" x14ac:dyDescent="0.45">
      <c r="B507" s="25">
        <v>500</v>
      </c>
      <c r="D507" s="9" t="s">
        <v>120</v>
      </c>
      <c r="E507" s="9">
        <v>0</v>
      </c>
      <c r="F507" s="9">
        <v>0</v>
      </c>
      <c r="G507" s="9">
        <v>6</v>
      </c>
      <c r="H507" s="9">
        <v>4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4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4</v>
      </c>
      <c r="BA507" s="9">
        <v>0</v>
      </c>
      <c r="BB507" s="9">
        <v>0</v>
      </c>
      <c r="BC507" s="9">
        <v>0</v>
      </c>
    </row>
    <row r="508" spans="2:55" x14ac:dyDescent="0.45">
      <c r="B508" s="25">
        <v>501</v>
      </c>
      <c r="D508" s="9" t="s">
        <v>121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3</v>
      </c>
      <c r="O508" s="9">
        <v>0</v>
      </c>
      <c r="P508" s="9">
        <v>0</v>
      </c>
      <c r="Q508" s="9">
        <v>10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</row>
    <row r="509" spans="2:55" x14ac:dyDescent="0.45">
      <c r="B509" s="25">
        <v>502</v>
      </c>
      <c r="D509" s="9" t="s">
        <v>122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6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9"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4</v>
      </c>
      <c r="BB509" s="9">
        <v>0</v>
      </c>
      <c r="BC509" s="9">
        <v>0</v>
      </c>
    </row>
    <row r="510" spans="2:55" x14ac:dyDescent="0.45">
      <c r="B510" s="25">
        <v>503</v>
      </c>
      <c r="D510" s="9" t="s">
        <v>123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4</v>
      </c>
      <c r="Y510" s="9">
        <v>0</v>
      </c>
      <c r="Z510" s="9">
        <v>0</v>
      </c>
      <c r="AA510" s="9">
        <v>0</v>
      </c>
      <c r="AB510" s="9">
        <v>3</v>
      </c>
      <c r="AC510" s="9">
        <v>0</v>
      </c>
      <c r="AD510" s="9">
        <v>0</v>
      </c>
      <c r="AE510" s="9">
        <v>0</v>
      </c>
      <c r="AF510" s="9">
        <v>0</v>
      </c>
      <c r="AG510" s="9">
        <v>6</v>
      </c>
      <c r="AH510" s="9">
        <v>0</v>
      </c>
      <c r="AI510" s="9">
        <v>0</v>
      </c>
      <c r="AJ510" s="9">
        <v>4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4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</row>
    <row r="511" spans="2:55" x14ac:dyDescent="0.45">
      <c r="B511" s="25">
        <v>504</v>
      </c>
      <c r="D511" s="9" t="s">
        <v>124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</row>
    <row r="512" spans="2:55" x14ac:dyDescent="0.45">
      <c r="B512" s="25">
        <v>505</v>
      </c>
      <c r="D512" s="9" t="s">
        <v>125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</row>
    <row r="513" spans="2:55" x14ac:dyDescent="0.45">
      <c r="B513" s="25">
        <v>506</v>
      </c>
      <c r="D513" s="9" t="s">
        <v>126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6</v>
      </c>
      <c r="BA513" s="9">
        <v>0</v>
      </c>
      <c r="BB513" s="9">
        <v>0</v>
      </c>
      <c r="BC513" s="9">
        <v>0</v>
      </c>
    </row>
    <row r="514" spans="2:55" x14ac:dyDescent="0.45">
      <c r="B514" s="25">
        <v>507</v>
      </c>
      <c r="D514" s="9" t="s">
        <v>127</v>
      </c>
      <c r="E514" s="9">
        <v>0</v>
      </c>
      <c r="F514" s="9">
        <v>0</v>
      </c>
      <c r="G514" s="9">
        <v>0</v>
      </c>
      <c r="H514" s="9">
        <v>0</v>
      </c>
      <c r="I514" s="9">
        <v>6</v>
      </c>
      <c r="J514" s="9">
        <v>0</v>
      </c>
      <c r="K514" s="9">
        <v>0</v>
      </c>
      <c r="L514" s="9">
        <v>0</v>
      </c>
      <c r="M514" s="9">
        <v>3</v>
      </c>
      <c r="N514" s="9">
        <v>3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3</v>
      </c>
      <c r="AJ514" s="9">
        <v>0</v>
      </c>
      <c r="AK514" s="9">
        <v>0</v>
      </c>
      <c r="AL514" s="9">
        <v>0</v>
      </c>
      <c r="AM514" s="9">
        <v>0</v>
      </c>
      <c r="AN514" s="9"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</row>
    <row r="515" spans="2:55" x14ac:dyDescent="0.45">
      <c r="B515" s="25">
        <v>508</v>
      </c>
      <c r="D515" s="9" t="s">
        <v>128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3</v>
      </c>
      <c r="M515" s="9">
        <v>3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4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9">
        <v>0</v>
      </c>
      <c r="AO515" s="9">
        <v>0</v>
      </c>
      <c r="AP515" s="9">
        <v>3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</row>
    <row r="516" spans="2:55" x14ac:dyDescent="0.45">
      <c r="B516" s="25">
        <v>509</v>
      </c>
      <c r="D516" s="9" t="s">
        <v>129</v>
      </c>
      <c r="E516" s="9">
        <v>0</v>
      </c>
      <c r="F516" s="9">
        <v>0</v>
      </c>
      <c r="G516" s="9">
        <v>0</v>
      </c>
      <c r="H516" s="9">
        <v>4</v>
      </c>
      <c r="I516" s="9">
        <v>0</v>
      </c>
      <c r="J516" s="9">
        <v>0</v>
      </c>
      <c r="K516" s="9">
        <v>5</v>
      </c>
      <c r="L516" s="9">
        <v>3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4</v>
      </c>
      <c r="AB516" s="9">
        <v>4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3</v>
      </c>
      <c r="BB516" s="9">
        <v>0</v>
      </c>
      <c r="BC516" s="9">
        <v>0</v>
      </c>
    </row>
    <row r="517" spans="2:55" x14ac:dyDescent="0.45">
      <c r="B517" s="25">
        <v>510</v>
      </c>
      <c r="D517" s="9" t="s">
        <v>130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9"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</row>
    <row r="518" spans="2:55" x14ac:dyDescent="0.45">
      <c r="B518" s="25">
        <v>511</v>
      </c>
      <c r="D518" s="9" t="s">
        <v>131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9"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</row>
    <row r="519" spans="2:55" x14ac:dyDescent="0.45">
      <c r="B519" s="25">
        <v>512</v>
      </c>
      <c r="D519" s="9" t="s">
        <v>132</v>
      </c>
      <c r="E519" s="9">
        <v>0</v>
      </c>
      <c r="F519" s="9">
        <v>0</v>
      </c>
      <c r="G519" s="9">
        <v>0</v>
      </c>
      <c r="H519" s="9">
        <v>0</v>
      </c>
      <c r="I519" s="9">
        <v>12</v>
      </c>
      <c r="J519" s="9">
        <v>0</v>
      </c>
      <c r="K519" s="9">
        <v>0</v>
      </c>
      <c r="L519" s="9">
        <v>3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31</v>
      </c>
      <c r="X519" s="9">
        <v>0</v>
      </c>
      <c r="Y519" s="9">
        <v>0</v>
      </c>
      <c r="Z519" s="9">
        <v>0</v>
      </c>
      <c r="AA519" s="9">
        <v>0</v>
      </c>
      <c r="AB519" s="9">
        <v>4</v>
      </c>
      <c r="AC519" s="9">
        <v>4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5</v>
      </c>
      <c r="AV519" s="9">
        <v>0</v>
      </c>
      <c r="AW519" s="9">
        <v>0</v>
      </c>
      <c r="AX519" s="9">
        <v>0</v>
      </c>
      <c r="AY519" s="9">
        <v>0</v>
      </c>
      <c r="AZ519" s="9">
        <v>8</v>
      </c>
      <c r="BA519" s="9">
        <v>3</v>
      </c>
      <c r="BB519" s="9">
        <v>0</v>
      </c>
      <c r="BC519" s="9">
        <v>0</v>
      </c>
    </row>
    <row r="520" spans="2:55" x14ac:dyDescent="0.45">
      <c r="B520" s="25">
        <v>513</v>
      </c>
      <c r="D520" s="9" t="s">
        <v>133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5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5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</row>
    <row r="521" spans="2:55" x14ac:dyDescent="0.45">
      <c r="B521" s="25">
        <v>514</v>
      </c>
      <c r="D521" s="9" t="s">
        <v>134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</row>
    <row r="522" spans="2:55" x14ac:dyDescent="0.45">
      <c r="B522" s="25">
        <v>515</v>
      </c>
      <c r="D522" s="9" t="s">
        <v>135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</row>
    <row r="523" spans="2:55" x14ac:dyDescent="0.45">
      <c r="B523" s="25">
        <v>516</v>
      </c>
      <c r="D523" s="9" t="s">
        <v>136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9"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</row>
    <row r="524" spans="2:55" x14ac:dyDescent="0.45">
      <c r="B524" s="25">
        <v>517</v>
      </c>
      <c r="D524" s="9" t="s">
        <v>137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</row>
    <row r="525" spans="2:55" x14ac:dyDescent="0.45">
      <c r="B525" s="25">
        <v>518</v>
      </c>
      <c r="D525" s="9" t="s">
        <v>138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</row>
    <row r="526" spans="2:55" x14ac:dyDescent="0.45">
      <c r="B526" s="25">
        <v>519</v>
      </c>
      <c r="D526" s="9" t="s">
        <v>139</v>
      </c>
      <c r="E526" s="9">
        <v>0</v>
      </c>
      <c r="F526" s="9">
        <v>3</v>
      </c>
      <c r="G526" s="9">
        <v>3</v>
      </c>
      <c r="H526" s="9">
        <v>5</v>
      </c>
      <c r="I526" s="9">
        <v>0</v>
      </c>
      <c r="J526" s="9">
        <v>0</v>
      </c>
      <c r="K526" s="9">
        <v>0</v>
      </c>
      <c r="L526" s="9">
        <v>3</v>
      </c>
      <c r="M526" s="9">
        <v>0</v>
      </c>
      <c r="N526" s="9">
        <v>4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3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3</v>
      </c>
      <c r="BA526" s="9">
        <v>0</v>
      </c>
      <c r="BB526" s="9">
        <v>0</v>
      </c>
      <c r="BC526" s="9">
        <v>0</v>
      </c>
    </row>
    <row r="527" spans="2:55" x14ac:dyDescent="0.45">
      <c r="B527" s="25">
        <v>520</v>
      </c>
      <c r="D527" s="9" t="s">
        <v>140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5</v>
      </c>
      <c r="BA527" s="9">
        <v>0</v>
      </c>
      <c r="BB527" s="9">
        <v>0</v>
      </c>
      <c r="BC527" s="9">
        <v>0</v>
      </c>
    </row>
    <row r="528" spans="2:55" x14ac:dyDescent="0.45">
      <c r="B528" s="25">
        <v>521</v>
      </c>
      <c r="D528" s="9" t="s">
        <v>55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</row>
    <row r="529" spans="2:55" x14ac:dyDescent="0.45">
      <c r="B529" s="25">
        <v>522</v>
      </c>
      <c r="D529" s="9" t="s">
        <v>3</v>
      </c>
      <c r="E529" s="9">
        <v>9</v>
      </c>
      <c r="F529" s="9">
        <v>24</v>
      </c>
      <c r="G529" s="9">
        <v>84</v>
      </c>
      <c r="H529" s="9">
        <v>135</v>
      </c>
      <c r="I529" s="9">
        <v>98</v>
      </c>
      <c r="J529" s="9">
        <v>9</v>
      </c>
      <c r="K529" s="9">
        <v>16</v>
      </c>
      <c r="L529" s="9">
        <v>115</v>
      </c>
      <c r="M529" s="9">
        <v>81</v>
      </c>
      <c r="N529" s="9">
        <v>141</v>
      </c>
      <c r="O529" s="9">
        <v>230</v>
      </c>
      <c r="P529" s="9">
        <v>35</v>
      </c>
      <c r="Q529" s="9">
        <v>89</v>
      </c>
      <c r="R529" s="9">
        <v>3</v>
      </c>
      <c r="S529" s="9">
        <v>58</v>
      </c>
      <c r="T529" s="9">
        <v>63</v>
      </c>
      <c r="U529" s="9">
        <v>58</v>
      </c>
      <c r="V529" s="9">
        <v>25</v>
      </c>
      <c r="W529" s="9">
        <v>37</v>
      </c>
      <c r="X529" s="9">
        <v>23</v>
      </c>
      <c r="Y529" s="9">
        <v>37</v>
      </c>
      <c r="Z529" s="9">
        <v>0</v>
      </c>
      <c r="AA529" s="9">
        <v>67</v>
      </c>
      <c r="AB529" s="9">
        <v>171</v>
      </c>
      <c r="AC529" s="9">
        <v>17</v>
      </c>
      <c r="AD529" s="9">
        <v>24</v>
      </c>
      <c r="AE529" s="9">
        <v>21</v>
      </c>
      <c r="AF529" s="9">
        <v>0</v>
      </c>
      <c r="AG529" s="9">
        <v>45</v>
      </c>
      <c r="AH529" s="9">
        <v>9</v>
      </c>
      <c r="AI529" s="9">
        <v>42</v>
      </c>
      <c r="AJ529" s="9">
        <v>30</v>
      </c>
      <c r="AK529" s="9">
        <v>43</v>
      </c>
      <c r="AL529" s="9">
        <v>8</v>
      </c>
      <c r="AM529" s="9">
        <v>26</v>
      </c>
      <c r="AN529" s="9">
        <v>0</v>
      </c>
      <c r="AO529" s="9">
        <v>23</v>
      </c>
      <c r="AP529" s="9">
        <v>56</v>
      </c>
      <c r="AQ529" s="9">
        <v>10</v>
      </c>
      <c r="AR529" s="9">
        <v>0</v>
      </c>
      <c r="AS529" s="9">
        <v>18</v>
      </c>
      <c r="AT529" s="9">
        <v>14</v>
      </c>
      <c r="AU529" s="9">
        <v>36</v>
      </c>
      <c r="AV529" s="9">
        <v>9</v>
      </c>
      <c r="AW529" s="9">
        <v>0</v>
      </c>
      <c r="AX529" s="9">
        <v>34</v>
      </c>
      <c r="AY529" s="9">
        <v>17</v>
      </c>
      <c r="AZ529" s="9">
        <v>77</v>
      </c>
      <c r="BA529" s="9">
        <v>64</v>
      </c>
      <c r="BB529" s="9">
        <v>16</v>
      </c>
      <c r="BC529" s="9">
        <v>22</v>
      </c>
    </row>
    <row r="530" spans="2:55" x14ac:dyDescent="0.45">
      <c r="B530" s="25">
        <v>523</v>
      </c>
      <c r="C530" s="28" t="s">
        <v>160</v>
      </c>
      <c r="D530" s="9" t="s">
        <v>56</v>
      </c>
      <c r="E530" s="9">
        <v>3</v>
      </c>
      <c r="F530" s="9">
        <v>5</v>
      </c>
      <c r="G530" s="9">
        <v>0</v>
      </c>
      <c r="H530" s="9">
        <v>28</v>
      </c>
      <c r="I530" s="9">
        <v>4</v>
      </c>
      <c r="J530" s="9">
        <v>0</v>
      </c>
      <c r="K530" s="9">
        <v>0</v>
      </c>
      <c r="L530" s="9">
        <v>28</v>
      </c>
      <c r="M530" s="9">
        <v>17</v>
      </c>
      <c r="N530" s="9">
        <v>10</v>
      </c>
      <c r="O530" s="9">
        <v>6</v>
      </c>
      <c r="P530" s="9">
        <v>6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8</v>
      </c>
      <c r="AC530" s="9">
        <v>4</v>
      </c>
      <c r="AD530" s="9">
        <v>0</v>
      </c>
      <c r="AE530" s="9">
        <v>8</v>
      </c>
      <c r="AF530" s="9">
        <v>0</v>
      </c>
      <c r="AG530" s="9">
        <v>0</v>
      </c>
      <c r="AH530" s="9">
        <v>0</v>
      </c>
      <c r="AI530" s="9">
        <v>3</v>
      </c>
      <c r="AJ530" s="9">
        <v>0</v>
      </c>
      <c r="AK530" s="9">
        <v>8</v>
      </c>
      <c r="AL530" s="9">
        <v>0</v>
      </c>
      <c r="AM530" s="9">
        <v>0</v>
      </c>
      <c r="AN530" s="9">
        <v>0</v>
      </c>
      <c r="AO530" s="9">
        <v>0</v>
      </c>
      <c r="AP530" s="9">
        <v>3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</row>
    <row r="531" spans="2:55" x14ac:dyDescent="0.45">
      <c r="B531" s="25">
        <v>524</v>
      </c>
      <c r="D531" s="9" t="s">
        <v>57</v>
      </c>
      <c r="E531" s="9">
        <v>0</v>
      </c>
      <c r="F531" s="9">
        <v>3</v>
      </c>
      <c r="G531" s="9">
        <v>0</v>
      </c>
      <c r="H531" s="9">
        <v>29</v>
      </c>
      <c r="I531" s="9">
        <v>0</v>
      </c>
      <c r="J531" s="9">
        <v>0</v>
      </c>
      <c r="K531" s="9">
        <v>0</v>
      </c>
      <c r="L531" s="9">
        <v>29</v>
      </c>
      <c r="M531" s="9">
        <v>3</v>
      </c>
      <c r="N531" s="9">
        <v>14</v>
      </c>
      <c r="O531" s="9">
        <v>0</v>
      </c>
      <c r="P531" s="9">
        <v>18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7</v>
      </c>
      <c r="AL531" s="9">
        <v>0</v>
      </c>
      <c r="AM531" s="9">
        <v>0</v>
      </c>
      <c r="AN531" s="9">
        <v>0</v>
      </c>
      <c r="AO531" s="9">
        <v>0</v>
      </c>
      <c r="AP531" s="9">
        <v>5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</row>
    <row r="532" spans="2:55" x14ac:dyDescent="0.45">
      <c r="B532" s="25">
        <v>525</v>
      </c>
      <c r="D532" s="9" t="s">
        <v>58</v>
      </c>
      <c r="E532" s="9">
        <v>0</v>
      </c>
      <c r="F532" s="9">
        <v>0</v>
      </c>
      <c r="G532" s="9">
        <v>0</v>
      </c>
      <c r="H532" s="9">
        <v>10</v>
      </c>
      <c r="I532" s="9">
        <v>4</v>
      </c>
      <c r="J532" s="9">
        <v>0</v>
      </c>
      <c r="K532" s="9">
        <v>0</v>
      </c>
      <c r="L532" s="9">
        <v>3</v>
      </c>
      <c r="M532" s="9">
        <v>3</v>
      </c>
      <c r="N532" s="9">
        <v>7</v>
      </c>
      <c r="O532" s="9">
        <v>0</v>
      </c>
      <c r="P532" s="9">
        <v>8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</row>
    <row r="533" spans="2:55" x14ac:dyDescent="0.45">
      <c r="B533" s="25">
        <v>526</v>
      </c>
      <c r="D533" s="9" t="s">
        <v>59</v>
      </c>
      <c r="E533" s="9">
        <v>0</v>
      </c>
      <c r="F533" s="9">
        <v>13</v>
      </c>
      <c r="G533" s="9">
        <v>0</v>
      </c>
      <c r="H533" s="9">
        <v>25</v>
      </c>
      <c r="I533" s="9">
        <v>3</v>
      </c>
      <c r="J533" s="9">
        <v>5</v>
      </c>
      <c r="K533" s="9">
        <v>0</v>
      </c>
      <c r="L533" s="9">
        <v>9</v>
      </c>
      <c r="M533" s="9">
        <v>6</v>
      </c>
      <c r="N533" s="9">
        <v>8</v>
      </c>
      <c r="O533" s="9">
        <v>0</v>
      </c>
      <c r="P533" s="9">
        <v>6</v>
      </c>
      <c r="Q533" s="9">
        <v>4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3</v>
      </c>
      <c r="AC533" s="9">
        <v>0</v>
      </c>
      <c r="AD533" s="9">
        <v>0</v>
      </c>
      <c r="AE533" s="9">
        <v>0</v>
      </c>
      <c r="AF533" s="9">
        <v>0</v>
      </c>
      <c r="AG533" s="9">
        <v>4</v>
      </c>
      <c r="AH533" s="9">
        <v>0</v>
      </c>
      <c r="AI533" s="9">
        <v>0</v>
      </c>
      <c r="AJ533" s="9">
        <v>0</v>
      </c>
      <c r="AK533" s="9">
        <v>3</v>
      </c>
      <c r="AL533" s="9">
        <v>0</v>
      </c>
      <c r="AM533" s="9">
        <v>0</v>
      </c>
      <c r="AN533" s="9">
        <v>0</v>
      </c>
      <c r="AO533" s="9">
        <v>0</v>
      </c>
      <c r="AP533" s="9">
        <v>5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</row>
    <row r="534" spans="2:55" x14ac:dyDescent="0.45">
      <c r="B534" s="25">
        <v>527</v>
      </c>
      <c r="D534" s="9" t="s">
        <v>60</v>
      </c>
      <c r="E534" s="9">
        <v>0</v>
      </c>
      <c r="F534" s="9">
        <v>5</v>
      </c>
      <c r="G534" s="9">
        <v>0</v>
      </c>
      <c r="H534" s="9">
        <v>5</v>
      </c>
      <c r="I534" s="9">
        <v>0</v>
      </c>
      <c r="J534" s="9">
        <v>0</v>
      </c>
      <c r="K534" s="9">
        <v>0</v>
      </c>
      <c r="L534" s="9">
        <v>4</v>
      </c>
      <c r="M534" s="9">
        <v>18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</row>
    <row r="535" spans="2:55" x14ac:dyDescent="0.45">
      <c r="B535" s="25">
        <v>528</v>
      </c>
      <c r="D535" s="9" t="s">
        <v>61</v>
      </c>
      <c r="E535" s="9">
        <v>0</v>
      </c>
      <c r="F535" s="9">
        <v>11</v>
      </c>
      <c r="G535" s="9">
        <v>0</v>
      </c>
      <c r="H535" s="9">
        <v>23</v>
      </c>
      <c r="I535" s="9">
        <v>3</v>
      </c>
      <c r="J535" s="9">
        <v>6</v>
      </c>
      <c r="K535" s="9">
        <v>0</v>
      </c>
      <c r="L535" s="9">
        <v>13</v>
      </c>
      <c r="M535" s="9">
        <v>23</v>
      </c>
      <c r="N535" s="9">
        <v>5</v>
      </c>
      <c r="O535" s="9">
        <v>12</v>
      </c>
      <c r="P535" s="9">
        <v>0</v>
      </c>
      <c r="Q535" s="9">
        <v>3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4</v>
      </c>
      <c r="AC535" s="9">
        <v>0</v>
      </c>
      <c r="AD535" s="9">
        <v>0</v>
      </c>
      <c r="AE535" s="9">
        <v>4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3</v>
      </c>
      <c r="AN535" s="9"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</row>
    <row r="536" spans="2:55" x14ac:dyDescent="0.45">
      <c r="B536" s="25">
        <v>529</v>
      </c>
      <c r="D536" s="9" t="s">
        <v>62</v>
      </c>
      <c r="E536" s="9">
        <v>0</v>
      </c>
      <c r="F536" s="9">
        <v>7</v>
      </c>
      <c r="G536" s="9">
        <v>0</v>
      </c>
      <c r="H536" s="9">
        <v>21</v>
      </c>
      <c r="I536" s="9">
        <v>0</v>
      </c>
      <c r="J536" s="9">
        <v>4</v>
      </c>
      <c r="K536" s="9">
        <v>0</v>
      </c>
      <c r="L536" s="9">
        <v>8</v>
      </c>
      <c r="M536" s="9">
        <v>30</v>
      </c>
      <c r="N536" s="9">
        <v>6</v>
      </c>
      <c r="O536" s="9">
        <v>11</v>
      </c>
      <c r="P536" s="9">
        <v>4</v>
      </c>
      <c r="Q536" s="9">
        <v>0</v>
      </c>
      <c r="R536" s="9">
        <v>0</v>
      </c>
      <c r="S536" s="9">
        <v>10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4</v>
      </c>
      <c r="AP536" s="9">
        <v>0</v>
      </c>
      <c r="AQ536" s="9">
        <v>5</v>
      </c>
      <c r="AR536" s="9">
        <v>0</v>
      </c>
      <c r="AS536" s="9">
        <v>0</v>
      </c>
      <c r="AT536" s="9">
        <v>0</v>
      </c>
      <c r="AU536" s="9">
        <v>5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</row>
    <row r="537" spans="2:55" x14ac:dyDescent="0.45">
      <c r="B537" s="25">
        <v>530</v>
      </c>
      <c r="D537" s="9" t="s">
        <v>63</v>
      </c>
      <c r="E537" s="9">
        <v>4</v>
      </c>
      <c r="F537" s="9">
        <v>4</v>
      </c>
      <c r="G537" s="9">
        <v>0</v>
      </c>
      <c r="H537" s="9">
        <v>130</v>
      </c>
      <c r="I537" s="9">
        <v>21</v>
      </c>
      <c r="J537" s="9">
        <v>5</v>
      </c>
      <c r="K537" s="9">
        <v>0</v>
      </c>
      <c r="L537" s="9">
        <v>51</v>
      </c>
      <c r="M537" s="9">
        <v>10</v>
      </c>
      <c r="N537" s="9">
        <v>7</v>
      </c>
      <c r="O537" s="9">
        <v>0</v>
      </c>
      <c r="P537" s="9">
        <v>136</v>
      </c>
      <c r="Q537" s="9">
        <v>0</v>
      </c>
      <c r="R537" s="9">
        <v>0</v>
      </c>
      <c r="S537" s="9">
        <v>23</v>
      </c>
      <c r="T537" s="9">
        <v>0</v>
      </c>
      <c r="U537" s="9">
        <v>3</v>
      </c>
      <c r="V537" s="9">
        <v>6</v>
      </c>
      <c r="W537" s="9">
        <v>9</v>
      </c>
      <c r="X537" s="9">
        <v>0</v>
      </c>
      <c r="Y537" s="9">
        <v>0</v>
      </c>
      <c r="Z537" s="9">
        <v>0</v>
      </c>
      <c r="AA537" s="9">
        <v>0</v>
      </c>
      <c r="AB537" s="9">
        <v>12</v>
      </c>
      <c r="AC537" s="9">
        <v>0</v>
      </c>
      <c r="AD537" s="9">
        <v>0</v>
      </c>
      <c r="AE537" s="9">
        <v>0</v>
      </c>
      <c r="AF537" s="9">
        <v>0</v>
      </c>
      <c r="AG537" s="9">
        <v>15</v>
      </c>
      <c r="AH537" s="9">
        <v>0</v>
      </c>
      <c r="AI537" s="9">
        <v>5</v>
      </c>
      <c r="AJ537" s="9">
        <v>0</v>
      </c>
      <c r="AK537" s="9">
        <v>12</v>
      </c>
      <c r="AL537" s="9">
        <v>0</v>
      </c>
      <c r="AM537" s="9">
        <v>4</v>
      </c>
      <c r="AN537" s="9">
        <v>0</v>
      </c>
      <c r="AO537" s="9">
        <v>0</v>
      </c>
      <c r="AP537" s="9">
        <v>7</v>
      </c>
      <c r="AQ537" s="9">
        <v>0</v>
      </c>
      <c r="AR537" s="9">
        <v>0</v>
      </c>
      <c r="AS537" s="9">
        <v>3</v>
      </c>
      <c r="AT537" s="9">
        <v>0</v>
      </c>
      <c r="AU537" s="9">
        <v>4</v>
      </c>
      <c r="AV537" s="9">
        <v>0</v>
      </c>
      <c r="AW537" s="9">
        <v>0</v>
      </c>
      <c r="AX537" s="9">
        <v>8</v>
      </c>
      <c r="AY537" s="9">
        <v>0</v>
      </c>
      <c r="AZ537" s="9">
        <v>0</v>
      </c>
      <c r="BA537" s="9">
        <v>0</v>
      </c>
      <c r="BB537" s="9">
        <v>0</v>
      </c>
      <c r="BC537" s="9">
        <v>3</v>
      </c>
    </row>
    <row r="538" spans="2:55" x14ac:dyDescent="0.45">
      <c r="B538" s="25">
        <v>531</v>
      </c>
      <c r="D538" s="9" t="s">
        <v>64</v>
      </c>
      <c r="E538" s="9">
        <v>3</v>
      </c>
      <c r="F538" s="9">
        <v>4</v>
      </c>
      <c r="G538" s="9">
        <v>0</v>
      </c>
      <c r="H538" s="9">
        <v>51</v>
      </c>
      <c r="I538" s="9">
        <v>8</v>
      </c>
      <c r="J538" s="9">
        <v>0</v>
      </c>
      <c r="K538" s="9">
        <v>0</v>
      </c>
      <c r="L538" s="9">
        <v>28</v>
      </c>
      <c r="M538" s="9">
        <v>6</v>
      </c>
      <c r="N538" s="9">
        <v>5</v>
      </c>
      <c r="O538" s="9">
        <v>4</v>
      </c>
      <c r="P538" s="9">
        <v>116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10</v>
      </c>
      <c r="AH538" s="9">
        <v>0</v>
      </c>
      <c r="AI538" s="9">
        <v>0</v>
      </c>
      <c r="AJ538" s="9">
        <v>0</v>
      </c>
      <c r="AK538" s="9">
        <v>5</v>
      </c>
      <c r="AL538" s="9">
        <v>0</v>
      </c>
      <c r="AM538" s="9">
        <v>5</v>
      </c>
      <c r="AN538" s="9">
        <v>0</v>
      </c>
      <c r="AO538" s="9">
        <v>0</v>
      </c>
      <c r="AP538" s="9">
        <v>8</v>
      </c>
      <c r="AQ538" s="9">
        <v>0</v>
      </c>
      <c r="AR538" s="9">
        <v>0</v>
      </c>
      <c r="AS538" s="9">
        <v>0</v>
      </c>
      <c r="AT538" s="9">
        <v>0</v>
      </c>
      <c r="AU538" s="9">
        <v>5</v>
      </c>
      <c r="AV538" s="9">
        <v>3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</row>
    <row r="539" spans="2:55" x14ac:dyDescent="0.45">
      <c r="B539" s="25">
        <v>532</v>
      </c>
      <c r="D539" s="9" t="s">
        <v>65</v>
      </c>
      <c r="E539" s="9">
        <v>0</v>
      </c>
      <c r="F539" s="9">
        <v>0</v>
      </c>
      <c r="G539" s="9">
        <v>0</v>
      </c>
      <c r="H539" s="9">
        <v>22</v>
      </c>
      <c r="I539" s="9">
        <v>4</v>
      </c>
      <c r="J539" s="9">
        <v>0</v>
      </c>
      <c r="K539" s="9">
        <v>0</v>
      </c>
      <c r="L539" s="9">
        <v>15</v>
      </c>
      <c r="M539" s="9">
        <v>0</v>
      </c>
      <c r="N539" s="9">
        <v>0</v>
      </c>
      <c r="O539" s="9">
        <v>0</v>
      </c>
      <c r="P539" s="9">
        <v>8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</row>
    <row r="540" spans="2:55" x14ac:dyDescent="0.45">
      <c r="B540" s="25">
        <v>533</v>
      </c>
      <c r="D540" s="9" t="s">
        <v>66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5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</row>
    <row r="541" spans="2:55" x14ac:dyDescent="0.45">
      <c r="B541" s="25">
        <v>534</v>
      </c>
      <c r="D541" s="9" t="s">
        <v>67</v>
      </c>
      <c r="E541" s="9">
        <v>11</v>
      </c>
      <c r="F541" s="9">
        <v>38</v>
      </c>
      <c r="G541" s="9">
        <v>0</v>
      </c>
      <c r="H541" s="9">
        <v>136</v>
      </c>
      <c r="I541" s="9">
        <v>31</v>
      </c>
      <c r="J541" s="9">
        <v>3</v>
      </c>
      <c r="K541" s="9">
        <v>0</v>
      </c>
      <c r="L541" s="9">
        <v>46</v>
      </c>
      <c r="M541" s="9">
        <v>107</v>
      </c>
      <c r="N541" s="9">
        <v>10</v>
      </c>
      <c r="O541" s="9">
        <v>0</v>
      </c>
      <c r="P541" s="9">
        <v>31</v>
      </c>
      <c r="Q541" s="9">
        <v>0</v>
      </c>
      <c r="R541" s="9">
        <v>0</v>
      </c>
      <c r="S541" s="9">
        <v>18</v>
      </c>
      <c r="T541" s="9">
        <v>16</v>
      </c>
      <c r="U541" s="9">
        <v>3</v>
      </c>
      <c r="V541" s="9">
        <v>5</v>
      </c>
      <c r="W541" s="9">
        <v>3</v>
      </c>
      <c r="X541" s="9">
        <v>7</v>
      </c>
      <c r="Y541" s="9">
        <v>3</v>
      </c>
      <c r="Z541" s="9">
        <v>0</v>
      </c>
      <c r="AA541" s="9">
        <v>0</v>
      </c>
      <c r="AB541" s="9">
        <v>0</v>
      </c>
      <c r="AC541" s="9">
        <v>0</v>
      </c>
      <c r="AD541" s="9">
        <v>4</v>
      </c>
      <c r="AE541" s="9">
        <v>0</v>
      </c>
      <c r="AF541" s="9">
        <v>0</v>
      </c>
      <c r="AG541" s="9">
        <v>22</v>
      </c>
      <c r="AH541" s="9">
        <v>0</v>
      </c>
      <c r="AI541" s="9">
        <v>0</v>
      </c>
      <c r="AJ541" s="9">
        <v>3</v>
      </c>
      <c r="AK541" s="9">
        <v>6</v>
      </c>
      <c r="AL541" s="9">
        <v>0</v>
      </c>
      <c r="AM541" s="9">
        <v>9</v>
      </c>
      <c r="AN541" s="9">
        <v>0</v>
      </c>
      <c r="AO541" s="9">
        <v>8</v>
      </c>
      <c r="AP541" s="9">
        <v>7</v>
      </c>
      <c r="AQ541" s="9">
        <v>0</v>
      </c>
      <c r="AR541" s="9">
        <v>0</v>
      </c>
      <c r="AS541" s="9">
        <v>0</v>
      </c>
      <c r="AT541" s="9">
        <v>5</v>
      </c>
      <c r="AU541" s="9">
        <v>6</v>
      </c>
      <c r="AV541" s="9">
        <v>0</v>
      </c>
      <c r="AW541" s="9">
        <v>0</v>
      </c>
      <c r="AX541" s="9">
        <v>0</v>
      </c>
      <c r="AY541" s="9">
        <v>0</v>
      </c>
      <c r="AZ541" s="9">
        <v>3</v>
      </c>
      <c r="BA541" s="9">
        <v>0</v>
      </c>
      <c r="BB541" s="9">
        <v>0</v>
      </c>
      <c r="BC541" s="9">
        <v>0</v>
      </c>
    </row>
    <row r="542" spans="2:55" x14ac:dyDescent="0.45">
      <c r="B542" s="25">
        <v>535</v>
      </c>
      <c r="D542" s="9" t="s">
        <v>68</v>
      </c>
      <c r="E542" s="9">
        <v>0</v>
      </c>
      <c r="F542" s="9">
        <v>3</v>
      </c>
      <c r="G542" s="9">
        <v>0</v>
      </c>
      <c r="H542" s="9">
        <v>8</v>
      </c>
      <c r="I542" s="9">
        <v>0</v>
      </c>
      <c r="J542" s="9">
        <v>0</v>
      </c>
      <c r="K542" s="9">
        <v>0</v>
      </c>
      <c r="L542" s="9">
        <v>0</v>
      </c>
      <c r="M542" s="9">
        <v>3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20</v>
      </c>
      <c r="Z542" s="9">
        <v>0</v>
      </c>
      <c r="AA542" s="9">
        <v>0</v>
      </c>
      <c r="AB542" s="9">
        <v>3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9">
        <v>0</v>
      </c>
      <c r="AO542" s="9">
        <v>4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7</v>
      </c>
    </row>
    <row r="543" spans="2:55" x14ac:dyDescent="0.45">
      <c r="B543" s="25">
        <v>536</v>
      </c>
      <c r="D543" s="9" t="s">
        <v>69</v>
      </c>
      <c r="E543" s="9">
        <v>0</v>
      </c>
      <c r="F543" s="9">
        <v>9</v>
      </c>
      <c r="G543" s="9">
        <v>0</v>
      </c>
      <c r="H543" s="9">
        <v>26</v>
      </c>
      <c r="I543" s="9">
        <v>0</v>
      </c>
      <c r="J543" s="9">
        <v>0</v>
      </c>
      <c r="K543" s="9">
        <v>0</v>
      </c>
      <c r="L543" s="9">
        <v>11</v>
      </c>
      <c r="M543" s="9">
        <v>17</v>
      </c>
      <c r="N543" s="9">
        <v>0</v>
      </c>
      <c r="O543" s="9">
        <v>0</v>
      </c>
      <c r="P543" s="9">
        <v>3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4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7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</row>
    <row r="544" spans="2:55" x14ac:dyDescent="0.45">
      <c r="B544" s="25">
        <v>537</v>
      </c>
      <c r="D544" s="9" t="s">
        <v>70</v>
      </c>
      <c r="E544" s="9">
        <v>0</v>
      </c>
      <c r="F544" s="9">
        <v>0</v>
      </c>
      <c r="G544" s="9">
        <v>0</v>
      </c>
      <c r="H544" s="9">
        <v>11</v>
      </c>
      <c r="I544" s="9">
        <v>3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35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5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</row>
    <row r="545" spans="2:55" x14ac:dyDescent="0.45">
      <c r="B545" s="25">
        <v>538</v>
      </c>
      <c r="D545" s="9" t="s">
        <v>71</v>
      </c>
      <c r="E545" s="9">
        <v>0</v>
      </c>
      <c r="F545" s="9">
        <v>13</v>
      </c>
      <c r="G545" s="9">
        <v>0</v>
      </c>
      <c r="H545" s="9">
        <v>38</v>
      </c>
      <c r="I545" s="9">
        <v>9</v>
      </c>
      <c r="J545" s="9">
        <v>0</v>
      </c>
      <c r="K545" s="9">
        <v>0</v>
      </c>
      <c r="L545" s="9">
        <v>13</v>
      </c>
      <c r="M545" s="9">
        <v>31</v>
      </c>
      <c r="N545" s="9">
        <v>0</v>
      </c>
      <c r="O545" s="9">
        <v>0</v>
      </c>
      <c r="P545" s="9">
        <v>5</v>
      </c>
      <c r="Q545" s="9">
        <v>0</v>
      </c>
      <c r="R545" s="9">
        <v>0</v>
      </c>
      <c r="S545" s="9">
        <v>5</v>
      </c>
      <c r="T545" s="9">
        <v>16</v>
      </c>
      <c r="U545" s="9">
        <v>8</v>
      </c>
      <c r="V545" s="9">
        <v>0</v>
      </c>
      <c r="W545" s="9">
        <v>6</v>
      </c>
      <c r="X545" s="9">
        <v>0</v>
      </c>
      <c r="Y545" s="9">
        <v>3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4</v>
      </c>
      <c r="AP545" s="9">
        <v>5</v>
      </c>
      <c r="AQ545" s="9">
        <v>0</v>
      </c>
      <c r="AR545" s="9">
        <v>0</v>
      </c>
      <c r="AS545" s="9">
        <v>3</v>
      </c>
      <c r="AT545" s="9">
        <v>0</v>
      </c>
      <c r="AU545" s="9">
        <v>5</v>
      </c>
      <c r="AV545" s="9">
        <v>3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7</v>
      </c>
      <c r="BC545" s="9">
        <v>3</v>
      </c>
    </row>
    <row r="546" spans="2:55" x14ac:dyDescent="0.45">
      <c r="B546" s="25">
        <v>539</v>
      </c>
      <c r="D546" s="9" t="s">
        <v>72</v>
      </c>
      <c r="E546" s="9">
        <v>0</v>
      </c>
      <c r="F546" s="9">
        <v>3</v>
      </c>
      <c r="G546" s="9">
        <v>0</v>
      </c>
      <c r="H546" s="9">
        <v>31</v>
      </c>
      <c r="I546" s="9">
        <v>0</v>
      </c>
      <c r="J546" s="9">
        <v>0</v>
      </c>
      <c r="K546" s="9">
        <v>0</v>
      </c>
      <c r="L546" s="9">
        <v>4</v>
      </c>
      <c r="M546" s="9">
        <v>33</v>
      </c>
      <c r="N546" s="9">
        <v>0</v>
      </c>
      <c r="O546" s="9">
        <v>0</v>
      </c>
      <c r="P546" s="9">
        <v>4</v>
      </c>
      <c r="Q546" s="9">
        <v>0</v>
      </c>
      <c r="R546" s="9">
        <v>0</v>
      </c>
      <c r="S546" s="9">
        <v>7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5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3</v>
      </c>
      <c r="AZ546" s="9">
        <v>0</v>
      </c>
      <c r="BA546" s="9">
        <v>0</v>
      </c>
      <c r="BB546" s="9">
        <v>0</v>
      </c>
      <c r="BC546" s="9">
        <v>0</v>
      </c>
    </row>
    <row r="547" spans="2:55" x14ac:dyDescent="0.45">
      <c r="B547" s="25">
        <v>540</v>
      </c>
      <c r="D547" s="9" t="s">
        <v>73</v>
      </c>
      <c r="E547" s="9">
        <v>0</v>
      </c>
      <c r="F547" s="9">
        <v>0</v>
      </c>
      <c r="G547" s="9">
        <v>0</v>
      </c>
      <c r="H547" s="9">
        <v>4</v>
      </c>
      <c r="I547" s="9">
        <v>0</v>
      </c>
      <c r="J547" s="9">
        <v>0</v>
      </c>
      <c r="K547" s="9">
        <v>0</v>
      </c>
      <c r="L547" s="9">
        <v>0</v>
      </c>
      <c r="M547" s="9">
        <v>9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3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9"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</row>
    <row r="548" spans="2:55" x14ac:dyDescent="0.45">
      <c r="B548" s="25">
        <v>541</v>
      </c>
      <c r="D548" s="9" t="s">
        <v>74</v>
      </c>
      <c r="E548" s="9">
        <v>5</v>
      </c>
      <c r="F548" s="9">
        <v>11</v>
      </c>
      <c r="G548" s="9">
        <v>0</v>
      </c>
      <c r="H548" s="9">
        <v>50</v>
      </c>
      <c r="I548" s="9">
        <v>16</v>
      </c>
      <c r="J548" s="9">
        <v>0</v>
      </c>
      <c r="K548" s="9">
        <v>0</v>
      </c>
      <c r="L548" s="9">
        <v>18</v>
      </c>
      <c r="M548" s="9">
        <v>28</v>
      </c>
      <c r="N548" s="9">
        <v>0</v>
      </c>
      <c r="O548" s="9">
        <v>0</v>
      </c>
      <c r="P548" s="9">
        <v>44</v>
      </c>
      <c r="Q548" s="9">
        <v>0</v>
      </c>
      <c r="R548" s="9">
        <v>0</v>
      </c>
      <c r="S548" s="9">
        <v>8</v>
      </c>
      <c r="T548" s="9">
        <v>0</v>
      </c>
      <c r="U548" s="9">
        <v>0</v>
      </c>
      <c r="V548" s="9">
        <v>44</v>
      </c>
      <c r="W548" s="9">
        <v>0</v>
      </c>
      <c r="X548" s="9">
        <v>0</v>
      </c>
      <c r="Y548" s="9">
        <v>4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6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5</v>
      </c>
      <c r="AN548" s="9">
        <v>0</v>
      </c>
      <c r="AO548" s="9">
        <v>5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3</v>
      </c>
    </row>
    <row r="549" spans="2:55" x14ac:dyDescent="0.45">
      <c r="B549" s="25">
        <v>542</v>
      </c>
      <c r="D549" s="9" t="s">
        <v>75</v>
      </c>
      <c r="E549" s="9">
        <v>0</v>
      </c>
      <c r="F549" s="9">
        <v>3</v>
      </c>
      <c r="G549" s="9">
        <v>0</v>
      </c>
      <c r="H549" s="9">
        <v>8</v>
      </c>
      <c r="I549" s="9">
        <v>0</v>
      </c>
      <c r="J549" s="9">
        <v>0</v>
      </c>
      <c r="K549" s="9">
        <v>0</v>
      </c>
      <c r="L549" s="9">
        <v>4</v>
      </c>
      <c r="M549" s="9">
        <v>12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4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</row>
    <row r="550" spans="2:55" x14ac:dyDescent="0.45">
      <c r="B550" s="25">
        <v>543</v>
      </c>
      <c r="D550" s="9" t="s">
        <v>76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7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4</v>
      </c>
    </row>
    <row r="551" spans="2:55" x14ac:dyDescent="0.45">
      <c r="B551" s="25">
        <v>544</v>
      </c>
      <c r="D551" s="9" t="s">
        <v>77</v>
      </c>
      <c r="E551" s="9">
        <v>0</v>
      </c>
      <c r="F551" s="9">
        <v>3</v>
      </c>
      <c r="G551" s="9">
        <v>0</v>
      </c>
      <c r="H551" s="9">
        <v>4</v>
      </c>
      <c r="I551" s="9">
        <v>0</v>
      </c>
      <c r="J551" s="9">
        <v>0</v>
      </c>
      <c r="K551" s="9">
        <v>0</v>
      </c>
      <c r="L551" s="9">
        <v>6</v>
      </c>
      <c r="M551" s="9">
        <v>4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9"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</row>
    <row r="552" spans="2:55" x14ac:dyDescent="0.45">
      <c r="B552" s="25">
        <v>545</v>
      </c>
      <c r="D552" s="9" t="s">
        <v>78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</row>
    <row r="553" spans="2:55" x14ac:dyDescent="0.45">
      <c r="B553" s="25">
        <v>546</v>
      </c>
      <c r="D553" s="9" t="s">
        <v>79</v>
      </c>
      <c r="E553" s="9">
        <v>0</v>
      </c>
      <c r="F553" s="9">
        <v>11</v>
      </c>
      <c r="G553" s="9">
        <v>0</v>
      </c>
      <c r="H553" s="9">
        <v>26</v>
      </c>
      <c r="I553" s="9">
        <v>8</v>
      </c>
      <c r="J553" s="9">
        <v>0</v>
      </c>
      <c r="K553" s="9">
        <v>0</v>
      </c>
      <c r="L553" s="9">
        <v>5</v>
      </c>
      <c r="M553" s="9">
        <v>93</v>
      </c>
      <c r="N553" s="9">
        <v>3</v>
      </c>
      <c r="O553" s="9">
        <v>0</v>
      </c>
      <c r="P553" s="9">
        <v>0</v>
      </c>
      <c r="Q553" s="9">
        <v>4</v>
      </c>
      <c r="R553" s="9">
        <v>0</v>
      </c>
      <c r="S553" s="9">
        <v>23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3</v>
      </c>
      <c r="AF553" s="9">
        <v>0</v>
      </c>
      <c r="AG553" s="9">
        <v>13</v>
      </c>
      <c r="AH553" s="9">
        <v>4</v>
      </c>
      <c r="AI553" s="9">
        <v>5</v>
      </c>
      <c r="AJ553" s="9">
        <v>0</v>
      </c>
      <c r="AK553" s="9">
        <v>0</v>
      </c>
      <c r="AL553" s="9">
        <v>0</v>
      </c>
      <c r="AM553" s="9">
        <v>0</v>
      </c>
      <c r="AN553" s="9">
        <v>0</v>
      </c>
      <c r="AO553" s="9">
        <v>0</v>
      </c>
      <c r="AP553" s="9">
        <v>3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5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</row>
    <row r="554" spans="2:55" x14ac:dyDescent="0.45">
      <c r="B554" s="25">
        <v>547</v>
      </c>
      <c r="D554" s="9" t="s">
        <v>80</v>
      </c>
      <c r="E554" s="9">
        <v>4</v>
      </c>
      <c r="F554" s="9">
        <v>10</v>
      </c>
      <c r="G554" s="9">
        <v>0</v>
      </c>
      <c r="H554" s="9">
        <v>65</v>
      </c>
      <c r="I554" s="9">
        <v>0</v>
      </c>
      <c r="J554" s="9">
        <v>0</v>
      </c>
      <c r="K554" s="9">
        <v>0</v>
      </c>
      <c r="L554" s="9">
        <v>6</v>
      </c>
      <c r="M554" s="9">
        <v>14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18</v>
      </c>
      <c r="T554" s="9">
        <v>4</v>
      </c>
      <c r="U554" s="9">
        <v>85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19</v>
      </c>
      <c r="AH554" s="9">
        <v>0</v>
      </c>
      <c r="AI554" s="9">
        <v>0</v>
      </c>
      <c r="AJ554" s="9">
        <v>0</v>
      </c>
      <c r="AK554" s="9">
        <v>6</v>
      </c>
      <c r="AL554" s="9">
        <v>0</v>
      </c>
      <c r="AM554" s="9">
        <v>0</v>
      </c>
      <c r="AN554" s="9">
        <v>0</v>
      </c>
      <c r="AO554" s="9">
        <v>3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3</v>
      </c>
      <c r="AV554" s="9">
        <v>0</v>
      </c>
      <c r="AW554" s="9">
        <v>0</v>
      </c>
      <c r="AX554" s="9">
        <v>0</v>
      </c>
      <c r="AY554" s="9">
        <v>7</v>
      </c>
      <c r="AZ554" s="9">
        <v>0</v>
      </c>
      <c r="BA554" s="9">
        <v>0</v>
      </c>
      <c r="BB554" s="9">
        <v>0</v>
      </c>
      <c r="BC554" s="9">
        <v>0</v>
      </c>
    </row>
    <row r="555" spans="2:55" x14ac:dyDescent="0.45">
      <c r="B555" s="25">
        <v>548</v>
      </c>
      <c r="D555" s="9" t="s">
        <v>81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</row>
    <row r="556" spans="2:55" x14ac:dyDescent="0.45">
      <c r="B556" s="25">
        <v>549</v>
      </c>
      <c r="D556" s="9" t="s">
        <v>82</v>
      </c>
      <c r="E556" s="9">
        <v>0</v>
      </c>
      <c r="F556" s="9">
        <v>0</v>
      </c>
      <c r="G556" s="9">
        <v>0</v>
      </c>
      <c r="H556" s="9">
        <v>0</v>
      </c>
      <c r="I556" s="9">
        <v>4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</row>
    <row r="557" spans="2:55" x14ac:dyDescent="0.45">
      <c r="B557" s="25">
        <v>550</v>
      </c>
      <c r="D557" s="9" t="s">
        <v>83</v>
      </c>
      <c r="E557" s="9">
        <v>0</v>
      </c>
      <c r="F557" s="9">
        <v>0</v>
      </c>
      <c r="G557" s="9">
        <v>0</v>
      </c>
      <c r="H557" s="9">
        <v>4</v>
      </c>
      <c r="I557" s="9">
        <v>0</v>
      </c>
      <c r="J557" s="9">
        <v>0</v>
      </c>
      <c r="K557" s="9">
        <v>0</v>
      </c>
      <c r="L557" s="9">
        <v>0</v>
      </c>
      <c r="M557" s="9">
        <v>3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9</v>
      </c>
      <c r="Y557" s="9">
        <v>0</v>
      </c>
      <c r="Z557" s="9">
        <v>0</v>
      </c>
      <c r="AA557" s="9">
        <v>0</v>
      </c>
      <c r="AB557" s="9">
        <v>3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5</v>
      </c>
      <c r="AZ557" s="9">
        <v>0</v>
      </c>
      <c r="BA557" s="9">
        <v>0</v>
      </c>
      <c r="BB557" s="9">
        <v>0</v>
      </c>
      <c r="BC557" s="9">
        <v>0</v>
      </c>
    </row>
    <row r="558" spans="2:55" x14ac:dyDescent="0.45">
      <c r="B558" s="25">
        <v>551</v>
      </c>
      <c r="D558" s="9" t="s">
        <v>84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</row>
    <row r="559" spans="2:55" x14ac:dyDescent="0.45">
      <c r="B559" s="25">
        <v>552</v>
      </c>
      <c r="D559" s="9" t="s">
        <v>85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9"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</row>
    <row r="560" spans="2:55" x14ac:dyDescent="0.45">
      <c r="B560" s="25">
        <v>553</v>
      </c>
      <c r="D560" s="9" t="s">
        <v>86</v>
      </c>
      <c r="E560" s="9">
        <v>0</v>
      </c>
      <c r="F560" s="9">
        <v>5</v>
      </c>
      <c r="G560" s="9">
        <v>0</v>
      </c>
      <c r="H560" s="9">
        <v>14</v>
      </c>
      <c r="I560" s="9">
        <v>0</v>
      </c>
      <c r="J560" s="9">
        <v>0</v>
      </c>
      <c r="K560" s="9">
        <v>0</v>
      </c>
      <c r="L560" s="9">
        <v>4</v>
      </c>
      <c r="M560" s="9">
        <v>6</v>
      </c>
      <c r="N560" s="9">
        <v>5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7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</row>
    <row r="561" spans="2:55" x14ac:dyDescent="0.45">
      <c r="B561" s="25">
        <v>554</v>
      </c>
      <c r="D561" s="9" t="s">
        <v>87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</row>
    <row r="562" spans="2:55" x14ac:dyDescent="0.45">
      <c r="B562" s="25">
        <v>555</v>
      </c>
      <c r="D562" s="9" t="s">
        <v>88</v>
      </c>
      <c r="E562" s="9">
        <v>0</v>
      </c>
      <c r="F562" s="9">
        <v>0</v>
      </c>
      <c r="G562" s="9">
        <v>0</v>
      </c>
      <c r="H562" s="9">
        <v>5</v>
      </c>
      <c r="I562" s="9">
        <v>0</v>
      </c>
      <c r="J562" s="9">
        <v>0</v>
      </c>
      <c r="K562" s="9">
        <v>0</v>
      </c>
      <c r="L562" s="9">
        <v>3</v>
      </c>
      <c r="M562" s="9">
        <v>0</v>
      </c>
      <c r="N562" s="9">
        <v>0</v>
      </c>
      <c r="O562" s="9">
        <v>23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3</v>
      </c>
      <c r="AB562" s="9">
        <v>5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5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</row>
    <row r="563" spans="2:55" x14ac:dyDescent="0.45">
      <c r="B563" s="25">
        <v>556</v>
      </c>
      <c r="D563" s="9" t="s">
        <v>89</v>
      </c>
      <c r="E563" s="9">
        <v>0</v>
      </c>
      <c r="F563" s="9">
        <v>7</v>
      </c>
      <c r="G563" s="9">
        <v>0</v>
      </c>
      <c r="H563" s="9">
        <v>9</v>
      </c>
      <c r="I563" s="9">
        <v>0</v>
      </c>
      <c r="J563" s="9">
        <v>0</v>
      </c>
      <c r="K563" s="9">
        <v>0</v>
      </c>
      <c r="L563" s="9">
        <v>3</v>
      </c>
      <c r="M563" s="9">
        <v>10</v>
      </c>
      <c r="N563" s="9">
        <v>0</v>
      </c>
      <c r="O563" s="9">
        <v>359</v>
      </c>
      <c r="P563" s="9">
        <v>0</v>
      </c>
      <c r="Q563" s="9">
        <v>4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6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  <c r="AP563" s="9">
        <v>3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</row>
    <row r="564" spans="2:55" x14ac:dyDescent="0.45">
      <c r="B564" s="25">
        <v>557</v>
      </c>
      <c r="D564" s="9" t="s">
        <v>90</v>
      </c>
      <c r="E564" s="9">
        <v>0</v>
      </c>
      <c r="F564" s="9">
        <v>0</v>
      </c>
      <c r="G564" s="9">
        <v>0</v>
      </c>
      <c r="H564" s="9">
        <v>11</v>
      </c>
      <c r="I564" s="9">
        <v>8</v>
      </c>
      <c r="J564" s="9">
        <v>0</v>
      </c>
      <c r="K564" s="9">
        <v>0</v>
      </c>
      <c r="L564" s="9">
        <v>5</v>
      </c>
      <c r="M564" s="9">
        <v>0</v>
      </c>
      <c r="N564" s="9">
        <v>3</v>
      </c>
      <c r="O564" s="9">
        <v>192</v>
      </c>
      <c r="P564" s="9">
        <v>0</v>
      </c>
      <c r="Q564" s="9">
        <v>0</v>
      </c>
      <c r="R564" s="9">
        <v>0</v>
      </c>
      <c r="S564" s="9">
        <v>4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18</v>
      </c>
      <c r="AB564" s="9">
        <v>17</v>
      </c>
      <c r="AC564" s="9">
        <v>0</v>
      </c>
      <c r="AD564" s="9">
        <v>0</v>
      </c>
      <c r="AE564" s="9">
        <v>0</v>
      </c>
      <c r="AF564" s="9">
        <v>0</v>
      </c>
      <c r="AG564" s="9">
        <v>3</v>
      </c>
      <c r="AH564" s="9">
        <v>3</v>
      </c>
      <c r="AI564" s="9">
        <v>4</v>
      </c>
      <c r="AJ564" s="9">
        <v>0</v>
      </c>
      <c r="AK564" s="9">
        <v>3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</row>
    <row r="565" spans="2:55" x14ac:dyDescent="0.45">
      <c r="B565" s="25">
        <v>558</v>
      </c>
      <c r="D565" s="9" t="s">
        <v>91</v>
      </c>
      <c r="E565" s="9">
        <v>0</v>
      </c>
      <c r="F565" s="9">
        <v>0</v>
      </c>
      <c r="G565" s="9">
        <v>0</v>
      </c>
      <c r="H565" s="9">
        <v>9</v>
      </c>
      <c r="I565" s="9">
        <v>3</v>
      </c>
      <c r="J565" s="9">
        <v>0</v>
      </c>
      <c r="K565" s="9">
        <v>0</v>
      </c>
      <c r="L565" s="9">
        <v>3</v>
      </c>
      <c r="M565" s="9">
        <v>4</v>
      </c>
      <c r="N565" s="9">
        <v>0</v>
      </c>
      <c r="O565" s="9">
        <v>31</v>
      </c>
      <c r="P565" s="9">
        <v>0</v>
      </c>
      <c r="Q565" s="9">
        <v>0</v>
      </c>
      <c r="R565" s="9">
        <v>0</v>
      </c>
      <c r="S565" s="9">
        <v>4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5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9"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</row>
    <row r="566" spans="2:55" x14ac:dyDescent="0.45">
      <c r="B566" s="25">
        <v>559</v>
      </c>
      <c r="D566" s="9" t="s">
        <v>92</v>
      </c>
      <c r="E566" s="9">
        <v>0</v>
      </c>
      <c r="F566" s="9">
        <v>0</v>
      </c>
      <c r="G566" s="9">
        <v>0</v>
      </c>
      <c r="H566" s="9">
        <v>5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70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10</v>
      </c>
      <c r="AB566" s="9">
        <v>5</v>
      </c>
      <c r="AC566" s="9">
        <v>0</v>
      </c>
      <c r="AD566" s="9">
        <v>0</v>
      </c>
      <c r="AE566" s="9">
        <v>0</v>
      </c>
      <c r="AF566" s="9">
        <v>0</v>
      </c>
      <c r="AG566" s="9">
        <v>5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9"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</row>
    <row r="567" spans="2:55" x14ac:dyDescent="0.45">
      <c r="B567" s="25">
        <v>560</v>
      </c>
      <c r="D567" s="9" t="s">
        <v>93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7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4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</row>
    <row r="568" spans="2:55" x14ac:dyDescent="0.45">
      <c r="B568" s="25">
        <v>561</v>
      </c>
      <c r="D568" s="9" t="s">
        <v>94</v>
      </c>
      <c r="E568" s="9">
        <v>0</v>
      </c>
      <c r="F568" s="9">
        <v>0</v>
      </c>
      <c r="G568" s="9">
        <v>0</v>
      </c>
      <c r="H568" s="9">
        <v>6</v>
      </c>
      <c r="I568" s="9">
        <v>0</v>
      </c>
      <c r="J568" s="9">
        <v>0</v>
      </c>
      <c r="K568" s="9">
        <v>0</v>
      </c>
      <c r="L568" s="9">
        <v>0</v>
      </c>
      <c r="M568" s="9">
        <v>6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4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9"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</row>
    <row r="569" spans="2:55" x14ac:dyDescent="0.45">
      <c r="B569" s="25">
        <v>562</v>
      </c>
      <c r="D569" s="9" t="s">
        <v>95</v>
      </c>
      <c r="E569" s="9">
        <v>0</v>
      </c>
      <c r="F569" s="9">
        <v>0</v>
      </c>
      <c r="G569" s="9">
        <v>0</v>
      </c>
      <c r="H569" s="9">
        <v>14</v>
      </c>
      <c r="I569" s="9">
        <v>0</v>
      </c>
      <c r="J569" s="9">
        <v>6</v>
      </c>
      <c r="K569" s="9">
        <v>0</v>
      </c>
      <c r="L569" s="9">
        <v>0</v>
      </c>
      <c r="M569" s="9">
        <v>0</v>
      </c>
      <c r="N569" s="9">
        <v>0</v>
      </c>
      <c r="O569" s="9">
        <v>24</v>
      </c>
      <c r="P569" s="9">
        <v>0</v>
      </c>
      <c r="Q569" s="9">
        <v>8</v>
      </c>
      <c r="R569" s="9">
        <v>0</v>
      </c>
      <c r="S569" s="9">
        <v>3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3</v>
      </c>
      <c r="AC569" s="9">
        <v>0</v>
      </c>
      <c r="AD569" s="9">
        <v>0</v>
      </c>
      <c r="AE569" s="9">
        <v>0</v>
      </c>
      <c r="AF569" s="9">
        <v>0</v>
      </c>
      <c r="AG569" s="9">
        <v>4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9"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3</v>
      </c>
      <c r="AZ569" s="9">
        <v>0</v>
      </c>
      <c r="BA569" s="9">
        <v>0</v>
      </c>
      <c r="BB569" s="9">
        <v>0</v>
      </c>
      <c r="BC569" s="9">
        <v>0</v>
      </c>
    </row>
    <row r="570" spans="2:55" x14ac:dyDescent="0.45">
      <c r="B570" s="25">
        <v>563</v>
      </c>
      <c r="D570" s="9" t="s">
        <v>96</v>
      </c>
      <c r="E570" s="9">
        <v>0</v>
      </c>
      <c r="F570" s="9">
        <v>0</v>
      </c>
      <c r="G570" s="9">
        <v>0</v>
      </c>
      <c r="H570" s="9">
        <v>7</v>
      </c>
      <c r="I570" s="9">
        <v>0</v>
      </c>
      <c r="J570" s="9">
        <v>0</v>
      </c>
      <c r="K570" s="9">
        <v>0</v>
      </c>
      <c r="L570" s="9">
        <v>3</v>
      </c>
      <c r="M570" s="9">
        <v>0</v>
      </c>
      <c r="N570" s="9">
        <v>0</v>
      </c>
      <c r="O570" s="9">
        <v>27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</row>
    <row r="571" spans="2:55" x14ac:dyDescent="0.45">
      <c r="B571" s="25">
        <v>564</v>
      </c>
      <c r="D571" s="9" t="s">
        <v>97</v>
      </c>
      <c r="E571" s="9">
        <v>0</v>
      </c>
      <c r="F571" s="9">
        <v>0</v>
      </c>
      <c r="G571" s="9">
        <v>0</v>
      </c>
      <c r="H571" s="9">
        <v>4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3</v>
      </c>
      <c r="O571" s="9">
        <v>104</v>
      </c>
      <c r="P571" s="9">
        <v>0</v>
      </c>
      <c r="Q571" s="9">
        <v>6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8</v>
      </c>
      <c r="AB571" s="9">
        <v>4</v>
      </c>
      <c r="AC571" s="9">
        <v>3</v>
      </c>
      <c r="AD571" s="9">
        <v>0</v>
      </c>
      <c r="AE571" s="9">
        <v>3</v>
      </c>
      <c r="AF571" s="9">
        <v>0</v>
      </c>
      <c r="AG571" s="9">
        <v>0</v>
      </c>
      <c r="AH571" s="9">
        <v>0</v>
      </c>
      <c r="AI571" s="9">
        <v>0</v>
      </c>
      <c r="AJ571" s="9">
        <v>5</v>
      </c>
      <c r="AK571" s="9">
        <v>0</v>
      </c>
      <c r="AL571" s="9">
        <v>0</v>
      </c>
      <c r="AM571" s="9">
        <v>0</v>
      </c>
      <c r="AN571" s="9">
        <v>0</v>
      </c>
      <c r="AO571" s="9">
        <v>4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</row>
    <row r="572" spans="2:55" x14ac:dyDescent="0.45">
      <c r="B572" s="25">
        <v>565</v>
      </c>
      <c r="D572" s="9" t="s">
        <v>98</v>
      </c>
      <c r="E572" s="9">
        <v>0</v>
      </c>
      <c r="F572" s="9">
        <v>0</v>
      </c>
      <c r="G572" s="9">
        <v>0</v>
      </c>
      <c r="H572" s="9">
        <v>0</v>
      </c>
      <c r="I572" s="9">
        <v>3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4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9">
        <v>0</v>
      </c>
      <c r="AO572" s="9">
        <v>0</v>
      </c>
      <c r="AP572" s="9">
        <v>3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</row>
    <row r="573" spans="2:55" x14ac:dyDescent="0.45">
      <c r="B573" s="25">
        <v>566</v>
      </c>
      <c r="D573" s="9" t="s">
        <v>99</v>
      </c>
      <c r="E573" s="9">
        <v>0</v>
      </c>
      <c r="F573" s="9">
        <v>3</v>
      </c>
      <c r="G573" s="9">
        <v>0</v>
      </c>
      <c r="H573" s="9">
        <v>10</v>
      </c>
      <c r="I573" s="9">
        <v>3</v>
      </c>
      <c r="J573" s="9">
        <v>0</v>
      </c>
      <c r="K573" s="9">
        <v>0</v>
      </c>
      <c r="L573" s="9">
        <v>12</v>
      </c>
      <c r="M573" s="9">
        <v>0</v>
      </c>
      <c r="N573" s="9">
        <v>5</v>
      </c>
      <c r="O573" s="9">
        <v>8</v>
      </c>
      <c r="P573" s="9">
        <v>0</v>
      </c>
      <c r="Q573" s="9">
        <v>0</v>
      </c>
      <c r="R573" s="9">
        <v>0</v>
      </c>
      <c r="S573" s="9">
        <v>5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12</v>
      </c>
      <c r="AF573" s="9">
        <v>0</v>
      </c>
      <c r="AG573" s="9">
        <v>0</v>
      </c>
      <c r="AH573" s="9">
        <v>0</v>
      </c>
      <c r="AI573" s="9">
        <v>0</v>
      </c>
      <c r="AJ573" s="9">
        <v>3</v>
      </c>
      <c r="AK573" s="9">
        <v>0</v>
      </c>
      <c r="AL573" s="9">
        <v>0</v>
      </c>
      <c r="AM573" s="9">
        <v>0</v>
      </c>
      <c r="AN573" s="9">
        <v>0</v>
      </c>
      <c r="AO573" s="9">
        <v>3</v>
      </c>
      <c r="AP573" s="9">
        <v>5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</row>
    <row r="574" spans="2:55" x14ac:dyDescent="0.45">
      <c r="B574" s="25">
        <v>567</v>
      </c>
      <c r="D574" s="9" t="s">
        <v>100</v>
      </c>
      <c r="E574" s="9">
        <v>0</v>
      </c>
      <c r="F574" s="9">
        <v>0</v>
      </c>
      <c r="G574" s="9">
        <v>0</v>
      </c>
      <c r="H574" s="9">
        <v>15</v>
      </c>
      <c r="I574" s="9">
        <v>0</v>
      </c>
      <c r="J574" s="9">
        <v>0</v>
      </c>
      <c r="K574" s="9">
        <v>0</v>
      </c>
      <c r="L574" s="9">
        <v>13</v>
      </c>
      <c r="M574" s="9">
        <v>0</v>
      </c>
      <c r="N574" s="9">
        <v>77</v>
      </c>
      <c r="O574" s="9">
        <v>0</v>
      </c>
      <c r="P574" s="9">
        <v>0</v>
      </c>
      <c r="Q574" s="9">
        <v>6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9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3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</row>
    <row r="575" spans="2:55" x14ac:dyDescent="0.45">
      <c r="B575" s="25">
        <v>568</v>
      </c>
      <c r="D575" s="9" t="s">
        <v>101</v>
      </c>
      <c r="E575" s="9">
        <v>6</v>
      </c>
      <c r="F575" s="9">
        <v>11</v>
      </c>
      <c r="G575" s="9">
        <v>0</v>
      </c>
      <c r="H575" s="9">
        <v>28</v>
      </c>
      <c r="I575" s="9">
        <v>16</v>
      </c>
      <c r="J575" s="9">
        <v>0</v>
      </c>
      <c r="K575" s="9">
        <v>6</v>
      </c>
      <c r="L575" s="9">
        <v>25</v>
      </c>
      <c r="M575" s="9">
        <v>4</v>
      </c>
      <c r="N575" s="9">
        <v>221</v>
      </c>
      <c r="O575" s="9">
        <v>3</v>
      </c>
      <c r="P575" s="9">
        <v>4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5</v>
      </c>
      <c r="AB575" s="9">
        <v>53</v>
      </c>
      <c r="AC575" s="9">
        <v>0</v>
      </c>
      <c r="AD575" s="9">
        <v>0</v>
      </c>
      <c r="AE575" s="9">
        <v>10</v>
      </c>
      <c r="AF575" s="9">
        <v>0</v>
      </c>
      <c r="AG575" s="9">
        <v>10</v>
      </c>
      <c r="AH575" s="9">
        <v>9</v>
      </c>
      <c r="AI575" s="9">
        <v>8</v>
      </c>
      <c r="AJ575" s="9">
        <v>3</v>
      </c>
      <c r="AK575" s="9">
        <v>3</v>
      </c>
      <c r="AL575" s="9">
        <v>0</v>
      </c>
      <c r="AM575" s="9">
        <v>0</v>
      </c>
      <c r="AN575" s="9">
        <v>0</v>
      </c>
      <c r="AO575" s="9">
        <v>4</v>
      </c>
      <c r="AP575" s="9">
        <v>7</v>
      </c>
      <c r="AQ575" s="9">
        <v>5</v>
      </c>
      <c r="AR575" s="9">
        <v>0</v>
      </c>
      <c r="AS575" s="9">
        <v>0</v>
      </c>
      <c r="AT575" s="9">
        <v>0</v>
      </c>
      <c r="AU575" s="9">
        <v>5</v>
      </c>
      <c r="AV575" s="9">
        <v>0</v>
      </c>
      <c r="AW575" s="9">
        <v>0</v>
      </c>
      <c r="AX575" s="9">
        <v>4</v>
      </c>
      <c r="AY575" s="9">
        <v>6</v>
      </c>
      <c r="AZ575" s="9">
        <v>0</v>
      </c>
      <c r="BA575" s="9">
        <v>0</v>
      </c>
      <c r="BB575" s="9">
        <v>0</v>
      </c>
      <c r="BC575" s="9">
        <v>0</v>
      </c>
    </row>
    <row r="576" spans="2:55" x14ac:dyDescent="0.45">
      <c r="B576" s="25">
        <v>569</v>
      </c>
      <c r="D576" s="9" t="s">
        <v>102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9"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</row>
    <row r="577" spans="2:55" x14ac:dyDescent="0.45">
      <c r="B577" s="25">
        <v>570</v>
      </c>
      <c r="D577" s="9" t="s">
        <v>103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8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9"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</row>
    <row r="578" spans="2:55" x14ac:dyDescent="0.45">
      <c r="B578" s="25">
        <v>571</v>
      </c>
      <c r="D578" s="9" t="s">
        <v>104</v>
      </c>
      <c r="E578" s="9">
        <v>0</v>
      </c>
      <c r="F578" s="9">
        <v>22</v>
      </c>
      <c r="G578" s="9">
        <v>0</v>
      </c>
      <c r="H578" s="9">
        <v>91</v>
      </c>
      <c r="I578" s="9">
        <v>11</v>
      </c>
      <c r="J578" s="9">
        <v>0</v>
      </c>
      <c r="K578" s="9">
        <v>4</v>
      </c>
      <c r="L578" s="9">
        <v>97</v>
      </c>
      <c r="M578" s="9">
        <v>4</v>
      </c>
      <c r="N578" s="9">
        <v>9</v>
      </c>
      <c r="O578" s="9">
        <v>0</v>
      </c>
      <c r="P578" s="9">
        <v>4</v>
      </c>
      <c r="Q578" s="9">
        <v>5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6</v>
      </c>
      <c r="AF578" s="9">
        <v>0</v>
      </c>
      <c r="AG578" s="9">
        <v>11</v>
      </c>
      <c r="AH578" s="9">
        <v>4</v>
      </c>
      <c r="AI578" s="9">
        <v>3</v>
      </c>
      <c r="AJ578" s="9">
        <v>0</v>
      </c>
      <c r="AK578" s="9">
        <v>16</v>
      </c>
      <c r="AL578" s="9">
        <v>0</v>
      </c>
      <c r="AM578" s="9">
        <v>9</v>
      </c>
      <c r="AN578" s="9">
        <v>0</v>
      </c>
      <c r="AO578" s="9">
        <v>14</v>
      </c>
      <c r="AP578" s="9">
        <v>12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</row>
    <row r="579" spans="2:55" x14ac:dyDescent="0.45">
      <c r="B579" s="25">
        <v>572</v>
      </c>
      <c r="D579" s="9" t="s">
        <v>105</v>
      </c>
      <c r="E579" s="9">
        <v>6</v>
      </c>
      <c r="F579" s="9">
        <v>38</v>
      </c>
      <c r="G579" s="9">
        <v>0</v>
      </c>
      <c r="H579" s="9">
        <v>187</v>
      </c>
      <c r="I579" s="9">
        <v>30</v>
      </c>
      <c r="J579" s="9">
        <v>0</v>
      </c>
      <c r="K579" s="9">
        <v>0</v>
      </c>
      <c r="L579" s="9">
        <v>320</v>
      </c>
      <c r="M579" s="9">
        <v>3</v>
      </c>
      <c r="N579" s="9">
        <v>0</v>
      </c>
      <c r="O579" s="9">
        <v>0</v>
      </c>
      <c r="P579" s="9">
        <v>15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5</v>
      </c>
      <c r="X579" s="9">
        <v>0</v>
      </c>
      <c r="Y579" s="9">
        <v>4</v>
      </c>
      <c r="Z579" s="9">
        <v>0</v>
      </c>
      <c r="AA579" s="9">
        <v>3</v>
      </c>
      <c r="AB579" s="9">
        <v>6</v>
      </c>
      <c r="AC579" s="9">
        <v>4</v>
      </c>
      <c r="AD579" s="9">
        <v>3</v>
      </c>
      <c r="AE579" s="9">
        <v>0</v>
      </c>
      <c r="AF579" s="9">
        <v>0</v>
      </c>
      <c r="AG579" s="9">
        <v>18</v>
      </c>
      <c r="AH579" s="9">
        <v>4</v>
      </c>
      <c r="AI579" s="9">
        <v>6</v>
      </c>
      <c r="AJ579" s="9">
        <v>0</v>
      </c>
      <c r="AK579" s="9">
        <v>65</v>
      </c>
      <c r="AL579" s="9">
        <v>0</v>
      </c>
      <c r="AM579" s="9">
        <v>11</v>
      </c>
      <c r="AN579" s="9">
        <v>0</v>
      </c>
      <c r="AO579" s="9">
        <v>14</v>
      </c>
      <c r="AP579" s="9">
        <v>18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</row>
    <row r="580" spans="2:55" x14ac:dyDescent="0.45">
      <c r="B580" s="25">
        <v>573</v>
      </c>
      <c r="D580" s="9" t="s">
        <v>106</v>
      </c>
      <c r="E580" s="9">
        <v>24</v>
      </c>
      <c r="F580" s="9">
        <v>150</v>
      </c>
      <c r="G580" s="9">
        <v>0</v>
      </c>
      <c r="H580" s="9">
        <v>491</v>
      </c>
      <c r="I580" s="9">
        <v>111</v>
      </c>
      <c r="J580" s="9">
        <v>6</v>
      </c>
      <c r="K580" s="9">
        <v>7</v>
      </c>
      <c r="L580" s="9">
        <v>354</v>
      </c>
      <c r="M580" s="9">
        <v>19</v>
      </c>
      <c r="N580" s="9">
        <v>25</v>
      </c>
      <c r="O580" s="9">
        <v>9</v>
      </c>
      <c r="P580" s="9">
        <v>40</v>
      </c>
      <c r="Q580" s="9">
        <v>9</v>
      </c>
      <c r="R580" s="9">
        <v>0</v>
      </c>
      <c r="S580" s="9">
        <v>14</v>
      </c>
      <c r="T580" s="9">
        <v>0</v>
      </c>
      <c r="U580" s="9">
        <v>4</v>
      </c>
      <c r="V580" s="9">
        <v>0</v>
      </c>
      <c r="W580" s="9">
        <v>13</v>
      </c>
      <c r="X580" s="9">
        <v>3</v>
      </c>
      <c r="Y580" s="9">
        <v>4</v>
      </c>
      <c r="Z580" s="9">
        <v>0</v>
      </c>
      <c r="AA580" s="9">
        <v>5</v>
      </c>
      <c r="AB580" s="9">
        <v>24</v>
      </c>
      <c r="AC580" s="9">
        <v>15</v>
      </c>
      <c r="AD580" s="9">
        <v>3</v>
      </c>
      <c r="AE580" s="9">
        <v>15</v>
      </c>
      <c r="AF580" s="9">
        <v>0</v>
      </c>
      <c r="AG580" s="9">
        <v>83</v>
      </c>
      <c r="AH580" s="9">
        <v>23</v>
      </c>
      <c r="AI580" s="9">
        <v>28</v>
      </c>
      <c r="AJ580" s="9">
        <v>24</v>
      </c>
      <c r="AK580" s="9">
        <v>54</v>
      </c>
      <c r="AL580" s="9">
        <v>6</v>
      </c>
      <c r="AM580" s="9">
        <v>29</v>
      </c>
      <c r="AN580" s="9">
        <v>0</v>
      </c>
      <c r="AO580" s="9">
        <v>57</v>
      </c>
      <c r="AP580" s="9">
        <v>39</v>
      </c>
      <c r="AQ580" s="9">
        <v>13</v>
      </c>
      <c r="AR580" s="9">
        <v>0</v>
      </c>
      <c r="AS580" s="9">
        <v>7</v>
      </c>
      <c r="AT580" s="9">
        <v>0</v>
      </c>
      <c r="AU580" s="9">
        <v>10</v>
      </c>
      <c r="AV580" s="9">
        <v>4</v>
      </c>
      <c r="AW580" s="9">
        <v>0</v>
      </c>
      <c r="AX580" s="9">
        <v>6</v>
      </c>
      <c r="AY580" s="9">
        <v>4</v>
      </c>
      <c r="AZ580" s="9">
        <v>4</v>
      </c>
      <c r="BA580" s="9">
        <v>0</v>
      </c>
      <c r="BB580" s="9">
        <v>0</v>
      </c>
      <c r="BC580" s="9">
        <v>0</v>
      </c>
    </row>
    <row r="581" spans="2:55" x14ac:dyDescent="0.45">
      <c r="B581" s="25">
        <v>574</v>
      </c>
      <c r="D581" s="9" t="s">
        <v>107</v>
      </c>
      <c r="E581" s="9">
        <v>7</v>
      </c>
      <c r="F581" s="9">
        <v>35</v>
      </c>
      <c r="G581" s="9">
        <v>0</v>
      </c>
      <c r="H581" s="9">
        <v>131</v>
      </c>
      <c r="I581" s="9">
        <v>31</v>
      </c>
      <c r="J581" s="9">
        <v>0</v>
      </c>
      <c r="K581" s="9">
        <v>9</v>
      </c>
      <c r="L581" s="9">
        <v>109</v>
      </c>
      <c r="M581" s="9">
        <v>3</v>
      </c>
      <c r="N581" s="9">
        <v>0</v>
      </c>
      <c r="O581" s="9">
        <v>0</v>
      </c>
      <c r="P581" s="9">
        <v>3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3</v>
      </c>
      <c r="Z581" s="9">
        <v>0</v>
      </c>
      <c r="AA581" s="9">
        <v>0</v>
      </c>
      <c r="AB581" s="9">
        <v>10</v>
      </c>
      <c r="AC581" s="9">
        <v>6</v>
      </c>
      <c r="AD581" s="9">
        <v>0</v>
      </c>
      <c r="AE581" s="9">
        <v>0</v>
      </c>
      <c r="AF581" s="9">
        <v>0</v>
      </c>
      <c r="AG581" s="9">
        <v>6</v>
      </c>
      <c r="AH581" s="9">
        <v>0</v>
      </c>
      <c r="AI581" s="9">
        <v>9</v>
      </c>
      <c r="AJ581" s="9">
        <v>8</v>
      </c>
      <c r="AK581" s="9">
        <v>5</v>
      </c>
      <c r="AL581" s="9">
        <v>0</v>
      </c>
      <c r="AM581" s="9">
        <v>11</v>
      </c>
      <c r="AN581" s="9">
        <v>0</v>
      </c>
      <c r="AO581" s="9">
        <v>39</v>
      </c>
      <c r="AP581" s="9">
        <v>15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3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</row>
    <row r="582" spans="2:55" x14ac:dyDescent="0.45">
      <c r="B582" s="25">
        <v>575</v>
      </c>
      <c r="D582" s="9" t="s">
        <v>108</v>
      </c>
      <c r="E582" s="9">
        <v>0</v>
      </c>
      <c r="F582" s="9">
        <v>0</v>
      </c>
      <c r="G582" s="9">
        <v>0</v>
      </c>
      <c r="H582" s="9">
        <v>10</v>
      </c>
      <c r="I582" s="9">
        <v>0</v>
      </c>
      <c r="J582" s="9">
        <v>0</v>
      </c>
      <c r="K582" s="9">
        <v>0</v>
      </c>
      <c r="L582" s="9">
        <v>7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4</v>
      </c>
      <c r="AC582" s="9">
        <v>0</v>
      </c>
      <c r="AD582" s="9">
        <v>0</v>
      </c>
      <c r="AE582" s="9">
        <v>3</v>
      </c>
      <c r="AF582" s="9">
        <v>0</v>
      </c>
      <c r="AG582" s="9">
        <v>3</v>
      </c>
      <c r="AH582" s="9">
        <v>3</v>
      </c>
      <c r="AI582" s="9">
        <v>7</v>
      </c>
      <c r="AJ582" s="9">
        <v>6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</row>
    <row r="583" spans="2:55" x14ac:dyDescent="0.45">
      <c r="B583" s="25">
        <v>576</v>
      </c>
      <c r="D583" s="9" t="s">
        <v>109</v>
      </c>
      <c r="E583" s="9">
        <v>0</v>
      </c>
      <c r="F583" s="9">
        <v>0</v>
      </c>
      <c r="G583" s="9">
        <v>0</v>
      </c>
      <c r="H583" s="9">
        <v>4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11</v>
      </c>
      <c r="AI583" s="9">
        <v>3</v>
      </c>
      <c r="AJ583" s="9">
        <v>7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  <c r="AP583" s="9">
        <v>5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</row>
    <row r="584" spans="2:55" x14ac:dyDescent="0.45">
      <c r="B584" s="25">
        <v>577</v>
      </c>
      <c r="D584" s="9" t="s">
        <v>110</v>
      </c>
      <c r="E584" s="9">
        <v>10</v>
      </c>
      <c r="F584" s="9">
        <v>26</v>
      </c>
      <c r="G584" s="9">
        <v>0</v>
      </c>
      <c r="H584" s="9">
        <v>58</v>
      </c>
      <c r="I584" s="9">
        <v>13</v>
      </c>
      <c r="J584" s="9">
        <v>3</v>
      </c>
      <c r="K584" s="9">
        <v>0</v>
      </c>
      <c r="L584" s="9">
        <v>135</v>
      </c>
      <c r="M584" s="9">
        <v>0</v>
      </c>
      <c r="N584" s="9">
        <v>0</v>
      </c>
      <c r="O584" s="9">
        <v>0</v>
      </c>
      <c r="P584" s="9">
        <v>14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8</v>
      </c>
      <c r="AH584" s="9">
        <v>0</v>
      </c>
      <c r="AI584" s="9">
        <v>7</v>
      </c>
      <c r="AJ584" s="9">
        <v>0</v>
      </c>
      <c r="AK584" s="9">
        <v>31</v>
      </c>
      <c r="AL584" s="9">
        <v>0</v>
      </c>
      <c r="AM584" s="9">
        <v>6</v>
      </c>
      <c r="AN584" s="9">
        <v>0</v>
      </c>
      <c r="AO584" s="9">
        <v>3</v>
      </c>
      <c r="AP584" s="9">
        <v>4</v>
      </c>
      <c r="AQ584" s="9">
        <v>5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</row>
    <row r="585" spans="2:55" x14ac:dyDescent="0.45">
      <c r="B585" s="25">
        <v>578</v>
      </c>
      <c r="D585" s="9" t="s">
        <v>111</v>
      </c>
      <c r="E585" s="9">
        <v>3</v>
      </c>
      <c r="F585" s="9">
        <v>0</v>
      </c>
      <c r="G585" s="9">
        <v>0</v>
      </c>
      <c r="H585" s="9">
        <v>17</v>
      </c>
      <c r="I585" s="9">
        <v>0</v>
      </c>
      <c r="J585" s="9">
        <v>0</v>
      </c>
      <c r="K585" s="9">
        <v>0</v>
      </c>
      <c r="L585" s="9">
        <v>6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6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</row>
    <row r="586" spans="2:55" x14ac:dyDescent="0.45">
      <c r="B586" s="25">
        <v>579</v>
      </c>
      <c r="D586" s="9" t="s">
        <v>112</v>
      </c>
      <c r="E586" s="9">
        <v>0</v>
      </c>
      <c r="F586" s="9">
        <v>4</v>
      </c>
      <c r="G586" s="9">
        <v>0</v>
      </c>
      <c r="H586" s="9">
        <v>16</v>
      </c>
      <c r="I586" s="9">
        <v>6</v>
      </c>
      <c r="J586" s="9">
        <v>0</v>
      </c>
      <c r="K586" s="9">
        <v>3</v>
      </c>
      <c r="L586" s="9">
        <v>20</v>
      </c>
      <c r="M586" s="9">
        <v>3</v>
      </c>
      <c r="N586" s="9">
        <v>7</v>
      </c>
      <c r="O586" s="9">
        <v>0</v>
      </c>
      <c r="P586" s="9">
        <v>4</v>
      </c>
      <c r="Q586" s="9">
        <v>13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4</v>
      </c>
      <c r="AB586" s="9">
        <v>5</v>
      </c>
      <c r="AC586" s="9">
        <v>0</v>
      </c>
      <c r="AD586" s="9">
        <v>0</v>
      </c>
      <c r="AE586" s="9">
        <v>0</v>
      </c>
      <c r="AF586" s="9">
        <v>0</v>
      </c>
      <c r="AG586" s="9">
        <v>7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7</v>
      </c>
      <c r="AN586" s="9">
        <v>0</v>
      </c>
      <c r="AO586" s="9">
        <v>0</v>
      </c>
      <c r="AP586" s="9">
        <v>6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</row>
    <row r="587" spans="2:55" x14ac:dyDescent="0.45">
      <c r="B587" s="25">
        <v>580</v>
      </c>
      <c r="D587" s="9" t="s">
        <v>113</v>
      </c>
      <c r="E587" s="9">
        <v>0</v>
      </c>
      <c r="F587" s="9">
        <v>4</v>
      </c>
      <c r="G587" s="9">
        <v>0</v>
      </c>
      <c r="H587" s="9">
        <v>19</v>
      </c>
      <c r="I587" s="9">
        <v>0</v>
      </c>
      <c r="J587" s="9">
        <v>0</v>
      </c>
      <c r="K587" s="9">
        <v>0</v>
      </c>
      <c r="L587" s="9">
        <v>14</v>
      </c>
      <c r="M587" s="9">
        <v>4</v>
      </c>
      <c r="N587" s="9">
        <v>4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3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5</v>
      </c>
      <c r="AN587" s="9">
        <v>0</v>
      </c>
      <c r="AO587" s="9">
        <v>0</v>
      </c>
      <c r="AP587" s="9">
        <v>6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</row>
    <row r="588" spans="2:55" x14ac:dyDescent="0.45">
      <c r="B588" s="25">
        <v>581</v>
      </c>
      <c r="D588" s="9" t="s">
        <v>114</v>
      </c>
      <c r="E588" s="9">
        <v>0</v>
      </c>
      <c r="F588" s="9">
        <v>8</v>
      </c>
      <c r="G588" s="9">
        <v>0</v>
      </c>
      <c r="H588" s="9">
        <v>33</v>
      </c>
      <c r="I588" s="9">
        <v>3</v>
      </c>
      <c r="J588" s="9">
        <v>5</v>
      </c>
      <c r="K588" s="9">
        <v>8</v>
      </c>
      <c r="L588" s="9">
        <v>20</v>
      </c>
      <c r="M588" s="9">
        <v>0</v>
      </c>
      <c r="N588" s="9">
        <v>12</v>
      </c>
      <c r="O588" s="9">
        <v>0</v>
      </c>
      <c r="P588" s="9">
        <v>0</v>
      </c>
      <c r="Q588" s="9">
        <v>3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5</v>
      </c>
      <c r="AC588" s="9">
        <v>4</v>
      </c>
      <c r="AD588" s="9">
        <v>0</v>
      </c>
      <c r="AE588" s="9">
        <v>0</v>
      </c>
      <c r="AF588" s="9">
        <v>0</v>
      </c>
      <c r="AG588" s="9">
        <v>7</v>
      </c>
      <c r="AH588" s="9">
        <v>0</v>
      </c>
      <c r="AI588" s="9">
        <v>3</v>
      </c>
      <c r="AJ588" s="9">
        <v>4</v>
      </c>
      <c r="AK588" s="9">
        <v>0</v>
      </c>
      <c r="AL588" s="9">
        <v>0</v>
      </c>
      <c r="AM588" s="9">
        <v>5</v>
      </c>
      <c r="AN588" s="9">
        <v>0</v>
      </c>
      <c r="AO588" s="9">
        <v>4</v>
      </c>
      <c r="AP588" s="9">
        <v>9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3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</row>
    <row r="589" spans="2:55" x14ac:dyDescent="0.45">
      <c r="B589" s="25">
        <v>582</v>
      </c>
      <c r="D589" s="9" t="s">
        <v>115</v>
      </c>
      <c r="E589" s="9">
        <v>0</v>
      </c>
      <c r="F589" s="9">
        <v>0</v>
      </c>
      <c r="G589" s="9">
        <v>0</v>
      </c>
      <c r="H589" s="9">
        <v>10</v>
      </c>
      <c r="I589" s="9">
        <v>4</v>
      </c>
      <c r="J589" s="9">
        <v>0</v>
      </c>
      <c r="K589" s="9">
        <v>0</v>
      </c>
      <c r="L589" s="9">
        <v>5</v>
      </c>
      <c r="M589" s="9">
        <v>0</v>
      </c>
      <c r="N589" s="9">
        <v>3</v>
      </c>
      <c r="O589" s="9">
        <v>0</v>
      </c>
      <c r="P589" s="9">
        <v>0</v>
      </c>
      <c r="Q589" s="9">
        <v>57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14</v>
      </c>
      <c r="AB589" s="9">
        <v>64</v>
      </c>
      <c r="AC589" s="9">
        <v>5</v>
      </c>
      <c r="AD589" s="9">
        <v>0</v>
      </c>
      <c r="AE589" s="9">
        <v>3</v>
      </c>
      <c r="AF589" s="9">
        <v>0</v>
      </c>
      <c r="AG589" s="9">
        <v>10</v>
      </c>
      <c r="AH589" s="9">
        <v>6</v>
      </c>
      <c r="AI589" s="9">
        <v>0</v>
      </c>
      <c r="AJ589" s="9">
        <v>4</v>
      </c>
      <c r="AK589" s="9">
        <v>0</v>
      </c>
      <c r="AL589" s="9">
        <v>0</v>
      </c>
      <c r="AM589" s="9">
        <v>0</v>
      </c>
      <c r="AN589" s="9">
        <v>0</v>
      </c>
      <c r="AO589" s="9">
        <v>3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</row>
    <row r="590" spans="2:55" x14ac:dyDescent="0.45">
      <c r="B590" s="25">
        <v>583</v>
      </c>
      <c r="D590" s="9" t="s">
        <v>116</v>
      </c>
      <c r="E590" s="9">
        <v>5</v>
      </c>
      <c r="F590" s="9">
        <v>8</v>
      </c>
      <c r="G590" s="9">
        <v>0</v>
      </c>
      <c r="H590" s="9">
        <v>35</v>
      </c>
      <c r="I590" s="9">
        <v>11</v>
      </c>
      <c r="J590" s="9">
        <v>0</v>
      </c>
      <c r="K590" s="9">
        <v>5</v>
      </c>
      <c r="L590" s="9">
        <v>27</v>
      </c>
      <c r="M590" s="9">
        <v>4</v>
      </c>
      <c r="N590" s="9">
        <v>6</v>
      </c>
      <c r="O590" s="9">
        <v>3</v>
      </c>
      <c r="P590" s="9">
        <v>3</v>
      </c>
      <c r="Q590" s="9">
        <v>79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3</v>
      </c>
      <c r="AB590" s="9">
        <v>5</v>
      </c>
      <c r="AC590" s="9">
        <v>0</v>
      </c>
      <c r="AD590" s="9">
        <v>0</v>
      </c>
      <c r="AE590" s="9">
        <v>7</v>
      </c>
      <c r="AF590" s="9">
        <v>0</v>
      </c>
      <c r="AG590" s="9">
        <v>7</v>
      </c>
      <c r="AH590" s="9">
        <v>0</v>
      </c>
      <c r="AI590" s="9">
        <v>4</v>
      </c>
      <c r="AJ590" s="9">
        <v>7</v>
      </c>
      <c r="AK590" s="9">
        <v>3</v>
      </c>
      <c r="AL590" s="9">
        <v>3</v>
      </c>
      <c r="AM590" s="9">
        <v>5</v>
      </c>
      <c r="AN590" s="9">
        <v>0</v>
      </c>
      <c r="AO590" s="9">
        <v>4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</row>
    <row r="591" spans="2:55" x14ac:dyDescent="0.45">
      <c r="B591" s="25">
        <v>584</v>
      </c>
      <c r="D591" s="9" t="s">
        <v>117</v>
      </c>
      <c r="E591" s="9">
        <v>3</v>
      </c>
      <c r="F591" s="9">
        <v>19</v>
      </c>
      <c r="G591" s="9">
        <v>0</v>
      </c>
      <c r="H591" s="9">
        <v>44</v>
      </c>
      <c r="I591" s="9">
        <v>3</v>
      </c>
      <c r="J591" s="9">
        <v>4</v>
      </c>
      <c r="K591" s="9">
        <v>6</v>
      </c>
      <c r="L591" s="9">
        <v>49</v>
      </c>
      <c r="M591" s="9">
        <v>0</v>
      </c>
      <c r="N591" s="9">
        <v>12</v>
      </c>
      <c r="O591" s="9">
        <v>0</v>
      </c>
      <c r="P591" s="9">
        <v>0</v>
      </c>
      <c r="Q591" s="9">
        <v>192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4</v>
      </c>
      <c r="AC591" s="9">
        <v>6</v>
      </c>
      <c r="AD591" s="9">
        <v>0</v>
      </c>
      <c r="AE591" s="9">
        <v>0</v>
      </c>
      <c r="AF591" s="9">
        <v>0</v>
      </c>
      <c r="AG591" s="9">
        <v>7</v>
      </c>
      <c r="AH591" s="9">
        <v>0</v>
      </c>
      <c r="AI591" s="9">
        <v>3</v>
      </c>
      <c r="AJ591" s="9">
        <v>0</v>
      </c>
      <c r="AK591" s="9">
        <v>9</v>
      </c>
      <c r="AL591" s="9">
        <v>0</v>
      </c>
      <c r="AM591" s="9">
        <v>10</v>
      </c>
      <c r="AN591" s="9">
        <v>0</v>
      </c>
      <c r="AO591" s="9">
        <v>7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</row>
    <row r="592" spans="2:55" x14ac:dyDescent="0.45">
      <c r="B592" s="25">
        <v>585</v>
      </c>
      <c r="D592" s="9" t="s">
        <v>118</v>
      </c>
      <c r="E592" s="9">
        <v>0</v>
      </c>
      <c r="F592" s="9">
        <v>0</v>
      </c>
      <c r="G592" s="9">
        <v>0</v>
      </c>
      <c r="H592" s="9">
        <v>3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8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9"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</row>
    <row r="593" spans="2:55" x14ac:dyDescent="0.45">
      <c r="B593" s="25">
        <v>586</v>
      </c>
      <c r="D593" s="9" t="s">
        <v>119</v>
      </c>
      <c r="E593" s="9">
        <v>0</v>
      </c>
      <c r="F593" s="9">
        <v>0</v>
      </c>
      <c r="G593" s="9">
        <v>0</v>
      </c>
      <c r="H593" s="9">
        <v>3</v>
      </c>
      <c r="I593" s="9">
        <v>0</v>
      </c>
      <c r="J593" s="9">
        <v>0</v>
      </c>
      <c r="K593" s="9">
        <v>0</v>
      </c>
      <c r="L593" s="9">
        <v>9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3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4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</row>
    <row r="594" spans="2:55" x14ac:dyDescent="0.45">
      <c r="B594" s="25">
        <v>587</v>
      </c>
      <c r="D594" s="9" t="s">
        <v>120</v>
      </c>
      <c r="E594" s="9">
        <v>0</v>
      </c>
      <c r="F594" s="9">
        <v>10</v>
      </c>
      <c r="G594" s="9">
        <v>0</v>
      </c>
      <c r="H594" s="9">
        <v>42</v>
      </c>
      <c r="I594" s="9">
        <v>8</v>
      </c>
      <c r="J594" s="9">
        <v>0</v>
      </c>
      <c r="K594" s="9">
        <v>3</v>
      </c>
      <c r="L594" s="9">
        <v>25</v>
      </c>
      <c r="M594" s="9">
        <v>0</v>
      </c>
      <c r="N594" s="9">
        <v>18</v>
      </c>
      <c r="O594" s="9">
        <v>0</v>
      </c>
      <c r="P594" s="9">
        <v>10</v>
      </c>
      <c r="Q594" s="9">
        <v>15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9</v>
      </c>
      <c r="AC594" s="9">
        <v>5</v>
      </c>
      <c r="AD594" s="9">
        <v>0</v>
      </c>
      <c r="AE594" s="9">
        <v>0</v>
      </c>
      <c r="AF594" s="9">
        <v>0</v>
      </c>
      <c r="AG594" s="9">
        <v>10</v>
      </c>
      <c r="AH594" s="9">
        <v>0</v>
      </c>
      <c r="AI594" s="9">
        <v>8</v>
      </c>
      <c r="AJ594" s="9">
        <v>0</v>
      </c>
      <c r="AK594" s="9">
        <v>3</v>
      </c>
      <c r="AL594" s="9">
        <v>0</v>
      </c>
      <c r="AM594" s="9">
        <v>0</v>
      </c>
      <c r="AN594" s="9">
        <v>0</v>
      </c>
      <c r="AO594" s="9">
        <v>0</v>
      </c>
      <c r="AP594" s="9">
        <v>3</v>
      </c>
      <c r="AQ594" s="9">
        <v>3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3</v>
      </c>
      <c r="BA594" s="9">
        <v>0</v>
      </c>
      <c r="BB594" s="9">
        <v>0</v>
      </c>
      <c r="BC594" s="9">
        <v>0</v>
      </c>
    </row>
    <row r="595" spans="2:55" x14ac:dyDescent="0.45">
      <c r="B595" s="25">
        <v>588</v>
      </c>
      <c r="D595" s="9" t="s">
        <v>121</v>
      </c>
      <c r="E595" s="9">
        <v>0</v>
      </c>
      <c r="F595" s="9">
        <v>0</v>
      </c>
      <c r="G595" s="9">
        <v>0</v>
      </c>
      <c r="H595" s="9">
        <v>5</v>
      </c>
      <c r="I595" s="9">
        <v>6</v>
      </c>
      <c r="J595" s="9">
        <v>0</v>
      </c>
      <c r="K595" s="9">
        <v>3</v>
      </c>
      <c r="L595" s="9">
        <v>0</v>
      </c>
      <c r="M595" s="9">
        <v>0</v>
      </c>
      <c r="N595" s="9">
        <v>3</v>
      </c>
      <c r="O595" s="9">
        <v>0</v>
      </c>
      <c r="P595" s="9">
        <v>0</v>
      </c>
      <c r="Q595" s="9">
        <v>9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</row>
    <row r="596" spans="2:55" x14ac:dyDescent="0.45">
      <c r="B596" s="25">
        <v>589</v>
      </c>
      <c r="D596" s="9" t="s">
        <v>122</v>
      </c>
      <c r="E596" s="9">
        <v>0</v>
      </c>
      <c r="F596" s="9">
        <v>13</v>
      </c>
      <c r="G596" s="9">
        <v>0</v>
      </c>
      <c r="H596" s="9">
        <v>59</v>
      </c>
      <c r="I596" s="9">
        <v>14</v>
      </c>
      <c r="J596" s="9">
        <v>4</v>
      </c>
      <c r="K596" s="9">
        <v>3</v>
      </c>
      <c r="L596" s="9">
        <v>70</v>
      </c>
      <c r="M596" s="9">
        <v>0</v>
      </c>
      <c r="N596" s="9">
        <v>3</v>
      </c>
      <c r="O596" s="9">
        <v>0</v>
      </c>
      <c r="P596" s="9">
        <v>8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4</v>
      </c>
      <c r="Y596" s="9">
        <v>0</v>
      </c>
      <c r="Z596" s="9">
        <v>0</v>
      </c>
      <c r="AA596" s="9">
        <v>0</v>
      </c>
      <c r="AB596" s="9">
        <v>3</v>
      </c>
      <c r="AC596" s="9">
        <v>0</v>
      </c>
      <c r="AD596" s="9">
        <v>0</v>
      </c>
      <c r="AE596" s="9">
        <v>0</v>
      </c>
      <c r="AF596" s="9">
        <v>0</v>
      </c>
      <c r="AG596" s="9">
        <v>5</v>
      </c>
      <c r="AH596" s="9">
        <v>0</v>
      </c>
      <c r="AI596" s="9">
        <v>5</v>
      </c>
      <c r="AJ596" s="9">
        <v>0</v>
      </c>
      <c r="AK596" s="9">
        <v>19</v>
      </c>
      <c r="AL596" s="9">
        <v>0</v>
      </c>
      <c r="AM596" s="9">
        <v>0</v>
      </c>
      <c r="AN596" s="9">
        <v>0</v>
      </c>
      <c r="AO596" s="9">
        <v>5</v>
      </c>
      <c r="AP596" s="9">
        <v>3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</row>
    <row r="597" spans="2:55" x14ac:dyDescent="0.45">
      <c r="B597" s="25">
        <v>590</v>
      </c>
      <c r="D597" s="9" t="s">
        <v>123</v>
      </c>
      <c r="E597" s="9">
        <v>0</v>
      </c>
      <c r="F597" s="9">
        <v>0</v>
      </c>
      <c r="G597" s="9">
        <v>0</v>
      </c>
      <c r="H597" s="9">
        <v>0</v>
      </c>
      <c r="I597" s="9">
        <v>4</v>
      </c>
      <c r="J597" s="9">
        <v>0</v>
      </c>
      <c r="K597" s="9">
        <v>0</v>
      </c>
      <c r="L597" s="9">
        <v>4</v>
      </c>
      <c r="M597" s="9">
        <v>0</v>
      </c>
      <c r="N597" s="9">
        <v>5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4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6</v>
      </c>
      <c r="AC597" s="9">
        <v>0</v>
      </c>
      <c r="AD597" s="9">
        <v>3</v>
      </c>
      <c r="AE597" s="9">
        <v>20</v>
      </c>
      <c r="AF597" s="9">
        <v>0</v>
      </c>
      <c r="AG597" s="9">
        <v>0</v>
      </c>
      <c r="AH597" s="9">
        <v>3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9"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</row>
    <row r="598" spans="2:55" x14ac:dyDescent="0.45">
      <c r="B598" s="25">
        <v>591</v>
      </c>
      <c r="D598" s="9" t="s">
        <v>124</v>
      </c>
      <c r="E598" s="9">
        <v>0</v>
      </c>
      <c r="F598" s="9">
        <v>3</v>
      </c>
      <c r="G598" s="9">
        <v>0</v>
      </c>
      <c r="H598" s="9">
        <v>7</v>
      </c>
      <c r="I598" s="9">
        <v>0</v>
      </c>
      <c r="J598" s="9">
        <v>0</v>
      </c>
      <c r="K598" s="9">
        <v>0</v>
      </c>
      <c r="L598" s="9">
        <v>3</v>
      </c>
      <c r="M598" s="9">
        <v>0</v>
      </c>
      <c r="N598" s="9">
        <v>3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9"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</row>
    <row r="599" spans="2:55" x14ac:dyDescent="0.45">
      <c r="B599" s="25">
        <v>592</v>
      </c>
      <c r="D599" s="9" t="s">
        <v>125</v>
      </c>
      <c r="E599" s="9">
        <v>0</v>
      </c>
      <c r="F599" s="9">
        <v>0</v>
      </c>
      <c r="G599" s="9">
        <v>0</v>
      </c>
      <c r="H599" s="9">
        <v>5</v>
      </c>
      <c r="I599" s="9">
        <v>0</v>
      </c>
      <c r="J599" s="9">
        <v>0</v>
      </c>
      <c r="K599" s="9">
        <v>5</v>
      </c>
      <c r="L599" s="9">
        <v>9</v>
      </c>
      <c r="M599" s="9">
        <v>11</v>
      </c>
      <c r="N599" s="9">
        <v>3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4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</row>
    <row r="600" spans="2:55" x14ac:dyDescent="0.45">
      <c r="B600" s="25">
        <v>593</v>
      </c>
      <c r="D600" s="9" t="s">
        <v>126</v>
      </c>
      <c r="E600" s="9">
        <v>0</v>
      </c>
      <c r="F600" s="9">
        <v>5</v>
      </c>
      <c r="G600" s="9">
        <v>0</v>
      </c>
      <c r="H600" s="9">
        <v>5</v>
      </c>
      <c r="I600" s="9">
        <v>3</v>
      </c>
      <c r="J600" s="9">
        <v>0</v>
      </c>
      <c r="K600" s="9">
        <v>3</v>
      </c>
      <c r="L600" s="9">
        <v>4</v>
      </c>
      <c r="M600" s="9">
        <v>0</v>
      </c>
      <c r="N600" s="9">
        <v>13</v>
      </c>
      <c r="O600" s="9">
        <v>0</v>
      </c>
      <c r="P600" s="9">
        <v>0</v>
      </c>
      <c r="Q600" s="9">
        <v>0</v>
      </c>
      <c r="R600" s="9">
        <v>0</v>
      </c>
      <c r="S600" s="9">
        <v>3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3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9">
        <v>0</v>
      </c>
      <c r="AO600" s="9">
        <v>0</v>
      </c>
      <c r="AP600" s="9">
        <v>4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</row>
    <row r="601" spans="2:55" x14ac:dyDescent="0.45">
      <c r="B601" s="25">
        <v>594</v>
      </c>
      <c r="D601" s="9" t="s">
        <v>127</v>
      </c>
      <c r="E601" s="9">
        <v>0</v>
      </c>
      <c r="F601" s="9">
        <v>3</v>
      </c>
      <c r="G601" s="9">
        <v>0</v>
      </c>
      <c r="H601" s="9">
        <v>6</v>
      </c>
      <c r="I601" s="9">
        <v>3</v>
      </c>
      <c r="J601" s="9">
        <v>0</v>
      </c>
      <c r="K601" s="9">
        <v>13</v>
      </c>
      <c r="L601" s="9">
        <v>6</v>
      </c>
      <c r="M601" s="9">
        <v>9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4</v>
      </c>
      <c r="Y601" s="9">
        <v>0</v>
      </c>
      <c r="Z601" s="9">
        <v>0</v>
      </c>
      <c r="AA601" s="9">
        <v>5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3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9"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</row>
    <row r="602" spans="2:55" x14ac:dyDescent="0.45">
      <c r="B602" s="25">
        <v>595</v>
      </c>
      <c r="D602" s="9" t="s">
        <v>128</v>
      </c>
      <c r="E602" s="9">
        <v>4</v>
      </c>
      <c r="F602" s="9">
        <v>3</v>
      </c>
      <c r="G602" s="9">
        <v>0</v>
      </c>
      <c r="H602" s="9">
        <v>26</v>
      </c>
      <c r="I602" s="9">
        <v>13</v>
      </c>
      <c r="J602" s="9">
        <v>0</v>
      </c>
      <c r="K602" s="9">
        <v>4</v>
      </c>
      <c r="L602" s="9">
        <v>16</v>
      </c>
      <c r="M602" s="9">
        <v>81</v>
      </c>
      <c r="N602" s="9">
        <v>4</v>
      </c>
      <c r="O602" s="9">
        <v>0</v>
      </c>
      <c r="P602" s="9">
        <v>6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7</v>
      </c>
      <c r="Z602" s="9">
        <v>0</v>
      </c>
      <c r="AA602" s="9">
        <v>0</v>
      </c>
      <c r="AB602" s="9">
        <v>0</v>
      </c>
      <c r="AC602" s="9">
        <v>7</v>
      </c>
      <c r="AD602" s="9">
        <v>0</v>
      </c>
      <c r="AE602" s="9">
        <v>0</v>
      </c>
      <c r="AF602" s="9">
        <v>0</v>
      </c>
      <c r="AG602" s="9">
        <v>7</v>
      </c>
      <c r="AH602" s="9">
        <v>0</v>
      </c>
      <c r="AI602" s="9">
        <v>4</v>
      </c>
      <c r="AJ602" s="9">
        <v>0</v>
      </c>
      <c r="AK602" s="9">
        <v>6</v>
      </c>
      <c r="AL602" s="9">
        <v>0</v>
      </c>
      <c r="AM602" s="9">
        <v>4</v>
      </c>
      <c r="AN602" s="9">
        <v>0</v>
      </c>
      <c r="AO602" s="9">
        <v>3</v>
      </c>
      <c r="AP602" s="9">
        <v>10</v>
      </c>
      <c r="AQ602" s="9">
        <v>5</v>
      </c>
      <c r="AR602" s="9">
        <v>0</v>
      </c>
      <c r="AS602" s="9">
        <v>0</v>
      </c>
      <c r="AT602" s="9">
        <v>0</v>
      </c>
      <c r="AU602" s="9">
        <v>3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</row>
    <row r="603" spans="2:55" x14ac:dyDescent="0.45">
      <c r="B603" s="25">
        <v>596</v>
      </c>
      <c r="D603" s="9" t="s">
        <v>129</v>
      </c>
      <c r="E603" s="9">
        <v>0</v>
      </c>
      <c r="F603" s="9">
        <v>7</v>
      </c>
      <c r="G603" s="9">
        <v>0</v>
      </c>
      <c r="H603" s="9">
        <v>23</v>
      </c>
      <c r="I603" s="9">
        <v>9</v>
      </c>
      <c r="J603" s="9">
        <v>0</v>
      </c>
      <c r="K603" s="9">
        <v>28</v>
      </c>
      <c r="L603" s="9">
        <v>39</v>
      </c>
      <c r="M603" s="9">
        <v>10</v>
      </c>
      <c r="N603" s="9">
        <v>12</v>
      </c>
      <c r="O603" s="9">
        <v>0</v>
      </c>
      <c r="P603" s="9">
        <v>10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3</v>
      </c>
      <c r="W603" s="9">
        <v>7</v>
      </c>
      <c r="X603" s="9">
        <v>0</v>
      </c>
      <c r="Y603" s="9">
        <v>4</v>
      </c>
      <c r="Z603" s="9">
        <v>0</v>
      </c>
      <c r="AA603" s="9">
        <v>0</v>
      </c>
      <c r="AB603" s="9">
        <v>9</v>
      </c>
      <c r="AC603" s="9">
        <v>7</v>
      </c>
      <c r="AD603" s="9">
        <v>3</v>
      </c>
      <c r="AE603" s="9">
        <v>0</v>
      </c>
      <c r="AF603" s="9">
        <v>0</v>
      </c>
      <c r="AG603" s="9">
        <v>6</v>
      </c>
      <c r="AH603" s="9">
        <v>4</v>
      </c>
      <c r="AI603" s="9">
        <v>0</v>
      </c>
      <c r="AJ603" s="9">
        <v>0</v>
      </c>
      <c r="AK603" s="9">
        <v>6</v>
      </c>
      <c r="AL603" s="9">
        <v>0</v>
      </c>
      <c r="AM603" s="9">
        <v>0</v>
      </c>
      <c r="AN603" s="9">
        <v>0</v>
      </c>
      <c r="AO603" s="9">
        <v>3</v>
      </c>
      <c r="AP603" s="9">
        <v>12</v>
      </c>
      <c r="AQ603" s="9">
        <v>4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4</v>
      </c>
      <c r="AZ603" s="9">
        <v>0</v>
      </c>
      <c r="BA603" s="9">
        <v>3</v>
      </c>
      <c r="BB603" s="9">
        <v>0</v>
      </c>
      <c r="BC603" s="9">
        <v>0</v>
      </c>
    </row>
    <row r="604" spans="2:55" x14ac:dyDescent="0.45">
      <c r="B604" s="25">
        <v>597</v>
      </c>
      <c r="D604" s="9" t="s">
        <v>130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</row>
    <row r="605" spans="2:55" x14ac:dyDescent="0.45">
      <c r="B605" s="25">
        <v>598</v>
      </c>
      <c r="D605" s="9" t="s">
        <v>131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9"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</row>
    <row r="606" spans="2:55" x14ac:dyDescent="0.45">
      <c r="B606" s="25">
        <v>599</v>
      </c>
      <c r="D606" s="9" t="s">
        <v>132</v>
      </c>
      <c r="E606" s="9">
        <v>3</v>
      </c>
      <c r="F606" s="9">
        <v>0</v>
      </c>
      <c r="G606" s="9">
        <v>0</v>
      </c>
      <c r="H606" s="9">
        <v>12</v>
      </c>
      <c r="I606" s="9">
        <v>37</v>
      </c>
      <c r="J606" s="9">
        <v>0</v>
      </c>
      <c r="K606" s="9">
        <v>0</v>
      </c>
      <c r="L606" s="9">
        <v>11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5</v>
      </c>
      <c r="T606" s="9">
        <v>0</v>
      </c>
      <c r="U606" s="9">
        <v>4</v>
      </c>
      <c r="V606" s="9">
        <v>4</v>
      </c>
      <c r="W606" s="9">
        <v>59</v>
      </c>
      <c r="X606" s="9">
        <v>4</v>
      </c>
      <c r="Y606" s="9">
        <v>0</v>
      </c>
      <c r="Z606" s="9">
        <v>0</v>
      </c>
      <c r="AA606" s="9">
        <v>0</v>
      </c>
      <c r="AB606" s="9">
        <v>8</v>
      </c>
      <c r="AC606" s="9">
        <v>6</v>
      </c>
      <c r="AD606" s="9">
        <v>0</v>
      </c>
      <c r="AE606" s="9">
        <v>0</v>
      </c>
      <c r="AF606" s="9">
        <v>0</v>
      </c>
      <c r="AG606" s="9">
        <v>3</v>
      </c>
      <c r="AH606" s="9">
        <v>0</v>
      </c>
      <c r="AI606" s="9">
        <v>3</v>
      </c>
      <c r="AJ606" s="9">
        <v>3</v>
      </c>
      <c r="AK606" s="9">
        <v>3</v>
      </c>
      <c r="AL606" s="9">
        <v>0</v>
      </c>
      <c r="AM606" s="9">
        <v>3</v>
      </c>
      <c r="AN606" s="9">
        <v>0</v>
      </c>
      <c r="AO606" s="9">
        <v>8</v>
      </c>
      <c r="AP606" s="9">
        <v>10</v>
      </c>
      <c r="AQ606" s="9">
        <v>4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4</v>
      </c>
      <c r="BA606" s="9">
        <v>0</v>
      </c>
      <c r="BB606" s="9">
        <v>8</v>
      </c>
      <c r="BC606" s="9">
        <v>5</v>
      </c>
    </row>
    <row r="607" spans="2:55" x14ac:dyDescent="0.45">
      <c r="B607" s="25">
        <v>600</v>
      </c>
      <c r="D607" s="9" t="s">
        <v>133</v>
      </c>
      <c r="E607" s="9">
        <v>0</v>
      </c>
      <c r="F607" s="9">
        <v>4</v>
      </c>
      <c r="G607" s="9">
        <v>0</v>
      </c>
      <c r="H607" s="9">
        <v>0</v>
      </c>
      <c r="I607" s="9">
        <v>11</v>
      </c>
      <c r="J607" s="9">
        <v>0</v>
      </c>
      <c r="K607" s="9">
        <v>5</v>
      </c>
      <c r="L607" s="9">
        <v>8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43</v>
      </c>
      <c r="Z607" s="9">
        <v>0</v>
      </c>
      <c r="AA607" s="9">
        <v>0</v>
      </c>
      <c r="AB607" s="9">
        <v>6</v>
      </c>
      <c r="AC607" s="9">
        <v>0</v>
      </c>
      <c r="AD607" s="9">
        <v>0</v>
      </c>
      <c r="AE607" s="9">
        <v>10</v>
      </c>
      <c r="AF607" s="9">
        <v>0</v>
      </c>
      <c r="AG607" s="9">
        <v>0</v>
      </c>
      <c r="AH607" s="9">
        <v>0</v>
      </c>
      <c r="AI607" s="9">
        <v>0</v>
      </c>
      <c r="AJ607" s="9">
        <v>4</v>
      </c>
      <c r="AK607" s="9">
        <v>0</v>
      </c>
      <c r="AL607" s="9">
        <v>0</v>
      </c>
      <c r="AM607" s="9">
        <v>0</v>
      </c>
      <c r="AN607" s="9">
        <v>0</v>
      </c>
      <c r="AO607" s="9">
        <v>0</v>
      </c>
      <c r="AP607" s="9">
        <v>8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5</v>
      </c>
    </row>
    <row r="608" spans="2:55" x14ac:dyDescent="0.45">
      <c r="B608" s="25">
        <v>601</v>
      </c>
      <c r="D608" s="9" t="s">
        <v>134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9"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</row>
    <row r="609" spans="2:55" x14ac:dyDescent="0.45">
      <c r="B609" s="25">
        <v>602</v>
      </c>
      <c r="D609" s="9" t="s">
        <v>135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9"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</row>
    <row r="610" spans="2:55" x14ac:dyDescent="0.45">
      <c r="B610" s="25">
        <v>603</v>
      </c>
      <c r="D610" s="9" t="s">
        <v>136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9"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</row>
    <row r="611" spans="2:55" x14ac:dyDescent="0.45">
      <c r="B611" s="25">
        <v>604</v>
      </c>
      <c r="D611" s="9" t="s">
        <v>137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9"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</row>
    <row r="612" spans="2:55" x14ac:dyDescent="0.45">
      <c r="B612" s="25">
        <v>605</v>
      </c>
      <c r="D612" s="9" t="s">
        <v>138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9"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</row>
    <row r="613" spans="2:55" x14ac:dyDescent="0.45">
      <c r="B613" s="25">
        <v>606</v>
      </c>
      <c r="D613" s="9" t="s">
        <v>139</v>
      </c>
      <c r="E613" s="9">
        <v>0</v>
      </c>
      <c r="F613" s="9">
        <v>4</v>
      </c>
      <c r="G613" s="9">
        <v>0</v>
      </c>
      <c r="H613" s="9">
        <v>28</v>
      </c>
      <c r="I613" s="9">
        <v>14</v>
      </c>
      <c r="J613" s="9">
        <v>0</v>
      </c>
      <c r="K613" s="9">
        <v>0</v>
      </c>
      <c r="L613" s="9">
        <v>22</v>
      </c>
      <c r="M613" s="9">
        <v>3</v>
      </c>
      <c r="N613" s="9">
        <v>17</v>
      </c>
      <c r="O613" s="9">
        <v>0</v>
      </c>
      <c r="P613" s="9">
        <v>12</v>
      </c>
      <c r="Q613" s="9">
        <v>5</v>
      </c>
      <c r="R613" s="9">
        <v>5</v>
      </c>
      <c r="S613" s="9">
        <v>5</v>
      </c>
      <c r="T613" s="9">
        <v>0</v>
      </c>
      <c r="U613" s="9">
        <v>0</v>
      </c>
      <c r="V613" s="9">
        <v>3</v>
      </c>
      <c r="W613" s="9">
        <v>0</v>
      </c>
      <c r="X613" s="9">
        <v>4</v>
      </c>
      <c r="Y613" s="9">
        <v>4</v>
      </c>
      <c r="Z613" s="9">
        <v>0</v>
      </c>
      <c r="AA613" s="9">
        <v>5</v>
      </c>
      <c r="AB613" s="9">
        <v>5</v>
      </c>
      <c r="AC613" s="9">
        <v>0</v>
      </c>
      <c r="AD613" s="9">
        <v>0</v>
      </c>
      <c r="AE613" s="9">
        <v>0</v>
      </c>
      <c r="AF613" s="9">
        <v>0</v>
      </c>
      <c r="AG613" s="9">
        <v>9</v>
      </c>
      <c r="AH613" s="9">
        <v>4</v>
      </c>
      <c r="AI613" s="9">
        <v>3</v>
      </c>
      <c r="AJ613" s="9">
        <v>4</v>
      </c>
      <c r="AK613" s="9">
        <v>10</v>
      </c>
      <c r="AL613" s="9">
        <v>0</v>
      </c>
      <c r="AM613" s="9">
        <v>0</v>
      </c>
      <c r="AN613" s="9">
        <v>0</v>
      </c>
      <c r="AO613" s="9">
        <v>0</v>
      </c>
      <c r="AP613" s="9">
        <v>7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5</v>
      </c>
      <c r="AZ613" s="9">
        <v>4</v>
      </c>
      <c r="BA613" s="9">
        <v>0</v>
      </c>
      <c r="BB613" s="9">
        <v>0</v>
      </c>
      <c r="BC613" s="9">
        <v>0</v>
      </c>
    </row>
    <row r="614" spans="2:55" x14ac:dyDescent="0.45">
      <c r="B614" s="25">
        <v>607</v>
      </c>
      <c r="D614" s="9" t="s">
        <v>140</v>
      </c>
      <c r="E614" s="9">
        <v>8</v>
      </c>
      <c r="F614" s="9">
        <v>0</v>
      </c>
      <c r="G614" s="9">
        <v>0</v>
      </c>
      <c r="H614" s="9">
        <v>11</v>
      </c>
      <c r="I614" s="9">
        <v>7</v>
      </c>
      <c r="J614" s="9">
        <v>0</v>
      </c>
      <c r="K614" s="9">
        <v>0</v>
      </c>
      <c r="L614" s="9">
        <v>15</v>
      </c>
      <c r="M614" s="9">
        <v>8</v>
      </c>
      <c r="N614" s="9">
        <v>4</v>
      </c>
      <c r="O614" s="9">
        <v>0</v>
      </c>
      <c r="P614" s="9">
        <v>0</v>
      </c>
      <c r="Q614" s="9">
        <v>0</v>
      </c>
      <c r="R614" s="9">
        <v>0</v>
      </c>
      <c r="S614" s="9">
        <v>4</v>
      </c>
      <c r="T614" s="9">
        <v>0</v>
      </c>
      <c r="U614" s="9">
        <v>4</v>
      </c>
      <c r="V614" s="9">
        <v>0</v>
      </c>
      <c r="W614" s="9">
        <v>3</v>
      </c>
      <c r="X614" s="9">
        <v>0</v>
      </c>
      <c r="Y614" s="9">
        <v>0</v>
      </c>
      <c r="Z614" s="9">
        <v>0</v>
      </c>
      <c r="AA614" s="9">
        <v>0</v>
      </c>
      <c r="AB614" s="9">
        <v>3</v>
      </c>
      <c r="AC614" s="9">
        <v>5</v>
      </c>
      <c r="AD614" s="9">
        <v>0</v>
      </c>
      <c r="AE614" s="9">
        <v>0</v>
      </c>
      <c r="AF614" s="9">
        <v>0</v>
      </c>
      <c r="AG614" s="9">
        <v>5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9">
        <v>0</v>
      </c>
      <c r="AO614" s="9">
        <v>3</v>
      </c>
      <c r="AP614" s="9">
        <v>8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4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</row>
    <row r="615" spans="2:55" x14ac:dyDescent="0.45">
      <c r="B615" s="25">
        <v>608</v>
      </c>
      <c r="D615" s="9" t="s">
        <v>55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</row>
    <row r="616" spans="2:55" x14ac:dyDescent="0.45">
      <c r="B616" s="25">
        <v>609</v>
      </c>
      <c r="D616" s="9" t="s">
        <v>3</v>
      </c>
      <c r="E616" s="9">
        <v>133</v>
      </c>
      <c r="F616" s="9">
        <v>575</v>
      </c>
      <c r="G616" s="9">
        <v>7</v>
      </c>
      <c r="H616" s="9">
        <v>2278</v>
      </c>
      <c r="I616" s="9">
        <v>524</v>
      </c>
      <c r="J616" s="9">
        <v>64</v>
      </c>
      <c r="K616" s="9">
        <v>126</v>
      </c>
      <c r="L616" s="9">
        <v>1776</v>
      </c>
      <c r="M616" s="9">
        <v>661</v>
      </c>
      <c r="N616" s="9">
        <v>562</v>
      </c>
      <c r="O616" s="9">
        <v>923</v>
      </c>
      <c r="P616" s="9">
        <v>551</v>
      </c>
      <c r="Q616" s="9">
        <v>456</v>
      </c>
      <c r="R616" s="9">
        <v>13</v>
      </c>
      <c r="S616" s="9">
        <v>171</v>
      </c>
      <c r="T616" s="9">
        <v>84</v>
      </c>
      <c r="U616" s="9">
        <v>134</v>
      </c>
      <c r="V616" s="9">
        <v>77</v>
      </c>
      <c r="W616" s="9">
        <v>115</v>
      </c>
      <c r="X616" s="9">
        <v>52</v>
      </c>
      <c r="Y616" s="9">
        <v>115</v>
      </c>
      <c r="Z616" s="9">
        <v>0</v>
      </c>
      <c r="AA616" s="9">
        <v>89</v>
      </c>
      <c r="AB616" s="9">
        <v>319</v>
      </c>
      <c r="AC616" s="9">
        <v>70</v>
      </c>
      <c r="AD616" s="9">
        <v>36</v>
      </c>
      <c r="AE616" s="9">
        <v>125</v>
      </c>
      <c r="AF616" s="9">
        <v>4</v>
      </c>
      <c r="AG616" s="9">
        <v>362</v>
      </c>
      <c r="AH616" s="9">
        <v>88</v>
      </c>
      <c r="AI616" s="9">
        <v>164</v>
      </c>
      <c r="AJ616" s="9">
        <v>104</v>
      </c>
      <c r="AK616" s="9">
        <v>298</v>
      </c>
      <c r="AL616" s="9">
        <v>14</v>
      </c>
      <c r="AM616" s="9">
        <v>169</v>
      </c>
      <c r="AN616" s="9">
        <v>0</v>
      </c>
      <c r="AO616" s="9">
        <v>244</v>
      </c>
      <c r="AP616" s="9">
        <v>258</v>
      </c>
      <c r="AQ616" s="9">
        <v>53</v>
      </c>
      <c r="AR616" s="9">
        <v>0</v>
      </c>
      <c r="AS616" s="9">
        <v>27</v>
      </c>
      <c r="AT616" s="9">
        <v>4</v>
      </c>
      <c r="AU616" s="9">
        <v>52</v>
      </c>
      <c r="AV616" s="9">
        <v>33</v>
      </c>
      <c r="AW616" s="9">
        <v>7</v>
      </c>
      <c r="AX616" s="9">
        <v>51</v>
      </c>
      <c r="AY616" s="9">
        <v>42</v>
      </c>
      <c r="AZ616" s="9">
        <v>32</v>
      </c>
      <c r="BA616" s="9">
        <v>11</v>
      </c>
      <c r="BB616" s="9">
        <v>25</v>
      </c>
      <c r="BC616" s="9">
        <v>42</v>
      </c>
    </row>
    <row r="617" spans="2:55" x14ac:dyDescent="0.45">
      <c r="B617" s="25">
        <v>610</v>
      </c>
      <c r="C617" s="28" t="s">
        <v>161</v>
      </c>
      <c r="D617" s="9" t="s">
        <v>56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</row>
    <row r="618" spans="2:55" x14ac:dyDescent="0.45">
      <c r="B618" s="25">
        <v>611</v>
      </c>
      <c r="D618" s="9" t="s">
        <v>57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</row>
    <row r="619" spans="2:55" x14ac:dyDescent="0.45">
      <c r="B619" s="25">
        <v>612</v>
      </c>
      <c r="D619" s="9" t="s">
        <v>58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</row>
    <row r="620" spans="2:55" x14ac:dyDescent="0.45">
      <c r="B620" s="25">
        <v>613</v>
      </c>
      <c r="D620" s="9" t="s">
        <v>59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</row>
    <row r="621" spans="2:55" x14ac:dyDescent="0.45">
      <c r="B621" s="25">
        <v>614</v>
      </c>
      <c r="D621" s="9" t="s">
        <v>60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</row>
    <row r="622" spans="2:55" x14ac:dyDescent="0.45">
      <c r="B622" s="25">
        <v>615</v>
      </c>
      <c r="D622" s="9" t="s">
        <v>61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</row>
    <row r="623" spans="2:55" x14ac:dyDescent="0.45">
      <c r="B623" s="25">
        <v>616</v>
      </c>
      <c r="D623" s="9" t="s">
        <v>62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</row>
    <row r="624" spans="2:55" x14ac:dyDescent="0.45">
      <c r="B624" s="25">
        <v>617</v>
      </c>
      <c r="D624" s="9" t="s">
        <v>63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</row>
    <row r="625" spans="2:55" x14ac:dyDescent="0.45">
      <c r="B625" s="25">
        <v>618</v>
      </c>
      <c r="D625" s="9" t="s">
        <v>64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9"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</row>
    <row r="626" spans="2:55" x14ac:dyDescent="0.45">
      <c r="B626" s="25">
        <v>619</v>
      </c>
      <c r="D626" s="9" t="s">
        <v>65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9"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</row>
    <row r="627" spans="2:55" x14ac:dyDescent="0.45">
      <c r="B627" s="25">
        <v>620</v>
      </c>
      <c r="D627" s="9" t="s">
        <v>66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9"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</row>
    <row r="628" spans="2:55" x14ac:dyDescent="0.45">
      <c r="B628" s="25">
        <v>621</v>
      </c>
      <c r="D628" s="9" t="s">
        <v>67</v>
      </c>
      <c r="E628" s="9">
        <v>0</v>
      </c>
      <c r="F628" s="9">
        <v>0</v>
      </c>
      <c r="G628" s="9">
        <v>0</v>
      </c>
      <c r="H628" s="9">
        <v>3</v>
      </c>
      <c r="I628" s="9">
        <v>5</v>
      </c>
      <c r="J628" s="9">
        <v>0</v>
      </c>
      <c r="K628" s="9">
        <v>0</v>
      </c>
      <c r="L628" s="9">
        <v>0</v>
      </c>
      <c r="M628" s="9">
        <v>10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4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</row>
    <row r="629" spans="2:55" x14ac:dyDescent="0.45">
      <c r="B629" s="25">
        <v>622</v>
      </c>
      <c r="D629" s="9" t="s">
        <v>68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3</v>
      </c>
      <c r="BA629" s="9">
        <v>0</v>
      </c>
      <c r="BB629" s="9">
        <v>0</v>
      </c>
      <c r="BC629" s="9">
        <v>0</v>
      </c>
    </row>
    <row r="630" spans="2:55" x14ac:dyDescent="0.45">
      <c r="B630" s="25">
        <v>623</v>
      </c>
      <c r="D630" s="9" t="s">
        <v>69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9"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</row>
    <row r="631" spans="2:55" x14ac:dyDescent="0.45">
      <c r="B631" s="25">
        <v>624</v>
      </c>
      <c r="D631" s="9" t="s">
        <v>70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3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9"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</row>
    <row r="632" spans="2:55" x14ac:dyDescent="0.45">
      <c r="B632" s="25">
        <v>625</v>
      </c>
      <c r="D632" s="9" t="s">
        <v>71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3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3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</row>
    <row r="633" spans="2:55" x14ac:dyDescent="0.45">
      <c r="B633" s="25">
        <v>626</v>
      </c>
      <c r="D633" s="9" t="s">
        <v>72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8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</row>
    <row r="634" spans="2:55" x14ac:dyDescent="0.45">
      <c r="B634" s="25">
        <v>627</v>
      </c>
      <c r="D634" s="9" t="s">
        <v>73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4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</row>
    <row r="635" spans="2:55" x14ac:dyDescent="0.45">
      <c r="B635" s="25">
        <v>628</v>
      </c>
      <c r="D635" s="9" t="s">
        <v>74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7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5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9"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</row>
    <row r="636" spans="2:55" x14ac:dyDescent="0.45">
      <c r="B636" s="25">
        <v>629</v>
      </c>
      <c r="D636" s="9" t="s">
        <v>75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</row>
    <row r="637" spans="2:55" x14ac:dyDescent="0.45">
      <c r="B637" s="25">
        <v>630</v>
      </c>
      <c r="D637" s="9" t="s">
        <v>76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9"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</row>
    <row r="638" spans="2:55" x14ac:dyDescent="0.45">
      <c r="B638" s="25">
        <v>631</v>
      </c>
      <c r="D638" s="9" t="s">
        <v>77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</row>
    <row r="639" spans="2:55" x14ac:dyDescent="0.45">
      <c r="B639" s="25">
        <v>632</v>
      </c>
      <c r="D639" s="9" t="s">
        <v>78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</row>
    <row r="640" spans="2:55" x14ac:dyDescent="0.45">
      <c r="B640" s="25">
        <v>633</v>
      </c>
      <c r="D640" s="9" t="s">
        <v>79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9"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</row>
    <row r="641" spans="2:55" x14ac:dyDescent="0.45">
      <c r="B641" s="25">
        <v>634</v>
      </c>
      <c r="D641" s="9" t="s">
        <v>80</v>
      </c>
      <c r="E641" s="9">
        <v>0</v>
      </c>
      <c r="F641" s="9">
        <v>0</v>
      </c>
      <c r="G641" s="9">
        <v>0</v>
      </c>
      <c r="H641" s="9">
        <v>4</v>
      </c>
      <c r="I641" s="9">
        <v>0</v>
      </c>
      <c r="J641" s="9">
        <v>0</v>
      </c>
      <c r="K641" s="9">
        <v>0</v>
      </c>
      <c r="L641" s="9">
        <v>0</v>
      </c>
      <c r="M641" s="9">
        <v>7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9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6</v>
      </c>
      <c r="AZ641" s="9">
        <v>0</v>
      </c>
      <c r="BA641" s="9">
        <v>0</v>
      </c>
      <c r="BB641" s="9">
        <v>0</v>
      </c>
      <c r="BC641" s="9">
        <v>0</v>
      </c>
    </row>
    <row r="642" spans="2:55" x14ac:dyDescent="0.45">
      <c r="B642" s="25">
        <v>635</v>
      </c>
      <c r="D642" s="9" t="s">
        <v>81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</row>
    <row r="643" spans="2:55" x14ac:dyDescent="0.45">
      <c r="B643" s="25">
        <v>636</v>
      </c>
      <c r="D643" s="9" t="s">
        <v>82</v>
      </c>
      <c r="E643" s="9">
        <v>0</v>
      </c>
      <c r="F643" s="9">
        <v>0</v>
      </c>
      <c r="G643" s="9">
        <v>7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</row>
    <row r="644" spans="2:55" x14ac:dyDescent="0.45">
      <c r="B644" s="25">
        <v>637</v>
      </c>
      <c r="D644" s="9" t="s">
        <v>83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9"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</row>
    <row r="645" spans="2:55" x14ac:dyDescent="0.45">
      <c r="B645" s="25">
        <v>638</v>
      </c>
      <c r="D645" s="9" t="s">
        <v>84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</row>
    <row r="646" spans="2:55" x14ac:dyDescent="0.45">
      <c r="B646" s="25">
        <v>639</v>
      </c>
      <c r="D646" s="9" t="s">
        <v>85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</row>
    <row r="647" spans="2:55" x14ac:dyDescent="0.45">
      <c r="B647" s="25">
        <v>640</v>
      </c>
      <c r="D647" s="9" t="s">
        <v>86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</row>
    <row r="648" spans="2:55" x14ac:dyDescent="0.45">
      <c r="B648" s="25">
        <v>641</v>
      </c>
      <c r="D648" s="9" t="s">
        <v>87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</row>
    <row r="649" spans="2:55" x14ac:dyDescent="0.45">
      <c r="B649" s="25">
        <v>642</v>
      </c>
      <c r="D649" s="9" t="s">
        <v>88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</row>
    <row r="650" spans="2:55" x14ac:dyDescent="0.45">
      <c r="B650" s="25">
        <v>643</v>
      </c>
      <c r="D650" s="9" t="s">
        <v>89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7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9"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</row>
    <row r="651" spans="2:55" x14ac:dyDescent="0.45">
      <c r="B651" s="25">
        <v>644</v>
      </c>
      <c r="D651" s="9" t="s">
        <v>90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29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5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9"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</row>
    <row r="652" spans="2:55" x14ac:dyDescent="0.45">
      <c r="B652" s="25">
        <v>645</v>
      </c>
      <c r="D652" s="9" t="s">
        <v>91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4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9"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</row>
    <row r="653" spans="2:55" x14ac:dyDescent="0.45">
      <c r="B653" s="25">
        <v>646</v>
      </c>
      <c r="D653" s="9" t="s">
        <v>92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9"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</row>
    <row r="654" spans="2:55" x14ac:dyDescent="0.45">
      <c r="B654" s="25">
        <v>647</v>
      </c>
      <c r="D654" s="9" t="s">
        <v>93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</row>
    <row r="655" spans="2:55" x14ac:dyDescent="0.45">
      <c r="B655" s="25">
        <v>648</v>
      </c>
      <c r="D655" s="9" t="s">
        <v>94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3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</row>
    <row r="656" spans="2:55" x14ac:dyDescent="0.45">
      <c r="B656" s="25">
        <v>649</v>
      </c>
      <c r="D656" s="9" t="s">
        <v>95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4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9"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</row>
    <row r="657" spans="2:55" x14ac:dyDescent="0.45">
      <c r="B657" s="25">
        <v>650</v>
      </c>
      <c r="D657" s="9" t="s">
        <v>96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9"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</row>
    <row r="658" spans="2:55" x14ac:dyDescent="0.45">
      <c r="B658" s="25">
        <v>651</v>
      </c>
      <c r="D658" s="9" t="s">
        <v>97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5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9"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</row>
    <row r="659" spans="2:55" x14ac:dyDescent="0.45">
      <c r="B659" s="25">
        <v>652</v>
      </c>
      <c r="D659" s="9" t="s">
        <v>98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9"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</row>
    <row r="660" spans="2:55" x14ac:dyDescent="0.45">
      <c r="B660" s="25">
        <v>653</v>
      </c>
      <c r="D660" s="9" t="s">
        <v>99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9"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</row>
    <row r="661" spans="2:55" x14ac:dyDescent="0.45">
      <c r="B661" s="25">
        <v>654</v>
      </c>
      <c r="D661" s="9" t="s">
        <v>100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4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9"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</row>
    <row r="662" spans="2:55" x14ac:dyDescent="0.45">
      <c r="B662" s="25">
        <v>655</v>
      </c>
      <c r="D662" s="9" t="s">
        <v>101</v>
      </c>
      <c r="E662" s="9">
        <v>0</v>
      </c>
      <c r="F662" s="9">
        <v>0</v>
      </c>
      <c r="G662" s="9">
        <v>0</v>
      </c>
      <c r="H662" s="9">
        <v>3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15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</row>
    <row r="663" spans="2:55" x14ac:dyDescent="0.45">
      <c r="B663" s="25">
        <v>656</v>
      </c>
      <c r="D663" s="9" t="s">
        <v>102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9"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</row>
    <row r="664" spans="2:55" x14ac:dyDescent="0.45">
      <c r="B664" s="25">
        <v>657</v>
      </c>
      <c r="D664" s="9" t="s">
        <v>103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9"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</row>
    <row r="665" spans="2:55" x14ac:dyDescent="0.45">
      <c r="B665" s="25">
        <v>658</v>
      </c>
      <c r="D665" s="9" t="s">
        <v>104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9"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</row>
    <row r="666" spans="2:55" x14ac:dyDescent="0.45">
      <c r="B666" s="25">
        <v>659</v>
      </c>
      <c r="D666" s="9" t="s">
        <v>105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3</v>
      </c>
      <c r="AL666" s="9">
        <v>0</v>
      </c>
      <c r="AM666" s="9">
        <v>0</v>
      </c>
      <c r="AN666" s="9"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</row>
    <row r="667" spans="2:55" x14ac:dyDescent="0.45">
      <c r="B667" s="25">
        <v>660</v>
      </c>
      <c r="D667" s="9" t="s">
        <v>106</v>
      </c>
      <c r="E667" s="9">
        <v>0</v>
      </c>
      <c r="F667" s="9">
        <v>0</v>
      </c>
      <c r="G667" s="9">
        <v>0</v>
      </c>
      <c r="H667" s="9">
        <v>7</v>
      </c>
      <c r="I667" s="9">
        <v>0</v>
      </c>
      <c r="J667" s="9">
        <v>0</v>
      </c>
      <c r="K667" s="9">
        <v>0</v>
      </c>
      <c r="L667" s="9">
        <v>0</v>
      </c>
      <c r="M667" s="9">
        <v>5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6</v>
      </c>
      <c r="AN667" s="9"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3</v>
      </c>
      <c r="AY667" s="9">
        <v>4</v>
      </c>
      <c r="AZ667" s="9">
        <v>0</v>
      </c>
      <c r="BA667" s="9">
        <v>0</v>
      </c>
      <c r="BB667" s="9">
        <v>0</v>
      </c>
      <c r="BC667" s="9">
        <v>0</v>
      </c>
    </row>
    <row r="668" spans="2:55" x14ac:dyDescent="0.45">
      <c r="B668" s="25">
        <v>661</v>
      </c>
      <c r="D668" s="9" t="s">
        <v>107</v>
      </c>
      <c r="E668" s="9">
        <v>0</v>
      </c>
      <c r="F668" s="9">
        <v>0</v>
      </c>
      <c r="G668" s="9">
        <v>0</v>
      </c>
      <c r="H668" s="9">
        <v>3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9"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</row>
    <row r="669" spans="2:55" x14ac:dyDescent="0.45">
      <c r="B669" s="25">
        <v>662</v>
      </c>
      <c r="D669" s="9" t="s">
        <v>108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9"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</row>
    <row r="670" spans="2:55" x14ac:dyDescent="0.45">
      <c r="B670" s="25">
        <v>663</v>
      </c>
      <c r="D670" s="9" t="s">
        <v>109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</row>
    <row r="671" spans="2:55" x14ac:dyDescent="0.45">
      <c r="B671" s="25">
        <v>664</v>
      </c>
      <c r="D671" s="9" t="s">
        <v>110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</row>
    <row r="672" spans="2:55" x14ac:dyDescent="0.45">
      <c r="B672" s="25">
        <v>665</v>
      </c>
      <c r="D672" s="9" t="s">
        <v>111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9"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</row>
    <row r="673" spans="2:55" x14ac:dyDescent="0.45">
      <c r="B673" s="25">
        <v>666</v>
      </c>
      <c r="D673" s="9" t="s">
        <v>112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9"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</row>
    <row r="674" spans="2:55" x14ac:dyDescent="0.45">
      <c r="B674" s="25">
        <v>667</v>
      </c>
      <c r="D674" s="9" t="s">
        <v>113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9"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</row>
    <row r="675" spans="2:55" x14ac:dyDescent="0.45">
      <c r="B675" s="25">
        <v>668</v>
      </c>
      <c r="D675" s="9" t="s">
        <v>114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9"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</row>
    <row r="676" spans="2:55" x14ac:dyDescent="0.45">
      <c r="B676" s="25">
        <v>669</v>
      </c>
      <c r="D676" s="9" t="s">
        <v>115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17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4</v>
      </c>
      <c r="AJ676" s="9">
        <v>0</v>
      </c>
      <c r="AK676" s="9">
        <v>0</v>
      </c>
      <c r="AL676" s="9">
        <v>0</v>
      </c>
      <c r="AM676" s="9">
        <v>0</v>
      </c>
      <c r="AN676" s="9"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</row>
    <row r="677" spans="2:55" x14ac:dyDescent="0.45">
      <c r="B677" s="25">
        <v>670</v>
      </c>
      <c r="D677" s="9" t="s">
        <v>116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5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9"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</row>
    <row r="678" spans="2:55" x14ac:dyDescent="0.45">
      <c r="B678" s="25">
        <v>671</v>
      </c>
      <c r="D678" s="9" t="s">
        <v>117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3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9"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</row>
    <row r="679" spans="2:55" x14ac:dyDescent="0.45">
      <c r="B679" s="25">
        <v>672</v>
      </c>
      <c r="D679" s="9" t="s">
        <v>118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9"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</row>
    <row r="680" spans="2:55" x14ac:dyDescent="0.45">
      <c r="B680" s="25">
        <v>673</v>
      </c>
      <c r="D680" s="9" t="s">
        <v>119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9"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</row>
    <row r="681" spans="2:55" x14ac:dyDescent="0.45">
      <c r="B681" s="25">
        <v>674</v>
      </c>
      <c r="D681" s="9" t="s">
        <v>120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9"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</row>
    <row r="682" spans="2:55" x14ac:dyDescent="0.45">
      <c r="B682" s="25">
        <v>675</v>
      </c>
      <c r="D682" s="9" t="s">
        <v>121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</row>
    <row r="683" spans="2:55" x14ac:dyDescent="0.45">
      <c r="B683" s="25">
        <v>676</v>
      </c>
      <c r="D683" s="9" t="s">
        <v>122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9"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</row>
    <row r="684" spans="2:55" x14ac:dyDescent="0.45">
      <c r="B684" s="25">
        <v>677</v>
      </c>
      <c r="D684" s="9" t="s">
        <v>123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9"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3</v>
      </c>
      <c r="BB684" s="9">
        <v>0</v>
      </c>
      <c r="BC684" s="9">
        <v>0</v>
      </c>
    </row>
    <row r="685" spans="2:55" x14ac:dyDescent="0.45">
      <c r="B685" s="25">
        <v>678</v>
      </c>
      <c r="D685" s="9" t="s">
        <v>124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</row>
    <row r="686" spans="2:55" x14ac:dyDescent="0.45">
      <c r="B686" s="25">
        <v>679</v>
      </c>
      <c r="D686" s="9" t="s">
        <v>125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</row>
    <row r="687" spans="2:55" x14ac:dyDescent="0.45">
      <c r="B687" s="25">
        <v>680</v>
      </c>
      <c r="D687" s="9" t="s">
        <v>126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</row>
    <row r="688" spans="2:55" x14ac:dyDescent="0.45">
      <c r="B688" s="25">
        <v>681</v>
      </c>
      <c r="D688" s="9" t="s">
        <v>127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9"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</row>
    <row r="689" spans="2:55" x14ac:dyDescent="0.45">
      <c r="B689" s="25">
        <v>682</v>
      </c>
      <c r="D689" s="9" t="s">
        <v>128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9"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</row>
    <row r="690" spans="2:55" x14ac:dyDescent="0.45">
      <c r="B690" s="25">
        <v>683</v>
      </c>
      <c r="D690" s="9" t="s">
        <v>129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9"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</row>
    <row r="691" spans="2:55" x14ac:dyDescent="0.45">
      <c r="B691" s="25">
        <v>684</v>
      </c>
      <c r="D691" s="9" t="s">
        <v>130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9"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</row>
    <row r="692" spans="2:55" x14ac:dyDescent="0.45">
      <c r="B692" s="25">
        <v>685</v>
      </c>
      <c r="D692" s="9" t="s">
        <v>131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</row>
    <row r="693" spans="2:55" x14ac:dyDescent="0.45">
      <c r="B693" s="25">
        <v>686</v>
      </c>
      <c r="D693" s="9" t="s">
        <v>132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8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9"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</row>
    <row r="694" spans="2:55" x14ac:dyDescent="0.45">
      <c r="B694" s="25">
        <v>687</v>
      </c>
      <c r="D694" s="9" t="s">
        <v>133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</row>
    <row r="695" spans="2:55" x14ac:dyDescent="0.45">
      <c r="B695" s="25">
        <v>688</v>
      </c>
      <c r="D695" s="9" t="s">
        <v>134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9"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</row>
    <row r="696" spans="2:55" x14ac:dyDescent="0.45">
      <c r="B696" s="25">
        <v>689</v>
      </c>
      <c r="D696" s="9" t="s">
        <v>135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9"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</row>
    <row r="697" spans="2:55" x14ac:dyDescent="0.45">
      <c r="B697" s="25">
        <v>690</v>
      </c>
      <c r="D697" s="9" t="s">
        <v>136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9"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</row>
    <row r="698" spans="2:55" x14ac:dyDescent="0.45">
      <c r="B698" s="25">
        <v>691</v>
      </c>
      <c r="D698" s="9" t="s">
        <v>137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9"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</row>
    <row r="699" spans="2:55" x14ac:dyDescent="0.45">
      <c r="B699" s="25">
        <v>692</v>
      </c>
      <c r="D699" s="9" t="s">
        <v>138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9"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</row>
    <row r="700" spans="2:55" x14ac:dyDescent="0.45">
      <c r="B700" s="25">
        <v>693</v>
      </c>
      <c r="D700" s="9" t="s">
        <v>139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9"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</row>
    <row r="701" spans="2:55" x14ac:dyDescent="0.45">
      <c r="B701" s="25">
        <v>694</v>
      </c>
      <c r="D701" s="9" t="s">
        <v>140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9"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</row>
    <row r="702" spans="2:55" x14ac:dyDescent="0.45">
      <c r="B702" s="25">
        <v>695</v>
      </c>
      <c r="D702" s="9" t="s">
        <v>55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9"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</row>
    <row r="703" spans="2:55" x14ac:dyDescent="0.45">
      <c r="B703" s="25">
        <v>696</v>
      </c>
      <c r="D703" s="9" t="s">
        <v>3</v>
      </c>
      <c r="E703" s="9">
        <v>0</v>
      </c>
      <c r="F703" s="9">
        <v>0</v>
      </c>
      <c r="G703" s="9">
        <v>20</v>
      </c>
      <c r="H703" s="9">
        <v>29</v>
      </c>
      <c r="I703" s="9">
        <v>14</v>
      </c>
      <c r="J703" s="9">
        <v>0</v>
      </c>
      <c r="K703" s="9">
        <v>0</v>
      </c>
      <c r="L703" s="9">
        <v>15</v>
      </c>
      <c r="M703" s="9">
        <v>51</v>
      </c>
      <c r="N703" s="9">
        <v>25</v>
      </c>
      <c r="O703" s="9">
        <v>56</v>
      </c>
      <c r="P703" s="9">
        <v>6</v>
      </c>
      <c r="Q703" s="9">
        <v>13</v>
      </c>
      <c r="R703" s="9">
        <v>0</v>
      </c>
      <c r="S703" s="9">
        <v>13</v>
      </c>
      <c r="T703" s="9">
        <v>12</v>
      </c>
      <c r="U703" s="9">
        <v>8</v>
      </c>
      <c r="V703" s="9">
        <v>6</v>
      </c>
      <c r="W703" s="9">
        <v>10</v>
      </c>
      <c r="X703" s="9">
        <v>0</v>
      </c>
      <c r="Y703" s="9">
        <v>0</v>
      </c>
      <c r="Z703" s="9">
        <v>0</v>
      </c>
      <c r="AA703" s="9">
        <v>8</v>
      </c>
      <c r="AB703" s="9">
        <v>37</v>
      </c>
      <c r="AC703" s="9">
        <v>8</v>
      </c>
      <c r="AD703" s="9">
        <v>5</v>
      </c>
      <c r="AE703" s="9">
        <v>6</v>
      </c>
      <c r="AF703" s="9">
        <v>0</v>
      </c>
      <c r="AG703" s="9">
        <v>12</v>
      </c>
      <c r="AH703" s="9">
        <v>0</v>
      </c>
      <c r="AI703" s="9">
        <v>13</v>
      </c>
      <c r="AJ703" s="9">
        <v>0</v>
      </c>
      <c r="AK703" s="9">
        <v>10</v>
      </c>
      <c r="AL703" s="9">
        <v>4</v>
      </c>
      <c r="AM703" s="9">
        <v>13</v>
      </c>
      <c r="AN703" s="9">
        <v>0</v>
      </c>
      <c r="AO703" s="9">
        <v>3</v>
      </c>
      <c r="AP703" s="9">
        <v>4</v>
      </c>
      <c r="AQ703" s="9">
        <v>0</v>
      </c>
      <c r="AR703" s="9">
        <v>0</v>
      </c>
      <c r="AS703" s="9">
        <v>9</v>
      </c>
      <c r="AT703" s="9">
        <v>0</v>
      </c>
      <c r="AU703" s="9">
        <v>3</v>
      </c>
      <c r="AV703" s="9">
        <v>0</v>
      </c>
      <c r="AW703" s="9">
        <v>0</v>
      </c>
      <c r="AX703" s="9">
        <v>7</v>
      </c>
      <c r="AY703" s="9">
        <v>11</v>
      </c>
      <c r="AZ703" s="9">
        <v>6</v>
      </c>
      <c r="BA703" s="9">
        <v>9</v>
      </c>
      <c r="BB703" s="9">
        <v>4</v>
      </c>
      <c r="BC703" s="9">
        <v>0</v>
      </c>
    </row>
    <row r="704" spans="2:55" x14ac:dyDescent="0.45">
      <c r="B704" s="25">
        <v>697</v>
      </c>
      <c r="C704" s="28" t="s">
        <v>162</v>
      </c>
      <c r="D704" s="9" t="s">
        <v>56</v>
      </c>
      <c r="E704" s="9">
        <v>6</v>
      </c>
      <c r="F704" s="9">
        <v>14</v>
      </c>
      <c r="G704" s="9">
        <v>0</v>
      </c>
      <c r="H704" s="9">
        <v>59</v>
      </c>
      <c r="I704" s="9">
        <v>12</v>
      </c>
      <c r="J704" s="9">
        <v>6</v>
      </c>
      <c r="K704" s="9">
        <v>3</v>
      </c>
      <c r="L704" s="9">
        <v>47</v>
      </c>
      <c r="M704" s="9">
        <v>31</v>
      </c>
      <c r="N704" s="9">
        <v>18</v>
      </c>
      <c r="O704" s="9">
        <v>15</v>
      </c>
      <c r="P704" s="9">
        <v>19</v>
      </c>
      <c r="Q704" s="9">
        <v>10</v>
      </c>
      <c r="R704" s="9">
        <v>0</v>
      </c>
      <c r="S704" s="9">
        <v>12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9</v>
      </c>
      <c r="Z704" s="9">
        <v>0</v>
      </c>
      <c r="AA704" s="9">
        <v>0</v>
      </c>
      <c r="AB704" s="9">
        <v>10</v>
      </c>
      <c r="AC704" s="9">
        <v>3</v>
      </c>
      <c r="AD704" s="9">
        <v>0</v>
      </c>
      <c r="AE704" s="9">
        <v>6</v>
      </c>
      <c r="AF704" s="9">
        <v>0</v>
      </c>
      <c r="AG704" s="9">
        <v>17</v>
      </c>
      <c r="AH704" s="9">
        <v>4</v>
      </c>
      <c r="AI704" s="9">
        <v>7</v>
      </c>
      <c r="AJ704" s="9">
        <v>6</v>
      </c>
      <c r="AK704" s="9">
        <v>6</v>
      </c>
      <c r="AL704" s="9">
        <v>3</v>
      </c>
      <c r="AM704" s="9">
        <v>3</v>
      </c>
      <c r="AN704" s="9">
        <v>0</v>
      </c>
      <c r="AO704" s="9">
        <v>8</v>
      </c>
      <c r="AP704" s="9">
        <v>26</v>
      </c>
      <c r="AQ704" s="9">
        <v>3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3</v>
      </c>
      <c r="AY704" s="9">
        <v>0</v>
      </c>
      <c r="AZ704" s="9">
        <v>3</v>
      </c>
      <c r="BA704" s="9">
        <v>0</v>
      </c>
      <c r="BB704" s="9">
        <v>0</v>
      </c>
      <c r="BC704" s="9">
        <v>0</v>
      </c>
    </row>
    <row r="705" spans="2:55" x14ac:dyDescent="0.45">
      <c r="B705" s="25">
        <v>698</v>
      </c>
      <c r="D705" s="9" t="s">
        <v>57</v>
      </c>
      <c r="E705" s="9">
        <v>4</v>
      </c>
      <c r="F705" s="9">
        <v>0</v>
      </c>
      <c r="G705" s="9">
        <v>0</v>
      </c>
      <c r="H705" s="9">
        <v>20</v>
      </c>
      <c r="I705" s="9">
        <v>3</v>
      </c>
      <c r="J705" s="9">
        <v>3</v>
      </c>
      <c r="K705" s="9">
        <v>0</v>
      </c>
      <c r="L705" s="9">
        <v>69</v>
      </c>
      <c r="M705" s="9">
        <v>10</v>
      </c>
      <c r="N705" s="9">
        <v>30</v>
      </c>
      <c r="O705" s="9">
        <v>0</v>
      </c>
      <c r="P705" s="9">
        <v>26</v>
      </c>
      <c r="Q705" s="9">
        <v>5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6</v>
      </c>
      <c r="AC705" s="9">
        <v>0</v>
      </c>
      <c r="AD705" s="9">
        <v>0</v>
      </c>
      <c r="AE705" s="9">
        <v>0</v>
      </c>
      <c r="AF705" s="9">
        <v>0</v>
      </c>
      <c r="AG705" s="9">
        <v>7</v>
      </c>
      <c r="AH705" s="9">
        <v>0</v>
      </c>
      <c r="AI705" s="9">
        <v>4</v>
      </c>
      <c r="AJ705" s="9">
        <v>6</v>
      </c>
      <c r="AK705" s="9">
        <v>8</v>
      </c>
      <c r="AL705" s="9">
        <v>0</v>
      </c>
      <c r="AM705" s="9">
        <v>0</v>
      </c>
      <c r="AN705" s="9">
        <v>0</v>
      </c>
      <c r="AO705" s="9">
        <v>0</v>
      </c>
      <c r="AP705" s="9">
        <v>5</v>
      </c>
      <c r="AQ705" s="9">
        <v>0</v>
      </c>
      <c r="AR705" s="9">
        <v>0</v>
      </c>
      <c r="AS705" s="9">
        <v>0</v>
      </c>
      <c r="AT705" s="9">
        <v>0</v>
      </c>
      <c r="AU705" s="9">
        <v>4</v>
      </c>
      <c r="AV705" s="9">
        <v>0</v>
      </c>
      <c r="AW705" s="9">
        <v>0</v>
      </c>
      <c r="AX705" s="9">
        <v>4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</row>
    <row r="706" spans="2:55" x14ac:dyDescent="0.45">
      <c r="B706" s="25">
        <v>699</v>
      </c>
      <c r="D706" s="9" t="s">
        <v>58</v>
      </c>
      <c r="E706" s="9">
        <v>0</v>
      </c>
      <c r="F706" s="9">
        <v>3</v>
      </c>
      <c r="G706" s="9">
        <v>0</v>
      </c>
      <c r="H706" s="9">
        <v>6</v>
      </c>
      <c r="I706" s="9">
        <v>6</v>
      </c>
      <c r="J706" s="9">
        <v>13</v>
      </c>
      <c r="K706" s="9">
        <v>0</v>
      </c>
      <c r="L706" s="9">
        <v>13</v>
      </c>
      <c r="M706" s="9">
        <v>13</v>
      </c>
      <c r="N706" s="9">
        <v>18</v>
      </c>
      <c r="O706" s="9">
        <v>0</v>
      </c>
      <c r="P706" s="9">
        <v>9</v>
      </c>
      <c r="Q706" s="9">
        <v>0</v>
      </c>
      <c r="R706" s="9">
        <v>0</v>
      </c>
      <c r="S706" s="9">
        <v>3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3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9">
        <v>0</v>
      </c>
      <c r="AO706" s="9">
        <v>0</v>
      </c>
      <c r="AP706" s="9">
        <v>4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</row>
    <row r="707" spans="2:55" x14ac:dyDescent="0.45">
      <c r="B707" s="25">
        <v>700</v>
      </c>
      <c r="D707" s="9" t="s">
        <v>59</v>
      </c>
      <c r="E707" s="9">
        <v>3</v>
      </c>
      <c r="F707" s="9">
        <v>0</v>
      </c>
      <c r="G707" s="9">
        <v>0</v>
      </c>
      <c r="H707" s="9">
        <v>33</v>
      </c>
      <c r="I707" s="9">
        <v>9</v>
      </c>
      <c r="J707" s="9">
        <v>3</v>
      </c>
      <c r="K707" s="9">
        <v>0</v>
      </c>
      <c r="L707" s="9">
        <v>10</v>
      </c>
      <c r="M707" s="9">
        <v>8</v>
      </c>
      <c r="N707" s="9">
        <v>16</v>
      </c>
      <c r="O707" s="9">
        <v>4</v>
      </c>
      <c r="P707" s="9">
        <v>0</v>
      </c>
      <c r="Q707" s="9">
        <v>0</v>
      </c>
      <c r="R707" s="9">
        <v>0</v>
      </c>
      <c r="S707" s="9">
        <v>9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5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5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7</v>
      </c>
      <c r="AN707" s="9">
        <v>0</v>
      </c>
      <c r="AO707" s="9">
        <v>0</v>
      </c>
      <c r="AP707" s="9">
        <v>7</v>
      </c>
      <c r="AQ707" s="9">
        <v>0</v>
      </c>
      <c r="AR707" s="9">
        <v>0</v>
      </c>
      <c r="AS707" s="9">
        <v>0</v>
      </c>
      <c r="AT707" s="9">
        <v>0</v>
      </c>
      <c r="AU707" s="9">
        <v>3</v>
      </c>
      <c r="AV707" s="9">
        <v>0</v>
      </c>
      <c r="AW707" s="9">
        <v>0</v>
      </c>
      <c r="AX707" s="9">
        <v>7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</row>
    <row r="708" spans="2:55" x14ac:dyDescent="0.45">
      <c r="B708" s="25">
        <v>701</v>
      </c>
      <c r="D708" s="9" t="s">
        <v>60</v>
      </c>
      <c r="E708" s="9">
        <v>0</v>
      </c>
      <c r="F708" s="9">
        <v>7</v>
      </c>
      <c r="G708" s="9">
        <v>0</v>
      </c>
      <c r="H708" s="9">
        <v>6</v>
      </c>
      <c r="I708" s="9">
        <v>4</v>
      </c>
      <c r="J708" s="9">
        <v>3</v>
      </c>
      <c r="K708" s="9">
        <v>0</v>
      </c>
      <c r="L708" s="9">
        <v>8</v>
      </c>
      <c r="M708" s="9">
        <v>14</v>
      </c>
      <c r="N708" s="9">
        <v>0</v>
      </c>
      <c r="O708" s="9">
        <v>0</v>
      </c>
      <c r="P708" s="9">
        <v>3</v>
      </c>
      <c r="Q708" s="9">
        <v>0</v>
      </c>
      <c r="R708" s="9">
        <v>0</v>
      </c>
      <c r="S708" s="9">
        <v>3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3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</row>
    <row r="709" spans="2:55" x14ac:dyDescent="0.45">
      <c r="B709" s="25">
        <v>702</v>
      </c>
      <c r="D709" s="9" t="s">
        <v>61</v>
      </c>
      <c r="E709" s="9">
        <v>0</v>
      </c>
      <c r="F709" s="9">
        <v>8</v>
      </c>
      <c r="G709" s="9">
        <v>0</v>
      </c>
      <c r="H709" s="9">
        <v>29</v>
      </c>
      <c r="I709" s="9">
        <v>12</v>
      </c>
      <c r="J709" s="9">
        <v>12</v>
      </c>
      <c r="K709" s="9">
        <v>4</v>
      </c>
      <c r="L709" s="9">
        <v>9</v>
      </c>
      <c r="M709" s="9">
        <v>47</v>
      </c>
      <c r="N709" s="9">
        <v>21</v>
      </c>
      <c r="O709" s="9">
        <v>17</v>
      </c>
      <c r="P709" s="9">
        <v>9</v>
      </c>
      <c r="Q709" s="9">
        <v>0</v>
      </c>
      <c r="R709" s="9">
        <v>4</v>
      </c>
      <c r="S709" s="9">
        <v>10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4</v>
      </c>
      <c r="AC709" s="9">
        <v>0</v>
      </c>
      <c r="AD709" s="9">
        <v>0</v>
      </c>
      <c r="AE709" s="9">
        <v>0</v>
      </c>
      <c r="AF709" s="9">
        <v>0</v>
      </c>
      <c r="AG709" s="9">
        <v>4</v>
      </c>
      <c r="AH709" s="9">
        <v>0</v>
      </c>
      <c r="AI709" s="9">
        <v>3</v>
      </c>
      <c r="AJ709" s="9">
        <v>5</v>
      </c>
      <c r="AK709" s="9">
        <v>0</v>
      </c>
      <c r="AL709" s="9">
        <v>0</v>
      </c>
      <c r="AM709" s="9">
        <v>0</v>
      </c>
      <c r="AN709" s="9">
        <v>0</v>
      </c>
      <c r="AO709" s="9">
        <v>7</v>
      </c>
      <c r="AP709" s="9">
        <v>7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3</v>
      </c>
      <c r="BC709" s="9">
        <v>0</v>
      </c>
    </row>
    <row r="710" spans="2:55" x14ac:dyDescent="0.45">
      <c r="B710" s="25">
        <v>703</v>
      </c>
      <c r="D710" s="9" t="s">
        <v>62</v>
      </c>
      <c r="E710" s="9">
        <v>0</v>
      </c>
      <c r="F710" s="9">
        <v>5</v>
      </c>
      <c r="G710" s="9">
        <v>0</v>
      </c>
      <c r="H710" s="9">
        <v>31</v>
      </c>
      <c r="I710" s="9">
        <v>10</v>
      </c>
      <c r="J710" s="9">
        <v>11</v>
      </c>
      <c r="K710" s="9">
        <v>0</v>
      </c>
      <c r="L710" s="9">
        <v>20</v>
      </c>
      <c r="M710" s="9">
        <v>40</v>
      </c>
      <c r="N710" s="9">
        <v>8</v>
      </c>
      <c r="O710" s="9">
        <v>24</v>
      </c>
      <c r="P710" s="9">
        <v>0</v>
      </c>
      <c r="Q710" s="9">
        <v>0</v>
      </c>
      <c r="R710" s="9">
        <v>0</v>
      </c>
      <c r="S710" s="9">
        <v>18</v>
      </c>
      <c r="T710" s="9">
        <v>0</v>
      </c>
      <c r="U710" s="9">
        <v>0</v>
      </c>
      <c r="V710" s="9">
        <v>0</v>
      </c>
      <c r="W710" s="9">
        <v>3</v>
      </c>
      <c r="X710" s="9">
        <v>0</v>
      </c>
      <c r="Y710" s="9">
        <v>3</v>
      </c>
      <c r="Z710" s="9">
        <v>0</v>
      </c>
      <c r="AA710" s="9">
        <v>0</v>
      </c>
      <c r="AB710" s="9">
        <v>8</v>
      </c>
      <c r="AC710" s="9">
        <v>9</v>
      </c>
      <c r="AD710" s="9">
        <v>0</v>
      </c>
      <c r="AE710" s="9">
        <v>3</v>
      </c>
      <c r="AF710" s="9">
        <v>0</v>
      </c>
      <c r="AG710" s="9">
        <v>7</v>
      </c>
      <c r="AH710" s="9">
        <v>0</v>
      </c>
      <c r="AI710" s="9">
        <v>6</v>
      </c>
      <c r="AJ710" s="9">
        <v>0</v>
      </c>
      <c r="AK710" s="9">
        <v>3</v>
      </c>
      <c r="AL710" s="9">
        <v>0</v>
      </c>
      <c r="AM710" s="9">
        <v>0</v>
      </c>
      <c r="AN710" s="9">
        <v>0</v>
      </c>
      <c r="AO710" s="9">
        <v>4</v>
      </c>
      <c r="AP710" s="9">
        <v>8</v>
      </c>
      <c r="AQ710" s="9">
        <v>3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4</v>
      </c>
      <c r="BA710" s="9">
        <v>0</v>
      </c>
      <c r="BB710" s="9">
        <v>0</v>
      </c>
      <c r="BC710" s="9">
        <v>3</v>
      </c>
    </row>
    <row r="711" spans="2:55" x14ac:dyDescent="0.45">
      <c r="B711" s="25">
        <v>704</v>
      </c>
      <c r="D711" s="9" t="s">
        <v>63</v>
      </c>
      <c r="E711" s="9">
        <v>8</v>
      </c>
      <c r="F711" s="9">
        <v>22</v>
      </c>
      <c r="G711" s="9">
        <v>3</v>
      </c>
      <c r="H711" s="9">
        <v>217</v>
      </c>
      <c r="I711" s="9">
        <v>60</v>
      </c>
      <c r="J711" s="9">
        <v>11</v>
      </c>
      <c r="K711" s="9">
        <v>0</v>
      </c>
      <c r="L711" s="9">
        <v>125</v>
      </c>
      <c r="M711" s="9">
        <v>22</v>
      </c>
      <c r="N711" s="9">
        <v>18</v>
      </c>
      <c r="O711" s="9">
        <v>0</v>
      </c>
      <c r="P711" s="9">
        <v>463</v>
      </c>
      <c r="Q711" s="9">
        <v>4</v>
      </c>
      <c r="R711" s="9">
        <v>0</v>
      </c>
      <c r="S711" s="9">
        <v>66</v>
      </c>
      <c r="T711" s="9">
        <v>3</v>
      </c>
      <c r="U711" s="9">
        <v>0</v>
      </c>
      <c r="V711" s="9">
        <v>6</v>
      </c>
      <c r="W711" s="9">
        <v>10</v>
      </c>
      <c r="X711" s="9">
        <v>0</v>
      </c>
      <c r="Y711" s="9">
        <v>5</v>
      </c>
      <c r="Z711" s="9">
        <v>0</v>
      </c>
      <c r="AA711" s="9">
        <v>0</v>
      </c>
      <c r="AB711" s="9">
        <v>15</v>
      </c>
      <c r="AC711" s="9">
        <v>7</v>
      </c>
      <c r="AD711" s="9">
        <v>4</v>
      </c>
      <c r="AE711" s="9">
        <v>0</v>
      </c>
      <c r="AF711" s="9">
        <v>0</v>
      </c>
      <c r="AG711" s="9">
        <v>38</v>
      </c>
      <c r="AH711" s="9">
        <v>3</v>
      </c>
      <c r="AI711" s="9">
        <v>16</v>
      </c>
      <c r="AJ711" s="9">
        <v>20</v>
      </c>
      <c r="AK711" s="9">
        <v>21</v>
      </c>
      <c r="AL711" s="9">
        <v>3</v>
      </c>
      <c r="AM711" s="9">
        <v>22</v>
      </c>
      <c r="AN711" s="9">
        <v>0</v>
      </c>
      <c r="AO711" s="9">
        <v>20</v>
      </c>
      <c r="AP711" s="9">
        <v>34</v>
      </c>
      <c r="AQ711" s="9">
        <v>7</v>
      </c>
      <c r="AR711" s="9">
        <v>0</v>
      </c>
      <c r="AS711" s="9">
        <v>4</v>
      </c>
      <c r="AT711" s="9">
        <v>0</v>
      </c>
      <c r="AU711" s="9">
        <v>31</v>
      </c>
      <c r="AV711" s="9">
        <v>7</v>
      </c>
      <c r="AW711" s="9">
        <v>0</v>
      </c>
      <c r="AX711" s="9">
        <v>25</v>
      </c>
      <c r="AY711" s="9">
        <v>0</v>
      </c>
      <c r="AZ711" s="9">
        <v>3</v>
      </c>
      <c r="BA711" s="9">
        <v>0</v>
      </c>
      <c r="BB711" s="9">
        <v>6</v>
      </c>
      <c r="BC711" s="9">
        <v>6</v>
      </c>
    </row>
    <row r="712" spans="2:55" x14ac:dyDescent="0.45">
      <c r="B712" s="25">
        <v>705</v>
      </c>
      <c r="D712" s="9" t="s">
        <v>64</v>
      </c>
      <c r="E712" s="9">
        <v>8</v>
      </c>
      <c r="F712" s="9">
        <v>18</v>
      </c>
      <c r="G712" s="9">
        <v>0</v>
      </c>
      <c r="H712" s="9">
        <v>92</v>
      </c>
      <c r="I712" s="9">
        <v>19</v>
      </c>
      <c r="J712" s="9">
        <v>8</v>
      </c>
      <c r="K712" s="9">
        <v>0</v>
      </c>
      <c r="L712" s="9">
        <v>72</v>
      </c>
      <c r="M712" s="9">
        <v>16</v>
      </c>
      <c r="N712" s="9">
        <v>28</v>
      </c>
      <c r="O712" s="9">
        <v>0</v>
      </c>
      <c r="P712" s="9">
        <v>350</v>
      </c>
      <c r="Q712" s="9">
        <v>3</v>
      </c>
      <c r="R712" s="9">
        <v>0</v>
      </c>
      <c r="S712" s="9">
        <v>26</v>
      </c>
      <c r="T712" s="9">
        <v>0</v>
      </c>
      <c r="U712" s="9">
        <v>0</v>
      </c>
      <c r="V712" s="9">
        <v>3</v>
      </c>
      <c r="W712" s="9">
        <v>4</v>
      </c>
      <c r="X712" s="9">
        <v>0</v>
      </c>
      <c r="Y712" s="9">
        <v>0</v>
      </c>
      <c r="Z712" s="9">
        <v>0</v>
      </c>
      <c r="AA712" s="9">
        <v>0</v>
      </c>
      <c r="AB712" s="9">
        <v>11</v>
      </c>
      <c r="AC712" s="9">
        <v>3</v>
      </c>
      <c r="AD712" s="9">
        <v>3</v>
      </c>
      <c r="AE712" s="9">
        <v>3</v>
      </c>
      <c r="AF712" s="9">
        <v>0</v>
      </c>
      <c r="AG712" s="9">
        <v>25</v>
      </c>
      <c r="AH712" s="9">
        <v>0</v>
      </c>
      <c r="AI712" s="9">
        <v>3</v>
      </c>
      <c r="AJ712" s="9">
        <v>3</v>
      </c>
      <c r="AK712" s="9">
        <v>6</v>
      </c>
      <c r="AL712" s="9">
        <v>0</v>
      </c>
      <c r="AM712" s="9">
        <v>6</v>
      </c>
      <c r="AN712" s="9">
        <v>0</v>
      </c>
      <c r="AO712" s="9">
        <v>3</v>
      </c>
      <c r="AP712" s="9">
        <v>22</v>
      </c>
      <c r="AQ712" s="9">
        <v>4</v>
      </c>
      <c r="AR712" s="9">
        <v>0</v>
      </c>
      <c r="AS712" s="9">
        <v>0</v>
      </c>
      <c r="AT712" s="9">
        <v>0</v>
      </c>
      <c r="AU712" s="9">
        <v>7</v>
      </c>
      <c r="AV712" s="9">
        <v>3</v>
      </c>
      <c r="AW712" s="9">
        <v>0</v>
      </c>
      <c r="AX712" s="9">
        <v>3</v>
      </c>
      <c r="AY712" s="9">
        <v>0</v>
      </c>
      <c r="AZ712" s="9">
        <v>0</v>
      </c>
      <c r="BA712" s="9">
        <v>0</v>
      </c>
      <c r="BB712" s="9">
        <v>4</v>
      </c>
      <c r="BC712" s="9">
        <v>4</v>
      </c>
    </row>
    <row r="713" spans="2:55" x14ac:dyDescent="0.45">
      <c r="B713" s="25">
        <v>706</v>
      </c>
      <c r="D713" s="9" t="s">
        <v>65</v>
      </c>
      <c r="E713" s="9">
        <v>0</v>
      </c>
      <c r="F713" s="9">
        <v>4</v>
      </c>
      <c r="G713" s="9">
        <v>0</v>
      </c>
      <c r="H713" s="9">
        <v>43</v>
      </c>
      <c r="I713" s="9">
        <v>9</v>
      </c>
      <c r="J713" s="9">
        <v>0</v>
      </c>
      <c r="K713" s="9">
        <v>0</v>
      </c>
      <c r="L713" s="9">
        <v>36</v>
      </c>
      <c r="M713" s="9">
        <v>0</v>
      </c>
      <c r="N713" s="9">
        <v>9</v>
      </c>
      <c r="O713" s="9">
        <v>0</v>
      </c>
      <c r="P713" s="9">
        <v>56</v>
      </c>
      <c r="Q713" s="9">
        <v>3</v>
      </c>
      <c r="R713" s="9">
        <v>0</v>
      </c>
      <c r="S713" s="9">
        <v>8</v>
      </c>
      <c r="T713" s="9">
        <v>0</v>
      </c>
      <c r="U713" s="9">
        <v>0</v>
      </c>
      <c r="V713" s="9">
        <v>0</v>
      </c>
      <c r="W713" s="9">
        <v>4</v>
      </c>
      <c r="X713" s="9">
        <v>0</v>
      </c>
      <c r="Y713" s="9">
        <v>0</v>
      </c>
      <c r="Z713" s="9">
        <v>0</v>
      </c>
      <c r="AA713" s="9">
        <v>0</v>
      </c>
      <c r="AB713" s="9">
        <v>9</v>
      </c>
      <c r="AC713" s="9">
        <v>7</v>
      </c>
      <c r="AD713" s="9">
        <v>0</v>
      </c>
      <c r="AE713" s="9">
        <v>0</v>
      </c>
      <c r="AF713" s="9">
        <v>0</v>
      </c>
      <c r="AG713" s="9">
        <v>10</v>
      </c>
      <c r="AH713" s="9">
        <v>0</v>
      </c>
      <c r="AI713" s="9">
        <v>3</v>
      </c>
      <c r="AJ713" s="9">
        <v>0</v>
      </c>
      <c r="AK713" s="9">
        <v>0</v>
      </c>
      <c r="AL713" s="9">
        <v>0</v>
      </c>
      <c r="AM713" s="9">
        <v>6</v>
      </c>
      <c r="AN713" s="9">
        <v>0</v>
      </c>
      <c r="AO713" s="9">
        <v>0</v>
      </c>
      <c r="AP713" s="9">
        <v>6</v>
      </c>
      <c r="AQ713" s="9">
        <v>0</v>
      </c>
      <c r="AR713" s="9">
        <v>0</v>
      </c>
      <c r="AS713" s="9">
        <v>0</v>
      </c>
      <c r="AT713" s="9">
        <v>0</v>
      </c>
      <c r="AU713" s="9">
        <v>4</v>
      </c>
      <c r="AV713" s="9">
        <v>0</v>
      </c>
      <c r="AW713" s="9">
        <v>0</v>
      </c>
      <c r="AX713" s="9">
        <v>4</v>
      </c>
      <c r="AY713" s="9">
        <v>0</v>
      </c>
      <c r="AZ713" s="9">
        <v>0</v>
      </c>
      <c r="BA713" s="9">
        <v>0</v>
      </c>
      <c r="BB713" s="9">
        <v>3</v>
      </c>
      <c r="BC713" s="9">
        <v>0</v>
      </c>
    </row>
    <row r="714" spans="2:55" x14ac:dyDescent="0.45">
      <c r="B714" s="25">
        <v>707</v>
      </c>
      <c r="D714" s="9" t="s">
        <v>66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3</v>
      </c>
      <c r="O714" s="9">
        <v>0</v>
      </c>
      <c r="P714" s="9">
        <v>11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  <c r="AP714" s="9">
        <v>6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</row>
    <row r="715" spans="2:55" x14ac:dyDescent="0.45">
      <c r="B715" s="25">
        <v>708</v>
      </c>
      <c r="D715" s="9" t="s">
        <v>67</v>
      </c>
      <c r="E715" s="9">
        <v>10</v>
      </c>
      <c r="F715" s="9">
        <v>46</v>
      </c>
      <c r="G715" s="9">
        <v>3</v>
      </c>
      <c r="H715" s="9">
        <v>201</v>
      </c>
      <c r="I715" s="9">
        <v>55</v>
      </c>
      <c r="J715" s="9">
        <v>6</v>
      </c>
      <c r="K715" s="9">
        <v>0</v>
      </c>
      <c r="L715" s="9">
        <v>96</v>
      </c>
      <c r="M715" s="9">
        <v>250</v>
      </c>
      <c r="N715" s="9">
        <v>40</v>
      </c>
      <c r="O715" s="9">
        <v>4</v>
      </c>
      <c r="P715" s="9">
        <v>134</v>
      </c>
      <c r="Q715" s="9">
        <v>3</v>
      </c>
      <c r="R715" s="9">
        <v>0</v>
      </c>
      <c r="S715" s="9">
        <v>27</v>
      </c>
      <c r="T715" s="9">
        <v>10</v>
      </c>
      <c r="U715" s="9">
        <v>3</v>
      </c>
      <c r="V715" s="9">
        <v>8</v>
      </c>
      <c r="W715" s="9">
        <v>0</v>
      </c>
      <c r="X715" s="9">
        <v>6</v>
      </c>
      <c r="Y715" s="9">
        <v>10</v>
      </c>
      <c r="Z715" s="9">
        <v>0</v>
      </c>
      <c r="AA715" s="9">
        <v>0</v>
      </c>
      <c r="AB715" s="9">
        <v>3</v>
      </c>
      <c r="AC715" s="9">
        <v>13</v>
      </c>
      <c r="AD715" s="9">
        <v>0</v>
      </c>
      <c r="AE715" s="9">
        <v>0</v>
      </c>
      <c r="AF715" s="9">
        <v>0</v>
      </c>
      <c r="AG715" s="9">
        <v>41</v>
      </c>
      <c r="AH715" s="9">
        <v>0</v>
      </c>
      <c r="AI715" s="9">
        <v>11</v>
      </c>
      <c r="AJ715" s="9">
        <v>0</v>
      </c>
      <c r="AK715" s="9">
        <v>18</v>
      </c>
      <c r="AL715" s="9">
        <v>0</v>
      </c>
      <c r="AM715" s="9">
        <v>12</v>
      </c>
      <c r="AN715" s="9">
        <v>0</v>
      </c>
      <c r="AO715" s="9">
        <v>24</v>
      </c>
      <c r="AP715" s="9">
        <v>26</v>
      </c>
      <c r="AQ715" s="9">
        <v>4</v>
      </c>
      <c r="AR715" s="9">
        <v>0</v>
      </c>
      <c r="AS715" s="9">
        <v>3</v>
      </c>
      <c r="AT715" s="9">
        <v>0</v>
      </c>
      <c r="AU715" s="9">
        <v>21</v>
      </c>
      <c r="AV715" s="9">
        <v>0</v>
      </c>
      <c r="AW715" s="9">
        <v>0</v>
      </c>
      <c r="AX715" s="9">
        <v>16</v>
      </c>
      <c r="AY715" s="9">
        <v>0</v>
      </c>
      <c r="AZ715" s="9">
        <v>4</v>
      </c>
      <c r="BA715" s="9">
        <v>0</v>
      </c>
      <c r="BB715" s="9">
        <v>0</v>
      </c>
      <c r="BC715" s="9">
        <v>5</v>
      </c>
    </row>
    <row r="716" spans="2:55" x14ac:dyDescent="0.45">
      <c r="B716" s="25">
        <v>709</v>
      </c>
      <c r="D716" s="9" t="s">
        <v>68</v>
      </c>
      <c r="E716" s="9">
        <v>0</v>
      </c>
      <c r="F716" s="9">
        <v>0</v>
      </c>
      <c r="G716" s="9">
        <v>0</v>
      </c>
      <c r="H716" s="9">
        <v>27</v>
      </c>
      <c r="I716" s="9">
        <v>12</v>
      </c>
      <c r="J716" s="9">
        <v>0</v>
      </c>
      <c r="K716" s="9">
        <v>0</v>
      </c>
      <c r="L716" s="9">
        <v>5</v>
      </c>
      <c r="M716" s="9">
        <v>10</v>
      </c>
      <c r="N716" s="9">
        <v>3</v>
      </c>
      <c r="O716" s="9">
        <v>0</v>
      </c>
      <c r="P716" s="9">
        <v>3</v>
      </c>
      <c r="Q716" s="9">
        <v>0</v>
      </c>
      <c r="R716" s="9">
        <v>0</v>
      </c>
      <c r="S716" s="9">
        <v>3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11</v>
      </c>
      <c r="Z716" s="9">
        <v>0</v>
      </c>
      <c r="AA716" s="9">
        <v>0</v>
      </c>
      <c r="AB716" s="9">
        <v>3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3</v>
      </c>
      <c r="AL716" s="9">
        <v>0</v>
      </c>
      <c r="AM716" s="9">
        <v>3</v>
      </c>
      <c r="AN716" s="9">
        <v>0</v>
      </c>
      <c r="AO716" s="9">
        <v>6</v>
      </c>
      <c r="AP716" s="9">
        <v>8</v>
      </c>
      <c r="AQ716" s="9">
        <v>0</v>
      </c>
      <c r="AR716" s="9">
        <v>0</v>
      </c>
      <c r="AS716" s="9">
        <v>3</v>
      </c>
      <c r="AT716" s="9">
        <v>0</v>
      </c>
      <c r="AU716" s="9">
        <v>4</v>
      </c>
      <c r="AV716" s="9">
        <v>0</v>
      </c>
      <c r="AW716" s="9">
        <v>0</v>
      </c>
      <c r="AX716" s="9">
        <v>7</v>
      </c>
      <c r="AY716" s="9">
        <v>0</v>
      </c>
      <c r="AZ716" s="9">
        <v>0</v>
      </c>
      <c r="BA716" s="9">
        <v>3</v>
      </c>
      <c r="BB716" s="9">
        <v>0</v>
      </c>
      <c r="BC716" s="9">
        <v>0</v>
      </c>
    </row>
    <row r="717" spans="2:55" x14ac:dyDescent="0.45">
      <c r="B717" s="25">
        <v>710</v>
      </c>
      <c r="D717" s="9" t="s">
        <v>69</v>
      </c>
      <c r="E717" s="9">
        <v>0</v>
      </c>
      <c r="F717" s="9">
        <v>10</v>
      </c>
      <c r="G717" s="9">
        <v>0</v>
      </c>
      <c r="H717" s="9">
        <v>28</v>
      </c>
      <c r="I717" s="9">
        <v>5</v>
      </c>
      <c r="J717" s="9">
        <v>7</v>
      </c>
      <c r="K717" s="9">
        <v>0</v>
      </c>
      <c r="L717" s="9">
        <v>14</v>
      </c>
      <c r="M717" s="9">
        <v>34</v>
      </c>
      <c r="N717" s="9">
        <v>5</v>
      </c>
      <c r="O717" s="9">
        <v>0</v>
      </c>
      <c r="P717" s="9">
        <v>3</v>
      </c>
      <c r="Q717" s="9">
        <v>0</v>
      </c>
      <c r="R717" s="9">
        <v>0</v>
      </c>
      <c r="S717" s="9">
        <v>5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5</v>
      </c>
      <c r="Z717" s="9">
        <v>0</v>
      </c>
      <c r="AA717" s="9">
        <v>0</v>
      </c>
      <c r="AB717" s="9">
        <v>3</v>
      </c>
      <c r="AC717" s="9">
        <v>0</v>
      </c>
      <c r="AD717" s="9">
        <v>0</v>
      </c>
      <c r="AE717" s="9">
        <v>0</v>
      </c>
      <c r="AF717" s="9">
        <v>0</v>
      </c>
      <c r="AG717" s="9">
        <v>5</v>
      </c>
      <c r="AH717" s="9">
        <v>0</v>
      </c>
      <c r="AI717" s="9">
        <v>0</v>
      </c>
      <c r="AJ717" s="9">
        <v>0</v>
      </c>
      <c r="AK717" s="9">
        <v>6</v>
      </c>
      <c r="AL717" s="9">
        <v>0</v>
      </c>
      <c r="AM717" s="9">
        <v>0</v>
      </c>
      <c r="AN717" s="9">
        <v>0</v>
      </c>
      <c r="AO717" s="9">
        <v>5</v>
      </c>
      <c r="AP717" s="9">
        <v>10</v>
      </c>
      <c r="AQ717" s="9">
        <v>0</v>
      </c>
      <c r="AR717" s="9">
        <v>0</v>
      </c>
      <c r="AS717" s="9">
        <v>0</v>
      </c>
      <c r="AT717" s="9">
        <v>0</v>
      </c>
      <c r="AU717" s="9">
        <v>3</v>
      </c>
      <c r="AV717" s="9">
        <v>0</v>
      </c>
      <c r="AW717" s="9">
        <v>0</v>
      </c>
      <c r="AX717" s="9">
        <v>5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</row>
    <row r="718" spans="2:55" x14ac:dyDescent="0.45">
      <c r="B718" s="25">
        <v>711</v>
      </c>
      <c r="D718" s="9" t="s">
        <v>70</v>
      </c>
      <c r="E718" s="9">
        <v>0</v>
      </c>
      <c r="F718" s="9">
        <v>0</v>
      </c>
      <c r="G718" s="9">
        <v>0</v>
      </c>
      <c r="H718" s="9">
        <v>6</v>
      </c>
      <c r="I718" s="9">
        <v>3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24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5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  <c r="AP718" s="9">
        <v>4</v>
      </c>
      <c r="AQ718" s="9">
        <v>0</v>
      </c>
      <c r="AR718" s="9">
        <v>0</v>
      </c>
      <c r="AS718" s="9">
        <v>0</v>
      </c>
      <c r="AT718" s="9">
        <v>0</v>
      </c>
      <c r="AU718" s="9">
        <v>4</v>
      </c>
      <c r="AV718" s="9">
        <v>0</v>
      </c>
      <c r="AW718" s="9">
        <v>0</v>
      </c>
      <c r="AX718" s="9">
        <v>4</v>
      </c>
      <c r="AY718" s="9">
        <v>0</v>
      </c>
      <c r="AZ718" s="9">
        <v>0</v>
      </c>
      <c r="BA718" s="9">
        <v>0</v>
      </c>
      <c r="BB718" s="9">
        <v>0</v>
      </c>
      <c r="BC718" s="9">
        <v>6</v>
      </c>
    </row>
    <row r="719" spans="2:55" x14ac:dyDescent="0.45">
      <c r="B719" s="25">
        <v>712</v>
      </c>
      <c r="D719" s="9" t="s">
        <v>71</v>
      </c>
      <c r="E719" s="9">
        <v>4</v>
      </c>
      <c r="F719" s="9">
        <v>10</v>
      </c>
      <c r="G719" s="9">
        <v>0</v>
      </c>
      <c r="H719" s="9">
        <v>41</v>
      </c>
      <c r="I719" s="9">
        <v>16</v>
      </c>
      <c r="J719" s="9">
        <v>0</v>
      </c>
      <c r="K719" s="9">
        <v>0</v>
      </c>
      <c r="L719" s="9">
        <v>20</v>
      </c>
      <c r="M719" s="9">
        <v>36</v>
      </c>
      <c r="N719" s="9">
        <v>7</v>
      </c>
      <c r="O719" s="9">
        <v>0</v>
      </c>
      <c r="P719" s="9">
        <v>22</v>
      </c>
      <c r="Q719" s="9">
        <v>0</v>
      </c>
      <c r="R719" s="9">
        <v>6</v>
      </c>
      <c r="S719" s="9">
        <v>6</v>
      </c>
      <c r="T719" s="9">
        <v>26</v>
      </c>
      <c r="U719" s="9">
        <v>0</v>
      </c>
      <c r="V719" s="9">
        <v>0</v>
      </c>
      <c r="W719" s="9">
        <v>4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3</v>
      </c>
      <c r="AD719" s="9">
        <v>0</v>
      </c>
      <c r="AE719" s="9">
        <v>0</v>
      </c>
      <c r="AF719" s="9">
        <v>0</v>
      </c>
      <c r="AG719" s="9">
        <v>4</v>
      </c>
      <c r="AH719" s="9">
        <v>0</v>
      </c>
      <c r="AI719" s="9">
        <v>0</v>
      </c>
      <c r="AJ719" s="9">
        <v>0</v>
      </c>
      <c r="AK719" s="9">
        <v>5</v>
      </c>
      <c r="AL719" s="9">
        <v>6</v>
      </c>
      <c r="AM719" s="9">
        <v>9</v>
      </c>
      <c r="AN719" s="9">
        <v>0</v>
      </c>
      <c r="AO719" s="9">
        <v>5</v>
      </c>
      <c r="AP719" s="9">
        <v>12</v>
      </c>
      <c r="AQ719" s="9">
        <v>3</v>
      </c>
      <c r="AR719" s="9">
        <v>0</v>
      </c>
      <c r="AS719" s="9">
        <v>3</v>
      </c>
      <c r="AT719" s="9">
        <v>0</v>
      </c>
      <c r="AU719" s="9">
        <v>3</v>
      </c>
      <c r="AV719" s="9">
        <v>5</v>
      </c>
      <c r="AW719" s="9">
        <v>0</v>
      </c>
      <c r="AX719" s="9">
        <v>7</v>
      </c>
      <c r="AY719" s="9">
        <v>0</v>
      </c>
      <c r="AZ719" s="9">
        <v>4</v>
      </c>
      <c r="BA719" s="9">
        <v>0</v>
      </c>
      <c r="BB719" s="9">
        <v>0</v>
      </c>
      <c r="BC719" s="9">
        <v>3</v>
      </c>
    </row>
    <row r="720" spans="2:55" x14ac:dyDescent="0.45">
      <c r="B720" s="25">
        <v>713</v>
      </c>
      <c r="D720" s="9" t="s">
        <v>72</v>
      </c>
      <c r="E720" s="9">
        <v>5</v>
      </c>
      <c r="F720" s="9">
        <v>3</v>
      </c>
      <c r="G720" s="9">
        <v>0</v>
      </c>
      <c r="H720" s="9">
        <v>53</v>
      </c>
      <c r="I720" s="9">
        <v>4</v>
      </c>
      <c r="J720" s="9">
        <v>6</v>
      </c>
      <c r="K720" s="9">
        <v>0</v>
      </c>
      <c r="L720" s="9">
        <v>7</v>
      </c>
      <c r="M720" s="9">
        <v>100</v>
      </c>
      <c r="N720" s="9">
        <v>6</v>
      </c>
      <c r="O720" s="9">
        <v>0</v>
      </c>
      <c r="P720" s="9">
        <v>4</v>
      </c>
      <c r="Q720" s="9">
        <v>0</v>
      </c>
      <c r="R720" s="9">
        <v>0</v>
      </c>
      <c r="S720" s="9">
        <v>18</v>
      </c>
      <c r="T720" s="9">
        <v>0</v>
      </c>
      <c r="U720" s="9">
        <v>4</v>
      </c>
      <c r="V720" s="9">
        <v>4</v>
      </c>
      <c r="W720" s="9">
        <v>0</v>
      </c>
      <c r="X720" s="9">
        <v>3</v>
      </c>
      <c r="Y720" s="9">
        <v>0</v>
      </c>
      <c r="Z720" s="9">
        <v>0</v>
      </c>
      <c r="AA720" s="9">
        <v>0</v>
      </c>
      <c r="AB720" s="9">
        <v>3</v>
      </c>
      <c r="AC720" s="9">
        <v>0</v>
      </c>
      <c r="AD720" s="9">
        <v>0</v>
      </c>
      <c r="AE720" s="9">
        <v>0</v>
      </c>
      <c r="AF720" s="9">
        <v>0</v>
      </c>
      <c r="AG720" s="9">
        <v>16</v>
      </c>
      <c r="AH720" s="9">
        <v>0</v>
      </c>
      <c r="AI720" s="9">
        <v>0</v>
      </c>
      <c r="AJ720" s="9">
        <v>3</v>
      </c>
      <c r="AK720" s="9">
        <v>3</v>
      </c>
      <c r="AL720" s="9">
        <v>0</v>
      </c>
      <c r="AM720" s="9">
        <v>0</v>
      </c>
      <c r="AN720" s="9">
        <v>0</v>
      </c>
      <c r="AO720" s="9">
        <v>4</v>
      </c>
      <c r="AP720" s="9">
        <v>8</v>
      </c>
      <c r="AQ720" s="9">
        <v>4</v>
      </c>
      <c r="AR720" s="9">
        <v>0</v>
      </c>
      <c r="AS720" s="9">
        <v>3</v>
      </c>
      <c r="AT720" s="9">
        <v>0</v>
      </c>
      <c r="AU720" s="9">
        <v>5</v>
      </c>
      <c r="AV720" s="9">
        <v>0</v>
      </c>
      <c r="AW720" s="9">
        <v>0</v>
      </c>
      <c r="AX720" s="9">
        <v>5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</row>
    <row r="721" spans="2:55" x14ac:dyDescent="0.45">
      <c r="B721" s="25">
        <v>714</v>
      </c>
      <c r="D721" s="9" t="s">
        <v>73</v>
      </c>
      <c r="E721" s="9">
        <v>0</v>
      </c>
      <c r="F721" s="9">
        <v>0</v>
      </c>
      <c r="G721" s="9">
        <v>0</v>
      </c>
      <c r="H721" s="9">
        <v>9</v>
      </c>
      <c r="I721" s="9">
        <v>0</v>
      </c>
      <c r="J721" s="9">
        <v>0</v>
      </c>
      <c r="K721" s="9">
        <v>0</v>
      </c>
      <c r="L721" s="9">
        <v>0</v>
      </c>
      <c r="M721" s="9">
        <v>14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9"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</row>
    <row r="722" spans="2:55" x14ac:dyDescent="0.45">
      <c r="B722" s="25">
        <v>715</v>
      </c>
      <c r="D722" s="9" t="s">
        <v>74</v>
      </c>
      <c r="E722" s="9">
        <v>4</v>
      </c>
      <c r="F722" s="9">
        <v>28</v>
      </c>
      <c r="G722" s="9">
        <v>0</v>
      </c>
      <c r="H722" s="9">
        <v>72</v>
      </c>
      <c r="I722" s="9">
        <v>34</v>
      </c>
      <c r="J722" s="9">
        <v>5</v>
      </c>
      <c r="K722" s="9">
        <v>3</v>
      </c>
      <c r="L722" s="9">
        <v>38</v>
      </c>
      <c r="M722" s="9">
        <v>81</v>
      </c>
      <c r="N722" s="9">
        <v>14</v>
      </c>
      <c r="O722" s="9">
        <v>0</v>
      </c>
      <c r="P722" s="9">
        <v>176</v>
      </c>
      <c r="Q722" s="9">
        <v>0</v>
      </c>
      <c r="R722" s="9">
        <v>8</v>
      </c>
      <c r="S722" s="9">
        <v>29</v>
      </c>
      <c r="T722" s="9">
        <v>5</v>
      </c>
      <c r="U722" s="9">
        <v>0</v>
      </c>
      <c r="V722" s="9">
        <v>39</v>
      </c>
      <c r="W722" s="9">
        <v>7</v>
      </c>
      <c r="X722" s="9">
        <v>0</v>
      </c>
      <c r="Y722" s="9">
        <v>0</v>
      </c>
      <c r="Z722" s="9">
        <v>0</v>
      </c>
      <c r="AA722" s="9">
        <v>0</v>
      </c>
      <c r="AB722" s="9">
        <v>3</v>
      </c>
      <c r="AC722" s="9">
        <v>7</v>
      </c>
      <c r="AD722" s="9">
        <v>0</v>
      </c>
      <c r="AE722" s="9">
        <v>0</v>
      </c>
      <c r="AF722" s="9">
        <v>0</v>
      </c>
      <c r="AG722" s="9">
        <v>16</v>
      </c>
      <c r="AH722" s="9">
        <v>0</v>
      </c>
      <c r="AI722" s="9">
        <v>3</v>
      </c>
      <c r="AJ722" s="9">
        <v>3</v>
      </c>
      <c r="AK722" s="9">
        <v>3</v>
      </c>
      <c r="AL722" s="9">
        <v>6</v>
      </c>
      <c r="AM722" s="9">
        <v>9</v>
      </c>
      <c r="AN722" s="9">
        <v>0</v>
      </c>
      <c r="AO722" s="9">
        <v>15</v>
      </c>
      <c r="AP722" s="9">
        <v>12</v>
      </c>
      <c r="AQ722" s="9">
        <v>0</v>
      </c>
      <c r="AR722" s="9">
        <v>0</v>
      </c>
      <c r="AS722" s="9">
        <v>0</v>
      </c>
      <c r="AT722" s="9">
        <v>0</v>
      </c>
      <c r="AU722" s="9">
        <v>13</v>
      </c>
      <c r="AV722" s="9">
        <v>3</v>
      </c>
      <c r="AW722" s="9">
        <v>0</v>
      </c>
      <c r="AX722" s="9">
        <v>5</v>
      </c>
      <c r="AY722" s="9">
        <v>0</v>
      </c>
      <c r="AZ722" s="9">
        <v>5</v>
      </c>
      <c r="BA722" s="9">
        <v>0</v>
      </c>
      <c r="BB722" s="9">
        <v>5</v>
      </c>
      <c r="BC722" s="9">
        <v>4</v>
      </c>
    </row>
    <row r="723" spans="2:55" x14ac:dyDescent="0.45">
      <c r="B723" s="25">
        <v>716</v>
      </c>
      <c r="D723" s="9" t="s">
        <v>75</v>
      </c>
      <c r="E723" s="9">
        <v>0</v>
      </c>
      <c r="F723" s="9">
        <v>3</v>
      </c>
      <c r="G723" s="9">
        <v>0</v>
      </c>
      <c r="H723" s="9">
        <v>3</v>
      </c>
      <c r="I723" s="9">
        <v>0</v>
      </c>
      <c r="J723" s="9">
        <v>0</v>
      </c>
      <c r="K723" s="9">
        <v>0</v>
      </c>
      <c r="L723" s="9">
        <v>5</v>
      </c>
      <c r="M723" s="9">
        <v>12</v>
      </c>
      <c r="N723" s="9">
        <v>0</v>
      </c>
      <c r="O723" s="9">
        <v>0</v>
      </c>
      <c r="P723" s="9">
        <v>5</v>
      </c>
      <c r="Q723" s="9">
        <v>0</v>
      </c>
      <c r="R723" s="9">
        <v>0</v>
      </c>
      <c r="S723" s="9">
        <v>0</v>
      </c>
      <c r="T723" s="9">
        <v>12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5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</row>
    <row r="724" spans="2:55" x14ac:dyDescent="0.45">
      <c r="B724" s="25">
        <v>717</v>
      </c>
      <c r="D724" s="9" t="s">
        <v>76</v>
      </c>
      <c r="E724" s="9">
        <v>4</v>
      </c>
      <c r="F724" s="9">
        <v>0</v>
      </c>
      <c r="G724" s="9">
        <v>0</v>
      </c>
      <c r="H724" s="9">
        <v>4</v>
      </c>
      <c r="I724" s="9">
        <v>0</v>
      </c>
      <c r="J724" s="9">
        <v>0</v>
      </c>
      <c r="K724" s="9">
        <v>0</v>
      </c>
      <c r="L724" s="9">
        <v>0</v>
      </c>
      <c r="M724" s="9">
        <v>4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</row>
    <row r="725" spans="2:55" x14ac:dyDescent="0.45">
      <c r="B725" s="25">
        <v>718</v>
      </c>
      <c r="D725" s="9" t="s">
        <v>77</v>
      </c>
      <c r="E725" s="9">
        <v>0</v>
      </c>
      <c r="F725" s="9">
        <v>3</v>
      </c>
      <c r="G725" s="9">
        <v>0</v>
      </c>
      <c r="H725" s="9">
        <v>13</v>
      </c>
      <c r="I725" s="9">
        <v>0</v>
      </c>
      <c r="J725" s="9">
        <v>0</v>
      </c>
      <c r="K725" s="9">
        <v>0</v>
      </c>
      <c r="L725" s="9">
        <v>5</v>
      </c>
      <c r="M725" s="9">
        <v>11</v>
      </c>
      <c r="N725" s="9">
        <v>6</v>
      </c>
      <c r="O725" s="9">
        <v>0</v>
      </c>
      <c r="P725" s="9">
        <v>3</v>
      </c>
      <c r="Q725" s="9">
        <v>0</v>
      </c>
      <c r="R725" s="9">
        <v>0</v>
      </c>
      <c r="S725" s="9">
        <v>3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4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4</v>
      </c>
      <c r="AK725" s="9">
        <v>0</v>
      </c>
      <c r="AL725" s="9">
        <v>0</v>
      </c>
      <c r="AM725" s="9">
        <v>0</v>
      </c>
      <c r="AN725" s="9">
        <v>0</v>
      </c>
      <c r="AO725" s="9">
        <v>3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5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</row>
    <row r="726" spans="2:55" x14ac:dyDescent="0.45">
      <c r="B726" s="25">
        <v>719</v>
      </c>
      <c r="D726" s="9" t="s">
        <v>78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9"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</row>
    <row r="727" spans="2:55" x14ac:dyDescent="0.45">
      <c r="B727" s="25">
        <v>720</v>
      </c>
      <c r="D727" s="9" t="s">
        <v>79</v>
      </c>
      <c r="E727" s="9">
        <v>6</v>
      </c>
      <c r="F727" s="9">
        <v>7</v>
      </c>
      <c r="G727" s="9">
        <v>0</v>
      </c>
      <c r="H727" s="9">
        <v>46</v>
      </c>
      <c r="I727" s="9">
        <v>18</v>
      </c>
      <c r="J727" s="9">
        <v>0</v>
      </c>
      <c r="K727" s="9">
        <v>0</v>
      </c>
      <c r="L727" s="9">
        <v>11</v>
      </c>
      <c r="M727" s="9">
        <v>215</v>
      </c>
      <c r="N727" s="9">
        <v>10</v>
      </c>
      <c r="O727" s="9">
        <v>0</v>
      </c>
      <c r="P727" s="9">
        <v>0</v>
      </c>
      <c r="Q727" s="9">
        <v>0</v>
      </c>
      <c r="R727" s="9">
        <v>0</v>
      </c>
      <c r="S727" s="9">
        <v>40</v>
      </c>
      <c r="T727" s="9">
        <v>0</v>
      </c>
      <c r="U727" s="9">
        <v>3</v>
      </c>
      <c r="V727" s="9">
        <v>0</v>
      </c>
      <c r="W727" s="9">
        <v>5</v>
      </c>
      <c r="X727" s="9">
        <v>3</v>
      </c>
      <c r="Y727" s="9">
        <v>0</v>
      </c>
      <c r="Z727" s="9">
        <v>0</v>
      </c>
      <c r="AA727" s="9">
        <v>0</v>
      </c>
      <c r="AB727" s="9">
        <v>14</v>
      </c>
      <c r="AC727" s="9">
        <v>3</v>
      </c>
      <c r="AD727" s="9">
        <v>0</v>
      </c>
      <c r="AE727" s="9">
        <v>5</v>
      </c>
      <c r="AF727" s="9">
        <v>0</v>
      </c>
      <c r="AG727" s="9">
        <v>8</v>
      </c>
      <c r="AH727" s="9">
        <v>0</v>
      </c>
      <c r="AI727" s="9">
        <v>7</v>
      </c>
      <c r="AJ727" s="9">
        <v>0</v>
      </c>
      <c r="AK727" s="9">
        <v>8</v>
      </c>
      <c r="AL727" s="9">
        <v>0</v>
      </c>
      <c r="AM727" s="9">
        <v>4</v>
      </c>
      <c r="AN727" s="9">
        <v>0</v>
      </c>
      <c r="AO727" s="9">
        <v>3</v>
      </c>
      <c r="AP727" s="9">
        <v>17</v>
      </c>
      <c r="AQ727" s="9">
        <v>0</v>
      </c>
      <c r="AR727" s="9">
        <v>0</v>
      </c>
      <c r="AS727" s="9">
        <v>3</v>
      </c>
      <c r="AT727" s="9">
        <v>0</v>
      </c>
      <c r="AU727" s="9">
        <v>0</v>
      </c>
      <c r="AV727" s="9">
        <v>0</v>
      </c>
      <c r="AW727" s="9">
        <v>0</v>
      </c>
      <c r="AX727" s="9">
        <v>4</v>
      </c>
      <c r="AY727" s="9">
        <v>0</v>
      </c>
      <c r="AZ727" s="9">
        <v>0</v>
      </c>
      <c r="BA727" s="9">
        <v>0</v>
      </c>
      <c r="BB727" s="9">
        <v>0</v>
      </c>
      <c r="BC727" s="9">
        <v>4</v>
      </c>
    </row>
    <row r="728" spans="2:55" x14ac:dyDescent="0.45">
      <c r="B728" s="25">
        <v>721</v>
      </c>
      <c r="D728" s="9" t="s">
        <v>80</v>
      </c>
      <c r="E728" s="9">
        <v>8</v>
      </c>
      <c r="F728" s="9">
        <v>8</v>
      </c>
      <c r="G728" s="9">
        <v>0</v>
      </c>
      <c r="H728" s="9">
        <v>92</v>
      </c>
      <c r="I728" s="9">
        <v>13</v>
      </c>
      <c r="J728" s="9">
        <v>0</v>
      </c>
      <c r="K728" s="9">
        <v>0</v>
      </c>
      <c r="L728" s="9">
        <v>10</v>
      </c>
      <c r="M728" s="9">
        <v>23</v>
      </c>
      <c r="N728" s="9">
        <v>0</v>
      </c>
      <c r="O728" s="9">
        <v>0</v>
      </c>
      <c r="P728" s="9">
        <v>6</v>
      </c>
      <c r="Q728" s="9">
        <v>0</v>
      </c>
      <c r="R728" s="9">
        <v>3</v>
      </c>
      <c r="S728" s="9">
        <v>33</v>
      </c>
      <c r="T728" s="9">
        <v>0</v>
      </c>
      <c r="U728" s="9">
        <v>87</v>
      </c>
      <c r="V728" s="9">
        <v>0</v>
      </c>
      <c r="W728" s="9">
        <v>3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6</v>
      </c>
      <c r="AD728" s="9">
        <v>0</v>
      </c>
      <c r="AE728" s="9">
        <v>0</v>
      </c>
      <c r="AF728" s="9">
        <v>0</v>
      </c>
      <c r="AG728" s="9">
        <v>20</v>
      </c>
      <c r="AH728" s="9">
        <v>0</v>
      </c>
      <c r="AI728" s="9">
        <v>0</v>
      </c>
      <c r="AJ728" s="9">
        <v>0</v>
      </c>
      <c r="AK728" s="9">
        <v>3</v>
      </c>
      <c r="AL728" s="9">
        <v>0</v>
      </c>
      <c r="AM728" s="9">
        <v>0</v>
      </c>
      <c r="AN728" s="9">
        <v>0</v>
      </c>
      <c r="AO728" s="9">
        <v>6</v>
      </c>
      <c r="AP728" s="9">
        <v>5</v>
      </c>
      <c r="AQ728" s="9">
        <v>4</v>
      </c>
      <c r="AR728" s="9">
        <v>0</v>
      </c>
      <c r="AS728" s="9">
        <v>0</v>
      </c>
      <c r="AT728" s="9">
        <v>3</v>
      </c>
      <c r="AU728" s="9">
        <v>0</v>
      </c>
      <c r="AV728" s="9">
        <v>0</v>
      </c>
      <c r="AW728" s="9">
        <v>0</v>
      </c>
      <c r="AX728" s="9">
        <v>4</v>
      </c>
      <c r="AY728" s="9">
        <v>4</v>
      </c>
      <c r="AZ728" s="9">
        <v>0</v>
      </c>
      <c r="BA728" s="9">
        <v>0</v>
      </c>
      <c r="BB728" s="9">
        <v>3</v>
      </c>
      <c r="BC728" s="9">
        <v>0</v>
      </c>
    </row>
    <row r="729" spans="2:55" x14ac:dyDescent="0.45">
      <c r="B729" s="25">
        <v>722</v>
      </c>
      <c r="D729" s="9" t="s">
        <v>81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</row>
    <row r="730" spans="2:55" x14ac:dyDescent="0.45">
      <c r="B730" s="25">
        <v>723</v>
      </c>
      <c r="D730" s="9" t="s">
        <v>82</v>
      </c>
      <c r="E730" s="9">
        <v>0</v>
      </c>
      <c r="F730" s="9">
        <v>3</v>
      </c>
      <c r="G730" s="9">
        <v>3</v>
      </c>
      <c r="H730" s="9">
        <v>6</v>
      </c>
      <c r="I730" s="9">
        <v>3</v>
      </c>
      <c r="J730" s="9">
        <v>0</v>
      </c>
      <c r="K730" s="9">
        <v>0</v>
      </c>
      <c r="L730" s="9">
        <v>4</v>
      </c>
      <c r="M730" s="9">
        <v>3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3</v>
      </c>
      <c r="AC730" s="9">
        <v>4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5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</row>
    <row r="731" spans="2:55" x14ac:dyDescent="0.45">
      <c r="B731" s="25">
        <v>724</v>
      </c>
      <c r="D731" s="9" t="s">
        <v>83</v>
      </c>
      <c r="E731" s="9">
        <v>3</v>
      </c>
      <c r="F731" s="9">
        <v>0</v>
      </c>
      <c r="G731" s="9">
        <v>0</v>
      </c>
      <c r="H731" s="9">
        <v>4</v>
      </c>
      <c r="I731" s="9">
        <v>0</v>
      </c>
      <c r="J731" s="9">
        <v>0</v>
      </c>
      <c r="K731" s="9">
        <v>0</v>
      </c>
      <c r="L731" s="9">
        <v>0</v>
      </c>
      <c r="M731" s="9">
        <v>4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14</v>
      </c>
      <c r="Y731" s="9">
        <v>0</v>
      </c>
      <c r="Z731" s="9">
        <v>0</v>
      </c>
      <c r="AA731" s="9">
        <v>3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</row>
    <row r="732" spans="2:55" x14ac:dyDescent="0.45">
      <c r="B732" s="25">
        <v>725</v>
      </c>
      <c r="D732" s="9" t="s">
        <v>84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4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</row>
    <row r="733" spans="2:55" x14ac:dyDescent="0.45">
      <c r="B733" s="25">
        <v>726</v>
      </c>
      <c r="D733" s="9" t="s">
        <v>85</v>
      </c>
      <c r="E733" s="9">
        <v>0</v>
      </c>
      <c r="F733" s="9">
        <v>0</v>
      </c>
      <c r="G733" s="9">
        <v>0</v>
      </c>
      <c r="H733" s="9">
        <v>3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9"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</row>
    <row r="734" spans="2:55" x14ac:dyDescent="0.45">
      <c r="B734" s="25">
        <v>727</v>
      </c>
      <c r="D734" s="9" t="s">
        <v>86</v>
      </c>
      <c r="E734" s="9">
        <v>0</v>
      </c>
      <c r="F734" s="9">
        <v>0</v>
      </c>
      <c r="G734" s="9">
        <v>0</v>
      </c>
      <c r="H734" s="9">
        <v>27</v>
      </c>
      <c r="I734" s="9">
        <v>4</v>
      </c>
      <c r="J734" s="9">
        <v>0</v>
      </c>
      <c r="K734" s="9">
        <v>0</v>
      </c>
      <c r="L734" s="9">
        <v>12</v>
      </c>
      <c r="M734" s="9">
        <v>26</v>
      </c>
      <c r="N734" s="9">
        <v>0</v>
      </c>
      <c r="O734" s="9">
        <v>3</v>
      </c>
      <c r="P734" s="9">
        <v>3</v>
      </c>
      <c r="Q734" s="9">
        <v>0</v>
      </c>
      <c r="R734" s="9">
        <v>0</v>
      </c>
      <c r="S734" s="9">
        <v>3</v>
      </c>
      <c r="T734" s="9">
        <v>0</v>
      </c>
      <c r="U734" s="9">
        <v>0</v>
      </c>
      <c r="V734" s="9">
        <v>0</v>
      </c>
      <c r="W734" s="9">
        <v>0</v>
      </c>
      <c r="X734" s="9">
        <v>4</v>
      </c>
      <c r="Y734" s="9">
        <v>0</v>
      </c>
      <c r="Z734" s="9">
        <v>0</v>
      </c>
      <c r="AA734" s="9">
        <v>0</v>
      </c>
      <c r="AB734" s="9">
        <v>4</v>
      </c>
      <c r="AC734" s="9">
        <v>5</v>
      </c>
      <c r="AD734" s="9">
        <v>0</v>
      </c>
      <c r="AE734" s="9">
        <v>0</v>
      </c>
      <c r="AF734" s="9">
        <v>0</v>
      </c>
      <c r="AG734" s="9">
        <v>6</v>
      </c>
      <c r="AH734" s="9">
        <v>0</v>
      </c>
      <c r="AI734" s="9">
        <v>4</v>
      </c>
      <c r="AJ734" s="9">
        <v>0</v>
      </c>
      <c r="AK734" s="9">
        <v>0</v>
      </c>
      <c r="AL734" s="9">
        <v>0</v>
      </c>
      <c r="AM734" s="9">
        <v>0</v>
      </c>
      <c r="AN734" s="9">
        <v>0</v>
      </c>
      <c r="AO734" s="9">
        <v>0</v>
      </c>
      <c r="AP734" s="9">
        <v>4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</row>
    <row r="735" spans="2:55" x14ac:dyDescent="0.45">
      <c r="B735" s="25">
        <v>728</v>
      </c>
      <c r="D735" s="9" t="s">
        <v>87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</row>
    <row r="736" spans="2:55" x14ac:dyDescent="0.45">
      <c r="B736" s="25">
        <v>729</v>
      </c>
      <c r="D736" s="9" t="s">
        <v>88</v>
      </c>
      <c r="E736" s="9">
        <v>0</v>
      </c>
      <c r="F736" s="9">
        <v>0</v>
      </c>
      <c r="G736" s="9">
        <v>0</v>
      </c>
      <c r="H736" s="9">
        <v>10</v>
      </c>
      <c r="I736" s="9">
        <v>4</v>
      </c>
      <c r="J736" s="9">
        <v>0</v>
      </c>
      <c r="K736" s="9">
        <v>0</v>
      </c>
      <c r="L736" s="9">
        <v>3</v>
      </c>
      <c r="M736" s="9">
        <v>6</v>
      </c>
      <c r="N736" s="9">
        <v>5</v>
      </c>
      <c r="O736" s="9">
        <v>113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3</v>
      </c>
      <c r="X736" s="9">
        <v>0</v>
      </c>
      <c r="Y736" s="9">
        <v>0</v>
      </c>
      <c r="Z736" s="9">
        <v>0</v>
      </c>
      <c r="AA736" s="9">
        <v>6</v>
      </c>
      <c r="AB736" s="9">
        <v>8</v>
      </c>
      <c r="AC736" s="9">
        <v>5</v>
      </c>
      <c r="AD736" s="9">
        <v>0</v>
      </c>
      <c r="AE736" s="9">
        <v>4</v>
      </c>
      <c r="AF736" s="9">
        <v>0</v>
      </c>
      <c r="AG736" s="9">
        <v>5</v>
      </c>
      <c r="AH736" s="9">
        <v>3</v>
      </c>
      <c r="AI736" s="9">
        <v>0</v>
      </c>
      <c r="AJ736" s="9">
        <v>3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  <c r="AP736" s="9">
        <v>3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4</v>
      </c>
      <c r="AY736" s="9">
        <v>0</v>
      </c>
      <c r="AZ736" s="9">
        <v>0</v>
      </c>
      <c r="BA736" s="9">
        <v>0</v>
      </c>
      <c r="BB736" s="9">
        <v>3</v>
      </c>
      <c r="BC736" s="9">
        <v>0</v>
      </c>
    </row>
    <row r="737" spans="2:55" x14ac:dyDescent="0.45">
      <c r="B737" s="25">
        <v>730</v>
      </c>
      <c r="D737" s="9" t="s">
        <v>89</v>
      </c>
      <c r="E737" s="9">
        <v>0</v>
      </c>
      <c r="F737" s="9">
        <v>3</v>
      </c>
      <c r="G737" s="9">
        <v>0</v>
      </c>
      <c r="H737" s="9">
        <v>19</v>
      </c>
      <c r="I737" s="9">
        <v>11</v>
      </c>
      <c r="J737" s="9">
        <v>7</v>
      </c>
      <c r="K737" s="9">
        <v>0</v>
      </c>
      <c r="L737" s="9">
        <v>7</v>
      </c>
      <c r="M737" s="9">
        <v>16</v>
      </c>
      <c r="N737" s="9">
        <v>8</v>
      </c>
      <c r="O737" s="9">
        <v>1519</v>
      </c>
      <c r="P737" s="9">
        <v>0</v>
      </c>
      <c r="Q737" s="9">
        <v>0</v>
      </c>
      <c r="R737" s="9">
        <v>0</v>
      </c>
      <c r="S737" s="9">
        <v>5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3</v>
      </c>
      <c r="AC737" s="9">
        <v>0</v>
      </c>
      <c r="AD737" s="9">
        <v>0</v>
      </c>
      <c r="AE737" s="9">
        <v>0</v>
      </c>
      <c r="AF737" s="9">
        <v>0</v>
      </c>
      <c r="AG737" s="9">
        <v>7</v>
      </c>
      <c r="AH737" s="9">
        <v>0</v>
      </c>
      <c r="AI737" s="9">
        <v>6</v>
      </c>
      <c r="AJ737" s="9">
        <v>6</v>
      </c>
      <c r="AK737" s="9">
        <v>0</v>
      </c>
      <c r="AL737" s="9">
        <v>0</v>
      </c>
      <c r="AM737" s="9">
        <v>3</v>
      </c>
      <c r="AN737" s="9">
        <v>0</v>
      </c>
      <c r="AO737" s="9">
        <v>3</v>
      </c>
      <c r="AP737" s="9">
        <v>3</v>
      </c>
      <c r="AQ737" s="9">
        <v>0</v>
      </c>
      <c r="AR737" s="9">
        <v>0</v>
      </c>
      <c r="AS737" s="9">
        <v>0</v>
      </c>
      <c r="AT737" s="9">
        <v>0</v>
      </c>
      <c r="AU737" s="9">
        <v>3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3</v>
      </c>
      <c r="BC737" s="9">
        <v>0</v>
      </c>
    </row>
    <row r="738" spans="2:55" x14ac:dyDescent="0.45">
      <c r="B738" s="25">
        <v>731</v>
      </c>
      <c r="D738" s="9" t="s">
        <v>90</v>
      </c>
      <c r="E738" s="9">
        <v>0</v>
      </c>
      <c r="F738" s="9">
        <v>4</v>
      </c>
      <c r="G738" s="9">
        <v>0</v>
      </c>
      <c r="H738" s="9">
        <v>17</v>
      </c>
      <c r="I738" s="9">
        <v>13</v>
      </c>
      <c r="J738" s="9">
        <v>0</v>
      </c>
      <c r="K738" s="9">
        <v>0</v>
      </c>
      <c r="L738" s="9">
        <v>15</v>
      </c>
      <c r="M738" s="9">
        <v>0</v>
      </c>
      <c r="N738" s="9">
        <v>0</v>
      </c>
      <c r="O738" s="9">
        <v>406</v>
      </c>
      <c r="P738" s="9">
        <v>0</v>
      </c>
      <c r="Q738" s="9">
        <v>8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3</v>
      </c>
      <c r="X738" s="9">
        <v>0</v>
      </c>
      <c r="Y738" s="9">
        <v>0</v>
      </c>
      <c r="Z738" s="9">
        <v>0</v>
      </c>
      <c r="AA738" s="9">
        <v>18</v>
      </c>
      <c r="AB738" s="9">
        <v>39</v>
      </c>
      <c r="AC738" s="9">
        <v>0</v>
      </c>
      <c r="AD738" s="9">
        <v>0</v>
      </c>
      <c r="AE738" s="9">
        <v>0</v>
      </c>
      <c r="AF738" s="9">
        <v>0</v>
      </c>
      <c r="AG738" s="9">
        <v>8</v>
      </c>
      <c r="AH738" s="9">
        <v>0</v>
      </c>
      <c r="AI738" s="9">
        <v>8</v>
      </c>
      <c r="AJ738" s="9">
        <v>11</v>
      </c>
      <c r="AK738" s="9">
        <v>4</v>
      </c>
      <c r="AL738" s="9">
        <v>0</v>
      </c>
      <c r="AM738" s="9">
        <v>0</v>
      </c>
      <c r="AN738" s="9">
        <v>0</v>
      </c>
      <c r="AO738" s="9">
        <v>0</v>
      </c>
      <c r="AP738" s="9">
        <v>9</v>
      </c>
      <c r="AQ738" s="9">
        <v>5</v>
      </c>
      <c r="AR738" s="9">
        <v>0</v>
      </c>
      <c r="AS738" s="9">
        <v>0</v>
      </c>
      <c r="AT738" s="9">
        <v>0</v>
      </c>
      <c r="AU738" s="9">
        <v>0</v>
      </c>
      <c r="AV738" s="9">
        <v>3</v>
      </c>
      <c r="AW738" s="9">
        <v>0</v>
      </c>
      <c r="AX738" s="9">
        <v>4</v>
      </c>
      <c r="AY738" s="9">
        <v>0</v>
      </c>
      <c r="AZ738" s="9">
        <v>0</v>
      </c>
      <c r="BA738" s="9">
        <v>0</v>
      </c>
      <c r="BB738" s="9">
        <v>5</v>
      </c>
      <c r="BC738" s="9">
        <v>0</v>
      </c>
    </row>
    <row r="739" spans="2:55" x14ac:dyDescent="0.45">
      <c r="B739" s="25">
        <v>732</v>
      </c>
      <c r="D739" s="9" t="s">
        <v>91</v>
      </c>
      <c r="E739" s="9">
        <v>0</v>
      </c>
      <c r="F739" s="9">
        <v>6</v>
      </c>
      <c r="G739" s="9">
        <v>0</v>
      </c>
      <c r="H739" s="9">
        <v>15</v>
      </c>
      <c r="I739" s="9">
        <v>4</v>
      </c>
      <c r="J739" s="9">
        <v>0</v>
      </c>
      <c r="K739" s="9">
        <v>0</v>
      </c>
      <c r="L739" s="9">
        <v>3</v>
      </c>
      <c r="M739" s="9">
        <v>4</v>
      </c>
      <c r="N739" s="9">
        <v>0</v>
      </c>
      <c r="O739" s="9">
        <v>171</v>
      </c>
      <c r="P739" s="9">
        <v>0</v>
      </c>
      <c r="Q739" s="9">
        <v>0</v>
      </c>
      <c r="R739" s="9">
        <v>0</v>
      </c>
      <c r="S739" s="9">
        <v>4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5</v>
      </c>
      <c r="AH739" s="9">
        <v>0</v>
      </c>
      <c r="AI739" s="9">
        <v>0</v>
      </c>
      <c r="AJ739" s="9">
        <v>0</v>
      </c>
      <c r="AK739" s="9">
        <v>7</v>
      </c>
      <c r="AL739" s="9">
        <v>0</v>
      </c>
      <c r="AM739" s="9">
        <v>3</v>
      </c>
      <c r="AN739" s="9">
        <v>0</v>
      </c>
      <c r="AO739" s="9">
        <v>0</v>
      </c>
      <c r="AP739" s="9">
        <v>5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</row>
    <row r="740" spans="2:55" x14ac:dyDescent="0.45">
      <c r="B740" s="25">
        <v>733</v>
      </c>
      <c r="D740" s="9" t="s">
        <v>92</v>
      </c>
      <c r="E740" s="9">
        <v>0</v>
      </c>
      <c r="F740" s="9">
        <v>0</v>
      </c>
      <c r="G740" s="9">
        <v>0</v>
      </c>
      <c r="H740" s="9">
        <v>4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3</v>
      </c>
      <c r="O740" s="9">
        <v>223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21</v>
      </c>
      <c r="AB740" s="9">
        <v>6</v>
      </c>
      <c r="AC740" s="9">
        <v>0</v>
      </c>
      <c r="AD740" s="9">
        <v>0</v>
      </c>
      <c r="AE740" s="9">
        <v>3</v>
      </c>
      <c r="AF740" s="9">
        <v>0</v>
      </c>
      <c r="AG740" s="9">
        <v>4</v>
      </c>
      <c r="AH740" s="9">
        <v>0</v>
      </c>
      <c r="AI740" s="9">
        <v>4</v>
      </c>
      <c r="AJ740" s="9">
        <v>0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</row>
    <row r="741" spans="2:55" x14ac:dyDescent="0.45">
      <c r="B741" s="25">
        <v>734</v>
      </c>
      <c r="D741" s="9" t="s">
        <v>93</v>
      </c>
      <c r="E741" s="9">
        <v>0</v>
      </c>
      <c r="F741" s="9">
        <v>0</v>
      </c>
      <c r="G741" s="9">
        <v>0</v>
      </c>
      <c r="H741" s="9">
        <v>0</v>
      </c>
      <c r="I741" s="9">
        <v>3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47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</row>
    <row r="742" spans="2:55" x14ac:dyDescent="0.45">
      <c r="B742" s="25">
        <v>735</v>
      </c>
      <c r="D742" s="9" t="s">
        <v>94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25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4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</row>
    <row r="743" spans="2:55" x14ac:dyDescent="0.45">
      <c r="B743" s="25">
        <v>736</v>
      </c>
      <c r="D743" s="9" t="s">
        <v>95</v>
      </c>
      <c r="E743" s="9">
        <v>0</v>
      </c>
      <c r="F743" s="9">
        <v>6</v>
      </c>
      <c r="G743" s="9">
        <v>0</v>
      </c>
      <c r="H743" s="9">
        <v>17</v>
      </c>
      <c r="I743" s="9">
        <v>0</v>
      </c>
      <c r="J743" s="9">
        <v>7</v>
      </c>
      <c r="K743" s="9">
        <v>0</v>
      </c>
      <c r="L743" s="9">
        <v>8</v>
      </c>
      <c r="M743" s="9">
        <v>7</v>
      </c>
      <c r="N743" s="9">
        <v>4</v>
      </c>
      <c r="O743" s="9">
        <v>65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14</v>
      </c>
      <c r="AC743" s="9">
        <v>0</v>
      </c>
      <c r="AD743" s="9">
        <v>0</v>
      </c>
      <c r="AE743" s="9">
        <v>0</v>
      </c>
      <c r="AF743" s="9">
        <v>0</v>
      </c>
      <c r="AG743" s="9">
        <v>8</v>
      </c>
      <c r="AH743" s="9">
        <v>0</v>
      </c>
      <c r="AI743" s="9">
        <v>0</v>
      </c>
      <c r="AJ743" s="9">
        <v>3</v>
      </c>
      <c r="AK743" s="9">
        <v>0</v>
      </c>
      <c r="AL743" s="9">
        <v>0</v>
      </c>
      <c r="AM743" s="9">
        <v>0</v>
      </c>
      <c r="AN743" s="9">
        <v>0</v>
      </c>
      <c r="AO743" s="9">
        <v>3</v>
      </c>
      <c r="AP743" s="9">
        <v>3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</row>
    <row r="744" spans="2:55" x14ac:dyDescent="0.45">
      <c r="B744" s="25">
        <v>737</v>
      </c>
      <c r="D744" s="9" t="s">
        <v>96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6</v>
      </c>
      <c r="M744" s="9">
        <v>0</v>
      </c>
      <c r="N744" s="9">
        <v>0</v>
      </c>
      <c r="O744" s="9">
        <v>46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</row>
    <row r="745" spans="2:55" x14ac:dyDescent="0.45">
      <c r="B745" s="25">
        <v>738</v>
      </c>
      <c r="D745" s="9" t="s">
        <v>97</v>
      </c>
      <c r="E745" s="9">
        <v>0</v>
      </c>
      <c r="F745" s="9">
        <v>7</v>
      </c>
      <c r="G745" s="9">
        <v>0</v>
      </c>
      <c r="H745" s="9">
        <v>6</v>
      </c>
      <c r="I745" s="9">
        <v>0</v>
      </c>
      <c r="J745" s="9">
        <v>3</v>
      </c>
      <c r="K745" s="9">
        <v>0</v>
      </c>
      <c r="L745" s="9">
        <v>0</v>
      </c>
      <c r="M745" s="9">
        <v>5</v>
      </c>
      <c r="N745" s="9">
        <v>6</v>
      </c>
      <c r="O745" s="9">
        <v>160</v>
      </c>
      <c r="P745" s="9">
        <v>0</v>
      </c>
      <c r="Q745" s="9">
        <v>8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17</v>
      </c>
      <c r="AB745" s="9">
        <v>6</v>
      </c>
      <c r="AC745" s="9">
        <v>0</v>
      </c>
      <c r="AD745" s="9">
        <v>0</v>
      </c>
      <c r="AE745" s="9">
        <v>0</v>
      </c>
      <c r="AF745" s="9">
        <v>0</v>
      </c>
      <c r="AG745" s="9">
        <v>3</v>
      </c>
      <c r="AH745" s="9">
        <v>0</v>
      </c>
      <c r="AI745" s="9">
        <v>0</v>
      </c>
      <c r="AJ745" s="9">
        <v>4</v>
      </c>
      <c r="AK745" s="9">
        <v>3</v>
      </c>
      <c r="AL745" s="9">
        <v>0</v>
      </c>
      <c r="AM745" s="9">
        <v>0</v>
      </c>
      <c r="AN745" s="9">
        <v>0</v>
      </c>
      <c r="AO745" s="9">
        <v>0</v>
      </c>
      <c r="AP745" s="9">
        <v>3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</row>
    <row r="746" spans="2:55" x14ac:dyDescent="0.45">
      <c r="B746" s="25">
        <v>739</v>
      </c>
      <c r="D746" s="9" t="s">
        <v>98</v>
      </c>
      <c r="E746" s="9">
        <v>0</v>
      </c>
      <c r="F746" s="9">
        <v>0</v>
      </c>
      <c r="G746" s="9">
        <v>6</v>
      </c>
      <c r="H746" s="9">
        <v>3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16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3</v>
      </c>
      <c r="AJ746" s="9">
        <v>0</v>
      </c>
      <c r="AK746" s="9">
        <v>0</v>
      </c>
      <c r="AL746" s="9">
        <v>0</v>
      </c>
      <c r="AM746" s="9">
        <v>0</v>
      </c>
      <c r="AN746" s="9"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</row>
    <row r="747" spans="2:55" x14ac:dyDescent="0.45">
      <c r="B747" s="25">
        <v>740</v>
      </c>
      <c r="D747" s="9" t="s">
        <v>99</v>
      </c>
      <c r="E747" s="9">
        <v>0</v>
      </c>
      <c r="F747" s="9">
        <v>3</v>
      </c>
      <c r="G747" s="9">
        <v>0</v>
      </c>
      <c r="H747" s="9">
        <v>7</v>
      </c>
      <c r="I747" s="9">
        <v>0</v>
      </c>
      <c r="J747" s="9">
        <v>3</v>
      </c>
      <c r="K747" s="9">
        <v>0</v>
      </c>
      <c r="L747" s="9">
        <v>12</v>
      </c>
      <c r="M747" s="9">
        <v>3</v>
      </c>
      <c r="N747" s="9">
        <v>4</v>
      </c>
      <c r="O747" s="9">
        <v>24</v>
      </c>
      <c r="P747" s="9">
        <v>0</v>
      </c>
      <c r="Q747" s="9">
        <v>6</v>
      </c>
      <c r="R747" s="9">
        <v>0</v>
      </c>
      <c r="S747" s="9">
        <v>6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9</v>
      </c>
      <c r="AF747" s="9">
        <v>0</v>
      </c>
      <c r="AG747" s="9">
        <v>0</v>
      </c>
      <c r="AH747" s="9">
        <v>0</v>
      </c>
      <c r="AI747" s="9">
        <v>3</v>
      </c>
      <c r="AJ747" s="9">
        <v>3</v>
      </c>
      <c r="AK747" s="9">
        <v>0</v>
      </c>
      <c r="AL747" s="9">
        <v>0</v>
      </c>
      <c r="AM747" s="9">
        <v>0</v>
      </c>
      <c r="AN747" s="9">
        <v>0</v>
      </c>
      <c r="AO747" s="9">
        <v>0</v>
      </c>
      <c r="AP747" s="9">
        <v>6</v>
      </c>
      <c r="AQ747" s="9">
        <v>0</v>
      </c>
      <c r="AR747" s="9">
        <v>0</v>
      </c>
      <c r="AS747" s="9">
        <v>0</v>
      </c>
      <c r="AT747" s="9">
        <v>0</v>
      </c>
      <c r="AU747" s="9">
        <v>4</v>
      </c>
      <c r="AV747" s="9">
        <v>0</v>
      </c>
      <c r="AW747" s="9">
        <v>0</v>
      </c>
      <c r="AX747" s="9">
        <v>0</v>
      </c>
      <c r="AY747" s="9">
        <v>3</v>
      </c>
      <c r="AZ747" s="9">
        <v>0</v>
      </c>
      <c r="BA747" s="9">
        <v>0</v>
      </c>
      <c r="BB747" s="9">
        <v>0</v>
      </c>
      <c r="BC747" s="9">
        <v>0</v>
      </c>
    </row>
    <row r="748" spans="2:55" x14ac:dyDescent="0.45">
      <c r="B748" s="25">
        <v>741</v>
      </c>
      <c r="D748" s="9" t="s">
        <v>100</v>
      </c>
      <c r="E748" s="9">
        <v>0</v>
      </c>
      <c r="F748" s="9">
        <v>0</v>
      </c>
      <c r="G748" s="9">
        <v>0</v>
      </c>
      <c r="H748" s="9">
        <v>24</v>
      </c>
      <c r="I748" s="9">
        <v>0</v>
      </c>
      <c r="J748" s="9">
        <v>0</v>
      </c>
      <c r="K748" s="9">
        <v>3</v>
      </c>
      <c r="L748" s="9">
        <v>10</v>
      </c>
      <c r="M748" s="9">
        <v>0</v>
      </c>
      <c r="N748" s="9">
        <v>142</v>
      </c>
      <c r="O748" s="9">
        <v>5</v>
      </c>
      <c r="P748" s="9">
        <v>0</v>
      </c>
      <c r="Q748" s="9">
        <v>6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23</v>
      </c>
      <c r="AC748" s="9">
        <v>3</v>
      </c>
      <c r="AD748" s="9">
        <v>0</v>
      </c>
      <c r="AE748" s="9">
        <v>0</v>
      </c>
      <c r="AF748" s="9">
        <v>0</v>
      </c>
      <c r="AG748" s="9">
        <v>10</v>
      </c>
      <c r="AH748" s="9">
        <v>0</v>
      </c>
      <c r="AI748" s="9">
        <v>5</v>
      </c>
      <c r="AJ748" s="9">
        <v>5</v>
      </c>
      <c r="AK748" s="9">
        <v>0</v>
      </c>
      <c r="AL748" s="9">
        <v>0</v>
      </c>
      <c r="AM748" s="9">
        <v>0</v>
      </c>
      <c r="AN748" s="9">
        <v>0</v>
      </c>
      <c r="AO748" s="9">
        <v>3</v>
      </c>
      <c r="AP748" s="9">
        <v>4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</row>
    <row r="749" spans="2:55" x14ac:dyDescent="0.45">
      <c r="B749" s="25">
        <v>742</v>
      </c>
      <c r="D749" s="9" t="s">
        <v>101</v>
      </c>
      <c r="E749" s="9">
        <v>3</v>
      </c>
      <c r="F749" s="9">
        <v>13</v>
      </c>
      <c r="G749" s="9">
        <v>0</v>
      </c>
      <c r="H749" s="9">
        <v>51</v>
      </c>
      <c r="I749" s="9">
        <v>23</v>
      </c>
      <c r="J749" s="9">
        <v>3</v>
      </c>
      <c r="K749" s="9">
        <v>4</v>
      </c>
      <c r="L749" s="9">
        <v>23</v>
      </c>
      <c r="M749" s="9">
        <v>5</v>
      </c>
      <c r="N749" s="9">
        <v>362</v>
      </c>
      <c r="O749" s="9">
        <v>8</v>
      </c>
      <c r="P749" s="9">
        <v>0</v>
      </c>
      <c r="Q749" s="9">
        <v>8</v>
      </c>
      <c r="R749" s="9">
        <v>0</v>
      </c>
      <c r="S749" s="9">
        <v>0</v>
      </c>
      <c r="T749" s="9">
        <v>0</v>
      </c>
      <c r="U749" s="9">
        <v>3</v>
      </c>
      <c r="V749" s="9">
        <v>0</v>
      </c>
      <c r="W749" s="9">
        <v>3</v>
      </c>
      <c r="X749" s="9">
        <v>0</v>
      </c>
      <c r="Y749" s="9">
        <v>7</v>
      </c>
      <c r="Z749" s="9">
        <v>0</v>
      </c>
      <c r="AA749" s="9">
        <v>3</v>
      </c>
      <c r="AB749" s="9">
        <v>109</v>
      </c>
      <c r="AC749" s="9">
        <v>5</v>
      </c>
      <c r="AD749" s="9">
        <v>0</v>
      </c>
      <c r="AE749" s="9">
        <v>4</v>
      </c>
      <c r="AF749" s="9">
        <v>0</v>
      </c>
      <c r="AG749" s="9">
        <v>24</v>
      </c>
      <c r="AH749" s="9">
        <v>5</v>
      </c>
      <c r="AI749" s="9">
        <v>11</v>
      </c>
      <c r="AJ749" s="9">
        <v>12</v>
      </c>
      <c r="AK749" s="9">
        <v>12</v>
      </c>
      <c r="AL749" s="9">
        <v>5</v>
      </c>
      <c r="AM749" s="9">
        <v>11</v>
      </c>
      <c r="AN749" s="9">
        <v>0</v>
      </c>
      <c r="AO749" s="9">
        <v>13</v>
      </c>
      <c r="AP749" s="9">
        <v>12</v>
      </c>
      <c r="AQ749" s="9">
        <v>0</v>
      </c>
      <c r="AR749" s="9">
        <v>0</v>
      </c>
      <c r="AS749" s="9">
        <v>3</v>
      </c>
      <c r="AT749" s="9">
        <v>0</v>
      </c>
      <c r="AU749" s="9">
        <v>5</v>
      </c>
      <c r="AV749" s="9">
        <v>0</v>
      </c>
      <c r="AW749" s="9">
        <v>0</v>
      </c>
      <c r="AX749" s="9">
        <v>6</v>
      </c>
      <c r="AY749" s="9">
        <v>0</v>
      </c>
      <c r="AZ749" s="9">
        <v>0</v>
      </c>
      <c r="BA749" s="9">
        <v>0</v>
      </c>
      <c r="BB749" s="9">
        <v>4</v>
      </c>
      <c r="BC749" s="9">
        <v>0</v>
      </c>
    </row>
    <row r="750" spans="2:55" x14ac:dyDescent="0.45">
      <c r="B750" s="25">
        <v>743</v>
      </c>
      <c r="D750" s="9" t="s">
        <v>102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9"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</row>
    <row r="751" spans="2:55" x14ac:dyDescent="0.45">
      <c r="B751" s="25">
        <v>744</v>
      </c>
      <c r="D751" s="9" t="s">
        <v>103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4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10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9"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</row>
    <row r="752" spans="2:55" x14ac:dyDescent="0.45">
      <c r="B752" s="25">
        <v>745</v>
      </c>
      <c r="D752" s="9" t="s">
        <v>104</v>
      </c>
      <c r="E752" s="9">
        <v>12</v>
      </c>
      <c r="F752" s="9">
        <v>31</v>
      </c>
      <c r="G752" s="9">
        <v>0</v>
      </c>
      <c r="H752" s="9">
        <v>162</v>
      </c>
      <c r="I752" s="9">
        <v>46</v>
      </c>
      <c r="J752" s="9">
        <v>7</v>
      </c>
      <c r="K752" s="9">
        <v>0</v>
      </c>
      <c r="L752" s="9">
        <v>284</v>
      </c>
      <c r="M752" s="9">
        <v>10</v>
      </c>
      <c r="N752" s="9">
        <v>9</v>
      </c>
      <c r="O752" s="9">
        <v>4</v>
      </c>
      <c r="P752" s="9">
        <v>15</v>
      </c>
      <c r="Q752" s="9">
        <v>16</v>
      </c>
      <c r="R752" s="9">
        <v>0</v>
      </c>
      <c r="S752" s="9">
        <v>3</v>
      </c>
      <c r="T752" s="9">
        <v>0</v>
      </c>
      <c r="U752" s="9">
        <v>0</v>
      </c>
      <c r="V752" s="9">
        <v>0</v>
      </c>
      <c r="W752" s="9">
        <v>6</v>
      </c>
      <c r="X752" s="9">
        <v>0</v>
      </c>
      <c r="Y752" s="9">
        <v>3</v>
      </c>
      <c r="Z752" s="9">
        <v>0</v>
      </c>
      <c r="AA752" s="9">
        <v>3</v>
      </c>
      <c r="AB752" s="9">
        <v>18</v>
      </c>
      <c r="AC752" s="9">
        <v>9</v>
      </c>
      <c r="AD752" s="9">
        <v>3</v>
      </c>
      <c r="AE752" s="9">
        <v>6</v>
      </c>
      <c r="AF752" s="9">
        <v>3</v>
      </c>
      <c r="AG752" s="9">
        <v>27</v>
      </c>
      <c r="AH752" s="9">
        <v>4</v>
      </c>
      <c r="AI752" s="9">
        <v>25</v>
      </c>
      <c r="AJ752" s="9">
        <v>18</v>
      </c>
      <c r="AK752" s="9">
        <v>81</v>
      </c>
      <c r="AL752" s="9">
        <v>8</v>
      </c>
      <c r="AM752" s="9">
        <v>17</v>
      </c>
      <c r="AN752" s="9">
        <v>0</v>
      </c>
      <c r="AO752" s="9">
        <v>31</v>
      </c>
      <c r="AP752" s="9">
        <v>30</v>
      </c>
      <c r="AQ752" s="9">
        <v>5</v>
      </c>
      <c r="AR752" s="9">
        <v>0</v>
      </c>
      <c r="AS752" s="9">
        <v>0</v>
      </c>
      <c r="AT752" s="9">
        <v>0</v>
      </c>
      <c r="AU752" s="9">
        <v>10</v>
      </c>
      <c r="AV752" s="9">
        <v>12</v>
      </c>
      <c r="AW752" s="9">
        <v>0</v>
      </c>
      <c r="AX752" s="9">
        <v>7</v>
      </c>
      <c r="AY752" s="9">
        <v>0</v>
      </c>
      <c r="AZ752" s="9">
        <v>0</v>
      </c>
      <c r="BA752" s="9">
        <v>0</v>
      </c>
      <c r="BB752" s="9">
        <v>4</v>
      </c>
      <c r="BC752" s="9">
        <v>0</v>
      </c>
    </row>
    <row r="753" spans="2:55" x14ac:dyDescent="0.45">
      <c r="B753" s="25">
        <v>746</v>
      </c>
      <c r="D753" s="9" t="s">
        <v>105</v>
      </c>
      <c r="E753" s="9">
        <v>15</v>
      </c>
      <c r="F753" s="9">
        <v>65</v>
      </c>
      <c r="G753" s="9">
        <v>0</v>
      </c>
      <c r="H753" s="9">
        <v>328</v>
      </c>
      <c r="I753" s="9">
        <v>114</v>
      </c>
      <c r="J753" s="9">
        <v>9</v>
      </c>
      <c r="K753" s="9">
        <v>6</v>
      </c>
      <c r="L753" s="9">
        <v>929</v>
      </c>
      <c r="M753" s="9">
        <v>4</v>
      </c>
      <c r="N753" s="9">
        <v>25</v>
      </c>
      <c r="O753" s="9">
        <v>3</v>
      </c>
      <c r="P753" s="9">
        <v>37</v>
      </c>
      <c r="Q753" s="9">
        <v>8</v>
      </c>
      <c r="R753" s="9">
        <v>0</v>
      </c>
      <c r="S753" s="9">
        <v>10</v>
      </c>
      <c r="T753" s="9">
        <v>0</v>
      </c>
      <c r="U753" s="9">
        <v>4</v>
      </c>
      <c r="V753" s="9">
        <v>0</v>
      </c>
      <c r="W753" s="9">
        <v>13</v>
      </c>
      <c r="X753" s="9">
        <v>0</v>
      </c>
      <c r="Y753" s="9">
        <v>4</v>
      </c>
      <c r="Z753" s="9">
        <v>0</v>
      </c>
      <c r="AA753" s="9">
        <v>8</v>
      </c>
      <c r="AB753" s="9">
        <v>32</v>
      </c>
      <c r="AC753" s="9">
        <v>26</v>
      </c>
      <c r="AD753" s="9">
        <v>9</v>
      </c>
      <c r="AE753" s="9">
        <v>11</v>
      </c>
      <c r="AF753" s="9">
        <v>0</v>
      </c>
      <c r="AG753" s="9">
        <v>49</v>
      </c>
      <c r="AH753" s="9">
        <v>11</v>
      </c>
      <c r="AI753" s="9">
        <v>33</v>
      </c>
      <c r="AJ753" s="9">
        <v>23</v>
      </c>
      <c r="AK753" s="9">
        <v>196</v>
      </c>
      <c r="AL753" s="9">
        <v>10</v>
      </c>
      <c r="AM753" s="9">
        <v>39</v>
      </c>
      <c r="AN753" s="9">
        <v>0</v>
      </c>
      <c r="AO753" s="9">
        <v>42</v>
      </c>
      <c r="AP753" s="9">
        <v>56</v>
      </c>
      <c r="AQ753" s="9">
        <v>3</v>
      </c>
      <c r="AR753" s="9">
        <v>0</v>
      </c>
      <c r="AS753" s="9">
        <v>0</v>
      </c>
      <c r="AT753" s="9">
        <v>0</v>
      </c>
      <c r="AU753" s="9">
        <v>21</v>
      </c>
      <c r="AV753" s="9">
        <v>5</v>
      </c>
      <c r="AW753" s="9">
        <v>4</v>
      </c>
      <c r="AX753" s="9">
        <v>23</v>
      </c>
      <c r="AY753" s="9">
        <v>0</v>
      </c>
      <c r="AZ753" s="9">
        <v>6</v>
      </c>
      <c r="BA753" s="9">
        <v>0</v>
      </c>
      <c r="BB753" s="9">
        <v>16</v>
      </c>
      <c r="BC753" s="9">
        <v>10</v>
      </c>
    </row>
    <row r="754" spans="2:55" x14ac:dyDescent="0.45">
      <c r="B754" s="25">
        <v>747</v>
      </c>
      <c r="D754" s="9" t="s">
        <v>106</v>
      </c>
      <c r="E754" s="9">
        <v>61</v>
      </c>
      <c r="F754" s="9">
        <v>161</v>
      </c>
      <c r="G754" s="9">
        <v>0</v>
      </c>
      <c r="H754" s="9">
        <v>549</v>
      </c>
      <c r="I754" s="9">
        <v>240</v>
      </c>
      <c r="J754" s="9">
        <v>10</v>
      </c>
      <c r="K754" s="9">
        <v>11</v>
      </c>
      <c r="L754" s="9">
        <v>497</v>
      </c>
      <c r="M754" s="9">
        <v>43</v>
      </c>
      <c r="N754" s="9">
        <v>68</v>
      </c>
      <c r="O754" s="9">
        <v>37</v>
      </c>
      <c r="P754" s="9">
        <v>77</v>
      </c>
      <c r="Q754" s="9">
        <v>14</v>
      </c>
      <c r="R754" s="9">
        <v>0</v>
      </c>
      <c r="S754" s="9">
        <v>23</v>
      </c>
      <c r="T754" s="9">
        <v>4</v>
      </c>
      <c r="U754" s="9">
        <v>12</v>
      </c>
      <c r="V754" s="9">
        <v>0</v>
      </c>
      <c r="W754" s="9">
        <v>39</v>
      </c>
      <c r="X754" s="9">
        <v>5</v>
      </c>
      <c r="Y754" s="9">
        <v>10</v>
      </c>
      <c r="Z754" s="9">
        <v>0</v>
      </c>
      <c r="AA754" s="9">
        <v>13</v>
      </c>
      <c r="AB754" s="9">
        <v>55</v>
      </c>
      <c r="AC754" s="9">
        <v>46</v>
      </c>
      <c r="AD754" s="9">
        <v>11</v>
      </c>
      <c r="AE754" s="9">
        <v>28</v>
      </c>
      <c r="AF754" s="9">
        <v>6</v>
      </c>
      <c r="AG754" s="9">
        <v>119</v>
      </c>
      <c r="AH754" s="9">
        <v>40</v>
      </c>
      <c r="AI754" s="9">
        <v>71</v>
      </c>
      <c r="AJ754" s="9">
        <v>59</v>
      </c>
      <c r="AK754" s="9">
        <v>82</v>
      </c>
      <c r="AL754" s="9">
        <v>9</v>
      </c>
      <c r="AM754" s="9">
        <v>58</v>
      </c>
      <c r="AN754" s="9">
        <v>0</v>
      </c>
      <c r="AO754" s="9">
        <v>94</v>
      </c>
      <c r="AP754" s="9">
        <v>97</v>
      </c>
      <c r="AQ754" s="9">
        <v>12</v>
      </c>
      <c r="AR754" s="9">
        <v>0</v>
      </c>
      <c r="AS754" s="9">
        <v>7</v>
      </c>
      <c r="AT754" s="9">
        <v>4</v>
      </c>
      <c r="AU754" s="9">
        <v>28</v>
      </c>
      <c r="AV754" s="9">
        <v>3</v>
      </c>
      <c r="AW754" s="9">
        <v>0</v>
      </c>
      <c r="AX754" s="9">
        <v>46</v>
      </c>
      <c r="AY754" s="9">
        <v>0</v>
      </c>
      <c r="AZ754" s="9">
        <v>9</v>
      </c>
      <c r="BA754" s="9">
        <v>5</v>
      </c>
      <c r="BB754" s="9">
        <v>16</v>
      </c>
      <c r="BC754" s="9">
        <v>8</v>
      </c>
    </row>
    <row r="755" spans="2:55" x14ac:dyDescent="0.45">
      <c r="B755" s="25">
        <v>748</v>
      </c>
      <c r="D755" s="9" t="s">
        <v>107</v>
      </c>
      <c r="E755" s="9">
        <v>9</v>
      </c>
      <c r="F755" s="9">
        <v>16</v>
      </c>
      <c r="G755" s="9">
        <v>0</v>
      </c>
      <c r="H755" s="9">
        <v>131</v>
      </c>
      <c r="I755" s="9">
        <v>40</v>
      </c>
      <c r="J755" s="9">
        <v>0</v>
      </c>
      <c r="K755" s="9">
        <v>3</v>
      </c>
      <c r="L755" s="9">
        <v>97</v>
      </c>
      <c r="M755" s="9">
        <v>15</v>
      </c>
      <c r="N755" s="9">
        <v>16</v>
      </c>
      <c r="O755" s="9">
        <v>0</v>
      </c>
      <c r="P755" s="9">
        <v>9</v>
      </c>
      <c r="Q755" s="9">
        <v>6</v>
      </c>
      <c r="R755" s="9">
        <v>0</v>
      </c>
      <c r="S755" s="9">
        <v>10</v>
      </c>
      <c r="T755" s="9">
        <v>0</v>
      </c>
      <c r="U755" s="9">
        <v>0</v>
      </c>
      <c r="V755" s="9">
        <v>0</v>
      </c>
      <c r="W755" s="9">
        <v>3</v>
      </c>
      <c r="X755" s="9">
        <v>0</v>
      </c>
      <c r="Y755" s="9">
        <v>0</v>
      </c>
      <c r="Z755" s="9">
        <v>0</v>
      </c>
      <c r="AA755" s="9">
        <v>0</v>
      </c>
      <c r="AB755" s="9">
        <v>5</v>
      </c>
      <c r="AC755" s="9">
        <v>8</v>
      </c>
      <c r="AD755" s="9">
        <v>3</v>
      </c>
      <c r="AE755" s="9">
        <v>3</v>
      </c>
      <c r="AF755" s="9">
        <v>0</v>
      </c>
      <c r="AG755" s="9">
        <v>15</v>
      </c>
      <c r="AH755" s="9">
        <v>0</v>
      </c>
      <c r="AI755" s="9">
        <v>10</v>
      </c>
      <c r="AJ755" s="9">
        <v>9</v>
      </c>
      <c r="AK755" s="9">
        <v>9</v>
      </c>
      <c r="AL755" s="9">
        <v>0</v>
      </c>
      <c r="AM755" s="9">
        <v>8</v>
      </c>
      <c r="AN755" s="9">
        <v>0</v>
      </c>
      <c r="AO755" s="9">
        <v>73</v>
      </c>
      <c r="AP755" s="9">
        <v>41</v>
      </c>
      <c r="AQ755" s="9">
        <v>3</v>
      </c>
      <c r="AR755" s="9">
        <v>0</v>
      </c>
      <c r="AS755" s="9">
        <v>3</v>
      </c>
      <c r="AT755" s="9">
        <v>0</v>
      </c>
      <c r="AU755" s="9">
        <v>3</v>
      </c>
      <c r="AV755" s="9">
        <v>4</v>
      </c>
      <c r="AW755" s="9">
        <v>0</v>
      </c>
      <c r="AX755" s="9">
        <v>13</v>
      </c>
      <c r="AY755" s="9">
        <v>0</v>
      </c>
      <c r="AZ755" s="9">
        <v>0</v>
      </c>
      <c r="BA755" s="9">
        <v>0</v>
      </c>
      <c r="BB755" s="9">
        <v>4</v>
      </c>
      <c r="BC755" s="9">
        <v>5</v>
      </c>
    </row>
    <row r="756" spans="2:55" x14ac:dyDescent="0.45">
      <c r="B756" s="25">
        <v>749</v>
      </c>
      <c r="D756" s="9" t="s">
        <v>108</v>
      </c>
      <c r="E756" s="9">
        <v>0</v>
      </c>
      <c r="F756" s="9">
        <v>0</v>
      </c>
      <c r="G756" s="9">
        <v>0</v>
      </c>
      <c r="H756" s="9">
        <v>4</v>
      </c>
      <c r="I756" s="9">
        <v>3</v>
      </c>
      <c r="J756" s="9">
        <v>0</v>
      </c>
      <c r="K756" s="9">
        <v>0</v>
      </c>
      <c r="L756" s="9">
        <v>10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5</v>
      </c>
      <c r="AC756" s="9">
        <v>3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4</v>
      </c>
      <c r="AJ756" s="9">
        <v>3</v>
      </c>
      <c r="AK756" s="9">
        <v>3</v>
      </c>
      <c r="AL756" s="9">
        <v>0</v>
      </c>
      <c r="AM756" s="9">
        <v>0</v>
      </c>
      <c r="AN756" s="9">
        <v>0</v>
      </c>
      <c r="AO756" s="9">
        <v>0</v>
      </c>
      <c r="AP756" s="9">
        <v>5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</row>
    <row r="757" spans="2:55" x14ac:dyDescent="0.45">
      <c r="B757" s="25">
        <v>750</v>
      </c>
      <c r="D757" s="9" t="s">
        <v>109</v>
      </c>
      <c r="E757" s="9">
        <v>0</v>
      </c>
      <c r="F757" s="9">
        <v>0</v>
      </c>
      <c r="G757" s="9">
        <v>0</v>
      </c>
      <c r="H757" s="9">
        <v>3</v>
      </c>
      <c r="I757" s="9">
        <v>0</v>
      </c>
      <c r="J757" s="9">
        <v>0</v>
      </c>
      <c r="K757" s="9">
        <v>0</v>
      </c>
      <c r="L757" s="9">
        <v>6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3</v>
      </c>
      <c r="AC757" s="9">
        <v>0</v>
      </c>
      <c r="AD757" s="9">
        <v>0</v>
      </c>
      <c r="AE757" s="9">
        <v>0</v>
      </c>
      <c r="AF757" s="9">
        <v>0</v>
      </c>
      <c r="AG757" s="9">
        <v>7</v>
      </c>
      <c r="AH757" s="9">
        <v>5</v>
      </c>
      <c r="AI757" s="9">
        <v>3</v>
      </c>
      <c r="AJ757" s="9">
        <v>4</v>
      </c>
      <c r="AK757" s="9">
        <v>5</v>
      </c>
      <c r="AL757" s="9">
        <v>0</v>
      </c>
      <c r="AM757" s="9">
        <v>3</v>
      </c>
      <c r="AN757" s="9"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</row>
    <row r="758" spans="2:55" x14ac:dyDescent="0.45">
      <c r="B758" s="25">
        <v>751</v>
      </c>
      <c r="D758" s="9" t="s">
        <v>110</v>
      </c>
      <c r="E758" s="9">
        <v>11</v>
      </c>
      <c r="F758" s="9">
        <v>41</v>
      </c>
      <c r="G758" s="9">
        <v>0</v>
      </c>
      <c r="H758" s="9">
        <v>124</v>
      </c>
      <c r="I758" s="9">
        <v>42</v>
      </c>
      <c r="J758" s="9">
        <v>11</v>
      </c>
      <c r="K758" s="9">
        <v>0</v>
      </c>
      <c r="L758" s="9">
        <v>331</v>
      </c>
      <c r="M758" s="9">
        <v>3</v>
      </c>
      <c r="N758" s="9">
        <v>20</v>
      </c>
      <c r="O758" s="9">
        <v>0</v>
      </c>
      <c r="P758" s="9">
        <v>23</v>
      </c>
      <c r="Q758" s="9">
        <v>4</v>
      </c>
      <c r="R758" s="9">
        <v>0</v>
      </c>
      <c r="S758" s="9">
        <v>5</v>
      </c>
      <c r="T758" s="9">
        <v>0</v>
      </c>
      <c r="U758" s="9">
        <v>0</v>
      </c>
      <c r="V758" s="9">
        <v>0</v>
      </c>
      <c r="W758" s="9">
        <v>7</v>
      </c>
      <c r="X758" s="9">
        <v>0</v>
      </c>
      <c r="Y758" s="9">
        <v>0</v>
      </c>
      <c r="Z758" s="9">
        <v>0</v>
      </c>
      <c r="AA758" s="9">
        <v>3</v>
      </c>
      <c r="AB758" s="9">
        <v>10</v>
      </c>
      <c r="AC758" s="9">
        <v>9</v>
      </c>
      <c r="AD758" s="9">
        <v>0</v>
      </c>
      <c r="AE758" s="9">
        <v>5</v>
      </c>
      <c r="AF758" s="9">
        <v>0</v>
      </c>
      <c r="AG758" s="9">
        <v>16</v>
      </c>
      <c r="AH758" s="9">
        <v>0</v>
      </c>
      <c r="AI758" s="9">
        <v>24</v>
      </c>
      <c r="AJ758" s="9">
        <v>4</v>
      </c>
      <c r="AK758" s="9">
        <v>83</v>
      </c>
      <c r="AL758" s="9">
        <v>3</v>
      </c>
      <c r="AM758" s="9">
        <v>17</v>
      </c>
      <c r="AN758" s="9">
        <v>0</v>
      </c>
      <c r="AO758" s="9">
        <v>27</v>
      </c>
      <c r="AP758" s="9">
        <v>14</v>
      </c>
      <c r="AQ758" s="9">
        <v>3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3</v>
      </c>
      <c r="BA758" s="9">
        <v>0</v>
      </c>
      <c r="BB758" s="9">
        <v>9</v>
      </c>
      <c r="BC758" s="9">
        <v>9</v>
      </c>
    </row>
    <row r="759" spans="2:55" x14ac:dyDescent="0.45">
      <c r="B759" s="25">
        <v>752</v>
      </c>
      <c r="D759" s="9" t="s">
        <v>111</v>
      </c>
      <c r="E759" s="9">
        <v>0</v>
      </c>
      <c r="F759" s="9">
        <v>5</v>
      </c>
      <c r="G759" s="9">
        <v>0</v>
      </c>
      <c r="H759" s="9">
        <v>12</v>
      </c>
      <c r="I759" s="9">
        <v>0</v>
      </c>
      <c r="J759" s="9">
        <v>0</v>
      </c>
      <c r="K759" s="9">
        <v>0</v>
      </c>
      <c r="L759" s="9">
        <v>18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3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4</v>
      </c>
      <c r="AJ759" s="9">
        <v>0</v>
      </c>
      <c r="AK759" s="9">
        <v>0</v>
      </c>
      <c r="AL759" s="9">
        <v>0</v>
      </c>
      <c r="AM759" s="9">
        <v>9</v>
      </c>
      <c r="AN759" s="9">
        <v>0</v>
      </c>
      <c r="AO759" s="9">
        <v>0</v>
      </c>
      <c r="AP759" s="9">
        <v>5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3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</row>
    <row r="760" spans="2:55" x14ac:dyDescent="0.45">
      <c r="B760" s="25">
        <v>753</v>
      </c>
      <c r="D760" s="9" t="s">
        <v>112</v>
      </c>
      <c r="E760" s="9">
        <v>0</v>
      </c>
      <c r="F760" s="9">
        <v>5</v>
      </c>
      <c r="G760" s="9">
        <v>0</v>
      </c>
      <c r="H760" s="9">
        <v>19</v>
      </c>
      <c r="I760" s="9">
        <v>3</v>
      </c>
      <c r="J760" s="9">
        <v>0</v>
      </c>
      <c r="K760" s="9">
        <v>0</v>
      </c>
      <c r="L760" s="9">
        <v>18</v>
      </c>
      <c r="M760" s="9">
        <v>0</v>
      </c>
      <c r="N760" s="9">
        <v>6</v>
      </c>
      <c r="O760" s="9">
        <v>0</v>
      </c>
      <c r="P760" s="9">
        <v>6</v>
      </c>
      <c r="Q760" s="9">
        <v>17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8</v>
      </c>
      <c r="AC760" s="9">
        <v>0</v>
      </c>
      <c r="AD760" s="9">
        <v>0</v>
      </c>
      <c r="AE760" s="9">
        <v>4</v>
      </c>
      <c r="AF760" s="9">
        <v>0</v>
      </c>
      <c r="AG760" s="9">
        <v>4</v>
      </c>
      <c r="AH760" s="9">
        <v>0</v>
      </c>
      <c r="AI760" s="9">
        <v>5</v>
      </c>
      <c r="AJ760" s="9">
        <v>8</v>
      </c>
      <c r="AK760" s="9">
        <v>5</v>
      </c>
      <c r="AL760" s="9">
        <v>0</v>
      </c>
      <c r="AM760" s="9">
        <v>0</v>
      </c>
      <c r="AN760" s="9">
        <v>0</v>
      </c>
      <c r="AO760" s="9">
        <v>0</v>
      </c>
      <c r="AP760" s="9">
        <v>4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</row>
    <row r="761" spans="2:55" x14ac:dyDescent="0.45">
      <c r="B761" s="25">
        <v>754</v>
      </c>
      <c r="D761" s="9" t="s">
        <v>113</v>
      </c>
      <c r="E761" s="9">
        <v>0</v>
      </c>
      <c r="F761" s="9">
        <v>8</v>
      </c>
      <c r="G761" s="9">
        <v>0</v>
      </c>
      <c r="H761" s="9">
        <v>24</v>
      </c>
      <c r="I761" s="9">
        <v>7</v>
      </c>
      <c r="J761" s="9">
        <v>4</v>
      </c>
      <c r="K761" s="9">
        <v>4</v>
      </c>
      <c r="L761" s="9">
        <v>21</v>
      </c>
      <c r="M761" s="9">
        <v>0</v>
      </c>
      <c r="N761" s="9">
        <v>8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4</v>
      </c>
      <c r="AC761" s="9">
        <v>5</v>
      </c>
      <c r="AD761" s="9">
        <v>0</v>
      </c>
      <c r="AE761" s="9">
        <v>0</v>
      </c>
      <c r="AF761" s="9">
        <v>0</v>
      </c>
      <c r="AG761" s="9">
        <v>13</v>
      </c>
      <c r="AH761" s="9">
        <v>0</v>
      </c>
      <c r="AI761" s="9">
        <v>0</v>
      </c>
      <c r="AJ761" s="9">
        <v>3</v>
      </c>
      <c r="AK761" s="9">
        <v>4</v>
      </c>
      <c r="AL761" s="9">
        <v>0</v>
      </c>
      <c r="AM761" s="9">
        <v>7</v>
      </c>
      <c r="AN761" s="9">
        <v>0</v>
      </c>
      <c r="AO761" s="9">
        <v>4</v>
      </c>
      <c r="AP761" s="9">
        <v>4</v>
      </c>
      <c r="AQ761" s="9">
        <v>0</v>
      </c>
      <c r="AR761" s="9">
        <v>0</v>
      </c>
      <c r="AS761" s="9">
        <v>0</v>
      </c>
      <c r="AT761" s="9">
        <v>0</v>
      </c>
      <c r="AU761" s="9">
        <v>3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</row>
    <row r="762" spans="2:55" x14ac:dyDescent="0.45">
      <c r="B762" s="25">
        <v>755</v>
      </c>
      <c r="D762" s="9" t="s">
        <v>114</v>
      </c>
      <c r="E762" s="9">
        <v>0</v>
      </c>
      <c r="F762" s="9">
        <v>3</v>
      </c>
      <c r="G762" s="9">
        <v>0</v>
      </c>
      <c r="H762" s="9">
        <v>23</v>
      </c>
      <c r="I762" s="9">
        <v>7</v>
      </c>
      <c r="J762" s="9">
        <v>3</v>
      </c>
      <c r="K762" s="9">
        <v>6</v>
      </c>
      <c r="L762" s="9">
        <v>31</v>
      </c>
      <c r="M762" s="9">
        <v>5</v>
      </c>
      <c r="N762" s="9">
        <v>17</v>
      </c>
      <c r="O762" s="9">
        <v>4</v>
      </c>
      <c r="P762" s="9">
        <v>0</v>
      </c>
      <c r="Q762" s="9">
        <v>7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6</v>
      </c>
      <c r="Z762" s="9">
        <v>0</v>
      </c>
      <c r="AA762" s="9">
        <v>0</v>
      </c>
      <c r="AB762" s="9">
        <v>4</v>
      </c>
      <c r="AC762" s="9">
        <v>0</v>
      </c>
      <c r="AD762" s="9">
        <v>0</v>
      </c>
      <c r="AE762" s="9">
        <v>4</v>
      </c>
      <c r="AF762" s="9">
        <v>0</v>
      </c>
      <c r="AG762" s="9">
        <v>12</v>
      </c>
      <c r="AH762" s="9">
        <v>0</v>
      </c>
      <c r="AI762" s="9">
        <v>11</v>
      </c>
      <c r="AJ762" s="9">
        <v>0</v>
      </c>
      <c r="AK762" s="9">
        <v>4</v>
      </c>
      <c r="AL762" s="9">
        <v>0</v>
      </c>
      <c r="AM762" s="9">
        <v>4</v>
      </c>
      <c r="AN762" s="9">
        <v>0</v>
      </c>
      <c r="AO762" s="9">
        <v>0</v>
      </c>
      <c r="AP762" s="9">
        <v>10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</row>
    <row r="763" spans="2:55" x14ac:dyDescent="0.45">
      <c r="B763" s="25">
        <v>756</v>
      </c>
      <c r="D763" s="9" t="s">
        <v>115</v>
      </c>
      <c r="E763" s="9">
        <v>0</v>
      </c>
      <c r="F763" s="9">
        <v>5</v>
      </c>
      <c r="G763" s="9">
        <v>0</v>
      </c>
      <c r="H763" s="9">
        <v>11</v>
      </c>
      <c r="I763" s="9">
        <v>7</v>
      </c>
      <c r="J763" s="9">
        <v>0</v>
      </c>
      <c r="K763" s="9">
        <v>0</v>
      </c>
      <c r="L763" s="9">
        <v>4</v>
      </c>
      <c r="M763" s="9">
        <v>0</v>
      </c>
      <c r="N763" s="9">
        <v>8</v>
      </c>
      <c r="O763" s="9">
        <v>7</v>
      </c>
      <c r="P763" s="9">
        <v>0</v>
      </c>
      <c r="Q763" s="9">
        <v>59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5</v>
      </c>
      <c r="X763" s="9">
        <v>0</v>
      </c>
      <c r="Y763" s="9">
        <v>0</v>
      </c>
      <c r="Z763" s="9">
        <v>0</v>
      </c>
      <c r="AA763" s="9">
        <v>20</v>
      </c>
      <c r="AB763" s="9">
        <v>142</v>
      </c>
      <c r="AC763" s="9">
        <v>7</v>
      </c>
      <c r="AD763" s="9">
        <v>3</v>
      </c>
      <c r="AE763" s="9">
        <v>0</v>
      </c>
      <c r="AF763" s="9">
        <v>0</v>
      </c>
      <c r="AG763" s="9">
        <v>12</v>
      </c>
      <c r="AH763" s="9">
        <v>7</v>
      </c>
      <c r="AI763" s="9">
        <v>4</v>
      </c>
      <c r="AJ763" s="9">
        <v>6</v>
      </c>
      <c r="AK763" s="9">
        <v>0</v>
      </c>
      <c r="AL763" s="9">
        <v>0</v>
      </c>
      <c r="AM763" s="9">
        <v>0</v>
      </c>
      <c r="AN763" s="9">
        <v>0</v>
      </c>
      <c r="AO763" s="9">
        <v>0</v>
      </c>
      <c r="AP763" s="9">
        <v>4</v>
      </c>
      <c r="AQ763" s="9">
        <v>0</v>
      </c>
      <c r="AR763" s="9">
        <v>0</v>
      </c>
      <c r="AS763" s="9">
        <v>0</v>
      </c>
      <c r="AT763" s="9">
        <v>0</v>
      </c>
      <c r="AU763" s="9">
        <v>4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4</v>
      </c>
      <c r="BC763" s="9">
        <v>3</v>
      </c>
    </row>
    <row r="764" spans="2:55" x14ac:dyDescent="0.45">
      <c r="B764" s="25">
        <v>757</v>
      </c>
      <c r="D764" s="9" t="s">
        <v>116</v>
      </c>
      <c r="E764" s="9">
        <v>0</v>
      </c>
      <c r="F764" s="9">
        <v>8</v>
      </c>
      <c r="G764" s="9">
        <v>0</v>
      </c>
      <c r="H764" s="9">
        <v>30</v>
      </c>
      <c r="I764" s="9">
        <v>9</v>
      </c>
      <c r="J764" s="9">
        <v>12</v>
      </c>
      <c r="K764" s="9">
        <v>0</v>
      </c>
      <c r="L764" s="9">
        <v>36</v>
      </c>
      <c r="M764" s="9">
        <v>7</v>
      </c>
      <c r="N764" s="9">
        <v>27</v>
      </c>
      <c r="O764" s="9">
        <v>6</v>
      </c>
      <c r="P764" s="9">
        <v>6</v>
      </c>
      <c r="Q764" s="9">
        <v>126</v>
      </c>
      <c r="R764" s="9">
        <v>0</v>
      </c>
      <c r="S764" s="9">
        <v>4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16</v>
      </c>
      <c r="AC764" s="9">
        <v>3</v>
      </c>
      <c r="AD764" s="9">
        <v>0</v>
      </c>
      <c r="AE764" s="9">
        <v>3</v>
      </c>
      <c r="AF764" s="9">
        <v>0</v>
      </c>
      <c r="AG764" s="9">
        <v>11</v>
      </c>
      <c r="AH764" s="9">
        <v>3</v>
      </c>
      <c r="AI764" s="9">
        <v>9</v>
      </c>
      <c r="AJ764" s="9">
        <v>9</v>
      </c>
      <c r="AK764" s="9">
        <v>8</v>
      </c>
      <c r="AL764" s="9">
        <v>0</v>
      </c>
      <c r="AM764" s="9">
        <v>6</v>
      </c>
      <c r="AN764" s="9">
        <v>0</v>
      </c>
      <c r="AO764" s="9">
        <v>0</v>
      </c>
      <c r="AP764" s="9">
        <v>5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4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</row>
    <row r="765" spans="2:55" x14ac:dyDescent="0.45">
      <c r="B765" s="25">
        <v>758</v>
      </c>
      <c r="D765" s="9" t="s">
        <v>117</v>
      </c>
      <c r="E765" s="9">
        <v>3</v>
      </c>
      <c r="F765" s="9">
        <v>23</v>
      </c>
      <c r="G765" s="9">
        <v>0</v>
      </c>
      <c r="H765" s="9">
        <v>62</v>
      </c>
      <c r="I765" s="9">
        <v>16</v>
      </c>
      <c r="J765" s="9">
        <v>0</v>
      </c>
      <c r="K765" s="9">
        <v>4</v>
      </c>
      <c r="L765" s="9">
        <v>85</v>
      </c>
      <c r="M765" s="9">
        <v>0</v>
      </c>
      <c r="N765" s="9">
        <v>18</v>
      </c>
      <c r="O765" s="9">
        <v>0</v>
      </c>
      <c r="P765" s="9">
        <v>3</v>
      </c>
      <c r="Q765" s="9">
        <v>376</v>
      </c>
      <c r="R765" s="9">
        <v>0</v>
      </c>
      <c r="S765" s="9">
        <v>3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15</v>
      </c>
      <c r="AC765" s="9">
        <v>0</v>
      </c>
      <c r="AD765" s="9">
        <v>0</v>
      </c>
      <c r="AE765" s="9">
        <v>3</v>
      </c>
      <c r="AF765" s="9">
        <v>0</v>
      </c>
      <c r="AG765" s="9">
        <v>25</v>
      </c>
      <c r="AH765" s="9">
        <v>12</v>
      </c>
      <c r="AI765" s="9">
        <v>15</v>
      </c>
      <c r="AJ765" s="9">
        <v>7</v>
      </c>
      <c r="AK765" s="9">
        <v>19</v>
      </c>
      <c r="AL765" s="9">
        <v>0</v>
      </c>
      <c r="AM765" s="9">
        <v>21</v>
      </c>
      <c r="AN765" s="9">
        <v>0</v>
      </c>
      <c r="AO765" s="9">
        <v>8</v>
      </c>
      <c r="AP765" s="9">
        <v>0</v>
      </c>
      <c r="AQ765" s="9">
        <v>3</v>
      </c>
      <c r="AR765" s="9">
        <v>0</v>
      </c>
      <c r="AS765" s="9">
        <v>0</v>
      </c>
      <c r="AT765" s="9">
        <v>0</v>
      </c>
      <c r="AU765" s="9">
        <v>5</v>
      </c>
      <c r="AV765" s="9">
        <v>0</v>
      </c>
      <c r="AW765" s="9">
        <v>0</v>
      </c>
      <c r="AX765" s="9">
        <v>5</v>
      </c>
      <c r="AY765" s="9">
        <v>0</v>
      </c>
      <c r="AZ765" s="9">
        <v>0</v>
      </c>
      <c r="BA765" s="9">
        <v>0</v>
      </c>
      <c r="BB765" s="9">
        <v>0</v>
      </c>
      <c r="BC765" s="9">
        <v>4</v>
      </c>
    </row>
    <row r="766" spans="2:55" x14ac:dyDescent="0.45">
      <c r="B766" s="25">
        <v>759</v>
      </c>
      <c r="D766" s="9" t="s">
        <v>118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3</v>
      </c>
      <c r="M766" s="9">
        <v>0</v>
      </c>
      <c r="N766" s="9">
        <v>0</v>
      </c>
      <c r="O766" s="9">
        <v>0</v>
      </c>
      <c r="P766" s="9">
        <v>0</v>
      </c>
      <c r="Q766" s="9">
        <v>4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6</v>
      </c>
      <c r="AE766" s="9">
        <v>0</v>
      </c>
      <c r="AF766" s="9">
        <v>0</v>
      </c>
      <c r="AG766" s="9">
        <v>0</v>
      </c>
      <c r="AH766" s="9">
        <v>0</v>
      </c>
      <c r="AI766" s="9">
        <v>5</v>
      </c>
      <c r="AJ766" s="9">
        <v>0</v>
      </c>
      <c r="AK766" s="9">
        <v>0</v>
      </c>
      <c r="AL766" s="9">
        <v>0</v>
      </c>
      <c r="AM766" s="9">
        <v>5</v>
      </c>
      <c r="AN766" s="9"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</row>
    <row r="767" spans="2:55" x14ac:dyDescent="0.45">
      <c r="B767" s="25">
        <v>760</v>
      </c>
      <c r="D767" s="9" t="s">
        <v>119</v>
      </c>
      <c r="E767" s="9">
        <v>0</v>
      </c>
      <c r="F767" s="9">
        <v>0</v>
      </c>
      <c r="G767" s="9">
        <v>0</v>
      </c>
      <c r="H767" s="9">
        <v>6</v>
      </c>
      <c r="I767" s="9">
        <v>3</v>
      </c>
      <c r="J767" s="9">
        <v>0</v>
      </c>
      <c r="K767" s="9">
        <v>0</v>
      </c>
      <c r="L767" s="9">
        <v>21</v>
      </c>
      <c r="M767" s="9">
        <v>0</v>
      </c>
      <c r="N767" s="9">
        <v>6</v>
      </c>
      <c r="O767" s="9">
        <v>3</v>
      </c>
      <c r="P767" s="9">
        <v>4</v>
      </c>
      <c r="Q767" s="9">
        <v>0</v>
      </c>
      <c r="R767" s="9">
        <v>0</v>
      </c>
      <c r="S767" s="9">
        <v>5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7</v>
      </c>
      <c r="Z767" s="9">
        <v>0</v>
      </c>
      <c r="AA767" s="9">
        <v>0</v>
      </c>
      <c r="AB767" s="9">
        <v>0</v>
      </c>
      <c r="AC767" s="9">
        <v>3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3</v>
      </c>
      <c r="AL767" s="9">
        <v>0</v>
      </c>
      <c r="AM767" s="9">
        <v>0</v>
      </c>
      <c r="AN767" s="9">
        <v>0</v>
      </c>
      <c r="AO767" s="9">
        <v>0</v>
      </c>
      <c r="AP767" s="9">
        <v>4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</row>
    <row r="768" spans="2:55" x14ac:dyDescent="0.45">
      <c r="B768" s="25">
        <v>761</v>
      </c>
      <c r="D768" s="9" t="s">
        <v>120</v>
      </c>
      <c r="E768" s="9">
        <v>3</v>
      </c>
      <c r="F768" s="9">
        <v>11</v>
      </c>
      <c r="G768" s="9">
        <v>0</v>
      </c>
      <c r="H768" s="9">
        <v>32</v>
      </c>
      <c r="I768" s="9">
        <v>28</v>
      </c>
      <c r="J768" s="9">
        <v>4</v>
      </c>
      <c r="K768" s="9">
        <v>4</v>
      </c>
      <c r="L768" s="9">
        <v>43</v>
      </c>
      <c r="M768" s="9">
        <v>5</v>
      </c>
      <c r="N768" s="9">
        <v>42</v>
      </c>
      <c r="O768" s="9">
        <v>0</v>
      </c>
      <c r="P768" s="9">
        <v>4</v>
      </c>
      <c r="Q768" s="9">
        <v>22</v>
      </c>
      <c r="R768" s="9">
        <v>0</v>
      </c>
      <c r="S768" s="9">
        <v>6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4</v>
      </c>
      <c r="AB768" s="9">
        <v>23</v>
      </c>
      <c r="AC768" s="9">
        <v>3</v>
      </c>
      <c r="AD768" s="9">
        <v>0</v>
      </c>
      <c r="AE768" s="9">
        <v>3</v>
      </c>
      <c r="AF768" s="9">
        <v>0</v>
      </c>
      <c r="AG768" s="9">
        <v>14</v>
      </c>
      <c r="AH768" s="9">
        <v>3</v>
      </c>
      <c r="AI768" s="9">
        <v>18</v>
      </c>
      <c r="AJ768" s="9">
        <v>4</v>
      </c>
      <c r="AK768" s="9">
        <v>6</v>
      </c>
      <c r="AL768" s="9">
        <v>0</v>
      </c>
      <c r="AM768" s="9">
        <v>10</v>
      </c>
      <c r="AN768" s="9">
        <v>0</v>
      </c>
      <c r="AO768" s="9">
        <v>8</v>
      </c>
      <c r="AP768" s="9">
        <v>18</v>
      </c>
      <c r="AQ768" s="9">
        <v>4</v>
      </c>
      <c r="AR768" s="9">
        <v>0</v>
      </c>
      <c r="AS768" s="9">
        <v>0</v>
      </c>
      <c r="AT768" s="9">
        <v>0</v>
      </c>
      <c r="AU768" s="9">
        <v>5</v>
      </c>
      <c r="AV768" s="9">
        <v>0</v>
      </c>
      <c r="AW768" s="9">
        <v>0</v>
      </c>
      <c r="AX768" s="9">
        <v>3</v>
      </c>
      <c r="AY768" s="9">
        <v>0</v>
      </c>
      <c r="AZ768" s="9">
        <v>0</v>
      </c>
      <c r="BA768" s="9">
        <v>0</v>
      </c>
      <c r="BB768" s="9">
        <v>5</v>
      </c>
      <c r="BC768" s="9">
        <v>0</v>
      </c>
    </row>
    <row r="769" spans="2:55" x14ac:dyDescent="0.45">
      <c r="B769" s="25">
        <v>762</v>
      </c>
      <c r="D769" s="9" t="s">
        <v>121</v>
      </c>
      <c r="E769" s="9">
        <v>0</v>
      </c>
      <c r="F769" s="9">
        <v>3</v>
      </c>
      <c r="G769" s="9">
        <v>0</v>
      </c>
      <c r="H769" s="9">
        <v>5</v>
      </c>
      <c r="I769" s="9">
        <v>3</v>
      </c>
      <c r="J769" s="9">
        <v>0</v>
      </c>
      <c r="K769" s="9">
        <v>0</v>
      </c>
      <c r="L769" s="9">
        <v>8</v>
      </c>
      <c r="M769" s="9">
        <v>0</v>
      </c>
      <c r="N769" s="9">
        <v>3</v>
      </c>
      <c r="O769" s="9">
        <v>0</v>
      </c>
      <c r="P769" s="9">
        <v>0</v>
      </c>
      <c r="Q769" s="9">
        <v>23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3</v>
      </c>
      <c r="AC769" s="9">
        <v>0</v>
      </c>
      <c r="AD769" s="9">
        <v>0</v>
      </c>
      <c r="AE769" s="9">
        <v>3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9"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</row>
    <row r="770" spans="2:55" x14ac:dyDescent="0.45">
      <c r="B770" s="25">
        <v>763</v>
      </c>
      <c r="D770" s="9" t="s">
        <v>122</v>
      </c>
      <c r="E770" s="9">
        <v>9</v>
      </c>
      <c r="F770" s="9">
        <v>30</v>
      </c>
      <c r="G770" s="9">
        <v>0</v>
      </c>
      <c r="H770" s="9">
        <v>61</v>
      </c>
      <c r="I770" s="9">
        <v>20</v>
      </c>
      <c r="J770" s="9">
        <v>5</v>
      </c>
      <c r="K770" s="9">
        <v>0</v>
      </c>
      <c r="L770" s="9">
        <v>113</v>
      </c>
      <c r="M770" s="9">
        <v>0</v>
      </c>
      <c r="N770" s="9">
        <v>30</v>
      </c>
      <c r="O770" s="9">
        <v>5</v>
      </c>
      <c r="P770" s="9">
        <v>9</v>
      </c>
      <c r="Q770" s="9">
        <v>0</v>
      </c>
      <c r="R770" s="9">
        <v>0</v>
      </c>
      <c r="S770" s="9">
        <v>3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8</v>
      </c>
      <c r="AC770" s="9">
        <v>6</v>
      </c>
      <c r="AD770" s="9">
        <v>0</v>
      </c>
      <c r="AE770" s="9">
        <v>0</v>
      </c>
      <c r="AF770" s="9">
        <v>0</v>
      </c>
      <c r="AG770" s="9">
        <v>18</v>
      </c>
      <c r="AH770" s="9">
        <v>0</v>
      </c>
      <c r="AI770" s="9">
        <v>7</v>
      </c>
      <c r="AJ770" s="9">
        <v>3</v>
      </c>
      <c r="AK770" s="9">
        <v>22</v>
      </c>
      <c r="AL770" s="9">
        <v>0</v>
      </c>
      <c r="AM770" s="9">
        <v>6</v>
      </c>
      <c r="AN770" s="9">
        <v>0</v>
      </c>
      <c r="AO770" s="9">
        <v>13</v>
      </c>
      <c r="AP770" s="9">
        <v>17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6</v>
      </c>
      <c r="AY770" s="9">
        <v>0</v>
      </c>
      <c r="AZ770" s="9">
        <v>0</v>
      </c>
      <c r="BA770" s="9">
        <v>0</v>
      </c>
      <c r="BB770" s="9">
        <v>0</v>
      </c>
      <c r="BC770" s="9">
        <v>5</v>
      </c>
    </row>
    <row r="771" spans="2:55" x14ac:dyDescent="0.45">
      <c r="B771" s="25">
        <v>764</v>
      </c>
      <c r="D771" s="9" t="s">
        <v>123</v>
      </c>
      <c r="E771" s="9">
        <v>0</v>
      </c>
      <c r="F771" s="9">
        <v>0</v>
      </c>
      <c r="G771" s="9">
        <v>0</v>
      </c>
      <c r="H771" s="9">
        <v>3</v>
      </c>
      <c r="I771" s="9">
        <v>3</v>
      </c>
      <c r="J771" s="9">
        <v>0</v>
      </c>
      <c r="K771" s="9">
        <v>0</v>
      </c>
      <c r="L771" s="9">
        <v>6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5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3</v>
      </c>
      <c r="AE771" s="9">
        <v>19</v>
      </c>
      <c r="AF771" s="9">
        <v>0</v>
      </c>
      <c r="AG771" s="9">
        <v>0</v>
      </c>
      <c r="AH771" s="9">
        <v>0</v>
      </c>
      <c r="AI771" s="9">
        <v>0</v>
      </c>
      <c r="AJ771" s="9">
        <v>6</v>
      </c>
      <c r="AK771" s="9">
        <v>0</v>
      </c>
      <c r="AL771" s="9">
        <v>0</v>
      </c>
      <c r="AM771" s="9">
        <v>0</v>
      </c>
      <c r="AN771" s="9"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4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4</v>
      </c>
    </row>
    <row r="772" spans="2:55" x14ac:dyDescent="0.45">
      <c r="B772" s="25">
        <v>765</v>
      </c>
      <c r="D772" s="9" t="s">
        <v>124</v>
      </c>
      <c r="E772" s="9">
        <v>0</v>
      </c>
      <c r="F772" s="9">
        <v>0</v>
      </c>
      <c r="G772" s="9">
        <v>0</v>
      </c>
      <c r="H772" s="9">
        <v>7</v>
      </c>
      <c r="I772" s="9">
        <v>0</v>
      </c>
      <c r="J772" s="9">
        <v>4</v>
      </c>
      <c r="K772" s="9">
        <v>0</v>
      </c>
      <c r="L772" s="9">
        <v>8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3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5</v>
      </c>
      <c r="AC772" s="9">
        <v>0</v>
      </c>
      <c r="AD772" s="9">
        <v>5</v>
      </c>
      <c r="AE772" s="9">
        <v>0</v>
      </c>
      <c r="AF772" s="9">
        <v>0</v>
      </c>
      <c r="AG772" s="9">
        <v>0</v>
      </c>
      <c r="AH772" s="9">
        <v>0</v>
      </c>
      <c r="AI772" s="9">
        <v>8</v>
      </c>
      <c r="AJ772" s="9">
        <v>0</v>
      </c>
      <c r="AK772" s="9">
        <v>0</v>
      </c>
      <c r="AL772" s="9">
        <v>0</v>
      </c>
      <c r="AM772" s="9">
        <v>0</v>
      </c>
      <c r="AN772" s="9"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</row>
    <row r="773" spans="2:55" x14ac:dyDescent="0.45">
      <c r="B773" s="25">
        <v>766</v>
      </c>
      <c r="D773" s="9" t="s">
        <v>125</v>
      </c>
      <c r="E773" s="9">
        <v>3</v>
      </c>
      <c r="F773" s="9">
        <v>4</v>
      </c>
      <c r="G773" s="9">
        <v>0</v>
      </c>
      <c r="H773" s="9">
        <v>3</v>
      </c>
      <c r="I773" s="9">
        <v>10</v>
      </c>
      <c r="J773" s="9">
        <v>0</v>
      </c>
      <c r="K773" s="9">
        <v>4</v>
      </c>
      <c r="L773" s="9">
        <v>4</v>
      </c>
      <c r="M773" s="9">
        <v>3</v>
      </c>
      <c r="N773" s="9">
        <v>8</v>
      </c>
      <c r="O773" s="9">
        <v>0</v>
      </c>
      <c r="P773" s="9">
        <v>4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3</v>
      </c>
      <c r="Y773" s="9">
        <v>5</v>
      </c>
      <c r="Z773" s="9">
        <v>0</v>
      </c>
      <c r="AA773" s="9">
        <v>0</v>
      </c>
      <c r="AB773" s="9">
        <v>3</v>
      </c>
      <c r="AC773" s="9">
        <v>4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4</v>
      </c>
      <c r="AJ773" s="9">
        <v>0</v>
      </c>
      <c r="AK773" s="9">
        <v>0</v>
      </c>
      <c r="AL773" s="9">
        <v>0</v>
      </c>
      <c r="AM773" s="9">
        <v>0</v>
      </c>
      <c r="AN773" s="9">
        <v>0</v>
      </c>
      <c r="AO773" s="9">
        <v>0</v>
      </c>
      <c r="AP773" s="9">
        <v>3</v>
      </c>
      <c r="AQ773" s="9">
        <v>6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</row>
    <row r="774" spans="2:55" x14ac:dyDescent="0.45">
      <c r="B774" s="25">
        <v>767</v>
      </c>
      <c r="D774" s="9" t="s">
        <v>126</v>
      </c>
      <c r="E774" s="9">
        <v>0</v>
      </c>
      <c r="F774" s="9">
        <v>0</v>
      </c>
      <c r="G774" s="9">
        <v>0</v>
      </c>
      <c r="H774" s="9">
        <v>10</v>
      </c>
      <c r="I774" s="9">
        <v>6</v>
      </c>
      <c r="J774" s="9">
        <v>0</v>
      </c>
      <c r="K774" s="9">
        <v>8</v>
      </c>
      <c r="L774" s="9">
        <v>7</v>
      </c>
      <c r="M774" s="9">
        <v>0</v>
      </c>
      <c r="N774" s="9">
        <v>41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8</v>
      </c>
      <c r="AC774" s="9">
        <v>5</v>
      </c>
      <c r="AD774" s="9">
        <v>0</v>
      </c>
      <c r="AE774" s="9">
        <v>0</v>
      </c>
      <c r="AF774" s="9">
        <v>0</v>
      </c>
      <c r="AG774" s="9">
        <v>7</v>
      </c>
      <c r="AH774" s="9">
        <v>3</v>
      </c>
      <c r="AI774" s="9">
        <v>0</v>
      </c>
      <c r="AJ774" s="9">
        <v>0</v>
      </c>
      <c r="AK774" s="9">
        <v>0</v>
      </c>
      <c r="AL774" s="9">
        <v>0</v>
      </c>
      <c r="AM774" s="9">
        <v>4</v>
      </c>
      <c r="AN774" s="9">
        <v>0</v>
      </c>
      <c r="AO774" s="9">
        <v>3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</row>
    <row r="775" spans="2:55" x14ac:dyDescent="0.45">
      <c r="B775" s="25">
        <v>768</v>
      </c>
      <c r="D775" s="9" t="s">
        <v>127</v>
      </c>
      <c r="E775" s="9">
        <v>0</v>
      </c>
      <c r="F775" s="9">
        <v>0</v>
      </c>
      <c r="G775" s="9">
        <v>0</v>
      </c>
      <c r="H775" s="9">
        <v>4</v>
      </c>
      <c r="I775" s="9">
        <v>13</v>
      </c>
      <c r="J775" s="9">
        <v>0</v>
      </c>
      <c r="K775" s="9">
        <v>14</v>
      </c>
      <c r="L775" s="9">
        <v>3</v>
      </c>
      <c r="M775" s="9">
        <v>6</v>
      </c>
      <c r="N775" s="9">
        <v>13</v>
      </c>
      <c r="O775" s="9">
        <v>0</v>
      </c>
      <c r="P775" s="9">
        <v>3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7</v>
      </c>
      <c r="Y775" s="9">
        <v>7</v>
      </c>
      <c r="Z775" s="9">
        <v>0</v>
      </c>
      <c r="AA775" s="9">
        <v>0</v>
      </c>
      <c r="AB775" s="9">
        <v>11</v>
      </c>
      <c r="AC775" s="9">
        <v>4</v>
      </c>
      <c r="AD775" s="9">
        <v>0</v>
      </c>
      <c r="AE775" s="9">
        <v>0</v>
      </c>
      <c r="AF775" s="9">
        <v>0</v>
      </c>
      <c r="AG775" s="9">
        <v>0</v>
      </c>
      <c r="AH775" s="9">
        <v>5</v>
      </c>
      <c r="AI775" s="9">
        <v>0</v>
      </c>
      <c r="AJ775" s="9">
        <v>3</v>
      </c>
      <c r="AK775" s="9">
        <v>0</v>
      </c>
      <c r="AL775" s="9">
        <v>0</v>
      </c>
      <c r="AM775" s="9">
        <v>0</v>
      </c>
      <c r="AN775" s="9">
        <v>0</v>
      </c>
      <c r="AO775" s="9">
        <v>0</v>
      </c>
      <c r="AP775" s="9">
        <v>7</v>
      </c>
      <c r="AQ775" s="9">
        <v>5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5</v>
      </c>
      <c r="AY775" s="9">
        <v>0</v>
      </c>
      <c r="AZ775" s="9">
        <v>0</v>
      </c>
      <c r="BA775" s="9">
        <v>0</v>
      </c>
      <c r="BB775" s="9">
        <v>0</v>
      </c>
      <c r="BC775" s="9">
        <v>5</v>
      </c>
    </row>
    <row r="776" spans="2:55" x14ac:dyDescent="0.45">
      <c r="B776" s="25">
        <v>769</v>
      </c>
      <c r="D776" s="9" t="s">
        <v>128</v>
      </c>
      <c r="E776" s="9">
        <v>3</v>
      </c>
      <c r="F776" s="9">
        <v>3</v>
      </c>
      <c r="G776" s="9">
        <v>0</v>
      </c>
      <c r="H776" s="9">
        <v>27</v>
      </c>
      <c r="I776" s="9">
        <v>27</v>
      </c>
      <c r="J776" s="9">
        <v>5</v>
      </c>
      <c r="K776" s="9">
        <v>10</v>
      </c>
      <c r="L776" s="9">
        <v>15</v>
      </c>
      <c r="M776" s="9">
        <v>130</v>
      </c>
      <c r="N776" s="9">
        <v>10</v>
      </c>
      <c r="O776" s="9">
        <v>0</v>
      </c>
      <c r="P776" s="9">
        <v>5</v>
      </c>
      <c r="Q776" s="9">
        <v>3</v>
      </c>
      <c r="R776" s="9">
        <v>0</v>
      </c>
      <c r="S776" s="9">
        <v>10</v>
      </c>
      <c r="T776" s="9">
        <v>3</v>
      </c>
      <c r="U776" s="9">
        <v>4</v>
      </c>
      <c r="V776" s="9">
        <v>0</v>
      </c>
      <c r="W776" s="9">
        <v>8</v>
      </c>
      <c r="X776" s="9">
        <v>0</v>
      </c>
      <c r="Y776" s="9">
        <v>11</v>
      </c>
      <c r="Z776" s="9">
        <v>0</v>
      </c>
      <c r="AA776" s="9">
        <v>8</v>
      </c>
      <c r="AB776" s="9">
        <v>3</v>
      </c>
      <c r="AC776" s="9">
        <v>9</v>
      </c>
      <c r="AD776" s="9">
        <v>0</v>
      </c>
      <c r="AE776" s="9">
        <v>5</v>
      </c>
      <c r="AF776" s="9">
        <v>0</v>
      </c>
      <c r="AG776" s="9">
        <v>9</v>
      </c>
      <c r="AH776" s="9">
        <v>5</v>
      </c>
      <c r="AI776" s="9">
        <v>5</v>
      </c>
      <c r="AJ776" s="9">
        <v>7</v>
      </c>
      <c r="AK776" s="9">
        <v>3</v>
      </c>
      <c r="AL776" s="9">
        <v>0</v>
      </c>
      <c r="AM776" s="9">
        <v>0</v>
      </c>
      <c r="AN776" s="9">
        <v>0</v>
      </c>
      <c r="AO776" s="9">
        <v>3</v>
      </c>
      <c r="AP776" s="9">
        <v>31</v>
      </c>
      <c r="AQ776" s="9">
        <v>8</v>
      </c>
      <c r="AR776" s="9">
        <v>0</v>
      </c>
      <c r="AS776" s="9">
        <v>0</v>
      </c>
      <c r="AT776" s="9">
        <v>0</v>
      </c>
      <c r="AU776" s="9">
        <v>0</v>
      </c>
      <c r="AV776" s="9">
        <v>3</v>
      </c>
      <c r="AW776" s="9">
        <v>0</v>
      </c>
      <c r="AX776" s="9">
        <v>3</v>
      </c>
      <c r="AY776" s="9">
        <v>3</v>
      </c>
      <c r="AZ776" s="9">
        <v>0</v>
      </c>
      <c r="BA776" s="9">
        <v>0</v>
      </c>
      <c r="BB776" s="9">
        <v>6</v>
      </c>
      <c r="BC776" s="9">
        <v>0</v>
      </c>
    </row>
    <row r="777" spans="2:55" x14ac:dyDescent="0.45">
      <c r="B777" s="25">
        <v>770</v>
      </c>
      <c r="D777" s="9" t="s">
        <v>129</v>
      </c>
      <c r="E777" s="9">
        <v>4</v>
      </c>
      <c r="F777" s="9">
        <v>8</v>
      </c>
      <c r="G777" s="9">
        <v>0</v>
      </c>
      <c r="H777" s="9">
        <v>44</v>
      </c>
      <c r="I777" s="9">
        <v>18</v>
      </c>
      <c r="J777" s="9">
        <v>8</v>
      </c>
      <c r="K777" s="9">
        <v>37</v>
      </c>
      <c r="L777" s="9">
        <v>57</v>
      </c>
      <c r="M777" s="9">
        <v>27</v>
      </c>
      <c r="N777" s="9">
        <v>15</v>
      </c>
      <c r="O777" s="9">
        <v>0</v>
      </c>
      <c r="P777" s="9">
        <v>19</v>
      </c>
      <c r="Q777" s="9">
        <v>11</v>
      </c>
      <c r="R777" s="9">
        <v>0</v>
      </c>
      <c r="S777" s="9">
        <v>3</v>
      </c>
      <c r="T777" s="9">
        <v>0</v>
      </c>
      <c r="U777" s="9">
        <v>0</v>
      </c>
      <c r="V777" s="9">
        <v>0</v>
      </c>
      <c r="W777" s="9">
        <v>4</v>
      </c>
      <c r="X777" s="9">
        <v>0</v>
      </c>
      <c r="Y777" s="9">
        <v>9</v>
      </c>
      <c r="Z777" s="9">
        <v>0</v>
      </c>
      <c r="AA777" s="9">
        <v>3</v>
      </c>
      <c r="AB777" s="9">
        <v>15</v>
      </c>
      <c r="AC777" s="9">
        <v>10</v>
      </c>
      <c r="AD777" s="9">
        <v>4</v>
      </c>
      <c r="AE777" s="9">
        <v>8</v>
      </c>
      <c r="AF777" s="9">
        <v>0</v>
      </c>
      <c r="AG777" s="9">
        <v>10</v>
      </c>
      <c r="AH777" s="9">
        <v>4</v>
      </c>
      <c r="AI777" s="9">
        <v>7</v>
      </c>
      <c r="AJ777" s="9">
        <v>10</v>
      </c>
      <c r="AK777" s="9">
        <v>3</v>
      </c>
      <c r="AL777" s="9">
        <v>0</v>
      </c>
      <c r="AM777" s="9">
        <v>9</v>
      </c>
      <c r="AN777" s="9">
        <v>0</v>
      </c>
      <c r="AO777" s="9">
        <v>8</v>
      </c>
      <c r="AP777" s="9">
        <v>18</v>
      </c>
      <c r="AQ777" s="9">
        <v>0</v>
      </c>
      <c r="AR777" s="9">
        <v>0</v>
      </c>
      <c r="AS777" s="9">
        <v>0</v>
      </c>
      <c r="AT777" s="9">
        <v>0</v>
      </c>
      <c r="AU777" s="9">
        <v>5</v>
      </c>
      <c r="AV777" s="9">
        <v>3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6</v>
      </c>
    </row>
    <row r="778" spans="2:55" x14ac:dyDescent="0.45">
      <c r="B778" s="25">
        <v>771</v>
      </c>
      <c r="D778" s="9" t="s">
        <v>130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9"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</row>
    <row r="779" spans="2:55" x14ac:dyDescent="0.45">
      <c r="B779" s="25">
        <v>772</v>
      </c>
      <c r="D779" s="9" t="s">
        <v>131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9"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</row>
    <row r="780" spans="2:55" x14ac:dyDescent="0.45">
      <c r="B780" s="25">
        <v>773</v>
      </c>
      <c r="D780" s="9" t="s">
        <v>132</v>
      </c>
      <c r="E780" s="9">
        <v>0</v>
      </c>
      <c r="F780" s="9">
        <v>7</v>
      </c>
      <c r="G780" s="9">
        <v>0</v>
      </c>
      <c r="H780" s="9">
        <v>16</v>
      </c>
      <c r="I780" s="9">
        <v>55</v>
      </c>
      <c r="J780" s="9">
        <v>0</v>
      </c>
      <c r="K780" s="9">
        <v>0</v>
      </c>
      <c r="L780" s="9">
        <v>14</v>
      </c>
      <c r="M780" s="9">
        <v>0</v>
      </c>
      <c r="N780" s="9">
        <v>5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7</v>
      </c>
      <c r="V780" s="9">
        <v>0</v>
      </c>
      <c r="W780" s="9">
        <v>158</v>
      </c>
      <c r="X780" s="9">
        <v>4</v>
      </c>
      <c r="Y780" s="9">
        <v>3</v>
      </c>
      <c r="Z780" s="9">
        <v>0</v>
      </c>
      <c r="AA780" s="9">
        <v>0</v>
      </c>
      <c r="AB780" s="9">
        <v>15</v>
      </c>
      <c r="AC780" s="9">
        <v>35</v>
      </c>
      <c r="AD780" s="9">
        <v>5</v>
      </c>
      <c r="AE780" s="9">
        <v>3</v>
      </c>
      <c r="AF780" s="9">
        <v>0</v>
      </c>
      <c r="AG780" s="9">
        <v>5</v>
      </c>
      <c r="AH780" s="9">
        <v>0</v>
      </c>
      <c r="AI780" s="9">
        <v>3</v>
      </c>
      <c r="AJ780" s="9">
        <v>14</v>
      </c>
      <c r="AK780" s="9">
        <v>0</v>
      </c>
      <c r="AL780" s="9">
        <v>0</v>
      </c>
      <c r="AM780" s="9">
        <v>4</v>
      </c>
      <c r="AN780" s="9">
        <v>0</v>
      </c>
      <c r="AO780" s="9">
        <v>11</v>
      </c>
      <c r="AP780" s="9">
        <v>15</v>
      </c>
      <c r="AQ780" s="9">
        <v>4</v>
      </c>
      <c r="AR780" s="9">
        <v>0</v>
      </c>
      <c r="AS780" s="9">
        <v>0</v>
      </c>
      <c r="AT780" s="9">
        <v>0</v>
      </c>
      <c r="AU780" s="9">
        <v>7</v>
      </c>
      <c r="AV780" s="9">
        <v>3</v>
      </c>
      <c r="AW780" s="9">
        <v>0</v>
      </c>
      <c r="AX780" s="9">
        <v>14</v>
      </c>
      <c r="AY780" s="9">
        <v>4</v>
      </c>
      <c r="AZ780" s="9">
        <v>5</v>
      </c>
      <c r="BA780" s="9">
        <v>0</v>
      </c>
      <c r="BB780" s="9">
        <v>15</v>
      </c>
      <c r="BC780" s="9">
        <v>0</v>
      </c>
    </row>
    <row r="781" spans="2:55" x14ac:dyDescent="0.45">
      <c r="B781" s="25">
        <v>774</v>
      </c>
      <c r="D781" s="9" t="s">
        <v>133</v>
      </c>
      <c r="E781" s="9">
        <v>0</v>
      </c>
      <c r="F781" s="9">
        <v>0</v>
      </c>
      <c r="G781" s="9">
        <v>0</v>
      </c>
      <c r="H781" s="9">
        <v>4</v>
      </c>
      <c r="I781" s="9">
        <v>12</v>
      </c>
      <c r="J781" s="9">
        <v>0</v>
      </c>
      <c r="K781" s="9">
        <v>4</v>
      </c>
      <c r="L781" s="9">
        <v>9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3</v>
      </c>
      <c r="V781" s="9">
        <v>0</v>
      </c>
      <c r="W781" s="9">
        <v>0</v>
      </c>
      <c r="X781" s="9">
        <v>0</v>
      </c>
      <c r="Y781" s="9">
        <v>40</v>
      </c>
      <c r="Z781" s="9">
        <v>0</v>
      </c>
      <c r="AA781" s="9">
        <v>0</v>
      </c>
      <c r="AB781" s="9">
        <v>4</v>
      </c>
      <c r="AC781" s="9">
        <v>4</v>
      </c>
      <c r="AD781" s="9">
        <v>0</v>
      </c>
      <c r="AE781" s="9">
        <v>17</v>
      </c>
      <c r="AF781" s="9">
        <v>0</v>
      </c>
      <c r="AG781" s="9">
        <v>0</v>
      </c>
      <c r="AH781" s="9">
        <v>0</v>
      </c>
      <c r="AI781" s="9">
        <v>3</v>
      </c>
      <c r="AJ781" s="9">
        <v>4</v>
      </c>
      <c r="AK781" s="9">
        <v>0</v>
      </c>
      <c r="AL781" s="9">
        <v>0</v>
      </c>
      <c r="AM781" s="9">
        <v>3</v>
      </c>
      <c r="AN781" s="9">
        <v>0</v>
      </c>
      <c r="AO781" s="9">
        <v>7</v>
      </c>
      <c r="AP781" s="9">
        <v>12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</row>
    <row r="782" spans="2:55" x14ac:dyDescent="0.45">
      <c r="B782" s="25">
        <v>775</v>
      </c>
      <c r="D782" s="9" t="s">
        <v>134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9"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</row>
    <row r="783" spans="2:55" x14ac:dyDescent="0.45">
      <c r="B783" s="25">
        <v>776</v>
      </c>
      <c r="D783" s="9" t="s">
        <v>135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</row>
    <row r="784" spans="2:55" x14ac:dyDescent="0.45">
      <c r="B784" s="25">
        <v>777</v>
      </c>
      <c r="D784" s="9" t="s">
        <v>136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9"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</row>
    <row r="785" spans="2:55" x14ac:dyDescent="0.45">
      <c r="B785" s="25">
        <v>778</v>
      </c>
      <c r="D785" s="9" t="s">
        <v>137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9"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</row>
    <row r="786" spans="2:55" x14ac:dyDescent="0.45">
      <c r="B786" s="25">
        <v>779</v>
      </c>
      <c r="D786" s="9" t="s">
        <v>138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</row>
    <row r="787" spans="2:55" x14ac:dyDescent="0.45">
      <c r="B787" s="25">
        <v>780</v>
      </c>
      <c r="D787" s="9" t="s">
        <v>139</v>
      </c>
      <c r="E787" s="9">
        <v>10</v>
      </c>
      <c r="F787" s="9">
        <v>12</v>
      </c>
      <c r="G787" s="9">
        <v>0</v>
      </c>
      <c r="H787" s="9">
        <v>44</v>
      </c>
      <c r="I787" s="9">
        <v>26</v>
      </c>
      <c r="J787" s="9">
        <v>4</v>
      </c>
      <c r="K787" s="9">
        <v>8</v>
      </c>
      <c r="L787" s="9">
        <v>39</v>
      </c>
      <c r="M787" s="9">
        <v>15</v>
      </c>
      <c r="N787" s="9">
        <v>15</v>
      </c>
      <c r="O787" s="9">
        <v>10</v>
      </c>
      <c r="P787" s="9">
        <v>20</v>
      </c>
      <c r="Q787" s="9">
        <v>0</v>
      </c>
      <c r="R787" s="9">
        <v>0</v>
      </c>
      <c r="S787" s="9">
        <v>8</v>
      </c>
      <c r="T787" s="9">
        <v>0</v>
      </c>
      <c r="U787" s="9">
        <v>0</v>
      </c>
      <c r="V787" s="9">
        <v>0</v>
      </c>
      <c r="W787" s="9">
        <v>6</v>
      </c>
      <c r="X787" s="9">
        <v>0</v>
      </c>
      <c r="Y787" s="9">
        <v>0</v>
      </c>
      <c r="Z787" s="9">
        <v>0</v>
      </c>
      <c r="AA787" s="9">
        <v>3</v>
      </c>
      <c r="AB787" s="9">
        <v>15</v>
      </c>
      <c r="AC787" s="9">
        <v>8</v>
      </c>
      <c r="AD787" s="9">
        <v>0</v>
      </c>
      <c r="AE787" s="9">
        <v>6</v>
      </c>
      <c r="AF787" s="9">
        <v>0</v>
      </c>
      <c r="AG787" s="9">
        <v>15</v>
      </c>
      <c r="AH787" s="9">
        <v>3</v>
      </c>
      <c r="AI787" s="9">
        <v>11</v>
      </c>
      <c r="AJ787" s="9">
        <v>8</v>
      </c>
      <c r="AK787" s="9">
        <v>12</v>
      </c>
      <c r="AL787" s="9">
        <v>4</v>
      </c>
      <c r="AM787" s="9">
        <v>6</v>
      </c>
      <c r="AN787" s="9">
        <v>0</v>
      </c>
      <c r="AO787" s="9">
        <v>3</v>
      </c>
      <c r="AP787" s="9">
        <v>14</v>
      </c>
      <c r="AQ787" s="9">
        <v>3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5</v>
      </c>
      <c r="AY787" s="9">
        <v>0</v>
      </c>
      <c r="AZ787" s="9">
        <v>3</v>
      </c>
      <c r="BA787" s="9">
        <v>0</v>
      </c>
      <c r="BB787" s="9">
        <v>3</v>
      </c>
      <c r="BC787" s="9">
        <v>0</v>
      </c>
    </row>
    <row r="788" spans="2:55" x14ac:dyDescent="0.45">
      <c r="B788" s="25">
        <v>781</v>
      </c>
      <c r="D788" s="9" t="s">
        <v>140</v>
      </c>
      <c r="E788" s="9">
        <v>3</v>
      </c>
      <c r="F788" s="9">
        <v>11</v>
      </c>
      <c r="G788" s="9">
        <v>0</v>
      </c>
      <c r="H788" s="9">
        <v>13</v>
      </c>
      <c r="I788" s="9">
        <v>9</v>
      </c>
      <c r="J788" s="9">
        <v>0</v>
      </c>
      <c r="K788" s="9">
        <v>0</v>
      </c>
      <c r="L788" s="9">
        <v>18</v>
      </c>
      <c r="M788" s="9">
        <v>4</v>
      </c>
      <c r="N788" s="9">
        <v>11</v>
      </c>
      <c r="O788" s="9">
        <v>7</v>
      </c>
      <c r="P788" s="9">
        <v>6</v>
      </c>
      <c r="Q788" s="9">
        <v>5</v>
      </c>
      <c r="R788" s="9">
        <v>0</v>
      </c>
      <c r="S788" s="9">
        <v>4</v>
      </c>
      <c r="T788" s="9">
        <v>0</v>
      </c>
      <c r="U788" s="9">
        <v>0</v>
      </c>
      <c r="V788" s="9">
        <v>0</v>
      </c>
      <c r="W788" s="9">
        <v>0</v>
      </c>
      <c r="X788" s="9">
        <v>3</v>
      </c>
      <c r="Y788" s="9">
        <v>0</v>
      </c>
      <c r="Z788" s="9">
        <v>0</v>
      </c>
      <c r="AA788" s="9">
        <v>0</v>
      </c>
      <c r="AB788" s="9">
        <v>4</v>
      </c>
      <c r="AC788" s="9">
        <v>4</v>
      </c>
      <c r="AD788" s="9">
        <v>0</v>
      </c>
      <c r="AE788" s="9">
        <v>0</v>
      </c>
      <c r="AF788" s="9">
        <v>0</v>
      </c>
      <c r="AG788" s="9">
        <v>4</v>
      </c>
      <c r="AH788" s="9">
        <v>3</v>
      </c>
      <c r="AI788" s="9">
        <v>3</v>
      </c>
      <c r="AJ788" s="9">
        <v>0</v>
      </c>
      <c r="AK788" s="9">
        <v>8</v>
      </c>
      <c r="AL788" s="9">
        <v>0</v>
      </c>
      <c r="AM788" s="9">
        <v>3</v>
      </c>
      <c r="AN788" s="9">
        <v>0</v>
      </c>
      <c r="AO788" s="9">
        <v>8</v>
      </c>
      <c r="AP788" s="9">
        <v>16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5</v>
      </c>
      <c r="AY788" s="9">
        <v>0</v>
      </c>
      <c r="AZ788" s="9">
        <v>3</v>
      </c>
      <c r="BA788" s="9">
        <v>0</v>
      </c>
      <c r="BB788" s="9">
        <v>0</v>
      </c>
      <c r="BC788" s="9">
        <v>5</v>
      </c>
    </row>
    <row r="789" spans="2:55" x14ac:dyDescent="0.45">
      <c r="B789" s="25">
        <v>782</v>
      </c>
      <c r="D789" s="9" t="s">
        <v>55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</row>
    <row r="790" spans="2:55" x14ac:dyDescent="0.45">
      <c r="B790" s="25">
        <v>783</v>
      </c>
      <c r="D790" s="9" t="s">
        <v>3</v>
      </c>
      <c r="E790" s="9">
        <v>233</v>
      </c>
      <c r="F790" s="9">
        <v>714</v>
      </c>
      <c r="G790" s="9">
        <v>21</v>
      </c>
      <c r="H790" s="9">
        <v>3110</v>
      </c>
      <c r="I790" s="9">
        <v>1152</v>
      </c>
      <c r="J790" s="9">
        <v>215</v>
      </c>
      <c r="K790" s="9">
        <v>158</v>
      </c>
      <c r="L790" s="9">
        <v>3447</v>
      </c>
      <c r="M790" s="9">
        <v>1370</v>
      </c>
      <c r="N790" s="9">
        <v>1213</v>
      </c>
      <c r="O790" s="9">
        <v>2983</v>
      </c>
      <c r="P790" s="9">
        <v>1592</v>
      </c>
      <c r="Q790" s="9">
        <v>768</v>
      </c>
      <c r="R790" s="9">
        <v>25</v>
      </c>
      <c r="S790" s="9">
        <v>460</v>
      </c>
      <c r="T790" s="9">
        <v>109</v>
      </c>
      <c r="U790" s="9">
        <v>150</v>
      </c>
      <c r="V790" s="9">
        <v>71</v>
      </c>
      <c r="W790" s="9">
        <v>328</v>
      </c>
      <c r="X790" s="9">
        <v>75</v>
      </c>
      <c r="Y790" s="9">
        <v>164</v>
      </c>
      <c r="Z790" s="9">
        <v>4</v>
      </c>
      <c r="AA790" s="9">
        <v>162</v>
      </c>
      <c r="AB790" s="9">
        <v>722</v>
      </c>
      <c r="AC790" s="9">
        <v>295</v>
      </c>
      <c r="AD790" s="9">
        <v>77</v>
      </c>
      <c r="AE790" s="9">
        <v>204</v>
      </c>
      <c r="AF790" s="9">
        <v>13</v>
      </c>
      <c r="AG790" s="9">
        <v>708</v>
      </c>
      <c r="AH790" s="9">
        <v>143</v>
      </c>
      <c r="AI790" s="9">
        <v>388</v>
      </c>
      <c r="AJ790" s="9">
        <v>330</v>
      </c>
      <c r="AK790" s="9">
        <v>704</v>
      </c>
      <c r="AL790" s="9">
        <v>74</v>
      </c>
      <c r="AM790" s="9">
        <v>322</v>
      </c>
      <c r="AN790" s="9">
        <v>8</v>
      </c>
      <c r="AO790" s="9">
        <v>494</v>
      </c>
      <c r="AP790" s="9">
        <v>736</v>
      </c>
      <c r="AQ790" s="9">
        <v>103</v>
      </c>
      <c r="AR790" s="9">
        <v>0</v>
      </c>
      <c r="AS790" s="9">
        <v>44</v>
      </c>
      <c r="AT790" s="9">
        <v>10</v>
      </c>
      <c r="AU790" s="9">
        <v>210</v>
      </c>
      <c r="AV790" s="9">
        <v>77</v>
      </c>
      <c r="AW790" s="9">
        <v>15</v>
      </c>
      <c r="AX790" s="9">
        <v>280</v>
      </c>
      <c r="AY790" s="9">
        <v>38</v>
      </c>
      <c r="AZ790" s="9">
        <v>78</v>
      </c>
      <c r="BA790" s="9">
        <v>13</v>
      </c>
      <c r="BB790" s="9">
        <v>142</v>
      </c>
      <c r="BC790" s="9">
        <v>92</v>
      </c>
    </row>
    <row r="791" spans="2:55" x14ac:dyDescent="0.45">
      <c r="B791" s="25">
        <v>784</v>
      </c>
      <c r="C791" s="28" t="s">
        <v>163</v>
      </c>
      <c r="D791" s="9" t="s">
        <v>56</v>
      </c>
      <c r="E791" s="9">
        <v>0</v>
      </c>
      <c r="F791" s="9">
        <v>0</v>
      </c>
      <c r="G791" s="9">
        <v>0</v>
      </c>
      <c r="H791" s="9">
        <v>15</v>
      </c>
      <c r="I791" s="9">
        <v>14</v>
      </c>
      <c r="J791" s="9">
        <v>0</v>
      </c>
      <c r="K791" s="9">
        <v>0</v>
      </c>
      <c r="L791" s="9">
        <v>21</v>
      </c>
      <c r="M791" s="9">
        <v>21</v>
      </c>
      <c r="N791" s="9">
        <v>11</v>
      </c>
      <c r="O791" s="9">
        <v>6</v>
      </c>
      <c r="P791" s="9">
        <v>6</v>
      </c>
      <c r="Q791" s="9">
        <v>0</v>
      </c>
      <c r="R791" s="9">
        <v>0</v>
      </c>
      <c r="S791" s="9">
        <v>13</v>
      </c>
      <c r="T791" s="9">
        <v>0</v>
      </c>
      <c r="U791" s="9">
        <v>3</v>
      </c>
      <c r="V791" s="9">
        <v>0</v>
      </c>
      <c r="W791" s="9">
        <v>4</v>
      </c>
      <c r="X791" s="9">
        <v>0</v>
      </c>
      <c r="Y791" s="9">
        <v>0</v>
      </c>
      <c r="Z791" s="9">
        <v>0</v>
      </c>
      <c r="AA791" s="9">
        <v>7</v>
      </c>
      <c r="AB791" s="9">
        <v>28</v>
      </c>
      <c r="AC791" s="9">
        <v>4</v>
      </c>
      <c r="AD791" s="9">
        <v>3</v>
      </c>
      <c r="AE791" s="9">
        <v>0</v>
      </c>
      <c r="AF791" s="9">
        <v>0</v>
      </c>
      <c r="AG791" s="9">
        <v>3</v>
      </c>
      <c r="AH791" s="9">
        <v>0</v>
      </c>
      <c r="AI791" s="9">
        <v>0</v>
      </c>
      <c r="AJ791" s="9">
        <v>3</v>
      </c>
      <c r="AK791" s="9">
        <v>7</v>
      </c>
      <c r="AL791" s="9">
        <v>3</v>
      </c>
      <c r="AM791" s="9">
        <v>13</v>
      </c>
      <c r="AN791" s="9">
        <v>0</v>
      </c>
      <c r="AO791" s="9">
        <v>0</v>
      </c>
      <c r="AP791" s="9">
        <v>16</v>
      </c>
      <c r="AQ791" s="9">
        <v>0</v>
      </c>
      <c r="AR791" s="9">
        <v>0</v>
      </c>
      <c r="AS791" s="9">
        <v>9</v>
      </c>
      <c r="AT791" s="9">
        <v>4</v>
      </c>
      <c r="AU791" s="9">
        <v>11</v>
      </c>
      <c r="AV791" s="9">
        <v>3</v>
      </c>
      <c r="AW791" s="9">
        <v>0</v>
      </c>
      <c r="AX791" s="9">
        <v>6</v>
      </c>
      <c r="AY791" s="9">
        <v>3</v>
      </c>
      <c r="AZ791" s="9">
        <v>6</v>
      </c>
      <c r="BA791" s="9">
        <v>0</v>
      </c>
      <c r="BB791" s="9">
        <v>6</v>
      </c>
      <c r="BC791" s="9">
        <v>3</v>
      </c>
    </row>
    <row r="792" spans="2:55" x14ac:dyDescent="0.45">
      <c r="B792" s="25">
        <v>785</v>
      </c>
      <c r="D792" s="9" t="s">
        <v>57</v>
      </c>
      <c r="E792" s="9">
        <v>0</v>
      </c>
      <c r="F792" s="9">
        <v>0</v>
      </c>
      <c r="G792" s="9">
        <v>0</v>
      </c>
      <c r="H792" s="9">
        <v>9</v>
      </c>
      <c r="I792" s="9">
        <v>6</v>
      </c>
      <c r="J792" s="9">
        <v>0</v>
      </c>
      <c r="K792" s="9">
        <v>0</v>
      </c>
      <c r="L792" s="9">
        <v>11</v>
      </c>
      <c r="M792" s="9">
        <v>0</v>
      </c>
      <c r="N792" s="9">
        <v>14</v>
      </c>
      <c r="O792" s="9">
        <v>0</v>
      </c>
      <c r="P792" s="9">
        <v>11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4</v>
      </c>
      <c r="Z792" s="9">
        <v>0</v>
      </c>
      <c r="AA792" s="9">
        <v>0</v>
      </c>
      <c r="AB792" s="9">
        <v>9</v>
      </c>
      <c r="AC792" s="9">
        <v>5</v>
      </c>
      <c r="AD792" s="9">
        <v>0</v>
      </c>
      <c r="AE792" s="9">
        <v>0</v>
      </c>
      <c r="AF792" s="9">
        <v>0</v>
      </c>
      <c r="AG792" s="9">
        <v>3</v>
      </c>
      <c r="AH792" s="9">
        <v>0</v>
      </c>
      <c r="AI792" s="9">
        <v>0</v>
      </c>
      <c r="AJ792" s="9">
        <v>0</v>
      </c>
      <c r="AK792" s="9">
        <v>8</v>
      </c>
      <c r="AL792" s="9">
        <v>4</v>
      </c>
      <c r="AM792" s="9">
        <v>0</v>
      </c>
      <c r="AN792" s="9">
        <v>0</v>
      </c>
      <c r="AO792" s="9">
        <v>0</v>
      </c>
      <c r="AP792" s="9">
        <v>9</v>
      </c>
      <c r="AQ792" s="9">
        <v>0</v>
      </c>
      <c r="AR792" s="9">
        <v>0</v>
      </c>
      <c r="AS792" s="9">
        <v>0</v>
      </c>
      <c r="AT792" s="9">
        <v>0</v>
      </c>
      <c r="AU792" s="9">
        <v>3</v>
      </c>
      <c r="AV792" s="9">
        <v>11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</row>
    <row r="793" spans="2:55" x14ac:dyDescent="0.45">
      <c r="B793" s="25">
        <v>786</v>
      </c>
      <c r="D793" s="9" t="s">
        <v>58</v>
      </c>
      <c r="E793" s="9">
        <v>0</v>
      </c>
      <c r="F793" s="9">
        <v>0</v>
      </c>
      <c r="G793" s="9">
        <v>0</v>
      </c>
      <c r="H793" s="9">
        <v>3</v>
      </c>
      <c r="I793" s="9">
        <v>0</v>
      </c>
      <c r="J793" s="9">
        <v>3</v>
      </c>
      <c r="K793" s="9">
        <v>0</v>
      </c>
      <c r="L793" s="9">
        <v>3</v>
      </c>
      <c r="M793" s="9">
        <v>0</v>
      </c>
      <c r="N793" s="9">
        <v>4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9"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3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</row>
    <row r="794" spans="2:55" x14ac:dyDescent="0.45">
      <c r="B794" s="25">
        <v>787</v>
      </c>
      <c r="D794" s="9" t="s">
        <v>59</v>
      </c>
      <c r="E794" s="9">
        <v>0</v>
      </c>
      <c r="F794" s="9">
        <v>3</v>
      </c>
      <c r="G794" s="9">
        <v>0</v>
      </c>
      <c r="H794" s="9">
        <v>15</v>
      </c>
      <c r="I794" s="9">
        <v>3</v>
      </c>
      <c r="J794" s="9">
        <v>0</v>
      </c>
      <c r="K794" s="9">
        <v>0</v>
      </c>
      <c r="L794" s="9">
        <v>0</v>
      </c>
      <c r="M794" s="9">
        <v>13</v>
      </c>
      <c r="N794" s="9">
        <v>4</v>
      </c>
      <c r="O794" s="9">
        <v>5</v>
      </c>
      <c r="P794" s="9">
        <v>3</v>
      </c>
      <c r="Q794" s="9">
        <v>0</v>
      </c>
      <c r="R794" s="9">
        <v>0</v>
      </c>
      <c r="S794" s="9">
        <v>7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9">
        <v>0</v>
      </c>
      <c r="AO794" s="9">
        <v>3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5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</row>
    <row r="795" spans="2:55" x14ac:dyDescent="0.45">
      <c r="B795" s="25">
        <v>788</v>
      </c>
      <c r="D795" s="9" t="s">
        <v>60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9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</row>
    <row r="796" spans="2:55" x14ac:dyDescent="0.45">
      <c r="B796" s="25">
        <v>789</v>
      </c>
      <c r="D796" s="9" t="s">
        <v>61</v>
      </c>
      <c r="E796" s="9">
        <v>0</v>
      </c>
      <c r="F796" s="9">
        <v>0</v>
      </c>
      <c r="G796" s="9">
        <v>0</v>
      </c>
      <c r="H796" s="9">
        <v>11</v>
      </c>
      <c r="I796" s="9">
        <v>0</v>
      </c>
      <c r="J796" s="9">
        <v>4</v>
      </c>
      <c r="K796" s="9">
        <v>0</v>
      </c>
      <c r="L796" s="9">
        <v>6</v>
      </c>
      <c r="M796" s="9">
        <v>15</v>
      </c>
      <c r="N796" s="9">
        <v>7</v>
      </c>
      <c r="O796" s="9">
        <v>5</v>
      </c>
      <c r="P796" s="9">
        <v>0</v>
      </c>
      <c r="Q796" s="9">
        <v>0</v>
      </c>
      <c r="R796" s="9">
        <v>0</v>
      </c>
      <c r="S796" s="9">
        <v>15</v>
      </c>
      <c r="T796" s="9">
        <v>4</v>
      </c>
      <c r="U796" s="9">
        <v>0</v>
      </c>
      <c r="V796" s="9">
        <v>0</v>
      </c>
      <c r="W796" s="9">
        <v>0</v>
      </c>
      <c r="X796" s="9">
        <v>0</v>
      </c>
      <c r="Y796" s="9">
        <v>5</v>
      </c>
      <c r="Z796" s="9">
        <v>0</v>
      </c>
      <c r="AA796" s="9">
        <v>0</v>
      </c>
      <c r="AB796" s="9">
        <v>4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3</v>
      </c>
      <c r="AJ796" s="9">
        <v>0</v>
      </c>
      <c r="AK796" s="9">
        <v>0</v>
      </c>
      <c r="AL796" s="9">
        <v>4</v>
      </c>
      <c r="AM796" s="9">
        <v>4</v>
      </c>
      <c r="AN796" s="9">
        <v>0</v>
      </c>
      <c r="AO796" s="9">
        <v>0</v>
      </c>
      <c r="AP796" s="9">
        <v>4</v>
      </c>
      <c r="AQ796" s="9">
        <v>0</v>
      </c>
      <c r="AR796" s="9">
        <v>0</v>
      </c>
      <c r="AS796" s="9">
        <v>3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5</v>
      </c>
      <c r="BA796" s="9">
        <v>0</v>
      </c>
      <c r="BB796" s="9">
        <v>0</v>
      </c>
      <c r="BC796" s="9">
        <v>5</v>
      </c>
    </row>
    <row r="797" spans="2:55" x14ac:dyDescent="0.45">
      <c r="B797" s="25">
        <v>790</v>
      </c>
      <c r="D797" s="9" t="s">
        <v>62</v>
      </c>
      <c r="E797" s="9">
        <v>0</v>
      </c>
      <c r="F797" s="9">
        <v>0</v>
      </c>
      <c r="G797" s="9">
        <v>0</v>
      </c>
      <c r="H797" s="9">
        <v>22</v>
      </c>
      <c r="I797" s="9">
        <v>4</v>
      </c>
      <c r="J797" s="9">
        <v>3</v>
      </c>
      <c r="K797" s="9">
        <v>0</v>
      </c>
      <c r="L797" s="9">
        <v>12</v>
      </c>
      <c r="M797" s="9">
        <v>53</v>
      </c>
      <c r="N797" s="9">
        <v>3</v>
      </c>
      <c r="O797" s="9">
        <v>5</v>
      </c>
      <c r="P797" s="9">
        <v>0</v>
      </c>
      <c r="Q797" s="9">
        <v>0</v>
      </c>
      <c r="R797" s="9">
        <v>0</v>
      </c>
      <c r="S797" s="9">
        <v>42</v>
      </c>
      <c r="T797" s="9">
        <v>3</v>
      </c>
      <c r="U797" s="9">
        <v>0</v>
      </c>
      <c r="V797" s="9">
        <v>0</v>
      </c>
      <c r="W797" s="9">
        <v>3</v>
      </c>
      <c r="X797" s="9">
        <v>0</v>
      </c>
      <c r="Y797" s="9">
        <v>0</v>
      </c>
      <c r="Z797" s="9">
        <v>0</v>
      </c>
      <c r="AA797" s="9">
        <v>6</v>
      </c>
      <c r="AB797" s="9">
        <v>14</v>
      </c>
      <c r="AC797" s="9">
        <v>3</v>
      </c>
      <c r="AD797" s="9">
        <v>4</v>
      </c>
      <c r="AE797" s="9">
        <v>0</v>
      </c>
      <c r="AF797" s="9">
        <v>0</v>
      </c>
      <c r="AG797" s="9">
        <v>5</v>
      </c>
      <c r="AH797" s="9">
        <v>0</v>
      </c>
      <c r="AI797" s="9">
        <v>4</v>
      </c>
      <c r="AJ797" s="9">
        <v>9</v>
      </c>
      <c r="AK797" s="9">
        <v>6</v>
      </c>
      <c r="AL797" s="9">
        <v>0</v>
      </c>
      <c r="AM797" s="9">
        <v>8</v>
      </c>
      <c r="AN797" s="9">
        <v>0</v>
      </c>
      <c r="AO797" s="9">
        <v>0</v>
      </c>
      <c r="AP797" s="9">
        <v>12</v>
      </c>
      <c r="AQ797" s="9">
        <v>0</v>
      </c>
      <c r="AR797" s="9">
        <v>0</v>
      </c>
      <c r="AS797" s="9">
        <v>3</v>
      </c>
      <c r="AT797" s="9">
        <v>0</v>
      </c>
      <c r="AU797" s="9">
        <v>6</v>
      </c>
      <c r="AV797" s="9">
        <v>4</v>
      </c>
      <c r="AW797" s="9">
        <v>0</v>
      </c>
      <c r="AX797" s="9">
        <v>6</v>
      </c>
      <c r="AY797" s="9">
        <v>0</v>
      </c>
      <c r="AZ797" s="9">
        <v>6</v>
      </c>
      <c r="BA797" s="9">
        <v>0</v>
      </c>
      <c r="BB797" s="9">
        <v>3</v>
      </c>
      <c r="BC797" s="9">
        <v>0</v>
      </c>
    </row>
    <row r="798" spans="2:55" x14ac:dyDescent="0.45">
      <c r="B798" s="25">
        <v>791</v>
      </c>
      <c r="D798" s="9" t="s">
        <v>63</v>
      </c>
      <c r="E798" s="9">
        <v>5</v>
      </c>
      <c r="F798" s="9">
        <v>3</v>
      </c>
      <c r="G798" s="9">
        <v>0</v>
      </c>
      <c r="H798" s="9">
        <v>86</v>
      </c>
      <c r="I798" s="9">
        <v>41</v>
      </c>
      <c r="J798" s="9">
        <v>9</v>
      </c>
      <c r="K798" s="9">
        <v>4</v>
      </c>
      <c r="L798" s="9">
        <v>52</v>
      </c>
      <c r="M798" s="9">
        <v>10</v>
      </c>
      <c r="N798" s="9">
        <v>7</v>
      </c>
      <c r="O798" s="9">
        <v>0</v>
      </c>
      <c r="P798" s="9">
        <v>357</v>
      </c>
      <c r="Q798" s="9">
        <v>3</v>
      </c>
      <c r="R798" s="9">
        <v>4</v>
      </c>
      <c r="S798" s="9">
        <v>108</v>
      </c>
      <c r="T798" s="9">
        <v>15</v>
      </c>
      <c r="U798" s="9">
        <v>11</v>
      </c>
      <c r="V798" s="9">
        <v>16</v>
      </c>
      <c r="W798" s="9">
        <v>37</v>
      </c>
      <c r="X798" s="9">
        <v>0</v>
      </c>
      <c r="Y798" s="9">
        <v>15</v>
      </c>
      <c r="Z798" s="9">
        <v>0</v>
      </c>
      <c r="AA798" s="9">
        <v>3</v>
      </c>
      <c r="AB798" s="9">
        <v>42</v>
      </c>
      <c r="AC798" s="9">
        <v>17</v>
      </c>
      <c r="AD798" s="9">
        <v>38</v>
      </c>
      <c r="AE798" s="9">
        <v>6</v>
      </c>
      <c r="AF798" s="9">
        <v>0</v>
      </c>
      <c r="AG798" s="9">
        <v>21</v>
      </c>
      <c r="AH798" s="9">
        <v>6</v>
      </c>
      <c r="AI798" s="9">
        <v>22</v>
      </c>
      <c r="AJ798" s="9">
        <v>29</v>
      </c>
      <c r="AK798" s="9">
        <v>30</v>
      </c>
      <c r="AL798" s="9">
        <v>34</v>
      </c>
      <c r="AM798" s="9">
        <v>27</v>
      </c>
      <c r="AN798" s="9">
        <v>0</v>
      </c>
      <c r="AO798" s="9">
        <v>9</v>
      </c>
      <c r="AP798" s="9">
        <v>72</v>
      </c>
      <c r="AQ798" s="9">
        <v>35</v>
      </c>
      <c r="AR798" s="9">
        <v>0</v>
      </c>
      <c r="AS798" s="9">
        <v>16</v>
      </c>
      <c r="AT798" s="9">
        <v>13</v>
      </c>
      <c r="AU798" s="9">
        <v>121</v>
      </c>
      <c r="AV798" s="9">
        <v>62</v>
      </c>
      <c r="AW798" s="9">
        <v>0</v>
      </c>
      <c r="AX798" s="9">
        <v>68</v>
      </c>
      <c r="AY798" s="9">
        <v>4</v>
      </c>
      <c r="AZ798" s="9">
        <v>38</v>
      </c>
      <c r="BA798" s="9">
        <v>3</v>
      </c>
      <c r="BB798" s="9">
        <v>29</v>
      </c>
      <c r="BC798" s="9">
        <v>25</v>
      </c>
    </row>
    <row r="799" spans="2:55" x14ac:dyDescent="0.45">
      <c r="B799" s="25">
        <v>792</v>
      </c>
      <c r="D799" s="9" t="s">
        <v>64</v>
      </c>
      <c r="E799" s="9">
        <v>5</v>
      </c>
      <c r="F799" s="9">
        <v>0</v>
      </c>
      <c r="G799" s="9">
        <v>0</v>
      </c>
      <c r="H799" s="9">
        <v>43</v>
      </c>
      <c r="I799" s="9">
        <v>22</v>
      </c>
      <c r="J799" s="9">
        <v>0</v>
      </c>
      <c r="K799" s="9">
        <v>0</v>
      </c>
      <c r="L799" s="9">
        <v>19</v>
      </c>
      <c r="M799" s="9">
        <v>5</v>
      </c>
      <c r="N799" s="9">
        <v>8</v>
      </c>
      <c r="O799" s="9">
        <v>0</v>
      </c>
      <c r="P799" s="9">
        <v>222</v>
      </c>
      <c r="Q799" s="9">
        <v>0</v>
      </c>
      <c r="R799" s="9">
        <v>0</v>
      </c>
      <c r="S799" s="9">
        <v>24</v>
      </c>
      <c r="T799" s="9">
        <v>4</v>
      </c>
      <c r="U799" s="9">
        <v>0</v>
      </c>
      <c r="V799" s="9">
        <v>5</v>
      </c>
      <c r="W799" s="9">
        <v>7</v>
      </c>
      <c r="X799" s="9">
        <v>0</v>
      </c>
      <c r="Y799" s="9">
        <v>0</v>
      </c>
      <c r="Z799" s="9">
        <v>0</v>
      </c>
      <c r="AA799" s="9">
        <v>5</v>
      </c>
      <c r="AB799" s="9">
        <v>18</v>
      </c>
      <c r="AC799" s="9">
        <v>11</v>
      </c>
      <c r="AD799" s="9">
        <v>7</v>
      </c>
      <c r="AE799" s="9">
        <v>0</v>
      </c>
      <c r="AF799" s="9">
        <v>0</v>
      </c>
      <c r="AG799" s="9">
        <v>11</v>
      </c>
      <c r="AH799" s="9">
        <v>0</v>
      </c>
      <c r="AI799" s="9">
        <v>8</v>
      </c>
      <c r="AJ799" s="9">
        <v>13</v>
      </c>
      <c r="AK799" s="9">
        <v>7</v>
      </c>
      <c r="AL799" s="9">
        <v>9</v>
      </c>
      <c r="AM799" s="9">
        <v>5</v>
      </c>
      <c r="AN799" s="9">
        <v>0</v>
      </c>
      <c r="AO799" s="9">
        <v>3</v>
      </c>
      <c r="AP799" s="9">
        <v>20</v>
      </c>
      <c r="AQ799" s="9">
        <v>5</v>
      </c>
      <c r="AR799" s="9">
        <v>0</v>
      </c>
      <c r="AS799" s="9">
        <v>4</v>
      </c>
      <c r="AT799" s="9">
        <v>5</v>
      </c>
      <c r="AU799" s="9">
        <v>31</v>
      </c>
      <c r="AV799" s="9">
        <v>26</v>
      </c>
      <c r="AW799" s="9">
        <v>0</v>
      </c>
      <c r="AX799" s="9">
        <v>24</v>
      </c>
      <c r="AY799" s="9">
        <v>3</v>
      </c>
      <c r="AZ799" s="9">
        <v>6</v>
      </c>
      <c r="BA799" s="9">
        <v>0</v>
      </c>
      <c r="BB799" s="9">
        <v>10</v>
      </c>
      <c r="BC799" s="9">
        <v>5</v>
      </c>
    </row>
    <row r="800" spans="2:55" x14ac:dyDescent="0.45">
      <c r="B800" s="25">
        <v>793</v>
      </c>
      <c r="D800" s="9" t="s">
        <v>65</v>
      </c>
      <c r="E800" s="9">
        <v>0</v>
      </c>
      <c r="F800" s="9">
        <v>0</v>
      </c>
      <c r="G800" s="9">
        <v>0</v>
      </c>
      <c r="H800" s="9">
        <v>10</v>
      </c>
      <c r="I800" s="9">
        <v>7</v>
      </c>
      <c r="J800" s="9">
        <v>0</v>
      </c>
      <c r="K800" s="9">
        <v>0</v>
      </c>
      <c r="L800" s="9">
        <v>18</v>
      </c>
      <c r="M800" s="9">
        <v>4</v>
      </c>
      <c r="N800" s="9">
        <v>0</v>
      </c>
      <c r="O800" s="9">
        <v>0</v>
      </c>
      <c r="P800" s="9">
        <v>21</v>
      </c>
      <c r="Q800" s="9">
        <v>0</v>
      </c>
      <c r="R800" s="9">
        <v>0</v>
      </c>
      <c r="S800" s="9">
        <v>7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6</v>
      </c>
      <c r="AC800" s="9">
        <v>4</v>
      </c>
      <c r="AD800" s="9">
        <v>3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5</v>
      </c>
      <c r="AK800" s="9">
        <v>3</v>
      </c>
      <c r="AL800" s="9">
        <v>3</v>
      </c>
      <c r="AM800" s="9">
        <v>6</v>
      </c>
      <c r="AN800" s="9">
        <v>0</v>
      </c>
      <c r="AO800" s="9">
        <v>0</v>
      </c>
      <c r="AP800" s="9">
        <v>8</v>
      </c>
      <c r="AQ800" s="9">
        <v>7</v>
      </c>
      <c r="AR800" s="9">
        <v>0</v>
      </c>
      <c r="AS800" s="9">
        <v>0</v>
      </c>
      <c r="AT800" s="9">
        <v>0</v>
      </c>
      <c r="AU800" s="9">
        <v>11</v>
      </c>
      <c r="AV800" s="9">
        <v>3</v>
      </c>
      <c r="AW800" s="9">
        <v>0</v>
      </c>
      <c r="AX800" s="9">
        <v>5</v>
      </c>
      <c r="AY800" s="9">
        <v>0</v>
      </c>
      <c r="AZ800" s="9">
        <v>6</v>
      </c>
      <c r="BA800" s="9">
        <v>0</v>
      </c>
      <c r="BB800" s="9">
        <v>3</v>
      </c>
      <c r="BC800" s="9">
        <v>0</v>
      </c>
    </row>
    <row r="801" spans="2:55" x14ac:dyDescent="0.45">
      <c r="B801" s="25">
        <v>794</v>
      </c>
      <c r="D801" s="9" t="s">
        <v>66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7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3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9">
        <v>0</v>
      </c>
      <c r="AO801" s="9">
        <v>0</v>
      </c>
      <c r="AP801" s="9">
        <v>9</v>
      </c>
      <c r="AQ801" s="9">
        <v>0</v>
      </c>
      <c r="AR801" s="9">
        <v>0</v>
      </c>
      <c r="AS801" s="9">
        <v>0</v>
      </c>
      <c r="AT801" s="9">
        <v>0</v>
      </c>
      <c r="AU801" s="9">
        <v>6</v>
      </c>
      <c r="AV801" s="9">
        <v>0</v>
      </c>
      <c r="AW801" s="9">
        <v>0</v>
      </c>
      <c r="AX801" s="9">
        <v>0</v>
      </c>
      <c r="AY801" s="9">
        <v>0</v>
      </c>
      <c r="AZ801" s="9">
        <v>0</v>
      </c>
      <c r="BA801" s="9">
        <v>0</v>
      </c>
      <c r="BB801" s="9">
        <v>0</v>
      </c>
      <c r="BC801" s="9">
        <v>0</v>
      </c>
    </row>
    <row r="802" spans="2:55" x14ac:dyDescent="0.45">
      <c r="B802" s="25">
        <v>795</v>
      </c>
      <c r="D802" s="9" t="s">
        <v>67</v>
      </c>
      <c r="E802" s="9">
        <v>4</v>
      </c>
      <c r="F802" s="9">
        <v>6</v>
      </c>
      <c r="G802" s="9">
        <v>0</v>
      </c>
      <c r="H802" s="9">
        <v>74</v>
      </c>
      <c r="I802" s="9">
        <v>36</v>
      </c>
      <c r="J802" s="9">
        <v>10</v>
      </c>
      <c r="K802" s="9">
        <v>0</v>
      </c>
      <c r="L802" s="9">
        <v>30</v>
      </c>
      <c r="M802" s="9">
        <v>145</v>
      </c>
      <c r="N802" s="9">
        <v>8</v>
      </c>
      <c r="O802" s="9">
        <v>0</v>
      </c>
      <c r="P802" s="9">
        <v>60</v>
      </c>
      <c r="Q802" s="9">
        <v>0</v>
      </c>
      <c r="R802" s="9">
        <v>15</v>
      </c>
      <c r="S802" s="9">
        <v>34</v>
      </c>
      <c r="T802" s="9">
        <v>126</v>
      </c>
      <c r="U802" s="9">
        <v>15</v>
      </c>
      <c r="V802" s="9">
        <v>19</v>
      </c>
      <c r="W802" s="9">
        <v>10</v>
      </c>
      <c r="X802" s="9">
        <v>0</v>
      </c>
      <c r="Y802" s="9">
        <v>6</v>
      </c>
      <c r="Z802" s="9">
        <v>0</v>
      </c>
      <c r="AA802" s="9">
        <v>0</v>
      </c>
      <c r="AB802" s="9">
        <v>15</v>
      </c>
      <c r="AC802" s="9">
        <v>11</v>
      </c>
      <c r="AD802" s="9">
        <v>15</v>
      </c>
      <c r="AE802" s="9">
        <v>0</v>
      </c>
      <c r="AF802" s="9">
        <v>0</v>
      </c>
      <c r="AG802" s="9">
        <v>22</v>
      </c>
      <c r="AH802" s="9">
        <v>0</v>
      </c>
      <c r="AI802" s="9">
        <v>7</v>
      </c>
      <c r="AJ802" s="9">
        <v>7</v>
      </c>
      <c r="AK802" s="9">
        <v>10</v>
      </c>
      <c r="AL802" s="9">
        <v>8</v>
      </c>
      <c r="AM802" s="9">
        <v>19</v>
      </c>
      <c r="AN802" s="9">
        <v>0</v>
      </c>
      <c r="AO802" s="9">
        <v>7</v>
      </c>
      <c r="AP802" s="9">
        <v>27</v>
      </c>
      <c r="AQ802" s="9">
        <v>3</v>
      </c>
      <c r="AR802" s="9">
        <v>4</v>
      </c>
      <c r="AS802" s="9">
        <v>27</v>
      </c>
      <c r="AT802" s="9">
        <v>14</v>
      </c>
      <c r="AU802" s="9">
        <v>68</v>
      </c>
      <c r="AV802" s="9">
        <v>27</v>
      </c>
      <c r="AW802" s="9">
        <v>3</v>
      </c>
      <c r="AX802" s="9">
        <v>22</v>
      </c>
      <c r="AY802" s="9">
        <v>18</v>
      </c>
      <c r="AZ802" s="9">
        <v>38</v>
      </c>
      <c r="BA802" s="9">
        <v>0</v>
      </c>
      <c r="BB802" s="9">
        <v>12</v>
      </c>
      <c r="BC802" s="9">
        <v>14</v>
      </c>
    </row>
    <row r="803" spans="2:55" x14ac:dyDescent="0.45">
      <c r="B803" s="25">
        <v>796</v>
      </c>
      <c r="D803" s="9" t="s">
        <v>68</v>
      </c>
      <c r="E803" s="9">
        <v>0</v>
      </c>
      <c r="F803" s="9">
        <v>0</v>
      </c>
      <c r="G803" s="9">
        <v>0</v>
      </c>
      <c r="H803" s="9">
        <v>21</v>
      </c>
      <c r="I803" s="9">
        <v>3</v>
      </c>
      <c r="J803" s="9">
        <v>0</v>
      </c>
      <c r="K803" s="9">
        <v>0</v>
      </c>
      <c r="L803" s="9">
        <v>3</v>
      </c>
      <c r="M803" s="9">
        <v>4</v>
      </c>
      <c r="N803" s="9">
        <v>0</v>
      </c>
      <c r="O803" s="9">
        <v>0</v>
      </c>
      <c r="P803" s="9">
        <v>3</v>
      </c>
      <c r="Q803" s="9">
        <v>0</v>
      </c>
      <c r="R803" s="9">
        <v>0</v>
      </c>
      <c r="S803" s="9">
        <v>0</v>
      </c>
      <c r="T803" s="9">
        <v>8</v>
      </c>
      <c r="U803" s="9">
        <v>7</v>
      </c>
      <c r="V803" s="9">
        <v>0</v>
      </c>
      <c r="W803" s="9">
        <v>0</v>
      </c>
      <c r="X803" s="9">
        <v>0</v>
      </c>
      <c r="Y803" s="9">
        <v>62</v>
      </c>
      <c r="Z803" s="9">
        <v>0</v>
      </c>
      <c r="AA803" s="9">
        <v>0</v>
      </c>
      <c r="AB803" s="9">
        <v>3</v>
      </c>
      <c r="AC803" s="9">
        <v>0</v>
      </c>
      <c r="AD803" s="9">
        <v>3</v>
      </c>
      <c r="AE803" s="9">
        <v>0</v>
      </c>
      <c r="AF803" s="9">
        <v>0</v>
      </c>
      <c r="AG803" s="9">
        <v>3</v>
      </c>
      <c r="AH803" s="9">
        <v>0</v>
      </c>
      <c r="AI803" s="9">
        <v>0</v>
      </c>
      <c r="AJ803" s="9">
        <v>0</v>
      </c>
      <c r="AK803" s="9">
        <v>5</v>
      </c>
      <c r="AL803" s="9">
        <v>0</v>
      </c>
      <c r="AM803" s="9">
        <v>4</v>
      </c>
      <c r="AN803" s="9">
        <v>0</v>
      </c>
      <c r="AO803" s="9">
        <v>0</v>
      </c>
      <c r="AP803" s="9">
        <v>9</v>
      </c>
      <c r="AQ803" s="9">
        <v>5</v>
      </c>
      <c r="AR803" s="9">
        <v>3</v>
      </c>
      <c r="AS803" s="9">
        <v>25</v>
      </c>
      <c r="AT803" s="9">
        <v>5</v>
      </c>
      <c r="AU803" s="9">
        <v>3</v>
      </c>
      <c r="AV803" s="9">
        <v>4</v>
      </c>
      <c r="AW803" s="9">
        <v>0</v>
      </c>
      <c r="AX803" s="9">
        <v>12</v>
      </c>
      <c r="AY803" s="9">
        <v>0</v>
      </c>
      <c r="AZ803" s="9">
        <v>7</v>
      </c>
      <c r="BA803" s="9">
        <v>0</v>
      </c>
      <c r="BB803" s="9">
        <v>3</v>
      </c>
      <c r="BC803" s="9">
        <v>9</v>
      </c>
    </row>
    <row r="804" spans="2:55" x14ac:dyDescent="0.45">
      <c r="B804" s="25">
        <v>797</v>
      </c>
      <c r="D804" s="9" t="s">
        <v>69</v>
      </c>
      <c r="E804" s="9">
        <v>0</v>
      </c>
      <c r="F804" s="9">
        <v>0</v>
      </c>
      <c r="G804" s="9">
        <v>0</v>
      </c>
      <c r="H804" s="9">
        <v>11</v>
      </c>
      <c r="I804" s="9">
        <v>0</v>
      </c>
      <c r="J804" s="9">
        <v>5</v>
      </c>
      <c r="K804" s="9">
        <v>0</v>
      </c>
      <c r="L804" s="9">
        <v>3</v>
      </c>
      <c r="M804" s="9">
        <v>8</v>
      </c>
      <c r="N804" s="9">
        <v>0</v>
      </c>
      <c r="O804" s="9">
        <v>0</v>
      </c>
      <c r="P804" s="9">
        <v>3</v>
      </c>
      <c r="Q804" s="9">
        <v>0</v>
      </c>
      <c r="R804" s="9">
        <v>0</v>
      </c>
      <c r="S804" s="9">
        <v>9</v>
      </c>
      <c r="T804" s="9">
        <v>0</v>
      </c>
      <c r="U804" s="9">
        <v>6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5</v>
      </c>
      <c r="AB804" s="9">
        <v>4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5</v>
      </c>
      <c r="AJ804" s="9">
        <v>0</v>
      </c>
      <c r="AK804" s="9">
        <v>4</v>
      </c>
      <c r="AL804" s="9">
        <v>0</v>
      </c>
      <c r="AM804" s="9">
        <v>5</v>
      </c>
      <c r="AN804" s="9">
        <v>0</v>
      </c>
      <c r="AO804" s="9">
        <v>0</v>
      </c>
      <c r="AP804" s="9">
        <v>0</v>
      </c>
      <c r="AQ804" s="9">
        <v>0</v>
      </c>
      <c r="AR804" s="9">
        <v>0</v>
      </c>
      <c r="AS804" s="9">
        <v>7</v>
      </c>
      <c r="AT804" s="9">
        <v>6</v>
      </c>
      <c r="AU804" s="9">
        <v>5</v>
      </c>
      <c r="AV804" s="9">
        <v>6</v>
      </c>
      <c r="AW804" s="9">
        <v>0</v>
      </c>
      <c r="AX804" s="9">
        <v>5</v>
      </c>
      <c r="AY804" s="9">
        <v>0</v>
      </c>
      <c r="AZ804" s="9">
        <v>17</v>
      </c>
      <c r="BA804" s="9">
        <v>0</v>
      </c>
      <c r="BB804" s="9">
        <v>3</v>
      </c>
      <c r="BC804" s="9">
        <v>0</v>
      </c>
    </row>
    <row r="805" spans="2:55" x14ac:dyDescent="0.45">
      <c r="B805" s="25">
        <v>798</v>
      </c>
      <c r="D805" s="9" t="s">
        <v>70</v>
      </c>
      <c r="E805" s="9">
        <v>0</v>
      </c>
      <c r="F805" s="9">
        <v>5</v>
      </c>
      <c r="G805" s="9">
        <v>0</v>
      </c>
      <c r="H805" s="9">
        <v>6</v>
      </c>
      <c r="I805" s="9">
        <v>13</v>
      </c>
      <c r="J805" s="9">
        <v>0</v>
      </c>
      <c r="K805" s="9">
        <v>0</v>
      </c>
      <c r="L805" s="9">
        <v>0</v>
      </c>
      <c r="M805" s="9">
        <v>5</v>
      </c>
      <c r="N805" s="9">
        <v>0</v>
      </c>
      <c r="O805" s="9">
        <v>0</v>
      </c>
      <c r="P805" s="9">
        <v>3</v>
      </c>
      <c r="Q805" s="9">
        <v>0</v>
      </c>
      <c r="R805" s="9">
        <v>0</v>
      </c>
      <c r="S805" s="9">
        <v>5</v>
      </c>
      <c r="T805" s="9">
        <v>256</v>
      </c>
      <c r="U805" s="9">
        <v>13</v>
      </c>
      <c r="V805" s="9">
        <v>9</v>
      </c>
      <c r="W805" s="9">
        <v>3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16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7</v>
      </c>
      <c r="AM805" s="9">
        <v>6</v>
      </c>
      <c r="AN805" s="9">
        <v>0</v>
      </c>
      <c r="AO805" s="9">
        <v>0</v>
      </c>
      <c r="AP805" s="9">
        <v>11</v>
      </c>
      <c r="AQ805" s="9">
        <v>0</v>
      </c>
      <c r="AR805" s="9">
        <v>0</v>
      </c>
      <c r="AS805" s="9">
        <v>19</v>
      </c>
      <c r="AT805" s="9">
        <v>14</v>
      </c>
      <c r="AU805" s="9">
        <v>74</v>
      </c>
      <c r="AV805" s="9">
        <v>15</v>
      </c>
      <c r="AW805" s="9">
        <v>3</v>
      </c>
      <c r="AX805" s="9">
        <v>16</v>
      </c>
      <c r="AY805" s="9">
        <v>11</v>
      </c>
      <c r="AZ805" s="9">
        <v>14</v>
      </c>
      <c r="BA805" s="9">
        <v>0</v>
      </c>
      <c r="BB805" s="9">
        <v>0</v>
      </c>
      <c r="BC805" s="9">
        <v>20</v>
      </c>
    </row>
    <row r="806" spans="2:55" x14ac:dyDescent="0.45">
      <c r="B806" s="25">
        <v>799</v>
      </c>
      <c r="D806" s="9" t="s">
        <v>71</v>
      </c>
      <c r="E806" s="9">
        <v>0</v>
      </c>
      <c r="F806" s="9">
        <v>5</v>
      </c>
      <c r="G806" s="9">
        <v>0</v>
      </c>
      <c r="H806" s="9">
        <v>41</v>
      </c>
      <c r="I806" s="9">
        <v>21</v>
      </c>
      <c r="J806" s="9">
        <v>0</v>
      </c>
      <c r="K806" s="9">
        <v>0</v>
      </c>
      <c r="L806" s="9">
        <v>10</v>
      </c>
      <c r="M806" s="9">
        <v>41</v>
      </c>
      <c r="N806" s="9">
        <v>6</v>
      </c>
      <c r="O806" s="9">
        <v>0</v>
      </c>
      <c r="P806" s="9">
        <v>8</v>
      </c>
      <c r="Q806" s="9">
        <v>0</v>
      </c>
      <c r="R806" s="9">
        <v>11</v>
      </c>
      <c r="S806" s="9">
        <v>23</v>
      </c>
      <c r="T806" s="9">
        <v>195</v>
      </c>
      <c r="U806" s="9">
        <v>13</v>
      </c>
      <c r="V806" s="9">
        <v>4</v>
      </c>
      <c r="W806" s="9">
        <v>0</v>
      </c>
      <c r="X806" s="9">
        <v>0</v>
      </c>
      <c r="Y806" s="9">
        <v>15</v>
      </c>
      <c r="Z806" s="9">
        <v>0</v>
      </c>
      <c r="AA806" s="9">
        <v>0</v>
      </c>
      <c r="AB806" s="9">
        <v>5</v>
      </c>
      <c r="AC806" s="9">
        <v>0</v>
      </c>
      <c r="AD806" s="9">
        <v>3</v>
      </c>
      <c r="AE806" s="9">
        <v>0</v>
      </c>
      <c r="AF806" s="9">
        <v>0</v>
      </c>
      <c r="AG806" s="9">
        <v>6</v>
      </c>
      <c r="AH806" s="9">
        <v>0</v>
      </c>
      <c r="AI806" s="9">
        <v>0</v>
      </c>
      <c r="AJ806" s="9">
        <v>7</v>
      </c>
      <c r="AK806" s="9">
        <v>3</v>
      </c>
      <c r="AL806" s="9">
        <v>11</v>
      </c>
      <c r="AM806" s="9">
        <v>12</v>
      </c>
      <c r="AN806" s="9">
        <v>0</v>
      </c>
      <c r="AO806" s="9">
        <v>4</v>
      </c>
      <c r="AP806" s="9">
        <v>14</v>
      </c>
      <c r="AQ806" s="9">
        <v>4</v>
      </c>
      <c r="AR806" s="9">
        <v>0</v>
      </c>
      <c r="AS806" s="9">
        <v>54</v>
      </c>
      <c r="AT806" s="9">
        <v>22</v>
      </c>
      <c r="AU806" s="9">
        <v>47</v>
      </c>
      <c r="AV806" s="9">
        <v>14</v>
      </c>
      <c r="AW806" s="9">
        <v>3</v>
      </c>
      <c r="AX806" s="9">
        <v>9</v>
      </c>
      <c r="AY806" s="9">
        <v>15</v>
      </c>
      <c r="AZ806" s="9">
        <v>40</v>
      </c>
      <c r="BA806" s="9">
        <v>3</v>
      </c>
      <c r="BB806" s="9">
        <v>0</v>
      </c>
      <c r="BC806" s="9">
        <v>25</v>
      </c>
    </row>
    <row r="807" spans="2:55" x14ac:dyDescent="0.45">
      <c r="B807" s="25">
        <v>800</v>
      </c>
      <c r="D807" s="9" t="s">
        <v>72</v>
      </c>
      <c r="E807" s="9">
        <v>5</v>
      </c>
      <c r="F807" s="9">
        <v>3</v>
      </c>
      <c r="G807" s="9">
        <v>3</v>
      </c>
      <c r="H807" s="9">
        <v>27</v>
      </c>
      <c r="I807" s="9">
        <v>5</v>
      </c>
      <c r="J807" s="9">
        <v>0</v>
      </c>
      <c r="K807" s="9">
        <v>0</v>
      </c>
      <c r="L807" s="9">
        <v>4</v>
      </c>
      <c r="M807" s="9">
        <v>77</v>
      </c>
      <c r="N807" s="9">
        <v>4</v>
      </c>
      <c r="O807" s="9">
        <v>0</v>
      </c>
      <c r="P807" s="9">
        <v>3</v>
      </c>
      <c r="Q807" s="9">
        <v>0</v>
      </c>
      <c r="R807" s="9">
        <v>0</v>
      </c>
      <c r="S807" s="9">
        <v>24</v>
      </c>
      <c r="T807" s="9">
        <v>0</v>
      </c>
      <c r="U807" s="9">
        <v>3</v>
      </c>
      <c r="V807" s="9">
        <v>3</v>
      </c>
      <c r="W807" s="9">
        <v>6</v>
      </c>
      <c r="X807" s="9">
        <v>0</v>
      </c>
      <c r="Y807" s="9">
        <v>3</v>
      </c>
      <c r="Z807" s="9">
        <v>0</v>
      </c>
      <c r="AA807" s="9">
        <v>0</v>
      </c>
      <c r="AB807" s="9">
        <v>5</v>
      </c>
      <c r="AC807" s="9">
        <v>0</v>
      </c>
      <c r="AD807" s="9">
        <v>3</v>
      </c>
      <c r="AE807" s="9">
        <v>0</v>
      </c>
      <c r="AF807" s="9">
        <v>0</v>
      </c>
      <c r="AG807" s="9">
        <v>5</v>
      </c>
      <c r="AH807" s="9">
        <v>0</v>
      </c>
      <c r="AI807" s="9">
        <v>6</v>
      </c>
      <c r="AJ807" s="9">
        <v>3</v>
      </c>
      <c r="AK807" s="9">
        <v>7</v>
      </c>
      <c r="AL807" s="9">
        <v>4</v>
      </c>
      <c r="AM807" s="9">
        <v>0</v>
      </c>
      <c r="AN807" s="9">
        <v>0</v>
      </c>
      <c r="AO807" s="9">
        <v>5</v>
      </c>
      <c r="AP807" s="9">
        <v>9</v>
      </c>
      <c r="AQ807" s="9">
        <v>0</v>
      </c>
      <c r="AR807" s="9">
        <v>0</v>
      </c>
      <c r="AS807" s="9">
        <v>9</v>
      </c>
      <c r="AT807" s="9">
        <v>12</v>
      </c>
      <c r="AU807" s="9">
        <v>17</v>
      </c>
      <c r="AV807" s="9">
        <v>10</v>
      </c>
      <c r="AW807" s="9">
        <v>3</v>
      </c>
      <c r="AX807" s="9">
        <v>12</v>
      </c>
      <c r="AY807" s="9">
        <v>7</v>
      </c>
      <c r="AZ807" s="9">
        <v>3</v>
      </c>
      <c r="BA807" s="9">
        <v>0</v>
      </c>
      <c r="BB807" s="9">
        <v>0</v>
      </c>
      <c r="BC807" s="9">
        <v>3</v>
      </c>
    </row>
    <row r="808" spans="2:55" x14ac:dyDescent="0.45">
      <c r="B808" s="25">
        <v>801</v>
      </c>
      <c r="D808" s="9" t="s">
        <v>73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9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0</v>
      </c>
      <c r="AN808" s="9">
        <v>0</v>
      </c>
      <c r="AO808" s="9">
        <v>0</v>
      </c>
      <c r="AP808" s="9">
        <v>0</v>
      </c>
      <c r="AQ808" s="9">
        <v>0</v>
      </c>
      <c r="AR808" s="9">
        <v>0</v>
      </c>
      <c r="AS808" s="9">
        <v>0</v>
      </c>
      <c r="AT808" s="9">
        <v>0</v>
      </c>
      <c r="AU808" s="9">
        <v>0</v>
      </c>
      <c r="AV808" s="9">
        <v>0</v>
      </c>
      <c r="AW808" s="9">
        <v>0</v>
      </c>
      <c r="AX808" s="9">
        <v>0</v>
      </c>
      <c r="AY808" s="9">
        <v>0</v>
      </c>
      <c r="AZ808" s="9">
        <v>0</v>
      </c>
      <c r="BA808" s="9">
        <v>0</v>
      </c>
      <c r="BB808" s="9">
        <v>0</v>
      </c>
      <c r="BC808" s="9">
        <v>0</v>
      </c>
    </row>
    <row r="809" spans="2:55" x14ac:dyDescent="0.45">
      <c r="B809" s="25">
        <v>802</v>
      </c>
      <c r="D809" s="9" t="s">
        <v>74</v>
      </c>
      <c r="E809" s="9">
        <v>3</v>
      </c>
      <c r="F809" s="9">
        <v>3</v>
      </c>
      <c r="G809" s="9">
        <v>0</v>
      </c>
      <c r="H809" s="9">
        <v>45</v>
      </c>
      <c r="I809" s="9">
        <v>18</v>
      </c>
      <c r="J809" s="9">
        <v>0</v>
      </c>
      <c r="K809" s="9">
        <v>0</v>
      </c>
      <c r="L809" s="9">
        <v>18</v>
      </c>
      <c r="M809" s="9">
        <v>51</v>
      </c>
      <c r="N809" s="9">
        <v>3</v>
      </c>
      <c r="O809" s="9">
        <v>0</v>
      </c>
      <c r="P809" s="9">
        <v>95</v>
      </c>
      <c r="Q809" s="9">
        <v>0</v>
      </c>
      <c r="R809" s="9">
        <v>12</v>
      </c>
      <c r="S809" s="9">
        <v>58</v>
      </c>
      <c r="T809" s="9">
        <v>20</v>
      </c>
      <c r="U809" s="9">
        <v>16</v>
      </c>
      <c r="V809" s="9">
        <v>211</v>
      </c>
      <c r="W809" s="9">
        <v>11</v>
      </c>
      <c r="X809" s="9">
        <v>0</v>
      </c>
      <c r="Y809" s="9">
        <v>16</v>
      </c>
      <c r="Z809" s="9">
        <v>0</v>
      </c>
      <c r="AA809" s="9">
        <v>0</v>
      </c>
      <c r="AB809" s="9">
        <v>18</v>
      </c>
      <c r="AC809" s="9">
        <v>3</v>
      </c>
      <c r="AD809" s="9">
        <v>6</v>
      </c>
      <c r="AE809" s="9">
        <v>0</v>
      </c>
      <c r="AF809" s="9">
        <v>0</v>
      </c>
      <c r="AG809" s="9">
        <v>9</v>
      </c>
      <c r="AH809" s="9">
        <v>0</v>
      </c>
      <c r="AI809" s="9">
        <v>4</v>
      </c>
      <c r="AJ809" s="9">
        <v>11</v>
      </c>
      <c r="AK809" s="9">
        <v>0</v>
      </c>
      <c r="AL809" s="9">
        <v>17</v>
      </c>
      <c r="AM809" s="9">
        <v>18</v>
      </c>
      <c r="AN809" s="9">
        <v>0</v>
      </c>
      <c r="AO809" s="9">
        <v>0</v>
      </c>
      <c r="AP809" s="9">
        <v>24</v>
      </c>
      <c r="AQ809" s="9">
        <v>5</v>
      </c>
      <c r="AR809" s="9">
        <v>0</v>
      </c>
      <c r="AS809" s="9">
        <v>23</v>
      </c>
      <c r="AT809" s="9">
        <v>20</v>
      </c>
      <c r="AU809" s="9">
        <v>44</v>
      </c>
      <c r="AV809" s="9">
        <v>27</v>
      </c>
      <c r="AW809" s="9">
        <v>0</v>
      </c>
      <c r="AX809" s="9">
        <v>21</v>
      </c>
      <c r="AY809" s="9">
        <v>13</v>
      </c>
      <c r="AZ809" s="9">
        <v>37</v>
      </c>
      <c r="BA809" s="9">
        <v>3</v>
      </c>
      <c r="BB809" s="9">
        <v>7</v>
      </c>
      <c r="BC809" s="9">
        <v>22</v>
      </c>
    </row>
    <row r="810" spans="2:55" x14ac:dyDescent="0.45">
      <c r="B810" s="25">
        <v>803</v>
      </c>
      <c r="D810" s="9" t="s">
        <v>75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3</v>
      </c>
      <c r="M810" s="9">
        <v>9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26</v>
      </c>
      <c r="U810" s="9">
        <v>3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5</v>
      </c>
      <c r="AC810" s="9">
        <v>0</v>
      </c>
      <c r="AD810" s="9">
        <v>3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3</v>
      </c>
      <c r="AM810" s="9">
        <v>3</v>
      </c>
      <c r="AN810" s="9">
        <v>0</v>
      </c>
      <c r="AO810" s="9">
        <v>0</v>
      </c>
      <c r="AP810" s="9">
        <v>0</v>
      </c>
      <c r="AQ810" s="9">
        <v>0</v>
      </c>
      <c r="AR810" s="9">
        <v>0</v>
      </c>
      <c r="AS810" s="9">
        <v>5</v>
      </c>
      <c r="AT810" s="9">
        <v>0</v>
      </c>
      <c r="AU810" s="9">
        <v>4</v>
      </c>
      <c r="AV810" s="9">
        <v>4</v>
      </c>
      <c r="AW810" s="9">
        <v>0</v>
      </c>
      <c r="AX810" s="9">
        <v>0</v>
      </c>
      <c r="AY810" s="9">
        <v>0</v>
      </c>
      <c r="AZ810" s="9">
        <v>3</v>
      </c>
      <c r="BA810" s="9">
        <v>0</v>
      </c>
      <c r="BB810" s="9">
        <v>0</v>
      </c>
      <c r="BC810" s="9">
        <v>0</v>
      </c>
    </row>
    <row r="811" spans="2:55" x14ac:dyDescent="0.45">
      <c r="B811" s="25">
        <v>804</v>
      </c>
      <c r="D811" s="9" t="s">
        <v>76</v>
      </c>
      <c r="E811" s="9">
        <v>0</v>
      </c>
      <c r="F811" s="9">
        <v>0</v>
      </c>
      <c r="G811" s="9">
        <v>0</v>
      </c>
      <c r="H811" s="9">
        <v>4</v>
      </c>
      <c r="I811" s="9">
        <v>3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6</v>
      </c>
      <c r="T811" s="9">
        <v>4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3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3</v>
      </c>
      <c r="AM811" s="9">
        <v>0</v>
      </c>
      <c r="AN811" s="9">
        <v>0</v>
      </c>
      <c r="AO811" s="9">
        <v>0</v>
      </c>
      <c r="AP811" s="9">
        <v>0</v>
      </c>
      <c r="AQ811" s="9">
        <v>0</v>
      </c>
      <c r="AR811" s="9">
        <v>0</v>
      </c>
      <c r="AS811" s="9">
        <v>5</v>
      </c>
      <c r="AT811" s="9">
        <v>0</v>
      </c>
      <c r="AU811" s="9">
        <v>6</v>
      </c>
      <c r="AV811" s="9">
        <v>0</v>
      </c>
      <c r="AW811" s="9">
        <v>0</v>
      </c>
      <c r="AX811" s="9">
        <v>0</v>
      </c>
      <c r="AY811" s="9">
        <v>0</v>
      </c>
      <c r="AZ811" s="9">
        <v>5</v>
      </c>
      <c r="BA811" s="9">
        <v>0</v>
      </c>
      <c r="BB811" s="9">
        <v>0</v>
      </c>
      <c r="BC811" s="9">
        <v>0</v>
      </c>
    </row>
    <row r="812" spans="2:55" x14ac:dyDescent="0.45">
      <c r="B812" s="25">
        <v>805</v>
      </c>
      <c r="D812" s="9" t="s">
        <v>77</v>
      </c>
      <c r="E812" s="9">
        <v>0</v>
      </c>
      <c r="F812" s="9">
        <v>0</v>
      </c>
      <c r="G812" s="9">
        <v>0</v>
      </c>
      <c r="H812" s="9">
        <v>3</v>
      </c>
      <c r="I812" s="9">
        <v>0</v>
      </c>
      <c r="J812" s="9">
        <v>3</v>
      </c>
      <c r="K812" s="9">
        <v>0</v>
      </c>
      <c r="L812" s="9">
        <v>6</v>
      </c>
      <c r="M812" s="9">
        <v>8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3</v>
      </c>
      <c r="Z812" s="9">
        <v>0</v>
      </c>
      <c r="AA812" s="9">
        <v>0</v>
      </c>
      <c r="AB812" s="9">
        <v>4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9">
        <v>0</v>
      </c>
      <c r="AO812" s="9">
        <v>0</v>
      </c>
      <c r="AP812" s="9">
        <v>0</v>
      </c>
      <c r="AQ812" s="9">
        <v>0</v>
      </c>
      <c r="AR812" s="9">
        <v>0</v>
      </c>
      <c r="AS812" s="9">
        <v>3</v>
      </c>
      <c r="AT812" s="9">
        <v>0</v>
      </c>
      <c r="AU812" s="9">
        <v>4</v>
      </c>
      <c r="AV812" s="9">
        <v>0</v>
      </c>
      <c r="AW812" s="9">
        <v>0</v>
      </c>
      <c r="AX812" s="9">
        <v>15</v>
      </c>
      <c r="AY812" s="9">
        <v>0</v>
      </c>
      <c r="AZ812" s="9">
        <v>0</v>
      </c>
      <c r="BA812" s="9">
        <v>0</v>
      </c>
      <c r="BB812" s="9">
        <v>0</v>
      </c>
      <c r="BC812" s="9">
        <v>0</v>
      </c>
    </row>
    <row r="813" spans="2:55" x14ac:dyDescent="0.45">
      <c r="B813" s="25">
        <v>806</v>
      </c>
      <c r="D813" s="9" t="s">
        <v>78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9">
        <v>0</v>
      </c>
      <c r="AO813" s="9">
        <v>0</v>
      </c>
      <c r="AP813" s="9">
        <v>0</v>
      </c>
      <c r="AQ813" s="9">
        <v>0</v>
      </c>
      <c r="AR813" s="9">
        <v>0</v>
      </c>
      <c r="AS813" s="9">
        <v>0</v>
      </c>
      <c r="AT813" s="9">
        <v>0</v>
      </c>
      <c r="AU813" s="9">
        <v>0</v>
      </c>
      <c r="AV813" s="9">
        <v>0</v>
      </c>
      <c r="AW813" s="9">
        <v>0</v>
      </c>
      <c r="AX813" s="9">
        <v>0</v>
      </c>
      <c r="AY813" s="9">
        <v>0</v>
      </c>
      <c r="AZ813" s="9">
        <v>0</v>
      </c>
      <c r="BA813" s="9">
        <v>0</v>
      </c>
      <c r="BB813" s="9">
        <v>0</v>
      </c>
      <c r="BC813" s="9">
        <v>0</v>
      </c>
    </row>
    <row r="814" spans="2:55" x14ac:dyDescent="0.45">
      <c r="B814" s="25">
        <v>807</v>
      </c>
      <c r="D814" s="9" t="s">
        <v>79</v>
      </c>
      <c r="E814" s="9">
        <v>0</v>
      </c>
      <c r="F814" s="9">
        <v>0</v>
      </c>
      <c r="G814" s="9">
        <v>0</v>
      </c>
      <c r="H814" s="9">
        <v>14</v>
      </c>
      <c r="I814" s="9">
        <v>3</v>
      </c>
      <c r="J814" s="9">
        <v>0</v>
      </c>
      <c r="K814" s="9">
        <v>4</v>
      </c>
      <c r="L814" s="9">
        <v>4</v>
      </c>
      <c r="M814" s="9">
        <v>55</v>
      </c>
      <c r="N814" s="9">
        <v>4</v>
      </c>
      <c r="O814" s="9">
        <v>0</v>
      </c>
      <c r="P814" s="9">
        <v>0</v>
      </c>
      <c r="Q814" s="9">
        <v>0</v>
      </c>
      <c r="R814" s="9">
        <v>0</v>
      </c>
      <c r="S814" s="9">
        <v>40</v>
      </c>
      <c r="T814" s="9">
        <v>0</v>
      </c>
      <c r="U814" s="9">
        <v>0</v>
      </c>
      <c r="V814" s="9">
        <v>0</v>
      </c>
      <c r="W814" s="9">
        <v>3</v>
      </c>
      <c r="X814" s="9">
        <v>3</v>
      </c>
      <c r="Y814" s="9">
        <v>3</v>
      </c>
      <c r="Z814" s="9">
        <v>0</v>
      </c>
      <c r="AA814" s="9">
        <v>0</v>
      </c>
      <c r="AB814" s="9">
        <v>8</v>
      </c>
      <c r="AC814" s="9">
        <v>4</v>
      </c>
      <c r="AD814" s="9">
        <v>0</v>
      </c>
      <c r="AE814" s="9">
        <v>0</v>
      </c>
      <c r="AF814" s="9">
        <v>0</v>
      </c>
      <c r="AG814" s="9">
        <v>6</v>
      </c>
      <c r="AH814" s="9">
        <v>0</v>
      </c>
      <c r="AI814" s="9">
        <v>4</v>
      </c>
      <c r="AJ814" s="9">
        <v>0</v>
      </c>
      <c r="AK814" s="9">
        <v>3</v>
      </c>
      <c r="AL814" s="9">
        <v>0</v>
      </c>
      <c r="AM814" s="9">
        <v>0</v>
      </c>
      <c r="AN814" s="9">
        <v>0</v>
      </c>
      <c r="AO814" s="9">
        <v>5</v>
      </c>
      <c r="AP814" s="9">
        <v>13</v>
      </c>
      <c r="AQ814" s="9">
        <v>0</v>
      </c>
      <c r="AR814" s="9">
        <v>0</v>
      </c>
      <c r="AS814" s="9">
        <v>0</v>
      </c>
      <c r="AT814" s="9">
        <v>4</v>
      </c>
      <c r="AU814" s="9">
        <v>4</v>
      </c>
      <c r="AV814" s="9">
        <v>3</v>
      </c>
      <c r="AW814" s="9">
        <v>0</v>
      </c>
      <c r="AX814" s="9">
        <v>3</v>
      </c>
      <c r="AY814" s="9">
        <v>0</v>
      </c>
      <c r="AZ814" s="9">
        <v>6</v>
      </c>
      <c r="BA814" s="9">
        <v>0</v>
      </c>
      <c r="BB814" s="9">
        <v>0</v>
      </c>
      <c r="BC814" s="9">
        <v>0</v>
      </c>
    </row>
    <row r="815" spans="2:55" x14ac:dyDescent="0.45">
      <c r="B815" s="25">
        <v>808</v>
      </c>
      <c r="D815" s="9" t="s">
        <v>80</v>
      </c>
      <c r="E815" s="9">
        <v>4</v>
      </c>
      <c r="F815" s="9">
        <v>0</v>
      </c>
      <c r="G815" s="9">
        <v>0</v>
      </c>
      <c r="H815" s="9">
        <v>58</v>
      </c>
      <c r="I815" s="9">
        <v>4</v>
      </c>
      <c r="J815" s="9">
        <v>0</v>
      </c>
      <c r="K815" s="9">
        <v>0</v>
      </c>
      <c r="L815" s="9">
        <v>5</v>
      </c>
      <c r="M815" s="9">
        <v>13</v>
      </c>
      <c r="N815" s="9">
        <v>0</v>
      </c>
      <c r="O815" s="9">
        <v>0</v>
      </c>
      <c r="P815" s="9">
        <v>0</v>
      </c>
      <c r="Q815" s="9">
        <v>0</v>
      </c>
      <c r="R815" s="9">
        <v>3</v>
      </c>
      <c r="S815" s="9">
        <v>65</v>
      </c>
      <c r="T815" s="9">
        <v>14</v>
      </c>
      <c r="U815" s="9">
        <v>369</v>
      </c>
      <c r="V815" s="9">
        <v>6</v>
      </c>
      <c r="W815" s="9">
        <v>0</v>
      </c>
      <c r="X815" s="9">
        <v>10</v>
      </c>
      <c r="Y815" s="9">
        <v>10</v>
      </c>
      <c r="Z815" s="9">
        <v>0</v>
      </c>
      <c r="AA815" s="9">
        <v>0</v>
      </c>
      <c r="AB815" s="9">
        <v>0</v>
      </c>
      <c r="AC815" s="9">
        <v>4</v>
      </c>
      <c r="AD815" s="9">
        <v>6</v>
      </c>
      <c r="AE815" s="9">
        <v>0</v>
      </c>
      <c r="AF815" s="9">
        <v>0</v>
      </c>
      <c r="AG815" s="9">
        <v>12</v>
      </c>
      <c r="AH815" s="9">
        <v>0</v>
      </c>
      <c r="AI815" s="9">
        <v>4</v>
      </c>
      <c r="AJ815" s="9">
        <v>0</v>
      </c>
      <c r="AK815" s="9">
        <v>3</v>
      </c>
      <c r="AL815" s="9">
        <v>10</v>
      </c>
      <c r="AM815" s="9">
        <v>17</v>
      </c>
      <c r="AN815" s="9">
        <v>0</v>
      </c>
      <c r="AO815" s="9">
        <v>6</v>
      </c>
      <c r="AP815" s="9">
        <v>17</v>
      </c>
      <c r="AQ815" s="9">
        <v>0</v>
      </c>
      <c r="AR815" s="9">
        <v>4</v>
      </c>
      <c r="AS815" s="9">
        <v>15</v>
      </c>
      <c r="AT815" s="9">
        <v>17</v>
      </c>
      <c r="AU815" s="9">
        <v>38</v>
      </c>
      <c r="AV815" s="9">
        <v>13</v>
      </c>
      <c r="AW815" s="9">
        <v>3</v>
      </c>
      <c r="AX815" s="9">
        <v>13</v>
      </c>
      <c r="AY815" s="9">
        <v>55</v>
      </c>
      <c r="AZ815" s="9">
        <v>20</v>
      </c>
      <c r="BA815" s="9">
        <v>3</v>
      </c>
      <c r="BB815" s="9">
        <v>4</v>
      </c>
      <c r="BC815" s="9">
        <v>28</v>
      </c>
    </row>
    <row r="816" spans="2:55" x14ac:dyDescent="0.45">
      <c r="B816" s="25">
        <v>809</v>
      </c>
      <c r="D816" s="9" t="s">
        <v>81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9">
        <v>0</v>
      </c>
      <c r="AO816" s="9">
        <v>0</v>
      </c>
      <c r="AP816" s="9">
        <v>0</v>
      </c>
      <c r="AQ816" s="9">
        <v>0</v>
      </c>
      <c r="AR816" s="9">
        <v>0</v>
      </c>
      <c r="AS816" s="9">
        <v>0</v>
      </c>
      <c r="AT816" s="9">
        <v>0</v>
      </c>
      <c r="AU816" s="9">
        <v>0</v>
      </c>
      <c r="AV816" s="9">
        <v>0</v>
      </c>
      <c r="AW816" s="9">
        <v>0</v>
      </c>
      <c r="AX816" s="9">
        <v>0</v>
      </c>
      <c r="AY816" s="9">
        <v>0</v>
      </c>
      <c r="AZ816" s="9">
        <v>0</v>
      </c>
      <c r="BA816" s="9">
        <v>0</v>
      </c>
      <c r="BB816" s="9">
        <v>0</v>
      </c>
      <c r="BC816" s="9">
        <v>0</v>
      </c>
    </row>
    <row r="817" spans="2:55" x14ac:dyDescent="0.45">
      <c r="B817" s="25">
        <v>810</v>
      </c>
      <c r="D817" s="9" t="s">
        <v>82</v>
      </c>
      <c r="E817" s="9">
        <v>0</v>
      </c>
      <c r="F817" s="9">
        <v>0</v>
      </c>
      <c r="G817" s="9">
        <v>0</v>
      </c>
      <c r="H817" s="9">
        <v>0</v>
      </c>
      <c r="I817" s="9">
        <v>3</v>
      </c>
      <c r="J817" s="9">
        <v>0</v>
      </c>
      <c r="K817" s="9">
        <v>0</v>
      </c>
      <c r="L817" s="9">
        <v>4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3</v>
      </c>
      <c r="T817" s="9">
        <v>0</v>
      </c>
      <c r="U817" s="9">
        <v>3</v>
      </c>
      <c r="V817" s="9">
        <v>0</v>
      </c>
      <c r="W817" s="9">
        <v>0</v>
      </c>
      <c r="X817" s="9">
        <v>0</v>
      </c>
      <c r="Y817" s="9">
        <v>4</v>
      </c>
      <c r="Z817" s="9">
        <v>0</v>
      </c>
      <c r="AA817" s="9">
        <v>0</v>
      </c>
      <c r="AB817" s="9">
        <v>9</v>
      </c>
      <c r="AC817" s="9">
        <v>0</v>
      </c>
      <c r="AD817" s="9">
        <v>0</v>
      </c>
      <c r="AE817" s="9">
        <v>5</v>
      </c>
      <c r="AF817" s="9">
        <v>0</v>
      </c>
      <c r="AG817" s="9">
        <v>3</v>
      </c>
      <c r="AH817" s="9">
        <v>0</v>
      </c>
      <c r="AI817" s="9">
        <v>0</v>
      </c>
      <c r="AJ817" s="9">
        <v>0</v>
      </c>
      <c r="AK817" s="9">
        <v>0</v>
      </c>
      <c r="AL817" s="9">
        <v>3</v>
      </c>
      <c r="AM817" s="9">
        <v>0</v>
      </c>
      <c r="AN817" s="9">
        <v>0</v>
      </c>
      <c r="AO817" s="9">
        <v>0</v>
      </c>
      <c r="AP817" s="9">
        <v>4</v>
      </c>
      <c r="AQ817" s="9">
        <v>0</v>
      </c>
      <c r="AR817" s="9">
        <v>0</v>
      </c>
      <c r="AS817" s="9">
        <v>0</v>
      </c>
      <c r="AT817" s="9">
        <v>0</v>
      </c>
      <c r="AU817" s="9">
        <v>6</v>
      </c>
      <c r="AV817" s="9">
        <v>0</v>
      </c>
      <c r="AW817" s="9">
        <v>0</v>
      </c>
      <c r="AX817" s="9">
        <v>0</v>
      </c>
      <c r="AY817" s="9">
        <v>0</v>
      </c>
      <c r="AZ817" s="9">
        <v>0</v>
      </c>
      <c r="BA817" s="9">
        <v>0</v>
      </c>
      <c r="BB817" s="9">
        <v>0</v>
      </c>
      <c r="BC817" s="9">
        <v>0</v>
      </c>
    </row>
    <row r="818" spans="2:55" x14ac:dyDescent="0.45">
      <c r="B818" s="25">
        <v>811</v>
      </c>
      <c r="D818" s="9" t="s">
        <v>83</v>
      </c>
      <c r="E818" s="9">
        <v>0</v>
      </c>
      <c r="F818" s="9">
        <v>0</v>
      </c>
      <c r="G818" s="9">
        <v>3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10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9">
        <v>0</v>
      </c>
      <c r="AO818" s="9">
        <v>0</v>
      </c>
      <c r="AP818" s="9">
        <v>0</v>
      </c>
      <c r="AQ818" s="9">
        <v>0</v>
      </c>
      <c r="AR818" s="9">
        <v>0</v>
      </c>
      <c r="AS818" s="9">
        <v>3</v>
      </c>
      <c r="AT818" s="9">
        <v>0</v>
      </c>
      <c r="AU818" s="9">
        <v>8</v>
      </c>
      <c r="AV818" s="9">
        <v>0</v>
      </c>
      <c r="AW818" s="9">
        <v>0</v>
      </c>
      <c r="AX818" s="9">
        <v>4</v>
      </c>
      <c r="AY818" s="9">
        <v>0</v>
      </c>
      <c r="AZ818" s="9">
        <v>0</v>
      </c>
      <c r="BA818" s="9">
        <v>0</v>
      </c>
      <c r="BB818" s="9">
        <v>0</v>
      </c>
      <c r="BC818" s="9">
        <v>0</v>
      </c>
    </row>
    <row r="819" spans="2:55" x14ac:dyDescent="0.45">
      <c r="B819" s="25">
        <v>812</v>
      </c>
      <c r="D819" s="9" t="s">
        <v>84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9">
        <v>0</v>
      </c>
      <c r="AO819" s="9">
        <v>0</v>
      </c>
      <c r="AP819" s="9">
        <v>0</v>
      </c>
      <c r="AQ819" s="9">
        <v>0</v>
      </c>
      <c r="AR819" s="9">
        <v>0</v>
      </c>
      <c r="AS819" s="9">
        <v>0</v>
      </c>
      <c r="AT819" s="9">
        <v>0</v>
      </c>
      <c r="AU819" s="9">
        <v>0</v>
      </c>
      <c r="AV819" s="9">
        <v>0</v>
      </c>
      <c r="AW819" s="9">
        <v>0</v>
      </c>
      <c r="AX819" s="9">
        <v>0</v>
      </c>
      <c r="AY819" s="9">
        <v>0</v>
      </c>
      <c r="AZ819" s="9">
        <v>0</v>
      </c>
      <c r="BA819" s="9">
        <v>0</v>
      </c>
      <c r="BB819" s="9">
        <v>0</v>
      </c>
      <c r="BC819" s="9">
        <v>0</v>
      </c>
    </row>
    <row r="820" spans="2:55" x14ac:dyDescent="0.45">
      <c r="B820" s="25">
        <v>813</v>
      </c>
      <c r="D820" s="9" t="s">
        <v>85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9">
        <v>0</v>
      </c>
      <c r="AO820" s="9">
        <v>0</v>
      </c>
      <c r="AP820" s="9">
        <v>0</v>
      </c>
      <c r="AQ820" s="9">
        <v>0</v>
      </c>
      <c r="AR820" s="9">
        <v>0</v>
      </c>
      <c r="AS820" s="9">
        <v>0</v>
      </c>
      <c r="AT820" s="9">
        <v>0</v>
      </c>
      <c r="AU820" s="9">
        <v>0</v>
      </c>
      <c r="AV820" s="9">
        <v>0</v>
      </c>
      <c r="AW820" s="9">
        <v>0</v>
      </c>
      <c r="AX820" s="9">
        <v>0</v>
      </c>
      <c r="AY820" s="9">
        <v>0</v>
      </c>
      <c r="AZ820" s="9">
        <v>0</v>
      </c>
      <c r="BA820" s="9">
        <v>0</v>
      </c>
      <c r="BB820" s="9">
        <v>0</v>
      </c>
      <c r="BC820" s="9">
        <v>0</v>
      </c>
    </row>
    <row r="821" spans="2:55" x14ac:dyDescent="0.45">
      <c r="B821" s="25">
        <v>814</v>
      </c>
      <c r="D821" s="9" t="s">
        <v>86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4</v>
      </c>
      <c r="N821" s="9">
        <v>0</v>
      </c>
      <c r="O821" s="9">
        <v>3</v>
      </c>
      <c r="P821" s="9">
        <v>0</v>
      </c>
      <c r="Q821" s="9">
        <v>3</v>
      </c>
      <c r="R821" s="9">
        <v>0</v>
      </c>
      <c r="S821" s="9">
        <v>3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4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4</v>
      </c>
      <c r="AL821" s="9">
        <v>0</v>
      </c>
      <c r="AM821" s="9">
        <v>4</v>
      </c>
      <c r="AN821" s="9">
        <v>0</v>
      </c>
      <c r="AO821" s="9">
        <v>0</v>
      </c>
      <c r="AP821" s="9">
        <v>0</v>
      </c>
      <c r="AQ821" s="9">
        <v>0</v>
      </c>
      <c r="AR821" s="9">
        <v>0</v>
      </c>
      <c r="AS821" s="9">
        <v>0</v>
      </c>
      <c r="AT821" s="9">
        <v>0</v>
      </c>
      <c r="AU821" s="9">
        <v>5</v>
      </c>
      <c r="AV821" s="9">
        <v>0</v>
      </c>
      <c r="AW821" s="9">
        <v>0</v>
      </c>
      <c r="AX821" s="9">
        <v>0</v>
      </c>
      <c r="AY821" s="9">
        <v>0</v>
      </c>
      <c r="AZ821" s="9">
        <v>0</v>
      </c>
      <c r="BA821" s="9">
        <v>0</v>
      </c>
      <c r="BB821" s="9">
        <v>0</v>
      </c>
      <c r="BC821" s="9">
        <v>0</v>
      </c>
    </row>
    <row r="822" spans="2:55" x14ac:dyDescent="0.45">
      <c r="B822" s="25">
        <v>815</v>
      </c>
      <c r="D822" s="9" t="s">
        <v>87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9">
        <v>0</v>
      </c>
      <c r="AO822" s="9">
        <v>0</v>
      </c>
      <c r="AP822" s="9">
        <v>0</v>
      </c>
      <c r="AQ822" s="9">
        <v>0</v>
      </c>
      <c r="AR822" s="9">
        <v>0</v>
      </c>
      <c r="AS822" s="9">
        <v>0</v>
      </c>
      <c r="AT822" s="9">
        <v>0</v>
      </c>
      <c r="AU822" s="9">
        <v>0</v>
      </c>
      <c r="AV822" s="9">
        <v>0</v>
      </c>
      <c r="AW822" s="9">
        <v>0</v>
      </c>
      <c r="AX822" s="9">
        <v>0</v>
      </c>
      <c r="AY822" s="9">
        <v>0</v>
      </c>
      <c r="AZ822" s="9">
        <v>0</v>
      </c>
      <c r="BA822" s="9">
        <v>0</v>
      </c>
      <c r="BB822" s="9">
        <v>0</v>
      </c>
      <c r="BC822" s="9">
        <v>0</v>
      </c>
    </row>
    <row r="823" spans="2:55" x14ac:dyDescent="0.45">
      <c r="B823" s="25">
        <v>816</v>
      </c>
      <c r="D823" s="9" t="s">
        <v>88</v>
      </c>
      <c r="E823" s="9">
        <v>0</v>
      </c>
      <c r="F823" s="9">
        <v>0</v>
      </c>
      <c r="G823" s="9">
        <v>0</v>
      </c>
      <c r="H823" s="9">
        <v>5</v>
      </c>
      <c r="I823" s="9">
        <v>8</v>
      </c>
      <c r="J823" s="9">
        <v>0</v>
      </c>
      <c r="K823" s="9">
        <v>0</v>
      </c>
      <c r="L823" s="9">
        <v>8</v>
      </c>
      <c r="M823" s="9">
        <v>4</v>
      </c>
      <c r="N823" s="9">
        <v>0</v>
      </c>
      <c r="O823" s="9">
        <v>43</v>
      </c>
      <c r="P823" s="9">
        <v>0</v>
      </c>
      <c r="Q823" s="9">
        <v>0</v>
      </c>
      <c r="R823" s="9">
        <v>0</v>
      </c>
      <c r="S823" s="9">
        <v>9</v>
      </c>
      <c r="T823" s="9">
        <v>0</v>
      </c>
      <c r="U823" s="9">
        <v>4</v>
      </c>
      <c r="V823" s="9">
        <v>0</v>
      </c>
      <c r="W823" s="9">
        <v>5</v>
      </c>
      <c r="X823" s="9">
        <v>0</v>
      </c>
      <c r="Y823" s="9">
        <v>0</v>
      </c>
      <c r="Z823" s="9">
        <v>0</v>
      </c>
      <c r="AA823" s="9">
        <v>5</v>
      </c>
      <c r="AB823" s="9">
        <v>46</v>
      </c>
      <c r="AC823" s="9">
        <v>4</v>
      </c>
      <c r="AD823" s="9">
        <v>4</v>
      </c>
      <c r="AE823" s="9">
        <v>0</v>
      </c>
      <c r="AF823" s="9">
        <v>0</v>
      </c>
      <c r="AG823" s="9">
        <v>7</v>
      </c>
      <c r="AH823" s="9">
        <v>0</v>
      </c>
      <c r="AI823" s="9">
        <v>6</v>
      </c>
      <c r="AJ823" s="9">
        <v>7</v>
      </c>
      <c r="AK823" s="9">
        <v>5</v>
      </c>
      <c r="AL823" s="9">
        <v>3</v>
      </c>
      <c r="AM823" s="9">
        <v>4</v>
      </c>
      <c r="AN823" s="9">
        <v>0</v>
      </c>
      <c r="AO823" s="9">
        <v>0</v>
      </c>
      <c r="AP823" s="9">
        <v>5</v>
      </c>
      <c r="AQ823" s="9">
        <v>0</v>
      </c>
      <c r="AR823" s="9">
        <v>0</v>
      </c>
      <c r="AS823" s="9">
        <v>6</v>
      </c>
      <c r="AT823" s="9">
        <v>0</v>
      </c>
      <c r="AU823" s="9">
        <v>9</v>
      </c>
      <c r="AV823" s="9">
        <v>3</v>
      </c>
      <c r="AW823" s="9">
        <v>0</v>
      </c>
      <c r="AX823" s="9">
        <v>9</v>
      </c>
      <c r="AY823" s="9">
        <v>0</v>
      </c>
      <c r="AZ823" s="9">
        <v>5</v>
      </c>
      <c r="BA823" s="9">
        <v>0</v>
      </c>
      <c r="BB823" s="9">
        <v>14</v>
      </c>
      <c r="BC823" s="9">
        <v>0</v>
      </c>
    </row>
    <row r="824" spans="2:55" x14ac:dyDescent="0.45">
      <c r="B824" s="25">
        <v>817</v>
      </c>
      <c r="D824" s="9" t="s">
        <v>89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107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4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3</v>
      </c>
      <c r="AN824" s="9">
        <v>0</v>
      </c>
      <c r="AO824" s="9">
        <v>0</v>
      </c>
      <c r="AP824" s="9">
        <v>0</v>
      </c>
      <c r="AQ824" s="9">
        <v>0</v>
      </c>
      <c r="AR824" s="9">
        <v>0</v>
      </c>
      <c r="AS824" s="9">
        <v>0</v>
      </c>
      <c r="AT824" s="9">
        <v>0</v>
      </c>
      <c r="AU824" s="9">
        <v>0</v>
      </c>
      <c r="AV824" s="9">
        <v>0</v>
      </c>
      <c r="AW824" s="9">
        <v>0</v>
      </c>
      <c r="AX824" s="9">
        <v>0</v>
      </c>
      <c r="AY824" s="9">
        <v>0</v>
      </c>
      <c r="AZ824" s="9">
        <v>0</v>
      </c>
      <c r="BA824" s="9">
        <v>0</v>
      </c>
      <c r="BB824" s="9">
        <v>0</v>
      </c>
      <c r="BC824" s="9">
        <v>0</v>
      </c>
    </row>
    <row r="825" spans="2:55" x14ac:dyDescent="0.45">
      <c r="B825" s="25">
        <v>818</v>
      </c>
      <c r="D825" s="9" t="s">
        <v>90</v>
      </c>
      <c r="E825" s="9">
        <v>0</v>
      </c>
      <c r="F825" s="9">
        <v>0</v>
      </c>
      <c r="G825" s="9">
        <v>0</v>
      </c>
      <c r="H825" s="9">
        <v>28</v>
      </c>
      <c r="I825" s="9">
        <v>5</v>
      </c>
      <c r="J825" s="9">
        <v>0</v>
      </c>
      <c r="K825" s="9">
        <v>0</v>
      </c>
      <c r="L825" s="9">
        <v>11</v>
      </c>
      <c r="M825" s="9">
        <v>4</v>
      </c>
      <c r="N825" s="9">
        <v>5</v>
      </c>
      <c r="O825" s="9">
        <v>857</v>
      </c>
      <c r="P825" s="9">
        <v>0</v>
      </c>
      <c r="Q825" s="9">
        <v>7</v>
      </c>
      <c r="R825" s="9">
        <v>0</v>
      </c>
      <c r="S825" s="9">
        <v>15</v>
      </c>
      <c r="T825" s="9">
        <v>0</v>
      </c>
      <c r="U825" s="9">
        <v>3</v>
      </c>
      <c r="V825" s="9">
        <v>0</v>
      </c>
      <c r="W825" s="9">
        <v>7</v>
      </c>
      <c r="X825" s="9">
        <v>0</v>
      </c>
      <c r="Y825" s="9">
        <v>0</v>
      </c>
      <c r="Z825" s="9">
        <v>0</v>
      </c>
      <c r="AA825" s="9">
        <v>117</v>
      </c>
      <c r="AB825" s="9">
        <v>188</v>
      </c>
      <c r="AC825" s="9">
        <v>7</v>
      </c>
      <c r="AD825" s="9">
        <v>0</v>
      </c>
      <c r="AE825" s="9">
        <v>4</v>
      </c>
      <c r="AF825" s="9">
        <v>0</v>
      </c>
      <c r="AG825" s="9">
        <v>10</v>
      </c>
      <c r="AH825" s="9">
        <v>4</v>
      </c>
      <c r="AI825" s="9">
        <v>6</v>
      </c>
      <c r="AJ825" s="9">
        <v>5</v>
      </c>
      <c r="AK825" s="9">
        <v>8</v>
      </c>
      <c r="AL825" s="9">
        <v>7</v>
      </c>
      <c r="AM825" s="9">
        <v>6</v>
      </c>
      <c r="AN825" s="9">
        <v>0</v>
      </c>
      <c r="AO825" s="9">
        <v>3</v>
      </c>
      <c r="AP825" s="9">
        <v>24</v>
      </c>
      <c r="AQ825" s="9">
        <v>6</v>
      </c>
      <c r="AR825" s="9">
        <v>0</v>
      </c>
      <c r="AS825" s="9">
        <v>3</v>
      </c>
      <c r="AT825" s="9">
        <v>3</v>
      </c>
      <c r="AU825" s="9">
        <v>3</v>
      </c>
      <c r="AV825" s="9">
        <v>9</v>
      </c>
      <c r="AW825" s="9">
        <v>0</v>
      </c>
      <c r="AX825" s="9">
        <v>19</v>
      </c>
      <c r="AY825" s="9">
        <v>6</v>
      </c>
      <c r="AZ825" s="9">
        <v>9</v>
      </c>
      <c r="BA825" s="9">
        <v>0</v>
      </c>
      <c r="BB825" s="9">
        <v>0</v>
      </c>
      <c r="BC825" s="9">
        <v>3</v>
      </c>
    </row>
    <row r="826" spans="2:55" x14ac:dyDescent="0.45">
      <c r="B826" s="25">
        <v>819</v>
      </c>
      <c r="D826" s="9" t="s">
        <v>91</v>
      </c>
      <c r="E826" s="9">
        <v>0</v>
      </c>
      <c r="F826" s="9">
        <v>0</v>
      </c>
      <c r="G826" s="9">
        <v>0</v>
      </c>
      <c r="H826" s="9">
        <v>3</v>
      </c>
      <c r="I826" s="9">
        <v>0</v>
      </c>
      <c r="J826" s="9">
        <v>0</v>
      </c>
      <c r="K826" s="9">
        <v>0</v>
      </c>
      <c r="L826" s="9">
        <v>5</v>
      </c>
      <c r="M826" s="9">
        <v>5</v>
      </c>
      <c r="N826" s="9">
        <v>0</v>
      </c>
      <c r="O826" s="9">
        <v>90</v>
      </c>
      <c r="P826" s="9">
        <v>0</v>
      </c>
      <c r="Q826" s="9">
        <v>0</v>
      </c>
      <c r="R826" s="9">
        <v>0</v>
      </c>
      <c r="S826" s="9">
        <v>3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8</v>
      </c>
      <c r="AC826" s="9">
        <v>0</v>
      </c>
      <c r="AD826" s="9">
        <v>3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3</v>
      </c>
      <c r="AM826" s="9">
        <v>0</v>
      </c>
      <c r="AN826" s="9">
        <v>0</v>
      </c>
      <c r="AO826" s="9">
        <v>0</v>
      </c>
      <c r="AP826" s="9">
        <v>9</v>
      </c>
      <c r="AQ826" s="9">
        <v>0</v>
      </c>
      <c r="AR826" s="9">
        <v>0</v>
      </c>
      <c r="AS826" s="9">
        <v>0</v>
      </c>
      <c r="AT826" s="9">
        <v>0</v>
      </c>
      <c r="AU826" s="9">
        <v>4</v>
      </c>
      <c r="AV826" s="9">
        <v>0</v>
      </c>
      <c r="AW826" s="9">
        <v>0</v>
      </c>
      <c r="AX826" s="9">
        <v>0</v>
      </c>
      <c r="AY826" s="9">
        <v>0</v>
      </c>
      <c r="AZ826" s="9">
        <v>0</v>
      </c>
      <c r="BA826" s="9">
        <v>0</v>
      </c>
      <c r="BB826" s="9">
        <v>0</v>
      </c>
      <c r="BC826" s="9">
        <v>0</v>
      </c>
    </row>
    <row r="827" spans="2:55" x14ac:dyDescent="0.45">
      <c r="B827" s="25">
        <v>820</v>
      </c>
      <c r="D827" s="9" t="s">
        <v>92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5</v>
      </c>
      <c r="O827" s="9">
        <v>24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11</v>
      </c>
      <c r="AB827" s="9">
        <v>48</v>
      </c>
      <c r="AC827" s="9">
        <v>5</v>
      </c>
      <c r="AD827" s="9">
        <v>0</v>
      </c>
      <c r="AE827" s="9">
        <v>0</v>
      </c>
      <c r="AF827" s="9">
        <v>0</v>
      </c>
      <c r="AG827" s="9">
        <v>6</v>
      </c>
      <c r="AH827" s="9">
        <v>0</v>
      </c>
      <c r="AI827" s="9">
        <v>3</v>
      </c>
      <c r="AJ827" s="9">
        <v>5</v>
      </c>
      <c r="AK827" s="9">
        <v>0</v>
      </c>
      <c r="AL827" s="9">
        <v>0</v>
      </c>
      <c r="AM827" s="9">
        <v>0</v>
      </c>
      <c r="AN827" s="9">
        <v>0</v>
      </c>
      <c r="AO827" s="9">
        <v>0</v>
      </c>
      <c r="AP827" s="9">
        <v>0</v>
      </c>
      <c r="AQ827" s="9">
        <v>0</v>
      </c>
      <c r="AR827" s="9">
        <v>0</v>
      </c>
      <c r="AS827" s="9">
        <v>0</v>
      </c>
      <c r="AT827" s="9">
        <v>3</v>
      </c>
      <c r="AU827" s="9">
        <v>4</v>
      </c>
      <c r="AV827" s="9">
        <v>0</v>
      </c>
      <c r="AW827" s="9">
        <v>0</v>
      </c>
      <c r="AX827" s="9">
        <v>3</v>
      </c>
      <c r="AY827" s="9">
        <v>0</v>
      </c>
      <c r="AZ827" s="9">
        <v>0</v>
      </c>
      <c r="BA827" s="9">
        <v>0</v>
      </c>
      <c r="BB827" s="9">
        <v>0</v>
      </c>
      <c r="BC827" s="9">
        <v>0</v>
      </c>
    </row>
    <row r="828" spans="2:55" x14ac:dyDescent="0.45">
      <c r="B828" s="25">
        <v>821</v>
      </c>
      <c r="D828" s="9" t="s">
        <v>93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3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9">
        <v>0</v>
      </c>
      <c r="AO828" s="9">
        <v>0</v>
      </c>
      <c r="AP828" s="9">
        <v>0</v>
      </c>
      <c r="AQ828" s="9">
        <v>0</v>
      </c>
      <c r="AR828" s="9">
        <v>0</v>
      </c>
      <c r="AS828" s="9">
        <v>0</v>
      </c>
      <c r="AT828" s="9">
        <v>0</v>
      </c>
      <c r="AU828" s="9">
        <v>0</v>
      </c>
      <c r="AV828" s="9">
        <v>0</v>
      </c>
      <c r="AW828" s="9">
        <v>0</v>
      </c>
      <c r="AX828" s="9">
        <v>0</v>
      </c>
      <c r="AY828" s="9">
        <v>0</v>
      </c>
      <c r="AZ828" s="9">
        <v>0</v>
      </c>
      <c r="BA828" s="9">
        <v>0</v>
      </c>
      <c r="BB828" s="9">
        <v>0</v>
      </c>
      <c r="BC828" s="9">
        <v>0</v>
      </c>
    </row>
    <row r="829" spans="2:55" x14ac:dyDescent="0.45">
      <c r="B829" s="25">
        <v>822</v>
      </c>
      <c r="D829" s="9" t="s">
        <v>94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6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5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4</v>
      </c>
      <c r="AK829" s="9">
        <v>0</v>
      </c>
      <c r="AL829" s="9">
        <v>0</v>
      </c>
      <c r="AM829" s="9">
        <v>0</v>
      </c>
      <c r="AN829" s="9">
        <v>0</v>
      </c>
      <c r="AO829" s="9">
        <v>0</v>
      </c>
      <c r="AP829" s="9">
        <v>0</v>
      </c>
      <c r="AQ829" s="9">
        <v>0</v>
      </c>
      <c r="AR829" s="9">
        <v>0</v>
      </c>
      <c r="AS829" s="9">
        <v>0</v>
      </c>
      <c r="AT829" s="9">
        <v>0</v>
      </c>
      <c r="AU829" s="9">
        <v>0</v>
      </c>
      <c r="AV829" s="9">
        <v>0</v>
      </c>
      <c r="AW829" s="9">
        <v>0</v>
      </c>
      <c r="AX829" s="9">
        <v>0</v>
      </c>
      <c r="AY829" s="9">
        <v>0</v>
      </c>
      <c r="AZ829" s="9">
        <v>0</v>
      </c>
      <c r="BA829" s="9">
        <v>0</v>
      </c>
      <c r="BB829" s="9">
        <v>0</v>
      </c>
      <c r="BC829" s="9">
        <v>0</v>
      </c>
    </row>
    <row r="830" spans="2:55" x14ac:dyDescent="0.45">
      <c r="B830" s="25">
        <v>823</v>
      </c>
      <c r="D830" s="9" t="s">
        <v>95</v>
      </c>
      <c r="E830" s="9">
        <v>0</v>
      </c>
      <c r="F830" s="9">
        <v>0</v>
      </c>
      <c r="G830" s="9">
        <v>0</v>
      </c>
      <c r="H830" s="9">
        <v>7</v>
      </c>
      <c r="I830" s="9">
        <v>0</v>
      </c>
      <c r="J830" s="9">
        <v>4</v>
      </c>
      <c r="K830" s="9">
        <v>0</v>
      </c>
      <c r="L830" s="9">
        <v>8</v>
      </c>
      <c r="M830" s="9">
        <v>4</v>
      </c>
      <c r="N830" s="9">
        <v>6</v>
      </c>
      <c r="O830" s="9">
        <v>40</v>
      </c>
      <c r="P830" s="9">
        <v>0</v>
      </c>
      <c r="Q830" s="9">
        <v>0</v>
      </c>
      <c r="R830" s="9">
        <v>0</v>
      </c>
      <c r="S830" s="9">
        <v>9</v>
      </c>
      <c r="T830" s="9">
        <v>0</v>
      </c>
      <c r="U830" s="9">
        <v>0</v>
      </c>
      <c r="V830" s="9">
        <v>0</v>
      </c>
      <c r="W830" s="9">
        <v>4</v>
      </c>
      <c r="X830" s="9">
        <v>0</v>
      </c>
      <c r="Y830" s="9">
        <v>0</v>
      </c>
      <c r="Z830" s="9">
        <v>0</v>
      </c>
      <c r="AA830" s="9">
        <v>6</v>
      </c>
      <c r="AB830" s="9">
        <v>54</v>
      </c>
      <c r="AC830" s="9">
        <v>3</v>
      </c>
      <c r="AD830" s="9">
        <v>4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3</v>
      </c>
      <c r="AM830" s="9">
        <v>0</v>
      </c>
      <c r="AN830" s="9">
        <v>0</v>
      </c>
      <c r="AO830" s="9">
        <v>0</v>
      </c>
      <c r="AP830" s="9">
        <v>7</v>
      </c>
      <c r="AQ830" s="9">
        <v>0</v>
      </c>
      <c r="AR830" s="9">
        <v>0</v>
      </c>
      <c r="AS830" s="9">
        <v>0</v>
      </c>
      <c r="AT830" s="9">
        <v>3</v>
      </c>
      <c r="AU830" s="9">
        <v>3</v>
      </c>
      <c r="AV830" s="9">
        <v>5</v>
      </c>
      <c r="AW830" s="9">
        <v>0</v>
      </c>
      <c r="AX830" s="9">
        <v>7</v>
      </c>
      <c r="AY830" s="9">
        <v>0</v>
      </c>
      <c r="AZ830" s="9">
        <v>0</v>
      </c>
      <c r="BA830" s="9">
        <v>0</v>
      </c>
      <c r="BB830" s="9">
        <v>6</v>
      </c>
      <c r="BC830" s="9">
        <v>3</v>
      </c>
    </row>
    <row r="831" spans="2:55" x14ac:dyDescent="0.45">
      <c r="B831" s="25">
        <v>824</v>
      </c>
      <c r="D831" s="9" t="s">
        <v>96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40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5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9">
        <v>0</v>
      </c>
      <c r="AO831" s="9">
        <v>0</v>
      </c>
      <c r="AP831" s="9">
        <v>0</v>
      </c>
      <c r="AQ831" s="9">
        <v>0</v>
      </c>
      <c r="AR831" s="9">
        <v>0</v>
      </c>
      <c r="AS831" s="9">
        <v>0</v>
      </c>
      <c r="AT831" s="9">
        <v>0</v>
      </c>
      <c r="AU831" s="9">
        <v>0</v>
      </c>
      <c r="AV831" s="9">
        <v>0</v>
      </c>
      <c r="AW831" s="9">
        <v>0</v>
      </c>
      <c r="AX831" s="9">
        <v>0</v>
      </c>
      <c r="AY831" s="9">
        <v>0</v>
      </c>
      <c r="AZ831" s="9">
        <v>0</v>
      </c>
      <c r="BA831" s="9">
        <v>0</v>
      </c>
      <c r="BB831" s="9">
        <v>0</v>
      </c>
      <c r="BC831" s="9">
        <v>0</v>
      </c>
    </row>
    <row r="832" spans="2:55" x14ac:dyDescent="0.45">
      <c r="B832" s="25">
        <v>825</v>
      </c>
      <c r="D832" s="9" t="s">
        <v>97</v>
      </c>
      <c r="E832" s="9">
        <v>0</v>
      </c>
      <c r="F832" s="9">
        <v>0</v>
      </c>
      <c r="G832" s="9">
        <v>0</v>
      </c>
      <c r="H832" s="9">
        <v>3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57</v>
      </c>
      <c r="P832" s="9">
        <v>0</v>
      </c>
      <c r="Q832" s="9">
        <v>6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6</v>
      </c>
      <c r="AB832" s="9">
        <v>18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9">
        <v>0</v>
      </c>
      <c r="AO832" s="9">
        <v>0</v>
      </c>
      <c r="AP832" s="9">
        <v>0</v>
      </c>
      <c r="AQ832" s="9">
        <v>0</v>
      </c>
      <c r="AR832" s="9">
        <v>0</v>
      </c>
      <c r="AS832" s="9">
        <v>0</v>
      </c>
      <c r="AT832" s="9">
        <v>0</v>
      </c>
      <c r="AU832" s="9">
        <v>0</v>
      </c>
      <c r="AV832" s="9">
        <v>0</v>
      </c>
      <c r="AW832" s="9">
        <v>0</v>
      </c>
      <c r="AX832" s="9">
        <v>3</v>
      </c>
      <c r="AY832" s="9">
        <v>0</v>
      </c>
      <c r="AZ832" s="9">
        <v>4</v>
      </c>
      <c r="BA832" s="9">
        <v>0</v>
      </c>
      <c r="BB832" s="9">
        <v>0</v>
      </c>
      <c r="BC832" s="9">
        <v>0</v>
      </c>
    </row>
    <row r="833" spans="2:55" x14ac:dyDescent="0.45">
      <c r="B833" s="25">
        <v>826</v>
      </c>
      <c r="D833" s="9" t="s">
        <v>98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9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9">
        <v>0</v>
      </c>
      <c r="AO833" s="9">
        <v>0</v>
      </c>
      <c r="AP833" s="9">
        <v>0</v>
      </c>
      <c r="AQ833" s="9">
        <v>0</v>
      </c>
      <c r="AR833" s="9">
        <v>0</v>
      </c>
      <c r="AS833" s="9">
        <v>0</v>
      </c>
      <c r="AT833" s="9">
        <v>0</v>
      </c>
      <c r="AU833" s="9">
        <v>0</v>
      </c>
      <c r="AV833" s="9">
        <v>0</v>
      </c>
      <c r="AW833" s="9">
        <v>0</v>
      </c>
      <c r="AX833" s="9">
        <v>0</v>
      </c>
      <c r="AY833" s="9">
        <v>0</v>
      </c>
      <c r="AZ833" s="9">
        <v>0</v>
      </c>
      <c r="BA833" s="9">
        <v>0</v>
      </c>
      <c r="BB833" s="9">
        <v>0</v>
      </c>
      <c r="BC833" s="9">
        <v>0</v>
      </c>
    </row>
    <row r="834" spans="2:55" x14ac:dyDescent="0.45">
      <c r="B834" s="25">
        <v>827</v>
      </c>
      <c r="D834" s="9" t="s">
        <v>99</v>
      </c>
      <c r="E834" s="9">
        <v>0</v>
      </c>
      <c r="F834" s="9">
        <v>0</v>
      </c>
      <c r="G834" s="9">
        <v>0</v>
      </c>
      <c r="H834" s="9">
        <v>4</v>
      </c>
      <c r="I834" s="9">
        <v>0</v>
      </c>
      <c r="J834" s="9">
        <v>0</v>
      </c>
      <c r="K834" s="9">
        <v>0</v>
      </c>
      <c r="L834" s="9">
        <v>5</v>
      </c>
      <c r="M834" s="9">
        <v>8</v>
      </c>
      <c r="N834" s="9">
        <v>4</v>
      </c>
      <c r="O834" s="9">
        <v>4</v>
      </c>
      <c r="P834" s="9">
        <v>0</v>
      </c>
      <c r="Q834" s="9">
        <v>0</v>
      </c>
      <c r="R834" s="9">
        <v>0</v>
      </c>
      <c r="S834" s="9">
        <v>12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10</v>
      </c>
      <c r="AB834" s="9">
        <v>4</v>
      </c>
      <c r="AC834" s="9">
        <v>0</v>
      </c>
      <c r="AD834" s="9">
        <v>0</v>
      </c>
      <c r="AE834" s="9">
        <v>3</v>
      </c>
      <c r="AF834" s="9">
        <v>0</v>
      </c>
      <c r="AG834" s="9">
        <v>0</v>
      </c>
      <c r="AH834" s="9">
        <v>3</v>
      </c>
      <c r="AI834" s="9">
        <v>3</v>
      </c>
      <c r="AJ834" s="9">
        <v>0</v>
      </c>
      <c r="AK834" s="9">
        <v>0</v>
      </c>
      <c r="AL834" s="9">
        <v>0</v>
      </c>
      <c r="AM834" s="9">
        <v>0</v>
      </c>
      <c r="AN834" s="9">
        <v>0</v>
      </c>
      <c r="AO834" s="9">
        <v>0</v>
      </c>
      <c r="AP834" s="9">
        <v>0</v>
      </c>
      <c r="AQ834" s="9">
        <v>0</v>
      </c>
      <c r="AR834" s="9">
        <v>0</v>
      </c>
      <c r="AS834" s="9">
        <v>0</v>
      </c>
      <c r="AT834" s="9">
        <v>0</v>
      </c>
      <c r="AU834" s="9">
        <v>0</v>
      </c>
      <c r="AV834" s="9">
        <v>0</v>
      </c>
      <c r="AW834" s="9">
        <v>0</v>
      </c>
      <c r="AX834" s="9">
        <v>0</v>
      </c>
      <c r="AY834" s="9">
        <v>0</v>
      </c>
      <c r="AZ834" s="9">
        <v>0</v>
      </c>
      <c r="BA834" s="9">
        <v>0</v>
      </c>
      <c r="BB834" s="9">
        <v>4</v>
      </c>
      <c r="BC834" s="9">
        <v>0</v>
      </c>
    </row>
    <row r="835" spans="2:55" x14ac:dyDescent="0.45">
      <c r="B835" s="25">
        <v>828</v>
      </c>
      <c r="D835" s="9" t="s">
        <v>100</v>
      </c>
      <c r="E835" s="9">
        <v>0</v>
      </c>
      <c r="F835" s="9">
        <v>0</v>
      </c>
      <c r="G835" s="9">
        <v>0</v>
      </c>
      <c r="H835" s="9">
        <v>7</v>
      </c>
      <c r="I835" s="9">
        <v>0</v>
      </c>
      <c r="J835" s="9">
        <v>5</v>
      </c>
      <c r="K835" s="9">
        <v>0</v>
      </c>
      <c r="L835" s="9">
        <v>0</v>
      </c>
      <c r="M835" s="9">
        <v>0</v>
      </c>
      <c r="N835" s="9">
        <v>62</v>
      </c>
      <c r="O835" s="9">
        <v>6</v>
      </c>
      <c r="P835" s="9">
        <v>0</v>
      </c>
      <c r="Q835" s="9">
        <v>3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29</v>
      </c>
      <c r="AC835" s="9">
        <v>0</v>
      </c>
      <c r="AD835" s="9">
        <v>0</v>
      </c>
      <c r="AE835" s="9">
        <v>4</v>
      </c>
      <c r="AF835" s="9">
        <v>0</v>
      </c>
      <c r="AG835" s="9">
        <v>5</v>
      </c>
      <c r="AH835" s="9">
        <v>0</v>
      </c>
      <c r="AI835" s="9">
        <v>3</v>
      </c>
      <c r="AJ835" s="9">
        <v>4</v>
      </c>
      <c r="AK835" s="9">
        <v>0</v>
      </c>
      <c r="AL835" s="9">
        <v>0</v>
      </c>
      <c r="AM835" s="9">
        <v>0</v>
      </c>
      <c r="AN835" s="9">
        <v>0</v>
      </c>
      <c r="AO835" s="9">
        <v>0</v>
      </c>
      <c r="AP835" s="9">
        <v>9</v>
      </c>
      <c r="AQ835" s="9">
        <v>0</v>
      </c>
      <c r="AR835" s="9">
        <v>0</v>
      </c>
      <c r="AS835" s="9">
        <v>0</v>
      </c>
      <c r="AT835" s="9">
        <v>0</v>
      </c>
      <c r="AU835" s="9">
        <v>0</v>
      </c>
      <c r="AV835" s="9">
        <v>3</v>
      </c>
      <c r="AW835" s="9">
        <v>0</v>
      </c>
      <c r="AX835" s="9">
        <v>4</v>
      </c>
      <c r="AY835" s="9">
        <v>0</v>
      </c>
      <c r="AZ835" s="9">
        <v>5</v>
      </c>
      <c r="BA835" s="9">
        <v>0</v>
      </c>
      <c r="BB835" s="9">
        <v>0</v>
      </c>
      <c r="BC835" s="9">
        <v>0</v>
      </c>
    </row>
    <row r="836" spans="2:55" x14ac:dyDescent="0.45">
      <c r="B836" s="25">
        <v>829</v>
      </c>
      <c r="D836" s="9" t="s">
        <v>101</v>
      </c>
      <c r="E836" s="9">
        <v>0</v>
      </c>
      <c r="F836" s="9">
        <v>0</v>
      </c>
      <c r="G836" s="9">
        <v>0</v>
      </c>
      <c r="H836" s="9">
        <v>41</v>
      </c>
      <c r="I836" s="9">
        <v>22</v>
      </c>
      <c r="J836" s="9">
        <v>0</v>
      </c>
      <c r="K836" s="9">
        <v>0</v>
      </c>
      <c r="L836" s="9">
        <v>18</v>
      </c>
      <c r="M836" s="9">
        <v>4</v>
      </c>
      <c r="N836" s="9">
        <v>344</v>
      </c>
      <c r="O836" s="9">
        <v>3</v>
      </c>
      <c r="P836" s="9">
        <v>3</v>
      </c>
      <c r="Q836" s="9">
        <v>8</v>
      </c>
      <c r="R836" s="9">
        <v>0</v>
      </c>
      <c r="S836" s="9">
        <v>5</v>
      </c>
      <c r="T836" s="9">
        <v>4</v>
      </c>
      <c r="U836" s="9">
        <v>9</v>
      </c>
      <c r="V836" s="9">
        <v>0</v>
      </c>
      <c r="W836" s="9">
        <v>8</v>
      </c>
      <c r="X836" s="9">
        <v>3</v>
      </c>
      <c r="Y836" s="9">
        <v>5</v>
      </c>
      <c r="Z836" s="9">
        <v>0</v>
      </c>
      <c r="AA836" s="9">
        <v>8</v>
      </c>
      <c r="AB836" s="9">
        <v>300</v>
      </c>
      <c r="AC836" s="9">
        <v>9</v>
      </c>
      <c r="AD836" s="9">
        <v>5</v>
      </c>
      <c r="AE836" s="9">
        <v>18</v>
      </c>
      <c r="AF836" s="9">
        <v>0</v>
      </c>
      <c r="AG836" s="9">
        <v>7</v>
      </c>
      <c r="AH836" s="9">
        <v>0</v>
      </c>
      <c r="AI836" s="9">
        <v>14</v>
      </c>
      <c r="AJ836" s="9">
        <v>9</v>
      </c>
      <c r="AK836" s="9">
        <v>13</v>
      </c>
      <c r="AL836" s="9">
        <v>5</v>
      </c>
      <c r="AM836" s="9">
        <v>11</v>
      </c>
      <c r="AN836" s="9">
        <v>0</v>
      </c>
      <c r="AO836" s="9">
        <v>3</v>
      </c>
      <c r="AP836" s="9">
        <v>26</v>
      </c>
      <c r="AQ836" s="9">
        <v>9</v>
      </c>
      <c r="AR836" s="9">
        <v>0</v>
      </c>
      <c r="AS836" s="9">
        <v>8</v>
      </c>
      <c r="AT836" s="9">
        <v>0</v>
      </c>
      <c r="AU836" s="9">
        <v>20</v>
      </c>
      <c r="AV836" s="9">
        <v>16</v>
      </c>
      <c r="AW836" s="9">
        <v>0</v>
      </c>
      <c r="AX836" s="9">
        <v>26</v>
      </c>
      <c r="AY836" s="9">
        <v>4</v>
      </c>
      <c r="AZ836" s="9">
        <v>30</v>
      </c>
      <c r="BA836" s="9">
        <v>3</v>
      </c>
      <c r="BB836" s="9">
        <v>8</v>
      </c>
      <c r="BC836" s="9">
        <v>4</v>
      </c>
    </row>
    <row r="837" spans="2:55" x14ac:dyDescent="0.45">
      <c r="B837" s="25">
        <v>830</v>
      </c>
      <c r="D837" s="9" t="s">
        <v>102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9">
        <v>0</v>
      </c>
      <c r="AO837" s="9">
        <v>0</v>
      </c>
      <c r="AP837" s="9">
        <v>0</v>
      </c>
      <c r="AQ837" s="9">
        <v>0</v>
      </c>
      <c r="AR837" s="9">
        <v>0</v>
      </c>
      <c r="AS837" s="9">
        <v>0</v>
      </c>
      <c r="AT837" s="9">
        <v>0</v>
      </c>
      <c r="AU837" s="9">
        <v>0</v>
      </c>
      <c r="AV837" s="9">
        <v>0</v>
      </c>
      <c r="AW837" s="9">
        <v>0</v>
      </c>
      <c r="AX837" s="9">
        <v>0</v>
      </c>
      <c r="AY837" s="9">
        <v>0</v>
      </c>
      <c r="AZ837" s="9">
        <v>0</v>
      </c>
      <c r="BA837" s="9">
        <v>0</v>
      </c>
      <c r="BB837" s="9">
        <v>0</v>
      </c>
      <c r="BC837" s="9">
        <v>0</v>
      </c>
    </row>
    <row r="838" spans="2:55" x14ac:dyDescent="0.45">
      <c r="B838" s="25">
        <v>831</v>
      </c>
      <c r="D838" s="9" t="s">
        <v>103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3</v>
      </c>
      <c r="Z838" s="9">
        <v>0</v>
      </c>
      <c r="AA838" s="9">
        <v>0</v>
      </c>
      <c r="AB838" s="9">
        <v>35</v>
      </c>
      <c r="AC838" s="9">
        <v>0</v>
      </c>
      <c r="AD838" s="9">
        <v>0</v>
      </c>
      <c r="AE838" s="9">
        <v>3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9">
        <v>0</v>
      </c>
      <c r="AO838" s="9">
        <v>0</v>
      </c>
      <c r="AP838" s="9">
        <v>4</v>
      </c>
      <c r="AQ838" s="9">
        <v>0</v>
      </c>
      <c r="AR838" s="9">
        <v>0</v>
      </c>
      <c r="AS838" s="9">
        <v>0</v>
      </c>
      <c r="AT838" s="9">
        <v>0</v>
      </c>
      <c r="AU838" s="9">
        <v>4</v>
      </c>
      <c r="AV838" s="9">
        <v>0</v>
      </c>
      <c r="AW838" s="9">
        <v>0</v>
      </c>
      <c r="AX838" s="9">
        <v>0</v>
      </c>
      <c r="AY838" s="9">
        <v>0</v>
      </c>
      <c r="AZ838" s="9">
        <v>0</v>
      </c>
      <c r="BA838" s="9">
        <v>0</v>
      </c>
      <c r="BB838" s="9">
        <v>0</v>
      </c>
      <c r="BC838" s="9">
        <v>0</v>
      </c>
    </row>
    <row r="839" spans="2:55" x14ac:dyDescent="0.45">
      <c r="B839" s="25">
        <v>832</v>
      </c>
      <c r="D839" s="9" t="s">
        <v>104</v>
      </c>
      <c r="E839" s="9">
        <v>0</v>
      </c>
      <c r="F839" s="9">
        <v>8</v>
      </c>
      <c r="G839" s="9">
        <v>0</v>
      </c>
      <c r="H839" s="9">
        <v>30</v>
      </c>
      <c r="I839" s="9">
        <v>20</v>
      </c>
      <c r="J839" s="9">
        <v>3</v>
      </c>
      <c r="K839" s="9">
        <v>0</v>
      </c>
      <c r="L839" s="9">
        <v>92</v>
      </c>
      <c r="M839" s="9">
        <v>0</v>
      </c>
      <c r="N839" s="9">
        <v>4</v>
      </c>
      <c r="O839" s="9">
        <v>3</v>
      </c>
      <c r="P839" s="9">
        <v>7</v>
      </c>
      <c r="Q839" s="9">
        <v>0</v>
      </c>
      <c r="R839" s="9">
        <v>0</v>
      </c>
      <c r="S839" s="9">
        <v>4</v>
      </c>
      <c r="T839" s="9">
        <v>0</v>
      </c>
      <c r="U839" s="9">
        <v>3</v>
      </c>
      <c r="V839" s="9">
        <v>0</v>
      </c>
      <c r="W839" s="9">
        <v>10</v>
      </c>
      <c r="X839" s="9">
        <v>0</v>
      </c>
      <c r="Y839" s="9">
        <v>3</v>
      </c>
      <c r="Z839" s="9">
        <v>0</v>
      </c>
      <c r="AA839" s="9">
        <v>0</v>
      </c>
      <c r="AB839" s="9">
        <v>21</v>
      </c>
      <c r="AC839" s="9">
        <v>10</v>
      </c>
      <c r="AD839" s="9">
        <v>7</v>
      </c>
      <c r="AE839" s="9">
        <v>4</v>
      </c>
      <c r="AF839" s="9">
        <v>0</v>
      </c>
      <c r="AG839" s="9">
        <v>10</v>
      </c>
      <c r="AH839" s="9">
        <v>4</v>
      </c>
      <c r="AI839" s="9">
        <v>11</v>
      </c>
      <c r="AJ839" s="9">
        <v>15</v>
      </c>
      <c r="AK839" s="9">
        <v>44</v>
      </c>
      <c r="AL839" s="9">
        <v>9</v>
      </c>
      <c r="AM839" s="9">
        <v>10</v>
      </c>
      <c r="AN839" s="9">
        <v>0</v>
      </c>
      <c r="AO839" s="9">
        <v>7</v>
      </c>
      <c r="AP839" s="9">
        <v>17</v>
      </c>
      <c r="AQ839" s="9">
        <v>6</v>
      </c>
      <c r="AR839" s="9">
        <v>0</v>
      </c>
      <c r="AS839" s="9">
        <v>6</v>
      </c>
      <c r="AT839" s="9">
        <v>4</v>
      </c>
      <c r="AU839" s="9">
        <v>17</v>
      </c>
      <c r="AV839" s="9">
        <v>13</v>
      </c>
      <c r="AW839" s="9">
        <v>0</v>
      </c>
      <c r="AX839" s="9">
        <v>14</v>
      </c>
      <c r="AY839" s="9">
        <v>0</v>
      </c>
      <c r="AZ839" s="9">
        <v>10</v>
      </c>
      <c r="BA839" s="9">
        <v>0</v>
      </c>
      <c r="BB839" s="9">
        <v>3</v>
      </c>
      <c r="BC839" s="9">
        <v>5</v>
      </c>
    </row>
    <row r="840" spans="2:55" x14ac:dyDescent="0.45">
      <c r="B840" s="25">
        <v>833</v>
      </c>
      <c r="D840" s="9" t="s">
        <v>105</v>
      </c>
      <c r="E840" s="9">
        <v>11</v>
      </c>
      <c r="F840" s="9">
        <v>12</v>
      </c>
      <c r="G840" s="9">
        <v>0</v>
      </c>
      <c r="H840" s="9">
        <v>133</v>
      </c>
      <c r="I840" s="9">
        <v>71</v>
      </c>
      <c r="J840" s="9">
        <v>0</v>
      </c>
      <c r="K840" s="9">
        <v>4</v>
      </c>
      <c r="L840" s="9">
        <v>503</v>
      </c>
      <c r="M840" s="9">
        <v>0</v>
      </c>
      <c r="N840" s="9">
        <v>16</v>
      </c>
      <c r="O840" s="9">
        <v>6</v>
      </c>
      <c r="P840" s="9">
        <v>16</v>
      </c>
      <c r="Q840" s="9">
        <v>11</v>
      </c>
      <c r="R840" s="9">
        <v>0</v>
      </c>
      <c r="S840" s="9">
        <v>10</v>
      </c>
      <c r="T840" s="9">
        <v>9</v>
      </c>
      <c r="U840" s="9">
        <v>13</v>
      </c>
      <c r="V840" s="9">
        <v>10</v>
      </c>
      <c r="W840" s="9">
        <v>41</v>
      </c>
      <c r="X840" s="9">
        <v>3</v>
      </c>
      <c r="Y840" s="9">
        <v>7</v>
      </c>
      <c r="Z840" s="9">
        <v>0</v>
      </c>
      <c r="AA840" s="9">
        <v>3</v>
      </c>
      <c r="AB840" s="9">
        <v>98</v>
      </c>
      <c r="AC840" s="9">
        <v>37</v>
      </c>
      <c r="AD840" s="9">
        <v>30</v>
      </c>
      <c r="AE840" s="9">
        <v>27</v>
      </c>
      <c r="AF840" s="9">
        <v>0</v>
      </c>
      <c r="AG840" s="9">
        <v>34</v>
      </c>
      <c r="AH840" s="9">
        <v>3</v>
      </c>
      <c r="AI840" s="9">
        <v>51</v>
      </c>
      <c r="AJ840" s="9">
        <v>52</v>
      </c>
      <c r="AK840" s="9">
        <v>273</v>
      </c>
      <c r="AL840" s="9">
        <v>33</v>
      </c>
      <c r="AM840" s="9">
        <v>71</v>
      </c>
      <c r="AN840" s="9">
        <v>0</v>
      </c>
      <c r="AO840" s="9">
        <v>14</v>
      </c>
      <c r="AP840" s="9">
        <v>89</v>
      </c>
      <c r="AQ840" s="9">
        <v>32</v>
      </c>
      <c r="AR840" s="9">
        <v>4</v>
      </c>
      <c r="AS840" s="9">
        <v>17</v>
      </c>
      <c r="AT840" s="9">
        <v>20</v>
      </c>
      <c r="AU840" s="9">
        <v>87</v>
      </c>
      <c r="AV840" s="9">
        <v>49</v>
      </c>
      <c r="AW840" s="9">
        <v>0</v>
      </c>
      <c r="AX840" s="9">
        <v>81</v>
      </c>
      <c r="AY840" s="9">
        <v>5</v>
      </c>
      <c r="AZ840" s="9">
        <v>72</v>
      </c>
      <c r="BA840" s="9">
        <v>9</v>
      </c>
      <c r="BB840" s="9">
        <v>29</v>
      </c>
      <c r="BC840" s="9">
        <v>19</v>
      </c>
    </row>
    <row r="841" spans="2:55" x14ac:dyDescent="0.45">
      <c r="B841" s="25">
        <v>834</v>
      </c>
      <c r="D841" s="9" t="s">
        <v>106</v>
      </c>
      <c r="E841" s="9">
        <v>16</v>
      </c>
      <c r="F841" s="9">
        <v>16</v>
      </c>
      <c r="G841" s="9">
        <v>0</v>
      </c>
      <c r="H841" s="9">
        <v>197</v>
      </c>
      <c r="I841" s="9">
        <v>139</v>
      </c>
      <c r="J841" s="9">
        <v>10</v>
      </c>
      <c r="K841" s="9">
        <v>3</v>
      </c>
      <c r="L841" s="9">
        <v>193</v>
      </c>
      <c r="M841" s="9">
        <v>20</v>
      </c>
      <c r="N841" s="9">
        <v>22</v>
      </c>
      <c r="O841" s="9">
        <v>18</v>
      </c>
      <c r="P841" s="9">
        <v>30</v>
      </c>
      <c r="Q841" s="9">
        <v>5</v>
      </c>
      <c r="R841" s="9">
        <v>0</v>
      </c>
      <c r="S841" s="9">
        <v>33</v>
      </c>
      <c r="T841" s="9">
        <v>18</v>
      </c>
      <c r="U841" s="9">
        <v>40</v>
      </c>
      <c r="V841" s="9">
        <v>12</v>
      </c>
      <c r="W841" s="9">
        <v>107</v>
      </c>
      <c r="X841" s="9">
        <v>5</v>
      </c>
      <c r="Y841" s="9">
        <v>15</v>
      </c>
      <c r="Z841" s="9">
        <v>0</v>
      </c>
      <c r="AA841" s="9">
        <v>28</v>
      </c>
      <c r="AB841" s="9">
        <v>122</v>
      </c>
      <c r="AC841" s="9">
        <v>73</v>
      </c>
      <c r="AD841" s="9">
        <v>45</v>
      </c>
      <c r="AE841" s="9">
        <v>56</v>
      </c>
      <c r="AF841" s="9">
        <v>4</v>
      </c>
      <c r="AG841" s="9">
        <v>68</v>
      </c>
      <c r="AH841" s="9">
        <v>23</v>
      </c>
      <c r="AI841" s="9">
        <v>78</v>
      </c>
      <c r="AJ841" s="9">
        <v>72</v>
      </c>
      <c r="AK841" s="9">
        <v>110</v>
      </c>
      <c r="AL841" s="9">
        <v>25</v>
      </c>
      <c r="AM841" s="9">
        <v>106</v>
      </c>
      <c r="AN841" s="9">
        <v>0</v>
      </c>
      <c r="AO841" s="9">
        <v>40</v>
      </c>
      <c r="AP841" s="9">
        <v>119</v>
      </c>
      <c r="AQ841" s="9">
        <v>43</v>
      </c>
      <c r="AR841" s="9">
        <v>0</v>
      </c>
      <c r="AS841" s="9">
        <v>25</v>
      </c>
      <c r="AT841" s="9">
        <v>24</v>
      </c>
      <c r="AU841" s="9">
        <v>133</v>
      </c>
      <c r="AV841" s="9">
        <v>73</v>
      </c>
      <c r="AW841" s="9">
        <v>5</v>
      </c>
      <c r="AX841" s="9">
        <v>92</v>
      </c>
      <c r="AY841" s="9">
        <v>25</v>
      </c>
      <c r="AZ841" s="9">
        <v>67</v>
      </c>
      <c r="BA841" s="9">
        <v>5</v>
      </c>
      <c r="BB841" s="9">
        <v>30</v>
      </c>
      <c r="BC841" s="9">
        <v>18</v>
      </c>
    </row>
    <row r="842" spans="2:55" x14ac:dyDescent="0.45">
      <c r="B842" s="25">
        <v>835</v>
      </c>
      <c r="D842" s="9" t="s">
        <v>107</v>
      </c>
      <c r="E842" s="9">
        <v>3</v>
      </c>
      <c r="F842" s="9">
        <v>4</v>
      </c>
      <c r="G842" s="9">
        <v>0</v>
      </c>
      <c r="H842" s="9">
        <v>25</v>
      </c>
      <c r="I842" s="9">
        <v>21</v>
      </c>
      <c r="J842" s="9">
        <v>5</v>
      </c>
      <c r="K842" s="9">
        <v>0</v>
      </c>
      <c r="L842" s="9">
        <v>45</v>
      </c>
      <c r="M842" s="9">
        <v>0</v>
      </c>
      <c r="N842" s="9">
        <v>0</v>
      </c>
      <c r="O842" s="9">
        <v>0</v>
      </c>
      <c r="P842" s="9">
        <v>3</v>
      </c>
      <c r="Q842" s="9">
        <v>0</v>
      </c>
      <c r="R842" s="9">
        <v>0</v>
      </c>
      <c r="S842" s="9">
        <v>3</v>
      </c>
      <c r="T842" s="9">
        <v>0</v>
      </c>
      <c r="U842" s="9">
        <v>3</v>
      </c>
      <c r="V842" s="9">
        <v>0</v>
      </c>
      <c r="W842" s="9">
        <v>5</v>
      </c>
      <c r="X842" s="9">
        <v>0</v>
      </c>
      <c r="Y842" s="9">
        <v>6</v>
      </c>
      <c r="Z842" s="9">
        <v>0</v>
      </c>
      <c r="AA842" s="9">
        <v>5</v>
      </c>
      <c r="AB842" s="9">
        <v>12</v>
      </c>
      <c r="AC842" s="9">
        <v>9</v>
      </c>
      <c r="AD842" s="9">
        <v>0</v>
      </c>
      <c r="AE842" s="9">
        <v>15</v>
      </c>
      <c r="AF842" s="9">
        <v>0</v>
      </c>
      <c r="AG842" s="9">
        <v>4</v>
      </c>
      <c r="AH842" s="9">
        <v>0</v>
      </c>
      <c r="AI842" s="9">
        <v>6</v>
      </c>
      <c r="AJ842" s="9">
        <v>6</v>
      </c>
      <c r="AK842" s="9">
        <v>24</v>
      </c>
      <c r="AL842" s="9">
        <v>7</v>
      </c>
      <c r="AM842" s="9">
        <v>15</v>
      </c>
      <c r="AN842" s="9">
        <v>0</v>
      </c>
      <c r="AO842" s="9">
        <v>38</v>
      </c>
      <c r="AP842" s="9">
        <v>26</v>
      </c>
      <c r="AQ842" s="9">
        <v>6</v>
      </c>
      <c r="AR842" s="9">
        <v>0</v>
      </c>
      <c r="AS842" s="9">
        <v>3</v>
      </c>
      <c r="AT842" s="9">
        <v>5</v>
      </c>
      <c r="AU842" s="9">
        <v>4</v>
      </c>
      <c r="AV842" s="9">
        <v>8</v>
      </c>
      <c r="AW842" s="9">
        <v>0</v>
      </c>
      <c r="AX842" s="9">
        <v>11</v>
      </c>
      <c r="AY842" s="9">
        <v>0</v>
      </c>
      <c r="AZ842" s="9">
        <v>10</v>
      </c>
      <c r="BA842" s="9">
        <v>0</v>
      </c>
      <c r="BB842" s="9">
        <v>4</v>
      </c>
      <c r="BC842" s="9">
        <v>4</v>
      </c>
    </row>
    <row r="843" spans="2:55" x14ac:dyDescent="0.45">
      <c r="B843" s="25">
        <v>836</v>
      </c>
      <c r="D843" s="9" t="s">
        <v>108</v>
      </c>
      <c r="E843" s="9">
        <v>0</v>
      </c>
      <c r="F843" s="9">
        <v>0</v>
      </c>
      <c r="G843" s="9">
        <v>0</v>
      </c>
      <c r="H843" s="9">
        <v>7</v>
      </c>
      <c r="I843" s="9">
        <v>0</v>
      </c>
      <c r="J843" s="9">
        <v>0</v>
      </c>
      <c r="K843" s="9">
        <v>5</v>
      </c>
      <c r="L843" s="9">
        <v>6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4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7</v>
      </c>
      <c r="AC843" s="9">
        <v>0</v>
      </c>
      <c r="AD843" s="9">
        <v>0</v>
      </c>
      <c r="AE843" s="9">
        <v>11</v>
      </c>
      <c r="AF843" s="9">
        <v>0</v>
      </c>
      <c r="AG843" s="9">
        <v>3</v>
      </c>
      <c r="AH843" s="9">
        <v>0</v>
      </c>
      <c r="AI843" s="9">
        <v>3</v>
      </c>
      <c r="AJ843" s="9">
        <v>10</v>
      </c>
      <c r="AK843" s="9">
        <v>9</v>
      </c>
      <c r="AL843" s="9">
        <v>0</v>
      </c>
      <c r="AM843" s="9">
        <v>4</v>
      </c>
      <c r="AN843" s="9">
        <v>0</v>
      </c>
      <c r="AO843" s="9">
        <v>0</v>
      </c>
      <c r="AP843" s="9">
        <v>8</v>
      </c>
      <c r="AQ843" s="9">
        <v>4</v>
      </c>
      <c r="AR843" s="9">
        <v>0</v>
      </c>
      <c r="AS843" s="9">
        <v>0</v>
      </c>
      <c r="AT843" s="9">
        <v>0</v>
      </c>
      <c r="AU843" s="9">
        <v>3</v>
      </c>
      <c r="AV843" s="9">
        <v>5</v>
      </c>
      <c r="AW843" s="9">
        <v>0</v>
      </c>
      <c r="AX843" s="9">
        <v>9</v>
      </c>
      <c r="AY843" s="9">
        <v>0</v>
      </c>
      <c r="AZ843" s="9">
        <v>3</v>
      </c>
      <c r="BA843" s="9">
        <v>0</v>
      </c>
      <c r="BB843" s="9">
        <v>0</v>
      </c>
      <c r="BC843" s="9">
        <v>0</v>
      </c>
    </row>
    <row r="844" spans="2:55" x14ac:dyDescent="0.45">
      <c r="B844" s="25">
        <v>837</v>
      </c>
      <c r="D844" s="9" t="s">
        <v>109</v>
      </c>
      <c r="E844" s="9">
        <v>0</v>
      </c>
      <c r="F844" s="9">
        <v>0</v>
      </c>
      <c r="G844" s="9">
        <v>0</v>
      </c>
      <c r="H844" s="9">
        <v>0</v>
      </c>
      <c r="I844" s="9">
        <v>3</v>
      </c>
      <c r="J844" s="9">
        <v>0</v>
      </c>
      <c r="K844" s="9">
        <v>0</v>
      </c>
      <c r="L844" s="9">
        <v>8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8</v>
      </c>
      <c r="AC844" s="9">
        <v>5</v>
      </c>
      <c r="AD844" s="9">
        <v>0</v>
      </c>
      <c r="AE844" s="9">
        <v>0</v>
      </c>
      <c r="AF844" s="9">
        <v>0</v>
      </c>
      <c r="AG844" s="9">
        <v>10</v>
      </c>
      <c r="AH844" s="9">
        <v>9</v>
      </c>
      <c r="AI844" s="9">
        <v>3</v>
      </c>
      <c r="AJ844" s="9">
        <v>10</v>
      </c>
      <c r="AK844" s="9">
        <v>4</v>
      </c>
      <c r="AL844" s="9">
        <v>6</v>
      </c>
      <c r="AM844" s="9">
        <v>5</v>
      </c>
      <c r="AN844" s="9">
        <v>0</v>
      </c>
      <c r="AO844" s="9">
        <v>0</v>
      </c>
      <c r="AP844" s="9">
        <v>3</v>
      </c>
      <c r="AQ844" s="9">
        <v>3</v>
      </c>
      <c r="AR844" s="9">
        <v>0</v>
      </c>
      <c r="AS844" s="9">
        <v>5</v>
      </c>
      <c r="AT844" s="9">
        <v>0</v>
      </c>
      <c r="AU844" s="9">
        <v>0</v>
      </c>
      <c r="AV844" s="9">
        <v>0</v>
      </c>
      <c r="AW844" s="9">
        <v>0</v>
      </c>
      <c r="AX844" s="9">
        <v>8</v>
      </c>
      <c r="AY844" s="9">
        <v>0</v>
      </c>
      <c r="AZ844" s="9">
        <v>5</v>
      </c>
      <c r="BA844" s="9">
        <v>0</v>
      </c>
      <c r="BB844" s="9">
        <v>0</v>
      </c>
      <c r="BC844" s="9">
        <v>0</v>
      </c>
    </row>
    <row r="845" spans="2:55" x14ac:dyDescent="0.45">
      <c r="B845" s="25">
        <v>838</v>
      </c>
      <c r="D845" s="9" t="s">
        <v>110</v>
      </c>
      <c r="E845" s="9">
        <v>3</v>
      </c>
      <c r="F845" s="9">
        <v>4</v>
      </c>
      <c r="G845" s="9">
        <v>0</v>
      </c>
      <c r="H845" s="9">
        <v>27</v>
      </c>
      <c r="I845" s="9">
        <v>22</v>
      </c>
      <c r="J845" s="9">
        <v>0</v>
      </c>
      <c r="K845" s="9">
        <v>0</v>
      </c>
      <c r="L845" s="9">
        <v>88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4</v>
      </c>
      <c r="X845" s="9">
        <v>0</v>
      </c>
      <c r="Y845" s="9">
        <v>8</v>
      </c>
      <c r="Z845" s="9">
        <v>0</v>
      </c>
      <c r="AA845" s="9">
        <v>0</v>
      </c>
      <c r="AB845" s="9">
        <v>6</v>
      </c>
      <c r="AC845" s="9">
        <v>7</v>
      </c>
      <c r="AD845" s="9">
        <v>3</v>
      </c>
      <c r="AE845" s="9">
        <v>11</v>
      </c>
      <c r="AF845" s="9">
        <v>3</v>
      </c>
      <c r="AG845" s="9">
        <v>11</v>
      </c>
      <c r="AH845" s="9">
        <v>4</v>
      </c>
      <c r="AI845" s="9">
        <v>10</v>
      </c>
      <c r="AJ845" s="9">
        <v>7</v>
      </c>
      <c r="AK845" s="9">
        <v>66</v>
      </c>
      <c r="AL845" s="9">
        <v>8</v>
      </c>
      <c r="AM845" s="9">
        <v>17</v>
      </c>
      <c r="AN845" s="9">
        <v>0</v>
      </c>
      <c r="AO845" s="9">
        <v>9</v>
      </c>
      <c r="AP845" s="9">
        <v>18</v>
      </c>
      <c r="AQ845" s="9">
        <v>5</v>
      </c>
      <c r="AR845" s="9">
        <v>0</v>
      </c>
      <c r="AS845" s="9">
        <v>0</v>
      </c>
      <c r="AT845" s="9">
        <v>0</v>
      </c>
      <c r="AU845" s="9">
        <v>5</v>
      </c>
      <c r="AV845" s="9">
        <v>9</v>
      </c>
      <c r="AW845" s="9">
        <v>0</v>
      </c>
      <c r="AX845" s="9">
        <v>9</v>
      </c>
      <c r="AY845" s="9">
        <v>0</v>
      </c>
      <c r="AZ845" s="9">
        <v>4</v>
      </c>
      <c r="BA845" s="9">
        <v>0</v>
      </c>
      <c r="BB845" s="9">
        <v>0</v>
      </c>
      <c r="BC845" s="9">
        <v>3</v>
      </c>
    </row>
    <row r="846" spans="2:55" x14ac:dyDescent="0.45">
      <c r="B846" s="25">
        <v>839</v>
      </c>
      <c r="D846" s="9" t="s">
        <v>111</v>
      </c>
      <c r="E846" s="9">
        <v>0</v>
      </c>
      <c r="F846" s="9">
        <v>0</v>
      </c>
      <c r="G846" s="9">
        <v>0</v>
      </c>
      <c r="H846" s="9">
        <v>19</v>
      </c>
      <c r="I846" s="9">
        <v>3</v>
      </c>
      <c r="J846" s="9">
        <v>0</v>
      </c>
      <c r="K846" s="9">
        <v>0</v>
      </c>
      <c r="L846" s="9">
        <v>9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4</v>
      </c>
      <c r="U846" s="9">
        <v>5</v>
      </c>
      <c r="V846" s="9">
        <v>0</v>
      </c>
      <c r="W846" s="9">
        <v>0</v>
      </c>
      <c r="X846" s="9">
        <v>0</v>
      </c>
      <c r="Y846" s="9">
        <v>4</v>
      </c>
      <c r="Z846" s="9">
        <v>0</v>
      </c>
      <c r="AA846" s="9">
        <v>0</v>
      </c>
      <c r="AB846" s="9">
        <v>0</v>
      </c>
      <c r="AC846" s="9">
        <v>0</v>
      </c>
      <c r="AD846" s="9">
        <v>3</v>
      </c>
      <c r="AE846" s="9">
        <v>0</v>
      </c>
      <c r="AF846" s="9">
        <v>0</v>
      </c>
      <c r="AG846" s="9">
        <v>0</v>
      </c>
      <c r="AH846" s="9">
        <v>0</v>
      </c>
      <c r="AI846" s="9">
        <v>3</v>
      </c>
      <c r="AJ846" s="9">
        <v>0</v>
      </c>
      <c r="AK846" s="9">
        <v>0</v>
      </c>
      <c r="AL846" s="9">
        <v>5</v>
      </c>
      <c r="AM846" s="9">
        <v>37</v>
      </c>
      <c r="AN846" s="9">
        <v>0</v>
      </c>
      <c r="AO846" s="9">
        <v>5</v>
      </c>
      <c r="AP846" s="9">
        <v>8</v>
      </c>
      <c r="AQ846" s="9">
        <v>0</v>
      </c>
      <c r="AR846" s="9">
        <v>0</v>
      </c>
      <c r="AS846" s="9">
        <v>5</v>
      </c>
      <c r="AT846" s="9">
        <v>37</v>
      </c>
      <c r="AU846" s="9">
        <v>13</v>
      </c>
      <c r="AV846" s="9">
        <v>37</v>
      </c>
      <c r="AW846" s="9">
        <v>0</v>
      </c>
      <c r="AX846" s="9">
        <v>4</v>
      </c>
      <c r="AY846" s="9">
        <v>3</v>
      </c>
      <c r="AZ846" s="9">
        <v>12</v>
      </c>
      <c r="BA846" s="9">
        <v>0</v>
      </c>
      <c r="BB846" s="9">
        <v>0</v>
      </c>
      <c r="BC846" s="9">
        <v>6</v>
      </c>
    </row>
    <row r="847" spans="2:55" x14ac:dyDescent="0.45">
      <c r="B847" s="25">
        <v>840</v>
      </c>
      <c r="D847" s="9" t="s">
        <v>112</v>
      </c>
      <c r="E847" s="9">
        <v>0</v>
      </c>
      <c r="F847" s="9">
        <v>0</v>
      </c>
      <c r="G847" s="9">
        <v>0</v>
      </c>
      <c r="H847" s="9">
        <v>5</v>
      </c>
      <c r="I847" s="9">
        <v>5</v>
      </c>
      <c r="J847" s="9">
        <v>0</v>
      </c>
      <c r="K847" s="9">
        <v>4</v>
      </c>
      <c r="L847" s="9">
        <v>3</v>
      </c>
      <c r="M847" s="9">
        <v>0</v>
      </c>
      <c r="N847" s="9">
        <v>0</v>
      </c>
      <c r="O847" s="9">
        <v>0</v>
      </c>
      <c r="P847" s="9">
        <v>0</v>
      </c>
      <c r="Q847" s="9">
        <v>16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4</v>
      </c>
      <c r="AB847" s="9">
        <v>9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3</v>
      </c>
      <c r="AI847" s="9">
        <v>3</v>
      </c>
      <c r="AJ847" s="9">
        <v>0</v>
      </c>
      <c r="AK847" s="9">
        <v>4</v>
      </c>
      <c r="AL847" s="9">
        <v>0</v>
      </c>
      <c r="AM847" s="9">
        <v>0</v>
      </c>
      <c r="AN847" s="9">
        <v>0</v>
      </c>
      <c r="AO847" s="9">
        <v>0</v>
      </c>
      <c r="AP847" s="9">
        <v>0</v>
      </c>
      <c r="AQ847" s="9">
        <v>0</v>
      </c>
      <c r="AR847" s="9">
        <v>0</v>
      </c>
      <c r="AS847" s="9">
        <v>0</v>
      </c>
      <c r="AT847" s="9">
        <v>0</v>
      </c>
      <c r="AU847" s="9">
        <v>4</v>
      </c>
      <c r="AV847" s="9">
        <v>5</v>
      </c>
      <c r="AW847" s="9">
        <v>0</v>
      </c>
      <c r="AX847" s="9">
        <v>0</v>
      </c>
      <c r="AY847" s="9">
        <v>0</v>
      </c>
      <c r="AZ847" s="9">
        <v>4</v>
      </c>
      <c r="BA847" s="9">
        <v>0</v>
      </c>
      <c r="BB847" s="9">
        <v>0</v>
      </c>
      <c r="BC847" s="9">
        <v>0</v>
      </c>
    </row>
    <row r="848" spans="2:55" x14ac:dyDescent="0.45">
      <c r="B848" s="25">
        <v>841</v>
      </c>
      <c r="D848" s="9" t="s">
        <v>113</v>
      </c>
      <c r="E848" s="9">
        <v>0</v>
      </c>
      <c r="F848" s="9">
        <v>0</v>
      </c>
      <c r="G848" s="9">
        <v>0</v>
      </c>
      <c r="H848" s="9">
        <v>5</v>
      </c>
      <c r="I848" s="9">
        <v>5</v>
      </c>
      <c r="J848" s="9">
        <v>0</v>
      </c>
      <c r="K848" s="9">
        <v>0</v>
      </c>
      <c r="L848" s="9">
        <v>7</v>
      </c>
      <c r="M848" s="9">
        <v>0</v>
      </c>
      <c r="N848" s="9">
        <v>3</v>
      </c>
      <c r="O848" s="9">
        <v>3</v>
      </c>
      <c r="P848" s="9">
        <v>0</v>
      </c>
      <c r="Q848" s="9">
        <v>5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5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8</v>
      </c>
      <c r="AJ848" s="9">
        <v>3</v>
      </c>
      <c r="AK848" s="9">
        <v>0</v>
      </c>
      <c r="AL848" s="9">
        <v>0</v>
      </c>
      <c r="AM848" s="9">
        <v>0</v>
      </c>
      <c r="AN848" s="9">
        <v>0</v>
      </c>
      <c r="AO848" s="9">
        <v>0</v>
      </c>
      <c r="AP848" s="9">
        <v>0</v>
      </c>
      <c r="AQ848" s="9">
        <v>0</v>
      </c>
      <c r="AR848" s="9">
        <v>0</v>
      </c>
      <c r="AS848" s="9">
        <v>0</v>
      </c>
      <c r="AT848" s="9">
        <v>0</v>
      </c>
      <c r="AU848" s="9">
        <v>8</v>
      </c>
      <c r="AV848" s="9">
        <v>0</v>
      </c>
      <c r="AW848" s="9">
        <v>0</v>
      </c>
      <c r="AX848" s="9">
        <v>0</v>
      </c>
      <c r="AY848" s="9">
        <v>0</v>
      </c>
      <c r="AZ848" s="9">
        <v>3</v>
      </c>
      <c r="BA848" s="9">
        <v>0</v>
      </c>
      <c r="BB848" s="9">
        <v>0</v>
      </c>
      <c r="BC848" s="9">
        <v>0</v>
      </c>
    </row>
    <row r="849" spans="2:55" x14ac:dyDescent="0.45">
      <c r="B849" s="25">
        <v>842</v>
      </c>
      <c r="D849" s="9" t="s">
        <v>114</v>
      </c>
      <c r="E849" s="9">
        <v>0</v>
      </c>
      <c r="F849" s="9">
        <v>0</v>
      </c>
      <c r="G849" s="9">
        <v>0</v>
      </c>
      <c r="H849" s="9">
        <v>3</v>
      </c>
      <c r="I849" s="9">
        <v>0</v>
      </c>
      <c r="J849" s="9">
        <v>0</v>
      </c>
      <c r="K849" s="9">
        <v>0</v>
      </c>
      <c r="L849" s="9">
        <v>7</v>
      </c>
      <c r="M849" s="9">
        <v>0</v>
      </c>
      <c r="N849" s="9">
        <v>5</v>
      </c>
      <c r="O849" s="9">
        <v>0</v>
      </c>
      <c r="P849" s="9">
        <v>0</v>
      </c>
      <c r="Q849" s="9">
        <v>8</v>
      </c>
      <c r="R849" s="9">
        <v>0</v>
      </c>
      <c r="S849" s="9">
        <v>6</v>
      </c>
      <c r="T849" s="9">
        <v>0</v>
      </c>
      <c r="U849" s="9">
        <v>0</v>
      </c>
      <c r="V849" s="9">
        <v>0</v>
      </c>
      <c r="W849" s="9">
        <v>0</v>
      </c>
      <c r="X849" s="9">
        <v>3</v>
      </c>
      <c r="Y849" s="9">
        <v>0</v>
      </c>
      <c r="Z849" s="9">
        <v>0</v>
      </c>
      <c r="AA849" s="9">
        <v>0</v>
      </c>
      <c r="AB849" s="9">
        <v>10</v>
      </c>
      <c r="AC849" s="9">
        <v>0</v>
      </c>
      <c r="AD849" s="9">
        <v>0</v>
      </c>
      <c r="AE849" s="9">
        <v>0</v>
      </c>
      <c r="AF849" s="9">
        <v>0</v>
      </c>
      <c r="AG849" s="9">
        <v>4</v>
      </c>
      <c r="AH849" s="9">
        <v>5</v>
      </c>
      <c r="AI849" s="9">
        <v>3</v>
      </c>
      <c r="AJ849" s="9">
        <v>0</v>
      </c>
      <c r="AK849" s="9">
        <v>4</v>
      </c>
      <c r="AL849" s="9">
        <v>0</v>
      </c>
      <c r="AM849" s="9">
        <v>6</v>
      </c>
      <c r="AN849" s="9">
        <v>0</v>
      </c>
      <c r="AO849" s="9">
        <v>0</v>
      </c>
      <c r="AP849" s="9">
        <v>3</v>
      </c>
      <c r="AQ849" s="9">
        <v>0</v>
      </c>
      <c r="AR849" s="9">
        <v>0</v>
      </c>
      <c r="AS849" s="9">
        <v>0</v>
      </c>
      <c r="AT849" s="9">
        <v>0</v>
      </c>
      <c r="AU849" s="9">
        <v>5</v>
      </c>
      <c r="AV849" s="9">
        <v>0</v>
      </c>
      <c r="AW849" s="9">
        <v>0</v>
      </c>
      <c r="AX849" s="9">
        <v>6</v>
      </c>
      <c r="AY849" s="9">
        <v>0</v>
      </c>
      <c r="AZ849" s="9">
        <v>4</v>
      </c>
      <c r="BA849" s="9">
        <v>0</v>
      </c>
      <c r="BB849" s="9">
        <v>0</v>
      </c>
      <c r="BC849" s="9">
        <v>0</v>
      </c>
    </row>
    <row r="850" spans="2:55" x14ac:dyDescent="0.45">
      <c r="B850" s="25">
        <v>843</v>
      </c>
      <c r="D850" s="9" t="s">
        <v>115</v>
      </c>
      <c r="E850" s="9">
        <v>3</v>
      </c>
      <c r="F850" s="9">
        <v>0</v>
      </c>
      <c r="G850" s="9">
        <v>0</v>
      </c>
      <c r="H850" s="9">
        <v>31</v>
      </c>
      <c r="I850" s="9">
        <v>21</v>
      </c>
      <c r="J850" s="9">
        <v>0</v>
      </c>
      <c r="K850" s="9">
        <v>0</v>
      </c>
      <c r="L850" s="9">
        <v>16</v>
      </c>
      <c r="M850" s="9">
        <v>0</v>
      </c>
      <c r="N850" s="9">
        <v>15</v>
      </c>
      <c r="O850" s="9">
        <v>8</v>
      </c>
      <c r="P850" s="9">
        <v>0</v>
      </c>
      <c r="Q850" s="9">
        <v>63</v>
      </c>
      <c r="R850" s="9">
        <v>0</v>
      </c>
      <c r="S850" s="9">
        <v>0</v>
      </c>
      <c r="T850" s="9">
        <v>4</v>
      </c>
      <c r="U850" s="9">
        <v>7</v>
      </c>
      <c r="V850" s="9">
        <v>0</v>
      </c>
      <c r="W850" s="9">
        <v>13</v>
      </c>
      <c r="X850" s="9">
        <v>4</v>
      </c>
      <c r="Y850" s="9">
        <v>9</v>
      </c>
      <c r="Z850" s="9">
        <v>0</v>
      </c>
      <c r="AA850" s="9">
        <v>69</v>
      </c>
      <c r="AB850" s="9">
        <v>796</v>
      </c>
      <c r="AC850" s="9">
        <v>11</v>
      </c>
      <c r="AD850" s="9">
        <v>4</v>
      </c>
      <c r="AE850" s="9">
        <v>11</v>
      </c>
      <c r="AF850" s="9">
        <v>3</v>
      </c>
      <c r="AG850" s="9">
        <v>6</v>
      </c>
      <c r="AH850" s="9">
        <v>8</v>
      </c>
      <c r="AI850" s="9">
        <v>12</v>
      </c>
      <c r="AJ850" s="9">
        <v>16</v>
      </c>
      <c r="AK850" s="9">
        <v>8</v>
      </c>
      <c r="AL850" s="9">
        <v>8</v>
      </c>
      <c r="AM850" s="9">
        <v>13</v>
      </c>
      <c r="AN850" s="9">
        <v>0</v>
      </c>
      <c r="AO850" s="9">
        <v>7</v>
      </c>
      <c r="AP850" s="9">
        <v>24</v>
      </c>
      <c r="AQ850" s="9">
        <v>7</v>
      </c>
      <c r="AR850" s="9">
        <v>0</v>
      </c>
      <c r="AS850" s="9">
        <v>10</v>
      </c>
      <c r="AT850" s="9">
        <v>4</v>
      </c>
      <c r="AU850" s="9">
        <v>16</v>
      </c>
      <c r="AV850" s="9">
        <v>25</v>
      </c>
      <c r="AW850" s="9">
        <v>0</v>
      </c>
      <c r="AX850" s="9">
        <v>60</v>
      </c>
      <c r="AY850" s="9">
        <v>9</v>
      </c>
      <c r="AZ850" s="9">
        <v>36</v>
      </c>
      <c r="BA850" s="9">
        <v>0</v>
      </c>
      <c r="BB850" s="9">
        <v>22</v>
      </c>
      <c r="BC850" s="9">
        <v>7</v>
      </c>
    </row>
    <row r="851" spans="2:55" x14ac:dyDescent="0.45">
      <c r="B851" s="25">
        <v>844</v>
      </c>
      <c r="D851" s="9" t="s">
        <v>116</v>
      </c>
      <c r="E851" s="9">
        <v>0</v>
      </c>
      <c r="F851" s="9">
        <v>0</v>
      </c>
      <c r="G851" s="9">
        <v>0</v>
      </c>
      <c r="H851" s="9">
        <v>14</v>
      </c>
      <c r="I851" s="9">
        <v>4</v>
      </c>
      <c r="J851" s="9">
        <v>0</v>
      </c>
      <c r="K851" s="9">
        <v>0</v>
      </c>
      <c r="L851" s="9">
        <v>17</v>
      </c>
      <c r="M851" s="9">
        <v>0</v>
      </c>
      <c r="N851" s="9">
        <v>5</v>
      </c>
      <c r="O851" s="9">
        <v>0</v>
      </c>
      <c r="P851" s="9">
        <v>4</v>
      </c>
      <c r="Q851" s="9">
        <v>53</v>
      </c>
      <c r="R851" s="9">
        <v>0</v>
      </c>
      <c r="S851" s="9">
        <v>4</v>
      </c>
      <c r="T851" s="9">
        <v>3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6</v>
      </c>
      <c r="AB851" s="9">
        <v>11</v>
      </c>
      <c r="AC851" s="9">
        <v>3</v>
      </c>
      <c r="AD851" s="9">
        <v>0</v>
      </c>
      <c r="AE851" s="9">
        <v>0</v>
      </c>
      <c r="AF851" s="9">
        <v>0</v>
      </c>
      <c r="AG851" s="9">
        <v>12</v>
      </c>
      <c r="AH851" s="9">
        <v>3</v>
      </c>
      <c r="AI851" s="9">
        <v>6</v>
      </c>
      <c r="AJ851" s="9">
        <v>4</v>
      </c>
      <c r="AK851" s="9">
        <v>3</v>
      </c>
      <c r="AL851" s="9">
        <v>0</v>
      </c>
      <c r="AM851" s="9">
        <v>0</v>
      </c>
      <c r="AN851" s="9">
        <v>0</v>
      </c>
      <c r="AO851" s="9">
        <v>0</v>
      </c>
      <c r="AP851" s="9">
        <v>9</v>
      </c>
      <c r="AQ851" s="9">
        <v>0</v>
      </c>
      <c r="AR851" s="9">
        <v>0</v>
      </c>
      <c r="AS851" s="9">
        <v>0</v>
      </c>
      <c r="AT851" s="9">
        <v>0</v>
      </c>
      <c r="AU851" s="9">
        <v>0</v>
      </c>
      <c r="AV851" s="9">
        <v>0</v>
      </c>
      <c r="AW851" s="9">
        <v>0</v>
      </c>
      <c r="AX851" s="9">
        <v>4</v>
      </c>
      <c r="AY851" s="9">
        <v>0</v>
      </c>
      <c r="AZ851" s="9">
        <v>0</v>
      </c>
      <c r="BA851" s="9">
        <v>0</v>
      </c>
      <c r="BB851" s="9">
        <v>3</v>
      </c>
      <c r="BC851" s="9">
        <v>0</v>
      </c>
    </row>
    <row r="852" spans="2:55" x14ac:dyDescent="0.45">
      <c r="B852" s="25">
        <v>845</v>
      </c>
      <c r="D852" s="9" t="s">
        <v>117</v>
      </c>
      <c r="E852" s="9">
        <v>5</v>
      </c>
      <c r="F852" s="9">
        <v>0</v>
      </c>
      <c r="G852" s="9">
        <v>0</v>
      </c>
      <c r="H852" s="9">
        <v>9</v>
      </c>
      <c r="I852" s="9">
        <v>8</v>
      </c>
      <c r="J852" s="9">
        <v>0</v>
      </c>
      <c r="K852" s="9">
        <v>0</v>
      </c>
      <c r="L852" s="9">
        <v>20</v>
      </c>
      <c r="M852" s="9">
        <v>0</v>
      </c>
      <c r="N852" s="9">
        <v>3</v>
      </c>
      <c r="O852" s="9">
        <v>0</v>
      </c>
      <c r="P852" s="9">
        <v>0</v>
      </c>
      <c r="Q852" s="9">
        <v>63</v>
      </c>
      <c r="R852" s="9">
        <v>0</v>
      </c>
      <c r="S852" s="9">
        <v>3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5</v>
      </c>
      <c r="AC852" s="9">
        <v>3</v>
      </c>
      <c r="AD852" s="9">
        <v>0</v>
      </c>
      <c r="AE852" s="9">
        <v>0</v>
      </c>
      <c r="AF852" s="9">
        <v>0</v>
      </c>
      <c r="AG852" s="9">
        <v>10</v>
      </c>
      <c r="AH852" s="9">
        <v>3</v>
      </c>
      <c r="AI852" s="9">
        <v>10</v>
      </c>
      <c r="AJ852" s="9">
        <v>3</v>
      </c>
      <c r="AK852" s="9">
        <v>6</v>
      </c>
      <c r="AL852" s="9">
        <v>9</v>
      </c>
      <c r="AM852" s="9">
        <v>18</v>
      </c>
      <c r="AN852" s="9">
        <v>0</v>
      </c>
      <c r="AO852" s="9">
        <v>3</v>
      </c>
      <c r="AP852" s="9">
        <v>3</v>
      </c>
      <c r="AQ852" s="9">
        <v>0</v>
      </c>
      <c r="AR852" s="9">
        <v>0</v>
      </c>
      <c r="AS852" s="9">
        <v>0</v>
      </c>
      <c r="AT852" s="9">
        <v>0</v>
      </c>
      <c r="AU852" s="9">
        <v>7</v>
      </c>
      <c r="AV852" s="9">
        <v>0</v>
      </c>
      <c r="AW852" s="9">
        <v>0</v>
      </c>
      <c r="AX852" s="9">
        <v>3</v>
      </c>
      <c r="AY852" s="9">
        <v>0</v>
      </c>
      <c r="AZ852" s="9">
        <v>3</v>
      </c>
      <c r="BA852" s="9">
        <v>0</v>
      </c>
      <c r="BB852" s="9">
        <v>3</v>
      </c>
      <c r="BC852" s="9">
        <v>5</v>
      </c>
    </row>
    <row r="853" spans="2:55" x14ac:dyDescent="0.45">
      <c r="B853" s="25">
        <v>846</v>
      </c>
      <c r="D853" s="9" t="s">
        <v>118</v>
      </c>
      <c r="E853" s="9">
        <v>0</v>
      </c>
      <c r="F853" s="9">
        <v>0</v>
      </c>
      <c r="G853" s="9">
        <v>0</v>
      </c>
      <c r="H853" s="9">
        <v>4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22</v>
      </c>
      <c r="AE853" s="9">
        <v>0</v>
      </c>
      <c r="AF853" s="9">
        <v>0</v>
      </c>
      <c r="AG853" s="9">
        <v>0</v>
      </c>
      <c r="AH853" s="9">
        <v>0</v>
      </c>
      <c r="AI853" s="9">
        <v>6</v>
      </c>
      <c r="AJ853" s="9">
        <v>7</v>
      </c>
      <c r="AK853" s="9">
        <v>4</v>
      </c>
      <c r="AL853" s="9">
        <v>0</v>
      </c>
      <c r="AM853" s="9">
        <v>17</v>
      </c>
      <c r="AN853" s="9">
        <v>0</v>
      </c>
      <c r="AO853" s="9">
        <v>0</v>
      </c>
      <c r="AP853" s="9">
        <v>5</v>
      </c>
      <c r="AQ853" s="9">
        <v>0</v>
      </c>
      <c r="AR853" s="9">
        <v>0</v>
      </c>
      <c r="AS853" s="9">
        <v>0</v>
      </c>
      <c r="AT853" s="9">
        <v>3</v>
      </c>
      <c r="AU853" s="9">
        <v>3</v>
      </c>
      <c r="AV853" s="9">
        <v>3</v>
      </c>
      <c r="AW853" s="9">
        <v>0</v>
      </c>
      <c r="AX853" s="9">
        <v>0</v>
      </c>
      <c r="AY853" s="9">
        <v>0</v>
      </c>
      <c r="AZ853" s="9">
        <v>0</v>
      </c>
      <c r="BA853" s="9">
        <v>0</v>
      </c>
      <c r="BB853" s="9">
        <v>0</v>
      </c>
      <c r="BC853" s="9">
        <v>0</v>
      </c>
    </row>
    <row r="854" spans="2:55" x14ac:dyDescent="0.45">
      <c r="B854" s="25">
        <v>847</v>
      </c>
      <c r="D854" s="9" t="s">
        <v>119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21</v>
      </c>
      <c r="M854" s="9">
        <v>0</v>
      </c>
      <c r="N854" s="9">
        <v>0</v>
      </c>
      <c r="O854" s="9">
        <v>0</v>
      </c>
      <c r="P854" s="9">
        <v>3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5</v>
      </c>
      <c r="X854" s="9">
        <v>0</v>
      </c>
      <c r="Y854" s="9">
        <v>4</v>
      </c>
      <c r="Z854" s="9">
        <v>0</v>
      </c>
      <c r="AA854" s="9">
        <v>0</v>
      </c>
      <c r="AB854" s="9">
        <v>3</v>
      </c>
      <c r="AC854" s="9">
        <v>0</v>
      </c>
      <c r="AD854" s="9">
        <v>0</v>
      </c>
      <c r="AE854" s="9">
        <v>3</v>
      </c>
      <c r="AF854" s="9">
        <v>0</v>
      </c>
      <c r="AG854" s="9">
        <v>0</v>
      </c>
      <c r="AH854" s="9">
        <v>0</v>
      </c>
      <c r="AI854" s="9">
        <v>5</v>
      </c>
      <c r="AJ854" s="9">
        <v>0</v>
      </c>
      <c r="AK854" s="9">
        <v>0</v>
      </c>
      <c r="AL854" s="9">
        <v>0</v>
      </c>
      <c r="AM854" s="9">
        <v>0</v>
      </c>
      <c r="AN854" s="9">
        <v>0</v>
      </c>
      <c r="AO854" s="9">
        <v>0</v>
      </c>
      <c r="AP854" s="9">
        <v>7</v>
      </c>
      <c r="AQ854" s="9">
        <v>0</v>
      </c>
      <c r="AR854" s="9">
        <v>0</v>
      </c>
      <c r="AS854" s="9">
        <v>0</v>
      </c>
      <c r="AT854" s="9">
        <v>0</v>
      </c>
      <c r="AU854" s="9">
        <v>0</v>
      </c>
      <c r="AV854" s="9">
        <v>3</v>
      </c>
      <c r="AW854" s="9">
        <v>0</v>
      </c>
      <c r="AX854" s="9">
        <v>0</v>
      </c>
      <c r="AY854" s="9">
        <v>0</v>
      </c>
      <c r="AZ854" s="9">
        <v>4</v>
      </c>
      <c r="BA854" s="9">
        <v>0</v>
      </c>
      <c r="BB854" s="9">
        <v>0</v>
      </c>
      <c r="BC854" s="9">
        <v>0</v>
      </c>
    </row>
    <row r="855" spans="2:55" x14ac:dyDescent="0.45">
      <c r="B855" s="25">
        <v>848</v>
      </c>
      <c r="D855" s="9" t="s">
        <v>120</v>
      </c>
      <c r="E855" s="9">
        <v>0</v>
      </c>
      <c r="F855" s="9">
        <v>5</v>
      </c>
      <c r="G855" s="9">
        <v>0</v>
      </c>
      <c r="H855" s="9">
        <v>10</v>
      </c>
      <c r="I855" s="9">
        <v>10</v>
      </c>
      <c r="J855" s="9">
        <v>0</v>
      </c>
      <c r="K855" s="9">
        <v>3</v>
      </c>
      <c r="L855" s="9">
        <v>5</v>
      </c>
      <c r="M855" s="9">
        <v>0</v>
      </c>
      <c r="N855" s="9">
        <v>19</v>
      </c>
      <c r="O855" s="9">
        <v>0</v>
      </c>
      <c r="P855" s="9">
        <v>0</v>
      </c>
      <c r="Q855" s="9">
        <v>26</v>
      </c>
      <c r="R855" s="9">
        <v>0</v>
      </c>
      <c r="S855" s="9">
        <v>0</v>
      </c>
      <c r="T855" s="9">
        <v>7</v>
      </c>
      <c r="U855" s="9">
        <v>12</v>
      </c>
      <c r="V855" s="9">
        <v>4</v>
      </c>
      <c r="W855" s="9">
        <v>3</v>
      </c>
      <c r="X855" s="9">
        <v>0</v>
      </c>
      <c r="Y855" s="9">
        <v>3</v>
      </c>
      <c r="Z855" s="9">
        <v>0</v>
      </c>
      <c r="AA855" s="9">
        <v>5</v>
      </c>
      <c r="AB855" s="9">
        <v>18</v>
      </c>
      <c r="AC855" s="9">
        <v>3</v>
      </c>
      <c r="AD855" s="9">
        <v>0</v>
      </c>
      <c r="AE855" s="9">
        <v>0</v>
      </c>
      <c r="AF855" s="9">
        <v>0</v>
      </c>
      <c r="AG855" s="9">
        <v>6</v>
      </c>
      <c r="AH855" s="9">
        <v>0</v>
      </c>
      <c r="AI855" s="9">
        <v>9</v>
      </c>
      <c r="AJ855" s="9">
        <v>0</v>
      </c>
      <c r="AK855" s="9">
        <v>5</v>
      </c>
      <c r="AL855" s="9">
        <v>5</v>
      </c>
      <c r="AM855" s="9">
        <v>7</v>
      </c>
      <c r="AN855" s="9">
        <v>0</v>
      </c>
      <c r="AO855" s="9">
        <v>0</v>
      </c>
      <c r="AP855" s="9">
        <v>10</v>
      </c>
      <c r="AQ855" s="9">
        <v>3</v>
      </c>
      <c r="AR855" s="9">
        <v>0</v>
      </c>
      <c r="AS855" s="9">
        <v>7</v>
      </c>
      <c r="AT855" s="9">
        <v>0</v>
      </c>
      <c r="AU855" s="9">
        <v>3</v>
      </c>
      <c r="AV855" s="9">
        <v>4</v>
      </c>
      <c r="AW855" s="9">
        <v>3</v>
      </c>
      <c r="AX855" s="9">
        <v>14</v>
      </c>
      <c r="AY855" s="9">
        <v>0</v>
      </c>
      <c r="AZ855" s="9">
        <v>11</v>
      </c>
      <c r="BA855" s="9">
        <v>0</v>
      </c>
      <c r="BB855" s="9">
        <v>6</v>
      </c>
      <c r="BC855" s="9">
        <v>0</v>
      </c>
    </row>
    <row r="856" spans="2:55" x14ac:dyDescent="0.45">
      <c r="B856" s="25">
        <v>849</v>
      </c>
      <c r="D856" s="9" t="s">
        <v>121</v>
      </c>
      <c r="E856" s="9">
        <v>0</v>
      </c>
      <c r="F856" s="9">
        <v>0</v>
      </c>
      <c r="G856" s="9">
        <v>0</v>
      </c>
      <c r="H856" s="9">
        <v>3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31</v>
      </c>
      <c r="R856" s="9">
        <v>0</v>
      </c>
      <c r="S856" s="9">
        <v>0</v>
      </c>
      <c r="T856" s="9">
        <v>0</v>
      </c>
      <c r="U856" s="9">
        <v>4</v>
      </c>
      <c r="V856" s="9">
        <v>3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5</v>
      </c>
      <c r="AC856" s="9">
        <v>0</v>
      </c>
      <c r="AD856" s="9">
        <v>0</v>
      </c>
      <c r="AE856" s="9">
        <v>3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4</v>
      </c>
      <c r="AN856" s="9">
        <v>0</v>
      </c>
      <c r="AO856" s="9">
        <v>0</v>
      </c>
      <c r="AP856" s="9">
        <v>0</v>
      </c>
      <c r="AQ856" s="9">
        <v>0</v>
      </c>
      <c r="AR856" s="9">
        <v>0</v>
      </c>
      <c r="AS856" s="9">
        <v>0</v>
      </c>
      <c r="AT856" s="9">
        <v>0</v>
      </c>
      <c r="AU856" s="9">
        <v>0</v>
      </c>
      <c r="AV856" s="9">
        <v>0</v>
      </c>
      <c r="AW856" s="9">
        <v>0</v>
      </c>
      <c r="AX856" s="9">
        <v>0</v>
      </c>
      <c r="AY856" s="9">
        <v>0</v>
      </c>
      <c r="AZ856" s="9">
        <v>3</v>
      </c>
      <c r="BA856" s="9">
        <v>0</v>
      </c>
      <c r="BB856" s="9">
        <v>0</v>
      </c>
      <c r="BC856" s="9">
        <v>0</v>
      </c>
    </row>
    <row r="857" spans="2:55" x14ac:dyDescent="0.45">
      <c r="B857" s="25">
        <v>850</v>
      </c>
      <c r="D857" s="9" t="s">
        <v>122</v>
      </c>
      <c r="E857" s="9">
        <v>0</v>
      </c>
      <c r="F857" s="9">
        <v>0</v>
      </c>
      <c r="G857" s="9">
        <v>0</v>
      </c>
      <c r="H857" s="9">
        <v>16</v>
      </c>
      <c r="I857" s="9">
        <v>10</v>
      </c>
      <c r="J857" s="9">
        <v>0</v>
      </c>
      <c r="K857" s="9">
        <v>0</v>
      </c>
      <c r="L857" s="9">
        <v>26</v>
      </c>
      <c r="M857" s="9">
        <v>0</v>
      </c>
      <c r="N857" s="9">
        <v>4</v>
      </c>
      <c r="O857" s="9">
        <v>0</v>
      </c>
      <c r="P857" s="9">
        <v>3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3</v>
      </c>
      <c r="X857" s="9">
        <v>0</v>
      </c>
      <c r="Y857" s="9">
        <v>0</v>
      </c>
      <c r="Z857" s="9">
        <v>0</v>
      </c>
      <c r="AA857" s="9">
        <v>0</v>
      </c>
      <c r="AB857" s="9">
        <v>12</v>
      </c>
      <c r="AC857" s="9">
        <v>0</v>
      </c>
      <c r="AD857" s="9">
        <v>0</v>
      </c>
      <c r="AE857" s="9">
        <v>0</v>
      </c>
      <c r="AF857" s="9">
        <v>0</v>
      </c>
      <c r="AG857" s="9">
        <v>7</v>
      </c>
      <c r="AH857" s="9">
        <v>7</v>
      </c>
      <c r="AI857" s="9">
        <v>5</v>
      </c>
      <c r="AJ857" s="9">
        <v>3</v>
      </c>
      <c r="AK857" s="9">
        <v>15</v>
      </c>
      <c r="AL857" s="9">
        <v>0</v>
      </c>
      <c r="AM857" s="9">
        <v>4</v>
      </c>
      <c r="AN857" s="9">
        <v>0</v>
      </c>
      <c r="AO857" s="9">
        <v>8</v>
      </c>
      <c r="AP857" s="9">
        <v>6</v>
      </c>
      <c r="AQ857" s="9">
        <v>3</v>
      </c>
      <c r="AR857" s="9">
        <v>0</v>
      </c>
      <c r="AS857" s="9">
        <v>3</v>
      </c>
      <c r="AT857" s="9">
        <v>0</v>
      </c>
      <c r="AU857" s="9">
        <v>4</v>
      </c>
      <c r="AV857" s="9">
        <v>0</v>
      </c>
      <c r="AW857" s="9">
        <v>0</v>
      </c>
      <c r="AX857" s="9">
        <v>7</v>
      </c>
      <c r="AY857" s="9">
        <v>0</v>
      </c>
      <c r="AZ857" s="9">
        <v>3</v>
      </c>
      <c r="BA857" s="9">
        <v>0</v>
      </c>
      <c r="BB857" s="9">
        <v>5</v>
      </c>
      <c r="BC857" s="9">
        <v>0</v>
      </c>
    </row>
    <row r="858" spans="2:55" x14ac:dyDescent="0.45">
      <c r="B858" s="25">
        <v>851</v>
      </c>
      <c r="D858" s="9" t="s">
        <v>123</v>
      </c>
      <c r="E858" s="9">
        <v>0</v>
      </c>
      <c r="F858" s="9">
        <v>0</v>
      </c>
      <c r="G858" s="9">
        <v>0</v>
      </c>
      <c r="H858" s="9">
        <v>0</v>
      </c>
      <c r="I858" s="9">
        <v>9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3</v>
      </c>
      <c r="AB858" s="9">
        <v>5</v>
      </c>
      <c r="AC858" s="9">
        <v>0</v>
      </c>
      <c r="AD858" s="9">
        <v>4</v>
      </c>
      <c r="AE858" s="9">
        <v>7</v>
      </c>
      <c r="AF858" s="9">
        <v>0</v>
      </c>
      <c r="AG858" s="9">
        <v>3</v>
      </c>
      <c r="AH858" s="9">
        <v>0</v>
      </c>
      <c r="AI858" s="9">
        <v>4</v>
      </c>
      <c r="AJ858" s="9">
        <v>7</v>
      </c>
      <c r="AK858" s="9">
        <v>0</v>
      </c>
      <c r="AL858" s="9">
        <v>0</v>
      </c>
      <c r="AM858" s="9">
        <v>3</v>
      </c>
      <c r="AN858" s="9">
        <v>0</v>
      </c>
      <c r="AO858" s="9">
        <v>0</v>
      </c>
      <c r="AP858" s="9">
        <v>3</v>
      </c>
      <c r="AQ858" s="9">
        <v>0</v>
      </c>
      <c r="AR858" s="9">
        <v>0</v>
      </c>
      <c r="AS858" s="9">
        <v>0</v>
      </c>
      <c r="AT858" s="9">
        <v>3</v>
      </c>
      <c r="AU858" s="9">
        <v>3</v>
      </c>
      <c r="AV858" s="9">
        <v>3</v>
      </c>
      <c r="AW858" s="9">
        <v>0</v>
      </c>
      <c r="AX858" s="9">
        <v>0</v>
      </c>
      <c r="AY858" s="9">
        <v>0</v>
      </c>
      <c r="AZ858" s="9">
        <v>0</v>
      </c>
      <c r="BA858" s="9">
        <v>0</v>
      </c>
      <c r="BB858" s="9">
        <v>4</v>
      </c>
      <c r="BC858" s="9">
        <v>0</v>
      </c>
    </row>
    <row r="859" spans="2:55" x14ac:dyDescent="0.45">
      <c r="B859" s="25">
        <v>852</v>
      </c>
      <c r="D859" s="9" t="s">
        <v>124</v>
      </c>
      <c r="E859" s="9">
        <v>0</v>
      </c>
      <c r="F859" s="9">
        <v>0</v>
      </c>
      <c r="G859" s="9">
        <v>0</v>
      </c>
      <c r="H859" s="9">
        <v>8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3</v>
      </c>
      <c r="O859" s="9">
        <v>0</v>
      </c>
      <c r="P859" s="9">
        <v>3</v>
      </c>
      <c r="Q859" s="9">
        <v>0</v>
      </c>
      <c r="R859" s="9">
        <v>0</v>
      </c>
      <c r="S859" s="9">
        <v>0</v>
      </c>
      <c r="T859" s="9">
        <v>3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4</v>
      </c>
      <c r="AC859" s="9">
        <v>0</v>
      </c>
      <c r="AD859" s="9">
        <v>38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9">
        <v>0</v>
      </c>
      <c r="AO859" s="9">
        <v>0</v>
      </c>
      <c r="AP859" s="9">
        <v>0</v>
      </c>
      <c r="AQ859" s="9">
        <v>0</v>
      </c>
      <c r="AR859" s="9">
        <v>0</v>
      </c>
      <c r="AS859" s="9">
        <v>0</v>
      </c>
      <c r="AT859" s="9">
        <v>0</v>
      </c>
      <c r="AU859" s="9">
        <v>0</v>
      </c>
      <c r="AV859" s="9">
        <v>7</v>
      </c>
      <c r="AW859" s="9">
        <v>0</v>
      </c>
      <c r="AX859" s="9">
        <v>0</v>
      </c>
      <c r="AY859" s="9">
        <v>0</v>
      </c>
      <c r="AZ859" s="9">
        <v>3</v>
      </c>
      <c r="BA859" s="9">
        <v>0</v>
      </c>
      <c r="BB859" s="9">
        <v>5</v>
      </c>
      <c r="BC859" s="9">
        <v>0</v>
      </c>
    </row>
    <row r="860" spans="2:55" x14ac:dyDescent="0.45">
      <c r="B860" s="25">
        <v>853</v>
      </c>
      <c r="D860" s="9" t="s">
        <v>125</v>
      </c>
      <c r="E860" s="9">
        <v>0</v>
      </c>
      <c r="F860" s="9">
        <v>0</v>
      </c>
      <c r="G860" s="9">
        <v>0</v>
      </c>
      <c r="H860" s="9">
        <v>0</v>
      </c>
      <c r="I860" s="9">
        <v>5</v>
      </c>
      <c r="J860" s="9">
        <v>0</v>
      </c>
      <c r="K860" s="9">
        <v>0</v>
      </c>
      <c r="L860" s="9">
        <v>0</v>
      </c>
      <c r="M860" s="9">
        <v>3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4</v>
      </c>
      <c r="AN860" s="9">
        <v>0</v>
      </c>
      <c r="AO860" s="9">
        <v>0</v>
      </c>
      <c r="AP860" s="9">
        <v>5</v>
      </c>
      <c r="AQ860" s="9">
        <v>0</v>
      </c>
      <c r="AR860" s="9">
        <v>0</v>
      </c>
      <c r="AS860" s="9">
        <v>0</v>
      </c>
      <c r="AT860" s="9">
        <v>0</v>
      </c>
      <c r="AU860" s="9">
        <v>0</v>
      </c>
      <c r="AV860" s="9">
        <v>0</v>
      </c>
      <c r="AW860" s="9">
        <v>0</v>
      </c>
      <c r="AX860" s="9">
        <v>0</v>
      </c>
      <c r="AY860" s="9">
        <v>0</v>
      </c>
      <c r="AZ860" s="9">
        <v>3</v>
      </c>
      <c r="BA860" s="9">
        <v>0</v>
      </c>
      <c r="BB860" s="9">
        <v>0</v>
      </c>
      <c r="BC860" s="9">
        <v>0</v>
      </c>
    </row>
    <row r="861" spans="2:55" x14ac:dyDescent="0.45">
      <c r="B861" s="25">
        <v>854</v>
      </c>
      <c r="D861" s="9" t="s">
        <v>126</v>
      </c>
      <c r="E861" s="9">
        <v>0</v>
      </c>
      <c r="F861" s="9">
        <v>0</v>
      </c>
      <c r="G861" s="9">
        <v>0</v>
      </c>
      <c r="H861" s="9">
        <v>3</v>
      </c>
      <c r="I861" s="9">
        <v>0</v>
      </c>
      <c r="J861" s="9">
        <v>0</v>
      </c>
      <c r="K861" s="9">
        <v>4</v>
      </c>
      <c r="L861" s="9">
        <v>0</v>
      </c>
      <c r="M861" s="9">
        <v>0</v>
      </c>
      <c r="N861" s="9">
        <v>20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3</v>
      </c>
      <c r="AC861" s="9">
        <v>0</v>
      </c>
      <c r="AD861" s="9">
        <v>0</v>
      </c>
      <c r="AE861" s="9">
        <v>0</v>
      </c>
      <c r="AF861" s="9">
        <v>0</v>
      </c>
      <c r="AG861" s="9">
        <v>4</v>
      </c>
      <c r="AH861" s="9">
        <v>0</v>
      </c>
      <c r="AI861" s="9">
        <v>3</v>
      </c>
      <c r="AJ861" s="9">
        <v>0</v>
      </c>
      <c r="AK861" s="9">
        <v>0</v>
      </c>
      <c r="AL861" s="9">
        <v>0</v>
      </c>
      <c r="AM861" s="9">
        <v>5</v>
      </c>
      <c r="AN861" s="9">
        <v>0</v>
      </c>
      <c r="AO861" s="9">
        <v>3</v>
      </c>
      <c r="AP861" s="9">
        <v>0</v>
      </c>
      <c r="AQ861" s="9">
        <v>0</v>
      </c>
      <c r="AR861" s="9">
        <v>0</v>
      </c>
      <c r="AS861" s="9">
        <v>0</v>
      </c>
      <c r="AT861" s="9">
        <v>0</v>
      </c>
      <c r="AU861" s="9">
        <v>0</v>
      </c>
      <c r="AV861" s="9">
        <v>0</v>
      </c>
      <c r="AW861" s="9">
        <v>0</v>
      </c>
      <c r="AX861" s="9">
        <v>0</v>
      </c>
      <c r="AY861" s="9">
        <v>0</v>
      </c>
      <c r="AZ861" s="9">
        <v>0</v>
      </c>
      <c r="BA861" s="9">
        <v>0</v>
      </c>
      <c r="BB861" s="9">
        <v>0</v>
      </c>
      <c r="BC861" s="9">
        <v>0</v>
      </c>
    </row>
    <row r="862" spans="2:55" x14ac:dyDescent="0.45">
      <c r="B862" s="25">
        <v>855</v>
      </c>
      <c r="D862" s="9" t="s">
        <v>127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5</v>
      </c>
      <c r="M862" s="9">
        <v>3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4</v>
      </c>
      <c r="V862" s="9">
        <v>0</v>
      </c>
      <c r="W862" s="9">
        <v>0</v>
      </c>
      <c r="X862" s="9">
        <v>4</v>
      </c>
      <c r="Y862" s="9">
        <v>6</v>
      </c>
      <c r="Z862" s="9">
        <v>0</v>
      </c>
      <c r="AA862" s="9">
        <v>0</v>
      </c>
      <c r="AB862" s="9">
        <v>0</v>
      </c>
      <c r="AC862" s="9">
        <v>4</v>
      </c>
      <c r="AD862" s="9">
        <v>0</v>
      </c>
      <c r="AE862" s="9">
        <v>4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3</v>
      </c>
      <c r="AL862" s="9">
        <v>3</v>
      </c>
      <c r="AM862" s="9">
        <v>0</v>
      </c>
      <c r="AN862" s="9">
        <v>0</v>
      </c>
      <c r="AO862" s="9">
        <v>0</v>
      </c>
      <c r="AP862" s="9">
        <v>3</v>
      </c>
      <c r="AQ862" s="9">
        <v>0</v>
      </c>
      <c r="AR862" s="9">
        <v>0</v>
      </c>
      <c r="AS862" s="9">
        <v>0</v>
      </c>
      <c r="AT862" s="9">
        <v>0</v>
      </c>
      <c r="AU862" s="9">
        <v>6</v>
      </c>
      <c r="AV862" s="9">
        <v>3</v>
      </c>
      <c r="AW862" s="9">
        <v>0</v>
      </c>
      <c r="AX862" s="9">
        <v>0</v>
      </c>
      <c r="AY862" s="9">
        <v>0</v>
      </c>
      <c r="AZ862" s="9">
        <v>4</v>
      </c>
      <c r="BA862" s="9">
        <v>0</v>
      </c>
      <c r="BB862" s="9">
        <v>0</v>
      </c>
      <c r="BC862" s="9">
        <v>0</v>
      </c>
    </row>
    <row r="863" spans="2:55" x14ac:dyDescent="0.45">
      <c r="B863" s="25">
        <v>856</v>
      </c>
      <c r="D863" s="9" t="s">
        <v>128</v>
      </c>
      <c r="E863" s="9">
        <v>0</v>
      </c>
      <c r="F863" s="9">
        <v>0</v>
      </c>
      <c r="G863" s="9">
        <v>0</v>
      </c>
      <c r="H863" s="9">
        <v>16</v>
      </c>
      <c r="I863" s="9">
        <v>12</v>
      </c>
      <c r="J863" s="9">
        <v>0</v>
      </c>
      <c r="K863" s="9">
        <v>5</v>
      </c>
      <c r="L863" s="9">
        <v>12</v>
      </c>
      <c r="M863" s="9">
        <v>41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3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12</v>
      </c>
      <c r="Z863" s="9">
        <v>0</v>
      </c>
      <c r="AA863" s="9">
        <v>0</v>
      </c>
      <c r="AB863" s="9">
        <v>7</v>
      </c>
      <c r="AC863" s="9">
        <v>11</v>
      </c>
      <c r="AD863" s="9">
        <v>0</v>
      </c>
      <c r="AE863" s="9">
        <v>0</v>
      </c>
      <c r="AF863" s="9">
        <v>0</v>
      </c>
      <c r="AG863" s="9">
        <v>3</v>
      </c>
      <c r="AH863" s="9">
        <v>0</v>
      </c>
      <c r="AI863" s="9">
        <v>4</v>
      </c>
      <c r="AJ863" s="9">
        <v>4</v>
      </c>
      <c r="AK863" s="9">
        <v>5</v>
      </c>
      <c r="AL863" s="9">
        <v>4</v>
      </c>
      <c r="AM863" s="9">
        <v>7</v>
      </c>
      <c r="AN863" s="9">
        <v>0</v>
      </c>
      <c r="AO863" s="9">
        <v>0</v>
      </c>
      <c r="AP863" s="9">
        <v>15</v>
      </c>
      <c r="AQ863" s="9">
        <v>4</v>
      </c>
      <c r="AR863" s="9">
        <v>0</v>
      </c>
      <c r="AS863" s="9">
        <v>0</v>
      </c>
      <c r="AT863" s="9">
        <v>0</v>
      </c>
      <c r="AU863" s="9">
        <v>7</v>
      </c>
      <c r="AV863" s="9">
        <v>8</v>
      </c>
      <c r="AW863" s="9">
        <v>0</v>
      </c>
      <c r="AX863" s="9">
        <v>11</v>
      </c>
      <c r="AY863" s="9">
        <v>0</v>
      </c>
      <c r="AZ863" s="9">
        <v>9</v>
      </c>
      <c r="BA863" s="9">
        <v>0</v>
      </c>
      <c r="BB863" s="9">
        <v>0</v>
      </c>
      <c r="BC863" s="9">
        <v>3</v>
      </c>
    </row>
    <row r="864" spans="2:55" x14ac:dyDescent="0.45">
      <c r="B864" s="25">
        <v>857</v>
      </c>
      <c r="D864" s="9" t="s">
        <v>129</v>
      </c>
      <c r="E864" s="9">
        <v>0</v>
      </c>
      <c r="F864" s="9">
        <v>0</v>
      </c>
      <c r="G864" s="9">
        <v>0</v>
      </c>
      <c r="H864" s="9">
        <v>13</v>
      </c>
      <c r="I864" s="9">
        <v>9</v>
      </c>
      <c r="J864" s="9">
        <v>0</v>
      </c>
      <c r="K864" s="9">
        <v>15</v>
      </c>
      <c r="L864" s="9">
        <v>24</v>
      </c>
      <c r="M864" s="9">
        <v>8</v>
      </c>
      <c r="N864" s="9">
        <v>4</v>
      </c>
      <c r="O864" s="9">
        <v>0</v>
      </c>
      <c r="P864" s="9">
        <v>9</v>
      </c>
      <c r="Q864" s="9">
        <v>0</v>
      </c>
      <c r="R864" s="9">
        <v>0</v>
      </c>
      <c r="S864" s="9">
        <v>3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10</v>
      </c>
      <c r="Z864" s="9">
        <v>0</v>
      </c>
      <c r="AA864" s="9">
        <v>0</v>
      </c>
      <c r="AB864" s="9">
        <v>5</v>
      </c>
      <c r="AC864" s="9">
        <v>7</v>
      </c>
      <c r="AD864" s="9">
        <v>3</v>
      </c>
      <c r="AE864" s="9">
        <v>3</v>
      </c>
      <c r="AF864" s="9">
        <v>0</v>
      </c>
      <c r="AG864" s="9">
        <v>8</v>
      </c>
      <c r="AH864" s="9">
        <v>0</v>
      </c>
      <c r="AI864" s="9">
        <v>6</v>
      </c>
      <c r="AJ864" s="9">
        <v>3</v>
      </c>
      <c r="AK864" s="9">
        <v>4</v>
      </c>
      <c r="AL864" s="9">
        <v>0</v>
      </c>
      <c r="AM864" s="9">
        <v>10</v>
      </c>
      <c r="AN864" s="9">
        <v>0</v>
      </c>
      <c r="AO864" s="9">
        <v>3</v>
      </c>
      <c r="AP864" s="9">
        <v>12</v>
      </c>
      <c r="AQ864" s="9">
        <v>4</v>
      </c>
      <c r="AR864" s="9">
        <v>0</v>
      </c>
      <c r="AS864" s="9">
        <v>4</v>
      </c>
      <c r="AT864" s="9">
        <v>4</v>
      </c>
      <c r="AU864" s="9">
        <v>4</v>
      </c>
      <c r="AV864" s="9">
        <v>4</v>
      </c>
      <c r="AW864" s="9">
        <v>0</v>
      </c>
      <c r="AX864" s="9">
        <v>3</v>
      </c>
      <c r="AY864" s="9">
        <v>6</v>
      </c>
      <c r="AZ864" s="9">
        <v>5</v>
      </c>
      <c r="BA864" s="9">
        <v>0</v>
      </c>
      <c r="BB864" s="9">
        <v>0</v>
      </c>
      <c r="BC864" s="9">
        <v>5</v>
      </c>
    </row>
    <row r="865" spans="2:55" x14ac:dyDescent="0.45">
      <c r="B865" s="25">
        <v>858</v>
      </c>
      <c r="D865" s="9" t="s">
        <v>130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9">
        <v>0</v>
      </c>
      <c r="AO865" s="9">
        <v>0</v>
      </c>
      <c r="AP865" s="9">
        <v>0</v>
      </c>
      <c r="AQ865" s="9">
        <v>0</v>
      </c>
      <c r="AR865" s="9">
        <v>0</v>
      </c>
      <c r="AS865" s="9">
        <v>0</v>
      </c>
      <c r="AT865" s="9">
        <v>0</v>
      </c>
      <c r="AU865" s="9">
        <v>0</v>
      </c>
      <c r="AV865" s="9">
        <v>0</v>
      </c>
      <c r="AW865" s="9">
        <v>0</v>
      </c>
      <c r="AX865" s="9">
        <v>0</v>
      </c>
      <c r="AY865" s="9">
        <v>0</v>
      </c>
      <c r="AZ865" s="9">
        <v>0</v>
      </c>
      <c r="BA865" s="9">
        <v>0</v>
      </c>
      <c r="BB865" s="9">
        <v>0</v>
      </c>
      <c r="BC865" s="9">
        <v>0</v>
      </c>
    </row>
    <row r="866" spans="2:55" x14ac:dyDescent="0.45">
      <c r="B866" s="25">
        <v>859</v>
      </c>
      <c r="D866" s="9" t="s">
        <v>131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9">
        <v>0</v>
      </c>
      <c r="AO866" s="9">
        <v>0</v>
      </c>
      <c r="AP866" s="9">
        <v>0</v>
      </c>
      <c r="AQ866" s="9">
        <v>0</v>
      </c>
      <c r="AR866" s="9">
        <v>0</v>
      </c>
      <c r="AS866" s="9">
        <v>0</v>
      </c>
      <c r="AT866" s="9">
        <v>0</v>
      </c>
      <c r="AU866" s="9">
        <v>0</v>
      </c>
      <c r="AV866" s="9">
        <v>0</v>
      </c>
      <c r="AW866" s="9">
        <v>0</v>
      </c>
      <c r="AX866" s="9">
        <v>0</v>
      </c>
      <c r="AY866" s="9">
        <v>0</v>
      </c>
      <c r="AZ866" s="9">
        <v>0</v>
      </c>
      <c r="BA866" s="9">
        <v>0</v>
      </c>
      <c r="BB866" s="9">
        <v>0</v>
      </c>
      <c r="BC866" s="9">
        <v>0</v>
      </c>
    </row>
    <row r="867" spans="2:55" x14ac:dyDescent="0.45">
      <c r="B867" s="25">
        <v>860</v>
      </c>
      <c r="D867" s="9" t="s">
        <v>132</v>
      </c>
      <c r="E867" s="9">
        <v>3</v>
      </c>
      <c r="F867" s="9">
        <v>4</v>
      </c>
      <c r="G867" s="9">
        <v>0</v>
      </c>
      <c r="H867" s="9">
        <v>12</v>
      </c>
      <c r="I867" s="9">
        <v>78</v>
      </c>
      <c r="J867" s="9">
        <v>0</v>
      </c>
      <c r="K867" s="9">
        <v>0</v>
      </c>
      <c r="L867" s="9">
        <v>4</v>
      </c>
      <c r="M867" s="9">
        <v>3</v>
      </c>
      <c r="N867" s="9">
        <v>7</v>
      </c>
      <c r="O867" s="9">
        <v>4</v>
      </c>
      <c r="P867" s="9">
        <v>0</v>
      </c>
      <c r="Q867" s="9">
        <v>0</v>
      </c>
      <c r="R867" s="9">
        <v>0</v>
      </c>
      <c r="S867" s="9">
        <v>4</v>
      </c>
      <c r="T867" s="9">
        <v>3</v>
      </c>
      <c r="U867" s="9">
        <v>20</v>
      </c>
      <c r="V867" s="9">
        <v>6</v>
      </c>
      <c r="W867" s="9">
        <v>382</v>
      </c>
      <c r="X867" s="9">
        <v>3</v>
      </c>
      <c r="Y867" s="9">
        <v>4</v>
      </c>
      <c r="Z867" s="9">
        <v>0</v>
      </c>
      <c r="AA867" s="9">
        <v>0</v>
      </c>
      <c r="AB867" s="9">
        <v>58</v>
      </c>
      <c r="AC867" s="9">
        <v>82</v>
      </c>
      <c r="AD867" s="9">
        <v>27</v>
      </c>
      <c r="AE867" s="9">
        <v>23</v>
      </c>
      <c r="AF867" s="9">
        <v>0</v>
      </c>
      <c r="AG867" s="9">
        <v>5</v>
      </c>
      <c r="AH867" s="9">
        <v>0</v>
      </c>
      <c r="AI867" s="9">
        <v>11</v>
      </c>
      <c r="AJ867" s="9">
        <v>22</v>
      </c>
      <c r="AK867" s="9">
        <v>10</v>
      </c>
      <c r="AL867" s="9">
        <v>19</v>
      </c>
      <c r="AM867" s="9">
        <v>13</v>
      </c>
      <c r="AN867" s="9">
        <v>0</v>
      </c>
      <c r="AO867" s="9">
        <v>7</v>
      </c>
      <c r="AP867" s="9">
        <v>62</v>
      </c>
      <c r="AQ867" s="9">
        <v>14</v>
      </c>
      <c r="AR867" s="9">
        <v>0</v>
      </c>
      <c r="AS867" s="9">
        <v>16</v>
      </c>
      <c r="AT867" s="9">
        <v>21</v>
      </c>
      <c r="AU867" s="9">
        <v>92</v>
      </c>
      <c r="AV867" s="9">
        <v>38</v>
      </c>
      <c r="AW867" s="9">
        <v>4</v>
      </c>
      <c r="AX867" s="9">
        <v>73</v>
      </c>
      <c r="AY867" s="9">
        <v>15</v>
      </c>
      <c r="AZ867" s="9">
        <v>48</v>
      </c>
      <c r="BA867" s="9">
        <v>10</v>
      </c>
      <c r="BB867" s="9">
        <v>80</v>
      </c>
      <c r="BC867" s="9">
        <v>16</v>
      </c>
    </row>
    <row r="868" spans="2:55" x14ac:dyDescent="0.45">
      <c r="B868" s="25">
        <v>861</v>
      </c>
      <c r="D868" s="9" t="s">
        <v>133</v>
      </c>
      <c r="E868" s="9">
        <v>0</v>
      </c>
      <c r="F868" s="9">
        <v>0</v>
      </c>
      <c r="G868" s="9">
        <v>0</v>
      </c>
      <c r="H868" s="9">
        <v>0</v>
      </c>
      <c r="I868" s="9">
        <v>26</v>
      </c>
      <c r="J868" s="9">
        <v>0</v>
      </c>
      <c r="K868" s="9">
        <v>0</v>
      </c>
      <c r="L868" s="9">
        <v>0</v>
      </c>
      <c r="M868" s="9">
        <v>6</v>
      </c>
      <c r="N868" s="9">
        <v>8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8</v>
      </c>
      <c r="X868" s="9">
        <v>0</v>
      </c>
      <c r="Y868" s="9">
        <v>124</v>
      </c>
      <c r="Z868" s="9">
        <v>0</v>
      </c>
      <c r="AA868" s="9">
        <v>0</v>
      </c>
      <c r="AB868" s="9">
        <v>13</v>
      </c>
      <c r="AC868" s="9">
        <v>4</v>
      </c>
      <c r="AD868" s="9">
        <v>7</v>
      </c>
      <c r="AE868" s="9">
        <v>106</v>
      </c>
      <c r="AF868" s="9">
        <v>0</v>
      </c>
      <c r="AG868" s="9">
        <v>9</v>
      </c>
      <c r="AH868" s="9">
        <v>3</v>
      </c>
      <c r="AI868" s="9">
        <v>10</v>
      </c>
      <c r="AJ868" s="9">
        <v>16</v>
      </c>
      <c r="AK868" s="9">
        <v>17</v>
      </c>
      <c r="AL868" s="9">
        <v>4</v>
      </c>
      <c r="AM868" s="9">
        <v>9</v>
      </c>
      <c r="AN868" s="9">
        <v>0</v>
      </c>
      <c r="AO868" s="9">
        <v>7</v>
      </c>
      <c r="AP868" s="9">
        <v>33</v>
      </c>
      <c r="AQ868" s="9">
        <v>9</v>
      </c>
      <c r="AR868" s="9">
        <v>0</v>
      </c>
      <c r="AS868" s="9">
        <v>8</v>
      </c>
      <c r="AT868" s="9">
        <v>5</v>
      </c>
      <c r="AU868" s="9">
        <v>7</v>
      </c>
      <c r="AV868" s="9">
        <v>11</v>
      </c>
      <c r="AW868" s="9">
        <v>0</v>
      </c>
      <c r="AX868" s="9">
        <v>17</v>
      </c>
      <c r="AY868" s="9">
        <v>0</v>
      </c>
      <c r="AZ868" s="9">
        <v>25</v>
      </c>
      <c r="BA868" s="9">
        <v>0</v>
      </c>
      <c r="BB868" s="9">
        <v>11</v>
      </c>
      <c r="BC868" s="9">
        <v>3</v>
      </c>
    </row>
    <row r="869" spans="2:55" x14ac:dyDescent="0.45">
      <c r="B869" s="25">
        <v>862</v>
      </c>
      <c r="D869" s="9" t="s">
        <v>134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9">
        <v>0</v>
      </c>
      <c r="AO869" s="9">
        <v>0</v>
      </c>
      <c r="AP869" s="9">
        <v>0</v>
      </c>
      <c r="AQ869" s="9">
        <v>0</v>
      </c>
      <c r="AR869" s="9">
        <v>0</v>
      </c>
      <c r="AS869" s="9">
        <v>0</v>
      </c>
      <c r="AT869" s="9">
        <v>0</v>
      </c>
      <c r="AU869" s="9">
        <v>0</v>
      </c>
      <c r="AV869" s="9">
        <v>0</v>
      </c>
      <c r="AW869" s="9">
        <v>0</v>
      </c>
      <c r="AX869" s="9">
        <v>0</v>
      </c>
      <c r="AY869" s="9">
        <v>0</v>
      </c>
      <c r="AZ869" s="9">
        <v>0</v>
      </c>
      <c r="BA869" s="9">
        <v>0</v>
      </c>
      <c r="BB869" s="9">
        <v>0</v>
      </c>
      <c r="BC869" s="9">
        <v>0</v>
      </c>
    </row>
    <row r="870" spans="2:55" x14ac:dyDescent="0.45">
      <c r="B870" s="25">
        <v>863</v>
      </c>
      <c r="D870" s="9" t="s">
        <v>135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3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9">
        <v>0</v>
      </c>
      <c r="AO870" s="9">
        <v>0</v>
      </c>
      <c r="AP870" s="9">
        <v>0</v>
      </c>
      <c r="AQ870" s="9">
        <v>0</v>
      </c>
      <c r="AR870" s="9">
        <v>0</v>
      </c>
      <c r="AS870" s="9">
        <v>0</v>
      </c>
      <c r="AT870" s="9">
        <v>0</v>
      </c>
      <c r="AU870" s="9">
        <v>0</v>
      </c>
      <c r="AV870" s="9">
        <v>0</v>
      </c>
      <c r="AW870" s="9">
        <v>0</v>
      </c>
      <c r="AX870" s="9">
        <v>0</v>
      </c>
      <c r="AY870" s="9">
        <v>0</v>
      </c>
      <c r="AZ870" s="9">
        <v>0</v>
      </c>
      <c r="BA870" s="9">
        <v>0</v>
      </c>
      <c r="BB870" s="9">
        <v>0</v>
      </c>
      <c r="BC870" s="9">
        <v>0</v>
      </c>
    </row>
    <row r="871" spans="2:55" x14ac:dyDescent="0.45">
      <c r="B871" s="25">
        <v>864</v>
      </c>
      <c r="D871" s="9" t="s">
        <v>136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9">
        <v>0</v>
      </c>
      <c r="AO871" s="9">
        <v>0</v>
      </c>
      <c r="AP871" s="9">
        <v>0</v>
      </c>
      <c r="AQ871" s="9">
        <v>0</v>
      </c>
      <c r="AR871" s="9">
        <v>0</v>
      </c>
      <c r="AS871" s="9">
        <v>0</v>
      </c>
      <c r="AT871" s="9">
        <v>0</v>
      </c>
      <c r="AU871" s="9">
        <v>0</v>
      </c>
      <c r="AV871" s="9">
        <v>0</v>
      </c>
      <c r="AW871" s="9">
        <v>0</v>
      </c>
      <c r="AX871" s="9">
        <v>0</v>
      </c>
      <c r="AY871" s="9">
        <v>0</v>
      </c>
      <c r="AZ871" s="9">
        <v>0</v>
      </c>
      <c r="BA871" s="9">
        <v>0</v>
      </c>
      <c r="BB871" s="9">
        <v>0</v>
      </c>
      <c r="BC871" s="9">
        <v>0</v>
      </c>
    </row>
    <row r="872" spans="2:55" x14ac:dyDescent="0.45">
      <c r="B872" s="25">
        <v>865</v>
      </c>
      <c r="D872" s="9" t="s">
        <v>137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9">
        <v>0</v>
      </c>
      <c r="AO872" s="9">
        <v>0</v>
      </c>
      <c r="AP872" s="9">
        <v>0</v>
      </c>
      <c r="AQ872" s="9">
        <v>0</v>
      </c>
      <c r="AR872" s="9">
        <v>0</v>
      </c>
      <c r="AS872" s="9">
        <v>0</v>
      </c>
      <c r="AT872" s="9">
        <v>0</v>
      </c>
      <c r="AU872" s="9">
        <v>0</v>
      </c>
      <c r="AV872" s="9">
        <v>0</v>
      </c>
      <c r="AW872" s="9">
        <v>0</v>
      </c>
      <c r="AX872" s="9">
        <v>0</v>
      </c>
      <c r="AY872" s="9">
        <v>0</v>
      </c>
      <c r="AZ872" s="9">
        <v>0</v>
      </c>
      <c r="BA872" s="9">
        <v>0</v>
      </c>
      <c r="BB872" s="9">
        <v>0</v>
      </c>
      <c r="BC872" s="9">
        <v>0</v>
      </c>
    </row>
    <row r="873" spans="2:55" x14ac:dyDescent="0.45">
      <c r="B873" s="25">
        <v>866</v>
      </c>
      <c r="D873" s="9" t="s">
        <v>138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9">
        <v>0</v>
      </c>
      <c r="AO873" s="9">
        <v>0</v>
      </c>
      <c r="AP873" s="9">
        <v>0</v>
      </c>
      <c r="AQ873" s="9">
        <v>0</v>
      </c>
      <c r="AR873" s="9">
        <v>0</v>
      </c>
      <c r="AS873" s="9">
        <v>0</v>
      </c>
      <c r="AT873" s="9">
        <v>0</v>
      </c>
      <c r="AU873" s="9">
        <v>0</v>
      </c>
      <c r="AV873" s="9">
        <v>0</v>
      </c>
      <c r="AW873" s="9">
        <v>0</v>
      </c>
      <c r="AX873" s="9">
        <v>0</v>
      </c>
      <c r="AY873" s="9">
        <v>0</v>
      </c>
      <c r="AZ873" s="9">
        <v>0</v>
      </c>
      <c r="BA873" s="9">
        <v>0</v>
      </c>
      <c r="BB873" s="9">
        <v>0</v>
      </c>
      <c r="BC873" s="9">
        <v>0</v>
      </c>
    </row>
    <row r="874" spans="2:55" x14ac:dyDescent="0.45">
      <c r="B874" s="25">
        <v>867</v>
      </c>
      <c r="D874" s="9" t="s">
        <v>139</v>
      </c>
      <c r="E874" s="9">
        <v>0</v>
      </c>
      <c r="F874" s="9">
        <v>0</v>
      </c>
      <c r="G874" s="9">
        <v>0</v>
      </c>
      <c r="H874" s="9">
        <v>16</v>
      </c>
      <c r="I874" s="9">
        <v>9</v>
      </c>
      <c r="J874" s="9">
        <v>0</v>
      </c>
      <c r="K874" s="9">
        <v>0</v>
      </c>
      <c r="L874" s="9">
        <v>10</v>
      </c>
      <c r="M874" s="9">
        <v>4</v>
      </c>
      <c r="N874" s="9">
        <v>9</v>
      </c>
      <c r="O874" s="9">
        <v>3</v>
      </c>
      <c r="P874" s="9">
        <v>9</v>
      </c>
      <c r="Q874" s="9">
        <v>12</v>
      </c>
      <c r="R874" s="9">
        <v>0</v>
      </c>
      <c r="S874" s="9">
        <v>8</v>
      </c>
      <c r="T874" s="9">
        <v>13</v>
      </c>
      <c r="U874" s="9">
        <v>10</v>
      </c>
      <c r="V874" s="9">
        <v>3</v>
      </c>
      <c r="W874" s="9">
        <v>11</v>
      </c>
      <c r="X874" s="9">
        <v>0</v>
      </c>
      <c r="Y874" s="9">
        <v>4</v>
      </c>
      <c r="Z874" s="9">
        <v>0</v>
      </c>
      <c r="AA874" s="9">
        <v>4</v>
      </c>
      <c r="AB874" s="9">
        <v>35</v>
      </c>
      <c r="AC874" s="9">
        <v>8</v>
      </c>
      <c r="AD874" s="9">
        <v>11</v>
      </c>
      <c r="AE874" s="9">
        <v>5</v>
      </c>
      <c r="AF874" s="9">
        <v>0</v>
      </c>
      <c r="AG874" s="9">
        <v>4</v>
      </c>
      <c r="AH874" s="9">
        <v>0</v>
      </c>
      <c r="AI874" s="9">
        <v>11</v>
      </c>
      <c r="AJ874" s="9">
        <v>6</v>
      </c>
      <c r="AK874" s="9">
        <v>19</v>
      </c>
      <c r="AL874" s="9">
        <v>6</v>
      </c>
      <c r="AM874" s="9">
        <v>13</v>
      </c>
      <c r="AN874" s="9">
        <v>0</v>
      </c>
      <c r="AO874" s="9">
        <v>0</v>
      </c>
      <c r="AP874" s="9">
        <v>12</v>
      </c>
      <c r="AQ874" s="9">
        <v>4</v>
      </c>
      <c r="AR874" s="9">
        <v>0</v>
      </c>
      <c r="AS874" s="9">
        <v>12</v>
      </c>
      <c r="AT874" s="9">
        <v>11</v>
      </c>
      <c r="AU874" s="9">
        <v>57</v>
      </c>
      <c r="AV874" s="9">
        <v>6</v>
      </c>
      <c r="AW874" s="9">
        <v>0</v>
      </c>
      <c r="AX874" s="9">
        <v>18</v>
      </c>
      <c r="AY874" s="9">
        <v>9</v>
      </c>
      <c r="AZ874" s="9">
        <v>19</v>
      </c>
      <c r="BA874" s="9">
        <v>0</v>
      </c>
      <c r="BB874" s="9">
        <v>5</v>
      </c>
      <c r="BC874" s="9">
        <v>10</v>
      </c>
    </row>
    <row r="875" spans="2:55" x14ac:dyDescent="0.45">
      <c r="B875" s="25">
        <v>868</v>
      </c>
      <c r="D875" s="9" t="s">
        <v>140</v>
      </c>
      <c r="E875" s="9">
        <v>3</v>
      </c>
      <c r="F875" s="9">
        <v>0</v>
      </c>
      <c r="G875" s="9">
        <v>0</v>
      </c>
      <c r="H875" s="9">
        <v>20</v>
      </c>
      <c r="I875" s="9">
        <v>19</v>
      </c>
      <c r="J875" s="9">
        <v>0</v>
      </c>
      <c r="K875" s="9">
        <v>0</v>
      </c>
      <c r="L875" s="9">
        <v>11</v>
      </c>
      <c r="M875" s="9">
        <v>0</v>
      </c>
      <c r="N875" s="9">
        <v>10</v>
      </c>
      <c r="O875" s="9">
        <v>3</v>
      </c>
      <c r="P875" s="9">
        <v>3</v>
      </c>
      <c r="Q875" s="9">
        <v>6</v>
      </c>
      <c r="R875" s="9">
        <v>4</v>
      </c>
      <c r="S875" s="9">
        <v>10</v>
      </c>
      <c r="T875" s="9">
        <v>17</v>
      </c>
      <c r="U875" s="9">
        <v>20</v>
      </c>
      <c r="V875" s="9">
        <v>9</v>
      </c>
      <c r="W875" s="9">
        <v>9</v>
      </c>
      <c r="X875" s="9">
        <v>4</v>
      </c>
      <c r="Y875" s="9">
        <v>10</v>
      </c>
      <c r="Z875" s="9">
        <v>0</v>
      </c>
      <c r="AA875" s="9">
        <v>3</v>
      </c>
      <c r="AB875" s="9">
        <v>37</v>
      </c>
      <c r="AC875" s="9">
        <v>5</v>
      </c>
      <c r="AD875" s="9">
        <v>4</v>
      </c>
      <c r="AE875" s="9">
        <v>3</v>
      </c>
      <c r="AF875" s="9">
        <v>0</v>
      </c>
      <c r="AG875" s="9">
        <v>8</v>
      </c>
      <c r="AH875" s="9">
        <v>3</v>
      </c>
      <c r="AI875" s="9">
        <v>6</v>
      </c>
      <c r="AJ875" s="9">
        <v>13</v>
      </c>
      <c r="AK875" s="9">
        <v>0</v>
      </c>
      <c r="AL875" s="9">
        <v>3</v>
      </c>
      <c r="AM875" s="9">
        <v>0</v>
      </c>
      <c r="AN875" s="9">
        <v>0</v>
      </c>
      <c r="AO875" s="9">
        <v>0</v>
      </c>
      <c r="AP875" s="9">
        <v>16</v>
      </c>
      <c r="AQ875" s="9">
        <v>8</v>
      </c>
      <c r="AR875" s="9">
        <v>0</v>
      </c>
      <c r="AS875" s="9">
        <v>14</v>
      </c>
      <c r="AT875" s="9">
        <v>9</v>
      </c>
      <c r="AU875" s="9">
        <v>32</v>
      </c>
      <c r="AV875" s="9">
        <v>14</v>
      </c>
      <c r="AW875" s="9">
        <v>8</v>
      </c>
      <c r="AX875" s="9">
        <v>26</v>
      </c>
      <c r="AY875" s="9">
        <v>6</v>
      </c>
      <c r="AZ875" s="9">
        <v>28</v>
      </c>
      <c r="BA875" s="9">
        <v>0</v>
      </c>
      <c r="BB875" s="9">
        <v>5</v>
      </c>
      <c r="BC875" s="9">
        <v>8</v>
      </c>
    </row>
    <row r="876" spans="2:55" x14ac:dyDescent="0.45">
      <c r="B876" s="25">
        <v>869</v>
      </c>
      <c r="D876" s="9" t="s">
        <v>55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9">
        <v>0</v>
      </c>
      <c r="AO876" s="9">
        <v>0</v>
      </c>
      <c r="AP876" s="9">
        <v>0</v>
      </c>
      <c r="AQ876" s="9">
        <v>0</v>
      </c>
      <c r="AR876" s="9">
        <v>0</v>
      </c>
      <c r="AS876" s="9">
        <v>0</v>
      </c>
      <c r="AT876" s="9">
        <v>0</v>
      </c>
      <c r="AU876" s="9">
        <v>0</v>
      </c>
      <c r="AV876" s="9">
        <v>0</v>
      </c>
      <c r="AW876" s="9">
        <v>0</v>
      </c>
      <c r="AX876" s="9">
        <v>0</v>
      </c>
      <c r="AY876" s="9">
        <v>0</v>
      </c>
      <c r="AZ876" s="9">
        <v>0</v>
      </c>
      <c r="BA876" s="9">
        <v>0</v>
      </c>
      <c r="BB876" s="9">
        <v>0</v>
      </c>
      <c r="BC876" s="9">
        <v>0</v>
      </c>
    </row>
    <row r="877" spans="2:55" x14ac:dyDescent="0.45">
      <c r="B877" s="25">
        <v>870</v>
      </c>
      <c r="D877" s="9" t="s">
        <v>3</v>
      </c>
      <c r="E877" s="9">
        <v>90</v>
      </c>
      <c r="F877" s="9">
        <v>99</v>
      </c>
      <c r="G877" s="9">
        <v>17</v>
      </c>
      <c r="H877" s="9">
        <v>1257</v>
      </c>
      <c r="I877" s="9">
        <v>758</v>
      </c>
      <c r="J877" s="9">
        <v>76</v>
      </c>
      <c r="K877" s="9">
        <v>64</v>
      </c>
      <c r="L877" s="9">
        <v>1414</v>
      </c>
      <c r="M877" s="9">
        <v>711</v>
      </c>
      <c r="N877" s="9">
        <v>671</v>
      </c>
      <c r="O877" s="9">
        <v>1382</v>
      </c>
      <c r="P877" s="9">
        <v>914</v>
      </c>
      <c r="Q877" s="9">
        <v>364</v>
      </c>
      <c r="R877" s="9">
        <v>61</v>
      </c>
      <c r="S877" s="9">
        <v>640</v>
      </c>
      <c r="T877" s="9">
        <v>773</v>
      </c>
      <c r="U877" s="9">
        <v>644</v>
      </c>
      <c r="V877" s="9">
        <v>336</v>
      </c>
      <c r="W877" s="9">
        <v>717</v>
      </c>
      <c r="X877" s="9">
        <v>69</v>
      </c>
      <c r="Y877" s="9">
        <v>405</v>
      </c>
      <c r="Z877" s="9">
        <v>15</v>
      </c>
      <c r="AA877" s="9">
        <v>337</v>
      </c>
      <c r="AB877" s="9">
        <v>2258</v>
      </c>
      <c r="AC877" s="9">
        <v>381</v>
      </c>
      <c r="AD877" s="9">
        <v>354</v>
      </c>
      <c r="AE877" s="9">
        <v>360</v>
      </c>
      <c r="AF877" s="9">
        <v>21</v>
      </c>
      <c r="AG877" s="9">
        <v>361</v>
      </c>
      <c r="AH877" s="9">
        <v>88</v>
      </c>
      <c r="AI877" s="9">
        <v>401</v>
      </c>
      <c r="AJ877" s="9">
        <v>413</v>
      </c>
      <c r="AK877" s="9">
        <v>792</v>
      </c>
      <c r="AL877" s="9">
        <v>310</v>
      </c>
      <c r="AM877" s="9">
        <v>579</v>
      </c>
      <c r="AN877" s="9">
        <v>5</v>
      </c>
      <c r="AO877" s="9">
        <v>215</v>
      </c>
      <c r="AP877" s="9">
        <v>889</v>
      </c>
      <c r="AQ877" s="9">
        <v>241</v>
      </c>
      <c r="AR877" s="9">
        <v>15</v>
      </c>
      <c r="AS877" s="9">
        <v>383</v>
      </c>
      <c r="AT877" s="9">
        <v>291</v>
      </c>
      <c r="AU877" s="9">
        <v>1126</v>
      </c>
      <c r="AV877" s="9">
        <v>640</v>
      </c>
      <c r="AW877" s="9">
        <v>37</v>
      </c>
      <c r="AX877" s="9">
        <v>788</v>
      </c>
      <c r="AY877" s="9">
        <v>229</v>
      </c>
      <c r="AZ877" s="9">
        <v>714</v>
      </c>
      <c r="BA877" s="9">
        <v>51</v>
      </c>
      <c r="BB877" s="9">
        <v>335</v>
      </c>
      <c r="BC877" s="9">
        <v>297</v>
      </c>
    </row>
    <row r="878" spans="2:55" x14ac:dyDescent="0.45">
      <c r="B878" s="25">
        <v>871</v>
      </c>
      <c r="C878" s="28" t="s">
        <v>164</v>
      </c>
      <c r="D878" s="9" t="s">
        <v>56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9">
        <v>0</v>
      </c>
      <c r="AO878" s="9">
        <v>0</v>
      </c>
      <c r="AP878" s="9">
        <v>0</v>
      </c>
      <c r="AQ878" s="9">
        <v>0</v>
      </c>
      <c r="AR878" s="9">
        <v>0</v>
      </c>
      <c r="AS878" s="9">
        <v>0</v>
      </c>
      <c r="AT878" s="9">
        <v>0</v>
      </c>
      <c r="AU878" s="9">
        <v>0</v>
      </c>
      <c r="AV878" s="9">
        <v>0</v>
      </c>
      <c r="AW878" s="9">
        <v>0</v>
      </c>
      <c r="AX878" s="9">
        <v>0</v>
      </c>
      <c r="AY878" s="9">
        <v>0</v>
      </c>
      <c r="AZ878" s="9">
        <v>0</v>
      </c>
      <c r="BA878" s="9">
        <v>0</v>
      </c>
      <c r="BB878" s="9">
        <v>0</v>
      </c>
      <c r="BC878" s="9">
        <v>0</v>
      </c>
    </row>
    <row r="879" spans="2:55" x14ac:dyDescent="0.45">
      <c r="B879" s="25">
        <v>872</v>
      </c>
      <c r="D879" s="9" t="s">
        <v>57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9">
        <v>0</v>
      </c>
      <c r="AO879" s="9">
        <v>0</v>
      </c>
      <c r="AP879" s="9">
        <v>0</v>
      </c>
      <c r="AQ879" s="9">
        <v>0</v>
      </c>
      <c r="AR879" s="9">
        <v>0</v>
      </c>
      <c r="AS879" s="9">
        <v>0</v>
      </c>
      <c r="AT879" s="9">
        <v>0</v>
      </c>
      <c r="AU879" s="9">
        <v>0</v>
      </c>
      <c r="AV879" s="9">
        <v>0</v>
      </c>
      <c r="AW879" s="9">
        <v>0</v>
      </c>
      <c r="AX879" s="9">
        <v>0</v>
      </c>
      <c r="AY879" s="9">
        <v>0</v>
      </c>
      <c r="AZ879" s="9">
        <v>0</v>
      </c>
      <c r="BA879" s="9">
        <v>0</v>
      </c>
      <c r="BB879" s="9">
        <v>0</v>
      </c>
      <c r="BC879" s="9">
        <v>0</v>
      </c>
    </row>
    <row r="880" spans="2:55" x14ac:dyDescent="0.45">
      <c r="B880" s="25">
        <v>873</v>
      </c>
      <c r="D880" s="9" t="s">
        <v>58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0</v>
      </c>
      <c r="AK880" s="9">
        <v>0</v>
      </c>
      <c r="AL880" s="9">
        <v>0</v>
      </c>
      <c r="AM880" s="9">
        <v>0</v>
      </c>
      <c r="AN880" s="9">
        <v>0</v>
      </c>
      <c r="AO880" s="9">
        <v>0</v>
      </c>
      <c r="AP880" s="9">
        <v>0</v>
      </c>
      <c r="AQ880" s="9">
        <v>0</v>
      </c>
      <c r="AR880" s="9">
        <v>0</v>
      </c>
      <c r="AS880" s="9">
        <v>0</v>
      </c>
      <c r="AT880" s="9">
        <v>0</v>
      </c>
      <c r="AU880" s="9">
        <v>0</v>
      </c>
      <c r="AV880" s="9">
        <v>0</v>
      </c>
      <c r="AW880" s="9">
        <v>0</v>
      </c>
      <c r="AX880" s="9">
        <v>0</v>
      </c>
      <c r="AY880" s="9">
        <v>0</v>
      </c>
      <c r="AZ880" s="9">
        <v>0</v>
      </c>
      <c r="BA880" s="9">
        <v>0</v>
      </c>
      <c r="BB880" s="9">
        <v>0</v>
      </c>
      <c r="BC880" s="9">
        <v>0</v>
      </c>
    </row>
    <row r="881" spans="2:55" x14ac:dyDescent="0.45">
      <c r="B881" s="25">
        <v>874</v>
      </c>
      <c r="D881" s="9" t="s">
        <v>59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9">
        <v>0</v>
      </c>
      <c r="AO881" s="9">
        <v>0</v>
      </c>
      <c r="AP881" s="9">
        <v>0</v>
      </c>
      <c r="AQ881" s="9">
        <v>0</v>
      </c>
      <c r="AR881" s="9">
        <v>0</v>
      </c>
      <c r="AS881" s="9">
        <v>0</v>
      </c>
      <c r="AT881" s="9">
        <v>0</v>
      </c>
      <c r="AU881" s="9">
        <v>0</v>
      </c>
      <c r="AV881" s="9">
        <v>0</v>
      </c>
      <c r="AW881" s="9">
        <v>0</v>
      </c>
      <c r="AX881" s="9">
        <v>0</v>
      </c>
      <c r="AY881" s="9">
        <v>0</v>
      </c>
      <c r="AZ881" s="9">
        <v>0</v>
      </c>
      <c r="BA881" s="9">
        <v>0</v>
      </c>
      <c r="BB881" s="9">
        <v>0</v>
      </c>
      <c r="BC881" s="9">
        <v>0</v>
      </c>
    </row>
    <row r="882" spans="2:55" x14ac:dyDescent="0.45">
      <c r="B882" s="25">
        <v>875</v>
      </c>
      <c r="D882" s="9" t="s">
        <v>60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0</v>
      </c>
      <c r="AN882" s="9">
        <v>0</v>
      </c>
      <c r="AO882" s="9">
        <v>0</v>
      </c>
      <c r="AP882" s="9">
        <v>0</v>
      </c>
      <c r="AQ882" s="9">
        <v>0</v>
      </c>
      <c r="AR882" s="9">
        <v>0</v>
      </c>
      <c r="AS882" s="9">
        <v>0</v>
      </c>
      <c r="AT882" s="9">
        <v>0</v>
      </c>
      <c r="AU882" s="9">
        <v>0</v>
      </c>
      <c r="AV882" s="9">
        <v>0</v>
      </c>
      <c r="AW882" s="9">
        <v>0</v>
      </c>
      <c r="AX882" s="9">
        <v>0</v>
      </c>
      <c r="AY882" s="9">
        <v>0</v>
      </c>
      <c r="AZ882" s="9">
        <v>0</v>
      </c>
      <c r="BA882" s="9">
        <v>0</v>
      </c>
      <c r="BB882" s="9">
        <v>0</v>
      </c>
      <c r="BC882" s="9">
        <v>0</v>
      </c>
    </row>
    <row r="883" spans="2:55" x14ac:dyDescent="0.45">
      <c r="B883" s="25">
        <v>876</v>
      </c>
      <c r="D883" s="9" t="s">
        <v>61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9">
        <v>0</v>
      </c>
      <c r="AO883" s="9">
        <v>0</v>
      </c>
      <c r="AP883" s="9">
        <v>0</v>
      </c>
      <c r="AQ883" s="9">
        <v>0</v>
      </c>
      <c r="AR883" s="9">
        <v>0</v>
      </c>
      <c r="AS883" s="9">
        <v>0</v>
      </c>
      <c r="AT883" s="9">
        <v>0</v>
      </c>
      <c r="AU883" s="9">
        <v>0</v>
      </c>
      <c r="AV883" s="9">
        <v>0</v>
      </c>
      <c r="AW883" s="9">
        <v>0</v>
      </c>
      <c r="AX883" s="9">
        <v>0</v>
      </c>
      <c r="AY883" s="9">
        <v>0</v>
      </c>
      <c r="AZ883" s="9">
        <v>0</v>
      </c>
      <c r="BA883" s="9">
        <v>0</v>
      </c>
      <c r="BB883" s="9">
        <v>0</v>
      </c>
      <c r="BC883" s="9">
        <v>0</v>
      </c>
    </row>
    <row r="884" spans="2:55" x14ac:dyDescent="0.45">
      <c r="B884" s="25">
        <v>877</v>
      </c>
      <c r="D884" s="9" t="s">
        <v>62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9">
        <v>0</v>
      </c>
      <c r="AO884" s="9">
        <v>0</v>
      </c>
      <c r="AP884" s="9">
        <v>0</v>
      </c>
      <c r="AQ884" s="9">
        <v>0</v>
      </c>
      <c r="AR884" s="9">
        <v>0</v>
      </c>
      <c r="AS884" s="9">
        <v>0</v>
      </c>
      <c r="AT884" s="9">
        <v>0</v>
      </c>
      <c r="AU884" s="9">
        <v>0</v>
      </c>
      <c r="AV884" s="9">
        <v>0</v>
      </c>
      <c r="AW884" s="9">
        <v>0</v>
      </c>
      <c r="AX884" s="9">
        <v>0</v>
      </c>
      <c r="AY884" s="9">
        <v>0</v>
      </c>
      <c r="AZ884" s="9">
        <v>0</v>
      </c>
      <c r="BA884" s="9">
        <v>0</v>
      </c>
      <c r="BB884" s="9">
        <v>0</v>
      </c>
      <c r="BC884" s="9">
        <v>0</v>
      </c>
    </row>
    <row r="885" spans="2:55" x14ac:dyDescent="0.45">
      <c r="B885" s="25">
        <v>878</v>
      </c>
      <c r="D885" s="9" t="s">
        <v>63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9">
        <v>0</v>
      </c>
      <c r="AO885" s="9">
        <v>0</v>
      </c>
      <c r="AP885" s="9">
        <v>0</v>
      </c>
      <c r="AQ885" s="9">
        <v>0</v>
      </c>
      <c r="AR885" s="9">
        <v>0</v>
      </c>
      <c r="AS885" s="9">
        <v>0</v>
      </c>
      <c r="AT885" s="9">
        <v>0</v>
      </c>
      <c r="AU885" s="9">
        <v>0</v>
      </c>
      <c r="AV885" s="9">
        <v>0</v>
      </c>
      <c r="AW885" s="9">
        <v>0</v>
      </c>
      <c r="AX885" s="9">
        <v>0</v>
      </c>
      <c r="AY885" s="9">
        <v>0</v>
      </c>
      <c r="AZ885" s="9">
        <v>0</v>
      </c>
      <c r="BA885" s="9">
        <v>0</v>
      </c>
      <c r="BB885" s="9">
        <v>0</v>
      </c>
      <c r="BC885" s="9">
        <v>0</v>
      </c>
    </row>
    <row r="886" spans="2:55" x14ac:dyDescent="0.45">
      <c r="B886" s="25">
        <v>879</v>
      </c>
      <c r="D886" s="9" t="s">
        <v>64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9">
        <v>0</v>
      </c>
      <c r="AO886" s="9">
        <v>0</v>
      </c>
      <c r="AP886" s="9">
        <v>0</v>
      </c>
      <c r="AQ886" s="9">
        <v>0</v>
      </c>
      <c r="AR886" s="9">
        <v>0</v>
      </c>
      <c r="AS886" s="9">
        <v>0</v>
      </c>
      <c r="AT886" s="9">
        <v>0</v>
      </c>
      <c r="AU886" s="9">
        <v>0</v>
      </c>
      <c r="AV886" s="9">
        <v>0</v>
      </c>
      <c r="AW886" s="9">
        <v>0</v>
      </c>
      <c r="AX886" s="9">
        <v>0</v>
      </c>
      <c r="AY886" s="9">
        <v>0</v>
      </c>
      <c r="AZ886" s="9">
        <v>0</v>
      </c>
      <c r="BA886" s="9">
        <v>0</v>
      </c>
      <c r="BB886" s="9">
        <v>0</v>
      </c>
      <c r="BC886" s="9">
        <v>0</v>
      </c>
    </row>
    <row r="887" spans="2:55" x14ac:dyDescent="0.45">
      <c r="B887" s="25">
        <v>880</v>
      </c>
      <c r="D887" s="9" t="s">
        <v>65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9">
        <v>0</v>
      </c>
      <c r="AO887" s="9">
        <v>0</v>
      </c>
      <c r="AP887" s="9">
        <v>0</v>
      </c>
      <c r="AQ887" s="9">
        <v>0</v>
      </c>
      <c r="AR887" s="9">
        <v>0</v>
      </c>
      <c r="AS887" s="9">
        <v>0</v>
      </c>
      <c r="AT887" s="9">
        <v>0</v>
      </c>
      <c r="AU887" s="9">
        <v>0</v>
      </c>
      <c r="AV887" s="9">
        <v>0</v>
      </c>
      <c r="AW887" s="9">
        <v>0</v>
      </c>
      <c r="AX887" s="9">
        <v>0</v>
      </c>
      <c r="AY887" s="9">
        <v>0</v>
      </c>
      <c r="AZ887" s="9">
        <v>0</v>
      </c>
      <c r="BA887" s="9">
        <v>0</v>
      </c>
      <c r="BB887" s="9">
        <v>0</v>
      </c>
      <c r="BC887" s="9">
        <v>0</v>
      </c>
    </row>
    <row r="888" spans="2:55" x14ac:dyDescent="0.45">
      <c r="B888" s="25">
        <v>881</v>
      </c>
      <c r="D888" s="9" t="s">
        <v>66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9">
        <v>0</v>
      </c>
      <c r="AO888" s="9">
        <v>0</v>
      </c>
      <c r="AP888" s="9">
        <v>0</v>
      </c>
      <c r="AQ888" s="9">
        <v>0</v>
      </c>
      <c r="AR888" s="9">
        <v>0</v>
      </c>
      <c r="AS888" s="9">
        <v>0</v>
      </c>
      <c r="AT888" s="9">
        <v>0</v>
      </c>
      <c r="AU888" s="9">
        <v>0</v>
      </c>
      <c r="AV888" s="9">
        <v>0</v>
      </c>
      <c r="AW888" s="9">
        <v>0</v>
      </c>
      <c r="AX888" s="9">
        <v>0</v>
      </c>
      <c r="AY888" s="9">
        <v>0</v>
      </c>
      <c r="AZ888" s="9">
        <v>0</v>
      </c>
      <c r="BA888" s="9">
        <v>0</v>
      </c>
      <c r="BB888" s="9">
        <v>0</v>
      </c>
      <c r="BC888" s="9">
        <v>0</v>
      </c>
    </row>
    <row r="889" spans="2:55" x14ac:dyDescent="0.45">
      <c r="B889" s="25">
        <v>882</v>
      </c>
      <c r="D889" s="9" t="s">
        <v>67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9">
        <v>0</v>
      </c>
      <c r="AO889" s="9">
        <v>0</v>
      </c>
      <c r="AP889" s="9">
        <v>0</v>
      </c>
      <c r="AQ889" s="9">
        <v>0</v>
      </c>
      <c r="AR889" s="9">
        <v>0</v>
      </c>
      <c r="AS889" s="9">
        <v>0</v>
      </c>
      <c r="AT889" s="9">
        <v>0</v>
      </c>
      <c r="AU889" s="9">
        <v>0</v>
      </c>
      <c r="AV889" s="9">
        <v>0</v>
      </c>
      <c r="AW889" s="9">
        <v>0</v>
      </c>
      <c r="AX889" s="9">
        <v>0</v>
      </c>
      <c r="AY889" s="9">
        <v>0</v>
      </c>
      <c r="AZ889" s="9">
        <v>0</v>
      </c>
      <c r="BA889" s="9">
        <v>0</v>
      </c>
      <c r="BB889" s="9">
        <v>0</v>
      </c>
      <c r="BC889" s="9">
        <v>0</v>
      </c>
    </row>
    <row r="890" spans="2:55" x14ac:dyDescent="0.45">
      <c r="B890" s="25">
        <v>883</v>
      </c>
      <c r="D890" s="9" t="s">
        <v>68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9">
        <v>0</v>
      </c>
      <c r="AO890" s="9">
        <v>0</v>
      </c>
      <c r="AP890" s="9">
        <v>0</v>
      </c>
      <c r="AQ890" s="9">
        <v>0</v>
      </c>
      <c r="AR890" s="9">
        <v>0</v>
      </c>
      <c r="AS890" s="9">
        <v>0</v>
      </c>
      <c r="AT890" s="9">
        <v>0</v>
      </c>
      <c r="AU890" s="9">
        <v>0</v>
      </c>
      <c r="AV890" s="9">
        <v>0</v>
      </c>
      <c r="AW890" s="9">
        <v>0</v>
      </c>
      <c r="AX890" s="9">
        <v>0</v>
      </c>
      <c r="AY890" s="9">
        <v>0</v>
      </c>
      <c r="AZ890" s="9">
        <v>0</v>
      </c>
      <c r="BA890" s="9">
        <v>0</v>
      </c>
      <c r="BB890" s="9">
        <v>0</v>
      </c>
      <c r="BC890" s="9">
        <v>0</v>
      </c>
    </row>
    <row r="891" spans="2:55" x14ac:dyDescent="0.45">
      <c r="B891" s="25">
        <v>884</v>
      </c>
      <c r="D891" s="9" t="s">
        <v>69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9">
        <v>0</v>
      </c>
      <c r="AO891" s="9">
        <v>0</v>
      </c>
      <c r="AP891" s="9">
        <v>0</v>
      </c>
      <c r="AQ891" s="9">
        <v>0</v>
      </c>
      <c r="AR891" s="9">
        <v>0</v>
      </c>
      <c r="AS891" s="9">
        <v>0</v>
      </c>
      <c r="AT891" s="9">
        <v>0</v>
      </c>
      <c r="AU891" s="9">
        <v>0</v>
      </c>
      <c r="AV891" s="9">
        <v>0</v>
      </c>
      <c r="AW891" s="9">
        <v>0</v>
      </c>
      <c r="AX891" s="9">
        <v>0</v>
      </c>
      <c r="AY891" s="9">
        <v>0</v>
      </c>
      <c r="AZ891" s="9">
        <v>0</v>
      </c>
      <c r="BA891" s="9">
        <v>0</v>
      </c>
      <c r="BB891" s="9">
        <v>0</v>
      </c>
      <c r="BC891" s="9">
        <v>0</v>
      </c>
    </row>
    <row r="892" spans="2:55" x14ac:dyDescent="0.45">
      <c r="B892" s="25">
        <v>885</v>
      </c>
      <c r="D892" s="9" t="s">
        <v>70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9">
        <v>0</v>
      </c>
      <c r="AO892" s="9">
        <v>0</v>
      </c>
      <c r="AP892" s="9">
        <v>0</v>
      </c>
      <c r="AQ892" s="9">
        <v>0</v>
      </c>
      <c r="AR892" s="9">
        <v>0</v>
      </c>
      <c r="AS892" s="9">
        <v>0</v>
      </c>
      <c r="AT892" s="9">
        <v>0</v>
      </c>
      <c r="AU892" s="9">
        <v>0</v>
      </c>
      <c r="AV892" s="9">
        <v>0</v>
      </c>
      <c r="AW892" s="9">
        <v>0</v>
      </c>
      <c r="AX892" s="9">
        <v>0</v>
      </c>
      <c r="AY892" s="9">
        <v>0</v>
      </c>
      <c r="AZ892" s="9">
        <v>0</v>
      </c>
      <c r="BA892" s="9">
        <v>0</v>
      </c>
      <c r="BB892" s="9">
        <v>0</v>
      </c>
      <c r="BC892" s="9">
        <v>0</v>
      </c>
    </row>
    <row r="893" spans="2:55" x14ac:dyDescent="0.45">
      <c r="B893" s="25">
        <v>886</v>
      </c>
      <c r="D893" s="9" t="s">
        <v>71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9">
        <v>0</v>
      </c>
      <c r="AO893" s="9">
        <v>0</v>
      </c>
      <c r="AP893" s="9">
        <v>0</v>
      </c>
      <c r="AQ893" s="9">
        <v>0</v>
      </c>
      <c r="AR893" s="9">
        <v>0</v>
      </c>
      <c r="AS893" s="9">
        <v>0</v>
      </c>
      <c r="AT893" s="9">
        <v>0</v>
      </c>
      <c r="AU893" s="9">
        <v>0</v>
      </c>
      <c r="AV893" s="9">
        <v>0</v>
      </c>
      <c r="AW893" s="9">
        <v>0</v>
      </c>
      <c r="AX893" s="9">
        <v>0</v>
      </c>
      <c r="AY893" s="9">
        <v>0</v>
      </c>
      <c r="AZ893" s="9">
        <v>0</v>
      </c>
      <c r="BA893" s="9">
        <v>0</v>
      </c>
      <c r="BB893" s="9">
        <v>0</v>
      </c>
      <c r="BC893" s="9">
        <v>0</v>
      </c>
    </row>
    <row r="894" spans="2:55" x14ac:dyDescent="0.45">
      <c r="B894" s="25">
        <v>887</v>
      </c>
      <c r="D894" s="9" t="s">
        <v>72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9">
        <v>0</v>
      </c>
      <c r="AO894" s="9">
        <v>0</v>
      </c>
      <c r="AP894" s="9">
        <v>0</v>
      </c>
      <c r="AQ894" s="9">
        <v>0</v>
      </c>
      <c r="AR894" s="9">
        <v>0</v>
      </c>
      <c r="AS894" s="9">
        <v>0</v>
      </c>
      <c r="AT894" s="9">
        <v>0</v>
      </c>
      <c r="AU894" s="9">
        <v>0</v>
      </c>
      <c r="AV894" s="9">
        <v>0</v>
      </c>
      <c r="AW894" s="9">
        <v>0</v>
      </c>
      <c r="AX894" s="9">
        <v>0</v>
      </c>
      <c r="AY894" s="9">
        <v>0</v>
      </c>
      <c r="AZ894" s="9">
        <v>0</v>
      </c>
      <c r="BA894" s="9">
        <v>0</v>
      </c>
      <c r="BB894" s="9">
        <v>0</v>
      </c>
      <c r="BC894" s="9">
        <v>0</v>
      </c>
    </row>
    <row r="895" spans="2:55" x14ac:dyDescent="0.45">
      <c r="B895" s="25">
        <v>888</v>
      </c>
      <c r="D895" s="9" t="s">
        <v>73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9">
        <v>0</v>
      </c>
      <c r="AO895" s="9">
        <v>0</v>
      </c>
      <c r="AP895" s="9">
        <v>0</v>
      </c>
      <c r="AQ895" s="9">
        <v>0</v>
      </c>
      <c r="AR895" s="9">
        <v>0</v>
      </c>
      <c r="AS895" s="9">
        <v>0</v>
      </c>
      <c r="AT895" s="9">
        <v>0</v>
      </c>
      <c r="AU895" s="9">
        <v>0</v>
      </c>
      <c r="AV895" s="9">
        <v>0</v>
      </c>
      <c r="AW895" s="9">
        <v>0</v>
      </c>
      <c r="AX895" s="9">
        <v>0</v>
      </c>
      <c r="AY895" s="9">
        <v>0</v>
      </c>
      <c r="AZ895" s="9">
        <v>0</v>
      </c>
      <c r="BA895" s="9">
        <v>0</v>
      </c>
      <c r="BB895" s="9">
        <v>0</v>
      </c>
      <c r="BC895" s="9">
        <v>0</v>
      </c>
    </row>
    <row r="896" spans="2:55" x14ac:dyDescent="0.45">
      <c r="B896" s="25">
        <v>889</v>
      </c>
      <c r="D896" s="9" t="s">
        <v>74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9">
        <v>0</v>
      </c>
      <c r="AO896" s="9">
        <v>0</v>
      </c>
      <c r="AP896" s="9">
        <v>0</v>
      </c>
      <c r="AQ896" s="9">
        <v>0</v>
      </c>
      <c r="AR896" s="9">
        <v>0</v>
      </c>
      <c r="AS896" s="9">
        <v>0</v>
      </c>
      <c r="AT896" s="9">
        <v>0</v>
      </c>
      <c r="AU896" s="9">
        <v>0</v>
      </c>
      <c r="AV896" s="9">
        <v>0</v>
      </c>
      <c r="AW896" s="9">
        <v>0</v>
      </c>
      <c r="AX896" s="9">
        <v>0</v>
      </c>
      <c r="AY896" s="9">
        <v>0</v>
      </c>
      <c r="AZ896" s="9">
        <v>0</v>
      </c>
      <c r="BA896" s="9">
        <v>0</v>
      </c>
      <c r="BB896" s="9">
        <v>0</v>
      </c>
      <c r="BC896" s="9">
        <v>0</v>
      </c>
    </row>
    <row r="897" spans="2:55" x14ac:dyDescent="0.45">
      <c r="B897" s="25">
        <v>890</v>
      </c>
      <c r="D897" s="9" t="s">
        <v>75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9">
        <v>0</v>
      </c>
      <c r="AO897" s="9">
        <v>0</v>
      </c>
      <c r="AP897" s="9">
        <v>0</v>
      </c>
      <c r="AQ897" s="9">
        <v>0</v>
      </c>
      <c r="AR897" s="9">
        <v>0</v>
      </c>
      <c r="AS897" s="9">
        <v>0</v>
      </c>
      <c r="AT897" s="9">
        <v>0</v>
      </c>
      <c r="AU897" s="9">
        <v>0</v>
      </c>
      <c r="AV897" s="9">
        <v>0</v>
      </c>
      <c r="AW897" s="9">
        <v>0</v>
      </c>
      <c r="AX897" s="9">
        <v>0</v>
      </c>
      <c r="AY897" s="9">
        <v>0</v>
      </c>
      <c r="AZ897" s="9">
        <v>0</v>
      </c>
      <c r="BA897" s="9">
        <v>0</v>
      </c>
      <c r="BB897" s="9">
        <v>0</v>
      </c>
      <c r="BC897" s="9">
        <v>0</v>
      </c>
    </row>
    <row r="898" spans="2:55" x14ac:dyDescent="0.45">
      <c r="B898" s="25">
        <v>891</v>
      </c>
      <c r="D898" s="9" t="s">
        <v>76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9">
        <v>0</v>
      </c>
      <c r="AO898" s="9">
        <v>0</v>
      </c>
      <c r="AP898" s="9">
        <v>0</v>
      </c>
      <c r="AQ898" s="9">
        <v>0</v>
      </c>
      <c r="AR898" s="9">
        <v>0</v>
      </c>
      <c r="AS898" s="9">
        <v>0</v>
      </c>
      <c r="AT898" s="9">
        <v>0</v>
      </c>
      <c r="AU898" s="9">
        <v>0</v>
      </c>
      <c r="AV898" s="9">
        <v>0</v>
      </c>
      <c r="AW898" s="9">
        <v>0</v>
      </c>
      <c r="AX898" s="9">
        <v>0</v>
      </c>
      <c r="AY898" s="9">
        <v>0</v>
      </c>
      <c r="AZ898" s="9">
        <v>0</v>
      </c>
      <c r="BA898" s="9">
        <v>0</v>
      </c>
      <c r="BB898" s="9">
        <v>0</v>
      </c>
      <c r="BC898" s="9">
        <v>0</v>
      </c>
    </row>
    <row r="899" spans="2:55" x14ac:dyDescent="0.45">
      <c r="B899" s="25">
        <v>892</v>
      </c>
      <c r="D899" s="9" t="s">
        <v>77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9">
        <v>0</v>
      </c>
      <c r="AO899" s="9">
        <v>0</v>
      </c>
      <c r="AP899" s="9">
        <v>0</v>
      </c>
      <c r="AQ899" s="9">
        <v>0</v>
      </c>
      <c r="AR899" s="9">
        <v>0</v>
      </c>
      <c r="AS899" s="9">
        <v>0</v>
      </c>
      <c r="AT899" s="9">
        <v>0</v>
      </c>
      <c r="AU899" s="9">
        <v>0</v>
      </c>
      <c r="AV899" s="9">
        <v>0</v>
      </c>
      <c r="AW899" s="9">
        <v>0</v>
      </c>
      <c r="AX899" s="9">
        <v>0</v>
      </c>
      <c r="AY899" s="9">
        <v>0</v>
      </c>
      <c r="AZ899" s="9">
        <v>0</v>
      </c>
      <c r="BA899" s="9">
        <v>0</v>
      </c>
      <c r="BB899" s="9">
        <v>0</v>
      </c>
      <c r="BC899" s="9">
        <v>0</v>
      </c>
    </row>
    <row r="900" spans="2:55" x14ac:dyDescent="0.45">
      <c r="B900" s="25">
        <v>893</v>
      </c>
      <c r="D900" s="9" t="s">
        <v>78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9">
        <v>0</v>
      </c>
      <c r="AO900" s="9">
        <v>0</v>
      </c>
      <c r="AP900" s="9">
        <v>0</v>
      </c>
      <c r="AQ900" s="9">
        <v>0</v>
      </c>
      <c r="AR900" s="9">
        <v>0</v>
      </c>
      <c r="AS900" s="9">
        <v>0</v>
      </c>
      <c r="AT900" s="9">
        <v>0</v>
      </c>
      <c r="AU900" s="9">
        <v>0</v>
      </c>
      <c r="AV900" s="9">
        <v>0</v>
      </c>
      <c r="AW900" s="9">
        <v>0</v>
      </c>
      <c r="AX900" s="9">
        <v>0</v>
      </c>
      <c r="AY900" s="9">
        <v>0</v>
      </c>
      <c r="AZ900" s="9">
        <v>0</v>
      </c>
      <c r="BA900" s="9">
        <v>0</v>
      </c>
      <c r="BB900" s="9">
        <v>0</v>
      </c>
      <c r="BC900" s="9">
        <v>0</v>
      </c>
    </row>
    <row r="901" spans="2:55" x14ac:dyDescent="0.45">
      <c r="B901" s="25">
        <v>894</v>
      </c>
      <c r="D901" s="9" t="s">
        <v>79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9">
        <v>0</v>
      </c>
      <c r="AO901" s="9">
        <v>0</v>
      </c>
      <c r="AP901" s="9">
        <v>0</v>
      </c>
      <c r="AQ901" s="9">
        <v>0</v>
      </c>
      <c r="AR901" s="9">
        <v>0</v>
      </c>
      <c r="AS901" s="9">
        <v>0</v>
      </c>
      <c r="AT901" s="9">
        <v>0</v>
      </c>
      <c r="AU901" s="9">
        <v>0</v>
      </c>
      <c r="AV901" s="9">
        <v>0</v>
      </c>
      <c r="AW901" s="9">
        <v>0</v>
      </c>
      <c r="AX901" s="9">
        <v>0</v>
      </c>
      <c r="AY901" s="9">
        <v>0</v>
      </c>
      <c r="AZ901" s="9">
        <v>0</v>
      </c>
      <c r="BA901" s="9">
        <v>0</v>
      </c>
      <c r="BB901" s="9">
        <v>0</v>
      </c>
      <c r="BC901" s="9">
        <v>0</v>
      </c>
    </row>
    <row r="902" spans="2:55" x14ac:dyDescent="0.45">
      <c r="B902" s="25">
        <v>895</v>
      </c>
      <c r="D902" s="9" t="s">
        <v>80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9">
        <v>0</v>
      </c>
      <c r="AO902" s="9">
        <v>0</v>
      </c>
      <c r="AP902" s="9">
        <v>0</v>
      </c>
      <c r="AQ902" s="9">
        <v>0</v>
      </c>
      <c r="AR902" s="9">
        <v>0</v>
      </c>
      <c r="AS902" s="9">
        <v>0</v>
      </c>
      <c r="AT902" s="9">
        <v>0</v>
      </c>
      <c r="AU902" s="9">
        <v>0</v>
      </c>
      <c r="AV902" s="9">
        <v>0</v>
      </c>
      <c r="AW902" s="9">
        <v>0</v>
      </c>
      <c r="AX902" s="9">
        <v>0</v>
      </c>
      <c r="AY902" s="9">
        <v>0</v>
      </c>
      <c r="AZ902" s="9">
        <v>0</v>
      </c>
      <c r="BA902" s="9">
        <v>0</v>
      </c>
      <c r="BB902" s="9">
        <v>0</v>
      </c>
      <c r="BC902" s="9">
        <v>0</v>
      </c>
    </row>
    <row r="903" spans="2:55" x14ac:dyDescent="0.45">
      <c r="B903" s="25">
        <v>896</v>
      </c>
      <c r="D903" s="9" t="s">
        <v>81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9">
        <v>0</v>
      </c>
      <c r="AO903" s="9">
        <v>0</v>
      </c>
      <c r="AP903" s="9">
        <v>0</v>
      </c>
      <c r="AQ903" s="9">
        <v>0</v>
      </c>
      <c r="AR903" s="9">
        <v>0</v>
      </c>
      <c r="AS903" s="9">
        <v>0</v>
      </c>
      <c r="AT903" s="9">
        <v>0</v>
      </c>
      <c r="AU903" s="9">
        <v>0</v>
      </c>
      <c r="AV903" s="9">
        <v>0</v>
      </c>
      <c r="AW903" s="9">
        <v>0</v>
      </c>
      <c r="AX903" s="9">
        <v>0</v>
      </c>
      <c r="AY903" s="9">
        <v>0</v>
      </c>
      <c r="AZ903" s="9">
        <v>0</v>
      </c>
      <c r="BA903" s="9">
        <v>0</v>
      </c>
      <c r="BB903" s="9">
        <v>0</v>
      </c>
      <c r="BC903" s="9">
        <v>0</v>
      </c>
    </row>
    <row r="904" spans="2:55" x14ac:dyDescent="0.45">
      <c r="B904" s="25">
        <v>897</v>
      </c>
      <c r="D904" s="9" t="s">
        <v>82</v>
      </c>
      <c r="E904" s="9">
        <v>0</v>
      </c>
      <c r="F904" s="9">
        <v>0</v>
      </c>
      <c r="G904" s="9">
        <v>6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9">
        <v>0</v>
      </c>
      <c r="AO904" s="9">
        <v>0</v>
      </c>
      <c r="AP904" s="9">
        <v>0</v>
      </c>
      <c r="AQ904" s="9">
        <v>0</v>
      </c>
      <c r="AR904" s="9">
        <v>0</v>
      </c>
      <c r="AS904" s="9">
        <v>0</v>
      </c>
      <c r="AT904" s="9">
        <v>0</v>
      </c>
      <c r="AU904" s="9">
        <v>0</v>
      </c>
      <c r="AV904" s="9">
        <v>0</v>
      </c>
      <c r="AW904" s="9">
        <v>0</v>
      </c>
      <c r="AX904" s="9">
        <v>0</v>
      </c>
      <c r="AY904" s="9">
        <v>0</v>
      </c>
      <c r="AZ904" s="9">
        <v>0</v>
      </c>
      <c r="BA904" s="9">
        <v>0</v>
      </c>
      <c r="BB904" s="9">
        <v>0</v>
      </c>
      <c r="BC904" s="9">
        <v>0</v>
      </c>
    </row>
    <row r="905" spans="2:55" x14ac:dyDescent="0.45">
      <c r="B905" s="25">
        <v>898</v>
      </c>
      <c r="D905" s="9" t="s">
        <v>83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9">
        <v>0</v>
      </c>
      <c r="AO905" s="9">
        <v>0</v>
      </c>
      <c r="AP905" s="9">
        <v>0</v>
      </c>
      <c r="AQ905" s="9">
        <v>0</v>
      </c>
      <c r="AR905" s="9">
        <v>0</v>
      </c>
      <c r="AS905" s="9">
        <v>0</v>
      </c>
      <c r="AT905" s="9">
        <v>0</v>
      </c>
      <c r="AU905" s="9">
        <v>0</v>
      </c>
      <c r="AV905" s="9">
        <v>0</v>
      </c>
      <c r="AW905" s="9">
        <v>0</v>
      </c>
      <c r="AX905" s="9">
        <v>0</v>
      </c>
      <c r="AY905" s="9">
        <v>0</v>
      </c>
      <c r="AZ905" s="9">
        <v>0</v>
      </c>
      <c r="BA905" s="9">
        <v>0</v>
      </c>
      <c r="BB905" s="9">
        <v>0</v>
      </c>
      <c r="BC905" s="9">
        <v>0</v>
      </c>
    </row>
    <row r="906" spans="2:55" x14ac:dyDescent="0.45">
      <c r="B906" s="25">
        <v>899</v>
      </c>
      <c r="D906" s="9" t="s">
        <v>84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9">
        <v>0</v>
      </c>
      <c r="AO906" s="9">
        <v>0</v>
      </c>
      <c r="AP906" s="9">
        <v>0</v>
      </c>
      <c r="AQ906" s="9">
        <v>0</v>
      </c>
      <c r="AR906" s="9">
        <v>0</v>
      </c>
      <c r="AS906" s="9">
        <v>0</v>
      </c>
      <c r="AT906" s="9">
        <v>0</v>
      </c>
      <c r="AU906" s="9">
        <v>0</v>
      </c>
      <c r="AV906" s="9">
        <v>0</v>
      </c>
      <c r="AW906" s="9">
        <v>0</v>
      </c>
      <c r="AX906" s="9">
        <v>0</v>
      </c>
      <c r="AY906" s="9">
        <v>0</v>
      </c>
      <c r="AZ906" s="9">
        <v>0</v>
      </c>
      <c r="BA906" s="9">
        <v>0</v>
      </c>
      <c r="BB906" s="9">
        <v>0</v>
      </c>
      <c r="BC906" s="9">
        <v>0</v>
      </c>
    </row>
    <row r="907" spans="2:55" x14ac:dyDescent="0.45">
      <c r="B907" s="25">
        <v>900</v>
      </c>
      <c r="D907" s="9" t="s">
        <v>85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9">
        <v>0</v>
      </c>
      <c r="AO907" s="9">
        <v>0</v>
      </c>
      <c r="AP907" s="9">
        <v>0</v>
      </c>
      <c r="AQ907" s="9">
        <v>0</v>
      </c>
      <c r="AR907" s="9">
        <v>0</v>
      </c>
      <c r="AS907" s="9">
        <v>0</v>
      </c>
      <c r="AT907" s="9">
        <v>0</v>
      </c>
      <c r="AU907" s="9">
        <v>0</v>
      </c>
      <c r="AV907" s="9">
        <v>0</v>
      </c>
      <c r="AW907" s="9">
        <v>0</v>
      </c>
      <c r="AX907" s="9">
        <v>0</v>
      </c>
      <c r="AY907" s="9">
        <v>0</v>
      </c>
      <c r="AZ907" s="9">
        <v>0</v>
      </c>
      <c r="BA907" s="9">
        <v>0</v>
      </c>
      <c r="BB907" s="9">
        <v>0</v>
      </c>
      <c r="BC907" s="9">
        <v>0</v>
      </c>
    </row>
    <row r="908" spans="2:55" x14ac:dyDescent="0.45">
      <c r="B908" s="25">
        <v>901</v>
      </c>
      <c r="D908" s="9" t="s">
        <v>86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9">
        <v>0</v>
      </c>
      <c r="AO908" s="9">
        <v>0</v>
      </c>
      <c r="AP908" s="9">
        <v>0</v>
      </c>
      <c r="AQ908" s="9">
        <v>0</v>
      </c>
      <c r="AR908" s="9">
        <v>0</v>
      </c>
      <c r="AS908" s="9">
        <v>0</v>
      </c>
      <c r="AT908" s="9">
        <v>0</v>
      </c>
      <c r="AU908" s="9">
        <v>0</v>
      </c>
      <c r="AV908" s="9">
        <v>0</v>
      </c>
      <c r="AW908" s="9">
        <v>0</v>
      </c>
      <c r="AX908" s="9">
        <v>0</v>
      </c>
      <c r="AY908" s="9">
        <v>0</v>
      </c>
      <c r="AZ908" s="9">
        <v>0</v>
      </c>
      <c r="BA908" s="9">
        <v>0</v>
      </c>
      <c r="BB908" s="9">
        <v>0</v>
      </c>
      <c r="BC908" s="9">
        <v>0</v>
      </c>
    </row>
    <row r="909" spans="2:55" x14ac:dyDescent="0.45">
      <c r="B909" s="25">
        <v>902</v>
      </c>
      <c r="D909" s="9" t="s">
        <v>87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9">
        <v>0</v>
      </c>
      <c r="AO909" s="9">
        <v>0</v>
      </c>
      <c r="AP909" s="9">
        <v>0</v>
      </c>
      <c r="AQ909" s="9">
        <v>0</v>
      </c>
      <c r="AR909" s="9">
        <v>0</v>
      </c>
      <c r="AS909" s="9">
        <v>0</v>
      </c>
      <c r="AT909" s="9">
        <v>0</v>
      </c>
      <c r="AU909" s="9">
        <v>0</v>
      </c>
      <c r="AV909" s="9">
        <v>0</v>
      </c>
      <c r="AW909" s="9">
        <v>0</v>
      </c>
      <c r="AX909" s="9">
        <v>0</v>
      </c>
      <c r="AY909" s="9">
        <v>0</v>
      </c>
      <c r="AZ909" s="9">
        <v>0</v>
      </c>
      <c r="BA909" s="9">
        <v>0</v>
      </c>
      <c r="BB909" s="9">
        <v>0</v>
      </c>
      <c r="BC909" s="9">
        <v>0</v>
      </c>
    </row>
    <row r="910" spans="2:55" x14ac:dyDescent="0.45">
      <c r="B910" s="25">
        <v>903</v>
      </c>
      <c r="D910" s="9" t="s">
        <v>88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9">
        <v>0</v>
      </c>
      <c r="AO910" s="9">
        <v>0</v>
      </c>
      <c r="AP910" s="9">
        <v>0</v>
      </c>
      <c r="AQ910" s="9">
        <v>0</v>
      </c>
      <c r="AR910" s="9">
        <v>0</v>
      </c>
      <c r="AS910" s="9">
        <v>0</v>
      </c>
      <c r="AT910" s="9">
        <v>0</v>
      </c>
      <c r="AU910" s="9">
        <v>0</v>
      </c>
      <c r="AV910" s="9">
        <v>0</v>
      </c>
      <c r="AW910" s="9">
        <v>0</v>
      </c>
      <c r="AX910" s="9">
        <v>0</v>
      </c>
      <c r="AY910" s="9">
        <v>0</v>
      </c>
      <c r="AZ910" s="9">
        <v>0</v>
      </c>
      <c r="BA910" s="9">
        <v>0</v>
      </c>
      <c r="BB910" s="9">
        <v>0</v>
      </c>
      <c r="BC910" s="9">
        <v>0</v>
      </c>
    </row>
    <row r="911" spans="2:55" x14ac:dyDescent="0.45">
      <c r="B911" s="25">
        <v>904</v>
      </c>
      <c r="D911" s="9" t="s">
        <v>89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9">
        <v>0</v>
      </c>
      <c r="AO911" s="9">
        <v>0</v>
      </c>
      <c r="AP911" s="9">
        <v>0</v>
      </c>
      <c r="AQ911" s="9">
        <v>0</v>
      </c>
      <c r="AR911" s="9">
        <v>0</v>
      </c>
      <c r="AS911" s="9">
        <v>0</v>
      </c>
      <c r="AT911" s="9">
        <v>0</v>
      </c>
      <c r="AU911" s="9">
        <v>0</v>
      </c>
      <c r="AV911" s="9">
        <v>0</v>
      </c>
      <c r="AW911" s="9">
        <v>0</v>
      </c>
      <c r="AX911" s="9">
        <v>0</v>
      </c>
      <c r="AY911" s="9">
        <v>0</v>
      </c>
      <c r="AZ911" s="9">
        <v>0</v>
      </c>
      <c r="BA911" s="9">
        <v>0</v>
      </c>
      <c r="BB911" s="9">
        <v>0</v>
      </c>
      <c r="BC911" s="9">
        <v>0</v>
      </c>
    </row>
    <row r="912" spans="2:55" x14ac:dyDescent="0.45">
      <c r="B912" s="25">
        <v>905</v>
      </c>
      <c r="D912" s="9" t="s">
        <v>90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21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9">
        <v>0</v>
      </c>
      <c r="AO912" s="9">
        <v>0</v>
      </c>
      <c r="AP912" s="9">
        <v>0</v>
      </c>
      <c r="AQ912" s="9">
        <v>0</v>
      </c>
      <c r="AR912" s="9">
        <v>0</v>
      </c>
      <c r="AS912" s="9">
        <v>0</v>
      </c>
      <c r="AT912" s="9">
        <v>0</v>
      </c>
      <c r="AU912" s="9">
        <v>0</v>
      </c>
      <c r="AV912" s="9">
        <v>0</v>
      </c>
      <c r="AW912" s="9">
        <v>0</v>
      </c>
      <c r="AX912" s="9">
        <v>0</v>
      </c>
      <c r="AY912" s="9">
        <v>0</v>
      </c>
      <c r="AZ912" s="9">
        <v>0</v>
      </c>
      <c r="BA912" s="9">
        <v>0</v>
      </c>
      <c r="BB912" s="9">
        <v>0</v>
      </c>
      <c r="BC912" s="9">
        <v>0</v>
      </c>
    </row>
    <row r="913" spans="2:55" x14ac:dyDescent="0.45">
      <c r="B913" s="25">
        <v>906</v>
      </c>
      <c r="D913" s="9" t="s">
        <v>91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5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9">
        <v>0</v>
      </c>
      <c r="AO913" s="9">
        <v>0</v>
      </c>
      <c r="AP913" s="9">
        <v>0</v>
      </c>
      <c r="AQ913" s="9">
        <v>0</v>
      </c>
      <c r="AR913" s="9">
        <v>0</v>
      </c>
      <c r="AS913" s="9">
        <v>0</v>
      </c>
      <c r="AT913" s="9">
        <v>0</v>
      </c>
      <c r="AU913" s="9">
        <v>0</v>
      </c>
      <c r="AV913" s="9">
        <v>0</v>
      </c>
      <c r="AW913" s="9">
        <v>0</v>
      </c>
      <c r="AX913" s="9">
        <v>0</v>
      </c>
      <c r="AY913" s="9">
        <v>0</v>
      </c>
      <c r="AZ913" s="9">
        <v>0</v>
      </c>
      <c r="BA913" s="9">
        <v>0</v>
      </c>
      <c r="BB913" s="9">
        <v>0</v>
      </c>
      <c r="BC913" s="9">
        <v>0</v>
      </c>
    </row>
    <row r="914" spans="2:55" x14ac:dyDescent="0.45">
      <c r="B914" s="25">
        <v>907</v>
      </c>
      <c r="D914" s="9" t="s">
        <v>92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9">
        <v>0</v>
      </c>
      <c r="AO914" s="9">
        <v>0</v>
      </c>
      <c r="AP914" s="9">
        <v>0</v>
      </c>
      <c r="AQ914" s="9">
        <v>0</v>
      </c>
      <c r="AR914" s="9">
        <v>0</v>
      </c>
      <c r="AS914" s="9">
        <v>0</v>
      </c>
      <c r="AT914" s="9">
        <v>0</v>
      </c>
      <c r="AU914" s="9">
        <v>0</v>
      </c>
      <c r="AV914" s="9">
        <v>0</v>
      </c>
      <c r="AW914" s="9">
        <v>0</v>
      </c>
      <c r="AX914" s="9">
        <v>0</v>
      </c>
      <c r="AY914" s="9">
        <v>0</v>
      </c>
      <c r="AZ914" s="9">
        <v>0</v>
      </c>
      <c r="BA914" s="9">
        <v>0</v>
      </c>
      <c r="BB914" s="9">
        <v>0</v>
      </c>
      <c r="BC914" s="9">
        <v>0</v>
      </c>
    </row>
    <row r="915" spans="2:55" x14ac:dyDescent="0.45">
      <c r="B915" s="25">
        <v>908</v>
      </c>
      <c r="D915" s="9" t="s">
        <v>93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9">
        <v>0</v>
      </c>
      <c r="AO915" s="9">
        <v>0</v>
      </c>
      <c r="AP915" s="9">
        <v>0</v>
      </c>
      <c r="AQ915" s="9">
        <v>0</v>
      </c>
      <c r="AR915" s="9">
        <v>0</v>
      </c>
      <c r="AS915" s="9">
        <v>0</v>
      </c>
      <c r="AT915" s="9">
        <v>0</v>
      </c>
      <c r="AU915" s="9">
        <v>0</v>
      </c>
      <c r="AV915" s="9">
        <v>0</v>
      </c>
      <c r="AW915" s="9">
        <v>0</v>
      </c>
      <c r="AX915" s="9">
        <v>0</v>
      </c>
      <c r="AY915" s="9">
        <v>0</v>
      </c>
      <c r="AZ915" s="9">
        <v>0</v>
      </c>
      <c r="BA915" s="9">
        <v>0</v>
      </c>
      <c r="BB915" s="9">
        <v>0</v>
      </c>
      <c r="BC915" s="9">
        <v>0</v>
      </c>
    </row>
    <row r="916" spans="2:55" x14ac:dyDescent="0.45">
      <c r="B916" s="25">
        <v>909</v>
      </c>
      <c r="D916" s="9" t="s">
        <v>94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9">
        <v>0</v>
      </c>
      <c r="AO916" s="9">
        <v>0</v>
      </c>
      <c r="AP916" s="9">
        <v>0</v>
      </c>
      <c r="AQ916" s="9">
        <v>0</v>
      </c>
      <c r="AR916" s="9">
        <v>0</v>
      </c>
      <c r="AS916" s="9">
        <v>0</v>
      </c>
      <c r="AT916" s="9">
        <v>0</v>
      </c>
      <c r="AU916" s="9">
        <v>0</v>
      </c>
      <c r="AV916" s="9">
        <v>0</v>
      </c>
      <c r="AW916" s="9">
        <v>0</v>
      </c>
      <c r="AX916" s="9">
        <v>0</v>
      </c>
      <c r="AY916" s="9">
        <v>0</v>
      </c>
      <c r="AZ916" s="9">
        <v>0</v>
      </c>
      <c r="BA916" s="9">
        <v>0</v>
      </c>
      <c r="BB916" s="9">
        <v>0</v>
      </c>
      <c r="BC916" s="9">
        <v>0</v>
      </c>
    </row>
    <row r="917" spans="2:55" x14ac:dyDescent="0.45">
      <c r="B917" s="25">
        <v>910</v>
      </c>
      <c r="D917" s="9" t="s">
        <v>95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9">
        <v>0</v>
      </c>
      <c r="AO917" s="9">
        <v>0</v>
      </c>
      <c r="AP917" s="9">
        <v>0</v>
      </c>
      <c r="AQ917" s="9">
        <v>0</v>
      </c>
      <c r="AR917" s="9">
        <v>0</v>
      </c>
      <c r="AS917" s="9">
        <v>0</v>
      </c>
      <c r="AT917" s="9">
        <v>0</v>
      </c>
      <c r="AU917" s="9">
        <v>0</v>
      </c>
      <c r="AV917" s="9">
        <v>0</v>
      </c>
      <c r="AW917" s="9">
        <v>0</v>
      </c>
      <c r="AX917" s="9">
        <v>0</v>
      </c>
      <c r="AY917" s="9">
        <v>0</v>
      </c>
      <c r="AZ917" s="9">
        <v>0</v>
      </c>
      <c r="BA917" s="9">
        <v>0</v>
      </c>
      <c r="BB917" s="9">
        <v>0</v>
      </c>
      <c r="BC917" s="9">
        <v>0</v>
      </c>
    </row>
    <row r="918" spans="2:55" x14ac:dyDescent="0.45">
      <c r="B918" s="25">
        <v>911</v>
      </c>
      <c r="D918" s="9" t="s">
        <v>96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0</v>
      </c>
      <c r="AQ918" s="9">
        <v>0</v>
      </c>
      <c r="AR918" s="9">
        <v>0</v>
      </c>
      <c r="AS918" s="9">
        <v>0</v>
      </c>
      <c r="AT918" s="9">
        <v>0</v>
      </c>
      <c r="AU918" s="9">
        <v>0</v>
      </c>
      <c r="AV918" s="9">
        <v>0</v>
      </c>
      <c r="AW918" s="9">
        <v>0</v>
      </c>
      <c r="AX918" s="9">
        <v>0</v>
      </c>
      <c r="AY918" s="9">
        <v>0</v>
      </c>
      <c r="AZ918" s="9">
        <v>0</v>
      </c>
      <c r="BA918" s="9">
        <v>0</v>
      </c>
      <c r="BB918" s="9">
        <v>0</v>
      </c>
      <c r="BC918" s="9">
        <v>0</v>
      </c>
    </row>
    <row r="919" spans="2:55" x14ac:dyDescent="0.45">
      <c r="B919" s="25">
        <v>912</v>
      </c>
      <c r="D919" s="9" t="s">
        <v>97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9">
        <v>0</v>
      </c>
      <c r="AO919" s="9">
        <v>0</v>
      </c>
      <c r="AP919" s="9">
        <v>0</v>
      </c>
      <c r="AQ919" s="9">
        <v>0</v>
      </c>
      <c r="AR919" s="9">
        <v>0</v>
      </c>
      <c r="AS919" s="9">
        <v>0</v>
      </c>
      <c r="AT919" s="9">
        <v>0</v>
      </c>
      <c r="AU919" s="9">
        <v>0</v>
      </c>
      <c r="AV919" s="9">
        <v>0</v>
      </c>
      <c r="AW919" s="9">
        <v>0</v>
      </c>
      <c r="AX919" s="9">
        <v>0</v>
      </c>
      <c r="AY919" s="9">
        <v>0</v>
      </c>
      <c r="AZ919" s="9">
        <v>0</v>
      </c>
      <c r="BA919" s="9">
        <v>0</v>
      </c>
      <c r="BB919" s="9">
        <v>0</v>
      </c>
      <c r="BC919" s="9">
        <v>0</v>
      </c>
    </row>
    <row r="920" spans="2:55" x14ac:dyDescent="0.45">
      <c r="B920" s="25">
        <v>913</v>
      </c>
      <c r="D920" s="9" t="s">
        <v>98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9">
        <v>0</v>
      </c>
      <c r="AO920" s="9">
        <v>0</v>
      </c>
      <c r="AP920" s="9">
        <v>0</v>
      </c>
      <c r="AQ920" s="9">
        <v>0</v>
      </c>
      <c r="AR920" s="9">
        <v>0</v>
      </c>
      <c r="AS920" s="9">
        <v>0</v>
      </c>
      <c r="AT920" s="9">
        <v>0</v>
      </c>
      <c r="AU920" s="9">
        <v>0</v>
      </c>
      <c r="AV920" s="9">
        <v>0</v>
      </c>
      <c r="AW920" s="9">
        <v>0</v>
      </c>
      <c r="AX920" s="9">
        <v>0</v>
      </c>
      <c r="AY920" s="9">
        <v>0</v>
      </c>
      <c r="AZ920" s="9">
        <v>0</v>
      </c>
      <c r="BA920" s="9">
        <v>0</v>
      </c>
      <c r="BB920" s="9">
        <v>0</v>
      </c>
      <c r="BC920" s="9">
        <v>0</v>
      </c>
    </row>
    <row r="921" spans="2:55" x14ac:dyDescent="0.45">
      <c r="B921" s="25">
        <v>914</v>
      </c>
      <c r="D921" s="9" t="s">
        <v>99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9">
        <v>0</v>
      </c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  <c r="AZ921" s="9">
        <v>0</v>
      </c>
      <c r="BA921" s="9">
        <v>0</v>
      </c>
      <c r="BB921" s="9">
        <v>0</v>
      </c>
      <c r="BC921" s="9">
        <v>0</v>
      </c>
    </row>
    <row r="922" spans="2:55" x14ac:dyDescent="0.45">
      <c r="B922" s="25">
        <v>915</v>
      </c>
      <c r="D922" s="9" t="s">
        <v>100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9">
        <v>0</v>
      </c>
      <c r="AO922" s="9">
        <v>0</v>
      </c>
      <c r="AP922" s="9">
        <v>0</v>
      </c>
      <c r="AQ922" s="9">
        <v>0</v>
      </c>
      <c r="AR922" s="9">
        <v>0</v>
      </c>
      <c r="AS922" s="9">
        <v>0</v>
      </c>
      <c r="AT922" s="9">
        <v>0</v>
      </c>
      <c r="AU922" s="9">
        <v>0</v>
      </c>
      <c r="AV922" s="9">
        <v>0</v>
      </c>
      <c r="AW922" s="9">
        <v>0</v>
      </c>
      <c r="AX922" s="9">
        <v>0</v>
      </c>
      <c r="AY922" s="9">
        <v>0</v>
      </c>
      <c r="AZ922" s="9">
        <v>0</v>
      </c>
      <c r="BA922" s="9">
        <v>0</v>
      </c>
      <c r="BB922" s="9">
        <v>0</v>
      </c>
      <c r="BC922" s="9">
        <v>0</v>
      </c>
    </row>
    <row r="923" spans="2:55" x14ac:dyDescent="0.45">
      <c r="B923" s="25">
        <v>916</v>
      </c>
      <c r="D923" s="9" t="s">
        <v>101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9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9">
        <v>0</v>
      </c>
      <c r="AO923" s="9">
        <v>0</v>
      </c>
      <c r="AP923" s="9">
        <v>0</v>
      </c>
      <c r="AQ923" s="9">
        <v>0</v>
      </c>
      <c r="AR923" s="9">
        <v>0</v>
      </c>
      <c r="AS923" s="9">
        <v>0</v>
      </c>
      <c r="AT923" s="9">
        <v>0</v>
      </c>
      <c r="AU923" s="9">
        <v>0</v>
      </c>
      <c r="AV923" s="9">
        <v>0</v>
      </c>
      <c r="AW923" s="9">
        <v>0</v>
      </c>
      <c r="AX923" s="9">
        <v>0</v>
      </c>
      <c r="AY923" s="9">
        <v>0</v>
      </c>
      <c r="AZ923" s="9">
        <v>0</v>
      </c>
      <c r="BA923" s="9">
        <v>0</v>
      </c>
      <c r="BB923" s="9">
        <v>0</v>
      </c>
      <c r="BC923" s="9">
        <v>0</v>
      </c>
    </row>
    <row r="924" spans="2:55" x14ac:dyDescent="0.45">
      <c r="B924" s="25">
        <v>917</v>
      </c>
      <c r="D924" s="9" t="s">
        <v>102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9">
        <v>0</v>
      </c>
      <c r="AO924" s="9">
        <v>0</v>
      </c>
      <c r="AP924" s="9">
        <v>0</v>
      </c>
      <c r="AQ924" s="9">
        <v>0</v>
      </c>
      <c r="AR924" s="9">
        <v>0</v>
      </c>
      <c r="AS924" s="9">
        <v>0</v>
      </c>
      <c r="AT924" s="9">
        <v>0</v>
      </c>
      <c r="AU924" s="9">
        <v>0</v>
      </c>
      <c r="AV924" s="9">
        <v>0</v>
      </c>
      <c r="AW924" s="9">
        <v>0</v>
      </c>
      <c r="AX924" s="9">
        <v>0</v>
      </c>
      <c r="AY924" s="9">
        <v>0</v>
      </c>
      <c r="AZ924" s="9">
        <v>0</v>
      </c>
      <c r="BA924" s="9">
        <v>0</v>
      </c>
      <c r="BB924" s="9">
        <v>0</v>
      </c>
      <c r="BC924" s="9">
        <v>0</v>
      </c>
    </row>
    <row r="925" spans="2:55" x14ac:dyDescent="0.45">
      <c r="B925" s="25">
        <v>918</v>
      </c>
      <c r="D925" s="9" t="s">
        <v>103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9">
        <v>0</v>
      </c>
      <c r="AO925" s="9">
        <v>0</v>
      </c>
      <c r="AP925" s="9">
        <v>0</v>
      </c>
      <c r="AQ925" s="9">
        <v>0</v>
      </c>
      <c r="AR925" s="9">
        <v>0</v>
      </c>
      <c r="AS925" s="9">
        <v>0</v>
      </c>
      <c r="AT925" s="9">
        <v>0</v>
      </c>
      <c r="AU925" s="9">
        <v>0</v>
      </c>
      <c r="AV925" s="9">
        <v>0</v>
      </c>
      <c r="AW925" s="9">
        <v>0</v>
      </c>
      <c r="AX925" s="9">
        <v>0</v>
      </c>
      <c r="AY925" s="9">
        <v>0</v>
      </c>
      <c r="AZ925" s="9">
        <v>0</v>
      </c>
      <c r="BA925" s="9">
        <v>0</v>
      </c>
      <c r="BB925" s="9">
        <v>0</v>
      </c>
      <c r="BC925" s="9">
        <v>0</v>
      </c>
    </row>
    <row r="926" spans="2:55" x14ac:dyDescent="0.45">
      <c r="B926" s="25">
        <v>919</v>
      </c>
      <c r="D926" s="9" t="s">
        <v>104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9">
        <v>0</v>
      </c>
      <c r="AO926" s="9">
        <v>0</v>
      </c>
      <c r="AP926" s="9">
        <v>0</v>
      </c>
      <c r="AQ926" s="9">
        <v>0</v>
      </c>
      <c r="AR926" s="9">
        <v>0</v>
      </c>
      <c r="AS926" s="9">
        <v>0</v>
      </c>
      <c r="AT926" s="9">
        <v>0</v>
      </c>
      <c r="AU926" s="9">
        <v>0</v>
      </c>
      <c r="AV926" s="9">
        <v>0</v>
      </c>
      <c r="AW926" s="9">
        <v>0</v>
      </c>
      <c r="AX926" s="9">
        <v>0</v>
      </c>
      <c r="AY926" s="9">
        <v>0</v>
      </c>
      <c r="AZ926" s="9">
        <v>0</v>
      </c>
      <c r="BA926" s="9">
        <v>0</v>
      </c>
      <c r="BB926" s="9">
        <v>0</v>
      </c>
      <c r="BC926" s="9">
        <v>0</v>
      </c>
    </row>
    <row r="927" spans="2:55" x14ac:dyDescent="0.45">
      <c r="B927" s="25">
        <v>920</v>
      </c>
      <c r="D927" s="9" t="s">
        <v>105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9">
        <v>0</v>
      </c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0</v>
      </c>
      <c r="AV927" s="9">
        <v>0</v>
      </c>
      <c r="AW927" s="9">
        <v>0</v>
      </c>
      <c r="AX927" s="9">
        <v>0</v>
      </c>
      <c r="AY927" s="9">
        <v>0</v>
      </c>
      <c r="AZ927" s="9">
        <v>0</v>
      </c>
      <c r="BA927" s="9">
        <v>0</v>
      </c>
      <c r="BB927" s="9">
        <v>0</v>
      </c>
      <c r="BC927" s="9">
        <v>0</v>
      </c>
    </row>
    <row r="928" spans="2:55" x14ac:dyDescent="0.45">
      <c r="B928" s="25">
        <v>921</v>
      </c>
      <c r="D928" s="9" t="s">
        <v>106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3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9">
        <v>0</v>
      </c>
      <c r="AO928" s="9">
        <v>0</v>
      </c>
      <c r="AP928" s="9">
        <v>0</v>
      </c>
      <c r="AQ928" s="9">
        <v>0</v>
      </c>
      <c r="AR928" s="9">
        <v>0</v>
      </c>
      <c r="AS928" s="9">
        <v>0</v>
      </c>
      <c r="AT928" s="9">
        <v>0</v>
      </c>
      <c r="AU928" s="9">
        <v>0</v>
      </c>
      <c r="AV928" s="9">
        <v>0</v>
      </c>
      <c r="AW928" s="9">
        <v>0</v>
      </c>
      <c r="AX928" s="9">
        <v>0</v>
      </c>
      <c r="AY928" s="9">
        <v>0</v>
      </c>
      <c r="AZ928" s="9">
        <v>0</v>
      </c>
      <c r="BA928" s="9">
        <v>0</v>
      </c>
      <c r="BB928" s="9">
        <v>0</v>
      </c>
      <c r="BC928" s="9">
        <v>0</v>
      </c>
    </row>
    <row r="929" spans="2:55" x14ac:dyDescent="0.45">
      <c r="B929" s="25">
        <v>922</v>
      </c>
      <c r="D929" s="9" t="s">
        <v>107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9">
        <v>0</v>
      </c>
      <c r="AO929" s="9">
        <v>0</v>
      </c>
      <c r="AP929" s="9">
        <v>0</v>
      </c>
      <c r="AQ929" s="9">
        <v>0</v>
      </c>
      <c r="AR929" s="9">
        <v>0</v>
      </c>
      <c r="AS929" s="9">
        <v>0</v>
      </c>
      <c r="AT929" s="9">
        <v>0</v>
      </c>
      <c r="AU929" s="9">
        <v>0</v>
      </c>
      <c r="AV929" s="9">
        <v>0</v>
      </c>
      <c r="AW929" s="9">
        <v>0</v>
      </c>
      <c r="AX929" s="9">
        <v>0</v>
      </c>
      <c r="AY929" s="9">
        <v>0</v>
      </c>
      <c r="AZ929" s="9">
        <v>0</v>
      </c>
      <c r="BA929" s="9">
        <v>0</v>
      </c>
      <c r="BB929" s="9">
        <v>0</v>
      </c>
      <c r="BC929" s="9">
        <v>0</v>
      </c>
    </row>
    <row r="930" spans="2:55" x14ac:dyDescent="0.45">
      <c r="B930" s="25">
        <v>923</v>
      </c>
      <c r="D930" s="9" t="s">
        <v>108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9">
        <v>0</v>
      </c>
      <c r="AO930" s="9">
        <v>0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0</v>
      </c>
      <c r="AV930" s="9">
        <v>0</v>
      </c>
      <c r="AW930" s="9">
        <v>0</v>
      </c>
      <c r="AX930" s="9">
        <v>0</v>
      </c>
      <c r="AY930" s="9">
        <v>0</v>
      </c>
      <c r="AZ930" s="9">
        <v>0</v>
      </c>
      <c r="BA930" s="9">
        <v>0</v>
      </c>
      <c r="BB930" s="9">
        <v>0</v>
      </c>
      <c r="BC930" s="9">
        <v>0</v>
      </c>
    </row>
    <row r="931" spans="2:55" x14ac:dyDescent="0.45">
      <c r="B931" s="25">
        <v>924</v>
      </c>
      <c r="D931" s="9" t="s">
        <v>109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9">
        <v>0</v>
      </c>
      <c r="AO931" s="9">
        <v>0</v>
      </c>
      <c r="AP931" s="9">
        <v>0</v>
      </c>
      <c r="AQ931" s="9">
        <v>0</v>
      </c>
      <c r="AR931" s="9">
        <v>0</v>
      </c>
      <c r="AS931" s="9">
        <v>0</v>
      </c>
      <c r="AT931" s="9">
        <v>0</v>
      </c>
      <c r="AU931" s="9">
        <v>0</v>
      </c>
      <c r="AV931" s="9">
        <v>0</v>
      </c>
      <c r="AW931" s="9">
        <v>0</v>
      </c>
      <c r="AX931" s="9">
        <v>0</v>
      </c>
      <c r="AY931" s="9">
        <v>0</v>
      </c>
      <c r="AZ931" s="9">
        <v>0</v>
      </c>
      <c r="BA931" s="9">
        <v>0</v>
      </c>
      <c r="BB931" s="9">
        <v>0</v>
      </c>
      <c r="BC931" s="9">
        <v>0</v>
      </c>
    </row>
    <row r="932" spans="2:55" x14ac:dyDescent="0.45">
      <c r="B932" s="25">
        <v>925</v>
      </c>
      <c r="D932" s="9" t="s">
        <v>110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9">
        <v>0</v>
      </c>
      <c r="AO932" s="9">
        <v>0</v>
      </c>
      <c r="AP932" s="9">
        <v>0</v>
      </c>
      <c r="AQ932" s="9">
        <v>0</v>
      </c>
      <c r="AR932" s="9">
        <v>0</v>
      </c>
      <c r="AS932" s="9">
        <v>0</v>
      </c>
      <c r="AT932" s="9">
        <v>0</v>
      </c>
      <c r="AU932" s="9">
        <v>0</v>
      </c>
      <c r="AV932" s="9">
        <v>0</v>
      </c>
      <c r="AW932" s="9">
        <v>0</v>
      </c>
      <c r="AX932" s="9">
        <v>0</v>
      </c>
      <c r="AY932" s="9">
        <v>0</v>
      </c>
      <c r="AZ932" s="9">
        <v>0</v>
      </c>
      <c r="BA932" s="9">
        <v>0</v>
      </c>
      <c r="BB932" s="9">
        <v>0</v>
      </c>
      <c r="BC932" s="9">
        <v>0</v>
      </c>
    </row>
    <row r="933" spans="2:55" x14ac:dyDescent="0.45">
      <c r="B933" s="25">
        <v>926</v>
      </c>
      <c r="D933" s="9" t="s">
        <v>111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9">
        <v>0</v>
      </c>
      <c r="AO933" s="9">
        <v>0</v>
      </c>
      <c r="AP933" s="9">
        <v>0</v>
      </c>
      <c r="AQ933" s="9">
        <v>0</v>
      </c>
      <c r="AR933" s="9">
        <v>0</v>
      </c>
      <c r="AS933" s="9">
        <v>0</v>
      </c>
      <c r="AT933" s="9">
        <v>0</v>
      </c>
      <c r="AU933" s="9">
        <v>0</v>
      </c>
      <c r="AV933" s="9">
        <v>0</v>
      </c>
      <c r="AW933" s="9">
        <v>0</v>
      </c>
      <c r="AX933" s="9">
        <v>0</v>
      </c>
      <c r="AY933" s="9">
        <v>0</v>
      </c>
      <c r="AZ933" s="9">
        <v>0</v>
      </c>
      <c r="BA933" s="9">
        <v>0</v>
      </c>
      <c r="BB933" s="9">
        <v>0</v>
      </c>
      <c r="BC933" s="9">
        <v>0</v>
      </c>
    </row>
    <row r="934" spans="2:55" x14ac:dyDescent="0.45">
      <c r="B934" s="25">
        <v>927</v>
      </c>
      <c r="D934" s="9" t="s">
        <v>112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9">
        <v>0</v>
      </c>
      <c r="AO934" s="9">
        <v>0</v>
      </c>
      <c r="AP934" s="9">
        <v>0</v>
      </c>
      <c r="AQ934" s="9">
        <v>0</v>
      </c>
      <c r="AR934" s="9">
        <v>0</v>
      </c>
      <c r="AS934" s="9">
        <v>0</v>
      </c>
      <c r="AT934" s="9">
        <v>0</v>
      </c>
      <c r="AU934" s="9">
        <v>0</v>
      </c>
      <c r="AV934" s="9">
        <v>0</v>
      </c>
      <c r="AW934" s="9">
        <v>0</v>
      </c>
      <c r="AX934" s="9">
        <v>0</v>
      </c>
      <c r="AY934" s="9">
        <v>0</v>
      </c>
      <c r="AZ934" s="9">
        <v>0</v>
      </c>
      <c r="BA934" s="9">
        <v>0</v>
      </c>
      <c r="BB934" s="9">
        <v>0</v>
      </c>
      <c r="BC934" s="9">
        <v>0</v>
      </c>
    </row>
    <row r="935" spans="2:55" x14ac:dyDescent="0.45">
      <c r="B935" s="25">
        <v>928</v>
      </c>
      <c r="D935" s="9" t="s">
        <v>113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9">
        <v>0</v>
      </c>
      <c r="AO935" s="9">
        <v>0</v>
      </c>
      <c r="AP935" s="9">
        <v>0</v>
      </c>
      <c r="AQ935" s="9">
        <v>0</v>
      </c>
      <c r="AR935" s="9">
        <v>0</v>
      </c>
      <c r="AS935" s="9">
        <v>0</v>
      </c>
      <c r="AT935" s="9">
        <v>0</v>
      </c>
      <c r="AU935" s="9">
        <v>0</v>
      </c>
      <c r="AV935" s="9">
        <v>0</v>
      </c>
      <c r="AW935" s="9">
        <v>0</v>
      </c>
      <c r="AX935" s="9">
        <v>0</v>
      </c>
      <c r="AY935" s="9">
        <v>0</v>
      </c>
      <c r="AZ935" s="9">
        <v>0</v>
      </c>
      <c r="BA935" s="9">
        <v>0</v>
      </c>
      <c r="BB935" s="9">
        <v>0</v>
      </c>
      <c r="BC935" s="9">
        <v>0</v>
      </c>
    </row>
    <row r="936" spans="2:55" x14ac:dyDescent="0.45">
      <c r="B936" s="25">
        <v>929</v>
      </c>
      <c r="D936" s="9" t="s">
        <v>114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9">
        <v>0</v>
      </c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>
        <v>0</v>
      </c>
      <c r="AW936" s="9">
        <v>0</v>
      </c>
      <c r="AX936" s="9">
        <v>0</v>
      </c>
      <c r="AY936" s="9">
        <v>0</v>
      </c>
      <c r="AZ936" s="9">
        <v>0</v>
      </c>
      <c r="BA936" s="9">
        <v>0</v>
      </c>
      <c r="BB936" s="9">
        <v>0</v>
      </c>
      <c r="BC936" s="9">
        <v>0</v>
      </c>
    </row>
    <row r="937" spans="2:55" x14ac:dyDescent="0.45">
      <c r="B937" s="25">
        <v>930</v>
      </c>
      <c r="D937" s="9" t="s">
        <v>115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9">
        <v>0</v>
      </c>
      <c r="AO937" s="9">
        <v>0</v>
      </c>
      <c r="AP937" s="9">
        <v>0</v>
      </c>
      <c r="AQ937" s="9">
        <v>0</v>
      </c>
      <c r="AR937" s="9">
        <v>0</v>
      </c>
      <c r="AS937" s="9">
        <v>0</v>
      </c>
      <c r="AT937" s="9">
        <v>0</v>
      </c>
      <c r="AU937" s="9">
        <v>0</v>
      </c>
      <c r="AV937" s="9">
        <v>0</v>
      </c>
      <c r="AW937" s="9">
        <v>0</v>
      </c>
      <c r="AX937" s="9">
        <v>0</v>
      </c>
      <c r="AY937" s="9">
        <v>0</v>
      </c>
      <c r="AZ937" s="9">
        <v>0</v>
      </c>
      <c r="BA937" s="9">
        <v>0</v>
      </c>
      <c r="BB937" s="9">
        <v>0</v>
      </c>
      <c r="BC937" s="9">
        <v>0</v>
      </c>
    </row>
    <row r="938" spans="2:55" x14ac:dyDescent="0.45">
      <c r="B938" s="25">
        <v>931</v>
      </c>
      <c r="D938" s="9" t="s">
        <v>116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9">
        <v>0</v>
      </c>
      <c r="AO938" s="9">
        <v>0</v>
      </c>
      <c r="AP938" s="9">
        <v>0</v>
      </c>
      <c r="AQ938" s="9">
        <v>0</v>
      </c>
      <c r="AR938" s="9">
        <v>0</v>
      </c>
      <c r="AS938" s="9">
        <v>0</v>
      </c>
      <c r="AT938" s="9">
        <v>0</v>
      </c>
      <c r="AU938" s="9">
        <v>0</v>
      </c>
      <c r="AV938" s="9">
        <v>0</v>
      </c>
      <c r="AW938" s="9">
        <v>0</v>
      </c>
      <c r="AX938" s="9">
        <v>0</v>
      </c>
      <c r="AY938" s="9">
        <v>0</v>
      </c>
      <c r="AZ938" s="9">
        <v>0</v>
      </c>
      <c r="BA938" s="9">
        <v>0</v>
      </c>
      <c r="BB938" s="9">
        <v>0</v>
      </c>
      <c r="BC938" s="9">
        <v>0</v>
      </c>
    </row>
    <row r="939" spans="2:55" x14ac:dyDescent="0.45">
      <c r="B939" s="25">
        <v>932</v>
      </c>
      <c r="D939" s="9" t="s">
        <v>117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9">
        <v>0</v>
      </c>
      <c r="AO939" s="9">
        <v>0</v>
      </c>
      <c r="AP939" s="9">
        <v>0</v>
      </c>
      <c r="AQ939" s="9">
        <v>0</v>
      </c>
      <c r="AR939" s="9">
        <v>0</v>
      </c>
      <c r="AS939" s="9">
        <v>0</v>
      </c>
      <c r="AT939" s="9">
        <v>0</v>
      </c>
      <c r="AU939" s="9">
        <v>0</v>
      </c>
      <c r="AV939" s="9">
        <v>0</v>
      </c>
      <c r="AW939" s="9">
        <v>0</v>
      </c>
      <c r="AX939" s="9">
        <v>0</v>
      </c>
      <c r="AY939" s="9">
        <v>0</v>
      </c>
      <c r="AZ939" s="9">
        <v>0</v>
      </c>
      <c r="BA939" s="9">
        <v>0</v>
      </c>
      <c r="BB939" s="9">
        <v>0</v>
      </c>
      <c r="BC939" s="9">
        <v>0</v>
      </c>
    </row>
    <row r="940" spans="2:55" x14ac:dyDescent="0.45">
      <c r="B940" s="25">
        <v>933</v>
      </c>
      <c r="D940" s="9" t="s">
        <v>118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9">
        <v>0</v>
      </c>
      <c r="AO940" s="9">
        <v>0</v>
      </c>
      <c r="AP940" s="9">
        <v>0</v>
      </c>
      <c r="AQ940" s="9">
        <v>0</v>
      </c>
      <c r="AR940" s="9">
        <v>0</v>
      </c>
      <c r="AS940" s="9">
        <v>0</v>
      </c>
      <c r="AT940" s="9">
        <v>0</v>
      </c>
      <c r="AU940" s="9">
        <v>0</v>
      </c>
      <c r="AV940" s="9">
        <v>0</v>
      </c>
      <c r="AW940" s="9">
        <v>0</v>
      </c>
      <c r="AX940" s="9">
        <v>0</v>
      </c>
      <c r="AY940" s="9">
        <v>0</v>
      </c>
      <c r="AZ940" s="9">
        <v>0</v>
      </c>
      <c r="BA940" s="9">
        <v>0</v>
      </c>
      <c r="BB940" s="9">
        <v>0</v>
      </c>
      <c r="BC940" s="9">
        <v>0</v>
      </c>
    </row>
    <row r="941" spans="2:55" x14ac:dyDescent="0.45">
      <c r="B941" s="25">
        <v>934</v>
      </c>
      <c r="D941" s="9" t="s">
        <v>119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9">
        <v>0</v>
      </c>
      <c r="AO941" s="9">
        <v>0</v>
      </c>
      <c r="AP941" s="9">
        <v>0</v>
      </c>
      <c r="AQ941" s="9">
        <v>0</v>
      </c>
      <c r="AR941" s="9">
        <v>0</v>
      </c>
      <c r="AS941" s="9">
        <v>0</v>
      </c>
      <c r="AT941" s="9">
        <v>0</v>
      </c>
      <c r="AU941" s="9">
        <v>0</v>
      </c>
      <c r="AV941" s="9">
        <v>0</v>
      </c>
      <c r="AW941" s="9">
        <v>0</v>
      </c>
      <c r="AX941" s="9">
        <v>0</v>
      </c>
      <c r="AY941" s="9">
        <v>0</v>
      </c>
      <c r="AZ941" s="9">
        <v>0</v>
      </c>
      <c r="BA941" s="9">
        <v>0</v>
      </c>
      <c r="BB941" s="9">
        <v>0</v>
      </c>
      <c r="BC941" s="9">
        <v>0</v>
      </c>
    </row>
    <row r="942" spans="2:55" x14ac:dyDescent="0.45">
      <c r="B942" s="25">
        <v>935</v>
      </c>
      <c r="D942" s="9" t="s">
        <v>120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9">
        <v>0</v>
      </c>
      <c r="AO942" s="9">
        <v>0</v>
      </c>
      <c r="AP942" s="9">
        <v>0</v>
      </c>
      <c r="AQ942" s="9">
        <v>0</v>
      </c>
      <c r="AR942" s="9">
        <v>0</v>
      </c>
      <c r="AS942" s="9">
        <v>0</v>
      </c>
      <c r="AT942" s="9">
        <v>0</v>
      </c>
      <c r="AU942" s="9">
        <v>0</v>
      </c>
      <c r="AV942" s="9">
        <v>0</v>
      </c>
      <c r="AW942" s="9">
        <v>0</v>
      </c>
      <c r="AX942" s="9">
        <v>0</v>
      </c>
      <c r="AY942" s="9">
        <v>0</v>
      </c>
      <c r="AZ942" s="9">
        <v>0</v>
      </c>
      <c r="BA942" s="9">
        <v>0</v>
      </c>
      <c r="BB942" s="9">
        <v>0</v>
      </c>
      <c r="BC942" s="9">
        <v>0</v>
      </c>
    </row>
    <row r="943" spans="2:55" x14ac:dyDescent="0.45">
      <c r="B943" s="25">
        <v>936</v>
      </c>
      <c r="D943" s="9" t="s">
        <v>121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9">
        <v>0</v>
      </c>
      <c r="AO943" s="9">
        <v>0</v>
      </c>
      <c r="AP943" s="9">
        <v>0</v>
      </c>
      <c r="AQ943" s="9">
        <v>0</v>
      </c>
      <c r="AR943" s="9">
        <v>0</v>
      </c>
      <c r="AS943" s="9">
        <v>0</v>
      </c>
      <c r="AT943" s="9">
        <v>0</v>
      </c>
      <c r="AU943" s="9">
        <v>0</v>
      </c>
      <c r="AV943" s="9">
        <v>0</v>
      </c>
      <c r="AW943" s="9">
        <v>0</v>
      </c>
      <c r="AX943" s="9">
        <v>0</v>
      </c>
      <c r="AY943" s="9">
        <v>0</v>
      </c>
      <c r="AZ943" s="9">
        <v>0</v>
      </c>
      <c r="BA943" s="9">
        <v>0</v>
      </c>
      <c r="BB943" s="9">
        <v>0</v>
      </c>
      <c r="BC943" s="9">
        <v>0</v>
      </c>
    </row>
    <row r="944" spans="2:55" x14ac:dyDescent="0.45">
      <c r="B944" s="25">
        <v>937</v>
      </c>
      <c r="D944" s="9" t="s">
        <v>122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9">
        <v>0</v>
      </c>
      <c r="AO944" s="9">
        <v>0</v>
      </c>
      <c r="AP944" s="9">
        <v>0</v>
      </c>
      <c r="AQ944" s="9">
        <v>0</v>
      </c>
      <c r="AR944" s="9">
        <v>0</v>
      </c>
      <c r="AS944" s="9">
        <v>0</v>
      </c>
      <c r="AT944" s="9">
        <v>0</v>
      </c>
      <c r="AU944" s="9">
        <v>0</v>
      </c>
      <c r="AV944" s="9">
        <v>0</v>
      </c>
      <c r="AW944" s="9">
        <v>0</v>
      </c>
      <c r="AX944" s="9">
        <v>0</v>
      </c>
      <c r="AY944" s="9">
        <v>0</v>
      </c>
      <c r="AZ944" s="9">
        <v>0</v>
      </c>
      <c r="BA944" s="9">
        <v>0</v>
      </c>
      <c r="BB944" s="9">
        <v>0</v>
      </c>
      <c r="BC944" s="9">
        <v>0</v>
      </c>
    </row>
    <row r="945" spans="2:55" x14ac:dyDescent="0.45">
      <c r="B945" s="25">
        <v>938</v>
      </c>
      <c r="D945" s="9" t="s">
        <v>123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9">
        <v>0</v>
      </c>
      <c r="AO945" s="9">
        <v>0</v>
      </c>
      <c r="AP945" s="9">
        <v>0</v>
      </c>
      <c r="AQ945" s="9">
        <v>0</v>
      </c>
      <c r="AR945" s="9">
        <v>0</v>
      </c>
      <c r="AS945" s="9">
        <v>0</v>
      </c>
      <c r="AT945" s="9">
        <v>0</v>
      </c>
      <c r="AU945" s="9">
        <v>0</v>
      </c>
      <c r="AV945" s="9">
        <v>0</v>
      </c>
      <c r="AW945" s="9">
        <v>0</v>
      </c>
      <c r="AX945" s="9">
        <v>0</v>
      </c>
      <c r="AY945" s="9">
        <v>0</v>
      </c>
      <c r="AZ945" s="9">
        <v>0</v>
      </c>
      <c r="BA945" s="9">
        <v>0</v>
      </c>
      <c r="BB945" s="9">
        <v>0</v>
      </c>
      <c r="BC945" s="9">
        <v>0</v>
      </c>
    </row>
    <row r="946" spans="2:55" x14ac:dyDescent="0.45">
      <c r="B946" s="25">
        <v>939</v>
      </c>
      <c r="D946" s="9" t="s">
        <v>124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9">
        <v>0</v>
      </c>
      <c r="AO946" s="9">
        <v>0</v>
      </c>
      <c r="AP946" s="9">
        <v>0</v>
      </c>
      <c r="AQ946" s="9">
        <v>0</v>
      </c>
      <c r="AR946" s="9">
        <v>0</v>
      </c>
      <c r="AS946" s="9">
        <v>0</v>
      </c>
      <c r="AT946" s="9">
        <v>0</v>
      </c>
      <c r="AU946" s="9">
        <v>0</v>
      </c>
      <c r="AV946" s="9">
        <v>0</v>
      </c>
      <c r="AW946" s="9">
        <v>0</v>
      </c>
      <c r="AX946" s="9">
        <v>0</v>
      </c>
      <c r="AY946" s="9">
        <v>0</v>
      </c>
      <c r="AZ946" s="9">
        <v>0</v>
      </c>
      <c r="BA946" s="9">
        <v>0</v>
      </c>
      <c r="BB946" s="9">
        <v>0</v>
      </c>
      <c r="BC946" s="9">
        <v>0</v>
      </c>
    </row>
    <row r="947" spans="2:55" x14ac:dyDescent="0.45">
      <c r="B947" s="25">
        <v>940</v>
      </c>
      <c r="D947" s="9" t="s">
        <v>125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9">
        <v>0</v>
      </c>
      <c r="AO947" s="9">
        <v>0</v>
      </c>
      <c r="AP947" s="9">
        <v>0</v>
      </c>
      <c r="AQ947" s="9">
        <v>0</v>
      </c>
      <c r="AR947" s="9">
        <v>0</v>
      </c>
      <c r="AS947" s="9">
        <v>0</v>
      </c>
      <c r="AT947" s="9">
        <v>0</v>
      </c>
      <c r="AU947" s="9">
        <v>0</v>
      </c>
      <c r="AV947" s="9">
        <v>0</v>
      </c>
      <c r="AW947" s="9">
        <v>0</v>
      </c>
      <c r="AX947" s="9">
        <v>0</v>
      </c>
      <c r="AY947" s="9">
        <v>0</v>
      </c>
      <c r="AZ947" s="9">
        <v>0</v>
      </c>
      <c r="BA947" s="9">
        <v>0</v>
      </c>
      <c r="BB947" s="9">
        <v>0</v>
      </c>
      <c r="BC947" s="9">
        <v>0</v>
      </c>
    </row>
    <row r="948" spans="2:55" x14ac:dyDescent="0.45">
      <c r="B948" s="25">
        <v>941</v>
      </c>
      <c r="D948" s="9" t="s">
        <v>126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9">
        <v>0</v>
      </c>
      <c r="AO948" s="9">
        <v>0</v>
      </c>
      <c r="AP948" s="9">
        <v>0</v>
      </c>
      <c r="AQ948" s="9">
        <v>0</v>
      </c>
      <c r="AR948" s="9">
        <v>0</v>
      </c>
      <c r="AS948" s="9">
        <v>0</v>
      </c>
      <c r="AT948" s="9">
        <v>0</v>
      </c>
      <c r="AU948" s="9">
        <v>0</v>
      </c>
      <c r="AV948" s="9">
        <v>0</v>
      </c>
      <c r="AW948" s="9">
        <v>0</v>
      </c>
      <c r="AX948" s="9">
        <v>0</v>
      </c>
      <c r="AY948" s="9">
        <v>0</v>
      </c>
      <c r="AZ948" s="9">
        <v>0</v>
      </c>
      <c r="BA948" s="9">
        <v>0</v>
      </c>
      <c r="BB948" s="9">
        <v>0</v>
      </c>
      <c r="BC948" s="9">
        <v>0</v>
      </c>
    </row>
    <row r="949" spans="2:55" x14ac:dyDescent="0.45">
      <c r="B949" s="25">
        <v>942</v>
      </c>
      <c r="D949" s="9" t="s">
        <v>127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9">
        <v>0</v>
      </c>
      <c r="AO949" s="9">
        <v>0</v>
      </c>
      <c r="AP949" s="9">
        <v>0</v>
      </c>
      <c r="AQ949" s="9">
        <v>0</v>
      </c>
      <c r="AR949" s="9">
        <v>0</v>
      </c>
      <c r="AS949" s="9">
        <v>0</v>
      </c>
      <c r="AT949" s="9">
        <v>0</v>
      </c>
      <c r="AU949" s="9">
        <v>0</v>
      </c>
      <c r="AV949" s="9">
        <v>0</v>
      </c>
      <c r="AW949" s="9">
        <v>0</v>
      </c>
      <c r="AX949" s="9">
        <v>0</v>
      </c>
      <c r="AY949" s="9">
        <v>0</v>
      </c>
      <c r="AZ949" s="9">
        <v>0</v>
      </c>
      <c r="BA949" s="9">
        <v>0</v>
      </c>
      <c r="BB949" s="9">
        <v>0</v>
      </c>
      <c r="BC949" s="9">
        <v>0</v>
      </c>
    </row>
    <row r="950" spans="2:55" x14ac:dyDescent="0.45">
      <c r="B950" s="25">
        <v>943</v>
      </c>
      <c r="D950" s="9" t="s">
        <v>128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9">
        <v>0</v>
      </c>
      <c r="AO950" s="9">
        <v>0</v>
      </c>
      <c r="AP950" s="9">
        <v>0</v>
      </c>
      <c r="AQ950" s="9">
        <v>0</v>
      </c>
      <c r="AR950" s="9">
        <v>0</v>
      </c>
      <c r="AS950" s="9">
        <v>0</v>
      </c>
      <c r="AT950" s="9">
        <v>0</v>
      </c>
      <c r="AU950" s="9">
        <v>0</v>
      </c>
      <c r="AV950" s="9">
        <v>0</v>
      </c>
      <c r="AW950" s="9">
        <v>0</v>
      </c>
      <c r="AX950" s="9">
        <v>0</v>
      </c>
      <c r="AY950" s="9">
        <v>0</v>
      </c>
      <c r="AZ950" s="9">
        <v>0</v>
      </c>
      <c r="BA950" s="9">
        <v>0</v>
      </c>
      <c r="BB950" s="9">
        <v>0</v>
      </c>
      <c r="BC950" s="9">
        <v>0</v>
      </c>
    </row>
    <row r="951" spans="2:55" x14ac:dyDescent="0.45">
      <c r="B951" s="25">
        <v>944</v>
      </c>
      <c r="D951" s="9" t="s">
        <v>129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9">
        <v>0</v>
      </c>
      <c r="AO951" s="9">
        <v>0</v>
      </c>
      <c r="AP951" s="9">
        <v>0</v>
      </c>
      <c r="AQ951" s="9">
        <v>0</v>
      </c>
      <c r="AR951" s="9">
        <v>0</v>
      </c>
      <c r="AS951" s="9">
        <v>0</v>
      </c>
      <c r="AT951" s="9">
        <v>0</v>
      </c>
      <c r="AU951" s="9">
        <v>0</v>
      </c>
      <c r="AV951" s="9">
        <v>0</v>
      </c>
      <c r="AW951" s="9">
        <v>0</v>
      </c>
      <c r="AX951" s="9">
        <v>0</v>
      </c>
      <c r="AY951" s="9">
        <v>0</v>
      </c>
      <c r="AZ951" s="9">
        <v>0</v>
      </c>
      <c r="BA951" s="9">
        <v>0</v>
      </c>
      <c r="BB951" s="9">
        <v>0</v>
      </c>
      <c r="BC951" s="9">
        <v>0</v>
      </c>
    </row>
    <row r="952" spans="2:55" x14ac:dyDescent="0.45">
      <c r="B952" s="25">
        <v>945</v>
      </c>
      <c r="D952" s="9" t="s">
        <v>130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9">
        <v>0</v>
      </c>
      <c r="AO952" s="9">
        <v>0</v>
      </c>
      <c r="AP952" s="9">
        <v>0</v>
      </c>
      <c r="AQ952" s="9">
        <v>0</v>
      </c>
      <c r="AR952" s="9">
        <v>0</v>
      </c>
      <c r="AS952" s="9">
        <v>0</v>
      </c>
      <c r="AT952" s="9">
        <v>0</v>
      </c>
      <c r="AU952" s="9">
        <v>0</v>
      </c>
      <c r="AV952" s="9">
        <v>0</v>
      </c>
      <c r="AW952" s="9">
        <v>0</v>
      </c>
      <c r="AX952" s="9">
        <v>0</v>
      </c>
      <c r="AY952" s="9">
        <v>0</v>
      </c>
      <c r="AZ952" s="9">
        <v>0</v>
      </c>
      <c r="BA952" s="9">
        <v>0</v>
      </c>
      <c r="BB952" s="9">
        <v>0</v>
      </c>
      <c r="BC952" s="9">
        <v>0</v>
      </c>
    </row>
    <row r="953" spans="2:55" x14ac:dyDescent="0.45">
      <c r="B953" s="25">
        <v>946</v>
      </c>
      <c r="D953" s="9" t="s">
        <v>131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9">
        <v>0</v>
      </c>
      <c r="AO953" s="9">
        <v>0</v>
      </c>
      <c r="AP953" s="9">
        <v>0</v>
      </c>
      <c r="AQ953" s="9">
        <v>0</v>
      </c>
      <c r="AR953" s="9">
        <v>0</v>
      </c>
      <c r="AS953" s="9">
        <v>0</v>
      </c>
      <c r="AT953" s="9">
        <v>0</v>
      </c>
      <c r="AU953" s="9">
        <v>0</v>
      </c>
      <c r="AV953" s="9">
        <v>0</v>
      </c>
      <c r="AW953" s="9">
        <v>0</v>
      </c>
      <c r="AX953" s="9">
        <v>0</v>
      </c>
      <c r="AY953" s="9">
        <v>0</v>
      </c>
      <c r="AZ953" s="9">
        <v>0</v>
      </c>
      <c r="BA953" s="9">
        <v>0</v>
      </c>
      <c r="BB953" s="9">
        <v>0</v>
      </c>
      <c r="BC953" s="9">
        <v>0</v>
      </c>
    </row>
    <row r="954" spans="2:55" x14ac:dyDescent="0.45">
      <c r="B954" s="25">
        <v>947</v>
      </c>
      <c r="D954" s="9" t="s">
        <v>132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5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9">
        <v>0</v>
      </c>
      <c r="AO954" s="9">
        <v>0</v>
      </c>
      <c r="AP954" s="9">
        <v>0</v>
      </c>
      <c r="AQ954" s="9">
        <v>0</v>
      </c>
      <c r="AR954" s="9">
        <v>0</v>
      </c>
      <c r="AS954" s="9">
        <v>0</v>
      </c>
      <c r="AT954" s="9">
        <v>0</v>
      </c>
      <c r="AU954" s="9">
        <v>0</v>
      </c>
      <c r="AV954" s="9">
        <v>0</v>
      </c>
      <c r="AW954" s="9">
        <v>0</v>
      </c>
      <c r="AX954" s="9">
        <v>0</v>
      </c>
      <c r="AY954" s="9">
        <v>0</v>
      </c>
      <c r="AZ954" s="9">
        <v>0</v>
      </c>
      <c r="BA954" s="9">
        <v>0</v>
      </c>
      <c r="BB954" s="9">
        <v>0</v>
      </c>
      <c r="BC954" s="9">
        <v>0</v>
      </c>
    </row>
    <row r="955" spans="2:55" x14ac:dyDescent="0.45">
      <c r="B955" s="25">
        <v>948</v>
      </c>
      <c r="D955" s="9" t="s">
        <v>133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9">
        <v>0</v>
      </c>
      <c r="AO955" s="9">
        <v>0</v>
      </c>
      <c r="AP955" s="9">
        <v>0</v>
      </c>
      <c r="AQ955" s="9">
        <v>0</v>
      </c>
      <c r="AR955" s="9">
        <v>0</v>
      </c>
      <c r="AS955" s="9">
        <v>0</v>
      </c>
      <c r="AT955" s="9">
        <v>0</v>
      </c>
      <c r="AU955" s="9">
        <v>0</v>
      </c>
      <c r="AV955" s="9">
        <v>0</v>
      </c>
      <c r="AW955" s="9">
        <v>0</v>
      </c>
      <c r="AX955" s="9">
        <v>0</v>
      </c>
      <c r="AY955" s="9">
        <v>0</v>
      </c>
      <c r="AZ955" s="9">
        <v>0</v>
      </c>
      <c r="BA955" s="9">
        <v>0</v>
      </c>
      <c r="BB955" s="9">
        <v>0</v>
      </c>
      <c r="BC955" s="9">
        <v>0</v>
      </c>
    </row>
    <row r="956" spans="2:55" x14ac:dyDescent="0.45">
      <c r="B956" s="25">
        <v>949</v>
      </c>
      <c r="D956" s="9" t="s">
        <v>134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9">
        <v>0</v>
      </c>
      <c r="AO956" s="9">
        <v>0</v>
      </c>
      <c r="AP956" s="9">
        <v>0</v>
      </c>
      <c r="AQ956" s="9">
        <v>0</v>
      </c>
      <c r="AR956" s="9">
        <v>0</v>
      </c>
      <c r="AS956" s="9">
        <v>0</v>
      </c>
      <c r="AT956" s="9">
        <v>0</v>
      </c>
      <c r="AU956" s="9">
        <v>0</v>
      </c>
      <c r="AV956" s="9">
        <v>0</v>
      </c>
      <c r="AW956" s="9">
        <v>0</v>
      </c>
      <c r="AX956" s="9">
        <v>0</v>
      </c>
      <c r="AY956" s="9">
        <v>0</v>
      </c>
      <c r="AZ956" s="9">
        <v>0</v>
      </c>
      <c r="BA956" s="9">
        <v>0</v>
      </c>
      <c r="BB956" s="9">
        <v>0</v>
      </c>
      <c r="BC956" s="9">
        <v>0</v>
      </c>
    </row>
    <row r="957" spans="2:55" x14ac:dyDescent="0.45">
      <c r="B957" s="25">
        <v>950</v>
      </c>
      <c r="D957" s="9" t="s">
        <v>135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9">
        <v>0</v>
      </c>
      <c r="AO957" s="9">
        <v>0</v>
      </c>
      <c r="AP957" s="9">
        <v>0</v>
      </c>
      <c r="AQ957" s="9">
        <v>0</v>
      </c>
      <c r="AR957" s="9">
        <v>0</v>
      </c>
      <c r="AS957" s="9">
        <v>0</v>
      </c>
      <c r="AT957" s="9">
        <v>0</v>
      </c>
      <c r="AU957" s="9">
        <v>0</v>
      </c>
      <c r="AV957" s="9">
        <v>0</v>
      </c>
      <c r="AW957" s="9">
        <v>0</v>
      </c>
      <c r="AX957" s="9">
        <v>0</v>
      </c>
      <c r="AY957" s="9">
        <v>0</v>
      </c>
      <c r="AZ957" s="9">
        <v>0</v>
      </c>
      <c r="BA957" s="9">
        <v>0</v>
      </c>
      <c r="BB957" s="9">
        <v>0</v>
      </c>
      <c r="BC957" s="9">
        <v>0</v>
      </c>
    </row>
    <row r="958" spans="2:55" x14ac:dyDescent="0.45">
      <c r="B958" s="25">
        <v>951</v>
      </c>
      <c r="D958" s="9" t="s">
        <v>136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9">
        <v>0</v>
      </c>
      <c r="AO958" s="9">
        <v>0</v>
      </c>
      <c r="AP958" s="9">
        <v>0</v>
      </c>
      <c r="AQ958" s="9">
        <v>0</v>
      </c>
      <c r="AR958" s="9">
        <v>0</v>
      </c>
      <c r="AS958" s="9">
        <v>0</v>
      </c>
      <c r="AT958" s="9">
        <v>0</v>
      </c>
      <c r="AU958" s="9">
        <v>0</v>
      </c>
      <c r="AV958" s="9">
        <v>0</v>
      </c>
      <c r="AW958" s="9">
        <v>0</v>
      </c>
      <c r="AX958" s="9">
        <v>0</v>
      </c>
      <c r="AY958" s="9">
        <v>0</v>
      </c>
      <c r="AZ958" s="9">
        <v>0</v>
      </c>
      <c r="BA958" s="9">
        <v>0</v>
      </c>
      <c r="BB958" s="9">
        <v>0</v>
      </c>
      <c r="BC958" s="9">
        <v>0</v>
      </c>
    </row>
    <row r="959" spans="2:55" x14ac:dyDescent="0.45">
      <c r="B959" s="25">
        <v>952</v>
      </c>
      <c r="D959" s="9" t="s">
        <v>137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9">
        <v>0</v>
      </c>
      <c r="AO959" s="9">
        <v>0</v>
      </c>
      <c r="AP959" s="9">
        <v>0</v>
      </c>
      <c r="AQ959" s="9">
        <v>0</v>
      </c>
      <c r="AR959" s="9">
        <v>0</v>
      </c>
      <c r="AS959" s="9">
        <v>0</v>
      </c>
      <c r="AT959" s="9">
        <v>0</v>
      </c>
      <c r="AU959" s="9">
        <v>0</v>
      </c>
      <c r="AV959" s="9">
        <v>0</v>
      </c>
      <c r="AW959" s="9">
        <v>0</v>
      </c>
      <c r="AX959" s="9">
        <v>0</v>
      </c>
      <c r="AY959" s="9">
        <v>0</v>
      </c>
      <c r="AZ959" s="9">
        <v>0</v>
      </c>
      <c r="BA959" s="9">
        <v>0</v>
      </c>
      <c r="BB959" s="9">
        <v>0</v>
      </c>
      <c r="BC959" s="9">
        <v>0</v>
      </c>
    </row>
    <row r="960" spans="2:55" x14ac:dyDescent="0.45">
      <c r="B960" s="25">
        <v>953</v>
      </c>
      <c r="D960" s="9" t="s">
        <v>138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9">
        <v>0</v>
      </c>
      <c r="AO960" s="9">
        <v>0</v>
      </c>
      <c r="AP960" s="9">
        <v>0</v>
      </c>
      <c r="AQ960" s="9">
        <v>0</v>
      </c>
      <c r="AR960" s="9">
        <v>0</v>
      </c>
      <c r="AS960" s="9">
        <v>0</v>
      </c>
      <c r="AT960" s="9">
        <v>0</v>
      </c>
      <c r="AU960" s="9">
        <v>0</v>
      </c>
      <c r="AV960" s="9">
        <v>0</v>
      </c>
      <c r="AW960" s="9">
        <v>0</v>
      </c>
      <c r="AX960" s="9">
        <v>0</v>
      </c>
      <c r="AY960" s="9">
        <v>0</v>
      </c>
      <c r="AZ960" s="9">
        <v>0</v>
      </c>
      <c r="BA960" s="9">
        <v>0</v>
      </c>
      <c r="BB960" s="9">
        <v>0</v>
      </c>
      <c r="BC960" s="9">
        <v>0</v>
      </c>
    </row>
    <row r="961" spans="2:55" x14ac:dyDescent="0.45">
      <c r="B961" s="25">
        <v>954</v>
      </c>
      <c r="D961" s="9" t="s">
        <v>139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9">
        <v>0</v>
      </c>
      <c r="AO961" s="9">
        <v>0</v>
      </c>
      <c r="AP961" s="9">
        <v>0</v>
      </c>
      <c r="AQ961" s="9">
        <v>0</v>
      </c>
      <c r="AR961" s="9">
        <v>0</v>
      </c>
      <c r="AS961" s="9">
        <v>0</v>
      </c>
      <c r="AT961" s="9">
        <v>0</v>
      </c>
      <c r="AU961" s="9">
        <v>0</v>
      </c>
      <c r="AV961" s="9">
        <v>0</v>
      </c>
      <c r="AW961" s="9">
        <v>0</v>
      </c>
      <c r="AX961" s="9">
        <v>0</v>
      </c>
      <c r="AY961" s="9">
        <v>0</v>
      </c>
      <c r="AZ961" s="9">
        <v>0</v>
      </c>
      <c r="BA961" s="9">
        <v>0</v>
      </c>
      <c r="BB961" s="9">
        <v>0</v>
      </c>
      <c r="BC961" s="9">
        <v>0</v>
      </c>
    </row>
    <row r="962" spans="2:55" x14ac:dyDescent="0.45">
      <c r="B962" s="25">
        <v>955</v>
      </c>
      <c r="D962" s="9" t="s">
        <v>140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9">
        <v>0</v>
      </c>
      <c r="AO962" s="9">
        <v>0</v>
      </c>
      <c r="AP962" s="9">
        <v>0</v>
      </c>
      <c r="AQ962" s="9">
        <v>0</v>
      </c>
      <c r="AR962" s="9">
        <v>0</v>
      </c>
      <c r="AS962" s="9">
        <v>0</v>
      </c>
      <c r="AT962" s="9">
        <v>0</v>
      </c>
      <c r="AU962" s="9">
        <v>0</v>
      </c>
      <c r="AV962" s="9">
        <v>0</v>
      </c>
      <c r="AW962" s="9">
        <v>0</v>
      </c>
      <c r="AX962" s="9">
        <v>0</v>
      </c>
      <c r="AY962" s="9">
        <v>0</v>
      </c>
      <c r="AZ962" s="9">
        <v>0</v>
      </c>
      <c r="BA962" s="9">
        <v>0</v>
      </c>
      <c r="BB962" s="9">
        <v>0</v>
      </c>
      <c r="BC962" s="9">
        <v>0</v>
      </c>
    </row>
    <row r="963" spans="2:55" x14ac:dyDescent="0.45">
      <c r="B963" s="25">
        <v>956</v>
      </c>
      <c r="D963" s="9" t="s">
        <v>55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9">
        <v>0</v>
      </c>
      <c r="AO963" s="9">
        <v>0</v>
      </c>
      <c r="AP963" s="9">
        <v>0</v>
      </c>
      <c r="AQ963" s="9">
        <v>0</v>
      </c>
      <c r="AR963" s="9">
        <v>0</v>
      </c>
      <c r="AS963" s="9">
        <v>0</v>
      </c>
      <c r="AT963" s="9">
        <v>0</v>
      </c>
      <c r="AU963" s="9">
        <v>0</v>
      </c>
      <c r="AV963" s="9">
        <v>0</v>
      </c>
      <c r="AW963" s="9">
        <v>0</v>
      </c>
      <c r="AX963" s="9">
        <v>0</v>
      </c>
      <c r="AY963" s="9">
        <v>0</v>
      </c>
      <c r="AZ963" s="9">
        <v>0</v>
      </c>
      <c r="BA963" s="9">
        <v>0</v>
      </c>
      <c r="BB963" s="9">
        <v>0</v>
      </c>
      <c r="BC963" s="9">
        <v>0</v>
      </c>
    </row>
    <row r="964" spans="2:55" x14ac:dyDescent="0.45">
      <c r="B964" s="25">
        <v>957</v>
      </c>
      <c r="D964" s="9" t="s">
        <v>3</v>
      </c>
      <c r="E964" s="9">
        <v>0</v>
      </c>
      <c r="F964" s="9">
        <v>0</v>
      </c>
      <c r="G964" s="9">
        <v>8</v>
      </c>
      <c r="H964" s="9">
        <v>4</v>
      </c>
      <c r="I964" s="9">
        <v>6</v>
      </c>
      <c r="J964" s="9">
        <v>0</v>
      </c>
      <c r="K964" s="9">
        <v>0</v>
      </c>
      <c r="L964" s="9">
        <v>0</v>
      </c>
      <c r="M964" s="9">
        <v>9</v>
      </c>
      <c r="N964" s="9">
        <v>7</v>
      </c>
      <c r="O964" s="9">
        <v>24</v>
      </c>
      <c r="P964" s="9">
        <v>0</v>
      </c>
      <c r="Q964" s="9">
        <v>0</v>
      </c>
      <c r="R964" s="9">
        <v>0</v>
      </c>
      <c r="S964" s="9">
        <v>3</v>
      </c>
      <c r="T964" s="9">
        <v>0</v>
      </c>
      <c r="U964" s="9">
        <v>0</v>
      </c>
      <c r="V964" s="9">
        <v>0</v>
      </c>
      <c r="W964" s="9">
        <v>8</v>
      </c>
      <c r="X964" s="9">
        <v>0</v>
      </c>
      <c r="Y964" s="9">
        <v>0</v>
      </c>
      <c r="Z964" s="9">
        <v>0</v>
      </c>
      <c r="AA964" s="9">
        <v>4</v>
      </c>
      <c r="AB964" s="9">
        <v>4</v>
      </c>
      <c r="AC964" s="9">
        <v>0</v>
      </c>
      <c r="AD964" s="9">
        <v>0</v>
      </c>
      <c r="AE964" s="9">
        <v>0</v>
      </c>
      <c r="AF964" s="9">
        <v>0</v>
      </c>
      <c r="AG964" s="9">
        <v>3</v>
      </c>
      <c r="AH964" s="9">
        <v>0</v>
      </c>
      <c r="AI964" s="9">
        <v>7</v>
      </c>
      <c r="AJ964" s="9">
        <v>0</v>
      </c>
      <c r="AK964" s="9">
        <v>5</v>
      </c>
      <c r="AL964" s="9">
        <v>0</v>
      </c>
      <c r="AM964" s="9">
        <v>0</v>
      </c>
      <c r="AN964" s="9">
        <v>0</v>
      </c>
      <c r="AO964" s="9">
        <v>0</v>
      </c>
      <c r="AP964" s="9">
        <v>7</v>
      </c>
      <c r="AQ964" s="9">
        <v>0</v>
      </c>
      <c r="AR964" s="9">
        <v>0</v>
      </c>
      <c r="AS964" s="9">
        <v>0</v>
      </c>
      <c r="AT964" s="9">
        <v>0</v>
      </c>
      <c r="AU964" s="9">
        <v>0</v>
      </c>
      <c r="AV964" s="9">
        <v>0</v>
      </c>
      <c r="AW964" s="9">
        <v>0</v>
      </c>
      <c r="AX964" s="9">
        <v>3</v>
      </c>
      <c r="AY964" s="9">
        <v>0</v>
      </c>
      <c r="AZ964" s="9">
        <v>4</v>
      </c>
      <c r="BA964" s="9">
        <v>3</v>
      </c>
      <c r="BB964" s="9">
        <v>3</v>
      </c>
      <c r="BC964" s="9">
        <v>0</v>
      </c>
    </row>
    <row r="965" spans="2:55" x14ac:dyDescent="0.45">
      <c r="B965" s="25">
        <v>958</v>
      </c>
      <c r="C965" s="28" t="s">
        <v>165</v>
      </c>
      <c r="D965" s="9" t="s">
        <v>56</v>
      </c>
      <c r="E965" s="9">
        <v>0</v>
      </c>
      <c r="F965" s="9">
        <v>0</v>
      </c>
      <c r="G965" s="9">
        <v>0</v>
      </c>
      <c r="H965" s="9">
        <v>6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9">
        <v>0</v>
      </c>
      <c r="AO965" s="9">
        <v>0</v>
      </c>
      <c r="AP965" s="9">
        <v>0</v>
      </c>
      <c r="AQ965" s="9">
        <v>0</v>
      </c>
      <c r="AR965" s="9">
        <v>0</v>
      </c>
      <c r="AS965" s="9">
        <v>0</v>
      </c>
      <c r="AT965" s="9">
        <v>0</v>
      </c>
      <c r="AU965" s="9">
        <v>0</v>
      </c>
      <c r="AV965" s="9">
        <v>0</v>
      </c>
      <c r="AW965" s="9">
        <v>0</v>
      </c>
      <c r="AX965" s="9">
        <v>0</v>
      </c>
      <c r="AY965" s="9">
        <v>0</v>
      </c>
      <c r="AZ965" s="9">
        <v>0</v>
      </c>
      <c r="BA965" s="9">
        <v>0</v>
      </c>
      <c r="BB965" s="9">
        <v>0</v>
      </c>
      <c r="BC965" s="9">
        <v>0</v>
      </c>
    </row>
    <row r="966" spans="2:55" x14ac:dyDescent="0.45">
      <c r="B966" s="25">
        <v>959</v>
      </c>
      <c r="D966" s="9" t="s">
        <v>57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4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9">
        <v>0</v>
      </c>
      <c r="AO966" s="9">
        <v>0</v>
      </c>
      <c r="AP966" s="9">
        <v>0</v>
      </c>
      <c r="AQ966" s="9">
        <v>0</v>
      </c>
      <c r="AR966" s="9">
        <v>0</v>
      </c>
      <c r="AS966" s="9">
        <v>0</v>
      </c>
      <c r="AT966" s="9">
        <v>0</v>
      </c>
      <c r="AU966" s="9">
        <v>0</v>
      </c>
      <c r="AV966" s="9">
        <v>0</v>
      </c>
      <c r="AW966" s="9">
        <v>0</v>
      </c>
      <c r="AX966" s="9">
        <v>0</v>
      </c>
      <c r="AY966" s="9">
        <v>0</v>
      </c>
      <c r="AZ966" s="9">
        <v>0</v>
      </c>
      <c r="BA966" s="9">
        <v>0</v>
      </c>
      <c r="BB966" s="9">
        <v>0</v>
      </c>
      <c r="BC966" s="9">
        <v>0</v>
      </c>
    </row>
    <row r="967" spans="2:55" x14ac:dyDescent="0.45">
      <c r="B967" s="25">
        <v>960</v>
      </c>
      <c r="D967" s="9" t="s">
        <v>58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9">
        <v>0</v>
      </c>
      <c r="AO967" s="9">
        <v>0</v>
      </c>
      <c r="AP967" s="9">
        <v>0</v>
      </c>
      <c r="AQ967" s="9">
        <v>0</v>
      </c>
      <c r="AR967" s="9">
        <v>0</v>
      </c>
      <c r="AS967" s="9">
        <v>0</v>
      </c>
      <c r="AT967" s="9">
        <v>0</v>
      </c>
      <c r="AU967" s="9">
        <v>0</v>
      </c>
      <c r="AV967" s="9">
        <v>0</v>
      </c>
      <c r="AW967" s="9">
        <v>0</v>
      </c>
      <c r="AX967" s="9">
        <v>0</v>
      </c>
      <c r="AY967" s="9">
        <v>0</v>
      </c>
      <c r="AZ967" s="9">
        <v>0</v>
      </c>
      <c r="BA967" s="9">
        <v>0</v>
      </c>
      <c r="BB967" s="9">
        <v>0</v>
      </c>
      <c r="BC967" s="9">
        <v>0</v>
      </c>
    </row>
    <row r="968" spans="2:55" x14ac:dyDescent="0.45">
      <c r="B968" s="25">
        <v>961</v>
      </c>
      <c r="D968" s="9" t="s">
        <v>59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9">
        <v>0</v>
      </c>
      <c r="AO968" s="9">
        <v>0</v>
      </c>
      <c r="AP968" s="9">
        <v>0</v>
      </c>
      <c r="AQ968" s="9">
        <v>0</v>
      </c>
      <c r="AR968" s="9">
        <v>0</v>
      </c>
      <c r="AS968" s="9">
        <v>0</v>
      </c>
      <c r="AT968" s="9">
        <v>0</v>
      </c>
      <c r="AU968" s="9">
        <v>0</v>
      </c>
      <c r="AV968" s="9">
        <v>0</v>
      </c>
      <c r="AW968" s="9">
        <v>0</v>
      </c>
      <c r="AX968" s="9">
        <v>0</v>
      </c>
      <c r="AY968" s="9">
        <v>0</v>
      </c>
      <c r="AZ968" s="9">
        <v>0</v>
      </c>
      <c r="BA968" s="9">
        <v>0</v>
      </c>
      <c r="BB968" s="9">
        <v>0</v>
      </c>
      <c r="BC968" s="9">
        <v>0</v>
      </c>
    </row>
    <row r="969" spans="2:55" x14ac:dyDescent="0.45">
      <c r="B969" s="25">
        <v>962</v>
      </c>
      <c r="D969" s="9" t="s">
        <v>60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9">
        <v>0</v>
      </c>
      <c r="AO969" s="9">
        <v>0</v>
      </c>
      <c r="AP969" s="9">
        <v>0</v>
      </c>
      <c r="AQ969" s="9">
        <v>0</v>
      </c>
      <c r="AR969" s="9">
        <v>0</v>
      </c>
      <c r="AS969" s="9">
        <v>0</v>
      </c>
      <c r="AT969" s="9">
        <v>0</v>
      </c>
      <c r="AU969" s="9">
        <v>0</v>
      </c>
      <c r="AV969" s="9">
        <v>0</v>
      </c>
      <c r="AW969" s="9">
        <v>0</v>
      </c>
      <c r="AX969" s="9">
        <v>0</v>
      </c>
      <c r="AY969" s="9">
        <v>0</v>
      </c>
      <c r="AZ969" s="9">
        <v>0</v>
      </c>
      <c r="BA969" s="9">
        <v>0</v>
      </c>
      <c r="BB969" s="9">
        <v>0</v>
      </c>
      <c r="BC969" s="9">
        <v>0</v>
      </c>
    </row>
    <row r="970" spans="2:55" x14ac:dyDescent="0.45">
      <c r="B970" s="25">
        <v>963</v>
      </c>
      <c r="D970" s="9" t="s">
        <v>61</v>
      </c>
      <c r="E970" s="9">
        <v>0</v>
      </c>
      <c r="F970" s="9">
        <v>0</v>
      </c>
      <c r="G970" s="9">
        <v>0</v>
      </c>
      <c r="H970" s="9">
        <v>3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9">
        <v>0</v>
      </c>
      <c r="AO970" s="9">
        <v>0</v>
      </c>
      <c r="AP970" s="9">
        <v>0</v>
      </c>
      <c r="AQ970" s="9">
        <v>0</v>
      </c>
      <c r="AR970" s="9">
        <v>0</v>
      </c>
      <c r="AS970" s="9">
        <v>0</v>
      </c>
      <c r="AT970" s="9">
        <v>0</v>
      </c>
      <c r="AU970" s="9">
        <v>0</v>
      </c>
      <c r="AV970" s="9">
        <v>0</v>
      </c>
      <c r="AW970" s="9">
        <v>0</v>
      </c>
      <c r="AX970" s="9">
        <v>0</v>
      </c>
      <c r="AY970" s="9">
        <v>0</v>
      </c>
      <c r="AZ970" s="9">
        <v>0</v>
      </c>
      <c r="BA970" s="9">
        <v>0</v>
      </c>
      <c r="BB970" s="9">
        <v>0</v>
      </c>
      <c r="BC970" s="9">
        <v>0</v>
      </c>
    </row>
    <row r="971" spans="2:55" x14ac:dyDescent="0.45">
      <c r="B971" s="25">
        <v>964</v>
      </c>
      <c r="D971" s="9" t="s">
        <v>62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6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9">
        <v>0</v>
      </c>
      <c r="AO971" s="9">
        <v>0</v>
      </c>
      <c r="AP971" s="9">
        <v>0</v>
      </c>
      <c r="AQ971" s="9">
        <v>0</v>
      </c>
      <c r="AR971" s="9">
        <v>0</v>
      </c>
      <c r="AS971" s="9">
        <v>0</v>
      </c>
      <c r="AT971" s="9">
        <v>0</v>
      </c>
      <c r="AU971" s="9">
        <v>0</v>
      </c>
      <c r="AV971" s="9">
        <v>0</v>
      </c>
      <c r="AW971" s="9">
        <v>0</v>
      </c>
      <c r="AX971" s="9">
        <v>0</v>
      </c>
      <c r="AY971" s="9">
        <v>0</v>
      </c>
      <c r="AZ971" s="9">
        <v>0</v>
      </c>
      <c r="BA971" s="9">
        <v>0</v>
      </c>
      <c r="BB971" s="9">
        <v>0</v>
      </c>
      <c r="BC971" s="9">
        <v>0</v>
      </c>
    </row>
    <row r="972" spans="2:55" x14ac:dyDescent="0.45">
      <c r="B972" s="25">
        <v>965</v>
      </c>
      <c r="D972" s="9" t="s">
        <v>63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3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9">
        <v>0</v>
      </c>
      <c r="AO972" s="9">
        <v>0</v>
      </c>
      <c r="AP972" s="9">
        <v>0</v>
      </c>
      <c r="AQ972" s="9">
        <v>0</v>
      </c>
      <c r="AR972" s="9">
        <v>0</v>
      </c>
      <c r="AS972" s="9">
        <v>0</v>
      </c>
      <c r="AT972" s="9">
        <v>0</v>
      </c>
      <c r="AU972" s="9">
        <v>0</v>
      </c>
      <c r="AV972" s="9">
        <v>0</v>
      </c>
      <c r="AW972" s="9">
        <v>0</v>
      </c>
      <c r="AX972" s="9">
        <v>0</v>
      </c>
      <c r="AY972" s="9">
        <v>0</v>
      </c>
      <c r="AZ972" s="9">
        <v>0</v>
      </c>
      <c r="BA972" s="9">
        <v>0</v>
      </c>
      <c r="BB972" s="9">
        <v>0</v>
      </c>
      <c r="BC972" s="9">
        <v>0</v>
      </c>
    </row>
    <row r="973" spans="2:55" x14ac:dyDescent="0.45">
      <c r="B973" s="25">
        <v>966</v>
      </c>
      <c r="D973" s="9" t="s">
        <v>64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5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9">
        <v>0</v>
      </c>
      <c r="AO973" s="9">
        <v>0</v>
      </c>
      <c r="AP973" s="9">
        <v>0</v>
      </c>
      <c r="AQ973" s="9">
        <v>0</v>
      </c>
      <c r="AR973" s="9">
        <v>0</v>
      </c>
      <c r="AS973" s="9">
        <v>0</v>
      </c>
      <c r="AT973" s="9">
        <v>0</v>
      </c>
      <c r="AU973" s="9">
        <v>0</v>
      </c>
      <c r="AV973" s="9">
        <v>0</v>
      </c>
      <c r="AW973" s="9">
        <v>0</v>
      </c>
      <c r="AX973" s="9">
        <v>0</v>
      </c>
      <c r="AY973" s="9">
        <v>0</v>
      </c>
      <c r="AZ973" s="9">
        <v>0</v>
      </c>
      <c r="BA973" s="9">
        <v>0</v>
      </c>
      <c r="BB973" s="9">
        <v>0</v>
      </c>
      <c r="BC973" s="9">
        <v>0</v>
      </c>
    </row>
    <row r="974" spans="2:55" x14ac:dyDescent="0.45">
      <c r="B974" s="25">
        <v>967</v>
      </c>
      <c r="D974" s="9" t="s">
        <v>65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9">
        <v>0</v>
      </c>
      <c r="AO974" s="9">
        <v>0</v>
      </c>
      <c r="AP974" s="9">
        <v>0</v>
      </c>
      <c r="AQ974" s="9">
        <v>0</v>
      </c>
      <c r="AR974" s="9">
        <v>0</v>
      </c>
      <c r="AS974" s="9">
        <v>0</v>
      </c>
      <c r="AT974" s="9">
        <v>0</v>
      </c>
      <c r="AU974" s="9">
        <v>0</v>
      </c>
      <c r="AV974" s="9">
        <v>0</v>
      </c>
      <c r="AW974" s="9">
        <v>0</v>
      </c>
      <c r="AX974" s="9">
        <v>0</v>
      </c>
      <c r="AY974" s="9">
        <v>0</v>
      </c>
      <c r="AZ974" s="9">
        <v>0</v>
      </c>
      <c r="BA974" s="9">
        <v>0</v>
      </c>
      <c r="BB974" s="9">
        <v>0</v>
      </c>
      <c r="BC974" s="9">
        <v>0</v>
      </c>
    </row>
    <row r="975" spans="2:55" x14ac:dyDescent="0.45">
      <c r="B975" s="25">
        <v>968</v>
      </c>
      <c r="D975" s="9" t="s">
        <v>66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9">
        <v>0</v>
      </c>
      <c r="AO975" s="9">
        <v>0</v>
      </c>
      <c r="AP975" s="9">
        <v>0</v>
      </c>
      <c r="AQ975" s="9">
        <v>0</v>
      </c>
      <c r="AR975" s="9">
        <v>0</v>
      </c>
      <c r="AS975" s="9">
        <v>0</v>
      </c>
      <c r="AT975" s="9">
        <v>0</v>
      </c>
      <c r="AU975" s="9">
        <v>0</v>
      </c>
      <c r="AV975" s="9">
        <v>0</v>
      </c>
      <c r="AW975" s="9">
        <v>0</v>
      </c>
      <c r="AX975" s="9">
        <v>0</v>
      </c>
      <c r="AY975" s="9">
        <v>0</v>
      </c>
      <c r="AZ975" s="9">
        <v>0</v>
      </c>
      <c r="BA975" s="9">
        <v>0</v>
      </c>
      <c r="BB975" s="9">
        <v>0</v>
      </c>
      <c r="BC975" s="9">
        <v>0</v>
      </c>
    </row>
    <row r="976" spans="2:55" x14ac:dyDescent="0.45">
      <c r="B976" s="25">
        <v>969</v>
      </c>
      <c r="D976" s="9" t="s">
        <v>67</v>
      </c>
      <c r="E976" s="9">
        <v>0</v>
      </c>
      <c r="F976" s="9">
        <v>0</v>
      </c>
      <c r="G976" s="9">
        <v>0</v>
      </c>
      <c r="H976" s="9">
        <v>6</v>
      </c>
      <c r="I976" s="9">
        <v>0</v>
      </c>
      <c r="J976" s="9">
        <v>0</v>
      </c>
      <c r="K976" s="9">
        <v>0</v>
      </c>
      <c r="L976" s="9">
        <v>0</v>
      </c>
      <c r="M976" s="9">
        <v>4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11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9">
        <v>0</v>
      </c>
      <c r="AO976" s="9">
        <v>0</v>
      </c>
      <c r="AP976" s="9">
        <v>0</v>
      </c>
      <c r="AQ976" s="9">
        <v>0</v>
      </c>
      <c r="AR976" s="9">
        <v>0</v>
      </c>
      <c r="AS976" s="9">
        <v>0</v>
      </c>
      <c r="AT976" s="9">
        <v>0</v>
      </c>
      <c r="AU976" s="9">
        <v>0</v>
      </c>
      <c r="AV976" s="9">
        <v>0</v>
      </c>
      <c r="AW976" s="9">
        <v>0</v>
      </c>
      <c r="AX976" s="9">
        <v>0</v>
      </c>
      <c r="AY976" s="9">
        <v>0</v>
      </c>
      <c r="AZ976" s="9">
        <v>0</v>
      </c>
      <c r="BA976" s="9">
        <v>0</v>
      </c>
      <c r="BB976" s="9">
        <v>0</v>
      </c>
      <c r="BC976" s="9">
        <v>0</v>
      </c>
    </row>
    <row r="977" spans="2:55" x14ac:dyDescent="0.45">
      <c r="B977" s="25">
        <v>970</v>
      </c>
      <c r="D977" s="9" t="s">
        <v>68</v>
      </c>
      <c r="E977" s="9">
        <v>0</v>
      </c>
      <c r="F977" s="9">
        <v>0</v>
      </c>
      <c r="G977" s="9">
        <v>4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9">
        <v>0</v>
      </c>
      <c r="AO977" s="9">
        <v>0</v>
      </c>
      <c r="AP977" s="9">
        <v>0</v>
      </c>
      <c r="AQ977" s="9">
        <v>0</v>
      </c>
      <c r="AR977" s="9">
        <v>0</v>
      </c>
      <c r="AS977" s="9">
        <v>0</v>
      </c>
      <c r="AT977" s="9">
        <v>0</v>
      </c>
      <c r="AU977" s="9">
        <v>0</v>
      </c>
      <c r="AV977" s="9">
        <v>0</v>
      </c>
      <c r="AW977" s="9">
        <v>0</v>
      </c>
      <c r="AX977" s="9">
        <v>0</v>
      </c>
      <c r="AY977" s="9">
        <v>0</v>
      </c>
      <c r="AZ977" s="9">
        <v>0</v>
      </c>
      <c r="BA977" s="9">
        <v>0</v>
      </c>
      <c r="BB977" s="9">
        <v>0</v>
      </c>
      <c r="BC977" s="9">
        <v>0</v>
      </c>
    </row>
    <row r="978" spans="2:55" x14ac:dyDescent="0.45">
      <c r="B978" s="25">
        <v>971</v>
      </c>
      <c r="D978" s="9" t="s">
        <v>69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9">
        <v>0</v>
      </c>
      <c r="AO978" s="9">
        <v>0</v>
      </c>
      <c r="AP978" s="9">
        <v>0</v>
      </c>
      <c r="AQ978" s="9">
        <v>0</v>
      </c>
      <c r="AR978" s="9">
        <v>0</v>
      </c>
      <c r="AS978" s="9">
        <v>0</v>
      </c>
      <c r="AT978" s="9">
        <v>0</v>
      </c>
      <c r="AU978" s="9">
        <v>0</v>
      </c>
      <c r="AV978" s="9">
        <v>0</v>
      </c>
      <c r="AW978" s="9">
        <v>0</v>
      </c>
      <c r="AX978" s="9">
        <v>0</v>
      </c>
      <c r="AY978" s="9">
        <v>0</v>
      </c>
      <c r="AZ978" s="9">
        <v>4</v>
      </c>
      <c r="BA978" s="9">
        <v>0</v>
      </c>
      <c r="BB978" s="9">
        <v>0</v>
      </c>
      <c r="BC978" s="9">
        <v>0</v>
      </c>
    </row>
    <row r="979" spans="2:55" x14ac:dyDescent="0.45">
      <c r="B979" s="25">
        <v>972</v>
      </c>
      <c r="D979" s="9" t="s">
        <v>70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10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9">
        <v>0</v>
      </c>
      <c r="AO979" s="9">
        <v>0</v>
      </c>
      <c r="AP979" s="9">
        <v>0</v>
      </c>
      <c r="AQ979" s="9">
        <v>0</v>
      </c>
      <c r="AR979" s="9">
        <v>0</v>
      </c>
      <c r="AS979" s="9">
        <v>0</v>
      </c>
      <c r="AT979" s="9">
        <v>0</v>
      </c>
      <c r="AU979" s="9">
        <v>0</v>
      </c>
      <c r="AV979" s="9">
        <v>0</v>
      </c>
      <c r="AW979" s="9">
        <v>0</v>
      </c>
      <c r="AX979" s="9">
        <v>0</v>
      </c>
      <c r="AY979" s="9">
        <v>0</v>
      </c>
      <c r="AZ979" s="9">
        <v>0</v>
      </c>
      <c r="BA979" s="9">
        <v>0</v>
      </c>
      <c r="BB979" s="9">
        <v>0</v>
      </c>
      <c r="BC979" s="9">
        <v>0</v>
      </c>
    </row>
    <row r="980" spans="2:55" x14ac:dyDescent="0.45">
      <c r="B980" s="25">
        <v>973</v>
      </c>
      <c r="D980" s="9" t="s">
        <v>71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5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3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9">
        <v>0</v>
      </c>
      <c r="AO980" s="9">
        <v>0</v>
      </c>
      <c r="AP980" s="9">
        <v>0</v>
      </c>
      <c r="AQ980" s="9">
        <v>0</v>
      </c>
      <c r="AR980" s="9">
        <v>0</v>
      </c>
      <c r="AS980" s="9">
        <v>0</v>
      </c>
      <c r="AT980" s="9">
        <v>0</v>
      </c>
      <c r="AU980" s="9">
        <v>0</v>
      </c>
      <c r="AV980" s="9">
        <v>0</v>
      </c>
      <c r="AW980" s="9">
        <v>0</v>
      </c>
      <c r="AX980" s="9">
        <v>0</v>
      </c>
      <c r="AY980" s="9">
        <v>0</v>
      </c>
      <c r="AZ980" s="9">
        <v>0</v>
      </c>
      <c r="BA980" s="9">
        <v>3</v>
      </c>
      <c r="BB980" s="9">
        <v>0</v>
      </c>
      <c r="BC980" s="9">
        <v>0</v>
      </c>
    </row>
    <row r="981" spans="2:55" x14ac:dyDescent="0.45">
      <c r="B981" s="25">
        <v>974</v>
      </c>
      <c r="D981" s="9" t="s">
        <v>72</v>
      </c>
      <c r="E981" s="9">
        <v>0</v>
      </c>
      <c r="F981" s="9">
        <v>0</v>
      </c>
      <c r="G981" s="9">
        <v>0</v>
      </c>
      <c r="H981" s="9">
        <v>3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9">
        <v>0</v>
      </c>
      <c r="AO981" s="9">
        <v>0</v>
      </c>
      <c r="AP981" s="9">
        <v>0</v>
      </c>
      <c r="AQ981" s="9">
        <v>0</v>
      </c>
      <c r="AR981" s="9">
        <v>0</v>
      </c>
      <c r="AS981" s="9">
        <v>0</v>
      </c>
      <c r="AT981" s="9">
        <v>0</v>
      </c>
      <c r="AU981" s="9">
        <v>0</v>
      </c>
      <c r="AV981" s="9">
        <v>0</v>
      </c>
      <c r="AW981" s="9">
        <v>0</v>
      </c>
      <c r="AX981" s="9">
        <v>0</v>
      </c>
      <c r="AY981" s="9">
        <v>0</v>
      </c>
      <c r="AZ981" s="9">
        <v>0</v>
      </c>
      <c r="BA981" s="9">
        <v>0</v>
      </c>
      <c r="BB981" s="9">
        <v>0</v>
      </c>
      <c r="BC981" s="9">
        <v>0</v>
      </c>
    </row>
    <row r="982" spans="2:55" x14ac:dyDescent="0.45">
      <c r="B982" s="25">
        <v>975</v>
      </c>
      <c r="D982" s="9" t="s">
        <v>73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9">
        <v>0</v>
      </c>
      <c r="AO982" s="9">
        <v>0</v>
      </c>
      <c r="AP982" s="9">
        <v>0</v>
      </c>
      <c r="AQ982" s="9">
        <v>0</v>
      </c>
      <c r="AR982" s="9">
        <v>0</v>
      </c>
      <c r="AS982" s="9">
        <v>0</v>
      </c>
      <c r="AT982" s="9">
        <v>0</v>
      </c>
      <c r="AU982" s="9">
        <v>0</v>
      </c>
      <c r="AV982" s="9">
        <v>0</v>
      </c>
      <c r="AW982" s="9">
        <v>0</v>
      </c>
      <c r="AX982" s="9">
        <v>0</v>
      </c>
      <c r="AY982" s="9">
        <v>0</v>
      </c>
      <c r="AZ982" s="9">
        <v>0</v>
      </c>
      <c r="BA982" s="9">
        <v>0</v>
      </c>
      <c r="BB982" s="9">
        <v>0</v>
      </c>
      <c r="BC982" s="9">
        <v>0</v>
      </c>
    </row>
    <row r="983" spans="2:55" x14ac:dyDescent="0.45">
      <c r="B983" s="25">
        <v>976</v>
      </c>
      <c r="D983" s="9" t="s">
        <v>74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9">
        <v>0</v>
      </c>
      <c r="AO983" s="9">
        <v>0</v>
      </c>
      <c r="AP983" s="9">
        <v>0</v>
      </c>
      <c r="AQ983" s="9">
        <v>0</v>
      </c>
      <c r="AR983" s="9">
        <v>0</v>
      </c>
      <c r="AS983" s="9">
        <v>0</v>
      </c>
      <c r="AT983" s="9">
        <v>0</v>
      </c>
      <c r="AU983" s="9">
        <v>0</v>
      </c>
      <c r="AV983" s="9">
        <v>0</v>
      </c>
      <c r="AW983" s="9">
        <v>0</v>
      </c>
      <c r="AX983" s="9">
        <v>0</v>
      </c>
      <c r="AY983" s="9">
        <v>0</v>
      </c>
      <c r="AZ983" s="9">
        <v>3</v>
      </c>
      <c r="BA983" s="9">
        <v>0</v>
      </c>
      <c r="BB983" s="9">
        <v>0</v>
      </c>
      <c r="BC983" s="9">
        <v>0</v>
      </c>
    </row>
    <row r="984" spans="2:55" x14ac:dyDescent="0.45">
      <c r="B984" s="25">
        <v>977</v>
      </c>
      <c r="D984" s="9" t="s">
        <v>75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9">
        <v>0</v>
      </c>
      <c r="AO984" s="9">
        <v>0</v>
      </c>
      <c r="AP984" s="9">
        <v>0</v>
      </c>
      <c r="AQ984" s="9">
        <v>0</v>
      </c>
      <c r="AR984" s="9">
        <v>0</v>
      </c>
      <c r="AS984" s="9">
        <v>0</v>
      </c>
      <c r="AT984" s="9">
        <v>0</v>
      </c>
      <c r="AU984" s="9">
        <v>0</v>
      </c>
      <c r="AV984" s="9">
        <v>0</v>
      </c>
      <c r="AW984" s="9">
        <v>0</v>
      </c>
      <c r="AX984" s="9">
        <v>0</v>
      </c>
      <c r="AY984" s="9">
        <v>0</v>
      </c>
      <c r="AZ984" s="9">
        <v>0</v>
      </c>
      <c r="BA984" s="9">
        <v>0</v>
      </c>
      <c r="BB984" s="9">
        <v>0</v>
      </c>
      <c r="BC984" s="9">
        <v>0</v>
      </c>
    </row>
    <row r="985" spans="2:55" x14ac:dyDescent="0.45">
      <c r="B985" s="25">
        <v>978</v>
      </c>
      <c r="D985" s="9" t="s">
        <v>76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9">
        <v>0</v>
      </c>
      <c r="AO985" s="9">
        <v>0</v>
      </c>
      <c r="AP985" s="9">
        <v>0</v>
      </c>
      <c r="AQ985" s="9">
        <v>0</v>
      </c>
      <c r="AR985" s="9">
        <v>0</v>
      </c>
      <c r="AS985" s="9">
        <v>0</v>
      </c>
      <c r="AT985" s="9">
        <v>0</v>
      </c>
      <c r="AU985" s="9">
        <v>0</v>
      </c>
      <c r="AV985" s="9">
        <v>0</v>
      </c>
      <c r="AW985" s="9">
        <v>0</v>
      </c>
      <c r="AX985" s="9">
        <v>0</v>
      </c>
      <c r="AY985" s="9">
        <v>0</v>
      </c>
      <c r="AZ985" s="9">
        <v>0</v>
      </c>
      <c r="BA985" s="9">
        <v>0</v>
      </c>
      <c r="BB985" s="9">
        <v>0</v>
      </c>
      <c r="BC985" s="9">
        <v>0</v>
      </c>
    </row>
    <row r="986" spans="2:55" x14ac:dyDescent="0.45">
      <c r="B986" s="25">
        <v>979</v>
      </c>
      <c r="D986" s="9" t="s">
        <v>77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0</v>
      </c>
      <c r="AN986" s="9">
        <v>0</v>
      </c>
      <c r="AO986" s="9">
        <v>0</v>
      </c>
      <c r="AP986" s="9">
        <v>0</v>
      </c>
      <c r="AQ986" s="9">
        <v>0</v>
      </c>
      <c r="AR986" s="9">
        <v>0</v>
      </c>
      <c r="AS986" s="9">
        <v>0</v>
      </c>
      <c r="AT986" s="9">
        <v>0</v>
      </c>
      <c r="AU986" s="9">
        <v>0</v>
      </c>
      <c r="AV986" s="9">
        <v>0</v>
      </c>
      <c r="AW986" s="9">
        <v>0</v>
      </c>
      <c r="AX986" s="9">
        <v>0</v>
      </c>
      <c r="AY986" s="9">
        <v>0</v>
      </c>
      <c r="AZ986" s="9">
        <v>0</v>
      </c>
      <c r="BA986" s="9">
        <v>0</v>
      </c>
      <c r="BB986" s="9">
        <v>0</v>
      </c>
      <c r="BC986" s="9">
        <v>0</v>
      </c>
    </row>
    <row r="987" spans="2:55" x14ac:dyDescent="0.45">
      <c r="B987" s="25">
        <v>980</v>
      </c>
      <c r="D987" s="9" t="s">
        <v>78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9">
        <v>0</v>
      </c>
      <c r="AO987" s="9">
        <v>0</v>
      </c>
      <c r="AP987" s="9">
        <v>0</v>
      </c>
      <c r="AQ987" s="9">
        <v>0</v>
      </c>
      <c r="AR987" s="9">
        <v>0</v>
      </c>
      <c r="AS987" s="9">
        <v>0</v>
      </c>
      <c r="AT987" s="9">
        <v>0</v>
      </c>
      <c r="AU987" s="9">
        <v>0</v>
      </c>
      <c r="AV987" s="9">
        <v>0</v>
      </c>
      <c r="AW987" s="9">
        <v>0</v>
      </c>
      <c r="AX987" s="9">
        <v>0</v>
      </c>
      <c r="AY987" s="9">
        <v>0</v>
      </c>
      <c r="AZ987" s="9">
        <v>0</v>
      </c>
      <c r="BA987" s="9">
        <v>0</v>
      </c>
      <c r="BB987" s="9">
        <v>0</v>
      </c>
      <c r="BC987" s="9">
        <v>0</v>
      </c>
    </row>
    <row r="988" spans="2:55" x14ac:dyDescent="0.45">
      <c r="B988" s="25">
        <v>981</v>
      </c>
      <c r="D988" s="9" t="s">
        <v>79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6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9">
        <v>0</v>
      </c>
      <c r="AO988" s="9">
        <v>0</v>
      </c>
      <c r="AP988" s="9">
        <v>0</v>
      </c>
      <c r="AQ988" s="9">
        <v>0</v>
      </c>
      <c r="AR988" s="9">
        <v>0</v>
      </c>
      <c r="AS988" s="9">
        <v>0</v>
      </c>
      <c r="AT988" s="9">
        <v>0</v>
      </c>
      <c r="AU988" s="9">
        <v>0</v>
      </c>
      <c r="AV988" s="9">
        <v>0</v>
      </c>
      <c r="AW988" s="9">
        <v>0</v>
      </c>
      <c r="AX988" s="9">
        <v>0</v>
      </c>
      <c r="AY988" s="9">
        <v>0</v>
      </c>
      <c r="AZ988" s="9">
        <v>0</v>
      </c>
      <c r="BA988" s="9">
        <v>0</v>
      </c>
      <c r="BB988" s="9">
        <v>0</v>
      </c>
      <c r="BC988" s="9">
        <v>0</v>
      </c>
    </row>
    <row r="989" spans="2:55" x14ac:dyDescent="0.45">
      <c r="B989" s="25">
        <v>982</v>
      </c>
      <c r="D989" s="9" t="s">
        <v>80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11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9">
        <v>0</v>
      </c>
      <c r="AO989" s="9">
        <v>0</v>
      </c>
      <c r="AP989" s="9">
        <v>0</v>
      </c>
      <c r="AQ989" s="9">
        <v>0</v>
      </c>
      <c r="AR989" s="9">
        <v>0</v>
      </c>
      <c r="AS989" s="9">
        <v>0</v>
      </c>
      <c r="AT989" s="9">
        <v>0</v>
      </c>
      <c r="AU989" s="9">
        <v>0</v>
      </c>
      <c r="AV989" s="9">
        <v>3</v>
      </c>
      <c r="AW989" s="9">
        <v>0</v>
      </c>
      <c r="AX989" s="9">
        <v>0</v>
      </c>
      <c r="AY989" s="9">
        <v>0</v>
      </c>
      <c r="AZ989" s="9">
        <v>0</v>
      </c>
      <c r="BA989" s="9">
        <v>0</v>
      </c>
      <c r="BB989" s="9">
        <v>0</v>
      </c>
      <c r="BC989" s="9">
        <v>0</v>
      </c>
    </row>
    <row r="990" spans="2:55" x14ac:dyDescent="0.45">
      <c r="B990" s="25">
        <v>983</v>
      </c>
      <c r="D990" s="9" t="s">
        <v>81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9">
        <v>0</v>
      </c>
      <c r="AO990" s="9">
        <v>0</v>
      </c>
      <c r="AP990" s="9">
        <v>0</v>
      </c>
      <c r="AQ990" s="9">
        <v>0</v>
      </c>
      <c r="AR990" s="9">
        <v>0</v>
      </c>
      <c r="AS990" s="9">
        <v>0</v>
      </c>
      <c r="AT990" s="9">
        <v>0</v>
      </c>
      <c r="AU990" s="9">
        <v>0</v>
      </c>
      <c r="AV990" s="9">
        <v>0</v>
      </c>
      <c r="AW990" s="9">
        <v>0</v>
      </c>
      <c r="AX990" s="9">
        <v>0</v>
      </c>
      <c r="AY990" s="9">
        <v>0</v>
      </c>
      <c r="AZ990" s="9">
        <v>0</v>
      </c>
      <c r="BA990" s="9">
        <v>0</v>
      </c>
      <c r="BB990" s="9">
        <v>0</v>
      </c>
      <c r="BC990" s="9">
        <v>0</v>
      </c>
    </row>
    <row r="991" spans="2:55" x14ac:dyDescent="0.45">
      <c r="B991" s="25">
        <v>984</v>
      </c>
      <c r="D991" s="9" t="s">
        <v>82</v>
      </c>
      <c r="E991" s="9">
        <v>0</v>
      </c>
      <c r="F991" s="9">
        <v>0</v>
      </c>
      <c r="G991" s="9">
        <v>26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3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5</v>
      </c>
      <c r="AK991" s="9">
        <v>0</v>
      </c>
      <c r="AL991" s="9">
        <v>0</v>
      </c>
      <c r="AM991" s="9">
        <v>0</v>
      </c>
      <c r="AN991" s="9">
        <v>0</v>
      </c>
      <c r="AO991" s="9">
        <v>0</v>
      </c>
      <c r="AP991" s="9">
        <v>0</v>
      </c>
      <c r="AQ991" s="9">
        <v>0</v>
      </c>
      <c r="AR991" s="9">
        <v>0</v>
      </c>
      <c r="AS991" s="9">
        <v>0</v>
      </c>
      <c r="AT991" s="9">
        <v>0</v>
      </c>
      <c r="AU991" s="9">
        <v>0</v>
      </c>
      <c r="AV991" s="9">
        <v>0</v>
      </c>
      <c r="AW991" s="9">
        <v>0</v>
      </c>
      <c r="AX991" s="9">
        <v>4</v>
      </c>
      <c r="AY991" s="9">
        <v>0</v>
      </c>
      <c r="AZ991" s="9">
        <v>0</v>
      </c>
      <c r="BA991" s="9">
        <v>21</v>
      </c>
      <c r="BB991" s="9">
        <v>0</v>
      </c>
      <c r="BC991" s="9">
        <v>0</v>
      </c>
    </row>
    <row r="992" spans="2:55" x14ac:dyDescent="0.45">
      <c r="B992" s="25">
        <v>985</v>
      </c>
      <c r="D992" s="9" t="s">
        <v>83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9">
        <v>0</v>
      </c>
      <c r="AO992" s="9">
        <v>0</v>
      </c>
      <c r="AP992" s="9">
        <v>0</v>
      </c>
      <c r="AQ992" s="9">
        <v>0</v>
      </c>
      <c r="AR992" s="9">
        <v>0</v>
      </c>
      <c r="AS992" s="9">
        <v>0</v>
      </c>
      <c r="AT992" s="9">
        <v>0</v>
      </c>
      <c r="AU992" s="9">
        <v>0</v>
      </c>
      <c r="AV992" s="9">
        <v>0</v>
      </c>
      <c r="AW992" s="9">
        <v>0</v>
      </c>
      <c r="AX992" s="9">
        <v>0</v>
      </c>
      <c r="AY992" s="9">
        <v>0</v>
      </c>
      <c r="AZ992" s="9">
        <v>0</v>
      </c>
      <c r="BA992" s="9">
        <v>0</v>
      </c>
      <c r="BB992" s="9">
        <v>0</v>
      </c>
      <c r="BC992" s="9">
        <v>0</v>
      </c>
    </row>
    <row r="993" spans="2:55" x14ac:dyDescent="0.45">
      <c r="B993" s="25">
        <v>986</v>
      </c>
      <c r="D993" s="9" t="s">
        <v>84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9">
        <v>0</v>
      </c>
      <c r="AO993" s="9">
        <v>0</v>
      </c>
      <c r="AP993" s="9">
        <v>0</v>
      </c>
      <c r="AQ993" s="9">
        <v>0</v>
      </c>
      <c r="AR993" s="9">
        <v>0</v>
      </c>
      <c r="AS993" s="9">
        <v>0</v>
      </c>
      <c r="AT993" s="9">
        <v>0</v>
      </c>
      <c r="AU993" s="9">
        <v>0</v>
      </c>
      <c r="AV993" s="9">
        <v>0</v>
      </c>
      <c r="AW993" s="9">
        <v>0</v>
      </c>
      <c r="AX993" s="9">
        <v>0</v>
      </c>
      <c r="AY993" s="9">
        <v>0</v>
      </c>
      <c r="AZ993" s="9">
        <v>0</v>
      </c>
      <c r="BA993" s="9">
        <v>0</v>
      </c>
      <c r="BB993" s="9">
        <v>0</v>
      </c>
      <c r="BC993" s="9">
        <v>0</v>
      </c>
    </row>
    <row r="994" spans="2:55" x14ac:dyDescent="0.45">
      <c r="B994" s="25">
        <v>987</v>
      </c>
      <c r="D994" s="9" t="s">
        <v>85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9">
        <v>0</v>
      </c>
      <c r="AO994" s="9">
        <v>0</v>
      </c>
      <c r="AP994" s="9">
        <v>0</v>
      </c>
      <c r="AQ994" s="9">
        <v>0</v>
      </c>
      <c r="AR994" s="9">
        <v>0</v>
      </c>
      <c r="AS994" s="9">
        <v>0</v>
      </c>
      <c r="AT994" s="9">
        <v>0</v>
      </c>
      <c r="AU994" s="9">
        <v>0</v>
      </c>
      <c r="AV994" s="9">
        <v>0</v>
      </c>
      <c r="AW994" s="9">
        <v>0</v>
      </c>
      <c r="AX994" s="9">
        <v>0</v>
      </c>
      <c r="AY994" s="9">
        <v>0</v>
      </c>
      <c r="AZ994" s="9">
        <v>0</v>
      </c>
      <c r="BA994" s="9">
        <v>0</v>
      </c>
      <c r="BB994" s="9">
        <v>0</v>
      </c>
      <c r="BC994" s="9">
        <v>0</v>
      </c>
    </row>
    <row r="995" spans="2:55" x14ac:dyDescent="0.45">
      <c r="B995" s="25">
        <v>988</v>
      </c>
      <c r="D995" s="9" t="s">
        <v>86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9">
        <v>0</v>
      </c>
      <c r="AO995" s="9">
        <v>0</v>
      </c>
      <c r="AP995" s="9">
        <v>0</v>
      </c>
      <c r="AQ995" s="9">
        <v>0</v>
      </c>
      <c r="AR995" s="9">
        <v>0</v>
      </c>
      <c r="AS995" s="9">
        <v>0</v>
      </c>
      <c r="AT995" s="9">
        <v>0</v>
      </c>
      <c r="AU995" s="9">
        <v>0</v>
      </c>
      <c r="AV995" s="9">
        <v>0</v>
      </c>
      <c r="AW995" s="9">
        <v>0</v>
      </c>
      <c r="AX995" s="9">
        <v>0</v>
      </c>
      <c r="AY995" s="9">
        <v>0</v>
      </c>
      <c r="AZ995" s="9">
        <v>0</v>
      </c>
      <c r="BA995" s="9">
        <v>0</v>
      </c>
      <c r="BB995" s="9">
        <v>0</v>
      </c>
      <c r="BC995" s="9">
        <v>0</v>
      </c>
    </row>
    <row r="996" spans="2:55" x14ac:dyDescent="0.45">
      <c r="B996" s="25">
        <v>989</v>
      </c>
      <c r="D996" s="9" t="s">
        <v>87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9">
        <v>0</v>
      </c>
      <c r="AO996" s="9">
        <v>0</v>
      </c>
      <c r="AP996" s="9">
        <v>0</v>
      </c>
      <c r="AQ996" s="9">
        <v>0</v>
      </c>
      <c r="AR996" s="9">
        <v>0</v>
      </c>
      <c r="AS996" s="9">
        <v>0</v>
      </c>
      <c r="AT996" s="9">
        <v>0</v>
      </c>
      <c r="AU996" s="9">
        <v>0</v>
      </c>
      <c r="AV996" s="9">
        <v>0</v>
      </c>
      <c r="AW996" s="9">
        <v>0</v>
      </c>
      <c r="AX996" s="9">
        <v>0</v>
      </c>
      <c r="AY996" s="9">
        <v>0</v>
      </c>
      <c r="AZ996" s="9">
        <v>0</v>
      </c>
      <c r="BA996" s="9">
        <v>0</v>
      </c>
      <c r="BB996" s="9">
        <v>0</v>
      </c>
      <c r="BC996" s="9">
        <v>0</v>
      </c>
    </row>
    <row r="997" spans="2:55" x14ac:dyDescent="0.45">
      <c r="B997" s="25">
        <v>990</v>
      </c>
      <c r="D997" s="9" t="s">
        <v>88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4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9">
        <v>0</v>
      </c>
      <c r="AO997" s="9">
        <v>0</v>
      </c>
      <c r="AP997" s="9">
        <v>0</v>
      </c>
      <c r="AQ997" s="9">
        <v>0</v>
      </c>
      <c r="AR997" s="9">
        <v>0</v>
      </c>
      <c r="AS997" s="9">
        <v>0</v>
      </c>
      <c r="AT997" s="9">
        <v>0</v>
      </c>
      <c r="AU997" s="9">
        <v>0</v>
      </c>
      <c r="AV997" s="9">
        <v>0</v>
      </c>
      <c r="AW997" s="9">
        <v>0</v>
      </c>
      <c r="AX997" s="9">
        <v>0</v>
      </c>
      <c r="AY997" s="9">
        <v>0</v>
      </c>
      <c r="AZ997" s="9">
        <v>0</v>
      </c>
      <c r="BA997" s="9">
        <v>0</v>
      </c>
      <c r="BB997" s="9">
        <v>0</v>
      </c>
      <c r="BC997" s="9">
        <v>0</v>
      </c>
    </row>
    <row r="998" spans="2:55" x14ac:dyDescent="0.45">
      <c r="B998" s="25">
        <v>991</v>
      </c>
      <c r="D998" s="9" t="s">
        <v>89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32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9">
        <v>0</v>
      </c>
      <c r="AO998" s="9">
        <v>0</v>
      </c>
      <c r="AP998" s="9">
        <v>0</v>
      </c>
      <c r="AQ998" s="9">
        <v>0</v>
      </c>
      <c r="AR998" s="9">
        <v>0</v>
      </c>
      <c r="AS998" s="9">
        <v>0</v>
      </c>
      <c r="AT998" s="9">
        <v>0</v>
      </c>
      <c r="AU998" s="9">
        <v>0</v>
      </c>
      <c r="AV998" s="9">
        <v>0</v>
      </c>
      <c r="AW998" s="9">
        <v>0</v>
      </c>
      <c r="AX998" s="9">
        <v>0</v>
      </c>
      <c r="AY998" s="9">
        <v>0</v>
      </c>
      <c r="AZ998" s="9">
        <v>0</v>
      </c>
      <c r="BA998" s="9">
        <v>0</v>
      </c>
      <c r="BB998" s="9">
        <v>0</v>
      </c>
      <c r="BC998" s="9">
        <v>0</v>
      </c>
    </row>
    <row r="999" spans="2:55" x14ac:dyDescent="0.45">
      <c r="B999" s="25">
        <v>992</v>
      </c>
      <c r="D999" s="9" t="s">
        <v>90</v>
      </c>
      <c r="E999" s="9">
        <v>0</v>
      </c>
      <c r="F999" s="9">
        <v>0</v>
      </c>
      <c r="G999" s="9">
        <v>0</v>
      </c>
      <c r="H999" s="9">
        <v>3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62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4</v>
      </c>
      <c r="AB999" s="9">
        <v>7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9">
        <v>0</v>
      </c>
      <c r="AO999" s="9">
        <v>0</v>
      </c>
      <c r="AP999" s="9">
        <v>0</v>
      </c>
      <c r="AQ999" s="9">
        <v>0</v>
      </c>
      <c r="AR999" s="9">
        <v>0</v>
      </c>
      <c r="AS999" s="9">
        <v>0</v>
      </c>
      <c r="AT999" s="9">
        <v>0</v>
      </c>
      <c r="AU999" s="9">
        <v>0</v>
      </c>
      <c r="AV999" s="9">
        <v>0</v>
      </c>
      <c r="AW999" s="9">
        <v>0</v>
      </c>
      <c r="AX999" s="9">
        <v>0</v>
      </c>
      <c r="AY999" s="9">
        <v>0</v>
      </c>
      <c r="AZ999" s="9">
        <v>0</v>
      </c>
      <c r="BA999" s="9">
        <v>0</v>
      </c>
      <c r="BB999" s="9">
        <v>0</v>
      </c>
      <c r="BC999" s="9">
        <v>0</v>
      </c>
    </row>
    <row r="1000" spans="2:55" x14ac:dyDescent="0.45">
      <c r="B1000" s="25">
        <v>993</v>
      </c>
      <c r="D1000" s="9" t="s">
        <v>91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5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9">
        <v>0</v>
      </c>
      <c r="AO1000" s="9">
        <v>0</v>
      </c>
      <c r="AP1000" s="9">
        <v>0</v>
      </c>
      <c r="AQ1000" s="9">
        <v>0</v>
      </c>
      <c r="AR1000" s="9">
        <v>0</v>
      </c>
      <c r="AS1000" s="9">
        <v>0</v>
      </c>
      <c r="AT1000" s="9">
        <v>0</v>
      </c>
      <c r="AU1000" s="9">
        <v>0</v>
      </c>
      <c r="AV1000" s="9">
        <v>0</v>
      </c>
      <c r="AW1000" s="9">
        <v>0</v>
      </c>
      <c r="AX1000" s="9">
        <v>0</v>
      </c>
      <c r="AY1000" s="9">
        <v>0</v>
      </c>
      <c r="AZ1000" s="9">
        <v>0</v>
      </c>
      <c r="BA1000" s="9">
        <v>0</v>
      </c>
      <c r="BB1000" s="9">
        <v>0</v>
      </c>
      <c r="BC1000" s="9">
        <v>0</v>
      </c>
    </row>
    <row r="1001" spans="2:55" x14ac:dyDescent="0.45">
      <c r="B1001" s="25">
        <v>994</v>
      </c>
      <c r="D1001" s="9" t="s">
        <v>92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3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9">
        <v>0</v>
      </c>
      <c r="AO1001" s="9">
        <v>0</v>
      </c>
      <c r="AP1001" s="9">
        <v>0</v>
      </c>
      <c r="AQ1001" s="9">
        <v>0</v>
      </c>
      <c r="AR1001" s="9">
        <v>0</v>
      </c>
      <c r="AS1001" s="9">
        <v>0</v>
      </c>
      <c r="AT1001" s="9">
        <v>0</v>
      </c>
      <c r="AU1001" s="9">
        <v>0</v>
      </c>
      <c r="AV1001" s="9">
        <v>0</v>
      </c>
      <c r="AW1001" s="9">
        <v>0</v>
      </c>
      <c r="AX1001" s="9">
        <v>0</v>
      </c>
      <c r="AY1001" s="9">
        <v>0</v>
      </c>
      <c r="AZ1001" s="9">
        <v>0</v>
      </c>
      <c r="BA1001" s="9">
        <v>0</v>
      </c>
      <c r="BB1001" s="9">
        <v>0</v>
      </c>
      <c r="BC1001" s="9">
        <v>0</v>
      </c>
    </row>
    <row r="1002" spans="2:55" x14ac:dyDescent="0.45">
      <c r="B1002" s="25">
        <v>995</v>
      </c>
      <c r="D1002" s="9" t="s">
        <v>93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9">
        <v>0</v>
      </c>
      <c r="AO1002" s="9">
        <v>0</v>
      </c>
      <c r="AP1002" s="9">
        <v>0</v>
      </c>
      <c r="AQ1002" s="9">
        <v>0</v>
      </c>
      <c r="AR1002" s="9">
        <v>0</v>
      </c>
      <c r="AS1002" s="9">
        <v>0</v>
      </c>
      <c r="AT1002" s="9">
        <v>0</v>
      </c>
      <c r="AU1002" s="9">
        <v>0</v>
      </c>
      <c r="AV1002" s="9">
        <v>0</v>
      </c>
      <c r="AW1002" s="9">
        <v>0</v>
      </c>
      <c r="AX1002" s="9">
        <v>0</v>
      </c>
      <c r="AY1002" s="9">
        <v>0</v>
      </c>
      <c r="AZ1002" s="9">
        <v>0</v>
      </c>
      <c r="BA1002" s="9">
        <v>0</v>
      </c>
      <c r="BB1002" s="9">
        <v>0</v>
      </c>
      <c r="BC1002" s="9">
        <v>0</v>
      </c>
    </row>
    <row r="1003" spans="2:55" x14ac:dyDescent="0.45">
      <c r="B1003" s="25">
        <v>996</v>
      </c>
      <c r="D1003" s="9" t="s">
        <v>94</v>
      </c>
      <c r="E1003" s="9">
        <v>0</v>
      </c>
      <c r="F1003" s="9">
        <v>0</v>
      </c>
      <c r="G1003" s="9">
        <v>5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10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4</v>
      </c>
      <c r="Y1003" s="9">
        <v>0</v>
      </c>
      <c r="Z1003" s="9">
        <v>0</v>
      </c>
      <c r="AA1003" s="9">
        <v>0</v>
      </c>
      <c r="AB1003" s="9">
        <v>3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9">
        <v>0</v>
      </c>
      <c r="AO1003" s="9">
        <v>0</v>
      </c>
      <c r="AP1003" s="9">
        <v>0</v>
      </c>
      <c r="AQ1003" s="9">
        <v>0</v>
      </c>
      <c r="AR1003" s="9">
        <v>0</v>
      </c>
      <c r="AS1003" s="9">
        <v>0</v>
      </c>
      <c r="AT1003" s="9">
        <v>0</v>
      </c>
      <c r="AU1003" s="9">
        <v>0</v>
      </c>
      <c r="AV1003" s="9">
        <v>0</v>
      </c>
      <c r="AW1003" s="9">
        <v>0</v>
      </c>
      <c r="AX1003" s="9">
        <v>0</v>
      </c>
      <c r="AY1003" s="9">
        <v>0</v>
      </c>
      <c r="AZ1003" s="9">
        <v>0</v>
      </c>
      <c r="BA1003" s="9">
        <v>0</v>
      </c>
      <c r="BB1003" s="9">
        <v>0</v>
      </c>
      <c r="BC1003" s="9">
        <v>0</v>
      </c>
    </row>
    <row r="1004" spans="2:55" x14ac:dyDescent="0.45">
      <c r="B1004" s="25">
        <v>997</v>
      </c>
      <c r="D1004" s="9" t="s">
        <v>95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3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9">
        <v>0</v>
      </c>
      <c r="AO1004" s="9">
        <v>0</v>
      </c>
      <c r="AP1004" s="9">
        <v>0</v>
      </c>
      <c r="AQ1004" s="9">
        <v>0</v>
      </c>
      <c r="AR1004" s="9">
        <v>0</v>
      </c>
      <c r="AS1004" s="9">
        <v>0</v>
      </c>
      <c r="AT1004" s="9">
        <v>0</v>
      </c>
      <c r="AU1004" s="9">
        <v>0</v>
      </c>
      <c r="AV1004" s="9">
        <v>0</v>
      </c>
      <c r="AW1004" s="9">
        <v>0</v>
      </c>
      <c r="AX1004" s="9">
        <v>0</v>
      </c>
      <c r="AY1004" s="9">
        <v>0</v>
      </c>
      <c r="AZ1004" s="9">
        <v>0</v>
      </c>
      <c r="BA1004" s="9">
        <v>0</v>
      </c>
      <c r="BB1004" s="9">
        <v>0</v>
      </c>
      <c r="BC1004" s="9">
        <v>0</v>
      </c>
    </row>
    <row r="1005" spans="2:55" x14ac:dyDescent="0.45">
      <c r="B1005" s="25">
        <v>998</v>
      </c>
      <c r="D1005" s="9" t="s">
        <v>96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9">
        <v>0</v>
      </c>
      <c r="AO1005" s="9">
        <v>0</v>
      </c>
      <c r="AP1005" s="9">
        <v>0</v>
      </c>
      <c r="AQ1005" s="9">
        <v>0</v>
      </c>
      <c r="AR1005" s="9">
        <v>0</v>
      </c>
      <c r="AS1005" s="9">
        <v>0</v>
      </c>
      <c r="AT1005" s="9">
        <v>0</v>
      </c>
      <c r="AU1005" s="9">
        <v>0</v>
      </c>
      <c r="AV1005" s="9">
        <v>0</v>
      </c>
      <c r="AW1005" s="9">
        <v>0</v>
      </c>
      <c r="AX1005" s="9">
        <v>0</v>
      </c>
      <c r="AY1005" s="9">
        <v>0</v>
      </c>
      <c r="AZ1005" s="9">
        <v>0</v>
      </c>
      <c r="BA1005" s="9">
        <v>0</v>
      </c>
      <c r="BB1005" s="9">
        <v>0</v>
      </c>
      <c r="BC1005" s="9">
        <v>0</v>
      </c>
    </row>
    <row r="1006" spans="2:55" x14ac:dyDescent="0.45">
      <c r="B1006" s="25">
        <v>999</v>
      </c>
      <c r="D1006" s="9" t="s">
        <v>97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4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9">
        <v>0</v>
      </c>
      <c r="AO1006" s="9">
        <v>0</v>
      </c>
      <c r="AP1006" s="9">
        <v>0</v>
      </c>
      <c r="AQ1006" s="9">
        <v>0</v>
      </c>
      <c r="AR1006" s="9">
        <v>0</v>
      </c>
      <c r="AS1006" s="9">
        <v>0</v>
      </c>
      <c r="AT1006" s="9">
        <v>0</v>
      </c>
      <c r="AU1006" s="9">
        <v>0</v>
      </c>
      <c r="AV1006" s="9">
        <v>0</v>
      </c>
      <c r="AW1006" s="9">
        <v>0</v>
      </c>
      <c r="AX1006" s="9">
        <v>0</v>
      </c>
      <c r="AY1006" s="9">
        <v>0</v>
      </c>
      <c r="AZ1006" s="9">
        <v>0</v>
      </c>
      <c r="BA1006" s="9">
        <v>0</v>
      </c>
      <c r="BB1006" s="9">
        <v>0</v>
      </c>
      <c r="BC1006" s="9">
        <v>0</v>
      </c>
    </row>
    <row r="1007" spans="2:55" x14ac:dyDescent="0.45">
      <c r="B1007" s="25">
        <v>1000</v>
      </c>
      <c r="D1007" s="9" t="s">
        <v>98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9">
        <v>0</v>
      </c>
      <c r="AO1007" s="9">
        <v>0</v>
      </c>
      <c r="AP1007" s="9">
        <v>0</v>
      </c>
      <c r="AQ1007" s="9">
        <v>0</v>
      </c>
      <c r="AR1007" s="9">
        <v>0</v>
      </c>
      <c r="AS1007" s="9">
        <v>0</v>
      </c>
      <c r="AT1007" s="9">
        <v>0</v>
      </c>
      <c r="AU1007" s="9">
        <v>0</v>
      </c>
      <c r="AV1007" s="9">
        <v>0</v>
      </c>
      <c r="AW1007" s="9">
        <v>0</v>
      </c>
      <c r="AX1007" s="9">
        <v>0</v>
      </c>
      <c r="AY1007" s="9">
        <v>0</v>
      </c>
      <c r="AZ1007" s="9">
        <v>0</v>
      </c>
      <c r="BA1007" s="9">
        <v>0</v>
      </c>
      <c r="BB1007" s="9">
        <v>0</v>
      </c>
      <c r="BC1007" s="9">
        <v>0</v>
      </c>
    </row>
    <row r="1008" spans="2:55" x14ac:dyDescent="0.45">
      <c r="B1008" s="25">
        <v>1001</v>
      </c>
      <c r="D1008" s="9" t="s">
        <v>99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5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9">
        <v>0</v>
      </c>
      <c r="AO1008" s="9">
        <v>0</v>
      </c>
      <c r="AP1008" s="9">
        <v>0</v>
      </c>
      <c r="AQ1008" s="9">
        <v>0</v>
      </c>
      <c r="AR1008" s="9">
        <v>0</v>
      </c>
      <c r="AS1008" s="9">
        <v>0</v>
      </c>
      <c r="AT1008" s="9">
        <v>0</v>
      </c>
      <c r="AU1008" s="9">
        <v>0</v>
      </c>
      <c r="AV1008" s="9">
        <v>0</v>
      </c>
      <c r="AW1008" s="9">
        <v>0</v>
      </c>
      <c r="AX1008" s="9">
        <v>0</v>
      </c>
      <c r="AY1008" s="9">
        <v>0</v>
      </c>
      <c r="AZ1008" s="9">
        <v>0</v>
      </c>
      <c r="BA1008" s="9">
        <v>0</v>
      </c>
      <c r="BB1008" s="9">
        <v>0</v>
      </c>
      <c r="BC1008" s="9">
        <v>0</v>
      </c>
    </row>
    <row r="1009" spans="2:55" x14ac:dyDescent="0.45">
      <c r="B1009" s="25">
        <v>1002</v>
      </c>
      <c r="D1009" s="9" t="s">
        <v>100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13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9">
        <v>0</v>
      </c>
      <c r="AO1009" s="9">
        <v>0</v>
      </c>
      <c r="AP1009" s="9">
        <v>0</v>
      </c>
      <c r="AQ1009" s="9">
        <v>0</v>
      </c>
      <c r="AR1009" s="9">
        <v>0</v>
      </c>
      <c r="AS1009" s="9">
        <v>0</v>
      </c>
      <c r="AT1009" s="9">
        <v>0</v>
      </c>
      <c r="AU1009" s="9">
        <v>0</v>
      </c>
      <c r="AV1009" s="9">
        <v>0</v>
      </c>
      <c r="AW1009" s="9">
        <v>0</v>
      </c>
      <c r="AX1009" s="9">
        <v>0</v>
      </c>
      <c r="AY1009" s="9">
        <v>0</v>
      </c>
      <c r="AZ1009" s="9">
        <v>0</v>
      </c>
      <c r="BA1009" s="9">
        <v>0</v>
      </c>
      <c r="BB1009" s="9">
        <v>0</v>
      </c>
      <c r="BC1009" s="9">
        <v>0</v>
      </c>
    </row>
    <row r="1010" spans="2:55" x14ac:dyDescent="0.45">
      <c r="B1010" s="25">
        <v>1003</v>
      </c>
      <c r="D1010" s="9" t="s">
        <v>101</v>
      </c>
      <c r="E1010" s="9">
        <v>0</v>
      </c>
      <c r="F1010" s="9">
        <v>0</v>
      </c>
      <c r="G1010" s="9">
        <v>4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23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13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9">
        <v>0</v>
      </c>
      <c r="AO1010" s="9">
        <v>0</v>
      </c>
      <c r="AP1010" s="9">
        <v>0</v>
      </c>
      <c r="AQ1010" s="9">
        <v>0</v>
      </c>
      <c r="AR1010" s="9">
        <v>0</v>
      </c>
      <c r="AS1010" s="9">
        <v>0</v>
      </c>
      <c r="AT1010" s="9">
        <v>0</v>
      </c>
      <c r="AU1010" s="9">
        <v>0</v>
      </c>
      <c r="AV1010" s="9">
        <v>0</v>
      </c>
      <c r="AW1010" s="9">
        <v>0</v>
      </c>
      <c r="AX1010" s="9">
        <v>0</v>
      </c>
      <c r="AY1010" s="9">
        <v>0</v>
      </c>
      <c r="AZ1010" s="9">
        <v>4</v>
      </c>
      <c r="BA1010" s="9">
        <v>0</v>
      </c>
      <c r="BB1010" s="9">
        <v>0</v>
      </c>
      <c r="BC1010" s="9">
        <v>0</v>
      </c>
    </row>
    <row r="1011" spans="2:55" x14ac:dyDescent="0.45">
      <c r="B1011" s="25">
        <v>1004</v>
      </c>
      <c r="D1011" s="9" t="s">
        <v>102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9">
        <v>0</v>
      </c>
      <c r="AO1011" s="9">
        <v>0</v>
      </c>
      <c r="AP1011" s="9">
        <v>0</v>
      </c>
      <c r="AQ1011" s="9">
        <v>0</v>
      </c>
      <c r="AR1011" s="9">
        <v>0</v>
      </c>
      <c r="AS1011" s="9">
        <v>0</v>
      </c>
      <c r="AT1011" s="9">
        <v>0</v>
      </c>
      <c r="AU1011" s="9">
        <v>0</v>
      </c>
      <c r="AV1011" s="9">
        <v>0</v>
      </c>
      <c r="AW1011" s="9">
        <v>0</v>
      </c>
      <c r="AX1011" s="9">
        <v>0</v>
      </c>
      <c r="AY1011" s="9">
        <v>0</v>
      </c>
      <c r="AZ1011" s="9">
        <v>0</v>
      </c>
      <c r="BA1011" s="9">
        <v>0</v>
      </c>
      <c r="BB1011" s="9">
        <v>0</v>
      </c>
      <c r="BC1011" s="9">
        <v>0</v>
      </c>
    </row>
    <row r="1012" spans="2:55" x14ac:dyDescent="0.45">
      <c r="B1012" s="25">
        <v>1005</v>
      </c>
      <c r="D1012" s="9" t="s">
        <v>103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3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9">
        <v>0</v>
      </c>
      <c r="AO1012" s="9">
        <v>0</v>
      </c>
      <c r="AP1012" s="9">
        <v>0</v>
      </c>
      <c r="AQ1012" s="9">
        <v>0</v>
      </c>
      <c r="AR1012" s="9">
        <v>0</v>
      </c>
      <c r="AS1012" s="9">
        <v>0</v>
      </c>
      <c r="AT1012" s="9">
        <v>0</v>
      </c>
      <c r="AU1012" s="9">
        <v>0</v>
      </c>
      <c r="AV1012" s="9">
        <v>0</v>
      </c>
      <c r="AW1012" s="9">
        <v>0</v>
      </c>
      <c r="AX1012" s="9">
        <v>0</v>
      </c>
      <c r="AY1012" s="9">
        <v>0</v>
      </c>
      <c r="AZ1012" s="9">
        <v>0</v>
      </c>
      <c r="BA1012" s="9">
        <v>0</v>
      </c>
      <c r="BB1012" s="9">
        <v>0</v>
      </c>
      <c r="BC1012" s="9">
        <v>0</v>
      </c>
    </row>
    <row r="1013" spans="2:55" x14ac:dyDescent="0.45">
      <c r="B1013" s="25">
        <v>1006</v>
      </c>
      <c r="D1013" s="9" t="s">
        <v>104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9">
        <v>0</v>
      </c>
      <c r="AO1013" s="9">
        <v>0</v>
      </c>
      <c r="AP1013" s="9">
        <v>0</v>
      </c>
      <c r="AQ1013" s="9">
        <v>0</v>
      </c>
      <c r="AR1013" s="9">
        <v>0</v>
      </c>
      <c r="AS1013" s="9">
        <v>0</v>
      </c>
      <c r="AT1013" s="9">
        <v>0</v>
      </c>
      <c r="AU1013" s="9">
        <v>0</v>
      </c>
      <c r="AV1013" s="9">
        <v>0</v>
      </c>
      <c r="AW1013" s="9">
        <v>0</v>
      </c>
      <c r="AX1013" s="9">
        <v>0</v>
      </c>
      <c r="AY1013" s="9">
        <v>0</v>
      </c>
      <c r="AZ1013" s="9">
        <v>0</v>
      </c>
      <c r="BA1013" s="9">
        <v>0</v>
      </c>
      <c r="BB1013" s="9">
        <v>0</v>
      </c>
      <c r="BC1013" s="9">
        <v>0</v>
      </c>
    </row>
    <row r="1014" spans="2:55" x14ac:dyDescent="0.45">
      <c r="B1014" s="25">
        <v>1007</v>
      </c>
      <c r="D1014" s="9" t="s">
        <v>105</v>
      </c>
      <c r="E1014" s="9">
        <v>0</v>
      </c>
      <c r="F1014" s="9">
        <v>0</v>
      </c>
      <c r="G1014" s="9">
        <v>0</v>
      </c>
      <c r="H1014" s="9">
        <v>0</v>
      </c>
      <c r="I1014" s="9">
        <v>6</v>
      </c>
      <c r="J1014" s="9">
        <v>0</v>
      </c>
      <c r="K1014" s="9">
        <v>0</v>
      </c>
      <c r="L1014" s="9">
        <v>13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6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5</v>
      </c>
      <c r="AJ1014" s="9">
        <v>0</v>
      </c>
      <c r="AK1014" s="9">
        <v>0</v>
      </c>
      <c r="AL1014" s="9">
        <v>0</v>
      </c>
      <c r="AM1014" s="9">
        <v>0</v>
      </c>
      <c r="AN1014" s="9">
        <v>0</v>
      </c>
      <c r="AO1014" s="9">
        <v>0</v>
      </c>
      <c r="AP1014" s="9">
        <v>0</v>
      </c>
      <c r="AQ1014" s="9">
        <v>0</v>
      </c>
      <c r="AR1014" s="9">
        <v>0</v>
      </c>
      <c r="AS1014" s="9">
        <v>0</v>
      </c>
      <c r="AT1014" s="9">
        <v>0</v>
      </c>
      <c r="AU1014" s="9">
        <v>0</v>
      </c>
      <c r="AV1014" s="9">
        <v>0</v>
      </c>
      <c r="AW1014" s="9">
        <v>0</v>
      </c>
      <c r="AX1014" s="9">
        <v>0</v>
      </c>
      <c r="AY1014" s="9">
        <v>0</v>
      </c>
      <c r="AZ1014" s="9">
        <v>4</v>
      </c>
      <c r="BA1014" s="9">
        <v>0</v>
      </c>
      <c r="BB1014" s="9">
        <v>0</v>
      </c>
      <c r="BC1014" s="9">
        <v>0</v>
      </c>
    </row>
    <row r="1015" spans="2:55" x14ac:dyDescent="0.45">
      <c r="B1015" s="25">
        <v>1008</v>
      </c>
      <c r="D1015" s="9" t="s">
        <v>106</v>
      </c>
      <c r="E1015" s="9">
        <v>0</v>
      </c>
      <c r="F1015" s="9">
        <v>0</v>
      </c>
      <c r="G1015" s="9">
        <v>0</v>
      </c>
      <c r="H1015" s="9">
        <v>11</v>
      </c>
      <c r="I1015" s="9">
        <v>5</v>
      </c>
      <c r="J1015" s="9">
        <v>0</v>
      </c>
      <c r="K1015" s="9">
        <v>0</v>
      </c>
      <c r="L1015" s="9">
        <v>9</v>
      </c>
      <c r="M1015" s="9">
        <v>0</v>
      </c>
      <c r="N1015" s="9">
        <v>3</v>
      </c>
      <c r="O1015" s="9">
        <v>3</v>
      </c>
      <c r="P1015" s="9">
        <v>0</v>
      </c>
      <c r="Q1015" s="9">
        <v>3</v>
      </c>
      <c r="R1015" s="9">
        <v>0</v>
      </c>
      <c r="S1015" s="9">
        <v>4</v>
      </c>
      <c r="T1015" s="9">
        <v>3</v>
      </c>
      <c r="U1015" s="9">
        <v>0</v>
      </c>
      <c r="V1015" s="9">
        <v>0</v>
      </c>
      <c r="W1015" s="9">
        <v>4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4</v>
      </c>
      <c r="AH1015" s="9">
        <v>4</v>
      </c>
      <c r="AI1015" s="9">
        <v>7</v>
      </c>
      <c r="AJ1015" s="9">
        <v>0</v>
      </c>
      <c r="AK1015" s="9">
        <v>0</v>
      </c>
      <c r="AL1015" s="9">
        <v>0</v>
      </c>
      <c r="AM1015" s="9">
        <v>0</v>
      </c>
      <c r="AN1015" s="9">
        <v>0</v>
      </c>
      <c r="AO1015" s="9">
        <v>0</v>
      </c>
      <c r="AP1015" s="9">
        <v>4</v>
      </c>
      <c r="AQ1015" s="9">
        <v>0</v>
      </c>
      <c r="AR1015" s="9">
        <v>0</v>
      </c>
      <c r="AS1015" s="9">
        <v>0</v>
      </c>
      <c r="AT1015" s="9">
        <v>0</v>
      </c>
      <c r="AU1015" s="9">
        <v>0</v>
      </c>
      <c r="AV1015" s="9">
        <v>0</v>
      </c>
      <c r="AW1015" s="9">
        <v>0</v>
      </c>
      <c r="AX1015" s="9">
        <v>4</v>
      </c>
      <c r="AY1015" s="9">
        <v>0</v>
      </c>
      <c r="AZ1015" s="9">
        <v>0</v>
      </c>
      <c r="BA1015" s="9">
        <v>5</v>
      </c>
      <c r="BB1015" s="9">
        <v>4</v>
      </c>
      <c r="BC1015" s="9">
        <v>0</v>
      </c>
    </row>
    <row r="1016" spans="2:55" x14ac:dyDescent="0.45">
      <c r="B1016" s="25">
        <v>1009</v>
      </c>
      <c r="D1016" s="9" t="s">
        <v>107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9">
        <v>0</v>
      </c>
      <c r="AO1016" s="9">
        <v>0</v>
      </c>
      <c r="AP1016" s="9">
        <v>0</v>
      </c>
      <c r="AQ1016" s="9">
        <v>0</v>
      </c>
      <c r="AR1016" s="9">
        <v>0</v>
      </c>
      <c r="AS1016" s="9">
        <v>0</v>
      </c>
      <c r="AT1016" s="9">
        <v>0</v>
      </c>
      <c r="AU1016" s="9">
        <v>0</v>
      </c>
      <c r="AV1016" s="9">
        <v>0</v>
      </c>
      <c r="AW1016" s="9">
        <v>0</v>
      </c>
      <c r="AX1016" s="9">
        <v>0</v>
      </c>
      <c r="AY1016" s="9">
        <v>0</v>
      </c>
      <c r="AZ1016" s="9">
        <v>0</v>
      </c>
      <c r="BA1016" s="9">
        <v>0</v>
      </c>
      <c r="BB1016" s="9">
        <v>0</v>
      </c>
      <c r="BC1016" s="9">
        <v>0</v>
      </c>
    </row>
    <row r="1017" spans="2:55" x14ac:dyDescent="0.45">
      <c r="B1017" s="25">
        <v>1010</v>
      </c>
      <c r="D1017" s="9" t="s">
        <v>108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9">
        <v>0</v>
      </c>
      <c r="AO1017" s="9">
        <v>0</v>
      </c>
      <c r="AP1017" s="9">
        <v>0</v>
      </c>
      <c r="AQ1017" s="9">
        <v>0</v>
      </c>
      <c r="AR1017" s="9">
        <v>0</v>
      </c>
      <c r="AS1017" s="9">
        <v>0</v>
      </c>
      <c r="AT1017" s="9">
        <v>0</v>
      </c>
      <c r="AU1017" s="9">
        <v>0</v>
      </c>
      <c r="AV1017" s="9">
        <v>0</v>
      </c>
      <c r="AW1017" s="9">
        <v>0</v>
      </c>
      <c r="AX1017" s="9">
        <v>0</v>
      </c>
      <c r="AY1017" s="9">
        <v>0</v>
      </c>
      <c r="AZ1017" s="9">
        <v>0</v>
      </c>
      <c r="BA1017" s="9">
        <v>0</v>
      </c>
      <c r="BB1017" s="9">
        <v>0</v>
      </c>
      <c r="BC1017" s="9">
        <v>0</v>
      </c>
    </row>
    <row r="1018" spans="2:55" x14ac:dyDescent="0.45">
      <c r="B1018" s="25">
        <v>1011</v>
      </c>
      <c r="D1018" s="9" t="s">
        <v>109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9">
        <v>0</v>
      </c>
      <c r="AO1018" s="9">
        <v>0</v>
      </c>
      <c r="AP1018" s="9">
        <v>0</v>
      </c>
      <c r="AQ1018" s="9">
        <v>0</v>
      </c>
      <c r="AR1018" s="9">
        <v>0</v>
      </c>
      <c r="AS1018" s="9">
        <v>0</v>
      </c>
      <c r="AT1018" s="9">
        <v>0</v>
      </c>
      <c r="AU1018" s="9">
        <v>0</v>
      </c>
      <c r="AV1018" s="9">
        <v>0</v>
      </c>
      <c r="AW1018" s="9">
        <v>0</v>
      </c>
      <c r="AX1018" s="9">
        <v>0</v>
      </c>
      <c r="AY1018" s="9">
        <v>0</v>
      </c>
      <c r="AZ1018" s="9">
        <v>0</v>
      </c>
      <c r="BA1018" s="9">
        <v>0</v>
      </c>
      <c r="BB1018" s="9">
        <v>0</v>
      </c>
      <c r="BC1018" s="9">
        <v>0</v>
      </c>
    </row>
    <row r="1019" spans="2:55" x14ac:dyDescent="0.45">
      <c r="B1019" s="25">
        <v>1012</v>
      </c>
      <c r="D1019" s="9" t="s">
        <v>110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9">
        <v>0</v>
      </c>
      <c r="AO1019" s="9">
        <v>0</v>
      </c>
      <c r="AP1019" s="9">
        <v>0</v>
      </c>
      <c r="AQ1019" s="9">
        <v>0</v>
      </c>
      <c r="AR1019" s="9">
        <v>0</v>
      </c>
      <c r="AS1019" s="9">
        <v>0</v>
      </c>
      <c r="AT1019" s="9">
        <v>0</v>
      </c>
      <c r="AU1019" s="9">
        <v>0</v>
      </c>
      <c r="AV1019" s="9">
        <v>0</v>
      </c>
      <c r="AW1019" s="9">
        <v>0</v>
      </c>
      <c r="AX1019" s="9">
        <v>0</v>
      </c>
      <c r="AY1019" s="9">
        <v>0</v>
      </c>
      <c r="AZ1019" s="9">
        <v>0</v>
      </c>
      <c r="BA1019" s="9">
        <v>0</v>
      </c>
      <c r="BB1019" s="9">
        <v>0</v>
      </c>
      <c r="BC1019" s="9">
        <v>0</v>
      </c>
    </row>
    <row r="1020" spans="2:55" x14ac:dyDescent="0.45">
      <c r="B1020" s="25">
        <v>1013</v>
      </c>
      <c r="D1020" s="9" t="s">
        <v>111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9">
        <v>0</v>
      </c>
      <c r="AO1020" s="9">
        <v>0</v>
      </c>
      <c r="AP1020" s="9">
        <v>0</v>
      </c>
      <c r="AQ1020" s="9">
        <v>0</v>
      </c>
      <c r="AR1020" s="9">
        <v>0</v>
      </c>
      <c r="AS1020" s="9">
        <v>0</v>
      </c>
      <c r="AT1020" s="9">
        <v>0</v>
      </c>
      <c r="AU1020" s="9">
        <v>0</v>
      </c>
      <c r="AV1020" s="9">
        <v>0</v>
      </c>
      <c r="AW1020" s="9">
        <v>0</v>
      </c>
      <c r="AX1020" s="9">
        <v>0</v>
      </c>
      <c r="AY1020" s="9">
        <v>0</v>
      </c>
      <c r="AZ1020" s="9">
        <v>0</v>
      </c>
      <c r="BA1020" s="9">
        <v>0</v>
      </c>
      <c r="BB1020" s="9">
        <v>0</v>
      </c>
      <c r="BC1020" s="9">
        <v>0</v>
      </c>
    </row>
    <row r="1021" spans="2:55" x14ac:dyDescent="0.45">
      <c r="B1021" s="25">
        <v>1014</v>
      </c>
      <c r="D1021" s="9" t="s">
        <v>112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9">
        <v>0</v>
      </c>
      <c r="AO1021" s="9">
        <v>0</v>
      </c>
      <c r="AP1021" s="9">
        <v>0</v>
      </c>
      <c r="AQ1021" s="9">
        <v>0</v>
      </c>
      <c r="AR1021" s="9">
        <v>0</v>
      </c>
      <c r="AS1021" s="9">
        <v>0</v>
      </c>
      <c r="AT1021" s="9">
        <v>0</v>
      </c>
      <c r="AU1021" s="9">
        <v>0</v>
      </c>
      <c r="AV1021" s="9">
        <v>0</v>
      </c>
      <c r="AW1021" s="9">
        <v>0</v>
      </c>
      <c r="AX1021" s="9">
        <v>0</v>
      </c>
      <c r="AY1021" s="9">
        <v>0</v>
      </c>
      <c r="AZ1021" s="9">
        <v>0</v>
      </c>
      <c r="BA1021" s="9">
        <v>0</v>
      </c>
      <c r="BB1021" s="9">
        <v>0</v>
      </c>
      <c r="BC1021" s="9">
        <v>0</v>
      </c>
    </row>
    <row r="1022" spans="2:55" x14ac:dyDescent="0.45">
      <c r="B1022" s="25">
        <v>1015</v>
      </c>
      <c r="D1022" s="9" t="s">
        <v>113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9">
        <v>0</v>
      </c>
      <c r="AO1022" s="9">
        <v>0</v>
      </c>
      <c r="AP1022" s="9">
        <v>0</v>
      </c>
      <c r="AQ1022" s="9">
        <v>0</v>
      </c>
      <c r="AR1022" s="9">
        <v>0</v>
      </c>
      <c r="AS1022" s="9">
        <v>0</v>
      </c>
      <c r="AT1022" s="9">
        <v>0</v>
      </c>
      <c r="AU1022" s="9">
        <v>0</v>
      </c>
      <c r="AV1022" s="9">
        <v>0</v>
      </c>
      <c r="AW1022" s="9">
        <v>0</v>
      </c>
      <c r="AX1022" s="9">
        <v>0</v>
      </c>
      <c r="AY1022" s="9">
        <v>0</v>
      </c>
      <c r="AZ1022" s="9">
        <v>0</v>
      </c>
      <c r="BA1022" s="9">
        <v>0</v>
      </c>
      <c r="BB1022" s="9">
        <v>0</v>
      </c>
      <c r="BC1022" s="9">
        <v>0</v>
      </c>
    </row>
    <row r="1023" spans="2:55" x14ac:dyDescent="0.45">
      <c r="B1023" s="25">
        <v>1016</v>
      </c>
      <c r="D1023" s="9" t="s">
        <v>114</v>
      </c>
      <c r="E1023" s="9">
        <v>0</v>
      </c>
      <c r="F1023" s="9">
        <v>0</v>
      </c>
      <c r="G1023" s="9">
        <v>0</v>
      </c>
      <c r="H1023" s="9">
        <v>0</v>
      </c>
      <c r="I1023" s="9">
        <v>4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9">
        <v>0</v>
      </c>
      <c r="AO1023" s="9">
        <v>0</v>
      </c>
      <c r="AP1023" s="9">
        <v>0</v>
      </c>
      <c r="AQ1023" s="9">
        <v>0</v>
      </c>
      <c r="AR1023" s="9">
        <v>0</v>
      </c>
      <c r="AS1023" s="9">
        <v>0</v>
      </c>
      <c r="AT1023" s="9">
        <v>0</v>
      </c>
      <c r="AU1023" s="9">
        <v>0</v>
      </c>
      <c r="AV1023" s="9">
        <v>0</v>
      </c>
      <c r="AW1023" s="9">
        <v>0</v>
      </c>
      <c r="AX1023" s="9">
        <v>0</v>
      </c>
      <c r="AY1023" s="9">
        <v>0</v>
      </c>
      <c r="AZ1023" s="9">
        <v>0</v>
      </c>
      <c r="BA1023" s="9">
        <v>0</v>
      </c>
      <c r="BB1023" s="9">
        <v>0</v>
      </c>
      <c r="BC1023" s="9">
        <v>0</v>
      </c>
    </row>
    <row r="1024" spans="2:55" x14ac:dyDescent="0.45">
      <c r="B1024" s="25">
        <v>1017</v>
      </c>
      <c r="D1024" s="9" t="s">
        <v>115</v>
      </c>
      <c r="E1024" s="9">
        <v>0</v>
      </c>
      <c r="F1024" s="9">
        <v>0</v>
      </c>
      <c r="G1024" s="9">
        <v>5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7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7</v>
      </c>
      <c r="AB1024" s="9">
        <v>49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9">
        <v>0</v>
      </c>
      <c r="AO1024" s="9">
        <v>0</v>
      </c>
      <c r="AP1024" s="9">
        <v>0</v>
      </c>
      <c r="AQ1024" s="9">
        <v>0</v>
      </c>
      <c r="AR1024" s="9">
        <v>0</v>
      </c>
      <c r="AS1024" s="9">
        <v>0</v>
      </c>
      <c r="AT1024" s="9">
        <v>0</v>
      </c>
      <c r="AU1024" s="9">
        <v>0</v>
      </c>
      <c r="AV1024" s="9">
        <v>0</v>
      </c>
      <c r="AW1024" s="9">
        <v>0</v>
      </c>
      <c r="AX1024" s="9">
        <v>0</v>
      </c>
      <c r="AY1024" s="9">
        <v>0</v>
      </c>
      <c r="AZ1024" s="9">
        <v>0</v>
      </c>
      <c r="BA1024" s="9">
        <v>0</v>
      </c>
      <c r="BB1024" s="9">
        <v>0</v>
      </c>
      <c r="BC1024" s="9">
        <v>0</v>
      </c>
    </row>
    <row r="1025" spans="2:55" x14ac:dyDescent="0.45">
      <c r="B1025" s="25">
        <v>1018</v>
      </c>
      <c r="D1025" s="9" t="s">
        <v>116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9">
        <v>0</v>
      </c>
      <c r="AO1025" s="9">
        <v>0</v>
      </c>
      <c r="AP1025" s="9">
        <v>0</v>
      </c>
      <c r="AQ1025" s="9">
        <v>0</v>
      </c>
      <c r="AR1025" s="9">
        <v>0</v>
      </c>
      <c r="AS1025" s="9">
        <v>0</v>
      </c>
      <c r="AT1025" s="9">
        <v>0</v>
      </c>
      <c r="AU1025" s="9">
        <v>0</v>
      </c>
      <c r="AV1025" s="9">
        <v>0</v>
      </c>
      <c r="AW1025" s="9">
        <v>0</v>
      </c>
      <c r="AX1025" s="9">
        <v>0</v>
      </c>
      <c r="AY1025" s="9">
        <v>0</v>
      </c>
      <c r="AZ1025" s="9">
        <v>0</v>
      </c>
      <c r="BA1025" s="9">
        <v>0</v>
      </c>
      <c r="BB1025" s="9">
        <v>0</v>
      </c>
      <c r="BC1025" s="9">
        <v>0</v>
      </c>
    </row>
    <row r="1026" spans="2:55" x14ac:dyDescent="0.45">
      <c r="B1026" s="25">
        <v>1019</v>
      </c>
      <c r="D1026" s="9" t="s">
        <v>117</v>
      </c>
      <c r="E1026" s="9">
        <v>0</v>
      </c>
      <c r="F1026" s="9">
        <v>0</v>
      </c>
      <c r="G1026" s="9">
        <v>0</v>
      </c>
      <c r="H1026" s="9">
        <v>0</v>
      </c>
      <c r="I1026" s="9">
        <v>6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3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9">
        <v>0</v>
      </c>
      <c r="AO1026" s="9">
        <v>0</v>
      </c>
      <c r="AP1026" s="9">
        <v>0</v>
      </c>
      <c r="AQ1026" s="9">
        <v>0</v>
      </c>
      <c r="AR1026" s="9">
        <v>0</v>
      </c>
      <c r="AS1026" s="9">
        <v>0</v>
      </c>
      <c r="AT1026" s="9">
        <v>0</v>
      </c>
      <c r="AU1026" s="9">
        <v>0</v>
      </c>
      <c r="AV1026" s="9">
        <v>0</v>
      </c>
      <c r="AW1026" s="9">
        <v>0</v>
      </c>
      <c r="AX1026" s="9">
        <v>0</v>
      </c>
      <c r="AY1026" s="9">
        <v>0</v>
      </c>
      <c r="AZ1026" s="9">
        <v>0</v>
      </c>
      <c r="BA1026" s="9">
        <v>0</v>
      </c>
      <c r="BB1026" s="9">
        <v>0</v>
      </c>
      <c r="BC1026" s="9">
        <v>0</v>
      </c>
    </row>
    <row r="1027" spans="2:55" x14ac:dyDescent="0.45">
      <c r="B1027" s="25">
        <v>1020</v>
      </c>
      <c r="D1027" s="9" t="s">
        <v>118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9">
        <v>0</v>
      </c>
      <c r="AO1027" s="9">
        <v>0</v>
      </c>
      <c r="AP1027" s="9">
        <v>0</v>
      </c>
      <c r="AQ1027" s="9">
        <v>0</v>
      </c>
      <c r="AR1027" s="9">
        <v>0</v>
      </c>
      <c r="AS1027" s="9">
        <v>0</v>
      </c>
      <c r="AT1027" s="9">
        <v>0</v>
      </c>
      <c r="AU1027" s="9">
        <v>0</v>
      </c>
      <c r="AV1027" s="9">
        <v>0</v>
      </c>
      <c r="AW1027" s="9">
        <v>0</v>
      </c>
      <c r="AX1027" s="9">
        <v>0</v>
      </c>
      <c r="AY1027" s="9">
        <v>0</v>
      </c>
      <c r="AZ1027" s="9">
        <v>0</v>
      </c>
      <c r="BA1027" s="9">
        <v>0</v>
      </c>
      <c r="BB1027" s="9">
        <v>0</v>
      </c>
      <c r="BC1027" s="9">
        <v>0</v>
      </c>
    </row>
    <row r="1028" spans="2:55" x14ac:dyDescent="0.45">
      <c r="B1028" s="25">
        <v>1021</v>
      </c>
      <c r="D1028" s="9" t="s">
        <v>119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9">
        <v>0</v>
      </c>
      <c r="AO1028" s="9">
        <v>0</v>
      </c>
      <c r="AP1028" s="9">
        <v>0</v>
      </c>
      <c r="AQ1028" s="9">
        <v>0</v>
      </c>
      <c r="AR1028" s="9">
        <v>0</v>
      </c>
      <c r="AS1028" s="9">
        <v>0</v>
      </c>
      <c r="AT1028" s="9">
        <v>0</v>
      </c>
      <c r="AU1028" s="9">
        <v>0</v>
      </c>
      <c r="AV1028" s="9">
        <v>0</v>
      </c>
      <c r="AW1028" s="9">
        <v>0</v>
      </c>
      <c r="AX1028" s="9">
        <v>0</v>
      </c>
      <c r="AY1028" s="9">
        <v>0</v>
      </c>
      <c r="AZ1028" s="9">
        <v>0</v>
      </c>
      <c r="BA1028" s="9">
        <v>0</v>
      </c>
      <c r="BB1028" s="9">
        <v>0</v>
      </c>
      <c r="BC1028" s="9">
        <v>0</v>
      </c>
    </row>
    <row r="1029" spans="2:55" x14ac:dyDescent="0.45">
      <c r="B1029" s="25">
        <v>1022</v>
      </c>
      <c r="D1029" s="9" t="s">
        <v>120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9">
        <v>0</v>
      </c>
      <c r="AO1029" s="9">
        <v>0</v>
      </c>
      <c r="AP1029" s="9">
        <v>0</v>
      </c>
      <c r="AQ1029" s="9">
        <v>0</v>
      </c>
      <c r="AR1029" s="9">
        <v>0</v>
      </c>
      <c r="AS1029" s="9">
        <v>0</v>
      </c>
      <c r="AT1029" s="9">
        <v>0</v>
      </c>
      <c r="AU1029" s="9">
        <v>0</v>
      </c>
      <c r="AV1029" s="9">
        <v>0</v>
      </c>
      <c r="AW1029" s="9">
        <v>0</v>
      </c>
      <c r="AX1029" s="9">
        <v>0</v>
      </c>
      <c r="AY1029" s="9">
        <v>0</v>
      </c>
      <c r="AZ1029" s="9">
        <v>0</v>
      </c>
      <c r="BA1029" s="9">
        <v>4</v>
      </c>
      <c r="BB1029" s="9">
        <v>0</v>
      </c>
      <c r="BC1029" s="9">
        <v>0</v>
      </c>
    </row>
    <row r="1030" spans="2:55" x14ac:dyDescent="0.45">
      <c r="B1030" s="25">
        <v>1023</v>
      </c>
      <c r="D1030" s="9" t="s">
        <v>121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9">
        <v>0</v>
      </c>
      <c r="AO1030" s="9">
        <v>0</v>
      </c>
      <c r="AP1030" s="9">
        <v>0</v>
      </c>
      <c r="AQ1030" s="9">
        <v>0</v>
      </c>
      <c r="AR1030" s="9">
        <v>0</v>
      </c>
      <c r="AS1030" s="9">
        <v>0</v>
      </c>
      <c r="AT1030" s="9">
        <v>0</v>
      </c>
      <c r="AU1030" s="9">
        <v>0</v>
      </c>
      <c r="AV1030" s="9">
        <v>0</v>
      </c>
      <c r="AW1030" s="9">
        <v>0</v>
      </c>
      <c r="AX1030" s="9">
        <v>0</v>
      </c>
      <c r="AY1030" s="9">
        <v>0</v>
      </c>
      <c r="AZ1030" s="9">
        <v>0</v>
      </c>
      <c r="BA1030" s="9">
        <v>0</v>
      </c>
      <c r="BB1030" s="9">
        <v>0</v>
      </c>
      <c r="BC1030" s="9">
        <v>0</v>
      </c>
    </row>
    <row r="1031" spans="2:55" x14ac:dyDescent="0.45">
      <c r="B1031" s="25">
        <v>1024</v>
      </c>
      <c r="D1031" s="9" t="s">
        <v>122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9">
        <v>0</v>
      </c>
      <c r="AO1031" s="9">
        <v>0</v>
      </c>
      <c r="AP1031" s="9">
        <v>0</v>
      </c>
      <c r="AQ1031" s="9">
        <v>0</v>
      </c>
      <c r="AR1031" s="9">
        <v>0</v>
      </c>
      <c r="AS1031" s="9">
        <v>0</v>
      </c>
      <c r="AT1031" s="9">
        <v>0</v>
      </c>
      <c r="AU1031" s="9">
        <v>0</v>
      </c>
      <c r="AV1031" s="9">
        <v>0</v>
      </c>
      <c r="AW1031" s="9">
        <v>0</v>
      </c>
      <c r="AX1031" s="9">
        <v>0</v>
      </c>
      <c r="AY1031" s="9">
        <v>0</v>
      </c>
      <c r="AZ1031" s="9">
        <v>0</v>
      </c>
      <c r="BA1031" s="9">
        <v>0</v>
      </c>
      <c r="BB1031" s="9">
        <v>0</v>
      </c>
      <c r="BC1031" s="9">
        <v>0</v>
      </c>
    </row>
    <row r="1032" spans="2:55" x14ac:dyDescent="0.45">
      <c r="B1032" s="25">
        <v>1025</v>
      </c>
      <c r="D1032" s="9" t="s">
        <v>123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9">
        <v>0</v>
      </c>
      <c r="AO1032" s="9">
        <v>0</v>
      </c>
      <c r="AP1032" s="9">
        <v>0</v>
      </c>
      <c r="AQ1032" s="9">
        <v>0</v>
      </c>
      <c r="AR1032" s="9">
        <v>0</v>
      </c>
      <c r="AS1032" s="9">
        <v>0</v>
      </c>
      <c r="AT1032" s="9">
        <v>0</v>
      </c>
      <c r="AU1032" s="9">
        <v>0</v>
      </c>
      <c r="AV1032" s="9">
        <v>0</v>
      </c>
      <c r="AW1032" s="9">
        <v>0</v>
      </c>
      <c r="AX1032" s="9">
        <v>0</v>
      </c>
      <c r="AY1032" s="9">
        <v>0</v>
      </c>
      <c r="AZ1032" s="9">
        <v>0</v>
      </c>
      <c r="BA1032" s="9">
        <v>0</v>
      </c>
      <c r="BB1032" s="9">
        <v>0</v>
      </c>
      <c r="BC1032" s="9">
        <v>0</v>
      </c>
    </row>
    <row r="1033" spans="2:55" x14ac:dyDescent="0.45">
      <c r="B1033" s="25">
        <v>1026</v>
      </c>
      <c r="D1033" s="9" t="s">
        <v>124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9">
        <v>0</v>
      </c>
      <c r="AO1033" s="9">
        <v>0</v>
      </c>
      <c r="AP1033" s="9">
        <v>0</v>
      </c>
      <c r="AQ1033" s="9">
        <v>0</v>
      </c>
      <c r="AR1033" s="9">
        <v>0</v>
      </c>
      <c r="AS1033" s="9">
        <v>0</v>
      </c>
      <c r="AT1033" s="9">
        <v>0</v>
      </c>
      <c r="AU1033" s="9">
        <v>0</v>
      </c>
      <c r="AV1033" s="9">
        <v>0</v>
      </c>
      <c r="AW1033" s="9">
        <v>0</v>
      </c>
      <c r="AX1033" s="9">
        <v>0</v>
      </c>
      <c r="AY1033" s="9">
        <v>0</v>
      </c>
      <c r="AZ1033" s="9">
        <v>0</v>
      </c>
      <c r="BA1033" s="9">
        <v>0</v>
      </c>
      <c r="BB1033" s="9">
        <v>0</v>
      </c>
      <c r="BC1033" s="9">
        <v>0</v>
      </c>
    </row>
    <row r="1034" spans="2:55" x14ac:dyDescent="0.45">
      <c r="B1034" s="25">
        <v>1027</v>
      </c>
      <c r="D1034" s="9" t="s">
        <v>125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9">
        <v>0</v>
      </c>
      <c r="AO1034" s="9">
        <v>0</v>
      </c>
      <c r="AP1034" s="9">
        <v>0</v>
      </c>
      <c r="AQ1034" s="9">
        <v>0</v>
      </c>
      <c r="AR1034" s="9">
        <v>0</v>
      </c>
      <c r="AS1034" s="9">
        <v>0</v>
      </c>
      <c r="AT1034" s="9">
        <v>0</v>
      </c>
      <c r="AU1034" s="9">
        <v>0</v>
      </c>
      <c r="AV1034" s="9">
        <v>0</v>
      </c>
      <c r="AW1034" s="9">
        <v>0</v>
      </c>
      <c r="AX1034" s="9">
        <v>0</v>
      </c>
      <c r="AY1034" s="9">
        <v>0</v>
      </c>
      <c r="AZ1034" s="9">
        <v>0</v>
      </c>
      <c r="BA1034" s="9">
        <v>0</v>
      </c>
      <c r="BB1034" s="9">
        <v>0</v>
      </c>
      <c r="BC1034" s="9">
        <v>0</v>
      </c>
    </row>
    <row r="1035" spans="2:55" x14ac:dyDescent="0.45">
      <c r="B1035" s="25">
        <v>1028</v>
      </c>
      <c r="D1035" s="9" t="s">
        <v>126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9">
        <v>0</v>
      </c>
      <c r="AO1035" s="9">
        <v>0</v>
      </c>
      <c r="AP1035" s="9">
        <v>0</v>
      </c>
      <c r="AQ1035" s="9">
        <v>0</v>
      </c>
      <c r="AR1035" s="9">
        <v>0</v>
      </c>
      <c r="AS1035" s="9">
        <v>0</v>
      </c>
      <c r="AT1035" s="9">
        <v>0</v>
      </c>
      <c r="AU1035" s="9">
        <v>0</v>
      </c>
      <c r="AV1035" s="9">
        <v>0</v>
      </c>
      <c r="AW1035" s="9">
        <v>0</v>
      </c>
      <c r="AX1035" s="9">
        <v>0</v>
      </c>
      <c r="AY1035" s="9">
        <v>0</v>
      </c>
      <c r="AZ1035" s="9">
        <v>0</v>
      </c>
      <c r="BA1035" s="9">
        <v>0</v>
      </c>
      <c r="BB1035" s="9">
        <v>0</v>
      </c>
      <c r="BC1035" s="9">
        <v>0</v>
      </c>
    </row>
    <row r="1036" spans="2:55" x14ac:dyDescent="0.45">
      <c r="B1036" s="25">
        <v>1029</v>
      </c>
      <c r="D1036" s="9" t="s">
        <v>127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3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9">
        <v>0</v>
      </c>
      <c r="AO1036" s="9">
        <v>0</v>
      </c>
      <c r="AP1036" s="9">
        <v>0</v>
      </c>
      <c r="AQ1036" s="9">
        <v>0</v>
      </c>
      <c r="AR1036" s="9">
        <v>0</v>
      </c>
      <c r="AS1036" s="9">
        <v>0</v>
      </c>
      <c r="AT1036" s="9">
        <v>0</v>
      </c>
      <c r="AU1036" s="9">
        <v>0</v>
      </c>
      <c r="AV1036" s="9">
        <v>0</v>
      </c>
      <c r="AW1036" s="9">
        <v>0</v>
      </c>
      <c r="AX1036" s="9">
        <v>0</v>
      </c>
      <c r="AY1036" s="9">
        <v>0</v>
      </c>
      <c r="AZ1036" s="9">
        <v>0</v>
      </c>
      <c r="BA1036" s="9">
        <v>0</v>
      </c>
      <c r="BB1036" s="9">
        <v>0</v>
      </c>
      <c r="BC1036" s="9">
        <v>0</v>
      </c>
    </row>
    <row r="1037" spans="2:55" x14ac:dyDescent="0.45">
      <c r="B1037" s="25">
        <v>1030</v>
      </c>
      <c r="D1037" s="9" t="s">
        <v>128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4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9">
        <v>0</v>
      </c>
      <c r="AO1037" s="9">
        <v>0</v>
      </c>
      <c r="AP1037" s="9">
        <v>0</v>
      </c>
      <c r="AQ1037" s="9">
        <v>0</v>
      </c>
      <c r="AR1037" s="9">
        <v>0</v>
      </c>
      <c r="AS1037" s="9">
        <v>0</v>
      </c>
      <c r="AT1037" s="9">
        <v>0</v>
      </c>
      <c r="AU1037" s="9">
        <v>0</v>
      </c>
      <c r="AV1037" s="9">
        <v>0</v>
      </c>
      <c r="AW1037" s="9">
        <v>0</v>
      </c>
      <c r="AX1037" s="9">
        <v>0</v>
      </c>
      <c r="AY1037" s="9">
        <v>0</v>
      </c>
      <c r="AZ1037" s="9">
        <v>0</v>
      </c>
      <c r="BA1037" s="9">
        <v>0</v>
      </c>
      <c r="BB1037" s="9">
        <v>0</v>
      </c>
      <c r="BC1037" s="9">
        <v>0</v>
      </c>
    </row>
    <row r="1038" spans="2:55" x14ac:dyDescent="0.45">
      <c r="B1038" s="25">
        <v>1031</v>
      </c>
      <c r="D1038" s="9" t="s">
        <v>129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9">
        <v>0</v>
      </c>
      <c r="AO1038" s="9">
        <v>0</v>
      </c>
      <c r="AP1038" s="9">
        <v>0</v>
      </c>
      <c r="AQ1038" s="9">
        <v>0</v>
      </c>
      <c r="AR1038" s="9">
        <v>0</v>
      </c>
      <c r="AS1038" s="9">
        <v>0</v>
      </c>
      <c r="AT1038" s="9">
        <v>0</v>
      </c>
      <c r="AU1038" s="9">
        <v>0</v>
      </c>
      <c r="AV1038" s="9">
        <v>0</v>
      </c>
      <c r="AW1038" s="9">
        <v>0</v>
      </c>
      <c r="AX1038" s="9">
        <v>0</v>
      </c>
      <c r="AY1038" s="9">
        <v>0</v>
      </c>
      <c r="AZ1038" s="9">
        <v>0</v>
      </c>
      <c r="BA1038" s="9">
        <v>0</v>
      </c>
      <c r="BB1038" s="9">
        <v>0</v>
      </c>
      <c r="BC1038" s="9">
        <v>0</v>
      </c>
    </row>
    <row r="1039" spans="2:55" x14ac:dyDescent="0.45">
      <c r="B1039" s="25">
        <v>1032</v>
      </c>
      <c r="D1039" s="9" t="s">
        <v>130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9">
        <v>0</v>
      </c>
      <c r="AO1039" s="9">
        <v>0</v>
      </c>
      <c r="AP1039" s="9">
        <v>0</v>
      </c>
      <c r="AQ1039" s="9">
        <v>0</v>
      </c>
      <c r="AR1039" s="9">
        <v>0</v>
      </c>
      <c r="AS1039" s="9">
        <v>0</v>
      </c>
      <c r="AT1039" s="9">
        <v>0</v>
      </c>
      <c r="AU1039" s="9">
        <v>0</v>
      </c>
      <c r="AV1039" s="9">
        <v>0</v>
      </c>
      <c r="AW1039" s="9">
        <v>0</v>
      </c>
      <c r="AX1039" s="9">
        <v>0</v>
      </c>
      <c r="AY1039" s="9">
        <v>0</v>
      </c>
      <c r="AZ1039" s="9">
        <v>0</v>
      </c>
      <c r="BA1039" s="9">
        <v>0</v>
      </c>
      <c r="BB1039" s="9">
        <v>0</v>
      </c>
      <c r="BC1039" s="9">
        <v>0</v>
      </c>
    </row>
    <row r="1040" spans="2:55" x14ac:dyDescent="0.45">
      <c r="B1040" s="25">
        <v>1033</v>
      </c>
      <c r="D1040" s="9" t="s">
        <v>131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9">
        <v>0</v>
      </c>
      <c r="AO1040" s="9">
        <v>0</v>
      </c>
      <c r="AP1040" s="9">
        <v>0</v>
      </c>
      <c r="AQ1040" s="9">
        <v>0</v>
      </c>
      <c r="AR1040" s="9">
        <v>0</v>
      </c>
      <c r="AS1040" s="9">
        <v>0</v>
      </c>
      <c r="AT1040" s="9">
        <v>0</v>
      </c>
      <c r="AU1040" s="9">
        <v>0</v>
      </c>
      <c r="AV1040" s="9">
        <v>0</v>
      </c>
      <c r="AW1040" s="9">
        <v>0</v>
      </c>
      <c r="AX1040" s="9">
        <v>0</v>
      </c>
      <c r="AY1040" s="9">
        <v>0</v>
      </c>
      <c r="AZ1040" s="9">
        <v>0</v>
      </c>
      <c r="BA1040" s="9">
        <v>0</v>
      </c>
      <c r="BB1040" s="9">
        <v>0</v>
      </c>
      <c r="BC1040" s="9">
        <v>0</v>
      </c>
    </row>
    <row r="1041" spans="2:55" x14ac:dyDescent="0.45">
      <c r="B1041" s="25">
        <v>1034</v>
      </c>
      <c r="D1041" s="9" t="s">
        <v>132</v>
      </c>
      <c r="E1041" s="9">
        <v>0</v>
      </c>
      <c r="F1041" s="9">
        <v>0</v>
      </c>
      <c r="G1041" s="9">
        <v>0</v>
      </c>
      <c r="H1041" s="9">
        <v>0</v>
      </c>
      <c r="I1041" s="9">
        <v>5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51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9">
        <v>0</v>
      </c>
      <c r="AO1041" s="9">
        <v>0</v>
      </c>
      <c r="AP1041" s="9">
        <v>3</v>
      </c>
      <c r="AQ1041" s="9">
        <v>0</v>
      </c>
      <c r="AR1041" s="9">
        <v>0</v>
      </c>
      <c r="AS1041" s="9">
        <v>0</v>
      </c>
      <c r="AT1041" s="9">
        <v>0</v>
      </c>
      <c r="AU1041" s="9">
        <v>0</v>
      </c>
      <c r="AV1041" s="9">
        <v>0</v>
      </c>
      <c r="AW1041" s="9">
        <v>0</v>
      </c>
      <c r="AX1041" s="9">
        <v>0</v>
      </c>
      <c r="AY1041" s="9">
        <v>0</v>
      </c>
      <c r="AZ1041" s="9">
        <v>4</v>
      </c>
      <c r="BA1041" s="9">
        <v>0</v>
      </c>
      <c r="BB1041" s="9">
        <v>0</v>
      </c>
      <c r="BC1041" s="9">
        <v>0</v>
      </c>
    </row>
    <row r="1042" spans="2:55" x14ac:dyDescent="0.45">
      <c r="B1042" s="25">
        <v>1035</v>
      </c>
      <c r="D1042" s="9" t="s">
        <v>133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9">
        <v>0</v>
      </c>
      <c r="AO1042" s="9">
        <v>0</v>
      </c>
      <c r="AP1042" s="9">
        <v>3</v>
      </c>
      <c r="AQ1042" s="9">
        <v>0</v>
      </c>
      <c r="AR1042" s="9">
        <v>0</v>
      </c>
      <c r="AS1042" s="9">
        <v>0</v>
      </c>
      <c r="AT1042" s="9">
        <v>0</v>
      </c>
      <c r="AU1042" s="9">
        <v>0</v>
      </c>
      <c r="AV1042" s="9">
        <v>0</v>
      </c>
      <c r="AW1042" s="9">
        <v>0</v>
      </c>
      <c r="AX1042" s="9">
        <v>0</v>
      </c>
      <c r="AY1042" s="9">
        <v>0</v>
      </c>
      <c r="AZ1042" s="9">
        <v>3</v>
      </c>
      <c r="BA1042" s="9">
        <v>0</v>
      </c>
      <c r="BB1042" s="9">
        <v>0</v>
      </c>
      <c r="BC1042" s="9">
        <v>0</v>
      </c>
    </row>
    <row r="1043" spans="2:55" x14ac:dyDescent="0.45">
      <c r="B1043" s="25">
        <v>1036</v>
      </c>
      <c r="D1043" s="9" t="s">
        <v>134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9">
        <v>0</v>
      </c>
      <c r="AO1043" s="9">
        <v>0</v>
      </c>
      <c r="AP1043" s="9">
        <v>0</v>
      </c>
      <c r="AQ1043" s="9">
        <v>0</v>
      </c>
      <c r="AR1043" s="9">
        <v>0</v>
      </c>
      <c r="AS1043" s="9">
        <v>0</v>
      </c>
      <c r="AT1043" s="9">
        <v>0</v>
      </c>
      <c r="AU1043" s="9">
        <v>0</v>
      </c>
      <c r="AV1043" s="9">
        <v>0</v>
      </c>
      <c r="AW1043" s="9">
        <v>0</v>
      </c>
      <c r="AX1043" s="9">
        <v>0</v>
      </c>
      <c r="AY1043" s="9">
        <v>0</v>
      </c>
      <c r="AZ1043" s="9">
        <v>0</v>
      </c>
      <c r="BA1043" s="9">
        <v>0</v>
      </c>
      <c r="BB1043" s="9">
        <v>0</v>
      </c>
      <c r="BC1043" s="9">
        <v>0</v>
      </c>
    </row>
    <row r="1044" spans="2:55" x14ac:dyDescent="0.45">
      <c r="B1044" s="25">
        <v>1037</v>
      </c>
      <c r="D1044" s="9" t="s">
        <v>135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9">
        <v>0</v>
      </c>
      <c r="AO1044" s="9">
        <v>0</v>
      </c>
      <c r="AP1044" s="9">
        <v>0</v>
      </c>
      <c r="AQ1044" s="9">
        <v>0</v>
      </c>
      <c r="AR1044" s="9">
        <v>0</v>
      </c>
      <c r="AS1044" s="9">
        <v>0</v>
      </c>
      <c r="AT1044" s="9">
        <v>0</v>
      </c>
      <c r="AU1044" s="9">
        <v>0</v>
      </c>
      <c r="AV1044" s="9">
        <v>0</v>
      </c>
      <c r="AW1044" s="9">
        <v>0</v>
      </c>
      <c r="AX1044" s="9">
        <v>0</v>
      </c>
      <c r="AY1044" s="9">
        <v>0</v>
      </c>
      <c r="AZ1044" s="9">
        <v>0</v>
      </c>
      <c r="BA1044" s="9">
        <v>0</v>
      </c>
      <c r="BB1044" s="9">
        <v>0</v>
      </c>
      <c r="BC1044" s="9">
        <v>0</v>
      </c>
    </row>
    <row r="1045" spans="2:55" x14ac:dyDescent="0.45">
      <c r="B1045" s="25">
        <v>1038</v>
      </c>
      <c r="D1045" s="9" t="s">
        <v>136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9">
        <v>0</v>
      </c>
      <c r="AO1045" s="9">
        <v>0</v>
      </c>
      <c r="AP1045" s="9">
        <v>0</v>
      </c>
      <c r="AQ1045" s="9">
        <v>0</v>
      </c>
      <c r="AR1045" s="9">
        <v>0</v>
      </c>
      <c r="AS1045" s="9">
        <v>0</v>
      </c>
      <c r="AT1045" s="9">
        <v>0</v>
      </c>
      <c r="AU1045" s="9">
        <v>0</v>
      </c>
      <c r="AV1045" s="9">
        <v>0</v>
      </c>
      <c r="AW1045" s="9">
        <v>0</v>
      </c>
      <c r="AX1045" s="9">
        <v>0</v>
      </c>
      <c r="AY1045" s="9">
        <v>0</v>
      </c>
      <c r="AZ1045" s="9">
        <v>0</v>
      </c>
      <c r="BA1045" s="9">
        <v>0</v>
      </c>
      <c r="BB1045" s="9">
        <v>0</v>
      </c>
      <c r="BC1045" s="9">
        <v>0</v>
      </c>
    </row>
    <row r="1046" spans="2:55" x14ac:dyDescent="0.45">
      <c r="B1046" s="25">
        <v>1039</v>
      </c>
      <c r="D1046" s="9" t="s">
        <v>137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9">
        <v>0</v>
      </c>
      <c r="AO1046" s="9">
        <v>0</v>
      </c>
      <c r="AP1046" s="9">
        <v>0</v>
      </c>
      <c r="AQ1046" s="9">
        <v>0</v>
      </c>
      <c r="AR1046" s="9">
        <v>0</v>
      </c>
      <c r="AS1046" s="9">
        <v>0</v>
      </c>
      <c r="AT1046" s="9">
        <v>0</v>
      </c>
      <c r="AU1046" s="9">
        <v>0</v>
      </c>
      <c r="AV1046" s="9">
        <v>0</v>
      </c>
      <c r="AW1046" s="9">
        <v>0</v>
      </c>
      <c r="AX1046" s="9">
        <v>0</v>
      </c>
      <c r="AY1046" s="9">
        <v>0</v>
      </c>
      <c r="AZ1046" s="9">
        <v>0</v>
      </c>
      <c r="BA1046" s="9">
        <v>0</v>
      </c>
      <c r="BB1046" s="9">
        <v>0</v>
      </c>
      <c r="BC1046" s="9">
        <v>0</v>
      </c>
    </row>
    <row r="1047" spans="2:55" x14ac:dyDescent="0.45">
      <c r="B1047" s="25">
        <v>1040</v>
      </c>
      <c r="D1047" s="9" t="s">
        <v>138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9">
        <v>0</v>
      </c>
      <c r="AO1047" s="9">
        <v>0</v>
      </c>
      <c r="AP1047" s="9">
        <v>0</v>
      </c>
      <c r="AQ1047" s="9">
        <v>0</v>
      </c>
      <c r="AR1047" s="9">
        <v>0</v>
      </c>
      <c r="AS1047" s="9">
        <v>0</v>
      </c>
      <c r="AT1047" s="9">
        <v>0</v>
      </c>
      <c r="AU1047" s="9">
        <v>0</v>
      </c>
      <c r="AV1047" s="9">
        <v>0</v>
      </c>
      <c r="AW1047" s="9">
        <v>0</v>
      </c>
      <c r="AX1047" s="9">
        <v>0</v>
      </c>
      <c r="AY1047" s="9">
        <v>0</v>
      </c>
      <c r="AZ1047" s="9">
        <v>0</v>
      </c>
      <c r="BA1047" s="9">
        <v>0</v>
      </c>
      <c r="BB1047" s="9">
        <v>0</v>
      </c>
      <c r="BC1047" s="9">
        <v>0</v>
      </c>
    </row>
    <row r="1048" spans="2:55" x14ac:dyDescent="0.45">
      <c r="B1048" s="25">
        <v>1041</v>
      </c>
      <c r="D1048" s="9" t="s">
        <v>139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3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9">
        <v>0</v>
      </c>
      <c r="AO1048" s="9">
        <v>0</v>
      </c>
      <c r="AP1048" s="9">
        <v>0</v>
      </c>
      <c r="AQ1048" s="9">
        <v>0</v>
      </c>
      <c r="AR1048" s="9">
        <v>0</v>
      </c>
      <c r="AS1048" s="9">
        <v>0</v>
      </c>
      <c r="AT1048" s="9">
        <v>0</v>
      </c>
      <c r="AU1048" s="9">
        <v>0</v>
      </c>
      <c r="AV1048" s="9">
        <v>0</v>
      </c>
      <c r="AW1048" s="9">
        <v>0</v>
      </c>
      <c r="AX1048" s="9">
        <v>0</v>
      </c>
      <c r="AY1048" s="9">
        <v>0</v>
      </c>
      <c r="AZ1048" s="9">
        <v>0</v>
      </c>
      <c r="BA1048" s="9">
        <v>0</v>
      </c>
      <c r="BB1048" s="9">
        <v>3</v>
      </c>
      <c r="BC1048" s="9">
        <v>0</v>
      </c>
    </row>
    <row r="1049" spans="2:55" x14ac:dyDescent="0.45">
      <c r="B1049" s="25">
        <v>1042</v>
      </c>
      <c r="D1049" s="9" t="s">
        <v>140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9">
        <v>0</v>
      </c>
      <c r="AO1049" s="9">
        <v>0</v>
      </c>
      <c r="AP1049" s="9">
        <v>0</v>
      </c>
      <c r="AQ1049" s="9">
        <v>0</v>
      </c>
      <c r="AR1049" s="9">
        <v>0</v>
      </c>
      <c r="AS1049" s="9">
        <v>0</v>
      </c>
      <c r="AT1049" s="9">
        <v>0</v>
      </c>
      <c r="AU1049" s="9">
        <v>0</v>
      </c>
      <c r="AV1049" s="9">
        <v>0</v>
      </c>
      <c r="AW1049" s="9">
        <v>0</v>
      </c>
      <c r="AX1049" s="9">
        <v>0</v>
      </c>
      <c r="AY1049" s="9">
        <v>0</v>
      </c>
      <c r="AZ1049" s="9">
        <v>0</v>
      </c>
      <c r="BA1049" s="9">
        <v>0</v>
      </c>
      <c r="BB1049" s="9">
        <v>0</v>
      </c>
      <c r="BC1049" s="9">
        <v>0</v>
      </c>
    </row>
    <row r="1050" spans="2:55" x14ac:dyDescent="0.45">
      <c r="B1050" s="25">
        <v>1043</v>
      </c>
      <c r="D1050" s="9" t="s">
        <v>55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9">
        <v>0</v>
      </c>
      <c r="AO1050" s="9">
        <v>0</v>
      </c>
      <c r="AP1050" s="9">
        <v>0</v>
      </c>
      <c r="AQ1050" s="9">
        <v>0</v>
      </c>
      <c r="AR1050" s="9">
        <v>0</v>
      </c>
      <c r="AS1050" s="9">
        <v>0</v>
      </c>
      <c r="AT1050" s="9">
        <v>0</v>
      </c>
      <c r="AU1050" s="9">
        <v>0</v>
      </c>
      <c r="AV1050" s="9">
        <v>0</v>
      </c>
      <c r="AW1050" s="9">
        <v>0</v>
      </c>
      <c r="AX1050" s="9">
        <v>0</v>
      </c>
      <c r="AY1050" s="9">
        <v>0</v>
      </c>
      <c r="AZ1050" s="9">
        <v>0</v>
      </c>
      <c r="BA1050" s="9">
        <v>0</v>
      </c>
      <c r="BB1050" s="9">
        <v>0</v>
      </c>
      <c r="BC1050" s="9">
        <v>0</v>
      </c>
    </row>
    <row r="1051" spans="2:55" x14ac:dyDescent="0.45">
      <c r="B1051" s="25">
        <v>1044</v>
      </c>
      <c r="D1051" s="9" t="s">
        <v>3</v>
      </c>
      <c r="E1051" s="9">
        <v>0</v>
      </c>
      <c r="F1051" s="9">
        <v>15</v>
      </c>
      <c r="G1051" s="9">
        <v>66</v>
      </c>
      <c r="H1051" s="9">
        <v>45</v>
      </c>
      <c r="I1051" s="9">
        <v>31</v>
      </c>
      <c r="J1051" s="9">
        <v>4</v>
      </c>
      <c r="K1051" s="9">
        <v>0</v>
      </c>
      <c r="L1051" s="9">
        <v>35</v>
      </c>
      <c r="M1051" s="9">
        <v>36</v>
      </c>
      <c r="N1051" s="9">
        <v>46</v>
      </c>
      <c r="O1051" s="9">
        <v>120</v>
      </c>
      <c r="P1051" s="9">
        <v>8</v>
      </c>
      <c r="Q1051" s="9">
        <v>20</v>
      </c>
      <c r="R1051" s="9">
        <v>5</v>
      </c>
      <c r="S1051" s="9">
        <v>16</v>
      </c>
      <c r="T1051" s="9">
        <v>34</v>
      </c>
      <c r="U1051" s="9">
        <v>13</v>
      </c>
      <c r="V1051" s="9">
        <v>7</v>
      </c>
      <c r="W1051" s="9">
        <v>71</v>
      </c>
      <c r="X1051" s="9">
        <v>9</v>
      </c>
      <c r="Y1051" s="9">
        <v>4</v>
      </c>
      <c r="Z1051" s="9">
        <v>0</v>
      </c>
      <c r="AA1051" s="9">
        <v>22</v>
      </c>
      <c r="AB1051" s="9">
        <v>98</v>
      </c>
      <c r="AC1051" s="9">
        <v>11</v>
      </c>
      <c r="AD1051" s="9">
        <v>5</v>
      </c>
      <c r="AE1051" s="9">
        <v>3</v>
      </c>
      <c r="AF1051" s="9">
        <v>0</v>
      </c>
      <c r="AG1051" s="9">
        <v>12</v>
      </c>
      <c r="AH1051" s="9">
        <v>4</v>
      </c>
      <c r="AI1051" s="9">
        <v>17</v>
      </c>
      <c r="AJ1051" s="9">
        <v>9</v>
      </c>
      <c r="AK1051" s="9">
        <v>9</v>
      </c>
      <c r="AL1051" s="9">
        <v>0</v>
      </c>
      <c r="AM1051" s="9">
        <v>10</v>
      </c>
      <c r="AN1051" s="9">
        <v>0</v>
      </c>
      <c r="AO1051" s="9">
        <v>4</v>
      </c>
      <c r="AP1051" s="9">
        <v>28</v>
      </c>
      <c r="AQ1051" s="9">
        <v>0</v>
      </c>
      <c r="AR1051" s="9">
        <v>0</v>
      </c>
      <c r="AS1051" s="9">
        <v>6</v>
      </c>
      <c r="AT1051" s="9">
        <v>4</v>
      </c>
      <c r="AU1051" s="9">
        <v>8</v>
      </c>
      <c r="AV1051" s="9">
        <v>8</v>
      </c>
      <c r="AW1051" s="9">
        <v>3</v>
      </c>
      <c r="AX1051" s="9">
        <v>17</v>
      </c>
      <c r="AY1051" s="9">
        <v>0</v>
      </c>
      <c r="AZ1051" s="9">
        <v>32</v>
      </c>
      <c r="BA1051" s="9">
        <v>44</v>
      </c>
      <c r="BB1051" s="9">
        <v>13</v>
      </c>
      <c r="BC1051" s="9">
        <v>5</v>
      </c>
    </row>
    <row r="1052" spans="2:55" x14ac:dyDescent="0.45">
      <c r="B1052" s="25">
        <v>1045</v>
      </c>
      <c r="C1052" s="28" t="s">
        <v>166</v>
      </c>
      <c r="D1052" s="9" t="s">
        <v>56</v>
      </c>
      <c r="E1052" s="9">
        <v>0</v>
      </c>
      <c r="F1052" s="9">
        <v>0</v>
      </c>
      <c r="G1052" s="9">
        <v>0</v>
      </c>
      <c r="H1052" s="9">
        <v>7</v>
      </c>
      <c r="I1052" s="9">
        <v>4</v>
      </c>
      <c r="J1052" s="9">
        <v>0</v>
      </c>
      <c r="K1052" s="9">
        <v>0</v>
      </c>
      <c r="L1052" s="9">
        <v>11</v>
      </c>
      <c r="M1052" s="9">
        <v>9</v>
      </c>
      <c r="N1052" s="9">
        <v>6</v>
      </c>
      <c r="O1052" s="9">
        <v>0</v>
      </c>
      <c r="P1052" s="9">
        <v>3</v>
      </c>
      <c r="Q1052" s="9">
        <v>0</v>
      </c>
      <c r="R1052" s="9">
        <v>0</v>
      </c>
      <c r="S1052" s="9">
        <v>7</v>
      </c>
      <c r="T1052" s="9">
        <v>0</v>
      </c>
      <c r="U1052" s="9">
        <v>3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3</v>
      </c>
      <c r="AB1052" s="9">
        <v>11</v>
      </c>
      <c r="AC1052" s="9">
        <v>4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5</v>
      </c>
      <c r="AJ1052" s="9">
        <v>0</v>
      </c>
      <c r="AK1052" s="9">
        <v>3</v>
      </c>
      <c r="AL1052" s="9">
        <v>0</v>
      </c>
      <c r="AM1052" s="9">
        <v>6</v>
      </c>
      <c r="AN1052" s="9">
        <v>0</v>
      </c>
      <c r="AO1052" s="9">
        <v>0</v>
      </c>
      <c r="AP1052" s="9">
        <v>8</v>
      </c>
      <c r="AQ1052" s="9">
        <v>3</v>
      </c>
      <c r="AR1052" s="9">
        <v>0</v>
      </c>
      <c r="AS1052" s="9">
        <v>0</v>
      </c>
      <c r="AT1052" s="9">
        <v>0</v>
      </c>
      <c r="AU1052" s="9">
        <v>3</v>
      </c>
      <c r="AV1052" s="9">
        <v>5</v>
      </c>
      <c r="AW1052" s="9">
        <v>0</v>
      </c>
      <c r="AX1052" s="9">
        <v>5</v>
      </c>
      <c r="AY1052" s="9">
        <v>0</v>
      </c>
      <c r="AZ1052" s="9">
        <v>6</v>
      </c>
      <c r="BA1052" s="9">
        <v>0</v>
      </c>
      <c r="BB1052" s="9">
        <v>0</v>
      </c>
      <c r="BC1052" s="9">
        <v>0</v>
      </c>
    </row>
    <row r="1053" spans="2:55" x14ac:dyDescent="0.45">
      <c r="B1053" s="25">
        <v>1046</v>
      </c>
      <c r="D1053" s="9" t="s">
        <v>57</v>
      </c>
      <c r="E1053" s="9">
        <v>0</v>
      </c>
      <c r="F1053" s="9">
        <v>0</v>
      </c>
      <c r="G1053" s="9">
        <v>0</v>
      </c>
      <c r="H1053" s="9">
        <v>4</v>
      </c>
      <c r="I1053" s="9">
        <v>0</v>
      </c>
      <c r="J1053" s="9">
        <v>0</v>
      </c>
      <c r="K1053" s="9">
        <v>0</v>
      </c>
      <c r="L1053" s="9">
        <v>6</v>
      </c>
      <c r="M1053" s="9">
        <v>0</v>
      </c>
      <c r="N1053" s="9">
        <v>6</v>
      </c>
      <c r="O1053" s="9">
        <v>0</v>
      </c>
      <c r="P1053" s="9">
        <v>9</v>
      </c>
      <c r="Q1053" s="9">
        <v>0</v>
      </c>
      <c r="R1053" s="9">
        <v>0</v>
      </c>
      <c r="S1053" s="9">
        <v>0</v>
      </c>
      <c r="T1053" s="9">
        <v>3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9</v>
      </c>
      <c r="AC1053" s="9">
        <v>5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3</v>
      </c>
      <c r="AN1053" s="9">
        <v>0</v>
      </c>
      <c r="AO1053" s="9">
        <v>0</v>
      </c>
      <c r="AP1053" s="9">
        <v>8</v>
      </c>
      <c r="AQ1053" s="9">
        <v>3</v>
      </c>
      <c r="AR1053" s="9">
        <v>0</v>
      </c>
      <c r="AS1053" s="9">
        <v>0</v>
      </c>
      <c r="AT1053" s="9">
        <v>0</v>
      </c>
      <c r="AU1053" s="9">
        <v>0</v>
      </c>
      <c r="AV1053" s="9">
        <v>0</v>
      </c>
      <c r="AW1053" s="9">
        <v>0</v>
      </c>
      <c r="AX1053" s="9">
        <v>0</v>
      </c>
      <c r="AY1053" s="9">
        <v>0</v>
      </c>
      <c r="AZ1053" s="9">
        <v>0</v>
      </c>
      <c r="BA1053" s="9">
        <v>0</v>
      </c>
      <c r="BB1053" s="9">
        <v>4</v>
      </c>
      <c r="BC1053" s="9">
        <v>0</v>
      </c>
    </row>
    <row r="1054" spans="2:55" x14ac:dyDescent="0.45">
      <c r="B1054" s="25">
        <v>1047</v>
      </c>
      <c r="D1054" s="9" t="s">
        <v>58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5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4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9">
        <v>0</v>
      </c>
      <c r="AO1054" s="9">
        <v>0</v>
      </c>
      <c r="AP1054" s="9">
        <v>0</v>
      </c>
      <c r="AQ1054" s="9">
        <v>0</v>
      </c>
      <c r="AR1054" s="9">
        <v>0</v>
      </c>
      <c r="AS1054" s="9">
        <v>0</v>
      </c>
      <c r="AT1054" s="9">
        <v>0</v>
      </c>
      <c r="AU1054" s="9">
        <v>0</v>
      </c>
      <c r="AV1054" s="9">
        <v>0</v>
      </c>
      <c r="AW1054" s="9">
        <v>0</v>
      </c>
      <c r="AX1054" s="9">
        <v>0</v>
      </c>
      <c r="AY1054" s="9">
        <v>0</v>
      </c>
      <c r="AZ1054" s="9">
        <v>3</v>
      </c>
      <c r="BA1054" s="9">
        <v>0</v>
      </c>
      <c r="BB1054" s="9">
        <v>0</v>
      </c>
      <c r="BC1054" s="9">
        <v>0</v>
      </c>
    </row>
    <row r="1055" spans="2:55" x14ac:dyDescent="0.45">
      <c r="B1055" s="25">
        <v>1048</v>
      </c>
      <c r="D1055" s="9" t="s">
        <v>59</v>
      </c>
      <c r="E1055" s="9">
        <v>0</v>
      </c>
      <c r="F1055" s="9">
        <v>0</v>
      </c>
      <c r="G1055" s="9">
        <v>0</v>
      </c>
      <c r="H1055" s="9">
        <v>6</v>
      </c>
      <c r="I1055" s="9">
        <v>0</v>
      </c>
      <c r="J1055" s="9">
        <v>0</v>
      </c>
      <c r="K1055" s="9">
        <v>0</v>
      </c>
      <c r="L1055" s="9">
        <v>3</v>
      </c>
      <c r="M1055" s="9">
        <v>7</v>
      </c>
      <c r="N1055" s="9">
        <v>9</v>
      </c>
      <c r="O1055" s="9">
        <v>5</v>
      </c>
      <c r="P1055" s="9">
        <v>0</v>
      </c>
      <c r="Q1055" s="9">
        <v>0</v>
      </c>
      <c r="R1055" s="9">
        <v>0</v>
      </c>
      <c r="S1055" s="9">
        <v>6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10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9">
        <v>0</v>
      </c>
      <c r="AO1055" s="9">
        <v>0</v>
      </c>
      <c r="AP1055" s="9">
        <v>0</v>
      </c>
      <c r="AQ1055" s="9">
        <v>0</v>
      </c>
      <c r="AR1055" s="9">
        <v>0</v>
      </c>
      <c r="AS1055" s="9">
        <v>0</v>
      </c>
      <c r="AT1055" s="9">
        <v>0</v>
      </c>
      <c r="AU1055" s="9">
        <v>0</v>
      </c>
      <c r="AV1055" s="9">
        <v>0</v>
      </c>
      <c r="AW1055" s="9">
        <v>0</v>
      </c>
      <c r="AX1055" s="9">
        <v>4</v>
      </c>
      <c r="AY1055" s="9">
        <v>0</v>
      </c>
      <c r="AZ1055" s="9">
        <v>0</v>
      </c>
      <c r="BA1055" s="9">
        <v>0</v>
      </c>
      <c r="BB1055" s="9">
        <v>0</v>
      </c>
      <c r="BC1055" s="9">
        <v>0</v>
      </c>
    </row>
    <row r="1056" spans="2:55" x14ac:dyDescent="0.45">
      <c r="B1056" s="25">
        <v>1049</v>
      </c>
      <c r="D1056" s="9" t="s">
        <v>60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9">
        <v>0</v>
      </c>
      <c r="AO1056" s="9">
        <v>0</v>
      </c>
      <c r="AP1056" s="9">
        <v>0</v>
      </c>
      <c r="AQ1056" s="9">
        <v>0</v>
      </c>
      <c r="AR1056" s="9">
        <v>0</v>
      </c>
      <c r="AS1056" s="9">
        <v>0</v>
      </c>
      <c r="AT1056" s="9">
        <v>0</v>
      </c>
      <c r="AU1056" s="9">
        <v>0</v>
      </c>
      <c r="AV1056" s="9">
        <v>0</v>
      </c>
      <c r="AW1056" s="9">
        <v>0</v>
      </c>
      <c r="AX1056" s="9">
        <v>0</v>
      </c>
      <c r="AY1056" s="9">
        <v>0</v>
      </c>
      <c r="AZ1056" s="9">
        <v>0</v>
      </c>
      <c r="BA1056" s="9">
        <v>0</v>
      </c>
      <c r="BB1056" s="9">
        <v>0</v>
      </c>
      <c r="BC1056" s="9">
        <v>0</v>
      </c>
    </row>
    <row r="1057" spans="2:55" x14ac:dyDescent="0.45">
      <c r="B1057" s="25">
        <v>1050</v>
      </c>
      <c r="D1057" s="9" t="s">
        <v>61</v>
      </c>
      <c r="E1057" s="9">
        <v>0</v>
      </c>
      <c r="F1057" s="9">
        <v>0</v>
      </c>
      <c r="G1057" s="9">
        <v>0</v>
      </c>
      <c r="H1057" s="9">
        <v>9</v>
      </c>
      <c r="I1057" s="9">
        <v>0</v>
      </c>
      <c r="J1057" s="9">
        <v>3</v>
      </c>
      <c r="K1057" s="9">
        <v>0</v>
      </c>
      <c r="L1057" s="9">
        <v>0</v>
      </c>
      <c r="M1057" s="9">
        <v>13</v>
      </c>
      <c r="N1057" s="9">
        <v>3</v>
      </c>
      <c r="O1057" s="9">
        <v>0</v>
      </c>
      <c r="P1057" s="9">
        <v>0</v>
      </c>
      <c r="Q1057" s="9">
        <v>0</v>
      </c>
      <c r="R1057" s="9">
        <v>0</v>
      </c>
      <c r="S1057" s="9">
        <v>9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4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5</v>
      </c>
      <c r="AK1057" s="9">
        <v>4</v>
      </c>
      <c r="AL1057" s="9">
        <v>0</v>
      </c>
      <c r="AM1057" s="9">
        <v>0</v>
      </c>
      <c r="AN1057" s="9">
        <v>0</v>
      </c>
      <c r="AO1057" s="9">
        <v>0</v>
      </c>
      <c r="AP1057" s="9">
        <v>0</v>
      </c>
      <c r="AQ1057" s="9">
        <v>0</v>
      </c>
      <c r="AR1057" s="9">
        <v>0</v>
      </c>
      <c r="AS1057" s="9">
        <v>0</v>
      </c>
      <c r="AT1057" s="9">
        <v>0</v>
      </c>
      <c r="AU1057" s="9">
        <v>0</v>
      </c>
      <c r="AV1057" s="9">
        <v>0</v>
      </c>
      <c r="AW1057" s="9">
        <v>0</v>
      </c>
      <c r="AX1057" s="9">
        <v>0</v>
      </c>
      <c r="AY1057" s="9">
        <v>0</v>
      </c>
      <c r="AZ1057" s="9">
        <v>0</v>
      </c>
      <c r="BA1057" s="9">
        <v>0</v>
      </c>
      <c r="BB1057" s="9">
        <v>0</v>
      </c>
      <c r="BC1057" s="9">
        <v>0</v>
      </c>
    </row>
    <row r="1058" spans="2:55" x14ac:dyDescent="0.45">
      <c r="B1058" s="25">
        <v>1051</v>
      </c>
      <c r="D1058" s="9" t="s">
        <v>62</v>
      </c>
      <c r="E1058" s="9">
        <v>0</v>
      </c>
      <c r="F1058" s="9">
        <v>0</v>
      </c>
      <c r="G1058" s="9">
        <v>0</v>
      </c>
      <c r="H1058" s="9">
        <v>15</v>
      </c>
      <c r="I1058" s="9">
        <v>0</v>
      </c>
      <c r="J1058" s="9">
        <v>0</v>
      </c>
      <c r="K1058" s="9">
        <v>0</v>
      </c>
      <c r="L1058" s="9">
        <v>8</v>
      </c>
      <c r="M1058" s="9">
        <v>27</v>
      </c>
      <c r="N1058" s="9">
        <v>0</v>
      </c>
      <c r="O1058" s="9">
        <v>8</v>
      </c>
      <c r="P1058" s="9">
        <v>0</v>
      </c>
      <c r="Q1058" s="9">
        <v>0</v>
      </c>
      <c r="R1058" s="9">
        <v>0</v>
      </c>
      <c r="S1058" s="9">
        <v>16</v>
      </c>
      <c r="T1058" s="9">
        <v>0</v>
      </c>
      <c r="U1058" s="9">
        <v>0</v>
      </c>
      <c r="V1058" s="9">
        <v>0</v>
      </c>
      <c r="W1058" s="9">
        <v>5</v>
      </c>
      <c r="X1058" s="9">
        <v>0</v>
      </c>
      <c r="Y1058" s="9">
        <v>0</v>
      </c>
      <c r="Z1058" s="9">
        <v>0</v>
      </c>
      <c r="AA1058" s="9">
        <v>0</v>
      </c>
      <c r="AB1058" s="9">
        <v>6</v>
      </c>
      <c r="AC1058" s="9">
        <v>0</v>
      </c>
      <c r="AD1058" s="9">
        <v>0</v>
      </c>
      <c r="AE1058" s="9">
        <v>0</v>
      </c>
      <c r="AF1058" s="9">
        <v>0</v>
      </c>
      <c r="AG1058" s="9">
        <v>3</v>
      </c>
      <c r="AH1058" s="9">
        <v>0</v>
      </c>
      <c r="AI1058" s="9">
        <v>3</v>
      </c>
      <c r="AJ1058" s="9">
        <v>4</v>
      </c>
      <c r="AK1058" s="9">
        <v>0</v>
      </c>
      <c r="AL1058" s="9">
        <v>0</v>
      </c>
      <c r="AM1058" s="9">
        <v>7</v>
      </c>
      <c r="AN1058" s="9">
        <v>0</v>
      </c>
      <c r="AO1058" s="9">
        <v>0</v>
      </c>
      <c r="AP1058" s="9">
        <v>0</v>
      </c>
      <c r="AQ1058" s="9">
        <v>0</v>
      </c>
      <c r="AR1058" s="9">
        <v>0</v>
      </c>
      <c r="AS1058" s="9">
        <v>0</v>
      </c>
      <c r="AT1058" s="9">
        <v>0</v>
      </c>
      <c r="AU1058" s="9">
        <v>0</v>
      </c>
      <c r="AV1058" s="9">
        <v>0</v>
      </c>
      <c r="AW1058" s="9">
        <v>0</v>
      </c>
      <c r="AX1058" s="9">
        <v>0</v>
      </c>
      <c r="AY1058" s="9">
        <v>0</v>
      </c>
      <c r="AZ1058" s="9">
        <v>4</v>
      </c>
      <c r="BA1058" s="9">
        <v>0</v>
      </c>
      <c r="BB1058" s="9">
        <v>0</v>
      </c>
      <c r="BC1058" s="9">
        <v>0</v>
      </c>
    </row>
    <row r="1059" spans="2:55" x14ac:dyDescent="0.45">
      <c r="B1059" s="25">
        <v>1052</v>
      </c>
      <c r="D1059" s="9" t="s">
        <v>63</v>
      </c>
      <c r="E1059" s="9">
        <v>5</v>
      </c>
      <c r="F1059" s="9">
        <v>0</v>
      </c>
      <c r="G1059" s="9">
        <v>0</v>
      </c>
      <c r="H1059" s="9">
        <v>44</v>
      </c>
      <c r="I1059" s="9">
        <v>19</v>
      </c>
      <c r="J1059" s="9">
        <v>3</v>
      </c>
      <c r="K1059" s="9">
        <v>3</v>
      </c>
      <c r="L1059" s="9">
        <v>42</v>
      </c>
      <c r="M1059" s="9">
        <v>6</v>
      </c>
      <c r="N1059" s="9">
        <v>7</v>
      </c>
      <c r="O1059" s="9">
        <v>0</v>
      </c>
      <c r="P1059" s="9">
        <v>192</v>
      </c>
      <c r="Q1059" s="9">
        <v>0</v>
      </c>
      <c r="R1059" s="9">
        <v>0</v>
      </c>
      <c r="S1059" s="9">
        <v>60</v>
      </c>
      <c r="T1059" s="9">
        <v>0</v>
      </c>
      <c r="U1059" s="9">
        <v>0</v>
      </c>
      <c r="V1059" s="9">
        <v>4</v>
      </c>
      <c r="W1059" s="9">
        <v>13</v>
      </c>
      <c r="X1059" s="9">
        <v>0</v>
      </c>
      <c r="Y1059" s="9">
        <v>3</v>
      </c>
      <c r="Z1059" s="9">
        <v>0</v>
      </c>
      <c r="AA1059" s="9">
        <v>0</v>
      </c>
      <c r="AB1059" s="9">
        <v>27</v>
      </c>
      <c r="AC1059" s="9">
        <v>3</v>
      </c>
      <c r="AD1059" s="9">
        <v>15</v>
      </c>
      <c r="AE1059" s="9">
        <v>7</v>
      </c>
      <c r="AF1059" s="9">
        <v>0</v>
      </c>
      <c r="AG1059" s="9">
        <v>11</v>
      </c>
      <c r="AH1059" s="9">
        <v>0</v>
      </c>
      <c r="AI1059" s="9">
        <v>9</v>
      </c>
      <c r="AJ1059" s="9">
        <v>13</v>
      </c>
      <c r="AK1059" s="9">
        <v>9</v>
      </c>
      <c r="AL1059" s="9">
        <v>17</v>
      </c>
      <c r="AM1059" s="9">
        <v>6</v>
      </c>
      <c r="AN1059" s="9">
        <v>0</v>
      </c>
      <c r="AO1059" s="9">
        <v>4</v>
      </c>
      <c r="AP1059" s="9">
        <v>35</v>
      </c>
      <c r="AQ1059" s="9">
        <v>4</v>
      </c>
      <c r="AR1059" s="9">
        <v>0</v>
      </c>
      <c r="AS1059" s="9">
        <v>8</v>
      </c>
      <c r="AT1059" s="9">
        <v>4</v>
      </c>
      <c r="AU1059" s="9">
        <v>33</v>
      </c>
      <c r="AV1059" s="9">
        <v>3</v>
      </c>
      <c r="AW1059" s="9">
        <v>0</v>
      </c>
      <c r="AX1059" s="9">
        <v>16</v>
      </c>
      <c r="AY1059" s="9">
        <v>0</v>
      </c>
      <c r="AZ1059" s="9">
        <v>18</v>
      </c>
      <c r="BA1059" s="9">
        <v>0</v>
      </c>
      <c r="BB1059" s="9">
        <v>6</v>
      </c>
      <c r="BC1059" s="9">
        <v>5</v>
      </c>
    </row>
    <row r="1060" spans="2:55" x14ac:dyDescent="0.45">
      <c r="B1060" s="25">
        <v>1053</v>
      </c>
      <c r="D1060" s="9" t="s">
        <v>64</v>
      </c>
      <c r="E1060" s="9">
        <v>0</v>
      </c>
      <c r="F1060" s="9">
        <v>0</v>
      </c>
      <c r="G1060" s="9">
        <v>0</v>
      </c>
      <c r="H1060" s="9">
        <v>33</v>
      </c>
      <c r="I1060" s="9">
        <v>14</v>
      </c>
      <c r="J1060" s="9">
        <v>7</v>
      </c>
      <c r="K1060" s="9">
        <v>3</v>
      </c>
      <c r="L1060" s="9">
        <v>16</v>
      </c>
      <c r="M1060" s="9">
        <v>0</v>
      </c>
      <c r="N1060" s="9">
        <v>6</v>
      </c>
      <c r="O1060" s="9">
        <v>0</v>
      </c>
      <c r="P1060" s="9">
        <v>122</v>
      </c>
      <c r="Q1060" s="9">
        <v>0</v>
      </c>
      <c r="R1060" s="9">
        <v>0</v>
      </c>
      <c r="S1060" s="9">
        <v>14</v>
      </c>
      <c r="T1060" s="9">
        <v>0</v>
      </c>
      <c r="U1060" s="9">
        <v>0</v>
      </c>
      <c r="V1060" s="9">
        <v>6</v>
      </c>
      <c r="W1060" s="9">
        <v>5</v>
      </c>
      <c r="X1060" s="9">
        <v>0</v>
      </c>
      <c r="Y1060" s="9">
        <v>0</v>
      </c>
      <c r="Z1060" s="9">
        <v>0</v>
      </c>
      <c r="AA1060" s="9">
        <v>0</v>
      </c>
      <c r="AB1060" s="9">
        <v>16</v>
      </c>
      <c r="AC1060" s="9">
        <v>0</v>
      </c>
      <c r="AD1060" s="9">
        <v>6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3</v>
      </c>
      <c r="AK1060" s="9">
        <v>8</v>
      </c>
      <c r="AL1060" s="9">
        <v>0</v>
      </c>
      <c r="AM1060" s="9">
        <v>0</v>
      </c>
      <c r="AN1060" s="9">
        <v>0</v>
      </c>
      <c r="AO1060" s="9">
        <v>0</v>
      </c>
      <c r="AP1060" s="9">
        <v>8</v>
      </c>
      <c r="AQ1060" s="9">
        <v>4</v>
      </c>
      <c r="AR1060" s="9">
        <v>0</v>
      </c>
      <c r="AS1060" s="9">
        <v>0</v>
      </c>
      <c r="AT1060" s="9">
        <v>0</v>
      </c>
      <c r="AU1060" s="9">
        <v>9</v>
      </c>
      <c r="AV1060" s="9">
        <v>0</v>
      </c>
      <c r="AW1060" s="9">
        <v>0</v>
      </c>
      <c r="AX1060" s="9">
        <v>4</v>
      </c>
      <c r="AY1060" s="9">
        <v>0</v>
      </c>
      <c r="AZ1060" s="9">
        <v>8</v>
      </c>
      <c r="BA1060" s="9">
        <v>0</v>
      </c>
      <c r="BB1060" s="9">
        <v>3</v>
      </c>
      <c r="BC1060" s="9">
        <v>0</v>
      </c>
    </row>
    <row r="1061" spans="2:55" x14ac:dyDescent="0.45">
      <c r="B1061" s="25">
        <v>1054</v>
      </c>
      <c r="D1061" s="9" t="s">
        <v>65</v>
      </c>
      <c r="E1061" s="9">
        <v>0</v>
      </c>
      <c r="F1061" s="9">
        <v>0</v>
      </c>
      <c r="G1061" s="9">
        <v>0</v>
      </c>
      <c r="H1061" s="9">
        <v>4</v>
      </c>
      <c r="I1061" s="9">
        <v>3</v>
      </c>
      <c r="J1061" s="9">
        <v>0</v>
      </c>
      <c r="K1061" s="9">
        <v>0</v>
      </c>
      <c r="L1061" s="9">
        <v>10</v>
      </c>
      <c r="M1061" s="9">
        <v>0</v>
      </c>
      <c r="N1061" s="9">
        <v>0</v>
      </c>
      <c r="O1061" s="9">
        <v>0</v>
      </c>
      <c r="P1061" s="9">
        <v>14</v>
      </c>
      <c r="Q1061" s="9">
        <v>0</v>
      </c>
      <c r="R1061" s="9">
        <v>0</v>
      </c>
      <c r="S1061" s="9">
        <v>3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3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0</v>
      </c>
      <c r="AK1061" s="9">
        <v>3</v>
      </c>
      <c r="AL1061" s="9">
        <v>0</v>
      </c>
      <c r="AM1061" s="9">
        <v>0</v>
      </c>
      <c r="AN1061" s="9">
        <v>0</v>
      </c>
      <c r="AO1061" s="9">
        <v>0</v>
      </c>
      <c r="AP1061" s="9">
        <v>6</v>
      </c>
      <c r="AQ1061" s="9">
        <v>0</v>
      </c>
      <c r="AR1061" s="9">
        <v>0</v>
      </c>
      <c r="AS1061" s="9">
        <v>0</v>
      </c>
      <c r="AT1061" s="9">
        <v>0</v>
      </c>
      <c r="AU1061" s="9">
        <v>4</v>
      </c>
      <c r="AV1061" s="9">
        <v>0</v>
      </c>
      <c r="AW1061" s="9">
        <v>0</v>
      </c>
      <c r="AX1061" s="9">
        <v>3</v>
      </c>
      <c r="AY1061" s="9">
        <v>0</v>
      </c>
      <c r="AZ1061" s="9">
        <v>0</v>
      </c>
      <c r="BA1061" s="9">
        <v>0</v>
      </c>
      <c r="BB1061" s="9">
        <v>0</v>
      </c>
      <c r="BC1061" s="9">
        <v>3</v>
      </c>
    </row>
    <row r="1062" spans="2:55" x14ac:dyDescent="0.45">
      <c r="B1062" s="25">
        <v>1055</v>
      </c>
      <c r="D1062" s="9" t="s">
        <v>66</v>
      </c>
      <c r="E1062" s="9">
        <v>0</v>
      </c>
      <c r="F1062" s="9">
        <v>0</v>
      </c>
      <c r="G1062" s="9">
        <v>0</v>
      </c>
      <c r="H1062" s="9">
        <v>3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9">
        <v>0</v>
      </c>
      <c r="AO1062" s="9">
        <v>0</v>
      </c>
      <c r="AP1062" s="9">
        <v>0</v>
      </c>
      <c r="AQ1062" s="9">
        <v>0</v>
      </c>
      <c r="AR1062" s="9">
        <v>0</v>
      </c>
      <c r="AS1062" s="9">
        <v>0</v>
      </c>
      <c r="AT1062" s="9">
        <v>0</v>
      </c>
      <c r="AU1062" s="9">
        <v>0</v>
      </c>
      <c r="AV1062" s="9">
        <v>0</v>
      </c>
      <c r="AW1062" s="9">
        <v>0</v>
      </c>
      <c r="AX1062" s="9">
        <v>0</v>
      </c>
      <c r="AY1062" s="9">
        <v>0</v>
      </c>
      <c r="AZ1062" s="9">
        <v>0</v>
      </c>
      <c r="BA1062" s="9">
        <v>0</v>
      </c>
      <c r="BB1062" s="9">
        <v>0</v>
      </c>
      <c r="BC1062" s="9">
        <v>0</v>
      </c>
    </row>
    <row r="1063" spans="2:55" x14ac:dyDescent="0.45">
      <c r="B1063" s="25">
        <v>1056</v>
      </c>
      <c r="D1063" s="9" t="s">
        <v>67</v>
      </c>
      <c r="E1063" s="9">
        <v>0</v>
      </c>
      <c r="F1063" s="9">
        <v>9</v>
      </c>
      <c r="G1063" s="9">
        <v>0</v>
      </c>
      <c r="H1063" s="9">
        <v>58</v>
      </c>
      <c r="I1063" s="9">
        <v>15</v>
      </c>
      <c r="J1063" s="9">
        <v>0</v>
      </c>
      <c r="K1063" s="9">
        <v>0</v>
      </c>
      <c r="L1063" s="9">
        <v>24</v>
      </c>
      <c r="M1063" s="9">
        <v>84</v>
      </c>
      <c r="N1063" s="9">
        <v>5</v>
      </c>
      <c r="O1063" s="9">
        <v>0</v>
      </c>
      <c r="P1063" s="9">
        <v>20</v>
      </c>
      <c r="Q1063" s="9">
        <v>0</v>
      </c>
      <c r="R1063" s="9">
        <v>3</v>
      </c>
      <c r="S1063" s="9">
        <v>31</v>
      </c>
      <c r="T1063" s="9">
        <v>64</v>
      </c>
      <c r="U1063" s="9">
        <v>6</v>
      </c>
      <c r="V1063" s="9">
        <v>6</v>
      </c>
      <c r="W1063" s="9">
        <v>4</v>
      </c>
      <c r="X1063" s="9">
        <v>0</v>
      </c>
      <c r="Y1063" s="9">
        <v>3</v>
      </c>
      <c r="Z1063" s="9">
        <v>0</v>
      </c>
      <c r="AA1063" s="9">
        <v>0</v>
      </c>
      <c r="AB1063" s="9">
        <v>15</v>
      </c>
      <c r="AC1063" s="9">
        <v>0</v>
      </c>
      <c r="AD1063" s="9">
        <v>9</v>
      </c>
      <c r="AE1063" s="9">
        <v>0</v>
      </c>
      <c r="AF1063" s="9">
        <v>0</v>
      </c>
      <c r="AG1063" s="9">
        <v>11</v>
      </c>
      <c r="AH1063" s="9">
        <v>0</v>
      </c>
      <c r="AI1063" s="9">
        <v>4</v>
      </c>
      <c r="AJ1063" s="9">
        <v>0</v>
      </c>
      <c r="AK1063" s="9">
        <v>4</v>
      </c>
      <c r="AL1063" s="9">
        <v>6</v>
      </c>
      <c r="AM1063" s="9">
        <v>6</v>
      </c>
      <c r="AN1063" s="9">
        <v>0</v>
      </c>
      <c r="AO1063" s="9">
        <v>7</v>
      </c>
      <c r="AP1063" s="9">
        <v>6</v>
      </c>
      <c r="AQ1063" s="9">
        <v>0</v>
      </c>
      <c r="AR1063" s="9">
        <v>0</v>
      </c>
      <c r="AS1063" s="9">
        <v>11</v>
      </c>
      <c r="AT1063" s="9">
        <v>4</v>
      </c>
      <c r="AU1063" s="9">
        <v>24</v>
      </c>
      <c r="AV1063" s="9">
        <v>5</v>
      </c>
      <c r="AW1063" s="9">
        <v>0</v>
      </c>
      <c r="AX1063" s="9">
        <v>3</v>
      </c>
      <c r="AY1063" s="9">
        <v>0</v>
      </c>
      <c r="AZ1063" s="9">
        <v>16</v>
      </c>
      <c r="BA1063" s="9">
        <v>0</v>
      </c>
      <c r="BB1063" s="9">
        <v>0</v>
      </c>
      <c r="BC1063" s="9">
        <v>0</v>
      </c>
    </row>
    <row r="1064" spans="2:55" x14ac:dyDescent="0.45">
      <c r="B1064" s="25">
        <v>1057</v>
      </c>
      <c r="D1064" s="9" t="s">
        <v>68</v>
      </c>
      <c r="E1064" s="9">
        <v>0</v>
      </c>
      <c r="F1064" s="9">
        <v>0</v>
      </c>
      <c r="G1064" s="9">
        <v>0</v>
      </c>
      <c r="H1064" s="9">
        <v>21</v>
      </c>
      <c r="I1064" s="9">
        <v>0</v>
      </c>
      <c r="J1064" s="9">
        <v>0</v>
      </c>
      <c r="K1064" s="9">
        <v>0</v>
      </c>
      <c r="L1064" s="9">
        <v>0</v>
      </c>
      <c r="M1064" s="9">
        <v>7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10</v>
      </c>
      <c r="T1064" s="9">
        <v>7</v>
      </c>
      <c r="U1064" s="9">
        <v>0</v>
      </c>
      <c r="V1064" s="9">
        <v>0</v>
      </c>
      <c r="W1064" s="9">
        <v>0</v>
      </c>
      <c r="X1064" s="9">
        <v>0</v>
      </c>
      <c r="Y1064" s="9">
        <v>30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9">
        <v>0</v>
      </c>
      <c r="AO1064" s="9">
        <v>0</v>
      </c>
      <c r="AP1064" s="9">
        <v>4</v>
      </c>
      <c r="AQ1064" s="9">
        <v>0</v>
      </c>
      <c r="AR1064" s="9">
        <v>0</v>
      </c>
      <c r="AS1064" s="9">
        <v>5</v>
      </c>
      <c r="AT1064" s="9">
        <v>0</v>
      </c>
      <c r="AU1064" s="9">
        <v>5</v>
      </c>
      <c r="AV1064" s="9">
        <v>0</v>
      </c>
      <c r="AW1064" s="9">
        <v>0</v>
      </c>
      <c r="AX1064" s="9">
        <v>4</v>
      </c>
      <c r="AY1064" s="9">
        <v>4</v>
      </c>
      <c r="AZ1064" s="9">
        <v>3</v>
      </c>
      <c r="BA1064" s="9">
        <v>0</v>
      </c>
      <c r="BB1064" s="9">
        <v>0</v>
      </c>
      <c r="BC1064" s="9">
        <v>3</v>
      </c>
    </row>
    <row r="1065" spans="2:55" x14ac:dyDescent="0.45">
      <c r="B1065" s="25">
        <v>1058</v>
      </c>
      <c r="D1065" s="9" t="s">
        <v>69</v>
      </c>
      <c r="E1065" s="9">
        <v>0</v>
      </c>
      <c r="F1065" s="9">
        <v>0</v>
      </c>
      <c r="G1065" s="9">
        <v>0</v>
      </c>
      <c r="H1065" s="9">
        <v>9</v>
      </c>
      <c r="I1065" s="9">
        <v>4</v>
      </c>
      <c r="J1065" s="9">
        <v>0</v>
      </c>
      <c r="K1065" s="9">
        <v>0</v>
      </c>
      <c r="L1065" s="9">
        <v>7</v>
      </c>
      <c r="M1065" s="9">
        <v>11</v>
      </c>
      <c r="N1065" s="9">
        <v>5</v>
      </c>
      <c r="O1065" s="9">
        <v>0</v>
      </c>
      <c r="P1065" s="9">
        <v>0</v>
      </c>
      <c r="Q1065" s="9">
        <v>0</v>
      </c>
      <c r="R1065" s="9">
        <v>0</v>
      </c>
      <c r="S1065" s="9">
        <v>6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9">
        <v>0</v>
      </c>
      <c r="AO1065" s="9">
        <v>0</v>
      </c>
      <c r="AP1065" s="9">
        <v>0</v>
      </c>
      <c r="AQ1065" s="9">
        <v>0</v>
      </c>
      <c r="AR1065" s="9">
        <v>0</v>
      </c>
      <c r="AS1065" s="9">
        <v>4</v>
      </c>
      <c r="AT1065" s="9">
        <v>0</v>
      </c>
      <c r="AU1065" s="9">
        <v>0</v>
      </c>
      <c r="AV1065" s="9">
        <v>0</v>
      </c>
      <c r="AW1065" s="9">
        <v>0</v>
      </c>
      <c r="AX1065" s="9">
        <v>0</v>
      </c>
      <c r="AY1065" s="9">
        <v>0</v>
      </c>
      <c r="AZ1065" s="9">
        <v>4</v>
      </c>
      <c r="BA1065" s="9">
        <v>0</v>
      </c>
      <c r="BB1065" s="9">
        <v>0</v>
      </c>
      <c r="BC1065" s="9">
        <v>0</v>
      </c>
    </row>
    <row r="1066" spans="2:55" x14ac:dyDescent="0.45">
      <c r="B1066" s="25">
        <v>1059</v>
      </c>
      <c r="D1066" s="9" t="s">
        <v>70</v>
      </c>
      <c r="E1066" s="9">
        <v>3</v>
      </c>
      <c r="F1066" s="9">
        <v>0</v>
      </c>
      <c r="G1066" s="9">
        <v>0</v>
      </c>
      <c r="H1066" s="9">
        <v>9</v>
      </c>
      <c r="I1066" s="9">
        <v>8</v>
      </c>
      <c r="J1066" s="9">
        <v>0</v>
      </c>
      <c r="K1066" s="9">
        <v>0</v>
      </c>
      <c r="L1066" s="9">
        <v>3</v>
      </c>
      <c r="M1066" s="9">
        <v>5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149</v>
      </c>
      <c r="U1066" s="9">
        <v>7</v>
      </c>
      <c r="V1066" s="9">
        <v>0</v>
      </c>
      <c r="W1066" s="9">
        <v>3</v>
      </c>
      <c r="X1066" s="9">
        <v>0</v>
      </c>
      <c r="Y1066" s="9">
        <v>6</v>
      </c>
      <c r="Z1066" s="9">
        <v>0</v>
      </c>
      <c r="AA1066" s="9">
        <v>0</v>
      </c>
      <c r="AB1066" s="9">
        <v>4</v>
      </c>
      <c r="AC1066" s="9">
        <v>0</v>
      </c>
      <c r="AD1066" s="9">
        <v>6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3</v>
      </c>
      <c r="AM1066" s="9">
        <v>10</v>
      </c>
      <c r="AN1066" s="9">
        <v>0</v>
      </c>
      <c r="AO1066" s="9">
        <v>6</v>
      </c>
      <c r="AP1066" s="9">
        <v>11</v>
      </c>
      <c r="AQ1066" s="9">
        <v>0</v>
      </c>
      <c r="AR1066" s="9">
        <v>3</v>
      </c>
      <c r="AS1066" s="9">
        <v>14</v>
      </c>
      <c r="AT1066" s="9">
        <v>4</v>
      </c>
      <c r="AU1066" s="9">
        <v>43</v>
      </c>
      <c r="AV1066" s="9">
        <v>0</v>
      </c>
      <c r="AW1066" s="9">
        <v>0</v>
      </c>
      <c r="AX1066" s="9">
        <v>3</v>
      </c>
      <c r="AY1066" s="9">
        <v>3</v>
      </c>
      <c r="AZ1066" s="9">
        <v>7</v>
      </c>
      <c r="BA1066" s="9">
        <v>0</v>
      </c>
      <c r="BB1066" s="9">
        <v>0</v>
      </c>
      <c r="BC1066" s="9">
        <v>5</v>
      </c>
    </row>
    <row r="1067" spans="2:55" x14ac:dyDescent="0.45">
      <c r="B1067" s="25">
        <v>1060</v>
      </c>
      <c r="D1067" s="9" t="s">
        <v>71</v>
      </c>
      <c r="E1067" s="9">
        <v>6</v>
      </c>
      <c r="F1067" s="9">
        <v>0</v>
      </c>
      <c r="G1067" s="9">
        <v>0</v>
      </c>
      <c r="H1067" s="9">
        <v>35</v>
      </c>
      <c r="I1067" s="9">
        <v>12</v>
      </c>
      <c r="J1067" s="9">
        <v>0</v>
      </c>
      <c r="K1067" s="9">
        <v>0</v>
      </c>
      <c r="L1067" s="9">
        <v>8</v>
      </c>
      <c r="M1067" s="9">
        <v>42</v>
      </c>
      <c r="N1067" s="9">
        <v>6</v>
      </c>
      <c r="O1067" s="9">
        <v>0</v>
      </c>
      <c r="P1067" s="9">
        <v>6</v>
      </c>
      <c r="Q1067" s="9">
        <v>0</v>
      </c>
      <c r="R1067" s="9">
        <v>6</v>
      </c>
      <c r="S1067" s="9">
        <v>9</v>
      </c>
      <c r="T1067" s="9">
        <v>87</v>
      </c>
      <c r="U1067" s="9">
        <v>4</v>
      </c>
      <c r="V1067" s="9">
        <v>3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5</v>
      </c>
      <c r="AE1067" s="9">
        <v>0</v>
      </c>
      <c r="AF1067" s="9">
        <v>0</v>
      </c>
      <c r="AG1067" s="9">
        <v>5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6</v>
      </c>
      <c r="AN1067" s="9">
        <v>0</v>
      </c>
      <c r="AO1067" s="9">
        <v>0</v>
      </c>
      <c r="AP1067" s="9">
        <v>0</v>
      </c>
      <c r="AQ1067" s="9">
        <v>0</v>
      </c>
      <c r="AR1067" s="9">
        <v>4</v>
      </c>
      <c r="AS1067" s="9">
        <v>17</v>
      </c>
      <c r="AT1067" s="9">
        <v>6</v>
      </c>
      <c r="AU1067" s="9">
        <v>16</v>
      </c>
      <c r="AV1067" s="9">
        <v>6</v>
      </c>
      <c r="AW1067" s="9">
        <v>3</v>
      </c>
      <c r="AX1067" s="9">
        <v>3</v>
      </c>
      <c r="AY1067" s="9">
        <v>7</v>
      </c>
      <c r="AZ1067" s="9">
        <v>20</v>
      </c>
      <c r="BA1067" s="9">
        <v>0</v>
      </c>
      <c r="BB1067" s="9">
        <v>0</v>
      </c>
      <c r="BC1067" s="9">
        <v>4</v>
      </c>
    </row>
    <row r="1068" spans="2:55" x14ac:dyDescent="0.45">
      <c r="B1068" s="25">
        <v>1061</v>
      </c>
      <c r="D1068" s="9" t="s">
        <v>72</v>
      </c>
      <c r="E1068" s="9">
        <v>0</v>
      </c>
      <c r="F1068" s="9">
        <v>0</v>
      </c>
      <c r="G1068" s="9">
        <v>0</v>
      </c>
      <c r="H1068" s="9">
        <v>9</v>
      </c>
      <c r="I1068" s="9">
        <v>6</v>
      </c>
      <c r="J1068" s="9">
        <v>0</v>
      </c>
      <c r="K1068" s="9">
        <v>0</v>
      </c>
      <c r="L1068" s="9">
        <v>3</v>
      </c>
      <c r="M1068" s="9">
        <v>35</v>
      </c>
      <c r="N1068" s="9">
        <v>0</v>
      </c>
      <c r="O1068" s="9">
        <v>0</v>
      </c>
      <c r="P1068" s="9">
        <v>5</v>
      </c>
      <c r="Q1068" s="9">
        <v>0</v>
      </c>
      <c r="R1068" s="9">
        <v>0</v>
      </c>
      <c r="S1068" s="9">
        <v>11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6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3</v>
      </c>
      <c r="AI1068" s="9">
        <v>0</v>
      </c>
      <c r="AJ1068" s="9">
        <v>0</v>
      </c>
      <c r="AK1068" s="9">
        <v>9</v>
      </c>
      <c r="AL1068" s="9">
        <v>0</v>
      </c>
      <c r="AM1068" s="9">
        <v>0</v>
      </c>
      <c r="AN1068" s="9">
        <v>0</v>
      </c>
      <c r="AO1068" s="9">
        <v>0</v>
      </c>
      <c r="AP1068" s="9">
        <v>0</v>
      </c>
      <c r="AQ1068" s="9">
        <v>0</v>
      </c>
      <c r="AR1068" s="9">
        <v>0</v>
      </c>
      <c r="AS1068" s="9">
        <v>4</v>
      </c>
      <c r="AT1068" s="9">
        <v>0</v>
      </c>
      <c r="AU1068" s="9">
        <v>3</v>
      </c>
      <c r="AV1068" s="9">
        <v>0</v>
      </c>
      <c r="AW1068" s="9">
        <v>0</v>
      </c>
      <c r="AX1068" s="9">
        <v>0</v>
      </c>
      <c r="AY1068" s="9">
        <v>0</v>
      </c>
      <c r="AZ1068" s="9">
        <v>0</v>
      </c>
      <c r="BA1068" s="9">
        <v>0</v>
      </c>
      <c r="BB1068" s="9">
        <v>0</v>
      </c>
      <c r="BC1068" s="9">
        <v>0</v>
      </c>
    </row>
    <row r="1069" spans="2:55" x14ac:dyDescent="0.45">
      <c r="B1069" s="25">
        <v>1062</v>
      </c>
      <c r="D1069" s="9" t="s">
        <v>73</v>
      </c>
      <c r="E1069" s="9">
        <v>0</v>
      </c>
      <c r="F1069" s="9">
        <v>0</v>
      </c>
      <c r="G1069" s="9">
        <v>0</v>
      </c>
      <c r="H1069" s="9">
        <v>5</v>
      </c>
      <c r="I1069" s="9">
        <v>0</v>
      </c>
      <c r="J1069" s="9">
        <v>0</v>
      </c>
      <c r="K1069" s="9">
        <v>0</v>
      </c>
      <c r="L1069" s="9">
        <v>0</v>
      </c>
      <c r="M1069" s="9">
        <v>3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9">
        <v>0</v>
      </c>
      <c r="AO1069" s="9">
        <v>0</v>
      </c>
      <c r="AP1069" s="9">
        <v>0</v>
      </c>
      <c r="AQ1069" s="9">
        <v>0</v>
      </c>
      <c r="AR1069" s="9">
        <v>0</v>
      </c>
      <c r="AS1069" s="9">
        <v>0</v>
      </c>
      <c r="AT1069" s="9">
        <v>0</v>
      </c>
      <c r="AU1069" s="9">
        <v>0</v>
      </c>
      <c r="AV1069" s="9">
        <v>0</v>
      </c>
      <c r="AW1069" s="9">
        <v>0</v>
      </c>
      <c r="AX1069" s="9">
        <v>0</v>
      </c>
      <c r="AY1069" s="9">
        <v>0</v>
      </c>
      <c r="AZ1069" s="9">
        <v>0</v>
      </c>
      <c r="BA1069" s="9">
        <v>0</v>
      </c>
      <c r="BB1069" s="9">
        <v>0</v>
      </c>
      <c r="BC1069" s="9">
        <v>0</v>
      </c>
    </row>
    <row r="1070" spans="2:55" x14ac:dyDescent="0.45">
      <c r="B1070" s="25">
        <v>1063</v>
      </c>
      <c r="D1070" s="9" t="s">
        <v>74</v>
      </c>
      <c r="E1070" s="9">
        <v>5</v>
      </c>
      <c r="F1070" s="9">
        <v>5</v>
      </c>
      <c r="G1070" s="9">
        <v>0</v>
      </c>
      <c r="H1070" s="9">
        <v>47</v>
      </c>
      <c r="I1070" s="9">
        <v>17</v>
      </c>
      <c r="J1070" s="9">
        <v>0</v>
      </c>
      <c r="K1070" s="9">
        <v>0</v>
      </c>
      <c r="L1070" s="9">
        <v>11</v>
      </c>
      <c r="M1070" s="9">
        <v>31</v>
      </c>
      <c r="N1070" s="9">
        <v>0</v>
      </c>
      <c r="O1070" s="9">
        <v>0</v>
      </c>
      <c r="P1070" s="9">
        <v>65</v>
      </c>
      <c r="Q1070" s="9">
        <v>0</v>
      </c>
      <c r="R1070" s="9">
        <v>7</v>
      </c>
      <c r="S1070" s="9">
        <v>32</v>
      </c>
      <c r="T1070" s="9">
        <v>8</v>
      </c>
      <c r="U1070" s="9">
        <v>3</v>
      </c>
      <c r="V1070" s="9">
        <v>105</v>
      </c>
      <c r="W1070" s="9">
        <v>0</v>
      </c>
      <c r="X1070" s="9">
        <v>0</v>
      </c>
      <c r="Y1070" s="9">
        <v>3</v>
      </c>
      <c r="Z1070" s="9">
        <v>0</v>
      </c>
      <c r="AA1070" s="9">
        <v>0</v>
      </c>
      <c r="AB1070" s="9">
        <v>6</v>
      </c>
      <c r="AC1070" s="9">
        <v>0</v>
      </c>
      <c r="AD1070" s="9">
        <v>3</v>
      </c>
      <c r="AE1070" s="9">
        <v>0</v>
      </c>
      <c r="AF1070" s="9">
        <v>0</v>
      </c>
      <c r="AG1070" s="9">
        <v>6</v>
      </c>
      <c r="AH1070" s="9">
        <v>0</v>
      </c>
      <c r="AI1070" s="9">
        <v>0</v>
      </c>
      <c r="AJ1070" s="9">
        <v>0</v>
      </c>
      <c r="AK1070" s="9">
        <v>3</v>
      </c>
      <c r="AL1070" s="9">
        <v>0</v>
      </c>
      <c r="AM1070" s="9">
        <v>6</v>
      </c>
      <c r="AN1070" s="9">
        <v>0</v>
      </c>
      <c r="AO1070" s="9">
        <v>9</v>
      </c>
      <c r="AP1070" s="9">
        <v>13</v>
      </c>
      <c r="AQ1070" s="9">
        <v>0</v>
      </c>
      <c r="AR1070" s="9">
        <v>0</v>
      </c>
      <c r="AS1070" s="9">
        <v>3</v>
      </c>
      <c r="AT1070" s="9">
        <v>0</v>
      </c>
      <c r="AU1070" s="9">
        <v>19</v>
      </c>
      <c r="AV1070" s="9">
        <v>6</v>
      </c>
      <c r="AW1070" s="9">
        <v>0</v>
      </c>
      <c r="AX1070" s="9">
        <v>7</v>
      </c>
      <c r="AY1070" s="9">
        <v>0</v>
      </c>
      <c r="AZ1070" s="9">
        <v>16</v>
      </c>
      <c r="BA1070" s="9">
        <v>4</v>
      </c>
      <c r="BB1070" s="9">
        <v>0</v>
      </c>
      <c r="BC1070" s="9">
        <v>5</v>
      </c>
    </row>
    <row r="1071" spans="2:55" x14ac:dyDescent="0.45">
      <c r="B1071" s="25">
        <v>1064</v>
      </c>
      <c r="D1071" s="9" t="s">
        <v>75</v>
      </c>
      <c r="E1071" s="9">
        <v>0</v>
      </c>
      <c r="F1071" s="9">
        <v>0</v>
      </c>
      <c r="G1071" s="9">
        <v>0</v>
      </c>
      <c r="H1071" s="9">
        <v>5</v>
      </c>
      <c r="I1071" s="9">
        <v>0</v>
      </c>
      <c r="J1071" s="9">
        <v>0</v>
      </c>
      <c r="K1071" s="9">
        <v>0</v>
      </c>
      <c r="L1071" s="9">
        <v>3</v>
      </c>
      <c r="M1071" s="9">
        <v>5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5</v>
      </c>
      <c r="U1071" s="9">
        <v>0</v>
      </c>
      <c r="V1071" s="9">
        <v>0</v>
      </c>
      <c r="W1071" s="9">
        <v>0</v>
      </c>
      <c r="X1071" s="9">
        <v>0</v>
      </c>
      <c r="Y1071" s="9">
        <v>3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9">
        <v>0</v>
      </c>
      <c r="AO1071" s="9">
        <v>0</v>
      </c>
      <c r="AP1071" s="9">
        <v>0</v>
      </c>
      <c r="AQ1071" s="9">
        <v>0</v>
      </c>
      <c r="AR1071" s="9">
        <v>0</v>
      </c>
      <c r="AS1071" s="9">
        <v>0</v>
      </c>
      <c r="AT1071" s="9">
        <v>0</v>
      </c>
      <c r="AU1071" s="9">
        <v>0</v>
      </c>
      <c r="AV1071" s="9">
        <v>0</v>
      </c>
      <c r="AW1071" s="9">
        <v>0</v>
      </c>
      <c r="AX1071" s="9">
        <v>0</v>
      </c>
      <c r="AY1071" s="9">
        <v>0</v>
      </c>
      <c r="AZ1071" s="9">
        <v>0</v>
      </c>
      <c r="BA1071" s="9">
        <v>0</v>
      </c>
      <c r="BB1071" s="9">
        <v>0</v>
      </c>
      <c r="BC1071" s="9">
        <v>0</v>
      </c>
    </row>
    <row r="1072" spans="2:55" x14ac:dyDescent="0.45">
      <c r="B1072" s="25">
        <v>1065</v>
      </c>
      <c r="D1072" s="9" t="s">
        <v>76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5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4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9">
        <v>0</v>
      </c>
      <c r="AO1072" s="9">
        <v>0</v>
      </c>
      <c r="AP1072" s="9">
        <v>0</v>
      </c>
      <c r="AQ1072" s="9">
        <v>0</v>
      </c>
      <c r="AR1072" s="9">
        <v>0</v>
      </c>
      <c r="AS1072" s="9">
        <v>0</v>
      </c>
      <c r="AT1072" s="9">
        <v>0</v>
      </c>
      <c r="AU1072" s="9">
        <v>0</v>
      </c>
      <c r="AV1072" s="9">
        <v>0</v>
      </c>
      <c r="AW1072" s="9">
        <v>0</v>
      </c>
      <c r="AX1072" s="9">
        <v>0</v>
      </c>
      <c r="AY1072" s="9">
        <v>0</v>
      </c>
      <c r="AZ1072" s="9">
        <v>0</v>
      </c>
      <c r="BA1072" s="9">
        <v>0</v>
      </c>
      <c r="BB1072" s="9">
        <v>0</v>
      </c>
      <c r="BC1072" s="9">
        <v>0</v>
      </c>
    </row>
    <row r="1073" spans="2:55" x14ac:dyDescent="0.45">
      <c r="B1073" s="25">
        <v>1066</v>
      </c>
      <c r="D1073" s="9" t="s">
        <v>77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3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6</v>
      </c>
      <c r="AJ1073" s="9">
        <v>0</v>
      </c>
      <c r="AK1073" s="9">
        <v>0</v>
      </c>
      <c r="AL1073" s="9">
        <v>0</v>
      </c>
      <c r="AM1073" s="9">
        <v>0</v>
      </c>
      <c r="AN1073" s="9">
        <v>0</v>
      </c>
      <c r="AO1073" s="9">
        <v>0</v>
      </c>
      <c r="AP1073" s="9">
        <v>4</v>
      </c>
      <c r="AQ1073" s="9">
        <v>0</v>
      </c>
      <c r="AR1073" s="9">
        <v>0</v>
      </c>
      <c r="AS1073" s="9">
        <v>0</v>
      </c>
      <c r="AT1073" s="9">
        <v>0</v>
      </c>
      <c r="AU1073" s="9">
        <v>0</v>
      </c>
      <c r="AV1073" s="9">
        <v>0</v>
      </c>
      <c r="AW1073" s="9">
        <v>0</v>
      </c>
      <c r="AX1073" s="9">
        <v>0</v>
      </c>
      <c r="AY1073" s="9">
        <v>0</v>
      </c>
      <c r="AZ1073" s="9">
        <v>3</v>
      </c>
      <c r="BA1073" s="9">
        <v>0</v>
      </c>
      <c r="BB1073" s="9">
        <v>0</v>
      </c>
      <c r="BC1073" s="9">
        <v>0</v>
      </c>
    </row>
    <row r="1074" spans="2:55" x14ac:dyDescent="0.45">
      <c r="B1074" s="25">
        <v>1067</v>
      </c>
      <c r="D1074" s="9" t="s">
        <v>78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9">
        <v>0</v>
      </c>
      <c r="AO1074" s="9">
        <v>0</v>
      </c>
      <c r="AP1074" s="9">
        <v>0</v>
      </c>
      <c r="AQ1074" s="9">
        <v>0</v>
      </c>
      <c r="AR1074" s="9">
        <v>0</v>
      </c>
      <c r="AS1074" s="9">
        <v>0</v>
      </c>
      <c r="AT1074" s="9">
        <v>0</v>
      </c>
      <c r="AU1074" s="9">
        <v>0</v>
      </c>
      <c r="AV1074" s="9">
        <v>0</v>
      </c>
      <c r="AW1074" s="9">
        <v>0</v>
      </c>
      <c r="AX1074" s="9">
        <v>0</v>
      </c>
      <c r="AY1074" s="9">
        <v>0</v>
      </c>
      <c r="AZ1074" s="9">
        <v>0</v>
      </c>
      <c r="BA1074" s="9">
        <v>0</v>
      </c>
      <c r="BB1074" s="9">
        <v>0</v>
      </c>
      <c r="BC1074" s="9">
        <v>0</v>
      </c>
    </row>
    <row r="1075" spans="2:55" x14ac:dyDescent="0.45">
      <c r="B1075" s="25">
        <v>1068</v>
      </c>
      <c r="D1075" s="9" t="s">
        <v>79</v>
      </c>
      <c r="E1075" s="9">
        <v>0</v>
      </c>
      <c r="F1075" s="9">
        <v>0</v>
      </c>
      <c r="G1075" s="9">
        <v>0</v>
      </c>
      <c r="H1075" s="9">
        <v>4</v>
      </c>
      <c r="I1075" s="9">
        <v>5</v>
      </c>
      <c r="J1075" s="9">
        <v>0</v>
      </c>
      <c r="K1075" s="9">
        <v>0</v>
      </c>
      <c r="L1075" s="9">
        <v>0</v>
      </c>
      <c r="M1075" s="9">
        <v>22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19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5</v>
      </c>
      <c r="Z1075" s="9">
        <v>0</v>
      </c>
      <c r="AA1075" s="9">
        <v>0</v>
      </c>
      <c r="AB1075" s="9">
        <v>3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7</v>
      </c>
      <c r="AL1075" s="9">
        <v>0</v>
      </c>
      <c r="AM1075" s="9">
        <v>0</v>
      </c>
      <c r="AN1075" s="9">
        <v>0</v>
      </c>
      <c r="AO1075" s="9">
        <v>0</v>
      </c>
      <c r="AP1075" s="9">
        <v>0</v>
      </c>
      <c r="AQ1075" s="9">
        <v>0</v>
      </c>
      <c r="AR1075" s="9">
        <v>0</v>
      </c>
      <c r="AS1075" s="9">
        <v>0</v>
      </c>
      <c r="AT1075" s="9">
        <v>0</v>
      </c>
      <c r="AU1075" s="9">
        <v>0</v>
      </c>
      <c r="AV1075" s="9">
        <v>3</v>
      </c>
      <c r="AW1075" s="9">
        <v>0</v>
      </c>
      <c r="AX1075" s="9">
        <v>0</v>
      </c>
      <c r="AY1075" s="9">
        <v>0</v>
      </c>
      <c r="AZ1075" s="9">
        <v>0</v>
      </c>
      <c r="BA1075" s="9">
        <v>0</v>
      </c>
      <c r="BB1075" s="9">
        <v>0</v>
      </c>
      <c r="BC1075" s="9">
        <v>0</v>
      </c>
    </row>
    <row r="1076" spans="2:55" x14ac:dyDescent="0.45">
      <c r="B1076" s="25">
        <v>1069</v>
      </c>
      <c r="D1076" s="9" t="s">
        <v>80</v>
      </c>
      <c r="E1076" s="9">
        <v>0</v>
      </c>
      <c r="F1076" s="9">
        <v>0</v>
      </c>
      <c r="G1076" s="9">
        <v>4</v>
      </c>
      <c r="H1076" s="9">
        <v>43</v>
      </c>
      <c r="I1076" s="9">
        <v>8</v>
      </c>
      <c r="J1076" s="9">
        <v>0</v>
      </c>
      <c r="K1076" s="9">
        <v>0</v>
      </c>
      <c r="L1076" s="9">
        <v>0</v>
      </c>
      <c r="M1076" s="9">
        <v>5</v>
      </c>
      <c r="N1076" s="9">
        <v>0</v>
      </c>
      <c r="O1076" s="9">
        <v>0</v>
      </c>
      <c r="P1076" s="9">
        <v>0</v>
      </c>
      <c r="Q1076" s="9">
        <v>0</v>
      </c>
      <c r="R1076" s="9">
        <v>4</v>
      </c>
      <c r="S1076" s="9">
        <v>32</v>
      </c>
      <c r="T1076" s="9">
        <v>6</v>
      </c>
      <c r="U1076" s="9">
        <v>170</v>
      </c>
      <c r="V1076" s="9">
        <v>4</v>
      </c>
      <c r="W1076" s="9">
        <v>0</v>
      </c>
      <c r="X1076" s="9">
        <v>0</v>
      </c>
      <c r="Y1076" s="9">
        <v>11</v>
      </c>
      <c r="Z1076" s="9">
        <v>0</v>
      </c>
      <c r="AA1076" s="9">
        <v>0</v>
      </c>
      <c r="AB1076" s="9">
        <v>5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4</v>
      </c>
      <c r="AN1076" s="9">
        <v>0</v>
      </c>
      <c r="AO1076" s="9">
        <v>5</v>
      </c>
      <c r="AP1076" s="9">
        <v>10</v>
      </c>
      <c r="AQ1076" s="9">
        <v>3</v>
      </c>
      <c r="AR1076" s="9">
        <v>0</v>
      </c>
      <c r="AS1076" s="9">
        <v>7</v>
      </c>
      <c r="AT1076" s="9">
        <v>4</v>
      </c>
      <c r="AU1076" s="9">
        <v>17</v>
      </c>
      <c r="AV1076" s="9">
        <v>6</v>
      </c>
      <c r="AW1076" s="9">
        <v>0</v>
      </c>
      <c r="AX1076" s="9">
        <v>0</v>
      </c>
      <c r="AY1076" s="9">
        <v>25</v>
      </c>
      <c r="AZ1076" s="9">
        <v>9</v>
      </c>
      <c r="BA1076" s="9">
        <v>0</v>
      </c>
      <c r="BB1076" s="9">
        <v>0</v>
      </c>
      <c r="BC1076" s="9">
        <v>10</v>
      </c>
    </row>
    <row r="1077" spans="2:55" x14ac:dyDescent="0.45">
      <c r="B1077" s="25">
        <v>1070</v>
      </c>
      <c r="D1077" s="9" t="s">
        <v>81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9">
        <v>0</v>
      </c>
      <c r="AO1077" s="9">
        <v>0</v>
      </c>
      <c r="AP1077" s="9">
        <v>0</v>
      </c>
      <c r="AQ1077" s="9">
        <v>0</v>
      </c>
      <c r="AR1077" s="9">
        <v>0</v>
      </c>
      <c r="AS1077" s="9">
        <v>0</v>
      </c>
      <c r="AT1077" s="9">
        <v>0</v>
      </c>
      <c r="AU1077" s="9">
        <v>0</v>
      </c>
      <c r="AV1077" s="9">
        <v>0</v>
      </c>
      <c r="AW1077" s="9">
        <v>0</v>
      </c>
      <c r="AX1077" s="9">
        <v>0</v>
      </c>
      <c r="AY1077" s="9">
        <v>0</v>
      </c>
      <c r="AZ1077" s="9">
        <v>0</v>
      </c>
      <c r="BA1077" s="9">
        <v>0</v>
      </c>
      <c r="BB1077" s="9">
        <v>0</v>
      </c>
      <c r="BC1077" s="9">
        <v>0</v>
      </c>
    </row>
    <row r="1078" spans="2:55" x14ac:dyDescent="0.45">
      <c r="B1078" s="25">
        <v>1071</v>
      </c>
      <c r="D1078" s="9" t="s">
        <v>82</v>
      </c>
      <c r="E1078" s="9">
        <v>0</v>
      </c>
      <c r="F1078" s="9">
        <v>0</v>
      </c>
      <c r="G1078" s="9">
        <v>8</v>
      </c>
      <c r="H1078" s="9">
        <v>5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5</v>
      </c>
      <c r="O1078" s="9">
        <v>0</v>
      </c>
      <c r="P1078" s="9">
        <v>0</v>
      </c>
      <c r="Q1078" s="9">
        <v>0</v>
      </c>
      <c r="R1078" s="9">
        <v>0</v>
      </c>
      <c r="S1078" s="9">
        <v>4</v>
      </c>
      <c r="T1078" s="9">
        <v>0</v>
      </c>
      <c r="U1078" s="9">
        <v>0</v>
      </c>
      <c r="V1078" s="9">
        <v>0</v>
      </c>
      <c r="W1078" s="9">
        <v>0</v>
      </c>
      <c r="X1078" s="9">
        <v>3</v>
      </c>
      <c r="Y1078" s="9">
        <v>0</v>
      </c>
      <c r="Z1078" s="9">
        <v>0</v>
      </c>
      <c r="AA1078" s="9">
        <v>0</v>
      </c>
      <c r="AB1078" s="9">
        <v>5</v>
      </c>
      <c r="AC1078" s="9">
        <v>0</v>
      </c>
      <c r="AD1078" s="9">
        <v>5</v>
      </c>
      <c r="AE1078" s="9">
        <v>0</v>
      </c>
      <c r="AF1078" s="9">
        <v>0</v>
      </c>
      <c r="AG1078" s="9">
        <v>4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9">
        <v>0</v>
      </c>
      <c r="AO1078" s="9">
        <v>0</v>
      </c>
      <c r="AP1078" s="9">
        <v>3</v>
      </c>
      <c r="AQ1078" s="9">
        <v>0</v>
      </c>
      <c r="AR1078" s="9">
        <v>0</v>
      </c>
      <c r="AS1078" s="9">
        <v>0</v>
      </c>
      <c r="AT1078" s="9">
        <v>0</v>
      </c>
      <c r="AU1078" s="9">
        <v>5</v>
      </c>
      <c r="AV1078" s="9">
        <v>0</v>
      </c>
      <c r="AW1078" s="9">
        <v>0</v>
      </c>
      <c r="AX1078" s="9">
        <v>0</v>
      </c>
      <c r="AY1078" s="9">
        <v>0</v>
      </c>
      <c r="AZ1078" s="9">
        <v>3</v>
      </c>
      <c r="BA1078" s="9">
        <v>6</v>
      </c>
      <c r="BB1078" s="9">
        <v>0</v>
      </c>
      <c r="BC1078" s="9">
        <v>0</v>
      </c>
    </row>
    <row r="1079" spans="2:55" x14ac:dyDescent="0.45">
      <c r="B1079" s="25">
        <v>1072</v>
      </c>
      <c r="D1079" s="9" t="s">
        <v>83</v>
      </c>
      <c r="E1079" s="9">
        <v>0</v>
      </c>
      <c r="F1079" s="9">
        <v>0</v>
      </c>
      <c r="G1079" s="9">
        <v>4</v>
      </c>
      <c r="H1079" s="9">
        <v>7</v>
      </c>
      <c r="I1079" s="9">
        <v>4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5</v>
      </c>
      <c r="V1079" s="9">
        <v>0</v>
      </c>
      <c r="W1079" s="9">
        <v>0</v>
      </c>
      <c r="X1079" s="9">
        <v>24</v>
      </c>
      <c r="Y1079" s="9">
        <v>0</v>
      </c>
      <c r="Z1079" s="9">
        <v>0</v>
      </c>
      <c r="AA1079" s="9">
        <v>0</v>
      </c>
      <c r="AB1079" s="9">
        <v>3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9">
        <v>0</v>
      </c>
      <c r="AO1079" s="9">
        <v>0</v>
      </c>
      <c r="AP1079" s="9">
        <v>0</v>
      </c>
      <c r="AQ1079" s="9">
        <v>0</v>
      </c>
      <c r="AR1079" s="9">
        <v>0</v>
      </c>
      <c r="AS1079" s="9">
        <v>0</v>
      </c>
      <c r="AT1079" s="9">
        <v>0</v>
      </c>
      <c r="AU1079" s="9">
        <v>8</v>
      </c>
      <c r="AV1079" s="9">
        <v>0</v>
      </c>
      <c r="AW1079" s="9">
        <v>0</v>
      </c>
      <c r="AX1079" s="9">
        <v>0</v>
      </c>
      <c r="AY1079" s="9">
        <v>0</v>
      </c>
      <c r="AZ1079" s="9">
        <v>0</v>
      </c>
      <c r="BA1079" s="9">
        <v>0</v>
      </c>
      <c r="BB1079" s="9">
        <v>0</v>
      </c>
      <c r="BC1079" s="9">
        <v>0</v>
      </c>
    </row>
    <row r="1080" spans="2:55" x14ac:dyDescent="0.45">
      <c r="B1080" s="25">
        <v>1073</v>
      </c>
      <c r="D1080" s="9" t="s">
        <v>84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9">
        <v>0</v>
      </c>
      <c r="AO1080" s="9">
        <v>0</v>
      </c>
      <c r="AP1080" s="9">
        <v>0</v>
      </c>
      <c r="AQ1080" s="9">
        <v>0</v>
      </c>
      <c r="AR1080" s="9">
        <v>0</v>
      </c>
      <c r="AS1080" s="9">
        <v>0</v>
      </c>
      <c r="AT1080" s="9">
        <v>0</v>
      </c>
      <c r="AU1080" s="9">
        <v>0</v>
      </c>
      <c r="AV1080" s="9">
        <v>0</v>
      </c>
      <c r="AW1080" s="9">
        <v>0</v>
      </c>
      <c r="AX1080" s="9">
        <v>0</v>
      </c>
      <c r="AY1080" s="9">
        <v>0</v>
      </c>
      <c r="AZ1080" s="9">
        <v>0</v>
      </c>
      <c r="BA1080" s="9">
        <v>0</v>
      </c>
      <c r="BB1080" s="9">
        <v>0</v>
      </c>
      <c r="BC1080" s="9">
        <v>0</v>
      </c>
    </row>
    <row r="1081" spans="2:55" x14ac:dyDescent="0.45">
      <c r="B1081" s="25">
        <v>1074</v>
      </c>
      <c r="D1081" s="9" t="s">
        <v>85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9">
        <v>0</v>
      </c>
      <c r="AO1081" s="9">
        <v>0</v>
      </c>
      <c r="AP1081" s="9">
        <v>0</v>
      </c>
      <c r="AQ1081" s="9">
        <v>0</v>
      </c>
      <c r="AR1081" s="9">
        <v>0</v>
      </c>
      <c r="AS1081" s="9">
        <v>0</v>
      </c>
      <c r="AT1081" s="9">
        <v>0</v>
      </c>
      <c r="AU1081" s="9">
        <v>0</v>
      </c>
      <c r="AV1081" s="9">
        <v>0</v>
      </c>
      <c r="AW1081" s="9">
        <v>0</v>
      </c>
      <c r="AX1081" s="9">
        <v>0</v>
      </c>
      <c r="AY1081" s="9">
        <v>0</v>
      </c>
      <c r="AZ1081" s="9">
        <v>0</v>
      </c>
      <c r="BA1081" s="9">
        <v>0</v>
      </c>
      <c r="BB1081" s="9">
        <v>0</v>
      </c>
      <c r="BC1081" s="9">
        <v>0</v>
      </c>
    </row>
    <row r="1082" spans="2:55" x14ac:dyDescent="0.45">
      <c r="B1082" s="25">
        <v>1075</v>
      </c>
      <c r="D1082" s="9" t="s">
        <v>86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3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9">
        <v>0</v>
      </c>
      <c r="AO1082" s="9">
        <v>0</v>
      </c>
      <c r="AP1082" s="9">
        <v>0</v>
      </c>
      <c r="AQ1082" s="9">
        <v>0</v>
      </c>
      <c r="AR1082" s="9">
        <v>0</v>
      </c>
      <c r="AS1082" s="9">
        <v>0</v>
      </c>
      <c r="AT1082" s="9">
        <v>0</v>
      </c>
      <c r="AU1082" s="9">
        <v>0</v>
      </c>
      <c r="AV1082" s="9">
        <v>0</v>
      </c>
      <c r="AW1082" s="9">
        <v>0</v>
      </c>
      <c r="AX1082" s="9">
        <v>0</v>
      </c>
      <c r="AY1082" s="9">
        <v>0</v>
      </c>
      <c r="AZ1082" s="9">
        <v>0</v>
      </c>
      <c r="BA1082" s="9">
        <v>5</v>
      </c>
      <c r="BB1082" s="9">
        <v>0</v>
      </c>
      <c r="BC1082" s="9">
        <v>0</v>
      </c>
    </row>
    <row r="1083" spans="2:55" x14ac:dyDescent="0.45">
      <c r="B1083" s="25">
        <v>1076</v>
      </c>
      <c r="D1083" s="9" t="s">
        <v>87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9">
        <v>0</v>
      </c>
      <c r="AO1083" s="9">
        <v>0</v>
      </c>
      <c r="AP1083" s="9">
        <v>0</v>
      </c>
      <c r="AQ1083" s="9">
        <v>0</v>
      </c>
      <c r="AR1083" s="9">
        <v>0</v>
      </c>
      <c r="AS1083" s="9">
        <v>0</v>
      </c>
      <c r="AT1083" s="9">
        <v>0</v>
      </c>
      <c r="AU1083" s="9">
        <v>0</v>
      </c>
      <c r="AV1083" s="9">
        <v>0</v>
      </c>
      <c r="AW1083" s="9">
        <v>0</v>
      </c>
      <c r="AX1083" s="9">
        <v>0</v>
      </c>
      <c r="AY1083" s="9">
        <v>0</v>
      </c>
      <c r="AZ1083" s="9">
        <v>0</v>
      </c>
      <c r="BA1083" s="9">
        <v>3</v>
      </c>
      <c r="BB1083" s="9">
        <v>0</v>
      </c>
      <c r="BC1083" s="9">
        <v>0</v>
      </c>
    </row>
    <row r="1084" spans="2:55" x14ac:dyDescent="0.45">
      <c r="B1084" s="25">
        <v>1077</v>
      </c>
      <c r="D1084" s="9" t="s">
        <v>88</v>
      </c>
      <c r="E1084" s="9">
        <v>0</v>
      </c>
      <c r="F1084" s="9">
        <v>0</v>
      </c>
      <c r="G1084" s="9">
        <v>0</v>
      </c>
      <c r="H1084" s="9">
        <v>3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4</v>
      </c>
      <c r="O1084" s="9">
        <v>22</v>
      </c>
      <c r="P1084" s="9">
        <v>0</v>
      </c>
      <c r="Q1084" s="9">
        <v>0</v>
      </c>
      <c r="R1084" s="9">
        <v>0</v>
      </c>
      <c r="S1084" s="9">
        <v>7</v>
      </c>
      <c r="T1084" s="9">
        <v>0</v>
      </c>
      <c r="U1084" s="9">
        <v>3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10</v>
      </c>
      <c r="AB1084" s="9">
        <v>34</v>
      </c>
      <c r="AC1084" s="9">
        <v>0</v>
      </c>
      <c r="AD1084" s="9">
        <v>0</v>
      </c>
      <c r="AE1084" s="9">
        <v>0</v>
      </c>
      <c r="AF1084" s="9">
        <v>0</v>
      </c>
      <c r="AG1084" s="9">
        <v>3</v>
      </c>
      <c r="AH1084" s="9">
        <v>0</v>
      </c>
      <c r="AI1084" s="9">
        <v>5</v>
      </c>
      <c r="AJ1084" s="9">
        <v>8</v>
      </c>
      <c r="AK1084" s="9">
        <v>0</v>
      </c>
      <c r="AL1084" s="9">
        <v>0</v>
      </c>
      <c r="AM1084" s="9">
        <v>0</v>
      </c>
      <c r="AN1084" s="9">
        <v>0</v>
      </c>
      <c r="AO1084" s="9">
        <v>0</v>
      </c>
      <c r="AP1084" s="9">
        <v>0</v>
      </c>
      <c r="AQ1084" s="9">
        <v>0</v>
      </c>
      <c r="AR1084" s="9">
        <v>0</v>
      </c>
      <c r="AS1084" s="9">
        <v>0</v>
      </c>
      <c r="AT1084" s="9">
        <v>0</v>
      </c>
      <c r="AU1084" s="9">
        <v>3</v>
      </c>
      <c r="AV1084" s="9">
        <v>0</v>
      </c>
      <c r="AW1084" s="9">
        <v>0</v>
      </c>
      <c r="AX1084" s="9">
        <v>3</v>
      </c>
      <c r="AY1084" s="9">
        <v>0</v>
      </c>
      <c r="AZ1084" s="9">
        <v>5</v>
      </c>
      <c r="BA1084" s="9">
        <v>0</v>
      </c>
      <c r="BB1084" s="9">
        <v>0</v>
      </c>
      <c r="BC1084" s="9">
        <v>0</v>
      </c>
    </row>
    <row r="1085" spans="2:55" x14ac:dyDescent="0.45">
      <c r="B1085" s="25">
        <v>1078</v>
      </c>
      <c r="D1085" s="9" t="s">
        <v>89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4</v>
      </c>
      <c r="N1085" s="9">
        <v>4</v>
      </c>
      <c r="O1085" s="9">
        <v>72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9">
        <v>0</v>
      </c>
      <c r="AO1085" s="9">
        <v>0</v>
      </c>
      <c r="AP1085" s="9">
        <v>0</v>
      </c>
      <c r="AQ1085" s="9">
        <v>0</v>
      </c>
      <c r="AR1085" s="9">
        <v>0</v>
      </c>
      <c r="AS1085" s="9">
        <v>0</v>
      </c>
      <c r="AT1085" s="9">
        <v>0</v>
      </c>
      <c r="AU1085" s="9">
        <v>0</v>
      </c>
      <c r="AV1085" s="9">
        <v>0</v>
      </c>
      <c r="AW1085" s="9">
        <v>0</v>
      </c>
      <c r="AX1085" s="9">
        <v>0</v>
      </c>
      <c r="AY1085" s="9">
        <v>0</v>
      </c>
      <c r="AZ1085" s="9">
        <v>0</v>
      </c>
      <c r="BA1085" s="9">
        <v>0</v>
      </c>
      <c r="BB1085" s="9">
        <v>0</v>
      </c>
      <c r="BC1085" s="9">
        <v>0</v>
      </c>
    </row>
    <row r="1086" spans="2:55" x14ac:dyDescent="0.45">
      <c r="B1086" s="25">
        <v>1079</v>
      </c>
      <c r="D1086" s="9" t="s">
        <v>90</v>
      </c>
      <c r="E1086" s="9">
        <v>0</v>
      </c>
      <c r="F1086" s="9">
        <v>3</v>
      </c>
      <c r="G1086" s="9">
        <v>0</v>
      </c>
      <c r="H1086" s="9">
        <v>18</v>
      </c>
      <c r="I1086" s="9">
        <v>6</v>
      </c>
      <c r="J1086" s="9">
        <v>0</v>
      </c>
      <c r="K1086" s="9">
        <v>0</v>
      </c>
      <c r="L1086" s="9">
        <v>3</v>
      </c>
      <c r="M1086" s="9">
        <v>0</v>
      </c>
      <c r="N1086" s="9">
        <v>0</v>
      </c>
      <c r="O1086" s="9">
        <v>524</v>
      </c>
      <c r="P1086" s="9">
        <v>0</v>
      </c>
      <c r="Q1086" s="9">
        <v>4</v>
      </c>
      <c r="R1086" s="9">
        <v>0</v>
      </c>
      <c r="S1086" s="9">
        <v>5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73</v>
      </c>
      <c r="AB1086" s="9">
        <v>97</v>
      </c>
      <c r="AC1086" s="9">
        <v>0</v>
      </c>
      <c r="AD1086" s="9">
        <v>0</v>
      </c>
      <c r="AE1086" s="9">
        <v>3</v>
      </c>
      <c r="AF1086" s="9">
        <v>0</v>
      </c>
      <c r="AG1086" s="9">
        <v>4</v>
      </c>
      <c r="AH1086" s="9">
        <v>0</v>
      </c>
      <c r="AI1086" s="9">
        <v>4</v>
      </c>
      <c r="AJ1086" s="9">
        <v>3</v>
      </c>
      <c r="AK1086" s="9">
        <v>3</v>
      </c>
      <c r="AL1086" s="9">
        <v>0</v>
      </c>
      <c r="AM1086" s="9">
        <v>7</v>
      </c>
      <c r="AN1086" s="9">
        <v>0</v>
      </c>
      <c r="AO1086" s="9">
        <v>3</v>
      </c>
      <c r="AP1086" s="9">
        <v>3</v>
      </c>
      <c r="AQ1086" s="9">
        <v>0</v>
      </c>
      <c r="AR1086" s="9">
        <v>0</v>
      </c>
      <c r="AS1086" s="9">
        <v>0</v>
      </c>
      <c r="AT1086" s="9">
        <v>0</v>
      </c>
      <c r="AU1086" s="9">
        <v>0</v>
      </c>
      <c r="AV1086" s="9">
        <v>0</v>
      </c>
      <c r="AW1086" s="9">
        <v>0</v>
      </c>
      <c r="AX1086" s="9">
        <v>0</v>
      </c>
      <c r="AY1086" s="9">
        <v>0</v>
      </c>
      <c r="AZ1086" s="9">
        <v>0</v>
      </c>
      <c r="BA1086" s="9">
        <v>0</v>
      </c>
      <c r="BB1086" s="9">
        <v>0</v>
      </c>
      <c r="BC1086" s="9">
        <v>3</v>
      </c>
    </row>
    <row r="1087" spans="2:55" x14ac:dyDescent="0.45">
      <c r="B1087" s="25">
        <v>1080</v>
      </c>
      <c r="D1087" s="9" t="s">
        <v>91</v>
      </c>
      <c r="E1087" s="9">
        <v>0</v>
      </c>
      <c r="F1087" s="9">
        <v>0</v>
      </c>
      <c r="G1087" s="9">
        <v>0</v>
      </c>
      <c r="H1087" s="9">
        <v>3</v>
      </c>
      <c r="I1087" s="9">
        <v>7</v>
      </c>
      <c r="J1087" s="9">
        <v>0</v>
      </c>
      <c r="K1087" s="9">
        <v>0</v>
      </c>
      <c r="L1087" s="9">
        <v>0</v>
      </c>
      <c r="M1087" s="9">
        <v>4</v>
      </c>
      <c r="N1087" s="9">
        <v>0</v>
      </c>
      <c r="O1087" s="9">
        <v>30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8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9">
        <v>0</v>
      </c>
      <c r="AO1087" s="9">
        <v>0</v>
      </c>
      <c r="AP1087" s="9">
        <v>8</v>
      </c>
      <c r="AQ1087" s="9">
        <v>0</v>
      </c>
      <c r="AR1087" s="9">
        <v>0</v>
      </c>
      <c r="AS1087" s="9">
        <v>0</v>
      </c>
      <c r="AT1087" s="9">
        <v>0</v>
      </c>
      <c r="AU1087" s="9">
        <v>0</v>
      </c>
      <c r="AV1087" s="9">
        <v>0</v>
      </c>
      <c r="AW1087" s="9">
        <v>0</v>
      </c>
      <c r="AX1087" s="9">
        <v>0</v>
      </c>
      <c r="AY1087" s="9">
        <v>0</v>
      </c>
      <c r="AZ1087" s="9">
        <v>3</v>
      </c>
      <c r="BA1087" s="9">
        <v>0</v>
      </c>
      <c r="BB1087" s="9">
        <v>0</v>
      </c>
      <c r="BC1087" s="9">
        <v>0</v>
      </c>
    </row>
    <row r="1088" spans="2:55" x14ac:dyDescent="0.45">
      <c r="B1088" s="25">
        <v>1081</v>
      </c>
      <c r="D1088" s="9" t="s">
        <v>92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13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8</v>
      </c>
      <c r="AB1088" s="9">
        <v>23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9">
        <v>0</v>
      </c>
      <c r="AO1088" s="9">
        <v>0</v>
      </c>
      <c r="AP1088" s="9">
        <v>0</v>
      </c>
      <c r="AQ1088" s="9">
        <v>0</v>
      </c>
      <c r="AR1088" s="9">
        <v>0</v>
      </c>
      <c r="AS1088" s="9">
        <v>0</v>
      </c>
      <c r="AT1088" s="9">
        <v>0</v>
      </c>
      <c r="AU1088" s="9">
        <v>0</v>
      </c>
      <c r="AV1088" s="9">
        <v>0</v>
      </c>
      <c r="AW1088" s="9">
        <v>0</v>
      </c>
      <c r="AX1088" s="9">
        <v>0</v>
      </c>
      <c r="AY1088" s="9">
        <v>0</v>
      </c>
      <c r="AZ1088" s="9">
        <v>0</v>
      </c>
      <c r="BA1088" s="9">
        <v>0</v>
      </c>
      <c r="BB1088" s="9">
        <v>0</v>
      </c>
      <c r="BC1088" s="9">
        <v>0</v>
      </c>
    </row>
    <row r="1089" spans="2:55" x14ac:dyDescent="0.45">
      <c r="B1089" s="25">
        <v>1082</v>
      </c>
      <c r="D1089" s="9" t="s">
        <v>93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5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9">
        <v>0</v>
      </c>
      <c r="AO1089" s="9">
        <v>0</v>
      </c>
      <c r="AP1089" s="9">
        <v>0</v>
      </c>
      <c r="AQ1089" s="9">
        <v>0</v>
      </c>
      <c r="AR1089" s="9">
        <v>0</v>
      </c>
      <c r="AS1089" s="9">
        <v>0</v>
      </c>
      <c r="AT1089" s="9">
        <v>0</v>
      </c>
      <c r="AU1089" s="9">
        <v>0</v>
      </c>
      <c r="AV1089" s="9">
        <v>0</v>
      </c>
      <c r="AW1089" s="9">
        <v>0</v>
      </c>
      <c r="AX1089" s="9">
        <v>0</v>
      </c>
      <c r="AY1089" s="9">
        <v>0</v>
      </c>
      <c r="AZ1089" s="9">
        <v>0</v>
      </c>
      <c r="BA1089" s="9">
        <v>0</v>
      </c>
      <c r="BB1089" s="9">
        <v>0</v>
      </c>
      <c r="BC1089" s="9">
        <v>0</v>
      </c>
    </row>
    <row r="1090" spans="2:55" x14ac:dyDescent="0.45">
      <c r="B1090" s="25">
        <v>1083</v>
      </c>
      <c r="D1090" s="9" t="s">
        <v>94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10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5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9">
        <v>0</v>
      </c>
      <c r="AO1090" s="9">
        <v>0</v>
      </c>
      <c r="AP1090" s="9">
        <v>0</v>
      </c>
      <c r="AQ1090" s="9">
        <v>0</v>
      </c>
      <c r="AR1090" s="9">
        <v>0</v>
      </c>
      <c r="AS1090" s="9">
        <v>0</v>
      </c>
      <c r="AT1090" s="9">
        <v>0</v>
      </c>
      <c r="AU1090" s="9">
        <v>0</v>
      </c>
      <c r="AV1090" s="9">
        <v>0</v>
      </c>
      <c r="AW1090" s="9">
        <v>0</v>
      </c>
      <c r="AX1090" s="9">
        <v>0</v>
      </c>
      <c r="AY1090" s="9">
        <v>0</v>
      </c>
      <c r="AZ1090" s="9">
        <v>0</v>
      </c>
      <c r="BA1090" s="9">
        <v>0</v>
      </c>
      <c r="BB1090" s="9">
        <v>0</v>
      </c>
      <c r="BC1090" s="9">
        <v>0</v>
      </c>
    </row>
    <row r="1091" spans="2:55" x14ac:dyDescent="0.45">
      <c r="B1091" s="25">
        <v>1084</v>
      </c>
      <c r="D1091" s="9" t="s">
        <v>95</v>
      </c>
      <c r="E1091" s="9">
        <v>0</v>
      </c>
      <c r="F1091" s="9">
        <v>0</v>
      </c>
      <c r="G1091" s="9">
        <v>0</v>
      </c>
      <c r="H1091" s="9">
        <v>4</v>
      </c>
      <c r="I1091" s="9">
        <v>3</v>
      </c>
      <c r="J1091" s="9">
        <v>3</v>
      </c>
      <c r="K1091" s="9">
        <v>0</v>
      </c>
      <c r="L1091" s="9">
        <v>0</v>
      </c>
      <c r="M1091" s="9">
        <v>0</v>
      </c>
      <c r="N1091" s="9">
        <v>0</v>
      </c>
      <c r="O1091" s="9">
        <v>26</v>
      </c>
      <c r="P1091" s="9">
        <v>0</v>
      </c>
      <c r="Q1091" s="9">
        <v>9</v>
      </c>
      <c r="R1091" s="9">
        <v>0</v>
      </c>
      <c r="S1091" s="9">
        <v>5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4</v>
      </c>
      <c r="AB1091" s="9">
        <v>29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3</v>
      </c>
      <c r="AJ1091" s="9">
        <v>0</v>
      </c>
      <c r="AK1091" s="9">
        <v>0</v>
      </c>
      <c r="AL1091" s="9">
        <v>0</v>
      </c>
      <c r="AM1091" s="9">
        <v>3</v>
      </c>
      <c r="AN1091" s="9">
        <v>0</v>
      </c>
      <c r="AO1091" s="9">
        <v>0</v>
      </c>
      <c r="AP1091" s="9">
        <v>0</v>
      </c>
      <c r="AQ1091" s="9">
        <v>0</v>
      </c>
      <c r="AR1091" s="9">
        <v>0</v>
      </c>
      <c r="AS1091" s="9">
        <v>4</v>
      </c>
      <c r="AT1091" s="9">
        <v>0</v>
      </c>
      <c r="AU1091" s="9">
        <v>0</v>
      </c>
      <c r="AV1091" s="9">
        <v>0</v>
      </c>
      <c r="AW1091" s="9">
        <v>0</v>
      </c>
      <c r="AX1091" s="9">
        <v>0</v>
      </c>
      <c r="AY1091" s="9">
        <v>0</v>
      </c>
      <c r="AZ1091" s="9">
        <v>3</v>
      </c>
      <c r="BA1091" s="9">
        <v>0</v>
      </c>
      <c r="BB1091" s="9">
        <v>0</v>
      </c>
      <c r="BC1091" s="9">
        <v>0</v>
      </c>
    </row>
    <row r="1092" spans="2:55" x14ac:dyDescent="0.45">
      <c r="B1092" s="25">
        <v>1085</v>
      </c>
      <c r="D1092" s="9" t="s">
        <v>96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13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9">
        <v>0</v>
      </c>
      <c r="AO1092" s="9">
        <v>0</v>
      </c>
      <c r="AP1092" s="9">
        <v>0</v>
      </c>
      <c r="AQ1092" s="9">
        <v>0</v>
      </c>
      <c r="AR1092" s="9">
        <v>0</v>
      </c>
      <c r="AS1092" s="9">
        <v>0</v>
      </c>
      <c r="AT1092" s="9">
        <v>0</v>
      </c>
      <c r="AU1092" s="9">
        <v>0</v>
      </c>
      <c r="AV1092" s="9">
        <v>0</v>
      </c>
      <c r="AW1092" s="9">
        <v>0</v>
      </c>
      <c r="AX1092" s="9">
        <v>0</v>
      </c>
      <c r="AY1092" s="9">
        <v>0</v>
      </c>
      <c r="AZ1092" s="9">
        <v>0</v>
      </c>
      <c r="BA1092" s="9">
        <v>0</v>
      </c>
      <c r="BB1092" s="9">
        <v>0</v>
      </c>
      <c r="BC1092" s="9">
        <v>0</v>
      </c>
    </row>
    <row r="1093" spans="2:55" x14ac:dyDescent="0.45">
      <c r="B1093" s="25">
        <v>1086</v>
      </c>
      <c r="D1093" s="9" t="s">
        <v>97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53</v>
      </c>
      <c r="P1093" s="9">
        <v>0</v>
      </c>
      <c r="Q1093" s="9">
        <v>0</v>
      </c>
      <c r="R1093" s="9">
        <v>0</v>
      </c>
      <c r="S1093" s="9">
        <v>4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8</v>
      </c>
      <c r="AB1093" s="9">
        <v>7</v>
      </c>
      <c r="AC1093" s="9">
        <v>0</v>
      </c>
      <c r="AD1093" s="9">
        <v>0</v>
      </c>
      <c r="AE1093" s="9">
        <v>3</v>
      </c>
      <c r="AF1093" s="9">
        <v>0</v>
      </c>
      <c r="AG1093" s="9">
        <v>0</v>
      </c>
      <c r="AH1093" s="9">
        <v>0</v>
      </c>
      <c r="AI1093" s="9">
        <v>4</v>
      </c>
      <c r="AJ1093" s="9">
        <v>3</v>
      </c>
      <c r="AK1093" s="9">
        <v>0</v>
      </c>
      <c r="AL1093" s="9">
        <v>0</v>
      </c>
      <c r="AM1093" s="9">
        <v>6</v>
      </c>
      <c r="AN1093" s="9">
        <v>0</v>
      </c>
      <c r="AO1093" s="9">
        <v>0</v>
      </c>
      <c r="AP1093" s="9">
        <v>0</v>
      </c>
      <c r="AQ1093" s="9">
        <v>0</v>
      </c>
      <c r="AR1093" s="9">
        <v>0</v>
      </c>
      <c r="AS1093" s="9">
        <v>0</v>
      </c>
      <c r="AT1093" s="9">
        <v>0</v>
      </c>
      <c r="AU1093" s="9">
        <v>0</v>
      </c>
      <c r="AV1093" s="9">
        <v>0</v>
      </c>
      <c r="AW1093" s="9">
        <v>0</v>
      </c>
      <c r="AX1093" s="9">
        <v>0</v>
      </c>
      <c r="AY1093" s="9">
        <v>0</v>
      </c>
      <c r="AZ1093" s="9">
        <v>0</v>
      </c>
      <c r="BA1093" s="9">
        <v>0</v>
      </c>
      <c r="BB1093" s="9">
        <v>0</v>
      </c>
      <c r="BC1093" s="9">
        <v>0</v>
      </c>
    </row>
    <row r="1094" spans="2:55" x14ac:dyDescent="0.45">
      <c r="B1094" s="25">
        <v>1087</v>
      </c>
      <c r="D1094" s="9" t="s">
        <v>98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4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3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9">
        <v>0</v>
      </c>
      <c r="AO1094" s="9">
        <v>0</v>
      </c>
      <c r="AP1094" s="9">
        <v>0</v>
      </c>
      <c r="AQ1094" s="9">
        <v>0</v>
      </c>
      <c r="AR1094" s="9">
        <v>0</v>
      </c>
      <c r="AS1094" s="9">
        <v>0</v>
      </c>
      <c r="AT1094" s="9">
        <v>0</v>
      </c>
      <c r="AU1094" s="9">
        <v>0</v>
      </c>
      <c r="AV1094" s="9">
        <v>0</v>
      </c>
      <c r="AW1094" s="9">
        <v>0</v>
      </c>
      <c r="AX1094" s="9">
        <v>0</v>
      </c>
      <c r="AY1094" s="9">
        <v>0</v>
      </c>
      <c r="AZ1094" s="9">
        <v>0</v>
      </c>
      <c r="BA1094" s="9">
        <v>0</v>
      </c>
      <c r="BB1094" s="9">
        <v>0</v>
      </c>
      <c r="BC1094" s="9">
        <v>0</v>
      </c>
    </row>
    <row r="1095" spans="2:55" x14ac:dyDescent="0.45">
      <c r="B1095" s="25">
        <v>1088</v>
      </c>
      <c r="D1095" s="9" t="s">
        <v>99</v>
      </c>
      <c r="E1095" s="9">
        <v>0</v>
      </c>
      <c r="F1095" s="9">
        <v>0</v>
      </c>
      <c r="G1095" s="9">
        <v>0</v>
      </c>
      <c r="H1095" s="9">
        <v>3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6</v>
      </c>
      <c r="P1095" s="9">
        <v>0</v>
      </c>
      <c r="Q1095" s="9">
        <v>0</v>
      </c>
      <c r="R1095" s="9">
        <v>0</v>
      </c>
      <c r="S1095" s="9">
        <v>7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4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9">
        <v>0</v>
      </c>
      <c r="AO1095" s="9">
        <v>0</v>
      </c>
      <c r="AP1095" s="9">
        <v>4</v>
      </c>
      <c r="AQ1095" s="9">
        <v>0</v>
      </c>
      <c r="AR1095" s="9">
        <v>0</v>
      </c>
      <c r="AS1095" s="9">
        <v>0</v>
      </c>
      <c r="AT1095" s="9">
        <v>0</v>
      </c>
      <c r="AU1095" s="9">
        <v>0</v>
      </c>
      <c r="AV1095" s="9">
        <v>0</v>
      </c>
      <c r="AW1095" s="9">
        <v>0</v>
      </c>
      <c r="AX1095" s="9">
        <v>0</v>
      </c>
      <c r="AY1095" s="9">
        <v>0</v>
      </c>
      <c r="AZ1095" s="9">
        <v>0</v>
      </c>
      <c r="BA1095" s="9">
        <v>0</v>
      </c>
      <c r="BB1095" s="9">
        <v>0</v>
      </c>
      <c r="BC1095" s="9">
        <v>0</v>
      </c>
    </row>
    <row r="1096" spans="2:55" x14ac:dyDescent="0.45">
      <c r="B1096" s="25">
        <v>1089</v>
      </c>
      <c r="D1096" s="9" t="s">
        <v>100</v>
      </c>
      <c r="E1096" s="9">
        <v>0</v>
      </c>
      <c r="F1096" s="9">
        <v>0</v>
      </c>
      <c r="G1096" s="9">
        <v>0</v>
      </c>
      <c r="H1096" s="9">
        <v>3</v>
      </c>
      <c r="I1096" s="9">
        <v>4</v>
      </c>
      <c r="J1096" s="9">
        <v>0</v>
      </c>
      <c r="K1096" s="9">
        <v>0</v>
      </c>
      <c r="L1096" s="9">
        <v>0</v>
      </c>
      <c r="M1096" s="9">
        <v>0</v>
      </c>
      <c r="N1096" s="9">
        <v>61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5</v>
      </c>
      <c r="AB1096" s="9">
        <v>19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3</v>
      </c>
      <c r="AK1096" s="9">
        <v>0</v>
      </c>
      <c r="AL1096" s="9">
        <v>0</v>
      </c>
      <c r="AM1096" s="9">
        <v>0</v>
      </c>
      <c r="AN1096" s="9">
        <v>0</v>
      </c>
      <c r="AO1096" s="9">
        <v>6</v>
      </c>
      <c r="AP1096" s="9">
        <v>0</v>
      </c>
      <c r="AQ1096" s="9">
        <v>0</v>
      </c>
      <c r="AR1096" s="9">
        <v>0</v>
      </c>
      <c r="AS1096" s="9">
        <v>0</v>
      </c>
      <c r="AT1096" s="9">
        <v>0</v>
      </c>
      <c r="AU1096" s="9">
        <v>0</v>
      </c>
      <c r="AV1096" s="9">
        <v>0</v>
      </c>
      <c r="AW1096" s="9">
        <v>0</v>
      </c>
      <c r="AX1096" s="9">
        <v>0</v>
      </c>
      <c r="AY1096" s="9">
        <v>0</v>
      </c>
      <c r="AZ1096" s="9">
        <v>0</v>
      </c>
      <c r="BA1096" s="9">
        <v>0</v>
      </c>
      <c r="BB1096" s="9">
        <v>0</v>
      </c>
      <c r="BC1096" s="9">
        <v>0</v>
      </c>
    </row>
    <row r="1097" spans="2:55" x14ac:dyDescent="0.45">
      <c r="B1097" s="25">
        <v>1090</v>
      </c>
      <c r="D1097" s="9" t="s">
        <v>101</v>
      </c>
      <c r="E1097" s="9">
        <v>0</v>
      </c>
      <c r="F1097" s="9">
        <v>0</v>
      </c>
      <c r="G1097" s="9">
        <v>4</v>
      </c>
      <c r="H1097" s="9">
        <v>22</v>
      </c>
      <c r="I1097" s="9">
        <v>0</v>
      </c>
      <c r="J1097" s="9">
        <v>0</v>
      </c>
      <c r="K1097" s="9">
        <v>0</v>
      </c>
      <c r="L1097" s="9">
        <v>10</v>
      </c>
      <c r="M1097" s="9">
        <v>0</v>
      </c>
      <c r="N1097" s="9">
        <v>249</v>
      </c>
      <c r="O1097" s="9">
        <v>3</v>
      </c>
      <c r="P1097" s="9">
        <v>0</v>
      </c>
      <c r="Q1097" s="9">
        <v>4</v>
      </c>
      <c r="R1097" s="9">
        <v>0</v>
      </c>
      <c r="S1097" s="9">
        <v>4</v>
      </c>
      <c r="T1097" s="9">
        <v>3</v>
      </c>
      <c r="U1097" s="9">
        <v>0</v>
      </c>
      <c r="V1097" s="9">
        <v>0</v>
      </c>
      <c r="W1097" s="9">
        <v>4</v>
      </c>
      <c r="X1097" s="9">
        <v>0</v>
      </c>
      <c r="Y1097" s="9">
        <v>4</v>
      </c>
      <c r="Z1097" s="9">
        <v>0</v>
      </c>
      <c r="AA1097" s="9">
        <v>0</v>
      </c>
      <c r="AB1097" s="9">
        <v>162</v>
      </c>
      <c r="AC1097" s="9">
        <v>4</v>
      </c>
      <c r="AD1097" s="9">
        <v>0</v>
      </c>
      <c r="AE1097" s="9">
        <v>12</v>
      </c>
      <c r="AF1097" s="9">
        <v>0</v>
      </c>
      <c r="AG1097" s="9">
        <v>9</v>
      </c>
      <c r="AH1097" s="9">
        <v>0</v>
      </c>
      <c r="AI1097" s="9">
        <v>8</v>
      </c>
      <c r="AJ1097" s="9">
        <v>5</v>
      </c>
      <c r="AK1097" s="9">
        <v>4</v>
      </c>
      <c r="AL1097" s="9">
        <v>3</v>
      </c>
      <c r="AM1097" s="9">
        <v>0</v>
      </c>
      <c r="AN1097" s="9">
        <v>0</v>
      </c>
      <c r="AO1097" s="9">
        <v>0</v>
      </c>
      <c r="AP1097" s="9">
        <v>3</v>
      </c>
      <c r="AQ1097" s="9">
        <v>7</v>
      </c>
      <c r="AR1097" s="9">
        <v>0</v>
      </c>
      <c r="AS1097" s="9">
        <v>0</v>
      </c>
      <c r="AT1097" s="9">
        <v>0</v>
      </c>
      <c r="AU1097" s="9">
        <v>7</v>
      </c>
      <c r="AV1097" s="9">
        <v>0</v>
      </c>
      <c r="AW1097" s="9">
        <v>0</v>
      </c>
      <c r="AX1097" s="9">
        <v>8</v>
      </c>
      <c r="AY1097" s="9">
        <v>0</v>
      </c>
      <c r="AZ1097" s="9">
        <v>6</v>
      </c>
      <c r="BA1097" s="9">
        <v>0</v>
      </c>
      <c r="BB1097" s="9">
        <v>3</v>
      </c>
      <c r="BC1097" s="9">
        <v>4</v>
      </c>
    </row>
    <row r="1098" spans="2:55" x14ac:dyDescent="0.45">
      <c r="B1098" s="25">
        <v>1091</v>
      </c>
      <c r="D1098" s="9" t="s">
        <v>102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9">
        <v>0</v>
      </c>
      <c r="AO1098" s="9">
        <v>0</v>
      </c>
      <c r="AP1098" s="9">
        <v>0</v>
      </c>
      <c r="AQ1098" s="9">
        <v>0</v>
      </c>
      <c r="AR1098" s="9">
        <v>0</v>
      </c>
      <c r="AS1098" s="9">
        <v>0</v>
      </c>
      <c r="AT1098" s="9">
        <v>0</v>
      </c>
      <c r="AU1098" s="9">
        <v>0</v>
      </c>
      <c r="AV1098" s="9">
        <v>0</v>
      </c>
      <c r="AW1098" s="9">
        <v>0</v>
      </c>
      <c r="AX1098" s="9">
        <v>0</v>
      </c>
      <c r="AY1098" s="9">
        <v>0</v>
      </c>
      <c r="AZ1098" s="9">
        <v>0</v>
      </c>
      <c r="BA1098" s="9">
        <v>0</v>
      </c>
      <c r="BB1098" s="9">
        <v>0</v>
      </c>
      <c r="BC1098" s="9">
        <v>0</v>
      </c>
    </row>
    <row r="1099" spans="2:55" x14ac:dyDescent="0.45">
      <c r="B1099" s="25">
        <v>1092</v>
      </c>
      <c r="D1099" s="9" t="s">
        <v>103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18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9">
        <v>0</v>
      </c>
      <c r="AO1099" s="9">
        <v>0</v>
      </c>
      <c r="AP1099" s="9">
        <v>0</v>
      </c>
      <c r="AQ1099" s="9">
        <v>0</v>
      </c>
      <c r="AR1099" s="9">
        <v>0</v>
      </c>
      <c r="AS1099" s="9">
        <v>0</v>
      </c>
      <c r="AT1099" s="9">
        <v>0</v>
      </c>
      <c r="AU1099" s="9">
        <v>0</v>
      </c>
      <c r="AV1099" s="9">
        <v>0</v>
      </c>
      <c r="AW1099" s="9">
        <v>0</v>
      </c>
      <c r="AX1099" s="9">
        <v>0</v>
      </c>
      <c r="AY1099" s="9">
        <v>0</v>
      </c>
      <c r="AZ1099" s="9">
        <v>0</v>
      </c>
      <c r="BA1099" s="9">
        <v>0</v>
      </c>
      <c r="BB1099" s="9">
        <v>0</v>
      </c>
      <c r="BC1099" s="9">
        <v>0</v>
      </c>
    </row>
    <row r="1100" spans="2:55" x14ac:dyDescent="0.45">
      <c r="B1100" s="25">
        <v>1093</v>
      </c>
      <c r="D1100" s="9" t="s">
        <v>104</v>
      </c>
      <c r="E1100" s="9">
        <v>0</v>
      </c>
      <c r="F1100" s="9">
        <v>0</v>
      </c>
      <c r="G1100" s="9">
        <v>0</v>
      </c>
      <c r="H1100" s="9">
        <v>17</v>
      </c>
      <c r="I1100" s="9">
        <v>11</v>
      </c>
      <c r="J1100" s="9">
        <v>0</v>
      </c>
      <c r="K1100" s="9">
        <v>0</v>
      </c>
      <c r="L1100" s="9">
        <v>42</v>
      </c>
      <c r="M1100" s="9">
        <v>0</v>
      </c>
      <c r="N1100" s="9">
        <v>3</v>
      </c>
      <c r="O1100" s="9">
        <v>0</v>
      </c>
      <c r="P1100" s="9">
        <v>3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4</v>
      </c>
      <c r="X1100" s="9">
        <v>3</v>
      </c>
      <c r="Y1100" s="9">
        <v>5</v>
      </c>
      <c r="Z1100" s="9">
        <v>0</v>
      </c>
      <c r="AA1100" s="9">
        <v>0</v>
      </c>
      <c r="AB1100" s="9">
        <v>24</v>
      </c>
      <c r="AC1100" s="9">
        <v>4</v>
      </c>
      <c r="AD1100" s="9">
        <v>3</v>
      </c>
      <c r="AE1100" s="9">
        <v>0</v>
      </c>
      <c r="AF1100" s="9">
        <v>0</v>
      </c>
      <c r="AG1100" s="9">
        <v>8</v>
      </c>
      <c r="AH1100" s="9">
        <v>4</v>
      </c>
      <c r="AI1100" s="9">
        <v>3</v>
      </c>
      <c r="AJ1100" s="9">
        <v>3</v>
      </c>
      <c r="AK1100" s="9">
        <v>25</v>
      </c>
      <c r="AL1100" s="9">
        <v>0</v>
      </c>
      <c r="AM1100" s="9">
        <v>13</v>
      </c>
      <c r="AN1100" s="9">
        <v>0</v>
      </c>
      <c r="AO1100" s="9">
        <v>0</v>
      </c>
      <c r="AP1100" s="9">
        <v>11</v>
      </c>
      <c r="AQ1100" s="9">
        <v>3</v>
      </c>
      <c r="AR1100" s="9">
        <v>0</v>
      </c>
      <c r="AS1100" s="9">
        <v>7</v>
      </c>
      <c r="AT1100" s="9">
        <v>0</v>
      </c>
      <c r="AU1100" s="9">
        <v>3</v>
      </c>
      <c r="AV1100" s="9">
        <v>8</v>
      </c>
      <c r="AW1100" s="9">
        <v>0</v>
      </c>
      <c r="AX1100" s="9">
        <v>0</v>
      </c>
      <c r="AY1100" s="9">
        <v>0</v>
      </c>
      <c r="AZ1100" s="9">
        <v>14</v>
      </c>
      <c r="BA1100" s="9">
        <v>0</v>
      </c>
      <c r="BB1100" s="9">
        <v>3</v>
      </c>
      <c r="BC1100" s="9">
        <v>0</v>
      </c>
    </row>
    <row r="1101" spans="2:55" x14ac:dyDescent="0.45">
      <c r="B1101" s="25">
        <v>1094</v>
      </c>
      <c r="D1101" s="9" t="s">
        <v>105</v>
      </c>
      <c r="E1101" s="9">
        <v>5</v>
      </c>
      <c r="F1101" s="9">
        <v>4</v>
      </c>
      <c r="G1101" s="9">
        <v>0</v>
      </c>
      <c r="H1101" s="9">
        <v>49</v>
      </c>
      <c r="I1101" s="9">
        <v>33</v>
      </c>
      <c r="J1101" s="9">
        <v>3</v>
      </c>
      <c r="K1101" s="9">
        <v>0</v>
      </c>
      <c r="L1101" s="9">
        <v>208</v>
      </c>
      <c r="M1101" s="9">
        <v>0</v>
      </c>
      <c r="N1101" s="9">
        <v>11</v>
      </c>
      <c r="O1101" s="9">
        <v>0</v>
      </c>
      <c r="P1101" s="9">
        <v>3</v>
      </c>
      <c r="Q1101" s="9">
        <v>0</v>
      </c>
      <c r="R1101" s="9">
        <v>0</v>
      </c>
      <c r="S1101" s="9">
        <v>4</v>
      </c>
      <c r="T1101" s="9">
        <v>6</v>
      </c>
      <c r="U1101" s="9">
        <v>0</v>
      </c>
      <c r="V1101" s="9">
        <v>3</v>
      </c>
      <c r="W1101" s="9">
        <v>8</v>
      </c>
      <c r="X1101" s="9">
        <v>3</v>
      </c>
      <c r="Y1101" s="9">
        <v>4</v>
      </c>
      <c r="Z1101" s="9">
        <v>0</v>
      </c>
      <c r="AA1101" s="9">
        <v>13</v>
      </c>
      <c r="AB1101" s="9">
        <v>51</v>
      </c>
      <c r="AC1101" s="9">
        <v>0</v>
      </c>
      <c r="AD1101" s="9">
        <v>13</v>
      </c>
      <c r="AE1101" s="9">
        <v>9</v>
      </c>
      <c r="AF1101" s="9">
        <v>0</v>
      </c>
      <c r="AG1101" s="9">
        <v>12</v>
      </c>
      <c r="AH1101" s="9">
        <v>0</v>
      </c>
      <c r="AI1101" s="9">
        <v>14</v>
      </c>
      <c r="AJ1101" s="9">
        <v>14</v>
      </c>
      <c r="AK1101" s="9">
        <v>108</v>
      </c>
      <c r="AL1101" s="9">
        <v>7</v>
      </c>
      <c r="AM1101" s="9">
        <v>15</v>
      </c>
      <c r="AN1101" s="9">
        <v>0</v>
      </c>
      <c r="AO1101" s="9">
        <v>12</v>
      </c>
      <c r="AP1101" s="9">
        <v>39</v>
      </c>
      <c r="AQ1101" s="9">
        <v>6</v>
      </c>
      <c r="AR1101" s="9">
        <v>0</v>
      </c>
      <c r="AS1101" s="9">
        <v>3</v>
      </c>
      <c r="AT1101" s="9">
        <v>3</v>
      </c>
      <c r="AU1101" s="9">
        <v>30</v>
      </c>
      <c r="AV1101" s="9">
        <v>19</v>
      </c>
      <c r="AW1101" s="9">
        <v>0</v>
      </c>
      <c r="AX1101" s="9">
        <v>33</v>
      </c>
      <c r="AY1101" s="9">
        <v>3</v>
      </c>
      <c r="AZ1101" s="9">
        <v>18</v>
      </c>
      <c r="BA1101" s="9">
        <v>0</v>
      </c>
      <c r="BB1101" s="9">
        <v>10</v>
      </c>
      <c r="BC1101" s="9">
        <v>6</v>
      </c>
    </row>
    <row r="1102" spans="2:55" x14ac:dyDescent="0.45">
      <c r="B1102" s="25">
        <v>1095</v>
      </c>
      <c r="D1102" s="9" t="s">
        <v>106</v>
      </c>
      <c r="E1102" s="9">
        <v>7</v>
      </c>
      <c r="F1102" s="9">
        <v>12</v>
      </c>
      <c r="G1102" s="9">
        <v>3</v>
      </c>
      <c r="H1102" s="9">
        <v>123</v>
      </c>
      <c r="I1102" s="9">
        <v>76</v>
      </c>
      <c r="J1102" s="9">
        <v>6</v>
      </c>
      <c r="K1102" s="9">
        <v>0</v>
      </c>
      <c r="L1102" s="9">
        <v>96</v>
      </c>
      <c r="M1102" s="9">
        <v>17</v>
      </c>
      <c r="N1102" s="9">
        <v>8</v>
      </c>
      <c r="O1102" s="9">
        <v>10</v>
      </c>
      <c r="P1102" s="9">
        <v>31</v>
      </c>
      <c r="Q1102" s="9">
        <v>0</v>
      </c>
      <c r="R1102" s="9">
        <v>3</v>
      </c>
      <c r="S1102" s="9">
        <v>19</v>
      </c>
      <c r="T1102" s="9">
        <v>19</v>
      </c>
      <c r="U1102" s="9">
        <v>3</v>
      </c>
      <c r="V1102" s="9">
        <v>4</v>
      </c>
      <c r="W1102" s="9">
        <v>41</v>
      </c>
      <c r="X1102" s="9">
        <v>6</v>
      </c>
      <c r="Y1102" s="9">
        <v>4</v>
      </c>
      <c r="Z1102" s="9">
        <v>0</v>
      </c>
      <c r="AA1102" s="9">
        <v>18</v>
      </c>
      <c r="AB1102" s="9">
        <v>45</v>
      </c>
      <c r="AC1102" s="9">
        <v>9</v>
      </c>
      <c r="AD1102" s="9">
        <v>18</v>
      </c>
      <c r="AE1102" s="9">
        <v>9</v>
      </c>
      <c r="AF1102" s="9">
        <v>3</v>
      </c>
      <c r="AG1102" s="9">
        <v>47</v>
      </c>
      <c r="AH1102" s="9">
        <v>6</v>
      </c>
      <c r="AI1102" s="9">
        <v>34</v>
      </c>
      <c r="AJ1102" s="9">
        <v>29</v>
      </c>
      <c r="AK1102" s="9">
        <v>51</v>
      </c>
      <c r="AL1102" s="9">
        <v>11</v>
      </c>
      <c r="AM1102" s="9">
        <v>35</v>
      </c>
      <c r="AN1102" s="9">
        <v>0</v>
      </c>
      <c r="AO1102" s="9">
        <v>22</v>
      </c>
      <c r="AP1102" s="9">
        <v>43</v>
      </c>
      <c r="AQ1102" s="9">
        <v>5</v>
      </c>
      <c r="AR1102" s="9">
        <v>0</v>
      </c>
      <c r="AS1102" s="9">
        <v>13</v>
      </c>
      <c r="AT1102" s="9">
        <v>0</v>
      </c>
      <c r="AU1102" s="9">
        <v>63</v>
      </c>
      <c r="AV1102" s="9">
        <v>11</v>
      </c>
      <c r="AW1102" s="9">
        <v>0</v>
      </c>
      <c r="AX1102" s="9">
        <v>15</v>
      </c>
      <c r="AY1102" s="9">
        <v>6</v>
      </c>
      <c r="AZ1102" s="9">
        <v>25</v>
      </c>
      <c r="BA1102" s="9">
        <v>13</v>
      </c>
      <c r="BB1102" s="9">
        <v>15</v>
      </c>
      <c r="BC1102" s="9">
        <v>16</v>
      </c>
    </row>
    <row r="1103" spans="2:55" x14ac:dyDescent="0.45">
      <c r="B1103" s="25">
        <v>1096</v>
      </c>
      <c r="D1103" s="9" t="s">
        <v>107</v>
      </c>
      <c r="E1103" s="9">
        <v>0</v>
      </c>
      <c r="F1103" s="9">
        <v>0</v>
      </c>
      <c r="G1103" s="9">
        <v>0</v>
      </c>
      <c r="H1103" s="9">
        <v>17</v>
      </c>
      <c r="I1103" s="9">
        <v>18</v>
      </c>
      <c r="J1103" s="9">
        <v>3</v>
      </c>
      <c r="K1103" s="9">
        <v>0</v>
      </c>
      <c r="L1103" s="9">
        <v>16</v>
      </c>
      <c r="M1103" s="9">
        <v>4</v>
      </c>
      <c r="N1103" s="9">
        <v>6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3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12</v>
      </c>
      <c r="AC1103" s="9">
        <v>0</v>
      </c>
      <c r="AD1103" s="9">
        <v>0</v>
      </c>
      <c r="AE1103" s="9">
        <v>3</v>
      </c>
      <c r="AF1103" s="9">
        <v>0</v>
      </c>
      <c r="AG1103" s="9">
        <v>4</v>
      </c>
      <c r="AH1103" s="9">
        <v>0</v>
      </c>
      <c r="AI1103" s="9">
        <v>3</v>
      </c>
      <c r="AJ1103" s="9">
        <v>10</v>
      </c>
      <c r="AK1103" s="9">
        <v>0</v>
      </c>
      <c r="AL1103" s="9">
        <v>0</v>
      </c>
      <c r="AM1103" s="9">
        <v>3</v>
      </c>
      <c r="AN1103" s="9">
        <v>0</v>
      </c>
      <c r="AO1103" s="9">
        <v>17</v>
      </c>
      <c r="AP1103" s="9">
        <v>14</v>
      </c>
      <c r="AQ1103" s="9">
        <v>0</v>
      </c>
      <c r="AR1103" s="9">
        <v>0</v>
      </c>
      <c r="AS1103" s="9">
        <v>0</v>
      </c>
      <c r="AT1103" s="9">
        <v>0</v>
      </c>
      <c r="AU1103" s="9">
        <v>3</v>
      </c>
      <c r="AV1103" s="9">
        <v>0</v>
      </c>
      <c r="AW1103" s="9">
        <v>0</v>
      </c>
      <c r="AX1103" s="9">
        <v>0</v>
      </c>
      <c r="AY1103" s="9">
        <v>0</v>
      </c>
      <c r="AZ1103" s="9">
        <v>6</v>
      </c>
      <c r="BA1103" s="9">
        <v>8</v>
      </c>
      <c r="BB1103" s="9">
        <v>0</v>
      </c>
      <c r="BC1103" s="9">
        <v>0</v>
      </c>
    </row>
    <row r="1104" spans="2:55" x14ac:dyDescent="0.45">
      <c r="B1104" s="25">
        <v>1097</v>
      </c>
      <c r="D1104" s="9" t="s">
        <v>108</v>
      </c>
      <c r="E1104" s="9">
        <v>0</v>
      </c>
      <c r="F1104" s="9">
        <v>0</v>
      </c>
      <c r="G1104" s="9">
        <v>0</v>
      </c>
      <c r="H1104" s="9">
        <v>4</v>
      </c>
      <c r="I1104" s="9">
        <v>0</v>
      </c>
      <c r="J1104" s="9">
        <v>0</v>
      </c>
      <c r="K1104" s="9">
        <v>0</v>
      </c>
      <c r="L1104" s="9">
        <v>4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4</v>
      </c>
      <c r="Z1104" s="9">
        <v>0</v>
      </c>
      <c r="AA1104" s="9">
        <v>0</v>
      </c>
      <c r="AB1104" s="9">
        <v>3</v>
      </c>
      <c r="AC1104" s="9">
        <v>0</v>
      </c>
      <c r="AD1104" s="9">
        <v>0</v>
      </c>
      <c r="AE1104" s="9">
        <v>4</v>
      </c>
      <c r="AF1104" s="9">
        <v>0</v>
      </c>
      <c r="AG1104" s="9">
        <v>4</v>
      </c>
      <c r="AH1104" s="9">
        <v>0</v>
      </c>
      <c r="AI1104" s="9">
        <v>0</v>
      </c>
      <c r="AJ1104" s="9">
        <v>0</v>
      </c>
      <c r="AK1104" s="9">
        <v>0</v>
      </c>
      <c r="AL1104" s="9">
        <v>0</v>
      </c>
      <c r="AM1104" s="9">
        <v>4</v>
      </c>
      <c r="AN1104" s="9">
        <v>0</v>
      </c>
      <c r="AO1104" s="9">
        <v>0</v>
      </c>
      <c r="AP1104" s="9">
        <v>0</v>
      </c>
      <c r="AQ1104" s="9">
        <v>0</v>
      </c>
      <c r="AR1104" s="9">
        <v>0</v>
      </c>
      <c r="AS1104" s="9">
        <v>0</v>
      </c>
      <c r="AT1104" s="9">
        <v>0</v>
      </c>
      <c r="AU1104" s="9">
        <v>0</v>
      </c>
      <c r="AV1104" s="9">
        <v>0</v>
      </c>
      <c r="AW1104" s="9">
        <v>0</v>
      </c>
      <c r="AX1104" s="9">
        <v>0</v>
      </c>
      <c r="AY1104" s="9">
        <v>0</v>
      </c>
      <c r="AZ1104" s="9">
        <v>0</v>
      </c>
      <c r="BA1104" s="9">
        <v>0</v>
      </c>
      <c r="BB1104" s="9">
        <v>0</v>
      </c>
      <c r="BC1104" s="9">
        <v>0</v>
      </c>
    </row>
    <row r="1105" spans="2:55" x14ac:dyDescent="0.45">
      <c r="B1105" s="25">
        <v>1098</v>
      </c>
      <c r="D1105" s="9" t="s">
        <v>109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4</v>
      </c>
      <c r="M1105" s="9">
        <v>0</v>
      </c>
      <c r="N1105" s="9">
        <v>4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3</v>
      </c>
      <c r="AH1105" s="9">
        <v>0</v>
      </c>
      <c r="AI1105" s="9">
        <v>5</v>
      </c>
      <c r="AJ1105" s="9">
        <v>15</v>
      </c>
      <c r="AK1105" s="9">
        <v>0</v>
      </c>
      <c r="AL1105" s="9">
        <v>0</v>
      </c>
      <c r="AM1105" s="9">
        <v>0</v>
      </c>
      <c r="AN1105" s="9">
        <v>0</v>
      </c>
      <c r="AO1105" s="9">
        <v>0</v>
      </c>
      <c r="AP1105" s="9">
        <v>0</v>
      </c>
      <c r="AQ1105" s="9">
        <v>0</v>
      </c>
      <c r="AR1105" s="9">
        <v>0</v>
      </c>
      <c r="AS1105" s="9">
        <v>0</v>
      </c>
      <c r="AT1105" s="9">
        <v>0</v>
      </c>
      <c r="AU1105" s="9">
        <v>0</v>
      </c>
      <c r="AV1105" s="9">
        <v>0</v>
      </c>
      <c r="AW1105" s="9">
        <v>0</v>
      </c>
      <c r="AX1105" s="9">
        <v>7</v>
      </c>
      <c r="AY1105" s="9">
        <v>0</v>
      </c>
      <c r="AZ1105" s="9">
        <v>0</v>
      </c>
      <c r="BA1105" s="9">
        <v>0</v>
      </c>
      <c r="BB1105" s="9">
        <v>0</v>
      </c>
      <c r="BC1105" s="9">
        <v>3</v>
      </c>
    </row>
    <row r="1106" spans="2:55" x14ac:dyDescent="0.45">
      <c r="B1106" s="25">
        <v>1099</v>
      </c>
      <c r="D1106" s="9" t="s">
        <v>110</v>
      </c>
      <c r="E1106" s="9">
        <v>0</v>
      </c>
      <c r="F1106" s="9">
        <v>3</v>
      </c>
      <c r="G1106" s="9">
        <v>0</v>
      </c>
      <c r="H1106" s="9">
        <v>21</v>
      </c>
      <c r="I1106" s="9">
        <v>7</v>
      </c>
      <c r="J1106" s="9">
        <v>0</v>
      </c>
      <c r="K1106" s="9">
        <v>0</v>
      </c>
      <c r="L1106" s="9">
        <v>37</v>
      </c>
      <c r="M1106" s="9">
        <v>0</v>
      </c>
      <c r="N1106" s="9">
        <v>9</v>
      </c>
      <c r="O1106" s="9">
        <v>3</v>
      </c>
      <c r="P1106" s="9">
        <v>4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11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8</v>
      </c>
      <c r="AJ1106" s="9">
        <v>6</v>
      </c>
      <c r="AK1106" s="9">
        <v>19</v>
      </c>
      <c r="AL1106" s="9">
        <v>0</v>
      </c>
      <c r="AM1106" s="9">
        <v>0</v>
      </c>
      <c r="AN1106" s="9">
        <v>0</v>
      </c>
      <c r="AO1106" s="9">
        <v>4</v>
      </c>
      <c r="AP1106" s="9">
        <v>7</v>
      </c>
      <c r="AQ1106" s="9">
        <v>0</v>
      </c>
      <c r="AR1106" s="9">
        <v>0</v>
      </c>
      <c r="AS1106" s="9">
        <v>0</v>
      </c>
      <c r="AT1106" s="9">
        <v>0</v>
      </c>
      <c r="AU1106" s="9">
        <v>5</v>
      </c>
      <c r="AV1106" s="9">
        <v>0</v>
      </c>
      <c r="AW1106" s="9">
        <v>0</v>
      </c>
      <c r="AX1106" s="9">
        <v>4</v>
      </c>
      <c r="AY1106" s="9">
        <v>0</v>
      </c>
      <c r="AZ1106" s="9">
        <v>0</v>
      </c>
      <c r="BA1106" s="9">
        <v>0</v>
      </c>
      <c r="BB1106" s="9">
        <v>0</v>
      </c>
      <c r="BC1106" s="9">
        <v>0</v>
      </c>
    </row>
    <row r="1107" spans="2:55" x14ac:dyDescent="0.45">
      <c r="B1107" s="25">
        <v>1100</v>
      </c>
      <c r="D1107" s="9" t="s">
        <v>111</v>
      </c>
      <c r="E1107" s="9">
        <v>0</v>
      </c>
      <c r="F1107" s="9">
        <v>0</v>
      </c>
      <c r="G1107" s="9">
        <v>0</v>
      </c>
      <c r="H1107" s="9">
        <v>5</v>
      </c>
      <c r="I1107" s="9">
        <v>0</v>
      </c>
      <c r="J1107" s="9">
        <v>0</v>
      </c>
      <c r="K1107" s="9">
        <v>0</v>
      </c>
      <c r="L1107" s="9">
        <v>3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0</v>
      </c>
      <c r="AK1107" s="9">
        <v>4</v>
      </c>
      <c r="AL1107" s="9">
        <v>3</v>
      </c>
      <c r="AM1107" s="9">
        <v>24</v>
      </c>
      <c r="AN1107" s="9">
        <v>0</v>
      </c>
      <c r="AO1107" s="9">
        <v>0</v>
      </c>
      <c r="AP1107" s="9">
        <v>0</v>
      </c>
      <c r="AQ1107" s="9">
        <v>0</v>
      </c>
      <c r="AR1107" s="9">
        <v>0</v>
      </c>
      <c r="AS1107" s="9">
        <v>7</v>
      </c>
      <c r="AT1107" s="9">
        <v>8</v>
      </c>
      <c r="AU1107" s="9">
        <v>14</v>
      </c>
      <c r="AV1107" s="9">
        <v>9</v>
      </c>
      <c r="AW1107" s="9">
        <v>0</v>
      </c>
      <c r="AX1107" s="9">
        <v>0</v>
      </c>
      <c r="AY1107" s="9">
        <v>0</v>
      </c>
      <c r="AZ1107" s="9">
        <v>0</v>
      </c>
      <c r="BA1107" s="9">
        <v>0</v>
      </c>
      <c r="BB1107" s="9">
        <v>0</v>
      </c>
      <c r="BC1107" s="9">
        <v>8</v>
      </c>
    </row>
    <row r="1108" spans="2:55" x14ac:dyDescent="0.45">
      <c r="B1108" s="25">
        <v>1101</v>
      </c>
      <c r="D1108" s="9" t="s">
        <v>112</v>
      </c>
      <c r="E1108" s="9">
        <v>0</v>
      </c>
      <c r="F1108" s="9">
        <v>0</v>
      </c>
      <c r="G1108" s="9">
        <v>0</v>
      </c>
      <c r="H1108" s="9">
        <v>4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7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7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3</v>
      </c>
      <c r="AJ1108" s="9">
        <v>0</v>
      </c>
      <c r="AK1108" s="9">
        <v>0</v>
      </c>
      <c r="AL1108" s="9">
        <v>0</v>
      </c>
      <c r="AM1108" s="9">
        <v>0</v>
      </c>
      <c r="AN1108" s="9">
        <v>0</v>
      </c>
      <c r="AO1108" s="9">
        <v>0</v>
      </c>
      <c r="AP1108" s="9">
        <v>5</v>
      </c>
      <c r="AQ1108" s="9">
        <v>3</v>
      </c>
      <c r="AR1108" s="9">
        <v>0</v>
      </c>
      <c r="AS1108" s="9">
        <v>0</v>
      </c>
      <c r="AT1108" s="9">
        <v>0</v>
      </c>
      <c r="AU1108" s="9">
        <v>0</v>
      </c>
      <c r="AV1108" s="9">
        <v>0</v>
      </c>
      <c r="AW1108" s="9">
        <v>0</v>
      </c>
      <c r="AX1108" s="9">
        <v>0</v>
      </c>
      <c r="AY1108" s="9">
        <v>0</v>
      </c>
      <c r="AZ1108" s="9">
        <v>0</v>
      </c>
      <c r="BA1108" s="9">
        <v>0</v>
      </c>
      <c r="BB1108" s="9">
        <v>0</v>
      </c>
      <c r="BC1108" s="9">
        <v>0</v>
      </c>
    </row>
    <row r="1109" spans="2:55" x14ac:dyDescent="0.45">
      <c r="B1109" s="25">
        <v>1102</v>
      </c>
      <c r="D1109" s="9" t="s">
        <v>113</v>
      </c>
      <c r="E1109" s="9">
        <v>0</v>
      </c>
      <c r="F1109" s="9">
        <v>0</v>
      </c>
      <c r="G1109" s="9">
        <v>0</v>
      </c>
      <c r="H1109" s="9">
        <v>4</v>
      </c>
      <c r="I1109" s="9">
        <v>0</v>
      </c>
      <c r="J1109" s="9">
        <v>0</v>
      </c>
      <c r="K1109" s="9">
        <v>0</v>
      </c>
      <c r="L1109" s="9">
        <v>4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6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7</v>
      </c>
      <c r="AL1109" s="9">
        <v>0</v>
      </c>
      <c r="AM1109" s="9">
        <v>3</v>
      </c>
      <c r="AN1109" s="9">
        <v>0</v>
      </c>
      <c r="AO1109" s="9">
        <v>0</v>
      </c>
      <c r="AP1109" s="9">
        <v>5</v>
      </c>
      <c r="AQ1109" s="9">
        <v>0</v>
      </c>
      <c r="AR1109" s="9">
        <v>0</v>
      </c>
      <c r="AS1109" s="9">
        <v>0</v>
      </c>
      <c r="AT1109" s="9">
        <v>0</v>
      </c>
      <c r="AU1109" s="9">
        <v>0</v>
      </c>
      <c r="AV1109" s="9">
        <v>0</v>
      </c>
      <c r="AW1109" s="9">
        <v>0</v>
      </c>
      <c r="AX1109" s="9">
        <v>0</v>
      </c>
      <c r="AY1109" s="9">
        <v>0</v>
      </c>
      <c r="AZ1109" s="9">
        <v>0</v>
      </c>
      <c r="BA1109" s="9">
        <v>0</v>
      </c>
      <c r="BB1109" s="9">
        <v>3</v>
      </c>
      <c r="BC1109" s="9">
        <v>0</v>
      </c>
    </row>
    <row r="1110" spans="2:55" x14ac:dyDescent="0.45">
      <c r="B1110" s="25">
        <v>1103</v>
      </c>
      <c r="D1110" s="9" t="s">
        <v>114</v>
      </c>
      <c r="E1110" s="9">
        <v>0</v>
      </c>
      <c r="F1110" s="9">
        <v>0</v>
      </c>
      <c r="G1110" s="9">
        <v>0</v>
      </c>
      <c r="H1110" s="9">
        <v>3</v>
      </c>
      <c r="I1110" s="9">
        <v>5</v>
      </c>
      <c r="J1110" s="9">
        <v>0</v>
      </c>
      <c r="K1110" s="9">
        <v>0</v>
      </c>
      <c r="L1110" s="9">
        <v>0</v>
      </c>
      <c r="M1110" s="9">
        <v>0</v>
      </c>
      <c r="N1110" s="9">
        <v>8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4</v>
      </c>
      <c r="AB1110" s="9">
        <v>7</v>
      </c>
      <c r="AC1110" s="9">
        <v>0</v>
      </c>
      <c r="AD1110" s="9">
        <v>0</v>
      </c>
      <c r="AE1110" s="9">
        <v>3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9">
        <v>0</v>
      </c>
      <c r="AO1110" s="9">
        <v>0</v>
      </c>
      <c r="AP1110" s="9">
        <v>0</v>
      </c>
      <c r="AQ1110" s="9">
        <v>0</v>
      </c>
      <c r="AR1110" s="9">
        <v>0</v>
      </c>
      <c r="AS1110" s="9">
        <v>0</v>
      </c>
      <c r="AT1110" s="9">
        <v>0</v>
      </c>
      <c r="AU1110" s="9">
        <v>4</v>
      </c>
      <c r="AV1110" s="9">
        <v>0</v>
      </c>
      <c r="AW1110" s="9">
        <v>0</v>
      </c>
      <c r="AX1110" s="9">
        <v>3</v>
      </c>
      <c r="AY1110" s="9">
        <v>0</v>
      </c>
      <c r="AZ1110" s="9">
        <v>0</v>
      </c>
      <c r="BA1110" s="9">
        <v>4</v>
      </c>
      <c r="BB1110" s="9">
        <v>0</v>
      </c>
      <c r="BC1110" s="9">
        <v>0</v>
      </c>
    </row>
    <row r="1111" spans="2:55" x14ac:dyDescent="0.45">
      <c r="B1111" s="25">
        <v>1104</v>
      </c>
      <c r="D1111" s="9" t="s">
        <v>115</v>
      </c>
      <c r="E1111" s="9">
        <v>0</v>
      </c>
      <c r="F1111" s="9">
        <v>0</v>
      </c>
      <c r="G1111" s="9">
        <v>0</v>
      </c>
      <c r="H1111" s="9">
        <v>18</v>
      </c>
      <c r="I1111" s="9">
        <v>11</v>
      </c>
      <c r="J1111" s="9">
        <v>0</v>
      </c>
      <c r="K1111" s="9">
        <v>0</v>
      </c>
      <c r="L1111" s="9">
        <v>9</v>
      </c>
      <c r="M1111" s="9">
        <v>0</v>
      </c>
      <c r="N1111" s="9">
        <v>6</v>
      </c>
      <c r="O1111" s="9">
        <v>5</v>
      </c>
      <c r="P1111" s="9">
        <v>0</v>
      </c>
      <c r="Q1111" s="9">
        <v>66</v>
      </c>
      <c r="R1111" s="9">
        <v>0</v>
      </c>
      <c r="S1111" s="9">
        <v>0</v>
      </c>
      <c r="T1111" s="9">
        <v>0</v>
      </c>
      <c r="U1111" s="9">
        <v>6</v>
      </c>
      <c r="V1111" s="9">
        <v>0</v>
      </c>
      <c r="W1111" s="9">
        <v>8</v>
      </c>
      <c r="X1111" s="9">
        <v>0</v>
      </c>
      <c r="Y1111" s="9">
        <v>0</v>
      </c>
      <c r="Z1111" s="9">
        <v>0</v>
      </c>
      <c r="AA1111" s="9">
        <v>51</v>
      </c>
      <c r="AB1111" s="9">
        <v>400</v>
      </c>
      <c r="AC1111" s="9">
        <v>3</v>
      </c>
      <c r="AD1111" s="9">
        <v>9</v>
      </c>
      <c r="AE1111" s="9">
        <v>6</v>
      </c>
      <c r="AF1111" s="9">
        <v>0</v>
      </c>
      <c r="AG1111" s="9">
        <v>8</v>
      </c>
      <c r="AH1111" s="9">
        <v>5</v>
      </c>
      <c r="AI1111" s="9">
        <v>3</v>
      </c>
      <c r="AJ1111" s="9">
        <v>6</v>
      </c>
      <c r="AK1111" s="9">
        <v>9</v>
      </c>
      <c r="AL1111" s="9">
        <v>3</v>
      </c>
      <c r="AM1111" s="9">
        <v>3</v>
      </c>
      <c r="AN1111" s="9">
        <v>0</v>
      </c>
      <c r="AO1111" s="9">
        <v>4</v>
      </c>
      <c r="AP1111" s="9">
        <v>11</v>
      </c>
      <c r="AQ1111" s="9">
        <v>0</v>
      </c>
      <c r="AR1111" s="9">
        <v>0</v>
      </c>
      <c r="AS1111" s="9">
        <v>0</v>
      </c>
      <c r="AT1111" s="9">
        <v>0</v>
      </c>
      <c r="AU1111" s="9">
        <v>21</v>
      </c>
      <c r="AV1111" s="9">
        <v>5</v>
      </c>
      <c r="AW1111" s="9">
        <v>0</v>
      </c>
      <c r="AX1111" s="9">
        <v>19</v>
      </c>
      <c r="AY1111" s="9">
        <v>4</v>
      </c>
      <c r="AZ1111" s="9">
        <v>14</v>
      </c>
      <c r="BA1111" s="9">
        <v>0</v>
      </c>
      <c r="BB1111" s="9">
        <v>7</v>
      </c>
      <c r="BC1111" s="9">
        <v>7</v>
      </c>
    </row>
    <row r="1112" spans="2:55" x14ac:dyDescent="0.45">
      <c r="B1112" s="25">
        <v>1105</v>
      </c>
      <c r="D1112" s="9" t="s">
        <v>116</v>
      </c>
      <c r="E1112" s="9">
        <v>3</v>
      </c>
      <c r="F1112" s="9">
        <v>0</v>
      </c>
      <c r="G1112" s="9">
        <v>0</v>
      </c>
      <c r="H1112" s="9">
        <v>10</v>
      </c>
      <c r="I1112" s="9">
        <v>4</v>
      </c>
      <c r="J1112" s="9">
        <v>6</v>
      </c>
      <c r="K1112" s="9">
        <v>0</v>
      </c>
      <c r="L1112" s="9">
        <v>0</v>
      </c>
      <c r="M1112" s="9">
        <v>0</v>
      </c>
      <c r="N1112" s="9">
        <v>10</v>
      </c>
      <c r="O1112" s="9">
        <v>0</v>
      </c>
      <c r="P1112" s="9">
        <v>0</v>
      </c>
      <c r="Q1112" s="9">
        <v>23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5</v>
      </c>
      <c r="AB1112" s="9">
        <v>17</v>
      </c>
      <c r="AC1112" s="9">
        <v>0</v>
      </c>
      <c r="AD1112" s="9">
        <v>0</v>
      </c>
      <c r="AE1112" s="9">
        <v>3</v>
      </c>
      <c r="AF1112" s="9">
        <v>0</v>
      </c>
      <c r="AG1112" s="9">
        <v>4</v>
      </c>
      <c r="AH1112" s="9">
        <v>0</v>
      </c>
      <c r="AI1112" s="9">
        <v>0</v>
      </c>
      <c r="AJ1112" s="9">
        <v>5</v>
      </c>
      <c r="AK1112" s="9">
        <v>3</v>
      </c>
      <c r="AL1112" s="9">
        <v>0</v>
      </c>
      <c r="AM1112" s="9">
        <v>0</v>
      </c>
      <c r="AN1112" s="9">
        <v>0</v>
      </c>
      <c r="AO1112" s="9">
        <v>0</v>
      </c>
      <c r="AP1112" s="9">
        <v>3</v>
      </c>
      <c r="AQ1112" s="9">
        <v>0</v>
      </c>
      <c r="AR1112" s="9">
        <v>0</v>
      </c>
      <c r="AS1112" s="9">
        <v>0</v>
      </c>
      <c r="AT1112" s="9">
        <v>0</v>
      </c>
      <c r="AU1112" s="9">
        <v>0</v>
      </c>
      <c r="AV1112" s="9">
        <v>0</v>
      </c>
      <c r="AW1112" s="9">
        <v>0</v>
      </c>
      <c r="AX1112" s="9">
        <v>0</v>
      </c>
      <c r="AY1112" s="9">
        <v>0</v>
      </c>
      <c r="AZ1112" s="9">
        <v>0</v>
      </c>
      <c r="BA1112" s="9">
        <v>0</v>
      </c>
      <c r="BB1112" s="9">
        <v>3</v>
      </c>
      <c r="BC1112" s="9">
        <v>0</v>
      </c>
    </row>
    <row r="1113" spans="2:55" x14ac:dyDescent="0.45">
      <c r="B1113" s="25">
        <v>1106</v>
      </c>
      <c r="D1113" s="9" t="s">
        <v>117</v>
      </c>
      <c r="E1113" s="9">
        <v>0</v>
      </c>
      <c r="F1113" s="9">
        <v>0</v>
      </c>
      <c r="G1113" s="9">
        <v>0</v>
      </c>
      <c r="H1113" s="9">
        <v>7</v>
      </c>
      <c r="I1113" s="9">
        <v>3</v>
      </c>
      <c r="J1113" s="9">
        <v>0</v>
      </c>
      <c r="K1113" s="9">
        <v>0</v>
      </c>
      <c r="L1113" s="9">
        <v>11</v>
      </c>
      <c r="M1113" s="9">
        <v>0</v>
      </c>
      <c r="N1113" s="9">
        <v>3</v>
      </c>
      <c r="O1113" s="9">
        <v>0</v>
      </c>
      <c r="P1113" s="9">
        <v>0</v>
      </c>
      <c r="Q1113" s="9">
        <v>22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6</v>
      </c>
      <c r="AB1113" s="9">
        <v>0</v>
      </c>
      <c r="AC1113" s="9">
        <v>0</v>
      </c>
      <c r="AD1113" s="9">
        <v>3</v>
      </c>
      <c r="AE1113" s="9">
        <v>0</v>
      </c>
      <c r="AF1113" s="9">
        <v>0</v>
      </c>
      <c r="AG1113" s="9">
        <v>0</v>
      </c>
      <c r="AH1113" s="9">
        <v>4</v>
      </c>
      <c r="AI1113" s="9">
        <v>6</v>
      </c>
      <c r="AJ1113" s="9">
        <v>0</v>
      </c>
      <c r="AK1113" s="9">
        <v>0</v>
      </c>
      <c r="AL1113" s="9">
        <v>0</v>
      </c>
      <c r="AM1113" s="9">
        <v>4</v>
      </c>
      <c r="AN1113" s="9">
        <v>0</v>
      </c>
      <c r="AO1113" s="9">
        <v>0</v>
      </c>
      <c r="AP1113" s="9">
        <v>0</v>
      </c>
      <c r="AQ1113" s="9">
        <v>0</v>
      </c>
      <c r="AR1113" s="9">
        <v>0</v>
      </c>
      <c r="AS1113" s="9">
        <v>0</v>
      </c>
      <c r="AT1113" s="9">
        <v>0</v>
      </c>
      <c r="AU1113" s="9">
        <v>6</v>
      </c>
      <c r="AV1113" s="9">
        <v>5</v>
      </c>
      <c r="AW1113" s="9">
        <v>0</v>
      </c>
      <c r="AX1113" s="9">
        <v>0</v>
      </c>
      <c r="AY1113" s="9">
        <v>0</v>
      </c>
      <c r="AZ1113" s="9">
        <v>5</v>
      </c>
      <c r="BA1113" s="9">
        <v>0</v>
      </c>
      <c r="BB1113" s="9">
        <v>0</v>
      </c>
      <c r="BC1113" s="9">
        <v>0</v>
      </c>
    </row>
    <row r="1114" spans="2:55" x14ac:dyDescent="0.45">
      <c r="B1114" s="25">
        <v>1107</v>
      </c>
      <c r="D1114" s="9" t="s">
        <v>118</v>
      </c>
      <c r="E1114" s="9">
        <v>0</v>
      </c>
      <c r="F1114" s="9">
        <v>0</v>
      </c>
      <c r="G1114" s="9">
        <v>0</v>
      </c>
      <c r="H1114" s="9">
        <v>5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4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5</v>
      </c>
      <c r="AB1114" s="9">
        <v>0</v>
      </c>
      <c r="AC1114" s="9">
        <v>0</v>
      </c>
      <c r="AD1114" s="9">
        <v>19</v>
      </c>
      <c r="AE1114" s="9">
        <v>0</v>
      </c>
      <c r="AF1114" s="9">
        <v>0</v>
      </c>
      <c r="AG1114" s="9">
        <v>0</v>
      </c>
      <c r="AH1114" s="9">
        <v>4</v>
      </c>
      <c r="AI1114" s="9">
        <v>0</v>
      </c>
      <c r="AJ1114" s="9">
        <v>0</v>
      </c>
      <c r="AK1114" s="9">
        <v>0</v>
      </c>
      <c r="AL1114" s="9">
        <v>0</v>
      </c>
      <c r="AM1114" s="9">
        <v>7</v>
      </c>
      <c r="AN1114" s="9">
        <v>0</v>
      </c>
      <c r="AO1114" s="9">
        <v>0</v>
      </c>
      <c r="AP1114" s="9">
        <v>0</v>
      </c>
      <c r="AQ1114" s="9">
        <v>0</v>
      </c>
      <c r="AR1114" s="9">
        <v>0</v>
      </c>
      <c r="AS1114" s="9">
        <v>0</v>
      </c>
      <c r="AT1114" s="9">
        <v>0</v>
      </c>
      <c r="AU1114" s="9">
        <v>0</v>
      </c>
      <c r="AV1114" s="9">
        <v>0</v>
      </c>
      <c r="AW1114" s="9">
        <v>0</v>
      </c>
      <c r="AX1114" s="9">
        <v>0</v>
      </c>
      <c r="AY1114" s="9">
        <v>0</v>
      </c>
      <c r="AZ1114" s="9">
        <v>0</v>
      </c>
      <c r="BA1114" s="9">
        <v>0</v>
      </c>
      <c r="BB1114" s="9">
        <v>0</v>
      </c>
      <c r="BC1114" s="9">
        <v>0</v>
      </c>
    </row>
    <row r="1115" spans="2:55" x14ac:dyDescent="0.45">
      <c r="B1115" s="25">
        <v>1108</v>
      </c>
      <c r="D1115" s="9" t="s">
        <v>119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4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4</v>
      </c>
      <c r="Z1115" s="9">
        <v>0</v>
      </c>
      <c r="AA1115" s="9">
        <v>0</v>
      </c>
      <c r="AB1115" s="9">
        <v>5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6</v>
      </c>
      <c r="AK1115" s="9">
        <v>0</v>
      </c>
      <c r="AL1115" s="9">
        <v>0</v>
      </c>
      <c r="AM1115" s="9">
        <v>0</v>
      </c>
      <c r="AN1115" s="9">
        <v>0</v>
      </c>
      <c r="AO1115" s="9">
        <v>0</v>
      </c>
      <c r="AP1115" s="9">
        <v>0</v>
      </c>
      <c r="AQ1115" s="9">
        <v>0</v>
      </c>
      <c r="AR1115" s="9">
        <v>0</v>
      </c>
      <c r="AS1115" s="9">
        <v>0</v>
      </c>
      <c r="AT1115" s="9">
        <v>0</v>
      </c>
      <c r="AU1115" s="9">
        <v>0</v>
      </c>
      <c r="AV1115" s="9">
        <v>0</v>
      </c>
      <c r="AW1115" s="9">
        <v>0</v>
      </c>
      <c r="AX1115" s="9">
        <v>0</v>
      </c>
      <c r="AY1115" s="9">
        <v>0</v>
      </c>
      <c r="AZ1115" s="9">
        <v>0</v>
      </c>
      <c r="BA1115" s="9">
        <v>0</v>
      </c>
      <c r="BB1115" s="9">
        <v>0</v>
      </c>
      <c r="BC1115" s="9">
        <v>0</v>
      </c>
    </row>
    <row r="1116" spans="2:55" x14ac:dyDescent="0.45">
      <c r="B1116" s="25">
        <v>1109</v>
      </c>
      <c r="D1116" s="9" t="s">
        <v>120</v>
      </c>
      <c r="E1116" s="9">
        <v>0</v>
      </c>
      <c r="F1116" s="9">
        <v>0</v>
      </c>
      <c r="G1116" s="9">
        <v>0</v>
      </c>
      <c r="H1116" s="9">
        <v>4</v>
      </c>
      <c r="I1116" s="9">
        <v>10</v>
      </c>
      <c r="J1116" s="9">
        <v>0</v>
      </c>
      <c r="K1116" s="9">
        <v>0</v>
      </c>
      <c r="L1116" s="9">
        <v>7</v>
      </c>
      <c r="M1116" s="9">
        <v>0</v>
      </c>
      <c r="N1116" s="9">
        <v>10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11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3</v>
      </c>
      <c r="AI1116" s="9">
        <v>3</v>
      </c>
      <c r="AJ1116" s="9">
        <v>3</v>
      </c>
      <c r="AK1116" s="9">
        <v>4</v>
      </c>
      <c r="AL1116" s="9">
        <v>5</v>
      </c>
      <c r="AM1116" s="9">
        <v>6</v>
      </c>
      <c r="AN1116" s="9">
        <v>0</v>
      </c>
      <c r="AO1116" s="9">
        <v>0</v>
      </c>
      <c r="AP1116" s="9">
        <v>6</v>
      </c>
      <c r="AQ1116" s="9">
        <v>0</v>
      </c>
      <c r="AR1116" s="9">
        <v>0</v>
      </c>
      <c r="AS1116" s="9">
        <v>0</v>
      </c>
      <c r="AT1116" s="9">
        <v>0</v>
      </c>
      <c r="AU1116" s="9">
        <v>0</v>
      </c>
      <c r="AV1116" s="9">
        <v>0</v>
      </c>
      <c r="AW1116" s="9">
        <v>0</v>
      </c>
      <c r="AX1116" s="9">
        <v>0</v>
      </c>
      <c r="AY1116" s="9">
        <v>0</v>
      </c>
      <c r="AZ1116" s="9">
        <v>9</v>
      </c>
      <c r="BA1116" s="9">
        <v>0</v>
      </c>
      <c r="BB1116" s="9">
        <v>0</v>
      </c>
      <c r="BC1116" s="9">
        <v>0</v>
      </c>
    </row>
    <row r="1117" spans="2:55" x14ac:dyDescent="0.45">
      <c r="B1117" s="25">
        <v>1110</v>
      </c>
      <c r="D1117" s="9" t="s">
        <v>121</v>
      </c>
      <c r="E1117" s="9">
        <v>0</v>
      </c>
      <c r="F1117" s="9">
        <v>0</v>
      </c>
      <c r="G1117" s="9">
        <v>0</v>
      </c>
      <c r="H1117" s="9">
        <v>3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20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6</v>
      </c>
      <c r="AC1117" s="9">
        <v>0</v>
      </c>
      <c r="AD1117" s="9">
        <v>0</v>
      </c>
      <c r="AE1117" s="9">
        <v>3</v>
      </c>
      <c r="AF1117" s="9">
        <v>0</v>
      </c>
      <c r="AG1117" s="9">
        <v>0</v>
      </c>
      <c r="AH1117" s="9">
        <v>0</v>
      </c>
      <c r="AI1117" s="9">
        <v>3</v>
      </c>
      <c r="AJ1117" s="9">
        <v>0</v>
      </c>
      <c r="AK1117" s="9">
        <v>0</v>
      </c>
      <c r="AL1117" s="9">
        <v>0</v>
      </c>
      <c r="AM1117" s="9">
        <v>0</v>
      </c>
      <c r="AN1117" s="9">
        <v>0</v>
      </c>
      <c r="AO1117" s="9">
        <v>0</v>
      </c>
      <c r="AP1117" s="9">
        <v>0</v>
      </c>
      <c r="AQ1117" s="9">
        <v>0</v>
      </c>
      <c r="AR1117" s="9">
        <v>0</v>
      </c>
      <c r="AS1117" s="9">
        <v>0</v>
      </c>
      <c r="AT1117" s="9">
        <v>3</v>
      </c>
      <c r="AU1117" s="9">
        <v>0</v>
      </c>
      <c r="AV1117" s="9">
        <v>0</v>
      </c>
      <c r="AW1117" s="9">
        <v>0</v>
      </c>
      <c r="AX1117" s="9">
        <v>0</v>
      </c>
      <c r="AY1117" s="9">
        <v>0</v>
      </c>
      <c r="AZ1117" s="9">
        <v>0</v>
      </c>
      <c r="BA1117" s="9">
        <v>0</v>
      </c>
      <c r="BB1117" s="9">
        <v>0</v>
      </c>
      <c r="BC1117" s="9">
        <v>0</v>
      </c>
    </row>
    <row r="1118" spans="2:55" x14ac:dyDescent="0.45">
      <c r="B1118" s="25">
        <v>1111</v>
      </c>
      <c r="D1118" s="9" t="s">
        <v>122</v>
      </c>
      <c r="E1118" s="9">
        <v>0</v>
      </c>
      <c r="F1118" s="9">
        <v>3</v>
      </c>
      <c r="G1118" s="9">
        <v>0</v>
      </c>
      <c r="H1118" s="9">
        <v>8</v>
      </c>
      <c r="I1118" s="9">
        <v>6</v>
      </c>
      <c r="J1118" s="9">
        <v>0</v>
      </c>
      <c r="K1118" s="9">
        <v>0</v>
      </c>
      <c r="L1118" s="9">
        <v>3</v>
      </c>
      <c r="M1118" s="9">
        <v>0</v>
      </c>
      <c r="N1118" s="9">
        <v>9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9</v>
      </c>
      <c r="AC1118" s="9">
        <v>0</v>
      </c>
      <c r="AD1118" s="9">
        <v>4</v>
      </c>
      <c r="AE1118" s="9">
        <v>0</v>
      </c>
      <c r="AF1118" s="9">
        <v>0</v>
      </c>
      <c r="AG1118" s="9">
        <v>0</v>
      </c>
      <c r="AH1118" s="9">
        <v>0</v>
      </c>
      <c r="AI1118" s="9">
        <v>5</v>
      </c>
      <c r="AJ1118" s="9">
        <v>0</v>
      </c>
      <c r="AK1118" s="9">
        <v>5</v>
      </c>
      <c r="AL1118" s="9">
        <v>0</v>
      </c>
      <c r="AM1118" s="9">
        <v>3</v>
      </c>
      <c r="AN1118" s="9">
        <v>0</v>
      </c>
      <c r="AO1118" s="9">
        <v>0</v>
      </c>
      <c r="AP1118" s="9">
        <v>0</v>
      </c>
      <c r="AQ1118" s="9">
        <v>3</v>
      </c>
      <c r="AR1118" s="9">
        <v>0</v>
      </c>
      <c r="AS1118" s="9">
        <v>0</v>
      </c>
      <c r="AT1118" s="9">
        <v>0</v>
      </c>
      <c r="AU1118" s="9">
        <v>3</v>
      </c>
      <c r="AV1118" s="9">
        <v>0</v>
      </c>
      <c r="AW1118" s="9">
        <v>0</v>
      </c>
      <c r="AX1118" s="9">
        <v>0</v>
      </c>
      <c r="AY1118" s="9">
        <v>0</v>
      </c>
      <c r="AZ1118" s="9">
        <v>5</v>
      </c>
      <c r="BA1118" s="9">
        <v>0</v>
      </c>
      <c r="BB1118" s="9">
        <v>0</v>
      </c>
      <c r="BC1118" s="9">
        <v>0</v>
      </c>
    </row>
    <row r="1119" spans="2:55" x14ac:dyDescent="0.45">
      <c r="B1119" s="25">
        <v>1112</v>
      </c>
      <c r="D1119" s="9" t="s">
        <v>123</v>
      </c>
      <c r="E1119" s="9">
        <v>0</v>
      </c>
      <c r="F1119" s="9">
        <v>0</v>
      </c>
      <c r="G1119" s="9">
        <v>0</v>
      </c>
      <c r="H1119" s="9">
        <v>0</v>
      </c>
      <c r="I1119" s="9">
        <v>4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6</v>
      </c>
      <c r="AC1119" s="9">
        <v>0</v>
      </c>
      <c r="AD1119" s="9">
        <v>3</v>
      </c>
      <c r="AE1119" s="9">
        <v>8</v>
      </c>
      <c r="AF1119" s="9">
        <v>0</v>
      </c>
      <c r="AG1119" s="9">
        <v>0</v>
      </c>
      <c r="AH1119" s="9">
        <v>0</v>
      </c>
      <c r="AI1119" s="9">
        <v>9</v>
      </c>
      <c r="AJ1119" s="9">
        <v>0</v>
      </c>
      <c r="AK1119" s="9">
        <v>0</v>
      </c>
      <c r="AL1119" s="9">
        <v>0</v>
      </c>
      <c r="AM1119" s="9">
        <v>0</v>
      </c>
      <c r="AN1119" s="9">
        <v>0</v>
      </c>
      <c r="AO1119" s="9">
        <v>0</v>
      </c>
      <c r="AP1119" s="9">
        <v>0</v>
      </c>
      <c r="AQ1119" s="9">
        <v>0</v>
      </c>
      <c r="AR1119" s="9">
        <v>0</v>
      </c>
      <c r="AS1119" s="9">
        <v>0</v>
      </c>
      <c r="AT1119" s="9">
        <v>0</v>
      </c>
      <c r="AU1119" s="9">
        <v>0</v>
      </c>
      <c r="AV1119" s="9">
        <v>0</v>
      </c>
      <c r="AW1119" s="9">
        <v>0</v>
      </c>
      <c r="AX1119" s="9">
        <v>0</v>
      </c>
      <c r="AY1119" s="9">
        <v>0</v>
      </c>
      <c r="AZ1119" s="9">
        <v>0</v>
      </c>
      <c r="BA1119" s="9">
        <v>0</v>
      </c>
      <c r="BB1119" s="9">
        <v>0</v>
      </c>
      <c r="BC1119" s="9">
        <v>0</v>
      </c>
    </row>
    <row r="1120" spans="2:55" x14ac:dyDescent="0.45">
      <c r="B1120" s="25">
        <v>1113</v>
      </c>
      <c r="D1120" s="9" t="s">
        <v>124</v>
      </c>
      <c r="E1120" s="9">
        <v>0</v>
      </c>
      <c r="F1120" s="9">
        <v>0</v>
      </c>
      <c r="G1120" s="9">
        <v>0</v>
      </c>
      <c r="H1120" s="9">
        <v>7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7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9">
        <v>0</v>
      </c>
      <c r="AO1120" s="9">
        <v>0</v>
      </c>
      <c r="AP1120" s="9">
        <v>0</v>
      </c>
      <c r="AQ1120" s="9">
        <v>0</v>
      </c>
      <c r="AR1120" s="9">
        <v>0</v>
      </c>
      <c r="AS1120" s="9">
        <v>0</v>
      </c>
      <c r="AT1120" s="9">
        <v>0</v>
      </c>
      <c r="AU1120" s="9">
        <v>4</v>
      </c>
      <c r="AV1120" s="9">
        <v>0</v>
      </c>
      <c r="AW1120" s="9">
        <v>0</v>
      </c>
      <c r="AX1120" s="9">
        <v>0</v>
      </c>
      <c r="AY1120" s="9">
        <v>0</v>
      </c>
      <c r="AZ1120" s="9">
        <v>0</v>
      </c>
      <c r="BA1120" s="9">
        <v>0</v>
      </c>
      <c r="BB1120" s="9">
        <v>0</v>
      </c>
      <c r="BC1120" s="9">
        <v>0</v>
      </c>
    </row>
    <row r="1121" spans="2:55" x14ac:dyDescent="0.45">
      <c r="B1121" s="25">
        <v>1114</v>
      </c>
      <c r="D1121" s="9" t="s">
        <v>125</v>
      </c>
      <c r="E1121" s="9">
        <v>0</v>
      </c>
      <c r="F1121" s="9">
        <v>0</v>
      </c>
      <c r="G1121" s="9">
        <v>0</v>
      </c>
      <c r="H1121" s="9">
        <v>3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4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9">
        <v>0</v>
      </c>
      <c r="AO1121" s="9">
        <v>0</v>
      </c>
      <c r="AP1121" s="9">
        <v>6</v>
      </c>
      <c r="AQ1121" s="9">
        <v>0</v>
      </c>
      <c r="AR1121" s="9">
        <v>0</v>
      </c>
      <c r="AS1121" s="9">
        <v>0</v>
      </c>
      <c r="AT1121" s="9">
        <v>0</v>
      </c>
      <c r="AU1121" s="9">
        <v>0</v>
      </c>
      <c r="AV1121" s="9">
        <v>0</v>
      </c>
      <c r="AW1121" s="9">
        <v>0</v>
      </c>
      <c r="AX1121" s="9">
        <v>0</v>
      </c>
      <c r="AY1121" s="9">
        <v>0</v>
      </c>
      <c r="AZ1121" s="9">
        <v>4</v>
      </c>
      <c r="BA1121" s="9">
        <v>0</v>
      </c>
      <c r="BB1121" s="9">
        <v>4</v>
      </c>
      <c r="BC1121" s="9">
        <v>0</v>
      </c>
    </row>
    <row r="1122" spans="2:55" x14ac:dyDescent="0.45">
      <c r="B1122" s="25">
        <v>1115</v>
      </c>
      <c r="D1122" s="9" t="s">
        <v>126</v>
      </c>
      <c r="E1122" s="9">
        <v>0</v>
      </c>
      <c r="F1122" s="9">
        <v>0</v>
      </c>
      <c r="G1122" s="9">
        <v>0</v>
      </c>
      <c r="H1122" s="9">
        <v>5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7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4</v>
      </c>
      <c r="AB1122" s="9">
        <v>0</v>
      </c>
      <c r="AC1122" s="9">
        <v>7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9">
        <v>0</v>
      </c>
      <c r="AO1122" s="9">
        <v>0</v>
      </c>
      <c r="AP1122" s="9">
        <v>0</v>
      </c>
      <c r="AQ1122" s="9">
        <v>0</v>
      </c>
      <c r="AR1122" s="9">
        <v>0</v>
      </c>
      <c r="AS1122" s="9">
        <v>0</v>
      </c>
      <c r="AT1122" s="9">
        <v>0</v>
      </c>
      <c r="AU1122" s="9">
        <v>0</v>
      </c>
      <c r="AV1122" s="9">
        <v>0</v>
      </c>
      <c r="AW1122" s="9">
        <v>0</v>
      </c>
      <c r="AX1122" s="9">
        <v>0</v>
      </c>
      <c r="AY1122" s="9">
        <v>6</v>
      </c>
      <c r="AZ1122" s="9">
        <v>0</v>
      </c>
      <c r="BA1122" s="9">
        <v>0</v>
      </c>
      <c r="BB1122" s="9">
        <v>0</v>
      </c>
      <c r="BC1122" s="9">
        <v>0</v>
      </c>
    </row>
    <row r="1123" spans="2:55" x14ac:dyDescent="0.45">
      <c r="B1123" s="25">
        <v>1116</v>
      </c>
      <c r="D1123" s="9" t="s">
        <v>127</v>
      </c>
      <c r="E1123" s="9">
        <v>0</v>
      </c>
      <c r="F1123" s="9">
        <v>0</v>
      </c>
      <c r="G1123" s="9">
        <v>0</v>
      </c>
      <c r="H1123" s="9">
        <v>4</v>
      </c>
      <c r="I1123" s="9">
        <v>0</v>
      </c>
      <c r="J1123" s="9">
        <v>0</v>
      </c>
      <c r="K1123" s="9">
        <v>0</v>
      </c>
      <c r="L1123" s="9">
        <v>0</v>
      </c>
      <c r="M1123" s="9">
        <v>3</v>
      </c>
      <c r="N1123" s="9">
        <v>3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4</v>
      </c>
      <c r="Y1123" s="9">
        <v>0</v>
      </c>
      <c r="Z1123" s="9">
        <v>0</v>
      </c>
      <c r="AA1123" s="9">
        <v>0</v>
      </c>
      <c r="AB1123" s="9">
        <v>3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4</v>
      </c>
      <c r="AN1123" s="9">
        <v>0</v>
      </c>
      <c r="AO1123" s="9">
        <v>0</v>
      </c>
      <c r="AP1123" s="9">
        <v>5</v>
      </c>
      <c r="AQ1123" s="9">
        <v>0</v>
      </c>
      <c r="AR1123" s="9">
        <v>0</v>
      </c>
      <c r="AS1123" s="9">
        <v>0</v>
      </c>
      <c r="AT1123" s="9">
        <v>0</v>
      </c>
      <c r="AU1123" s="9">
        <v>4</v>
      </c>
      <c r="AV1123" s="9">
        <v>0</v>
      </c>
      <c r="AW1123" s="9">
        <v>0</v>
      </c>
      <c r="AX1123" s="9">
        <v>0</v>
      </c>
      <c r="AY1123" s="9">
        <v>0</v>
      </c>
      <c r="AZ1123" s="9">
        <v>0</v>
      </c>
      <c r="BA1123" s="9">
        <v>0</v>
      </c>
      <c r="BB1123" s="9">
        <v>0</v>
      </c>
      <c r="BC1123" s="9">
        <v>0</v>
      </c>
    </row>
    <row r="1124" spans="2:55" x14ac:dyDescent="0.45">
      <c r="B1124" s="25">
        <v>1117</v>
      </c>
      <c r="D1124" s="9" t="s">
        <v>128</v>
      </c>
      <c r="E1124" s="9">
        <v>0</v>
      </c>
      <c r="F1124" s="9">
        <v>0</v>
      </c>
      <c r="G1124" s="9">
        <v>0</v>
      </c>
      <c r="H1124" s="9">
        <v>6</v>
      </c>
      <c r="I1124" s="9">
        <v>8</v>
      </c>
      <c r="J1124" s="9">
        <v>0</v>
      </c>
      <c r="K1124" s="9">
        <v>5</v>
      </c>
      <c r="L1124" s="9">
        <v>6</v>
      </c>
      <c r="M1124" s="9">
        <v>17</v>
      </c>
      <c r="N1124" s="9">
        <v>0</v>
      </c>
      <c r="O1124" s="9">
        <v>0</v>
      </c>
      <c r="P1124" s="9">
        <v>3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3</v>
      </c>
      <c r="X1124" s="9">
        <v>0</v>
      </c>
      <c r="Y1124" s="9">
        <v>4</v>
      </c>
      <c r="Z1124" s="9">
        <v>0</v>
      </c>
      <c r="AA1124" s="9">
        <v>0</v>
      </c>
      <c r="AB1124" s="9">
        <v>0</v>
      </c>
      <c r="AC1124" s="9">
        <v>9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5</v>
      </c>
      <c r="AJ1124" s="9">
        <v>5</v>
      </c>
      <c r="AK1124" s="9">
        <v>0</v>
      </c>
      <c r="AL1124" s="9">
        <v>0</v>
      </c>
      <c r="AM1124" s="9">
        <v>0</v>
      </c>
      <c r="AN1124" s="9">
        <v>0</v>
      </c>
      <c r="AO1124" s="9">
        <v>0</v>
      </c>
      <c r="AP1124" s="9">
        <v>6</v>
      </c>
      <c r="AQ1124" s="9">
        <v>0</v>
      </c>
      <c r="AR1124" s="9">
        <v>0</v>
      </c>
      <c r="AS1124" s="9">
        <v>0</v>
      </c>
      <c r="AT1124" s="9">
        <v>0</v>
      </c>
      <c r="AU1124" s="9">
        <v>3</v>
      </c>
      <c r="AV1124" s="9">
        <v>9</v>
      </c>
      <c r="AW1124" s="9">
        <v>0</v>
      </c>
      <c r="AX1124" s="9">
        <v>0</v>
      </c>
      <c r="AY1124" s="9">
        <v>0</v>
      </c>
      <c r="AZ1124" s="9">
        <v>0</v>
      </c>
      <c r="BA1124" s="9">
        <v>0</v>
      </c>
      <c r="BB1124" s="9">
        <v>0</v>
      </c>
      <c r="BC1124" s="9">
        <v>0</v>
      </c>
    </row>
    <row r="1125" spans="2:55" x14ac:dyDescent="0.45">
      <c r="B1125" s="25">
        <v>1118</v>
      </c>
      <c r="D1125" s="9" t="s">
        <v>129</v>
      </c>
      <c r="E1125" s="9">
        <v>0</v>
      </c>
      <c r="F1125" s="9">
        <v>0</v>
      </c>
      <c r="G1125" s="9">
        <v>0</v>
      </c>
      <c r="H1125" s="9">
        <v>10</v>
      </c>
      <c r="I1125" s="9">
        <v>3</v>
      </c>
      <c r="J1125" s="9">
        <v>3</v>
      </c>
      <c r="K1125" s="9">
        <v>11</v>
      </c>
      <c r="L1125" s="9">
        <v>8</v>
      </c>
      <c r="M1125" s="9">
        <v>4</v>
      </c>
      <c r="N1125" s="9">
        <v>3</v>
      </c>
      <c r="O1125" s="9">
        <v>0</v>
      </c>
      <c r="P1125" s="9">
        <v>6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4</v>
      </c>
      <c r="X1125" s="9">
        <v>0</v>
      </c>
      <c r="Y1125" s="9">
        <v>3</v>
      </c>
      <c r="Z1125" s="9">
        <v>0</v>
      </c>
      <c r="AA1125" s="9">
        <v>0</v>
      </c>
      <c r="AB1125" s="9">
        <v>8</v>
      </c>
      <c r="AC1125" s="9">
        <v>0</v>
      </c>
      <c r="AD1125" s="9">
        <v>0</v>
      </c>
      <c r="AE1125" s="9">
        <v>0</v>
      </c>
      <c r="AF1125" s="9">
        <v>0</v>
      </c>
      <c r="AG1125" s="9">
        <v>7</v>
      </c>
      <c r="AH1125" s="9">
        <v>6</v>
      </c>
      <c r="AI1125" s="9">
        <v>3</v>
      </c>
      <c r="AJ1125" s="9">
        <v>0</v>
      </c>
      <c r="AK1125" s="9">
        <v>6</v>
      </c>
      <c r="AL1125" s="9">
        <v>0</v>
      </c>
      <c r="AM1125" s="9">
        <v>3</v>
      </c>
      <c r="AN1125" s="9">
        <v>0</v>
      </c>
      <c r="AO1125" s="9">
        <v>0</v>
      </c>
      <c r="AP1125" s="9">
        <v>4</v>
      </c>
      <c r="AQ1125" s="9">
        <v>0</v>
      </c>
      <c r="AR1125" s="9">
        <v>0</v>
      </c>
      <c r="AS1125" s="9">
        <v>0</v>
      </c>
      <c r="AT1125" s="9">
        <v>0</v>
      </c>
      <c r="AU1125" s="9">
        <v>7</v>
      </c>
      <c r="AV1125" s="9">
        <v>0</v>
      </c>
      <c r="AW1125" s="9">
        <v>0</v>
      </c>
      <c r="AX1125" s="9">
        <v>0</v>
      </c>
      <c r="AY1125" s="9">
        <v>0</v>
      </c>
      <c r="AZ1125" s="9">
        <v>0</v>
      </c>
      <c r="BA1125" s="9">
        <v>0</v>
      </c>
      <c r="BB1125" s="9">
        <v>5</v>
      </c>
      <c r="BC1125" s="9">
        <v>0</v>
      </c>
    </row>
    <row r="1126" spans="2:55" x14ac:dyDescent="0.45">
      <c r="B1126" s="25">
        <v>1119</v>
      </c>
      <c r="D1126" s="9" t="s">
        <v>130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9">
        <v>0</v>
      </c>
      <c r="AO1126" s="9">
        <v>0</v>
      </c>
      <c r="AP1126" s="9">
        <v>0</v>
      </c>
      <c r="AQ1126" s="9">
        <v>0</v>
      </c>
      <c r="AR1126" s="9">
        <v>0</v>
      </c>
      <c r="AS1126" s="9">
        <v>0</v>
      </c>
      <c r="AT1126" s="9">
        <v>0</v>
      </c>
      <c r="AU1126" s="9">
        <v>0</v>
      </c>
      <c r="AV1126" s="9">
        <v>0</v>
      </c>
      <c r="AW1126" s="9">
        <v>0</v>
      </c>
      <c r="AX1126" s="9">
        <v>0</v>
      </c>
      <c r="AY1126" s="9">
        <v>0</v>
      </c>
      <c r="AZ1126" s="9">
        <v>0</v>
      </c>
      <c r="BA1126" s="9">
        <v>0</v>
      </c>
      <c r="BB1126" s="9">
        <v>0</v>
      </c>
      <c r="BC1126" s="9">
        <v>0</v>
      </c>
    </row>
    <row r="1127" spans="2:55" x14ac:dyDescent="0.45">
      <c r="B1127" s="25">
        <v>1120</v>
      </c>
      <c r="D1127" s="9" t="s">
        <v>131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9">
        <v>0</v>
      </c>
      <c r="AO1127" s="9">
        <v>0</v>
      </c>
      <c r="AP1127" s="9">
        <v>0</v>
      </c>
      <c r="AQ1127" s="9">
        <v>0</v>
      </c>
      <c r="AR1127" s="9">
        <v>0</v>
      </c>
      <c r="AS1127" s="9">
        <v>0</v>
      </c>
      <c r="AT1127" s="9">
        <v>0</v>
      </c>
      <c r="AU1127" s="9">
        <v>0</v>
      </c>
      <c r="AV1127" s="9">
        <v>0</v>
      </c>
      <c r="AW1127" s="9">
        <v>0</v>
      </c>
      <c r="AX1127" s="9">
        <v>0</v>
      </c>
      <c r="AY1127" s="9">
        <v>0</v>
      </c>
      <c r="AZ1127" s="9">
        <v>0</v>
      </c>
      <c r="BA1127" s="9">
        <v>0</v>
      </c>
      <c r="BB1127" s="9">
        <v>0</v>
      </c>
      <c r="BC1127" s="9">
        <v>0</v>
      </c>
    </row>
    <row r="1128" spans="2:55" x14ac:dyDescent="0.45">
      <c r="B1128" s="25">
        <v>1121</v>
      </c>
      <c r="D1128" s="9" t="s">
        <v>132</v>
      </c>
      <c r="E1128" s="9">
        <v>0</v>
      </c>
      <c r="F1128" s="9">
        <v>6</v>
      </c>
      <c r="G1128" s="9">
        <v>0</v>
      </c>
      <c r="H1128" s="9">
        <v>8</v>
      </c>
      <c r="I1128" s="9">
        <v>26</v>
      </c>
      <c r="J1128" s="9">
        <v>0</v>
      </c>
      <c r="K1128" s="9">
        <v>0</v>
      </c>
      <c r="L1128" s="9">
        <v>5</v>
      </c>
      <c r="M1128" s="9">
        <v>0</v>
      </c>
      <c r="N1128" s="9">
        <v>4</v>
      </c>
      <c r="O1128" s="9">
        <v>4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4</v>
      </c>
      <c r="V1128" s="9">
        <v>6</v>
      </c>
      <c r="W1128" s="9">
        <v>182</v>
      </c>
      <c r="X1128" s="9">
        <v>3</v>
      </c>
      <c r="Y1128" s="9">
        <v>0</v>
      </c>
      <c r="Z1128" s="9">
        <v>0</v>
      </c>
      <c r="AA1128" s="9">
        <v>3</v>
      </c>
      <c r="AB1128" s="9">
        <v>46</v>
      </c>
      <c r="AC1128" s="9">
        <v>5</v>
      </c>
      <c r="AD1128" s="9">
        <v>9</v>
      </c>
      <c r="AE1128" s="9">
        <v>5</v>
      </c>
      <c r="AF1128" s="9">
        <v>0</v>
      </c>
      <c r="AG1128" s="9">
        <v>7</v>
      </c>
      <c r="AH1128" s="9">
        <v>0</v>
      </c>
      <c r="AI1128" s="9">
        <v>0</v>
      </c>
      <c r="AJ1128" s="9">
        <v>7</v>
      </c>
      <c r="AK1128" s="9">
        <v>3</v>
      </c>
      <c r="AL1128" s="9">
        <v>13</v>
      </c>
      <c r="AM1128" s="9">
        <v>6</v>
      </c>
      <c r="AN1128" s="9">
        <v>0</v>
      </c>
      <c r="AO1128" s="9">
        <v>4</v>
      </c>
      <c r="AP1128" s="9">
        <v>26</v>
      </c>
      <c r="AQ1128" s="9">
        <v>7</v>
      </c>
      <c r="AR1128" s="9">
        <v>0</v>
      </c>
      <c r="AS1128" s="9">
        <v>5</v>
      </c>
      <c r="AT1128" s="9">
        <v>10</v>
      </c>
      <c r="AU1128" s="9">
        <v>88</v>
      </c>
      <c r="AV1128" s="9">
        <v>12</v>
      </c>
      <c r="AW1128" s="9">
        <v>0</v>
      </c>
      <c r="AX1128" s="9">
        <v>16</v>
      </c>
      <c r="AY1128" s="9">
        <v>6</v>
      </c>
      <c r="AZ1128" s="9">
        <v>25</v>
      </c>
      <c r="BA1128" s="9">
        <v>4</v>
      </c>
      <c r="BB1128" s="9">
        <v>21</v>
      </c>
      <c r="BC1128" s="9">
        <v>7</v>
      </c>
    </row>
    <row r="1129" spans="2:55" x14ac:dyDescent="0.45">
      <c r="B1129" s="25">
        <v>1122</v>
      </c>
      <c r="D1129" s="9" t="s">
        <v>133</v>
      </c>
      <c r="E1129" s="9">
        <v>0</v>
      </c>
      <c r="F1129" s="9">
        <v>0</v>
      </c>
      <c r="G1129" s="9">
        <v>0</v>
      </c>
      <c r="H1129" s="9">
        <v>0</v>
      </c>
      <c r="I1129" s="9">
        <v>8</v>
      </c>
      <c r="J1129" s="9">
        <v>0</v>
      </c>
      <c r="K1129" s="9">
        <v>0</v>
      </c>
      <c r="L1129" s="9">
        <v>3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32</v>
      </c>
      <c r="Z1129" s="9">
        <v>0</v>
      </c>
      <c r="AA1129" s="9">
        <v>0</v>
      </c>
      <c r="AB1129" s="9">
        <v>13</v>
      </c>
      <c r="AC1129" s="9">
        <v>0</v>
      </c>
      <c r="AD1129" s="9">
        <v>0</v>
      </c>
      <c r="AE1129" s="9">
        <v>17</v>
      </c>
      <c r="AF1129" s="9">
        <v>0</v>
      </c>
      <c r="AG1129" s="9">
        <v>0</v>
      </c>
      <c r="AH1129" s="9">
        <v>0</v>
      </c>
      <c r="AI1129" s="9">
        <v>8</v>
      </c>
      <c r="AJ1129" s="9">
        <v>8</v>
      </c>
      <c r="AK1129" s="9">
        <v>4</v>
      </c>
      <c r="AL1129" s="9">
        <v>0</v>
      </c>
      <c r="AM1129" s="9">
        <v>0</v>
      </c>
      <c r="AN1129" s="9">
        <v>0</v>
      </c>
      <c r="AO1129" s="9">
        <v>4</v>
      </c>
      <c r="AP1129" s="9">
        <v>14</v>
      </c>
      <c r="AQ1129" s="9">
        <v>5</v>
      </c>
      <c r="AR1129" s="9">
        <v>0</v>
      </c>
      <c r="AS1129" s="9">
        <v>0</v>
      </c>
      <c r="AT1129" s="9">
        <v>0</v>
      </c>
      <c r="AU1129" s="9">
        <v>0</v>
      </c>
      <c r="AV1129" s="9">
        <v>4</v>
      </c>
      <c r="AW1129" s="9">
        <v>0</v>
      </c>
      <c r="AX1129" s="9">
        <v>9</v>
      </c>
      <c r="AY1129" s="9">
        <v>0</v>
      </c>
      <c r="AZ1129" s="9">
        <v>4</v>
      </c>
      <c r="BA1129" s="9">
        <v>0</v>
      </c>
      <c r="BB1129" s="9">
        <v>0</v>
      </c>
      <c r="BC1129" s="9">
        <v>0</v>
      </c>
    </row>
    <row r="1130" spans="2:55" x14ac:dyDescent="0.45">
      <c r="B1130" s="25">
        <v>1123</v>
      </c>
      <c r="D1130" s="9" t="s">
        <v>134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9">
        <v>0</v>
      </c>
      <c r="AO1130" s="9">
        <v>0</v>
      </c>
      <c r="AP1130" s="9">
        <v>0</v>
      </c>
      <c r="AQ1130" s="9">
        <v>0</v>
      </c>
      <c r="AR1130" s="9">
        <v>0</v>
      </c>
      <c r="AS1130" s="9">
        <v>0</v>
      </c>
      <c r="AT1130" s="9">
        <v>0</v>
      </c>
      <c r="AU1130" s="9">
        <v>0</v>
      </c>
      <c r="AV1130" s="9">
        <v>0</v>
      </c>
      <c r="AW1130" s="9">
        <v>0</v>
      </c>
      <c r="AX1130" s="9">
        <v>0</v>
      </c>
      <c r="AY1130" s="9">
        <v>0</v>
      </c>
      <c r="AZ1130" s="9">
        <v>0</v>
      </c>
      <c r="BA1130" s="9">
        <v>0</v>
      </c>
      <c r="BB1130" s="9">
        <v>0</v>
      </c>
      <c r="BC1130" s="9">
        <v>0</v>
      </c>
    </row>
    <row r="1131" spans="2:55" x14ac:dyDescent="0.45">
      <c r="B1131" s="25">
        <v>1124</v>
      </c>
      <c r="D1131" s="9" t="s">
        <v>135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9">
        <v>0</v>
      </c>
      <c r="AO1131" s="9">
        <v>0</v>
      </c>
      <c r="AP1131" s="9">
        <v>0</v>
      </c>
      <c r="AQ1131" s="9">
        <v>0</v>
      </c>
      <c r="AR1131" s="9">
        <v>0</v>
      </c>
      <c r="AS1131" s="9">
        <v>0</v>
      </c>
      <c r="AT1131" s="9">
        <v>0</v>
      </c>
      <c r="AU1131" s="9">
        <v>0</v>
      </c>
      <c r="AV1131" s="9">
        <v>0</v>
      </c>
      <c r="AW1131" s="9">
        <v>0</v>
      </c>
      <c r="AX1131" s="9">
        <v>0</v>
      </c>
      <c r="AY1131" s="9">
        <v>0</v>
      </c>
      <c r="AZ1131" s="9">
        <v>0</v>
      </c>
      <c r="BA1131" s="9">
        <v>0</v>
      </c>
      <c r="BB1131" s="9">
        <v>0</v>
      </c>
      <c r="BC1131" s="9">
        <v>0</v>
      </c>
    </row>
    <row r="1132" spans="2:55" x14ac:dyDescent="0.45">
      <c r="B1132" s="25">
        <v>1125</v>
      </c>
      <c r="D1132" s="9" t="s">
        <v>136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9">
        <v>0</v>
      </c>
      <c r="AO1132" s="9">
        <v>0</v>
      </c>
      <c r="AP1132" s="9">
        <v>0</v>
      </c>
      <c r="AQ1132" s="9">
        <v>0</v>
      </c>
      <c r="AR1132" s="9">
        <v>0</v>
      </c>
      <c r="AS1132" s="9">
        <v>0</v>
      </c>
      <c r="AT1132" s="9">
        <v>0</v>
      </c>
      <c r="AU1132" s="9">
        <v>0</v>
      </c>
      <c r="AV1132" s="9">
        <v>0</v>
      </c>
      <c r="AW1132" s="9">
        <v>0</v>
      </c>
      <c r="AX1132" s="9">
        <v>0</v>
      </c>
      <c r="AY1132" s="9">
        <v>0</v>
      </c>
      <c r="AZ1132" s="9">
        <v>0</v>
      </c>
      <c r="BA1132" s="9">
        <v>0</v>
      </c>
      <c r="BB1132" s="9">
        <v>0</v>
      </c>
      <c r="BC1132" s="9">
        <v>0</v>
      </c>
    </row>
    <row r="1133" spans="2:55" x14ac:dyDescent="0.45">
      <c r="B1133" s="25">
        <v>1126</v>
      </c>
      <c r="D1133" s="9" t="s">
        <v>137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9">
        <v>0</v>
      </c>
      <c r="AO1133" s="9">
        <v>0</v>
      </c>
      <c r="AP1133" s="9">
        <v>0</v>
      </c>
      <c r="AQ1133" s="9">
        <v>0</v>
      </c>
      <c r="AR1133" s="9">
        <v>0</v>
      </c>
      <c r="AS1133" s="9">
        <v>0</v>
      </c>
      <c r="AT1133" s="9">
        <v>0</v>
      </c>
      <c r="AU1133" s="9">
        <v>0</v>
      </c>
      <c r="AV1133" s="9">
        <v>0</v>
      </c>
      <c r="AW1133" s="9">
        <v>0</v>
      </c>
      <c r="AX1133" s="9">
        <v>0</v>
      </c>
      <c r="AY1133" s="9">
        <v>0</v>
      </c>
      <c r="AZ1133" s="9">
        <v>0</v>
      </c>
      <c r="BA1133" s="9">
        <v>0</v>
      </c>
      <c r="BB1133" s="9">
        <v>0</v>
      </c>
      <c r="BC1133" s="9">
        <v>0</v>
      </c>
    </row>
    <row r="1134" spans="2:55" x14ac:dyDescent="0.45">
      <c r="B1134" s="25">
        <v>1127</v>
      </c>
      <c r="D1134" s="9" t="s">
        <v>138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9">
        <v>0</v>
      </c>
      <c r="AO1134" s="9">
        <v>0</v>
      </c>
      <c r="AP1134" s="9">
        <v>0</v>
      </c>
      <c r="AQ1134" s="9">
        <v>0</v>
      </c>
      <c r="AR1134" s="9">
        <v>0</v>
      </c>
      <c r="AS1134" s="9">
        <v>0</v>
      </c>
      <c r="AT1134" s="9">
        <v>0</v>
      </c>
      <c r="AU1134" s="9">
        <v>0</v>
      </c>
      <c r="AV1134" s="9">
        <v>0</v>
      </c>
      <c r="AW1134" s="9">
        <v>0</v>
      </c>
      <c r="AX1134" s="9">
        <v>0</v>
      </c>
      <c r="AY1134" s="9">
        <v>0</v>
      </c>
      <c r="AZ1134" s="9">
        <v>0</v>
      </c>
      <c r="BA1134" s="9">
        <v>0</v>
      </c>
      <c r="BB1134" s="9">
        <v>0</v>
      </c>
      <c r="BC1134" s="9">
        <v>0</v>
      </c>
    </row>
    <row r="1135" spans="2:55" x14ac:dyDescent="0.45">
      <c r="B1135" s="25">
        <v>1128</v>
      </c>
      <c r="D1135" s="9" t="s">
        <v>139</v>
      </c>
      <c r="E1135" s="9">
        <v>0</v>
      </c>
      <c r="F1135" s="9">
        <v>0</v>
      </c>
      <c r="G1135" s="9">
        <v>0</v>
      </c>
      <c r="H1135" s="9">
        <v>18</v>
      </c>
      <c r="I1135" s="9">
        <v>8</v>
      </c>
      <c r="J1135" s="9">
        <v>0</v>
      </c>
      <c r="K1135" s="9">
        <v>0</v>
      </c>
      <c r="L1135" s="9">
        <v>8</v>
      </c>
      <c r="M1135" s="9">
        <v>6</v>
      </c>
      <c r="N1135" s="9">
        <v>6</v>
      </c>
      <c r="O1135" s="9">
        <v>0</v>
      </c>
      <c r="P1135" s="9">
        <v>6</v>
      </c>
      <c r="Q1135" s="9">
        <v>4</v>
      </c>
      <c r="R1135" s="9">
        <v>0</v>
      </c>
      <c r="S1135" s="9">
        <v>6</v>
      </c>
      <c r="T1135" s="9">
        <v>9</v>
      </c>
      <c r="U1135" s="9">
        <v>0</v>
      </c>
      <c r="V1135" s="9">
        <v>0</v>
      </c>
      <c r="W1135" s="9">
        <v>10</v>
      </c>
      <c r="X1135" s="9">
        <v>0</v>
      </c>
      <c r="Y1135" s="9">
        <v>0</v>
      </c>
      <c r="Z1135" s="9">
        <v>0</v>
      </c>
      <c r="AA1135" s="9">
        <v>0</v>
      </c>
      <c r="AB1135" s="9">
        <v>26</v>
      </c>
      <c r="AC1135" s="9">
        <v>0</v>
      </c>
      <c r="AD1135" s="9">
        <v>5</v>
      </c>
      <c r="AE1135" s="9">
        <v>4</v>
      </c>
      <c r="AF1135" s="9">
        <v>0</v>
      </c>
      <c r="AG1135" s="9">
        <v>3</v>
      </c>
      <c r="AH1135" s="9">
        <v>0</v>
      </c>
      <c r="AI1135" s="9">
        <v>3</v>
      </c>
      <c r="AJ1135" s="9">
        <v>3</v>
      </c>
      <c r="AK1135" s="9">
        <v>0</v>
      </c>
      <c r="AL1135" s="9">
        <v>8</v>
      </c>
      <c r="AM1135" s="9">
        <v>5</v>
      </c>
      <c r="AN1135" s="9">
        <v>0</v>
      </c>
      <c r="AO1135" s="9">
        <v>0</v>
      </c>
      <c r="AP1135" s="9">
        <v>5</v>
      </c>
      <c r="AQ1135" s="9">
        <v>0</v>
      </c>
      <c r="AR1135" s="9">
        <v>0</v>
      </c>
      <c r="AS1135" s="9">
        <v>7</v>
      </c>
      <c r="AT1135" s="9">
        <v>5</v>
      </c>
      <c r="AU1135" s="9">
        <v>35</v>
      </c>
      <c r="AV1135" s="9">
        <v>0</v>
      </c>
      <c r="AW1135" s="9">
        <v>0</v>
      </c>
      <c r="AX1135" s="9">
        <v>4</v>
      </c>
      <c r="AY1135" s="9">
        <v>4</v>
      </c>
      <c r="AZ1135" s="9">
        <v>10</v>
      </c>
      <c r="BA1135" s="9">
        <v>0</v>
      </c>
      <c r="BB1135" s="9">
        <v>5</v>
      </c>
      <c r="BC1135" s="9">
        <v>3</v>
      </c>
    </row>
    <row r="1136" spans="2:55" x14ac:dyDescent="0.45">
      <c r="B1136" s="25">
        <v>1129</v>
      </c>
      <c r="D1136" s="9" t="s">
        <v>140</v>
      </c>
      <c r="E1136" s="9">
        <v>0</v>
      </c>
      <c r="F1136" s="9">
        <v>4</v>
      </c>
      <c r="G1136" s="9">
        <v>0</v>
      </c>
      <c r="H1136" s="9">
        <v>0</v>
      </c>
      <c r="I1136" s="9">
        <v>8</v>
      </c>
      <c r="J1136" s="9">
        <v>0</v>
      </c>
      <c r="K1136" s="9">
        <v>0</v>
      </c>
      <c r="L1136" s="9">
        <v>7</v>
      </c>
      <c r="M1136" s="9">
        <v>0</v>
      </c>
      <c r="N1136" s="9">
        <v>4</v>
      </c>
      <c r="O1136" s="9">
        <v>4</v>
      </c>
      <c r="P1136" s="9">
        <v>0</v>
      </c>
      <c r="Q1136" s="9">
        <v>0</v>
      </c>
      <c r="R1136" s="9">
        <v>0</v>
      </c>
      <c r="S1136" s="9">
        <v>4</v>
      </c>
      <c r="T1136" s="9">
        <v>8</v>
      </c>
      <c r="U1136" s="9">
        <v>5</v>
      </c>
      <c r="V1136" s="9">
        <v>3</v>
      </c>
      <c r="W1136" s="9">
        <v>0</v>
      </c>
      <c r="X1136" s="9">
        <v>5</v>
      </c>
      <c r="Y1136" s="9">
        <v>3</v>
      </c>
      <c r="Z1136" s="9">
        <v>0</v>
      </c>
      <c r="AA1136" s="9">
        <v>0</v>
      </c>
      <c r="AB1136" s="9">
        <v>14</v>
      </c>
      <c r="AC1136" s="9">
        <v>0</v>
      </c>
      <c r="AD1136" s="9">
        <v>4</v>
      </c>
      <c r="AE1136" s="9">
        <v>3</v>
      </c>
      <c r="AF1136" s="9">
        <v>0</v>
      </c>
      <c r="AG1136" s="9">
        <v>0</v>
      </c>
      <c r="AH1136" s="9">
        <v>0</v>
      </c>
      <c r="AI1136" s="9">
        <v>0</v>
      </c>
      <c r="AJ1136" s="9">
        <v>5</v>
      </c>
      <c r="AK1136" s="9">
        <v>4</v>
      </c>
      <c r="AL1136" s="9">
        <v>0</v>
      </c>
      <c r="AM1136" s="9">
        <v>0</v>
      </c>
      <c r="AN1136" s="9">
        <v>0</v>
      </c>
      <c r="AO1136" s="9">
        <v>0</v>
      </c>
      <c r="AP1136" s="9">
        <v>0</v>
      </c>
      <c r="AQ1136" s="9">
        <v>0</v>
      </c>
      <c r="AR1136" s="9">
        <v>0</v>
      </c>
      <c r="AS1136" s="9">
        <v>3</v>
      </c>
      <c r="AT1136" s="9">
        <v>3</v>
      </c>
      <c r="AU1136" s="9">
        <v>15</v>
      </c>
      <c r="AV1136" s="9">
        <v>4</v>
      </c>
      <c r="AW1136" s="9">
        <v>0</v>
      </c>
      <c r="AX1136" s="9">
        <v>3</v>
      </c>
      <c r="AY1136" s="9">
        <v>4</v>
      </c>
      <c r="AZ1136" s="9">
        <v>3</v>
      </c>
      <c r="BA1136" s="9">
        <v>0</v>
      </c>
      <c r="BB1136" s="9">
        <v>0</v>
      </c>
      <c r="BC1136" s="9">
        <v>3</v>
      </c>
    </row>
    <row r="1137" spans="2:55" x14ac:dyDescent="0.45">
      <c r="B1137" s="25">
        <v>1130</v>
      </c>
      <c r="D1137" s="9" t="s">
        <v>55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9">
        <v>0</v>
      </c>
      <c r="AO1137" s="9">
        <v>0</v>
      </c>
      <c r="AP1137" s="9">
        <v>0</v>
      </c>
      <c r="AQ1137" s="9">
        <v>0</v>
      </c>
      <c r="AR1137" s="9">
        <v>0</v>
      </c>
      <c r="AS1137" s="9">
        <v>0</v>
      </c>
      <c r="AT1137" s="9">
        <v>0</v>
      </c>
      <c r="AU1137" s="9">
        <v>0</v>
      </c>
      <c r="AV1137" s="9">
        <v>0</v>
      </c>
      <c r="AW1137" s="9">
        <v>0</v>
      </c>
      <c r="AX1137" s="9">
        <v>0</v>
      </c>
      <c r="AY1137" s="9">
        <v>0</v>
      </c>
      <c r="AZ1137" s="9">
        <v>0</v>
      </c>
      <c r="BA1137" s="9">
        <v>0</v>
      </c>
      <c r="BB1137" s="9">
        <v>0</v>
      </c>
      <c r="BC1137" s="9">
        <v>0</v>
      </c>
    </row>
    <row r="1138" spans="2:55" x14ac:dyDescent="0.45">
      <c r="B1138" s="25">
        <v>1131</v>
      </c>
      <c r="D1138" s="9" t="s">
        <v>3</v>
      </c>
      <c r="E1138" s="9">
        <v>43</v>
      </c>
      <c r="F1138" s="9">
        <v>81</v>
      </c>
      <c r="G1138" s="9">
        <v>43</v>
      </c>
      <c r="H1138" s="9">
        <v>795</v>
      </c>
      <c r="I1138" s="9">
        <v>378</v>
      </c>
      <c r="J1138" s="9">
        <v>42</v>
      </c>
      <c r="K1138" s="9">
        <v>31</v>
      </c>
      <c r="L1138" s="9">
        <v>672</v>
      </c>
      <c r="M1138" s="9">
        <v>386</v>
      </c>
      <c r="N1138" s="9">
        <v>501</v>
      </c>
      <c r="O1138" s="9">
        <v>831</v>
      </c>
      <c r="P1138" s="9">
        <v>503</v>
      </c>
      <c r="Q1138" s="9">
        <v>184</v>
      </c>
      <c r="R1138" s="9">
        <v>28</v>
      </c>
      <c r="S1138" s="9">
        <v>342</v>
      </c>
      <c r="T1138" s="9">
        <v>385</v>
      </c>
      <c r="U1138" s="9">
        <v>235</v>
      </c>
      <c r="V1138" s="9">
        <v>153</v>
      </c>
      <c r="W1138" s="9">
        <v>299</v>
      </c>
      <c r="X1138" s="9">
        <v>78</v>
      </c>
      <c r="Y1138" s="9">
        <v>135</v>
      </c>
      <c r="Z1138" s="9">
        <v>5</v>
      </c>
      <c r="AA1138" s="9">
        <v>229</v>
      </c>
      <c r="AB1138" s="9">
        <v>1259</v>
      </c>
      <c r="AC1138" s="9">
        <v>71</v>
      </c>
      <c r="AD1138" s="9">
        <v>147</v>
      </c>
      <c r="AE1138" s="9">
        <v>108</v>
      </c>
      <c r="AF1138" s="9">
        <v>7</v>
      </c>
      <c r="AG1138" s="9">
        <v>181</v>
      </c>
      <c r="AH1138" s="9">
        <v>40</v>
      </c>
      <c r="AI1138" s="9">
        <v>188</v>
      </c>
      <c r="AJ1138" s="9">
        <v>181</v>
      </c>
      <c r="AK1138" s="9">
        <v>329</v>
      </c>
      <c r="AL1138" s="9">
        <v>107</v>
      </c>
      <c r="AM1138" s="9">
        <v>214</v>
      </c>
      <c r="AN1138" s="9">
        <v>0</v>
      </c>
      <c r="AO1138" s="9">
        <v>122</v>
      </c>
      <c r="AP1138" s="9">
        <v>363</v>
      </c>
      <c r="AQ1138" s="9">
        <v>77</v>
      </c>
      <c r="AR1138" s="9">
        <v>8</v>
      </c>
      <c r="AS1138" s="9">
        <v>152</v>
      </c>
      <c r="AT1138" s="9">
        <v>71</v>
      </c>
      <c r="AU1138" s="9">
        <v>531</v>
      </c>
      <c r="AV1138" s="9">
        <v>139</v>
      </c>
      <c r="AW1138" s="9">
        <v>6</v>
      </c>
      <c r="AX1138" s="9">
        <v>201</v>
      </c>
      <c r="AY1138" s="9">
        <v>83</v>
      </c>
      <c r="AZ1138" s="9">
        <v>274</v>
      </c>
      <c r="BA1138" s="9">
        <v>59</v>
      </c>
      <c r="BB1138" s="9">
        <v>110</v>
      </c>
      <c r="BC1138" s="9">
        <v>119</v>
      </c>
    </row>
    <row r="1139" spans="2:55" x14ac:dyDescent="0.45">
      <c r="B1139" s="25">
        <v>1132</v>
      </c>
      <c r="C1139" s="28" t="s">
        <v>167</v>
      </c>
      <c r="D1139" s="9" t="s">
        <v>56</v>
      </c>
      <c r="E1139" s="9">
        <v>0</v>
      </c>
      <c r="F1139" s="9">
        <v>3</v>
      </c>
      <c r="G1139" s="9">
        <v>0</v>
      </c>
      <c r="H1139" s="9">
        <v>59</v>
      </c>
      <c r="I1139" s="9">
        <v>25</v>
      </c>
      <c r="J1139" s="9">
        <v>3</v>
      </c>
      <c r="K1139" s="9">
        <v>0</v>
      </c>
      <c r="L1139" s="9">
        <v>32</v>
      </c>
      <c r="M1139" s="9">
        <v>62</v>
      </c>
      <c r="N1139" s="9">
        <v>28</v>
      </c>
      <c r="O1139" s="9">
        <v>20</v>
      </c>
      <c r="P1139" s="9">
        <v>20</v>
      </c>
      <c r="Q1139" s="9">
        <v>6</v>
      </c>
      <c r="R1139" s="9">
        <v>0</v>
      </c>
      <c r="S1139" s="9">
        <v>65</v>
      </c>
      <c r="T1139" s="9">
        <v>0</v>
      </c>
      <c r="U1139" s="9">
        <v>5</v>
      </c>
      <c r="V1139" s="9">
        <v>4</v>
      </c>
      <c r="W1139" s="9">
        <v>9</v>
      </c>
      <c r="X1139" s="9">
        <v>4</v>
      </c>
      <c r="Y1139" s="9">
        <v>3</v>
      </c>
      <c r="Z1139" s="9">
        <v>0</v>
      </c>
      <c r="AA1139" s="9">
        <v>3</v>
      </c>
      <c r="AB1139" s="9">
        <v>62</v>
      </c>
      <c r="AC1139" s="9">
        <v>0</v>
      </c>
      <c r="AD1139" s="9">
        <v>6</v>
      </c>
      <c r="AE1139" s="9">
        <v>8</v>
      </c>
      <c r="AF1139" s="9">
        <v>0</v>
      </c>
      <c r="AG1139" s="9">
        <v>25</v>
      </c>
      <c r="AH1139" s="9">
        <v>0</v>
      </c>
      <c r="AI1139" s="9">
        <v>11</v>
      </c>
      <c r="AJ1139" s="9">
        <v>20</v>
      </c>
      <c r="AK1139" s="9">
        <v>29</v>
      </c>
      <c r="AL1139" s="9">
        <v>6</v>
      </c>
      <c r="AM1139" s="9">
        <v>17</v>
      </c>
      <c r="AN1139" s="9">
        <v>0</v>
      </c>
      <c r="AO1139" s="9">
        <v>7</v>
      </c>
      <c r="AP1139" s="9">
        <v>33</v>
      </c>
      <c r="AQ1139" s="9">
        <v>0</v>
      </c>
      <c r="AR1139" s="9">
        <v>0</v>
      </c>
      <c r="AS1139" s="9">
        <v>13</v>
      </c>
      <c r="AT1139" s="9">
        <v>0</v>
      </c>
      <c r="AU1139" s="9">
        <v>20</v>
      </c>
      <c r="AV1139" s="9">
        <v>11</v>
      </c>
      <c r="AW1139" s="9">
        <v>0</v>
      </c>
      <c r="AX1139" s="9">
        <v>9</v>
      </c>
      <c r="AY1139" s="9">
        <v>0</v>
      </c>
      <c r="AZ1139" s="9">
        <v>23</v>
      </c>
      <c r="BA1139" s="9">
        <v>3</v>
      </c>
      <c r="BB1139" s="9">
        <v>4</v>
      </c>
      <c r="BC1139" s="9">
        <v>5</v>
      </c>
    </row>
    <row r="1140" spans="2:55" x14ac:dyDescent="0.45">
      <c r="B1140" s="25">
        <v>1133</v>
      </c>
      <c r="D1140" s="9" t="s">
        <v>57</v>
      </c>
      <c r="E1140" s="9">
        <v>0</v>
      </c>
      <c r="F1140" s="9">
        <v>0</v>
      </c>
      <c r="G1140" s="9">
        <v>0</v>
      </c>
      <c r="H1140" s="9">
        <v>17</v>
      </c>
      <c r="I1140" s="9">
        <v>13</v>
      </c>
      <c r="J1140" s="9">
        <v>3</v>
      </c>
      <c r="K1140" s="9">
        <v>0</v>
      </c>
      <c r="L1140" s="9">
        <v>36</v>
      </c>
      <c r="M1140" s="9">
        <v>0</v>
      </c>
      <c r="N1140" s="9">
        <v>27</v>
      </c>
      <c r="O1140" s="9">
        <v>0</v>
      </c>
      <c r="P1140" s="9">
        <v>25</v>
      </c>
      <c r="Q1140" s="9">
        <v>0</v>
      </c>
      <c r="R1140" s="9">
        <v>0</v>
      </c>
      <c r="S1140" s="9">
        <v>4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4</v>
      </c>
      <c r="Z1140" s="9">
        <v>0</v>
      </c>
      <c r="AA1140" s="9">
        <v>0</v>
      </c>
      <c r="AB1140" s="9">
        <v>30</v>
      </c>
      <c r="AC1140" s="9">
        <v>0</v>
      </c>
      <c r="AD1140" s="9">
        <v>0</v>
      </c>
      <c r="AE1140" s="9">
        <v>3</v>
      </c>
      <c r="AF1140" s="9">
        <v>0</v>
      </c>
      <c r="AG1140" s="9">
        <v>6</v>
      </c>
      <c r="AH1140" s="9">
        <v>0</v>
      </c>
      <c r="AI1140" s="9">
        <v>4</v>
      </c>
      <c r="AJ1140" s="9">
        <v>6</v>
      </c>
      <c r="AK1140" s="9">
        <v>16</v>
      </c>
      <c r="AL1140" s="9">
        <v>0</v>
      </c>
      <c r="AM1140" s="9">
        <v>9</v>
      </c>
      <c r="AN1140" s="9">
        <v>0</v>
      </c>
      <c r="AO1140" s="9">
        <v>0</v>
      </c>
      <c r="AP1140" s="9">
        <v>3</v>
      </c>
      <c r="AQ1140" s="9">
        <v>3</v>
      </c>
      <c r="AR1140" s="9">
        <v>0</v>
      </c>
      <c r="AS1140" s="9">
        <v>0</v>
      </c>
      <c r="AT1140" s="9">
        <v>0</v>
      </c>
      <c r="AU1140" s="9">
        <v>5</v>
      </c>
      <c r="AV1140" s="9">
        <v>0</v>
      </c>
      <c r="AW1140" s="9">
        <v>0</v>
      </c>
      <c r="AX1140" s="9">
        <v>11</v>
      </c>
      <c r="AY1140" s="9">
        <v>0</v>
      </c>
      <c r="AZ1140" s="9">
        <v>3</v>
      </c>
      <c r="BA1140" s="9">
        <v>0</v>
      </c>
      <c r="BB1140" s="9">
        <v>0</v>
      </c>
      <c r="BC1140" s="9">
        <v>0</v>
      </c>
    </row>
    <row r="1141" spans="2:55" x14ac:dyDescent="0.45">
      <c r="B1141" s="25">
        <v>1134</v>
      </c>
      <c r="D1141" s="9" t="s">
        <v>58</v>
      </c>
      <c r="E1141" s="9">
        <v>0</v>
      </c>
      <c r="F1141" s="9">
        <v>0</v>
      </c>
      <c r="G1141" s="9">
        <v>0</v>
      </c>
      <c r="H1141" s="9">
        <v>8</v>
      </c>
      <c r="I1141" s="9">
        <v>7</v>
      </c>
      <c r="J1141" s="9">
        <v>0</v>
      </c>
      <c r="K1141" s="9">
        <v>0</v>
      </c>
      <c r="L1141" s="9">
        <v>3</v>
      </c>
      <c r="M1141" s="9">
        <v>3</v>
      </c>
      <c r="N1141" s="9">
        <v>19</v>
      </c>
      <c r="O1141" s="9">
        <v>3</v>
      </c>
      <c r="P1141" s="9">
        <v>11</v>
      </c>
      <c r="Q1141" s="9">
        <v>3</v>
      </c>
      <c r="R1141" s="9">
        <v>0</v>
      </c>
      <c r="S1141" s="9">
        <v>8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4</v>
      </c>
      <c r="Z1141" s="9">
        <v>0</v>
      </c>
      <c r="AA1141" s="9">
        <v>0</v>
      </c>
      <c r="AB1141" s="9">
        <v>10</v>
      </c>
      <c r="AC1141" s="9">
        <v>0</v>
      </c>
      <c r="AD1141" s="9">
        <v>0</v>
      </c>
      <c r="AE1141" s="9">
        <v>0</v>
      </c>
      <c r="AF1141" s="9">
        <v>0</v>
      </c>
      <c r="AG1141" s="9">
        <v>5</v>
      </c>
      <c r="AH1141" s="9">
        <v>0</v>
      </c>
      <c r="AI1141" s="9">
        <v>0</v>
      </c>
      <c r="AJ1141" s="9">
        <v>0</v>
      </c>
      <c r="AK1141" s="9">
        <v>4</v>
      </c>
      <c r="AL1141" s="9">
        <v>0</v>
      </c>
      <c r="AM1141" s="9">
        <v>0</v>
      </c>
      <c r="AN1141" s="9">
        <v>0</v>
      </c>
      <c r="AO1141" s="9">
        <v>0</v>
      </c>
      <c r="AP1141" s="9">
        <v>0</v>
      </c>
      <c r="AQ1141" s="9">
        <v>0</v>
      </c>
      <c r="AR1141" s="9">
        <v>0</v>
      </c>
      <c r="AS1141" s="9">
        <v>3</v>
      </c>
      <c r="AT1141" s="9">
        <v>0</v>
      </c>
      <c r="AU1141" s="9">
        <v>3</v>
      </c>
      <c r="AV1141" s="9">
        <v>0</v>
      </c>
      <c r="AW1141" s="9">
        <v>0</v>
      </c>
      <c r="AX1141" s="9">
        <v>0</v>
      </c>
      <c r="AY1141" s="9">
        <v>0</v>
      </c>
      <c r="AZ1141" s="9">
        <v>3</v>
      </c>
      <c r="BA1141" s="9">
        <v>0</v>
      </c>
      <c r="BB1141" s="9">
        <v>0</v>
      </c>
      <c r="BC1141" s="9">
        <v>3</v>
      </c>
    </row>
    <row r="1142" spans="2:55" x14ac:dyDescent="0.45">
      <c r="B1142" s="25">
        <v>1135</v>
      </c>
      <c r="D1142" s="9" t="s">
        <v>59</v>
      </c>
      <c r="E1142" s="9">
        <v>0</v>
      </c>
      <c r="F1142" s="9">
        <v>4</v>
      </c>
      <c r="G1142" s="9">
        <v>0</v>
      </c>
      <c r="H1142" s="9">
        <v>29</v>
      </c>
      <c r="I1142" s="9">
        <v>8</v>
      </c>
      <c r="J1142" s="9">
        <v>4</v>
      </c>
      <c r="K1142" s="9">
        <v>0</v>
      </c>
      <c r="L1142" s="9">
        <v>12</v>
      </c>
      <c r="M1142" s="9">
        <v>39</v>
      </c>
      <c r="N1142" s="9">
        <v>24</v>
      </c>
      <c r="O1142" s="9">
        <v>12</v>
      </c>
      <c r="P1142" s="9">
        <v>0</v>
      </c>
      <c r="Q1142" s="9">
        <v>0</v>
      </c>
      <c r="R1142" s="9">
        <v>0</v>
      </c>
      <c r="S1142" s="9">
        <v>26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5</v>
      </c>
      <c r="Z1142" s="9">
        <v>0</v>
      </c>
      <c r="AA1142" s="9">
        <v>5</v>
      </c>
      <c r="AB1142" s="9">
        <v>22</v>
      </c>
      <c r="AC1142" s="9">
        <v>0</v>
      </c>
      <c r="AD1142" s="9">
        <v>0</v>
      </c>
      <c r="AE1142" s="9">
        <v>0</v>
      </c>
      <c r="AF1142" s="9">
        <v>0</v>
      </c>
      <c r="AG1142" s="9">
        <v>3</v>
      </c>
      <c r="AH1142" s="9">
        <v>0</v>
      </c>
      <c r="AI1142" s="9">
        <v>8</v>
      </c>
      <c r="AJ1142" s="9">
        <v>4</v>
      </c>
      <c r="AK1142" s="9">
        <v>4</v>
      </c>
      <c r="AL1142" s="9">
        <v>5</v>
      </c>
      <c r="AM1142" s="9">
        <v>5</v>
      </c>
      <c r="AN1142" s="9">
        <v>0</v>
      </c>
      <c r="AO1142" s="9">
        <v>7</v>
      </c>
      <c r="AP1142" s="9">
        <v>13</v>
      </c>
      <c r="AQ1142" s="9">
        <v>0</v>
      </c>
      <c r="AR1142" s="9">
        <v>0</v>
      </c>
      <c r="AS1142" s="9">
        <v>8</v>
      </c>
      <c r="AT1142" s="9">
        <v>0</v>
      </c>
      <c r="AU1142" s="9">
        <v>3</v>
      </c>
      <c r="AV1142" s="9">
        <v>0</v>
      </c>
      <c r="AW1142" s="9">
        <v>0</v>
      </c>
      <c r="AX1142" s="9">
        <v>4</v>
      </c>
      <c r="AY1142" s="9">
        <v>0</v>
      </c>
      <c r="AZ1142" s="9">
        <v>19</v>
      </c>
      <c r="BA1142" s="9">
        <v>0</v>
      </c>
      <c r="BB1142" s="9">
        <v>0</v>
      </c>
      <c r="BC1142" s="9">
        <v>0</v>
      </c>
    </row>
    <row r="1143" spans="2:55" x14ac:dyDescent="0.45">
      <c r="B1143" s="25">
        <v>1136</v>
      </c>
      <c r="D1143" s="9" t="s">
        <v>60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4</v>
      </c>
      <c r="M1143" s="9">
        <v>5</v>
      </c>
      <c r="N1143" s="9">
        <v>0</v>
      </c>
      <c r="O1143" s="9">
        <v>0</v>
      </c>
      <c r="P1143" s="9">
        <v>4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9">
        <v>0</v>
      </c>
      <c r="AO1143" s="9">
        <v>0</v>
      </c>
      <c r="AP1143" s="9">
        <v>0</v>
      </c>
      <c r="AQ1143" s="9">
        <v>0</v>
      </c>
      <c r="AR1143" s="9">
        <v>0</v>
      </c>
      <c r="AS1143" s="9">
        <v>0</v>
      </c>
      <c r="AT1143" s="9">
        <v>0</v>
      </c>
      <c r="AU1143" s="9">
        <v>0</v>
      </c>
      <c r="AV1143" s="9">
        <v>0</v>
      </c>
      <c r="AW1143" s="9">
        <v>0</v>
      </c>
      <c r="AX1143" s="9">
        <v>0</v>
      </c>
      <c r="AY1143" s="9">
        <v>0</v>
      </c>
      <c r="AZ1143" s="9">
        <v>0</v>
      </c>
      <c r="BA1143" s="9">
        <v>0</v>
      </c>
      <c r="BB1143" s="9">
        <v>0</v>
      </c>
      <c r="BC1143" s="9">
        <v>0</v>
      </c>
    </row>
    <row r="1144" spans="2:55" x14ac:dyDescent="0.45">
      <c r="B1144" s="25">
        <v>1137</v>
      </c>
      <c r="D1144" s="9" t="s">
        <v>61</v>
      </c>
      <c r="E1144" s="9">
        <v>0</v>
      </c>
      <c r="F1144" s="9">
        <v>3</v>
      </c>
      <c r="G1144" s="9">
        <v>0</v>
      </c>
      <c r="H1144" s="9">
        <v>30</v>
      </c>
      <c r="I1144" s="9">
        <v>10</v>
      </c>
      <c r="J1144" s="9">
        <v>11</v>
      </c>
      <c r="K1144" s="9">
        <v>0</v>
      </c>
      <c r="L1144" s="9">
        <v>15</v>
      </c>
      <c r="M1144" s="9">
        <v>45</v>
      </c>
      <c r="N1144" s="9">
        <v>31</v>
      </c>
      <c r="O1144" s="9">
        <v>8</v>
      </c>
      <c r="P1144" s="9">
        <v>5</v>
      </c>
      <c r="Q1144" s="9">
        <v>9</v>
      </c>
      <c r="R1144" s="9">
        <v>0</v>
      </c>
      <c r="S1144" s="9">
        <v>37</v>
      </c>
      <c r="T1144" s="9">
        <v>0</v>
      </c>
      <c r="U1144" s="9">
        <v>3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3</v>
      </c>
      <c r="AB1144" s="9">
        <v>41</v>
      </c>
      <c r="AC1144" s="9">
        <v>0</v>
      </c>
      <c r="AD1144" s="9">
        <v>0</v>
      </c>
      <c r="AE1144" s="9">
        <v>3</v>
      </c>
      <c r="AF1144" s="9">
        <v>0</v>
      </c>
      <c r="AG1144" s="9">
        <v>3</v>
      </c>
      <c r="AH1144" s="9">
        <v>0</v>
      </c>
      <c r="AI1144" s="9">
        <v>8</v>
      </c>
      <c r="AJ1144" s="9">
        <v>6</v>
      </c>
      <c r="AK1144" s="9">
        <v>11</v>
      </c>
      <c r="AL1144" s="9">
        <v>0</v>
      </c>
      <c r="AM1144" s="9">
        <v>9</v>
      </c>
      <c r="AN1144" s="9">
        <v>0</v>
      </c>
      <c r="AO1144" s="9">
        <v>0</v>
      </c>
      <c r="AP1144" s="9">
        <v>18</v>
      </c>
      <c r="AQ1144" s="9">
        <v>9</v>
      </c>
      <c r="AR1144" s="9">
        <v>0</v>
      </c>
      <c r="AS1144" s="9">
        <v>6</v>
      </c>
      <c r="AT1144" s="9">
        <v>0</v>
      </c>
      <c r="AU1144" s="9">
        <v>0</v>
      </c>
      <c r="AV1144" s="9">
        <v>4</v>
      </c>
      <c r="AW1144" s="9">
        <v>0</v>
      </c>
      <c r="AX1144" s="9">
        <v>7</v>
      </c>
      <c r="AY1144" s="9">
        <v>0</v>
      </c>
      <c r="AZ1144" s="9">
        <v>8</v>
      </c>
      <c r="BA1144" s="9">
        <v>5</v>
      </c>
      <c r="BB1144" s="9">
        <v>6</v>
      </c>
      <c r="BC1144" s="9">
        <v>0</v>
      </c>
    </row>
    <row r="1145" spans="2:55" x14ac:dyDescent="0.45">
      <c r="B1145" s="25">
        <v>1138</v>
      </c>
      <c r="D1145" s="9" t="s">
        <v>62</v>
      </c>
      <c r="E1145" s="9">
        <v>4</v>
      </c>
      <c r="F1145" s="9">
        <v>5</v>
      </c>
      <c r="G1145" s="9">
        <v>0</v>
      </c>
      <c r="H1145" s="9">
        <v>53</v>
      </c>
      <c r="I1145" s="9">
        <v>16</v>
      </c>
      <c r="J1145" s="9">
        <v>7</v>
      </c>
      <c r="K1145" s="9">
        <v>0</v>
      </c>
      <c r="L1145" s="9">
        <v>24</v>
      </c>
      <c r="M1145" s="9">
        <v>101</v>
      </c>
      <c r="N1145" s="9">
        <v>17</v>
      </c>
      <c r="O1145" s="9">
        <v>34</v>
      </c>
      <c r="P1145" s="9">
        <v>8</v>
      </c>
      <c r="Q1145" s="9">
        <v>0</v>
      </c>
      <c r="R1145" s="9">
        <v>0</v>
      </c>
      <c r="S1145" s="9">
        <v>81</v>
      </c>
      <c r="T1145" s="9">
        <v>0</v>
      </c>
      <c r="U1145" s="9">
        <v>0</v>
      </c>
      <c r="V1145" s="9">
        <v>0</v>
      </c>
      <c r="W1145" s="9">
        <v>3</v>
      </c>
      <c r="X1145" s="9">
        <v>0</v>
      </c>
      <c r="Y1145" s="9">
        <v>4</v>
      </c>
      <c r="Z1145" s="9">
        <v>0</v>
      </c>
      <c r="AA1145" s="9">
        <v>0</v>
      </c>
      <c r="AB1145" s="9">
        <v>54</v>
      </c>
      <c r="AC1145" s="9">
        <v>3</v>
      </c>
      <c r="AD1145" s="9">
        <v>0</v>
      </c>
      <c r="AE1145" s="9">
        <v>3</v>
      </c>
      <c r="AF1145" s="9">
        <v>0</v>
      </c>
      <c r="AG1145" s="9">
        <v>6</v>
      </c>
      <c r="AH1145" s="9">
        <v>0</v>
      </c>
      <c r="AI1145" s="9">
        <v>14</v>
      </c>
      <c r="AJ1145" s="9">
        <v>23</v>
      </c>
      <c r="AK1145" s="9">
        <v>14</v>
      </c>
      <c r="AL1145" s="9">
        <v>3</v>
      </c>
      <c r="AM1145" s="9">
        <v>6</v>
      </c>
      <c r="AN1145" s="9">
        <v>0</v>
      </c>
      <c r="AO1145" s="9">
        <v>0</v>
      </c>
      <c r="AP1145" s="9">
        <v>24</v>
      </c>
      <c r="AQ1145" s="9">
        <v>5</v>
      </c>
      <c r="AR1145" s="9">
        <v>0</v>
      </c>
      <c r="AS1145" s="9">
        <v>6</v>
      </c>
      <c r="AT1145" s="9">
        <v>4</v>
      </c>
      <c r="AU1145" s="9">
        <v>17</v>
      </c>
      <c r="AV1145" s="9">
        <v>10</v>
      </c>
      <c r="AW1145" s="9">
        <v>0</v>
      </c>
      <c r="AX1145" s="9">
        <v>10</v>
      </c>
      <c r="AY1145" s="9">
        <v>0</v>
      </c>
      <c r="AZ1145" s="9">
        <v>26</v>
      </c>
      <c r="BA1145" s="9">
        <v>3</v>
      </c>
      <c r="BB1145" s="9">
        <v>4</v>
      </c>
      <c r="BC1145" s="9">
        <v>8</v>
      </c>
    </row>
    <row r="1146" spans="2:55" x14ac:dyDescent="0.45">
      <c r="B1146" s="25">
        <v>1139</v>
      </c>
      <c r="D1146" s="9" t="s">
        <v>63</v>
      </c>
      <c r="E1146" s="9">
        <v>17</v>
      </c>
      <c r="F1146" s="9">
        <v>21</v>
      </c>
      <c r="G1146" s="9">
        <v>0</v>
      </c>
      <c r="H1146" s="9">
        <v>332</v>
      </c>
      <c r="I1146" s="9">
        <v>122</v>
      </c>
      <c r="J1146" s="9">
        <v>23</v>
      </c>
      <c r="K1146" s="9">
        <v>11</v>
      </c>
      <c r="L1146" s="9">
        <v>181</v>
      </c>
      <c r="M1146" s="9">
        <v>40</v>
      </c>
      <c r="N1146" s="9">
        <v>34</v>
      </c>
      <c r="O1146" s="9">
        <v>6</v>
      </c>
      <c r="P1146" s="9">
        <v>969</v>
      </c>
      <c r="Q1146" s="9">
        <v>11</v>
      </c>
      <c r="R1146" s="9">
        <v>10</v>
      </c>
      <c r="S1146" s="9">
        <v>250</v>
      </c>
      <c r="T1146" s="9">
        <v>17</v>
      </c>
      <c r="U1146" s="9">
        <v>25</v>
      </c>
      <c r="V1146" s="9">
        <v>42</v>
      </c>
      <c r="W1146" s="9">
        <v>26</v>
      </c>
      <c r="X1146" s="9">
        <v>3</v>
      </c>
      <c r="Y1146" s="9">
        <v>10</v>
      </c>
      <c r="Z1146" s="9">
        <v>3</v>
      </c>
      <c r="AA1146" s="9">
        <v>9</v>
      </c>
      <c r="AB1146" s="9">
        <v>150</v>
      </c>
      <c r="AC1146" s="9">
        <v>26</v>
      </c>
      <c r="AD1146" s="9">
        <v>44</v>
      </c>
      <c r="AE1146" s="9">
        <v>0</v>
      </c>
      <c r="AF1146" s="9">
        <v>4</v>
      </c>
      <c r="AG1146" s="9">
        <v>69</v>
      </c>
      <c r="AH1146" s="9">
        <v>3</v>
      </c>
      <c r="AI1146" s="9">
        <v>52</v>
      </c>
      <c r="AJ1146" s="9">
        <v>52</v>
      </c>
      <c r="AK1146" s="9">
        <v>92</v>
      </c>
      <c r="AL1146" s="9">
        <v>47</v>
      </c>
      <c r="AM1146" s="9">
        <v>77</v>
      </c>
      <c r="AN1146" s="9">
        <v>0</v>
      </c>
      <c r="AO1146" s="9">
        <v>30</v>
      </c>
      <c r="AP1146" s="9">
        <v>112</v>
      </c>
      <c r="AQ1146" s="9">
        <v>38</v>
      </c>
      <c r="AR1146" s="9">
        <v>0</v>
      </c>
      <c r="AS1146" s="9">
        <v>39</v>
      </c>
      <c r="AT1146" s="9">
        <v>19</v>
      </c>
      <c r="AU1146" s="9">
        <v>195</v>
      </c>
      <c r="AV1146" s="9">
        <v>58</v>
      </c>
      <c r="AW1146" s="9">
        <v>0</v>
      </c>
      <c r="AX1146" s="9">
        <v>96</v>
      </c>
      <c r="AY1146" s="9">
        <v>13</v>
      </c>
      <c r="AZ1146" s="9">
        <v>83</v>
      </c>
      <c r="BA1146" s="9">
        <v>3</v>
      </c>
      <c r="BB1146" s="9">
        <v>37</v>
      </c>
      <c r="BC1146" s="9">
        <v>35</v>
      </c>
    </row>
    <row r="1147" spans="2:55" x14ac:dyDescent="0.45">
      <c r="B1147" s="25">
        <v>1140</v>
      </c>
      <c r="D1147" s="9" t="s">
        <v>64</v>
      </c>
      <c r="E1147" s="9">
        <v>4</v>
      </c>
      <c r="F1147" s="9">
        <v>11</v>
      </c>
      <c r="G1147" s="9">
        <v>6</v>
      </c>
      <c r="H1147" s="9">
        <v>140</v>
      </c>
      <c r="I1147" s="9">
        <v>46</v>
      </c>
      <c r="J1147" s="9">
        <v>13</v>
      </c>
      <c r="K1147" s="9">
        <v>0</v>
      </c>
      <c r="L1147" s="9">
        <v>99</v>
      </c>
      <c r="M1147" s="9">
        <v>12</v>
      </c>
      <c r="N1147" s="9">
        <v>26</v>
      </c>
      <c r="O1147" s="9">
        <v>8</v>
      </c>
      <c r="P1147" s="9">
        <v>675</v>
      </c>
      <c r="Q1147" s="9">
        <v>3</v>
      </c>
      <c r="R1147" s="9">
        <v>5</v>
      </c>
      <c r="S1147" s="9">
        <v>78</v>
      </c>
      <c r="T1147" s="9">
        <v>16</v>
      </c>
      <c r="U1147" s="9">
        <v>6</v>
      </c>
      <c r="V1147" s="9">
        <v>13</v>
      </c>
      <c r="W1147" s="9">
        <v>9</v>
      </c>
      <c r="X1147" s="9">
        <v>0</v>
      </c>
      <c r="Y1147" s="9">
        <v>6</v>
      </c>
      <c r="Z1147" s="9">
        <v>0</v>
      </c>
      <c r="AA1147" s="9">
        <v>8</v>
      </c>
      <c r="AB1147" s="9">
        <v>83</v>
      </c>
      <c r="AC1147" s="9">
        <v>8</v>
      </c>
      <c r="AD1147" s="9">
        <v>12</v>
      </c>
      <c r="AE1147" s="9">
        <v>3</v>
      </c>
      <c r="AF1147" s="9">
        <v>0</v>
      </c>
      <c r="AG1147" s="9">
        <v>32</v>
      </c>
      <c r="AH1147" s="9">
        <v>0</v>
      </c>
      <c r="AI1147" s="9">
        <v>18</v>
      </c>
      <c r="AJ1147" s="9">
        <v>22</v>
      </c>
      <c r="AK1147" s="9">
        <v>27</v>
      </c>
      <c r="AL1147" s="9">
        <v>24</v>
      </c>
      <c r="AM1147" s="9">
        <v>24</v>
      </c>
      <c r="AN1147" s="9">
        <v>0</v>
      </c>
      <c r="AO1147" s="9">
        <v>16</v>
      </c>
      <c r="AP1147" s="9">
        <v>34</v>
      </c>
      <c r="AQ1147" s="9">
        <v>7</v>
      </c>
      <c r="AR1147" s="9">
        <v>0</v>
      </c>
      <c r="AS1147" s="9">
        <v>18</v>
      </c>
      <c r="AT1147" s="9">
        <v>5</v>
      </c>
      <c r="AU1147" s="9">
        <v>43</v>
      </c>
      <c r="AV1147" s="9">
        <v>30</v>
      </c>
      <c r="AW1147" s="9">
        <v>0</v>
      </c>
      <c r="AX1147" s="9">
        <v>18</v>
      </c>
      <c r="AY1147" s="9">
        <v>0</v>
      </c>
      <c r="AZ1147" s="9">
        <v>41</v>
      </c>
      <c r="BA1147" s="9">
        <v>5</v>
      </c>
      <c r="BB1147" s="9">
        <v>12</v>
      </c>
      <c r="BC1147" s="9">
        <v>9</v>
      </c>
    </row>
    <row r="1148" spans="2:55" x14ac:dyDescent="0.45">
      <c r="B1148" s="25">
        <v>1141</v>
      </c>
      <c r="D1148" s="9" t="s">
        <v>65</v>
      </c>
      <c r="E1148" s="9">
        <v>7</v>
      </c>
      <c r="F1148" s="9">
        <v>3</v>
      </c>
      <c r="G1148" s="9">
        <v>0</v>
      </c>
      <c r="H1148" s="9">
        <v>30</v>
      </c>
      <c r="I1148" s="9">
        <v>14</v>
      </c>
      <c r="J1148" s="9">
        <v>0</v>
      </c>
      <c r="K1148" s="9">
        <v>0</v>
      </c>
      <c r="L1148" s="9">
        <v>34</v>
      </c>
      <c r="M1148" s="9">
        <v>3</v>
      </c>
      <c r="N1148" s="9">
        <v>8</v>
      </c>
      <c r="O1148" s="9">
        <v>0</v>
      </c>
      <c r="P1148" s="9">
        <v>80</v>
      </c>
      <c r="Q1148" s="9">
        <v>4</v>
      </c>
      <c r="R1148" s="9">
        <v>0</v>
      </c>
      <c r="S1148" s="9">
        <v>15</v>
      </c>
      <c r="T1148" s="9">
        <v>0</v>
      </c>
      <c r="U1148" s="9">
        <v>0</v>
      </c>
      <c r="V1148" s="9">
        <v>3</v>
      </c>
      <c r="W1148" s="9">
        <v>0</v>
      </c>
      <c r="X1148" s="9">
        <v>0</v>
      </c>
      <c r="Y1148" s="9">
        <v>0</v>
      </c>
      <c r="Z1148" s="9">
        <v>0</v>
      </c>
      <c r="AA1148" s="9">
        <v>4</v>
      </c>
      <c r="AB1148" s="9">
        <v>9</v>
      </c>
      <c r="AC1148" s="9">
        <v>0</v>
      </c>
      <c r="AD1148" s="9">
        <v>3</v>
      </c>
      <c r="AE1148" s="9">
        <v>0</v>
      </c>
      <c r="AF1148" s="9">
        <v>0</v>
      </c>
      <c r="AG1148" s="9">
        <v>4</v>
      </c>
      <c r="AH1148" s="9">
        <v>0</v>
      </c>
      <c r="AI1148" s="9">
        <v>5</v>
      </c>
      <c r="AJ1148" s="9">
        <v>0</v>
      </c>
      <c r="AK1148" s="9">
        <v>23</v>
      </c>
      <c r="AL1148" s="9">
        <v>3</v>
      </c>
      <c r="AM1148" s="9">
        <v>19</v>
      </c>
      <c r="AN1148" s="9">
        <v>0</v>
      </c>
      <c r="AO1148" s="9">
        <v>4</v>
      </c>
      <c r="AP1148" s="9">
        <v>22</v>
      </c>
      <c r="AQ1148" s="9">
        <v>7</v>
      </c>
      <c r="AR1148" s="9">
        <v>0</v>
      </c>
      <c r="AS1148" s="9">
        <v>0</v>
      </c>
      <c r="AT1148" s="9">
        <v>0</v>
      </c>
      <c r="AU1148" s="9">
        <v>19</v>
      </c>
      <c r="AV1148" s="9">
        <v>10</v>
      </c>
      <c r="AW1148" s="9">
        <v>0</v>
      </c>
      <c r="AX1148" s="9">
        <v>8</v>
      </c>
      <c r="AY1148" s="9">
        <v>0</v>
      </c>
      <c r="AZ1148" s="9">
        <v>13</v>
      </c>
      <c r="BA1148" s="9">
        <v>0</v>
      </c>
      <c r="BB1148" s="9">
        <v>3</v>
      </c>
      <c r="BC1148" s="9">
        <v>0</v>
      </c>
    </row>
    <row r="1149" spans="2:55" x14ac:dyDescent="0.45">
      <c r="B1149" s="25">
        <v>1142</v>
      </c>
      <c r="D1149" s="9" t="s">
        <v>66</v>
      </c>
      <c r="E1149" s="9">
        <v>0</v>
      </c>
      <c r="F1149" s="9">
        <v>0</v>
      </c>
      <c r="G1149" s="9">
        <v>0</v>
      </c>
      <c r="H1149" s="9">
        <v>0</v>
      </c>
      <c r="I1149" s="9">
        <v>5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21</v>
      </c>
      <c r="Q1149" s="9">
        <v>0</v>
      </c>
      <c r="R1149" s="9">
        <v>0</v>
      </c>
      <c r="S1149" s="9">
        <v>4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5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3</v>
      </c>
      <c r="AM1149" s="9">
        <v>0</v>
      </c>
      <c r="AN1149" s="9">
        <v>0</v>
      </c>
      <c r="AO1149" s="9">
        <v>0</v>
      </c>
      <c r="AP1149" s="9">
        <v>8</v>
      </c>
      <c r="AQ1149" s="9">
        <v>0</v>
      </c>
      <c r="AR1149" s="9">
        <v>0</v>
      </c>
      <c r="AS1149" s="9">
        <v>0</v>
      </c>
      <c r="AT1149" s="9">
        <v>0</v>
      </c>
      <c r="AU1149" s="9">
        <v>3</v>
      </c>
      <c r="AV1149" s="9">
        <v>3</v>
      </c>
      <c r="AW1149" s="9">
        <v>0</v>
      </c>
      <c r="AX1149" s="9">
        <v>0</v>
      </c>
      <c r="AY1149" s="9">
        <v>0</v>
      </c>
      <c r="AZ1149" s="9">
        <v>3</v>
      </c>
      <c r="BA1149" s="9">
        <v>0</v>
      </c>
      <c r="BB1149" s="9">
        <v>0</v>
      </c>
      <c r="BC1149" s="9">
        <v>0</v>
      </c>
    </row>
    <row r="1150" spans="2:55" x14ac:dyDescent="0.45">
      <c r="B1150" s="25">
        <v>1143</v>
      </c>
      <c r="D1150" s="9" t="s">
        <v>67</v>
      </c>
      <c r="E1150" s="9">
        <v>14</v>
      </c>
      <c r="F1150" s="9">
        <v>15</v>
      </c>
      <c r="G1150" s="9">
        <v>4</v>
      </c>
      <c r="H1150" s="9">
        <v>265</v>
      </c>
      <c r="I1150" s="9">
        <v>61</v>
      </c>
      <c r="J1150" s="9">
        <v>8</v>
      </c>
      <c r="K1150" s="9">
        <v>0</v>
      </c>
      <c r="L1150" s="9">
        <v>103</v>
      </c>
      <c r="M1150" s="9">
        <v>415</v>
      </c>
      <c r="N1150" s="9">
        <v>26</v>
      </c>
      <c r="O1150" s="9">
        <v>3</v>
      </c>
      <c r="P1150" s="9">
        <v>186</v>
      </c>
      <c r="Q1150" s="9">
        <v>10</v>
      </c>
      <c r="R1150" s="9">
        <v>30</v>
      </c>
      <c r="S1150" s="9">
        <v>117</v>
      </c>
      <c r="T1150" s="9">
        <v>318</v>
      </c>
      <c r="U1150" s="9">
        <v>41</v>
      </c>
      <c r="V1150" s="9">
        <v>37</v>
      </c>
      <c r="W1150" s="9">
        <v>8</v>
      </c>
      <c r="X1150" s="9">
        <v>4</v>
      </c>
      <c r="Y1150" s="9">
        <v>20</v>
      </c>
      <c r="Z1150" s="9">
        <v>0</v>
      </c>
      <c r="AA1150" s="9">
        <v>6</v>
      </c>
      <c r="AB1150" s="9">
        <v>40</v>
      </c>
      <c r="AC1150" s="9">
        <v>3</v>
      </c>
      <c r="AD1150" s="9">
        <v>18</v>
      </c>
      <c r="AE1150" s="9">
        <v>3</v>
      </c>
      <c r="AF1150" s="9">
        <v>0</v>
      </c>
      <c r="AG1150" s="9">
        <v>44</v>
      </c>
      <c r="AH1150" s="9">
        <v>0</v>
      </c>
      <c r="AI1150" s="9">
        <v>13</v>
      </c>
      <c r="AJ1150" s="9">
        <v>19</v>
      </c>
      <c r="AK1150" s="9">
        <v>36</v>
      </c>
      <c r="AL1150" s="9">
        <v>21</v>
      </c>
      <c r="AM1150" s="9">
        <v>28</v>
      </c>
      <c r="AN1150" s="9">
        <v>0</v>
      </c>
      <c r="AO1150" s="9">
        <v>21</v>
      </c>
      <c r="AP1150" s="9">
        <v>53</v>
      </c>
      <c r="AQ1150" s="9">
        <v>9</v>
      </c>
      <c r="AR1150" s="9">
        <v>3</v>
      </c>
      <c r="AS1150" s="9">
        <v>97</v>
      </c>
      <c r="AT1150" s="9">
        <v>15</v>
      </c>
      <c r="AU1150" s="9">
        <v>86</v>
      </c>
      <c r="AV1150" s="9">
        <v>42</v>
      </c>
      <c r="AW1150" s="9">
        <v>3</v>
      </c>
      <c r="AX1150" s="9">
        <v>31</v>
      </c>
      <c r="AY1150" s="9">
        <v>16</v>
      </c>
      <c r="AZ1150" s="9">
        <v>97</v>
      </c>
      <c r="BA1150" s="9">
        <v>3</v>
      </c>
      <c r="BB1150" s="9">
        <v>16</v>
      </c>
      <c r="BC1150" s="9">
        <v>16</v>
      </c>
    </row>
    <row r="1151" spans="2:55" x14ac:dyDescent="0.45">
      <c r="B1151" s="25">
        <v>1144</v>
      </c>
      <c r="D1151" s="9" t="s">
        <v>68</v>
      </c>
      <c r="E1151" s="9">
        <v>4</v>
      </c>
      <c r="F1151" s="9">
        <v>4</v>
      </c>
      <c r="G1151" s="9">
        <v>0</v>
      </c>
      <c r="H1151" s="9">
        <v>80</v>
      </c>
      <c r="I1151" s="9">
        <v>14</v>
      </c>
      <c r="J1151" s="9">
        <v>0</v>
      </c>
      <c r="K1151" s="9">
        <v>0</v>
      </c>
      <c r="L1151" s="9">
        <v>23</v>
      </c>
      <c r="M1151" s="9">
        <v>26</v>
      </c>
      <c r="N1151" s="9">
        <v>0</v>
      </c>
      <c r="O1151" s="9">
        <v>3</v>
      </c>
      <c r="P1151" s="9">
        <v>14</v>
      </c>
      <c r="Q1151" s="9">
        <v>0</v>
      </c>
      <c r="R1151" s="9">
        <v>4</v>
      </c>
      <c r="S1151" s="9">
        <v>28</v>
      </c>
      <c r="T1151" s="9">
        <v>28</v>
      </c>
      <c r="U1151" s="9">
        <v>17</v>
      </c>
      <c r="V1151" s="9">
        <v>3</v>
      </c>
      <c r="W1151" s="9">
        <v>9</v>
      </c>
      <c r="X1151" s="9">
        <v>3</v>
      </c>
      <c r="Y1151" s="9">
        <v>163</v>
      </c>
      <c r="Z1151" s="9">
        <v>0</v>
      </c>
      <c r="AA1151" s="9">
        <v>3</v>
      </c>
      <c r="AB1151" s="9">
        <v>15</v>
      </c>
      <c r="AC1151" s="9">
        <v>0</v>
      </c>
      <c r="AD1151" s="9">
        <v>3</v>
      </c>
      <c r="AE1151" s="9">
        <v>3</v>
      </c>
      <c r="AF1151" s="9">
        <v>0</v>
      </c>
      <c r="AG1151" s="9">
        <v>11</v>
      </c>
      <c r="AH1151" s="9">
        <v>0</v>
      </c>
      <c r="AI1151" s="9">
        <v>0</v>
      </c>
      <c r="AJ1151" s="9">
        <v>4</v>
      </c>
      <c r="AK1151" s="9">
        <v>9</v>
      </c>
      <c r="AL1151" s="9">
        <v>10</v>
      </c>
      <c r="AM1151" s="9">
        <v>8</v>
      </c>
      <c r="AN1151" s="9">
        <v>0</v>
      </c>
      <c r="AO1151" s="9">
        <v>4</v>
      </c>
      <c r="AP1151" s="9">
        <v>8</v>
      </c>
      <c r="AQ1151" s="9">
        <v>3</v>
      </c>
      <c r="AR1151" s="9">
        <v>4</v>
      </c>
      <c r="AS1151" s="9">
        <v>62</v>
      </c>
      <c r="AT1151" s="9">
        <v>10</v>
      </c>
      <c r="AU1151" s="9">
        <v>33</v>
      </c>
      <c r="AV1151" s="9">
        <v>22</v>
      </c>
      <c r="AW1151" s="9">
        <v>0</v>
      </c>
      <c r="AX1151" s="9">
        <v>12</v>
      </c>
      <c r="AY1151" s="9">
        <v>6</v>
      </c>
      <c r="AZ1151" s="9">
        <v>39</v>
      </c>
      <c r="BA1151" s="9">
        <v>0</v>
      </c>
      <c r="BB1151" s="9">
        <v>0</v>
      </c>
      <c r="BC1151" s="9">
        <v>21</v>
      </c>
    </row>
    <row r="1152" spans="2:55" x14ac:dyDescent="0.45">
      <c r="B1152" s="25">
        <v>1145</v>
      </c>
      <c r="D1152" s="9" t="s">
        <v>69</v>
      </c>
      <c r="E1152" s="9">
        <v>0</v>
      </c>
      <c r="F1152" s="9">
        <v>0</v>
      </c>
      <c r="G1152" s="9">
        <v>0</v>
      </c>
      <c r="H1152" s="9">
        <v>55</v>
      </c>
      <c r="I1152" s="9">
        <v>9</v>
      </c>
      <c r="J1152" s="9">
        <v>3</v>
      </c>
      <c r="K1152" s="9">
        <v>0</v>
      </c>
      <c r="L1152" s="9">
        <v>12</v>
      </c>
      <c r="M1152" s="9">
        <v>41</v>
      </c>
      <c r="N1152" s="9">
        <v>4</v>
      </c>
      <c r="O1152" s="9">
        <v>4</v>
      </c>
      <c r="P1152" s="9">
        <v>4</v>
      </c>
      <c r="Q1152" s="9">
        <v>0</v>
      </c>
      <c r="R1152" s="9">
        <v>0</v>
      </c>
      <c r="S1152" s="9">
        <v>12</v>
      </c>
      <c r="T1152" s="9">
        <v>4</v>
      </c>
      <c r="U1152" s="9">
        <v>4</v>
      </c>
      <c r="V1152" s="9">
        <v>0</v>
      </c>
      <c r="W1152" s="9">
        <v>7</v>
      </c>
      <c r="X1152" s="9">
        <v>3</v>
      </c>
      <c r="Y1152" s="9">
        <v>8</v>
      </c>
      <c r="Z1152" s="9">
        <v>0</v>
      </c>
      <c r="AA1152" s="9">
        <v>0</v>
      </c>
      <c r="AB1152" s="9">
        <v>4</v>
      </c>
      <c r="AC1152" s="9">
        <v>0</v>
      </c>
      <c r="AD1152" s="9">
        <v>6</v>
      </c>
      <c r="AE1152" s="9">
        <v>0</v>
      </c>
      <c r="AF1152" s="9">
        <v>0</v>
      </c>
      <c r="AG1152" s="9">
        <v>9</v>
      </c>
      <c r="AH1152" s="9">
        <v>4</v>
      </c>
      <c r="AI1152" s="9">
        <v>4</v>
      </c>
      <c r="AJ1152" s="9">
        <v>0</v>
      </c>
      <c r="AK1152" s="9">
        <v>3</v>
      </c>
      <c r="AL1152" s="9">
        <v>0</v>
      </c>
      <c r="AM1152" s="9">
        <v>3</v>
      </c>
      <c r="AN1152" s="9">
        <v>0</v>
      </c>
      <c r="AO1152" s="9">
        <v>7</v>
      </c>
      <c r="AP1152" s="9">
        <v>5</v>
      </c>
      <c r="AQ1152" s="9">
        <v>0</v>
      </c>
      <c r="AR1152" s="9">
        <v>0</v>
      </c>
      <c r="AS1152" s="9">
        <v>19</v>
      </c>
      <c r="AT1152" s="9">
        <v>0</v>
      </c>
      <c r="AU1152" s="9">
        <v>11</v>
      </c>
      <c r="AV1152" s="9">
        <v>10</v>
      </c>
      <c r="AW1152" s="9">
        <v>0</v>
      </c>
      <c r="AX1152" s="9">
        <v>0</v>
      </c>
      <c r="AY1152" s="9">
        <v>5</v>
      </c>
      <c r="AZ1152" s="9">
        <v>40</v>
      </c>
      <c r="BA1152" s="9">
        <v>0</v>
      </c>
      <c r="BB1152" s="9">
        <v>6</v>
      </c>
      <c r="BC1152" s="9">
        <v>9</v>
      </c>
    </row>
    <row r="1153" spans="2:55" x14ac:dyDescent="0.45">
      <c r="B1153" s="25">
        <v>1146</v>
      </c>
      <c r="D1153" s="9" t="s">
        <v>70</v>
      </c>
      <c r="E1153" s="9">
        <v>0</v>
      </c>
      <c r="F1153" s="9">
        <v>6</v>
      </c>
      <c r="G1153" s="9">
        <v>0</v>
      </c>
      <c r="H1153" s="9">
        <v>44</v>
      </c>
      <c r="I1153" s="9">
        <v>57</v>
      </c>
      <c r="J1153" s="9">
        <v>0</v>
      </c>
      <c r="K1153" s="9">
        <v>0</v>
      </c>
      <c r="L1153" s="9">
        <v>8</v>
      </c>
      <c r="M1153" s="9">
        <v>4</v>
      </c>
      <c r="N1153" s="9">
        <v>5</v>
      </c>
      <c r="O1153" s="9">
        <v>0</v>
      </c>
      <c r="P1153" s="9">
        <v>0</v>
      </c>
      <c r="Q1153" s="9">
        <v>0</v>
      </c>
      <c r="R1153" s="9">
        <v>9</v>
      </c>
      <c r="S1153" s="9">
        <v>6</v>
      </c>
      <c r="T1153" s="9">
        <v>724</v>
      </c>
      <c r="U1153" s="9">
        <v>14</v>
      </c>
      <c r="V1153" s="9">
        <v>15</v>
      </c>
      <c r="W1153" s="9">
        <v>5</v>
      </c>
      <c r="X1153" s="9">
        <v>4</v>
      </c>
      <c r="Y1153" s="9">
        <v>8</v>
      </c>
      <c r="Z1153" s="9">
        <v>0</v>
      </c>
      <c r="AA1153" s="9">
        <v>0</v>
      </c>
      <c r="AB1153" s="9">
        <v>11</v>
      </c>
      <c r="AC1153" s="9">
        <v>4</v>
      </c>
      <c r="AD1153" s="9">
        <v>20</v>
      </c>
      <c r="AE1153" s="9">
        <v>4</v>
      </c>
      <c r="AF1153" s="9">
        <v>0</v>
      </c>
      <c r="AG1153" s="9">
        <v>4</v>
      </c>
      <c r="AH1153" s="9">
        <v>0</v>
      </c>
      <c r="AI1153" s="9">
        <v>11</v>
      </c>
      <c r="AJ1153" s="9">
        <v>12</v>
      </c>
      <c r="AK1153" s="9">
        <v>3</v>
      </c>
      <c r="AL1153" s="9">
        <v>33</v>
      </c>
      <c r="AM1153" s="9">
        <v>15</v>
      </c>
      <c r="AN1153" s="9">
        <v>0</v>
      </c>
      <c r="AO1153" s="9">
        <v>9</v>
      </c>
      <c r="AP1153" s="9">
        <v>30</v>
      </c>
      <c r="AQ1153" s="9">
        <v>6</v>
      </c>
      <c r="AR1153" s="9">
        <v>0</v>
      </c>
      <c r="AS1153" s="9">
        <v>46</v>
      </c>
      <c r="AT1153" s="9">
        <v>15</v>
      </c>
      <c r="AU1153" s="9">
        <v>231</v>
      </c>
      <c r="AV1153" s="9">
        <v>26</v>
      </c>
      <c r="AW1153" s="9">
        <v>0</v>
      </c>
      <c r="AX1153" s="9">
        <v>24</v>
      </c>
      <c r="AY1153" s="9">
        <v>25</v>
      </c>
      <c r="AZ1153" s="9">
        <v>57</v>
      </c>
      <c r="BA1153" s="9">
        <v>4</v>
      </c>
      <c r="BB1153" s="9">
        <v>0</v>
      </c>
      <c r="BC1153" s="9">
        <v>32</v>
      </c>
    </row>
    <row r="1154" spans="2:55" x14ac:dyDescent="0.45">
      <c r="B1154" s="25">
        <v>1147</v>
      </c>
      <c r="D1154" s="9" t="s">
        <v>71</v>
      </c>
      <c r="E1154" s="9">
        <v>13</v>
      </c>
      <c r="F1154" s="9">
        <v>21</v>
      </c>
      <c r="G1154" s="9">
        <v>0</v>
      </c>
      <c r="H1154" s="9">
        <v>178</v>
      </c>
      <c r="I1154" s="9">
        <v>49</v>
      </c>
      <c r="J1154" s="9">
        <v>0</v>
      </c>
      <c r="K1154" s="9">
        <v>0</v>
      </c>
      <c r="L1154" s="9">
        <v>48</v>
      </c>
      <c r="M1154" s="9">
        <v>191</v>
      </c>
      <c r="N1154" s="9">
        <v>11</v>
      </c>
      <c r="O1154" s="9">
        <v>4</v>
      </c>
      <c r="P1154" s="9">
        <v>34</v>
      </c>
      <c r="Q1154" s="9">
        <v>0</v>
      </c>
      <c r="R1154" s="9">
        <v>24</v>
      </c>
      <c r="S1154" s="9">
        <v>78</v>
      </c>
      <c r="T1154" s="9">
        <v>639</v>
      </c>
      <c r="U1154" s="9">
        <v>30</v>
      </c>
      <c r="V1154" s="9">
        <v>28</v>
      </c>
      <c r="W1154" s="9">
        <v>6</v>
      </c>
      <c r="X1154" s="9">
        <v>8</v>
      </c>
      <c r="Y1154" s="9">
        <v>21</v>
      </c>
      <c r="Z1154" s="9">
        <v>0</v>
      </c>
      <c r="AA1154" s="9">
        <v>0</v>
      </c>
      <c r="AB1154" s="9">
        <v>25</v>
      </c>
      <c r="AC1154" s="9">
        <v>5</v>
      </c>
      <c r="AD1154" s="9">
        <v>11</v>
      </c>
      <c r="AE1154" s="9">
        <v>0</v>
      </c>
      <c r="AF1154" s="9">
        <v>0</v>
      </c>
      <c r="AG1154" s="9">
        <v>27</v>
      </c>
      <c r="AH1154" s="9">
        <v>0</v>
      </c>
      <c r="AI1154" s="9">
        <v>9</v>
      </c>
      <c r="AJ1154" s="9">
        <v>4</v>
      </c>
      <c r="AK1154" s="9">
        <v>14</v>
      </c>
      <c r="AL1154" s="9">
        <v>24</v>
      </c>
      <c r="AM1154" s="9">
        <v>28</v>
      </c>
      <c r="AN1154" s="9">
        <v>0</v>
      </c>
      <c r="AO1154" s="9">
        <v>11</v>
      </c>
      <c r="AP1154" s="9">
        <v>25</v>
      </c>
      <c r="AQ1154" s="9">
        <v>12</v>
      </c>
      <c r="AR1154" s="9">
        <v>30</v>
      </c>
      <c r="AS1154" s="9">
        <v>242</v>
      </c>
      <c r="AT1154" s="9">
        <v>29</v>
      </c>
      <c r="AU1154" s="9">
        <v>97</v>
      </c>
      <c r="AV1154" s="9">
        <v>33</v>
      </c>
      <c r="AW1154" s="9">
        <v>5</v>
      </c>
      <c r="AX1154" s="9">
        <v>21</v>
      </c>
      <c r="AY1154" s="9">
        <v>21</v>
      </c>
      <c r="AZ1154" s="9">
        <v>111</v>
      </c>
      <c r="BA1154" s="9">
        <v>3</v>
      </c>
      <c r="BB1154" s="9">
        <v>8</v>
      </c>
      <c r="BC1154" s="9">
        <v>26</v>
      </c>
    </row>
    <row r="1155" spans="2:55" x14ac:dyDescent="0.45">
      <c r="B1155" s="25">
        <v>1148</v>
      </c>
      <c r="D1155" s="9" t="s">
        <v>72</v>
      </c>
      <c r="E1155" s="9">
        <v>0</v>
      </c>
      <c r="F1155" s="9">
        <v>9</v>
      </c>
      <c r="G1155" s="9">
        <v>0</v>
      </c>
      <c r="H1155" s="9">
        <v>73</v>
      </c>
      <c r="I1155" s="9">
        <v>15</v>
      </c>
      <c r="J1155" s="9">
        <v>0</v>
      </c>
      <c r="K1155" s="9">
        <v>0</v>
      </c>
      <c r="L1155" s="9">
        <v>8</v>
      </c>
      <c r="M1155" s="9">
        <v>207</v>
      </c>
      <c r="N1155" s="9">
        <v>11</v>
      </c>
      <c r="O1155" s="9">
        <v>0</v>
      </c>
      <c r="P1155" s="9">
        <v>8</v>
      </c>
      <c r="Q1155" s="9">
        <v>0</v>
      </c>
      <c r="R1155" s="9">
        <v>0</v>
      </c>
      <c r="S1155" s="9">
        <v>71</v>
      </c>
      <c r="T1155" s="9">
        <v>4</v>
      </c>
      <c r="U1155" s="9">
        <v>14</v>
      </c>
      <c r="V1155" s="9">
        <v>3</v>
      </c>
      <c r="W1155" s="9">
        <v>0</v>
      </c>
      <c r="X1155" s="9">
        <v>0</v>
      </c>
      <c r="Y1155" s="9">
        <v>6</v>
      </c>
      <c r="Z1155" s="9">
        <v>0</v>
      </c>
      <c r="AA1155" s="9">
        <v>0</v>
      </c>
      <c r="AB1155" s="9">
        <v>11</v>
      </c>
      <c r="AC1155" s="9">
        <v>0</v>
      </c>
      <c r="AD1155" s="9">
        <v>6</v>
      </c>
      <c r="AE1155" s="9">
        <v>3</v>
      </c>
      <c r="AF1155" s="9">
        <v>0</v>
      </c>
      <c r="AG1155" s="9">
        <v>18</v>
      </c>
      <c r="AH1155" s="9">
        <v>0</v>
      </c>
      <c r="AI1155" s="9">
        <v>3</v>
      </c>
      <c r="AJ1155" s="9">
        <v>7</v>
      </c>
      <c r="AK1155" s="9">
        <v>17</v>
      </c>
      <c r="AL1155" s="9">
        <v>6</v>
      </c>
      <c r="AM1155" s="9">
        <v>5</v>
      </c>
      <c r="AN1155" s="9">
        <v>0</v>
      </c>
      <c r="AO1155" s="9">
        <v>0</v>
      </c>
      <c r="AP1155" s="9">
        <v>7</v>
      </c>
      <c r="AQ1155" s="9">
        <v>3</v>
      </c>
      <c r="AR1155" s="9">
        <v>0</v>
      </c>
      <c r="AS1155" s="9">
        <v>20</v>
      </c>
      <c r="AT1155" s="9">
        <v>9</v>
      </c>
      <c r="AU1155" s="9">
        <v>29</v>
      </c>
      <c r="AV1155" s="9">
        <v>8</v>
      </c>
      <c r="AW1155" s="9">
        <v>0</v>
      </c>
      <c r="AX1155" s="9">
        <v>5</v>
      </c>
      <c r="AY1155" s="9">
        <v>6</v>
      </c>
      <c r="AZ1155" s="9">
        <v>17</v>
      </c>
      <c r="BA1155" s="9">
        <v>0</v>
      </c>
      <c r="BB1155" s="9">
        <v>8</v>
      </c>
      <c r="BC1155" s="9">
        <v>3</v>
      </c>
    </row>
    <row r="1156" spans="2:55" x14ac:dyDescent="0.45">
      <c r="B1156" s="25">
        <v>1149</v>
      </c>
      <c r="D1156" s="9" t="s">
        <v>73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3</v>
      </c>
      <c r="M1156" s="9">
        <v>13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3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9">
        <v>0</v>
      </c>
      <c r="AO1156" s="9">
        <v>0</v>
      </c>
      <c r="AP1156" s="9">
        <v>0</v>
      </c>
      <c r="AQ1156" s="9">
        <v>0</v>
      </c>
      <c r="AR1156" s="9">
        <v>0</v>
      </c>
      <c r="AS1156" s="9">
        <v>0</v>
      </c>
      <c r="AT1156" s="9">
        <v>0</v>
      </c>
      <c r="AU1156" s="9">
        <v>0</v>
      </c>
      <c r="AV1156" s="9">
        <v>0</v>
      </c>
      <c r="AW1156" s="9">
        <v>0</v>
      </c>
      <c r="AX1156" s="9">
        <v>0</v>
      </c>
      <c r="AY1156" s="9">
        <v>0</v>
      </c>
      <c r="AZ1156" s="9">
        <v>0</v>
      </c>
      <c r="BA1156" s="9">
        <v>0</v>
      </c>
      <c r="BB1156" s="9">
        <v>0</v>
      </c>
      <c r="BC1156" s="9">
        <v>0</v>
      </c>
    </row>
    <row r="1157" spans="2:55" x14ac:dyDescent="0.45">
      <c r="B1157" s="25">
        <v>1150</v>
      </c>
      <c r="D1157" s="9" t="s">
        <v>74</v>
      </c>
      <c r="E1157" s="9">
        <v>9</v>
      </c>
      <c r="F1157" s="9">
        <v>28</v>
      </c>
      <c r="G1157" s="9">
        <v>0</v>
      </c>
      <c r="H1157" s="9">
        <v>183</v>
      </c>
      <c r="I1157" s="9">
        <v>73</v>
      </c>
      <c r="J1157" s="9">
        <v>16</v>
      </c>
      <c r="K1157" s="9">
        <v>3</v>
      </c>
      <c r="L1157" s="9">
        <v>73</v>
      </c>
      <c r="M1157" s="9">
        <v>210</v>
      </c>
      <c r="N1157" s="9">
        <v>13</v>
      </c>
      <c r="O1157" s="9">
        <v>0</v>
      </c>
      <c r="P1157" s="9">
        <v>346</v>
      </c>
      <c r="Q1157" s="9">
        <v>0</v>
      </c>
      <c r="R1157" s="9">
        <v>35</v>
      </c>
      <c r="S1157" s="9">
        <v>163</v>
      </c>
      <c r="T1157" s="9">
        <v>72</v>
      </c>
      <c r="U1157" s="9">
        <v>39</v>
      </c>
      <c r="V1157" s="9">
        <v>653</v>
      </c>
      <c r="W1157" s="9">
        <v>11</v>
      </c>
      <c r="X1157" s="9">
        <v>0</v>
      </c>
      <c r="Y1157" s="9">
        <v>20</v>
      </c>
      <c r="Z1157" s="9">
        <v>0</v>
      </c>
      <c r="AA1157" s="9">
        <v>0</v>
      </c>
      <c r="AB1157" s="9">
        <v>44</v>
      </c>
      <c r="AC1157" s="9">
        <v>4</v>
      </c>
      <c r="AD1157" s="9">
        <v>13</v>
      </c>
      <c r="AE1157" s="9">
        <v>0</v>
      </c>
      <c r="AF1157" s="9">
        <v>0</v>
      </c>
      <c r="AG1157" s="9">
        <v>41</v>
      </c>
      <c r="AH1157" s="9">
        <v>0</v>
      </c>
      <c r="AI1157" s="9">
        <v>10</v>
      </c>
      <c r="AJ1157" s="9">
        <v>12</v>
      </c>
      <c r="AK1157" s="9">
        <v>17</v>
      </c>
      <c r="AL1157" s="9">
        <v>30</v>
      </c>
      <c r="AM1157" s="9">
        <v>28</v>
      </c>
      <c r="AN1157" s="9">
        <v>0</v>
      </c>
      <c r="AO1157" s="9">
        <v>20</v>
      </c>
      <c r="AP1157" s="9">
        <v>38</v>
      </c>
      <c r="AQ1157" s="9">
        <v>4</v>
      </c>
      <c r="AR1157" s="9">
        <v>0</v>
      </c>
      <c r="AS1157" s="9">
        <v>63</v>
      </c>
      <c r="AT1157" s="9">
        <v>22</v>
      </c>
      <c r="AU1157" s="9">
        <v>91</v>
      </c>
      <c r="AV1157" s="9">
        <v>31</v>
      </c>
      <c r="AW1157" s="9">
        <v>4</v>
      </c>
      <c r="AX1157" s="9">
        <v>31</v>
      </c>
      <c r="AY1157" s="9">
        <v>15</v>
      </c>
      <c r="AZ1157" s="9">
        <v>113</v>
      </c>
      <c r="BA1157" s="9">
        <v>6</v>
      </c>
      <c r="BB1157" s="9">
        <v>18</v>
      </c>
      <c r="BC1157" s="9">
        <v>32</v>
      </c>
    </row>
    <row r="1158" spans="2:55" x14ac:dyDescent="0.45">
      <c r="B1158" s="25">
        <v>1151</v>
      </c>
      <c r="D1158" s="9" t="s">
        <v>75</v>
      </c>
      <c r="E1158" s="9">
        <v>0</v>
      </c>
      <c r="F1158" s="9">
        <v>0</v>
      </c>
      <c r="G1158" s="9">
        <v>0</v>
      </c>
      <c r="H1158" s="9">
        <v>8</v>
      </c>
      <c r="I1158" s="9">
        <v>5</v>
      </c>
      <c r="J1158" s="9">
        <v>0</v>
      </c>
      <c r="K1158" s="9">
        <v>0</v>
      </c>
      <c r="L1158" s="9">
        <v>10</v>
      </c>
      <c r="M1158" s="9">
        <v>19</v>
      </c>
      <c r="N1158" s="9">
        <v>0</v>
      </c>
      <c r="O1158" s="9">
        <v>3</v>
      </c>
      <c r="P1158" s="9">
        <v>0</v>
      </c>
      <c r="Q1158" s="9">
        <v>0</v>
      </c>
      <c r="R1158" s="9">
        <v>0</v>
      </c>
      <c r="S1158" s="9">
        <v>12</v>
      </c>
      <c r="T1158" s="9">
        <v>15</v>
      </c>
      <c r="U1158" s="9">
        <v>4</v>
      </c>
      <c r="V1158" s="9">
        <v>3</v>
      </c>
      <c r="W1158" s="9">
        <v>0</v>
      </c>
      <c r="X1158" s="9">
        <v>0</v>
      </c>
      <c r="Y1158" s="9">
        <v>3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4</v>
      </c>
      <c r="AK1158" s="9">
        <v>6</v>
      </c>
      <c r="AL1158" s="9">
        <v>3</v>
      </c>
      <c r="AM1158" s="9">
        <v>12</v>
      </c>
      <c r="AN1158" s="9">
        <v>0</v>
      </c>
      <c r="AO1158" s="9">
        <v>0</v>
      </c>
      <c r="AP1158" s="9">
        <v>7</v>
      </c>
      <c r="AQ1158" s="9">
        <v>0</v>
      </c>
      <c r="AR1158" s="9">
        <v>0</v>
      </c>
      <c r="AS1158" s="9">
        <v>7</v>
      </c>
      <c r="AT1158" s="9">
        <v>0</v>
      </c>
      <c r="AU1158" s="9">
        <v>14</v>
      </c>
      <c r="AV1158" s="9">
        <v>4</v>
      </c>
      <c r="AW1158" s="9">
        <v>0</v>
      </c>
      <c r="AX1158" s="9">
        <v>4</v>
      </c>
      <c r="AY1158" s="9">
        <v>0</v>
      </c>
      <c r="AZ1158" s="9">
        <v>12</v>
      </c>
      <c r="BA1158" s="9">
        <v>0</v>
      </c>
      <c r="BB1158" s="9">
        <v>0</v>
      </c>
      <c r="BC1158" s="9">
        <v>0</v>
      </c>
    </row>
    <row r="1159" spans="2:55" x14ac:dyDescent="0.45">
      <c r="B1159" s="25">
        <v>1152</v>
      </c>
      <c r="D1159" s="9" t="s">
        <v>76</v>
      </c>
      <c r="E1159" s="9">
        <v>0</v>
      </c>
      <c r="F1159" s="9">
        <v>0</v>
      </c>
      <c r="G1159" s="9">
        <v>0</v>
      </c>
      <c r="H1159" s="9">
        <v>4</v>
      </c>
      <c r="I1159" s="9">
        <v>0</v>
      </c>
      <c r="J1159" s="9">
        <v>0</v>
      </c>
      <c r="K1159" s="9">
        <v>0</v>
      </c>
      <c r="L1159" s="9">
        <v>4</v>
      </c>
      <c r="M1159" s="9">
        <v>18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12</v>
      </c>
      <c r="U1159" s="9">
        <v>0</v>
      </c>
      <c r="V1159" s="9">
        <v>0</v>
      </c>
      <c r="W1159" s="9">
        <v>4</v>
      </c>
      <c r="X1159" s="9">
        <v>0</v>
      </c>
      <c r="Y1159" s="9">
        <v>3</v>
      </c>
      <c r="Z1159" s="9">
        <v>0</v>
      </c>
      <c r="AA1159" s="9">
        <v>0</v>
      </c>
      <c r="AB1159" s="9">
        <v>5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9">
        <v>0</v>
      </c>
      <c r="AO1159" s="9">
        <v>0</v>
      </c>
      <c r="AP1159" s="9">
        <v>0</v>
      </c>
      <c r="AQ1159" s="9">
        <v>0</v>
      </c>
      <c r="AR1159" s="9">
        <v>0</v>
      </c>
      <c r="AS1159" s="9">
        <v>10</v>
      </c>
      <c r="AT1159" s="9">
        <v>0</v>
      </c>
      <c r="AU1159" s="9">
        <v>3</v>
      </c>
      <c r="AV1159" s="9">
        <v>3</v>
      </c>
      <c r="AW1159" s="9">
        <v>0</v>
      </c>
      <c r="AX1159" s="9">
        <v>0</v>
      </c>
      <c r="AY1159" s="9">
        <v>0</v>
      </c>
      <c r="AZ1159" s="9">
        <v>6</v>
      </c>
      <c r="BA1159" s="9">
        <v>0</v>
      </c>
      <c r="BB1159" s="9">
        <v>0</v>
      </c>
      <c r="BC1159" s="9">
        <v>4</v>
      </c>
    </row>
    <row r="1160" spans="2:55" x14ac:dyDescent="0.45">
      <c r="B1160" s="25">
        <v>1153</v>
      </c>
      <c r="D1160" s="9" t="s">
        <v>77</v>
      </c>
      <c r="E1160" s="9">
        <v>0</v>
      </c>
      <c r="F1160" s="9">
        <v>0</v>
      </c>
      <c r="G1160" s="9">
        <v>0</v>
      </c>
      <c r="H1160" s="9">
        <v>6</v>
      </c>
      <c r="I1160" s="9">
        <v>3</v>
      </c>
      <c r="J1160" s="9">
        <v>0</v>
      </c>
      <c r="K1160" s="9">
        <v>0</v>
      </c>
      <c r="L1160" s="9">
        <v>3</v>
      </c>
      <c r="M1160" s="9">
        <v>25</v>
      </c>
      <c r="N1160" s="9">
        <v>0</v>
      </c>
      <c r="O1160" s="9">
        <v>5</v>
      </c>
      <c r="P1160" s="9">
        <v>3</v>
      </c>
      <c r="Q1160" s="9">
        <v>0</v>
      </c>
      <c r="R1160" s="9">
        <v>0</v>
      </c>
      <c r="S1160" s="9">
        <v>4</v>
      </c>
      <c r="T1160" s="9">
        <v>6</v>
      </c>
      <c r="U1160" s="9">
        <v>0</v>
      </c>
      <c r="V1160" s="9">
        <v>0</v>
      </c>
      <c r="W1160" s="9">
        <v>0</v>
      </c>
      <c r="X1160" s="9">
        <v>0</v>
      </c>
      <c r="Y1160" s="9">
        <v>6</v>
      </c>
      <c r="Z1160" s="9">
        <v>0</v>
      </c>
      <c r="AA1160" s="9">
        <v>0</v>
      </c>
      <c r="AB1160" s="9">
        <v>4</v>
      </c>
      <c r="AC1160" s="9">
        <v>0</v>
      </c>
      <c r="AD1160" s="9">
        <v>5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9">
        <v>0</v>
      </c>
      <c r="AO1160" s="9">
        <v>3</v>
      </c>
      <c r="AP1160" s="9">
        <v>0</v>
      </c>
      <c r="AQ1160" s="9">
        <v>0</v>
      </c>
      <c r="AR1160" s="9">
        <v>0</v>
      </c>
      <c r="AS1160" s="9">
        <v>4</v>
      </c>
      <c r="AT1160" s="9">
        <v>0</v>
      </c>
      <c r="AU1160" s="9">
        <v>7</v>
      </c>
      <c r="AV1160" s="9">
        <v>0</v>
      </c>
      <c r="AW1160" s="9">
        <v>0</v>
      </c>
      <c r="AX1160" s="9">
        <v>11</v>
      </c>
      <c r="AY1160" s="9">
        <v>0</v>
      </c>
      <c r="AZ1160" s="9">
        <v>4</v>
      </c>
      <c r="BA1160" s="9">
        <v>0</v>
      </c>
      <c r="BB1160" s="9">
        <v>0</v>
      </c>
      <c r="BC1160" s="9">
        <v>0</v>
      </c>
    </row>
    <row r="1161" spans="2:55" x14ac:dyDescent="0.45">
      <c r="B1161" s="25">
        <v>1154</v>
      </c>
      <c r="D1161" s="9" t="s">
        <v>78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9">
        <v>0</v>
      </c>
      <c r="AO1161" s="9">
        <v>0</v>
      </c>
      <c r="AP1161" s="9">
        <v>0</v>
      </c>
      <c r="AQ1161" s="9">
        <v>0</v>
      </c>
      <c r="AR1161" s="9">
        <v>0</v>
      </c>
      <c r="AS1161" s="9">
        <v>0</v>
      </c>
      <c r="AT1161" s="9">
        <v>0</v>
      </c>
      <c r="AU1161" s="9">
        <v>0</v>
      </c>
      <c r="AV1161" s="9">
        <v>0</v>
      </c>
      <c r="AW1161" s="9">
        <v>0</v>
      </c>
      <c r="AX1161" s="9">
        <v>0</v>
      </c>
      <c r="AY1161" s="9">
        <v>0</v>
      </c>
      <c r="AZ1161" s="9">
        <v>0</v>
      </c>
      <c r="BA1161" s="9">
        <v>0</v>
      </c>
      <c r="BB1161" s="9">
        <v>0</v>
      </c>
      <c r="BC1161" s="9">
        <v>0</v>
      </c>
    </row>
    <row r="1162" spans="2:55" x14ac:dyDescent="0.45">
      <c r="B1162" s="25">
        <v>1155</v>
      </c>
      <c r="D1162" s="9" t="s">
        <v>79</v>
      </c>
      <c r="E1162" s="9">
        <v>0</v>
      </c>
      <c r="F1162" s="9">
        <v>3</v>
      </c>
      <c r="G1162" s="9">
        <v>0</v>
      </c>
      <c r="H1162" s="9">
        <v>26</v>
      </c>
      <c r="I1162" s="9">
        <v>12</v>
      </c>
      <c r="J1162" s="9">
        <v>0</v>
      </c>
      <c r="K1162" s="9">
        <v>0</v>
      </c>
      <c r="L1162" s="9">
        <v>7</v>
      </c>
      <c r="M1162" s="9">
        <v>92</v>
      </c>
      <c r="N1162" s="9">
        <v>3</v>
      </c>
      <c r="O1162" s="9">
        <v>0</v>
      </c>
      <c r="P1162" s="9">
        <v>8</v>
      </c>
      <c r="Q1162" s="9">
        <v>0</v>
      </c>
      <c r="R1162" s="9">
        <v>0</v>
      </c>
      <c r="S1162" s="9">
        <v>75</v>
      </c>
      <c r="T1162" s="9">
        <v>0</v>
      </c>
      <c r="U1162" s="9">
        <v>8</v>
      </c>
      <c r="V1162" s="9">
        <v>0</v>
      </c>
      <c r="W1162" s="9">
        <v>4</v>
      </c>
      <c r="X1162" s="9">
        <v>3</v>
      </c>
      <c r="Y1162" s="9">
        <v>4</v>
      </c>
      <c r="Z1162" s="9">
        <v>0</v>
      </c>
      <c r="AA1162" s="9">
        <v>0</v>
      </c>
      <c r="AB1162" s="9">
        <v>12</v>
      </c>
      <c r="AC1162" s="9">
        <v>4</v>
      </c>
      <c r="AD1162" s="9">
        <v>0</v>
      </c>
      <c r="AE1162" s="9">
        <v>0</v>
      </c>
      <c r="AF1162" s="9">
        <v>0</v>
      </c>
      <c r="AG1162" s="9">
        <v>13</v>
      </c>
      <c r="AH1162" s="9">
        <v>0</v>
      </c>
      <c r="AI1162" s="9">
        <v>5</v>
      </c>
      <c r="AJ1162" s="9">
        <v>10</v>
      </c>
      <c r="AK1162" s="9">
        <v>14</v>
      </c>
      <c r="AL1162" s="9">
        <v>0</v>
      </c>
      <c r="AM1162" s="9">
        <v>4</v>
      </c>
      <c r="AN1162" s="9">
        <v>0</v>
      </c>
      <c r="AO1162" s="9">
        <v>9</v>
      </c>
      <c r="AP1162" s="9">
        <v>21</v>
      </c>
      <c r="AQ1162" s="9">
        <v>4</v>
      </c>
      <c r="AR1162" s="9">
        <v>0</v>
      </c>
      <c r="AS1162" s="9">
        <v>0</v>
      </c>
      <c r="AT1162" s="9">
        <v>5</v>
      </c>
      <c r="AU1162" s="9">
        <v>5</v>
      </c>
      <c r="AV1162" s="9">
        <v>5</v>
      </c>
      <c r="AW1162" s="9">
        <v>0</v>
      </c>
      <c r="AX1162" s="9">
        <v>8</v>
      </c>
      <c r="AY1162" s="9">
        <v>4</v>
      </c>
      <c r="AZ1162" s="9">
        <v>13</v>
      </c>
      <c r="BA1162" s="9">
        <v>0</v>
      </c>
      <c r="BB1162" s="9">
        <v>3</v>
      </c>
      <c r="BC1162" s="9">
        <v>0</v>
      </c>
    </row>
    <row r="1163" spans="2:55" x14ac:dyDescent="0.45">
      <c r="B1163" s="25">
        <v>1156</v>
      </c>
      <c r="D1163" s="9" t="s">
        <v>80</v>
      </c>
      <c r="E1163" s="9">
        <v>3</v>
      </c>
      <c r="F1163" s="9">
        <v>11</v>
      </c>
      <c r="G1163" s="9">
        <v>0</v>
      </c>
      <c r="H1163" s="9">
        <v>160</v>
      </c>
      <c r="I1163" s="9">
        <v>27</v>
      </c>
      <c r="J1163" s="9">
        <v>0</v>
      </c>
      <c r="K1163" s="9">
        <v>0</v>
      </c>
      <c r="L1163" s="9">
        <v>12</v>
      </c>
      <c r="M1163" s="9">
        <v>37</v>
      </c>
      <c r="N1163" s="9">
        <v>6</v>
      </c>
      <c r="O1163" s="9">
        <v>3</v>
      </c>
      <c r="P1163" s="9">
        <v>0</v>
      </c>
      <c r="Q1163" s="9">
        <v>3</v>
      </c>
      <c r="R1163" s="9">
        <v>3</v>
      </c>
      <c r="S1163" s="9">
        <v>109</v>
      </c>
      <c r="T1163" s="9">
        <v>19</v>
      </c>
      <c r="U1163" s="9">
        <v>857</v>
      </c>
      <c r="V1163" s="9">
        <v>19</v>
      </c>
      <c r="W1163" s="9">
        <v>6</v>
      </c>
      <c r="X1163" s="9">
        <v>3</v>
      </c>
      <c r="Y1163" s="9">
        <v>34</v>
      </c>
      <c r="Z1163" s="9">
        <v>0</v>
      </c>
      <c r="AA1163" s="9">
        <v>0</v>
      </c>
      <c r="AB1163" s="9">
        <v>8</v>
      </c>
      <c r="AC1163" s="9">
        <v>0</v>
      </c>
      <c r="AD1163" s="9">
        <v>8</v>
      </c>
      <c r="AE1163" s="9">
        <v>0</v>
      </c>
      <c r="AF1163" s="9">
        <v>0</v>
      </c>
      <c r="AG1163" s="9">
        <v>17</v>
      </c>
      <c r="AH1163" s="9">
        <v>0</v>
      </c>
      <c r="AI1163" s="9">
        <v>6</v>
      </c>
      <c r="AJ1163" s="9">
        <v>0</v>
      </c>
      <c r="AK1163" s="9">
        <v>14</v>
      </c>
      <c r="AL1163" s="9">
        <v>13</v>
      </c>
      <c r="AM1163" s="9">
        <v>19</v>
      </c>
      <c r="AN1163" s="9">
        <v>0</v>
      </c>
      <c r="AO1163" s="9">
        <v>16</v>
      </c>
      <c r="AP1163" s="9">
        <v>28</v>
      </c>
      <c r="AQ1163" s="9">
        <v>0</v>
      </c>
      <c r="AR1163" s="9">
        <v>0</v>
      </c>
      <c r="AS1163" s="9">
        <v>37</v>
      </c>
      <c r="AT1163" s="9">
        <v>12</v>
      </c>
      <c r="AU1163" s="9">
        <v>60</v>
      </c>
      <c r="AV1163" s="9">
        <v>17</v>
      </c>
      <c r="AW1163" s="9">
        <v>3</v>
      </c>
      <c r="AX1163" s="9">
        <v>18</v>
      </c>
      <c r="AY1163" s="9">
        <v>105</v>
      </c>
      <c r="AZ1163" s="9">
        <v>41</v>
      </c>
      <c r="BA1163" s="9">
        <v>10</v>
      </c>
      <c r="BB1163" s="9">
        <v>0</v>
      </c>
      <c r="BC1163" s="9">
        <v>41</v>
      </c>
    </row>
    <row r="1164" spans="2:55" x14ac:dyDescent="0.45">
      <c r="B1164" s="25">
        <v>1157</v>
      </c>
      <c r="D1164" s="9" t="s">
        <v>81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  <c r="AD1164" s="9">
        <v>0</v>
      </c>
      <c r="AE1164" s="9">
        <v>0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0</v>
      </c>
      <c r="AN1164" s="9">
        <v>0</v>
      </c>
      <c r="AO1164" s="9">
        <v>0</v>
      </c>
      <c r="AP1164" s="9">
        <v>0</v>
      </c>
      <c r="AQ1164" s="9">
        <v>0</v>
      </c>
      <c r="AR1164" s="9">
        <v>0</v>
      </c>
      <c r="AS1164" s="9">
        <v>0</v>
      </c>
      <c r="AT1164" s="9">
        <v>0</v>
      </c>
      <c r="AU1164" s="9">
        <v>0</v>
      </c>
      <c r="AV1164" s="9">
        <v>0</v>
      </c>
      <c r="AW1164" s="9">
        <v>0</v>
      </c>
      <c r="AX1164" s="9">
        <v>0</v>
      </c>
      <c r="AY1164" s="9">
        <v>0</v>
      </c>
      <c r="AZ1164" s="9">
        <v>0</v>
      </c>
      <c r="BA1164" s="9">
        <v>0</v>
      </c>
      <c r="BB1164" s="9">
        <v>0</v>
      </c>
      <c r="BC1164" s="9">
        <v>0</v>
      </c>
    </row>
    <row r="1165" spans="2:55" x14ac:dyDescent="0.45">
      <c r="B1165" s="25">
        <v>1158</v>
      </c>
      <c r="D1165" s="9" t="s">
        <v>82</v>
      </c>
      <c r="E1165" s="9">
        <v>0</v>
      </c>
      <c r="F1165" s="9">
        <v>0</v>
      </c>
      <c r="G1165" s="9">
        <v>3</v>
      </c>
      <c r="H1165" s="9">
        <v>15</v>
      </c>
      <c r="I1165" s="9">
        <v>5</v>
      </c>
      <c r="J1165" s="9">
        <v>0</v>
      </c>
      <c r="K1165" s="9">
        <v>0</v>
      </c>
      <c r="L1165" s="9">
        <v>0</v>
      </c>
      <c r="M1165" s="9">
        <v>11</v>
      </c>
      <c r="N1165" s="9">
        <v>0</v>
      </c>
      <c r="O1165" s="9">
        <v>0</v>
      </c>
      <c r="P1165" s="9">
        <v>0</v>
      </c>
      <c r="Q1165" s="9">
        <v>3</v>
      </c>
      <c r="R1165" s="9">
        <v>0</v>
      </c>
      <c r="S1165" s="9">
        <v>17</v>
      </c>
      <c r="T1165" s="9">
        <v>0</v>
      </c>
      <c r="U1165" s="9">
        <v>0</v>
      </c>
      <c r="V1165" s="9">
        <v>0</v>
      </c>
      <c r="W1165" s="9">
        <v>0</v>
      </c>
      <c r="X1165" s="9">
        <v>9</v>
      </c>
      <c r="Y1165" s="9">
        <v>0</v>
      </c>
      <c r="Z1165" s="9">
        <v>0</v>
      </c>
      <c r="AA1165" s="9">
        <v>0</v>
      </c>
      <c r="AB1165" s="9">
        <v>16</v>
      </c>
      <c r="AC1165" s="9">
        <v>0</v>
      </c>
      <c r="AD1165" s="9">
        <v>0</v>
      </c>
      <c r="AE1165" s="9">
        <v>3</v>
      </c>
      <c r="AF1165" s="9">
        <v>0</v>
      </c>
      <c r="AG1165" s="9">
        <v>3</v>
      </c>
      <c r="AH1165" s="9">
        <v>0</v>
      </c>
      <c r="AI1165" s="9">
        <v>0</v>
      </c>
      <c r="AJ1165" s="9">
        <v>7</v>
      </c>
      <c r="AK1165" s="9">
        <v>0</v>
      </c>
      <c r="AL1165" s="9">
        <v>5</v>
      </c>
      <c r="AM1165" s="9">
        <v>5</v>
      </c>
      <c r="AN1165" s="9">
        <v>0</v>
      </c>
      <c r="AO1165" s="9">
        <v>0</v>
      </c>
      <c r="AP1165" s="9">
        <v>4</v>
      </c>
      <c r="AQ1165" s="9">
        <v>0</v>
      </c>
      <c r="AR1165" s="9">
        <v>0</v>
      </c>
      <c r="AS1165" s="9">
        <v>5</v>
      </c>
      <c r="AT1165" s="9">
        <v>4</v>
      </c>
      <c r="AU1165" s="9">
        <v>20</v>
      </c>
      <c r="AV1165" s="9">
        <v>3</v>
      </c>
      <c r="AW1165" s="9">
        <v>0</v>
      </c>
      <c r="AX1165" s="9">
        <v>4</v>
      </c>
      <c r="AY1165" s="9">
        <v>0</v>
      </c>
      <c r="AZ1165" s="9">
        <v>15</v>
      </c>
      <c r="BA1165" s="9">
        <v>5</v>
      </c>
      <c r="BB1165" s="9">
        <v>0</v>
      </c>
      <c r="BC1165" s="9">
        <v>3</v>
      </c>
    </row>
    <row r="1166" spans="2:55" x14ac:dyDescent="0.45">
      <c r="B1166" s="25">
        <v>1159</v>
      </c>
      <c r="D1166" s="9" t="s">
        <v>83</v>
      </c>
      <c r="E1166" s="9">
        <v>0</v>
      </c>
      <c r="F1166" s="9">
        <v>0</v>
      </c>
      <c r="G1166" s="9">
        <v>0</v>
      </c>
      <c r="H1166" s="9">
        <v>5</v>
      </c>
      <c r="I1166" s="9">
        <v>16</v>
      </c>
      <c r="J1166" s="9">
        <v>0</v>
      </c>
      <c r="K1166" s="9">
        <v>0</v>
      </c>
      <c r="L1166" s="9">
        <v>3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4</v>
      </c>
      <c r="V1166" s="9">
        <v>0</v>
      </c>
      <c r="W1166" s="9">
        <v>0</v>
      </c>
      <c r="X1166" s="9">
        <v>44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4</v>
      </c>
      <c r="AJ1166" s="9">
        <v>5</v>
      </c>
      <c r="AK1166" s="9">
        <v>3</v>
      </c>
      <c r="AL1166" s="9">
        <v>4</v>
      </c>
      <c r="AM1166" s="9">
        <v>0</v>
      </c>
      <c r="AN1166" s="9">
        <v>0</v>
      </c>
      <c r="AO1166" s="9">
        <v>0</v>
      </c>
      <c r="AP1166" s="9">
        <v>8</v>
      </c>
      <c r="AQ1166" s="9">
        <v>4</v>
      </c>
      <c r="AR1166" s="9">
        <v>0</v>
      </c>
      <c r="AS1166" s="9">
        <v>5</v>
      </c>
      <c r="AT1166" s="9">
        <v>3</v>
      </c>
      <c r="AU1166" s="9">
        <v>25</v>
      </c>
      <c r="AV1166" s="9">
        <v>0</v>
      </c>
      <c r="AW1166" s="9">
        <v>0</v>
      </c>
      <c r="AX1166" s="9">
        <v>0</v>
      </c>
      <c r="AY1166" s="9">
        <v>4</v>
      </c>
      <c r="AZ1166" s="9">
        <v>6</v>
      </c>
      <c r="BA1166" s="9">
        <v>9</v>
      </c>
      <c r="BB1166" s="9">
        <v>0</v>
      </c>
      <c r="BC1166" s="9">
        <v>7</v>
      </c>
    </row>
    <row r="1167" spans="2:55" x14ac:dyDescent="0.45">
      <c r="B1167" s="25">
        <v>1160</v>
      </c>
      <c r="D1167" s="9" t="s">
        <v>84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  <c r="AC1167" s="9">
        <v>0</v>
      </c>
      <c r="AD1167" s="9">
        <v>0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0</v>
      </c>
      <c r="AN1167" s="9">
        <v>0</v>
      </c>
      <c r="AO1167" s="9">
        <v>0</v>
      </c>
      <c r="AP1167" s="9">
        <v>0</v>
      </c>
      <c r="AQ1167" s="9">
        <v>0</v>
      </c>
      <c r="AR1167" s="9">
        <v>0</v>
      </c>
      <c r="AS1167" s="9">
        <v>0</v>
      </c>
      <c r="AT1167" s="9">
        <v>0</v>
      </c>
      <c r="AU1167" s="9">
        <v>0</v>
      </c>
      <c r="AV1167" s="9">
        <v>0</v>
      </c>
      <c r="AW1167" s="9">
        <v>0</v>
      </c>
      <c r="AX1167" s="9">
        <v>3</v>
      </c>
      <c r="AY1167" s="9">
        <v>0</v>
      </c>
      <c r="AZ1167" s="9">
        <v>0</v>
      </c>
      <c r="BA1167" s="9">
        <v>0</v>
      </c>
      <c r="BB1167" s="9">
        <v>0</v>
      </c>
      <c r="BC1167" s="9">
        <v>0</v>
      </c>
    </row>
    <row r="1168" spans="2:55" x14ac:dyDescent="0.45">
      <c r="B1168" s="25">
        <v>1161</v>
      </c>
      <c r="D1168" s="9" t="s">
        <v>85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  <c r="AD1168" s="9">
        <v>0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0</v>
      </c>
      <c r="AN1168" s="9">
        <v>0</v>
      </c>
      <c r="AO1168" s="9">
        <v>0</v>
      </c>
      <c r="AP1168" s="9">
        <v>0</v>
      </c>
      <c r="AQ1168" s="9">
        <v>0</v>
      </c>
      <c r="AR1168" s="9">
        <v>0</v>
      </c>
      <c r="AS1168" s="9">
        <v>0</v>
      </c>
      <c r="AT1168" s="9">
        <v>0</v>
      </c>
      <c r="AU1168" s="9">
        <v>0</v>
      </c>
      <c r="AV1168" s="9">
        <v>0</v>
      </c>
      <c r="AW1168" s="9">
        <v>0</v>
      </c>
      <c r="AX1168" s="9">
        <v>0</v>
      </c>
      <c r="AY1168" s="9">
        <v>0</v>
      </c>
      <c r="AZ1168" s="9">
        <v>0</v>
      </c>
      <c r="BA1168" s="9">
        <v>0</v>
      </c>
      <c r="BB1168" s="9">
        <v>0</v>
      </c>
      <c r="BC1168" s="9">
        <v>0</v>
      </c>
    </row>
    <row r="1169" spans="2:55" x14ac:dyDescent="0.45">
      <c r="B1169" s="25">
        <v>1162</v>
      </c>
      <c r="D1169" s="9" t="s">
        <v>86</v>
      </c>
      <c r="E1169" s="9">
        <v>0</v>
      </c>
      <c r="F1169" s="9">
        <v>0</v>
      </c>
      <c r="G1169" s="9">
        <v>0</v>
      </c>
      <c r="H1169" s="9">
        <v>10</v>
      </c>
      <c r="I1169" s="9">
        <v>4</v>
      </c>
      <c r="J1169" s="9">
        <v>0</v>
      </c>
      <c r="K1169" s="9">
        <v>0</v>
      </c>
      <c r="L1169" s="9">
        <v>3</v>
      </c>
      <c r="M1169" s="9">
        <v>13</v>
      </c>
      <c r="N1169" s="9">
        <v>0</v>
      </c>
      <c r="O1169" s="9">
        <v>4</v>
      </c>
      <c r="P1169" s="9">
        <v>0</v>
      </c>
      <c r="Q1169" s="9">
        <v>0</v>
      </c>
      <c r="R1169" s="9">
        <v>0</v>
      </c>
      <c r="S1169" s="9">
        <v>3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3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3</v>
      </c>
      <c r="AL1169" s="9">
        <v>0</v>
      </c>
      <c r="AM1169" s="9">
        <v>4</v>
      </c>
      <c r="AN1169" s="9">
        <v>0</v>
      </c>
      <c r="AO1169" s="9">
        <v>0</v>
      </c>
      <c r="AP1169" s="9">
        <v>0</v>
      </c>
      <c r="AQ1169" s="9">
        <v>0</v>
      </c>
      <c r="AR1169" s="9">
        <v>0</v>
      </c>
      <c r="AS1169" s="9">
        <v>4</v>
      </c>
      <c r="AT1169" s="9">
        <v>0</v>
      </c>
      <c r="AU1169" s="9">
        <v>0</v>
      </c>
      <c r="AV1169" s="9">
        <v>0</v>
      </c>
      <c r="AW1169" s="9">
        <v>0</v>
      </c>
      <c r="AX1169" s="9">
        <v>0</v>
      </c>
      <c r="AY1169" s="9">
        <v>0</v>
      </c>
      <c r="AZ1169" s="9">
        <v>0</v>
      </c>
      <c r="BA1169" s="9">
        <v>8</v>
      </c>
      <c r="BB1169" s="9">
        <v>0</v>
      </c>
      <c r="BC1169" s="9">
        <v>0</v>
      </c>
    </row>
    <row r="1170" spans="2:55" x14ac:dyDescent="0.45">
      <c r="B1170" s="25">
        <v>1163</v>
      </c>
      <c r="D1170" s="9" t="s">
        <v>87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9">
        <v>0</v>
      </c>
      <c r="AO1170" s="9">
        <v>0</v>
      </c>
      <c r="AP1170" s="9">
        <v>0</v>
      </c>
      <c r="AQ1170" s="9">
        <v>0</v>
      </c>
      <c r="AR1170" s="9">
        <v>0</v>
      </c>
      <c r="AS1170" s="9">
        <v>0</v>
      </c>
      <c r="AT1170" s="9">
        <v>0</v>
      </c>
      <c r="AU1170" s="9">
        <v>0</v>
      </c>
      <c r="AV1170" s="9">
        <v>0</v>
      </c>
      <c r="AW1170" s="9">
        <v>0</v>
      </c>
      <c r="AX1170" s="9">
        <v>0</v>
      </c>
      <c r="AY1170" s="9">
        <v>0</v>
      </c>
      <c r="AZ1170" s="9">
        <v>0</v>
      </c>
      <c r="BA1170" s="9">
        <v>3</v>
      </c>
      <c r="BB1170" s="9">
        <v>0</v>
      </c>
      <c r="BC1170" s="9">
        <v>0</v>
      </c>
    </row>
    <row r="1171" spans="2:55" x14ac:dyDescent="0.45">
      <c r="B1171" s="25">
        <v>1164</v>
      </c>
      <c r="D1171" s="9" t="s">
        <v>88</v>
      </c>
      <c r="E1171" s="9">
        <v>0</v>
      </c>
      <c r="F1171" s="9">
        <v>0</v>
      </c>
      <c r="G1171" s="9">
        <v>0</v>
      </c>
      <c r="H1171" s="9">
        <v>14</v>
      </c>
      <c r="I1171" s="9">
        <v>5</v>
      </c>
      <c r="J1171" s="9">
        <v>0</v>
      </c>
      <c r="K1171" s="9">
        <v>0</v>
      </c>
      <c r="L1171" s="9">
        <v>4</v>
      </c>
      <c r="M1171" s="9">
        <v>4</v>
      </c>
      <c r="N1171" s="9">
        <v>3</v>
      </c>
      <c r="O1171" s="9">
        <v>124</v>
      </c>
      <c r="P1171" s="9">
        <v>0</v>
      </c>
      <c r="Q1171" s="9">
        <v>0</v>
      </c>
      <c r="R1171" s="9">
        <v>0</v>
      </c>
      <c r="S1171" s="9">
        <v>15</v>
      </c>
      <c r="T1171" s="9">
        <v>4</v>
      </c>
      <c r="U1171" s="9">
        <v>5</v>
      </c>
      <c r="V1171" s="9">
        <v>0</v>
      </c>
      <c r="W1171" s="9">
        <v>3</v>
      </c>
      <c r="X1171" s="9">
        <v>0</v>
      </c>
      <c r="Y1171" s="9">
        <v>3</v>
      </c>
      <c r="Z1171" s="9">
        <v>0</v>
      </c>
      <c r="AA1171" s="9">
        <v>18</v>
      </c>
      <c r="AB1171" s="9">
        <v>125</v>
      </c>
      <c r="AC1171" s="9">
        <v>0</v>
      </c>
      <c r="AD1171" s="9">
        <v>0</v>
      </c>
      <c r="AE1171" s="9">
        <v>3</v>
      </c>
      <c r="AF1171" s="9">
        <v>0</v>
      </c>
      <c r="AG1171" s="9">
        <v>6</v>
      </c>
      <c r="AH1171" s="9">
        <v>6</v>
      </c>
      <c r="AI1171" s="9">
        <v>3</v>
      </c>
      <c r="AJ1171" s="9">
        <v>5</v>
      </c>
      <c r="AK1171" s="9">
        <v>9</v>
      </c>
      <c r="AL1171" s="9">
        <v>0</v>
      </c>
      <c r="AM1171" s="9">
        <v>0</v>
      </c>
      <c r="AN1171" s="9">
        <v>0</v>
      </c>
      <c r="AO1171" s="9">
        <v>0</v>
      </c>
      <c r="AP1171" s="9">
        <v>24</v>
      </c>
      <c r="AQ1171" s="9">
        <v>6</v>
      </c>
      <c r="AR1171" s="9">
        <v>0</v>
      </c>
      <c r="AS1171" s="9">
        <v>7</v>
      </c>
      <c r="AT1171" s="9">
        <v>0</v>
      </c>
      <c r="AU1171" s="9">
        <v>4</v>
      </c>
      <c r="AV1171" s="9">
        <v>3</v>
      </c>
      <c r="AW1171" s="9">
        <v>0</v>
      </c>
      <c r="AX1171" s="9">
        <v>15</v>
      </c>
      <c r="AY1171" s="9">
        <v>0</v>
      </c>
      <c r="AZ1171" s="9">
        <v>3</v>
      </c>
      <c r="BA1171" s="9">
        <v>0</v>
      </c>
      <c r="BB1171" s="9">
        <v>13</v>
      </c>
      <c r="BC1171" s="9">
        <v>0</v>
      </c>
    </row>
    <row r="1172" spans="2:55" x14ac:dyDescent="0.45">
      <c r="B1172" s="25">
        <v>1165</v>
      </c>
      <c r="D1172" s="9" t="s">
        <v>89</v>
      </c>
      <c r="E1172" s="9">
        <v>0</v>
      </c>
      <c r="F1172" s="9">
        <v>0</v>
      </c>
      <c r="G1172" s="9">
        <v>0</v>
      </c>
      <c r="H1172" s="9">
        <v>12</v>
      </c>
      <c r="I1172" s="9">
        <v>3</v>
      </c>
      <c r="J1172" s="9">
        <v>0</v>
      </c>
      <c r="K1172" s="9">
        <v>0</v>
      </c>
      <c r="L1172" s="9">
        <v>0</v>
      </c>
      <c r="M1172" s="9">
        <v>8</v>
      </c>
      <c r="N1172" s="9">
        <v>6</v>
      </c>
      <c r="O1172" s="9">
        <v>457</v>
      </c>
      <c r="P1172" s="9">
        <v>0</v>
      </c>
      <c r="Q1172" s="9">
        <v>9</v>
      </c>
      <c r="R1172" s="9">
        <v>0</v>
      </c>
      <c r="S1172" s="9">
        <v>8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15</v>
      </c>
      <c r="AC1172" s="9">
        <v>0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3</v>
      </c>
      <c r="AJ1172" s="9">
        <v>3</v>
      </c>
      <c r="AK1172" s="9">
        <v>7</v>
      </c>
      <c r="AL1172" s="9">
        <v>4</v>
      </c>
      <c r="AM1172" s="9">
        <v>5</v>
      </c>
      <c r="AN1172" s="9">
        <v>0</v>
      </c>
      <c r="AO1172" s="9">
        <v>0</v>
      </c>
      <c r="AP1172" s="9">
        <v>5</v>
      </c>
      <c r="AQ1172" s="9">
        <v>0</v>
      </c>
      <c r="AR1172" s="9">
        <v>0</v>
      </c>
      <c r="AS1172" s="9">
        <v>0</v>
      </c>
      <c r="AT1172" s="9">
        <v>0</v>
      </c>
      <c r="AU1172" s="9">
        <v>4</v>
      </c>
      <c r="AV1172" s="9">
        <v>0</v>
      </c>
      <c r="AW1172" s="9">
        <v>0</v>
      </c>
      <c r="AX1172" s="9">
        <v>0</v>
      </c>
      <c r="AY1172" s="9">
        <v>0</v>
      </c>
      <c r="AZ1172" s="9">
        <v>0</v>
      </c>
      <c r="BA1172" s="9">
        <v>0</v>
      </c>
      <c r="BB1172" s="9">
        <v>4</v>
      </c>
      <c r="BC1172" s="9">
        <v>0</v>
      </c>
    </row>
    <row r="1173" spans="2:55" x14ac:dyDescent="0.45">
      <c r="B1173" s="25">
        <v>1166</v>
      </c>
      <c r="D1173" s="9" t="s">
        <v>90</v>
      </c>
      <c r="E1173" s="9">
        <v>8</v>
      </c>
      <c r="F1173" s="9">
        <v>4</v>
      </c>
      <c r="G1173" s="9">
        <v>0</v>
      </c>
      <c r="H1173" s="9">
        <v>72</v>
      </c>
      <c r="I1173" s="9">
        <v>7</v>
      </c>
      <c r="J1173" s="9">
        <v>6</v>
      </c>
      <c r="K1173" s="9">
        <v>0</v>
      </c>
      <c r="L1173" s="9">
        <v>15</v>
      </c>
      <c r="M1173" s="9">
        <v>4</v>
      </c>
      <c r="N1173" s="9">
        <v>17</v>
      </c>
      <c r="O1173" s="9">
        <v>3158</v>
      </c>
      <c r="P1173" s="9">
        <v>0</v>
      </c>
      <c r="Q1173" s="9">
        <v>11</v>
      </c>
      <c r="R1173" s="9">
        <v>3</v>
      </c>
      <c r="S1173" s="9">
        <v>25</v>
      </c>
      <c r="T1173" s="9">
        <v>0</v>
      </c>
      <c r="U1173" s="9">
        <v>0</v>
      </c>
      <c r="V1173" s="9">
        <v>0</v>
      </c>
      <c r="W1173" s="9">
        <v>4</v>
      </c>
      <c r="X1173" s="9">
        <v>0</v>
      </c>
      <c r="Y1173" s="9">
        <v>0</v>
      </c>
      <c r="Z1173" s="9">
        <v>0</v>
      </c>
      <c r="AA1173" s="9">
        <v>450</v>
      </c>
      <c r="AB1173" s="9">
        <v>496</v>
      </c>
      <c r="AC1173" s="9">
        <v>0</v>
      </c>
      <c r="AD1173" s="9">
        <v>0</v>
      </c>
      <c r="AE1173" s="9">
        <v>6</v>
      </c>
      <c r="AF1173" s="9">
        <v>0</v>
      </c>
      <c r="AG1173" s="9">
        <v>11</v>
      </c>
      <c r="AH1173" s="9">
        <v>4</v>
      </c>
      <c r="AI1173" s="9">
        <v>19</v>
      </c>
      <c r="AJ1173" s="9">
        <v>25</v>
      </c>
      <c r="AK1173" s="9">
        <v>19</v>
      </c>
      <c r="AL1173" s="9">
        <v>0</v>
      </c>
      <c r="AM1173" s="9">
        <v>3</v>
      </c>
      <c r="AN1173" s="9">
        <v>0</v>
      </c>
      <c r="AO1173" s="9">
        <v>0</v>
      </c>
      <c r="AP1173" s="9">
        <v>26</v>
      </c>
      <c r="AQ1173" s="9">
        <v>5</v>
      </c>
      <c r="AR1173" s="9">
        <v>0</v>
      </c>
      <c r="AS1173" s="9">
        <v>7</v>
      </c>
      <c r="AT1173" s="9">
        <v>3</v>
      </c>
      <c r="AU1173" s="9">
        <v>15</v>
      </c>
      <c r="AV1173" s="9">
        <v>10</v>
      </c>
      <c r="AW1173" s="9">
        <v>0</v>
      </c>
      <c r="AX1173" s="9">
        <v>29</v>
      </c>
      <c r="AY1173" s="9">
        <v>4</v>
      </c>
      <c r="AZ1173" s="9">
        <v>27</v>
      </c>
      <c r="BA1173" s="9">
        <v>3</v>
      </c>
      <c r="BB1173" s="9">
        <v>20</v>
      </c>
      <c r="BC1173" s="9">
        <v>4</v>
      </c>
    </row>
    <row r="1174" spans="2:55" x14ac:dyDescent="0.45">
      <c r="B1174" s="25">
        <v>1167</v>
      </c>
      <c r="D1174" s="9" t="s">
        <v>91</v>
      </c>
      <c r="E1174" s="9">
        <v>0</v>
      </c>
      <c r="F1174" s="9">
        <v>0</v>
      </c>
      <c r="G1174" s="9">
        <v>0</v>
      </c>
      <c r="H1174" s="9">
        <v>9</v>
      </c>
      <c r="I1174" s="9">
        <v>5</v>
      </c>
      <c r="J1174" s="9">
        <v>5</v>
      </c>
      <c r="K1174" s="9">
        <v>0</v>
      </c>
      <c r="L1174" s="9">
        <v>10</v>
      </c>
      <c r="M1174" s="9">
        <v>4</v>
      </c>
      <c r="N1174" s="9">
        <v>0</v>
      </c>
      <c r="O1174" s="9">
        <v>190</v>
      </c>
      <c r="P1174" s="9">
        <v>0</v>
      </c>
      <c r="Q1174" s="9">
        <v>3</v>
      </c>
      <c r="R1174" s="9">
        <v>0</v>
      </c>
      <c r="S1174" s="9">
        <v>28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23</v>
      </c>
      <c r="AC1174" s="9">
        <v>0</v>
      </c>
      <c r="AD1174" s="9">
        <v>0</v>
      </c>
      <c r="AE1174" s="9">
        <v>0</v>
      </c>
      <c r="AF1174" s="9">
        <v>0</v>
      </c>
      <c r="AG1174" s="9">
        <v>5</v>
      </c>
      <c r="AH1174" s="9">
        <v>0</v>
      </c>
      <c r="AI1174" s="9">
        <v>4</v>
      </c>
      <c r="AJ1174" s="9">
        <v>4</v>
      </c>
      <c r="AK1174" s="9">
        <v>3</v>
      </c>
      <c r="AL1174" s="9">
        <v>3</v>
      </c>
      <c r="AM1174" s="9">
        <v>3</v>
      </c>
      <c r="AN1174" s="9">
        <v>0</v>
      </c>
      <c r="AO1174" s="9">
        <v>0</v>
      </c>
      <c r="AP1174" s="9">
        <v>16</v>
      </c>
      <c r="AQ1174" s="9">
        <v>0</v>
      </c>
      <c r="AR1174" s="9">
        <v>0</v>
      </c>
      <c r="AS1174" s="9">
        <v>0</v>
      </c>
      <c r="AT1174" s="9">
        <v>0</v>
      </c>
      <c r="AU1174" s="9">
        <v>4</v>
      </c>
      <c r="AV1174" s="9">
        <v>5</v>
      </c>
      <c r="AW1174" s="9">
        <v>0</v>
      </c>
      <c r="AX1174" s="9">
        <v>5</v>
      </c>
      <c r="AY1174" s="9">
        <v>0</v>
      </c>
      <c r="AZ1174" s="9">
        <v>6</v>
      </c>
      <c r="BA1174" s="9">
        <v>0</v>
      </c>
      <c r="BB1174" s="9">
        <v>5</v>
      </c>
      <c r="BC1174" s="9">
        <v>0</v>
      </c>
    </row>
    <row r="1175" spans="2:55" x14ac:dyDescent="0.45">
      <c r="B1175" s="25">
        <v>1168</v>
      </c>
      <c r="D1175" s="9" t="s">
        <v>92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4</v>
      </c>
      <c r="M1175" s="9">
        <v>0</v>
      </c>
      <c r="N1175" s="9">
        <v>0</v>
      </c>
      <c r="O1175" s="9">
        <v>102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7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41</v>
      </c>
      <c r="AB1175" s="9">
        <v>120</v>
      </c>
      <c r="AC1175" s="9">
        <v>0</v>
      </c>
      <c r="AD1175" s="9">
        <v>5</v>
      </c>
      <c r="AE1175" s="9">
        <v>3</v>
      </c>
      <c r="AF1175" s="9">
        <v>0</v>
      </c>
      <c r="AG1175" s="9">
        <v>14</v>
      </c>
      <c r="AH1175" s="9">
        <v>0</v>
      </c>
      <c r="AI1175" s="9">
        <v>7</v>
      </c>
      <c r="AJ1175" s="9">
        <v>13</v>
      </c>
      <c r="AK1175" s="9">
        <v>5</v>
      </c>
      <c r="AL1175" s="9">
        <v>4</v>
      </c>
      <c r="AM1175" s="9">
        <v>0</v>
      </c>
      <c r="AN1175" s="9">
        <v>0</v>
      </c>
      <c r="AO1175" s="9">
        <v>0</v>
      </c>
      <c r="AP1175" s="9">
        <v>9</v>
      </c>
      <c r="AQ1175" s="9">
        <v>0</v>
      </c>
      <c r="AR1175" s="9">
        <v>0</v>
      </c>
      <c r="AS1175" s="9">
        <v>3</v>
      </c>
      <c r="AT1175" s="9">
        <v>0</v>
      </c>
      <c r="AU1175" s="9">
        <v>0</v>
      </c>
      <c r="AV1175" s="9">
        <v>0</v>
      </c>
      <c r="AW1175" s="9">
        <v>0</v>
      </c>
      <c r="AX1175" s="9">
        <v>0</v>
      </c>
      <c r="AY1175" s="9">
        <v>0</v>
      </c>
      <c r="AZ1175" s="9">
        <v>3</v>
      </c>
      <c r="BA1175" s="9">
        <v>0</v>
      </c>
      <c r="BB1175" s="9">
        <v>0</v>
      </c>
      <c r="BC1175" s="9">
        <v>0</v>
      </c>
    </row>
    <row r="1176" spans="2:55" x14ac:dyDescent="0.45">
      <c r="B1176" s="25">
        <v>1169</v>
      </c>
      <c r="D1176" s="9" t="s">
        <v>93</v>
      </c>
      <c r="E1176" s="9">
        <v>0</v>
      </c>
      <c r="F1176" s="9">
        <v>0</v>
      </c>
      <c r="G1176" s="9">
        <v>0</v>
      </c>
      <c r="H1176" s="9">
        <v>0</v>
      </c>
      <c r="I1176" s="9">
        <v>3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22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3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9">
        <v>0</v>
      </c>
      <c r="AO1176" s="9">
        <v>0</v>
      </c>
      <c r="AP1176" s="9">
        <v>0</v>
      </c>
      <c r="AQ1176" s="9">
        <v>0</v>
      </c>
      <c r="AR1176" s="9">
        <v>0</v>
      </c>
      <c r="AS1176" s="9">
        <v>0</v>
      </c>
      <c r="AT1176" s="9">
        <v>0</v>
      </c>
      <c r="AU1176" s="9">
        <v>0</v>
      </c>
      <c r="AV1176" s="9">
        <v>0</v>
      </c>
      <c r="AW1176" s="9">
        <v>0</v>
      </c>
      <c r="AX1176" s="9">
        <v>0</v>
      </c>
      <c r="AY1176" s="9">
        <v>0</v>
      </c>
      <c r="AZ1176" s="9">
        <v>0</v>
      </c>
      <c r="BA1176" s="9">
        <v>0</v>
      </c>
      <c r="BB1176" s="9">
        <v>0</v>
      </c>
      <c r="BC1176" s="9">
        <v>0</v>
      </c>
    </row>
    <row r="1177" spans="2:55" x14ac:dyDescent="0.45">
      <c r="B1177" s="25">
        <v>1170</v>
      </c>
      <c r="D1177" s="9" t="s">
        <v>94</v>
      </c>
      <c r="E1177" s="9">
        <v>0</v>
      </c>
      <c r="F1177" s="9">
        <v>0</v>
      </c>
      <c r="G1177" s="9">
        <v>0</v>
      </c>
      <c r="H1177" s="9">
        <v>4</v>
      </c>
      <c r="I1177" s="9">
        <v>6</v>
      </c>
      <c r="J1177" s="9">
        <v>0</v>
      </c>
      <c r="K1177" s="9">
        <v>0</v>
      </c>
      <c r="L1177" s="9">
        <v>0</v>
      </c>
      <c r="M1177" s="9">
        <v>29</v>
      </c>
      <c r="N1177" s="9">
        <v>3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16</v>
      </c>
      <c r="Y1177" s="9">
        <v>0</v>
      </c>
      <c r="Z1177" s="9">
        <v>0</v>
      </c>
      <c r="AA1177" s="9">
        <v>0</v>
      </c>
      <c r="AB1177" s="9">
        <v>6</v>
      </c>
      <c r="AC1177" s="9">
        <v>0</v>
      </c>
      <c r="AD1177" s="9">
        <v>4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9">
        <v>0</v>
      </c>
      <c r="AO1177" s="9">
        <v>0</v>
      </c>
      <c r="AP1177" s="9">
        <v>0</v>
      </c>
      <c r="AQ1177" s="9">
        <v>0</v>
      </c>
      <c r="AR1177" s="9">
        <v>0</v>
      </c>
      <c r="AS1177" s="9">
        <v>0</v>
      </c>
      <c r="AT1177" s="9">
        <v>0</v>
      </c>
      <c r="AU1177" s="9">
        <v>0</v>
      </c>
      <c r="AV1177" s="9">
        <v>0</v>
      </c>
      <c r="AW1177" s="9">
        <v>0</v>
      </c>
      <c r="AX1177" s="9">
        <v>0</v>
      </c>
      <c r="AY1177" s="9">
        <v>0</v>
      </c>
      <c r="AZ1177" s="9">
        <v>0</v>
      </c>
      <c r="BA1177" s="9">
        <v>0</v>
      </c>
      <c r="BB1177" s="9">
        <v>0</v>
      </c>
      <c r="BC1177" s="9">
        <v>0</v>
      </c>
    </row>
    <row r="1178" spans="2:55" x14ac:dyDescent="0.45">
      <c r="B1178" s="25">
        <v>1171</v>
      </c>
      <c r="D1178" s="9" t="s">
        <v>95</v>
      </c>
      <c r="E1178" s="9">
        <v>0</v>
      </c>
      <c r="F1178" s="9">
        <v>4</v>
      </c>
      <c r="G1178" s="9">
        <v>0</v>
      </c>
      <c r="H1178" s="9">
        <v>23</v>
      </c>
      <c r="I1178" s="9">
        <v>7</v>
      </c>
      <c r="J1178" s="9">
        <v>0</v>
      </c>
      <c r="K1178" s="9">
        <v>0</v>
      </c>
      <c r="L1178" s="9">
        <v>6</v>
      </c>
      <c r="M1178" s="9">
        <v>9</v>
      </c>
      <c r="N1178" s="9">
        <v>7</v>
      </c>
      <c r="O1178" s="9">
        <v>165</v>
      </c>
      <c r="P1178" s="9">
        <v>0</v>
      </c>
      <c r="Q1178" s="9">
        <v>19</v>
      </c>
      <c r="R1178" s="9">
        <v>0</v>
      </c>
      <c r="S1178" s="9">
        <v>12</v>
      </c>
      <c r="T1178" s="9">
        <v>0</v>
      </c>
      <c r="U1178" s="9">
        <v>3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24</v>
      </c>
      <c r="AB1178" s="9">
        <v>126</v>
      </c>
      <c r="AC1178" s="9">
        <v>0</v>
      </c>
      <c r="AD1178" s="9">
        <v>0</v>
      </c>
      <c r="AE1178" s="9">
        <v>0</v>
      </c>
      <c r="AF1178" s="9">
        <v>0</v>
      </c>
      <c r="AG1178" s="9">
        <v>9</v>
      </c>
      <c r="AH1178" s="9">
        <v>0</v>
      </c>
      <c r="AI1178" s="9">
        <v>5</v>
      </c>
      <c r="AJ1178" s="9">
        <v>4</v>
      </c>
      <c r="AK1178" s="9">
        <v>4</v>
      </c>
      <c r="AL1178" s="9">
        <v>0</v>
      </c>
      <c r="AM1178" s="9">
        <v>11</v>
      </c>
      <c r="AN1178" s="9">
        <v>0</v>
      </c>
      <c r="AO1178" s="9">
        <v>0</v>
      </c>
      <c r="AP1178" s="9">
        <v>12</v>
      </c>
      <c r="AQ1178" s="9">
        <v>0</v>
      </c>
      <c r="AR1178" s="9">
        <v>0</v>
      </c>
      <c r="AS1178" s="9">
        <v>0</v>
      </c>
      <c r="AT1178" s="9">
        <v>4</v>
      </c>
      <c r="AU1178" s="9">
        <v>11</v>
      </c>
      <c r="AV1178" s="9">
        <v>3</v>
      </c>
      <c r="AW1178" s="9">
        <v>0</v>
      </c>
      <c r="AX1178" s="9">
        <v>3</v>
      </c>
      <c r="AY1178" s="9">
        <v>0</v>
      </c>
      <c r="AZ1178" s="9">
        <v>9</v>
      </c>
      <c r="BA1178" s="9">
        <v>0</v>
      </c>
      <c r="BB1178" s="9">
        <v>3</v>
      </c>
      <c r="BC1178" s="9">
        <v>0</v>
      </c>
    </row>
    <row r="1179" spans="2:55" x14ac:dyDescent="0.45">
      <c r="B1179" s="25">
        <v>1172</v>
      </c>
      <c r="D1179" s="9" t="s">
        <v>96</v>
      </c>
      <c r="E1179" s="9">
        <v>0</v>
      </c>
      <c r="F1179" s="9">
        <v>3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3</v>
      </c>
      <c r="O1179" s="9">
        <v>63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7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9">
        <v>0</v>
      </c>
      <c r="AO1179" s="9">
        <v>0</v>
      </c>
      <c r="AP1179" s="9">
        <v>0</v>
      </c>
      <c r="AQ1179" s="9">
        <v>0</v>
      </c>
      <c r="AR1179" s="9">
        <v>0</v>
      </c>
      <c r="AS1179" s="9">
        <v>0</v>
      </c>
      <c r="AT1179" s="9">
        <v>0</v>
      </c>
      <c r="AU1179" s="9">
        <v>0</v>
      </c>
      <c r="AV1179" s="9">
        <v>0</v>
      </c>
      <c r="AW1179" s="9">
        <v>0</v>
      </c>
      <c r="AX1179" s="9">
        <v>0</v>
      </c>
      <c r="AY1179" s="9">
        <v>0</v>
      </c>
      <c r="AZ1179" s="9">
        <v>0</v>
      </c>
      <c r="BA1179" s="9">
        <v>0</v>
      </c>
      <c r="BB1179" s="9">
        <v>0</v>
      </c>
      <c r="BC1179" s="9">
        <v>0</v>
      </c>
    </row>
    <row r="1180" spans="2:55" x14ac:dyDescent="0.45">
      <c r="B1180" s="25">
        <v>1173</v>
      </c>
      <c r="D1180" s="9" t="s">
        <v>97</v>
      </c>
      <c r="E1180" s="9">
        <v>0</v>
      </c>
      <c r="F1180" s="9">
        <v>0</v>
      </c>
      <c r="G1180" s="9">
        <v>0</v>
      </c>
      <c r="H1180" s="9">
        <v>9</v>
      </c>
      <c r="I1180" s="9">
        <v>5</v>
      </c>
      <c r="J1180" s="9">
        <v>0</v>
      </c>
      <c r="K1180" s="9">
        <v>0</v>
      </c>
      <c r="L1180" s="9">
        <v>11</v>
      </c>
      <c r="M1180" s="9">
        <v>0</v>
      </c>
      <c r="N1180" s="9">
        <v>4</v>
      </c>
      <c r="O1180" s="9">
        <v>169</v>
      </c>
      <c r="P1180" s="9">
        <v>0</v>
      </c>
      <c r="Q1180" s="9">
        <v>10</v>
      </c>
      <c r="R1180" s="9">
        <v>0</v>
      </c>
      <c r="S1180" s="9">
        <v>3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38</v>
      </c>
      <c r="AB1180" s="9">
        <v>30</v>
      </c>
      <c r="AC1180" s="9">
        <v>0</v>
      </c>
      <c r="AD1180" s="9">
        <v>0</v>
      </c>
      <c r="AE1180" s="9">
        <v>0</v>
      </c>
      <c r="AF1180" s="9">
        <v>0</v>
      </c>
      <c r="AG1180" s="9">
        <v>6</v>
      </c>
      <c r="AH1180" s="9">
        <v>0</v>
      </c>
      <c r="AI1180" s="9">
        <v>3</v>
      </c>
      <c r="AJ1180" s="9">
        <v>3</v>
      </c>
      <c r="AK1180" s="9">
        <v>6</v>
      </c>
      <c r="AL1180" s="9">
        <v>4</v>
      </c>
      <c r="AM1180" s="9">
        <v>0</v>
      </c>
      <c r="AN1180" s="9">
        <v>0</v>
      </c>
      <c r="AO1180" s="9">
        <v>0</v>
      </c>
      <c r="AP1180" s="9">
        <v>13</v>
      </c>
      <c r="AQ1180" s="9">
        <v>5</v>
      </c>
      <c r="AR1180" s="9">
        <v>0</v>
      </c>
      <c r="AS1180" s="9">
        <v>9</v>
      </c>
      <c r="AT1180" s="9">
        <v>0</v>
      </c>
      <c r="AU1180" s="9">
        <v>5</v>
      </c>
      <c r="AV1180" s="9">
        <v>0</v>
      </c>
      <c r="AW1180" s="9">
        <v>0</v>
      </c>
      <c r="AX1180" s="9">
        <v>3</v>
      </c>
      <c r="AY1180" s="9">
        <v>0</v>
      </c>
      <c r="AZ1180" s="9">
        <v>4</v>
      </c>
      <c r="BA1180" s="9">
        <v>0</v>
      </c>
      <c r="BB1180" s="9">
        <v>0</v>
      </c>
      <c r="BC1180" s="9">
        <v>3</v>
      </c>
    </row>
    <row r="1181" spans="2:55" x14ac:dyDescent="0.45">
      <c r="B1181" s="25">
        <v>1174</v>
      </c>
      <c r="D1181" s="9" t="s">
        <v>98</v>
      </c>
      <c r="E1181" s="9">
        <v>0</v>
      </c>
      <c r="F1181" s="9">
        <v>0</v>
      </c>
      <c r="G1181" s="9">
        <v>0</v>
      </c>
      <c r="H1181" s="9">
        <v>3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8</v>
      </c>
      <c r="P1181" s="9">
        <v>0</v>
      </c>
      <c r="Q1181" s="9">
        <v>0</v>
      </c>
      <c r="R1181" s="9">
        <v>0</v>
      </c>
      <c r="S1181" s="9">
        <v>3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4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3</v>
      </c>
      <c r="AJ1181" s="9">
        <v>0</v>
      </c>
      <c r="AK1181" s="9">
        <v>0</v>
      </c>
      <c r="AL1181" s="9">
        <v>0</v>
      </c>
      <c r="AM1181" s="9">
        <v>0</v>
      </c>
      <c r="AN1181" s="9">
        <v>0</v>
      </c>
      <c r="AO1181" s="9">
        <v>0</v>
      </c>
      <c r="AP1181" s="9">
        <v>0</v>
      </c>
      <c r="AQ1181" s="9">
        <v>0</v>
      </c>
      <c r="AR1181" s="9">
        <v>0</v>
      </c>
      <c r="AS1181" s="9">
        <v>0</v>
      </c>
      <c r="AT1181" s="9">
        <v>0</v>
      </c>
      <c r="AU1181" s="9">
        <v>0</v>
      </c>
      <c r="AV1181" s="9">
        <v>0</v>
      </c>
      <c r="AW1181" s="9">
        <v>0</v>
      </c>
      <c r="AX1181" s="9">
        <v>0</v>
      </c>
      <c r="AY1181" s="9">
        <v>0</v>
      </c>
      <c r="AZ1181" s="9">
        <v>0</v>
      </c>
      <c r="BA1181" s="9">
        <v>0</v>
      </c>
      <c r="BB1181" s="9">
        <v>0</v>
      </c>
      <c r="BC1181" s="9">
        <v>0</v>
      </c>
    </row>
    <row r="1182" spans="2:55" x14ac:dyDescent="0.45">
      <c r="B1182" s="25">
        <v>1175</v>
      </c>
      <c r="D1182" s="9" t="s">
        <v>99</v>
      </c>
      <c r="E1182" s="9">
        <v>0</v>
      </c>
      <c r="F1182" s="9">
        <v>0</v>
      </c>
      <c r="G1182" s="9">
        <v>0</v>
      </c>
      <c r="H1182" s="9">
        <v>12</v>
      </c>
      <c r="I1182" s="9">
        <v>6</v>
      </c>
      <c r="J1182" s="9">
        <v>3</v>
      </c>
      <c r="K1182" s="9">
        <v>0</v>
      </c>
      <c r="L1182" s="9">
        <v>7</v>
      </c>
      <c r="M1182" s="9">
        <v>5</v>
      </c>
      <c r="N1182" s="9">
        <v>0</v>
      </c>
      <c r="O1182" s="9">
        <v>11</v>
      </c>
      <c r="P1182" s="9">
        <v>4</v>
      </c>
      <c r="Q1182" s="9">
        <v>0</v>
      </c>
      <c r="R1182" s="9">
        <v>0</v>
      </c>
      <c r="S1182" s="9">
        <v>31</v>
      </c>
      <c r="T1182" s="9">
        <v>6</v>
      </c>
      <c r="U1182" s="9">
        <v>0</v>
      </c>
      <c r="V1182" s="9">
        <v>0</v>
      </c>
      <c r="W1182" s="9">
        <v>3</v>
      </c>
      <c r="X1182" s="9">
        <v>0</v>
      </c>
      <c r="Y1182" s="9">
        <v>0</v>
      </c>
      <c r="Z1182" s="9">
        <v>0</v>
      </c>
      <c r="AA1182" s="9">
        <v>19</v>
      </c>
      <c r="AB1182" s="9">
        <v>18</v>
      </c>
      <c r="AC1182" s="9">
        <v>0</v>
      </c>
      <c r="AD1182" s="9">
        <v>6</v>
      </c>
      <c r="AE1182" s="9">
        <v>9</v>
      </c>
      <c r="AF1182" s="9">
        <v>0</v>
      </c>
      <c r="AG1182" s="9">
        <v>0</v>
      </c>
      <c r="AH1182" s="9">
        <v>0</v>
      </c>
      <c r="AI1182" s="9">
        <v>0</v>
      </c>
      <c r="AJ1182" s="9">
        <v>3</v>
      </c>
      <c r="AK1182" s="9">
        <v>5</v>
      </c>
      <c r="AL1182" s="9">
        <v>0</v>
      </c>
      <c r="AM1182" s="9">
        <v>0</v>
      </c>
      <c r="AN1182" s="9">
        <v>0</v>
      </c>
      <c r="AO1182" s="9">
        <v>0</v>
      </c>
      <c r="AP1182" s="9">
        <v>14</v>
      </c>
      <c r="AQ1182" s="9">
        <v>0</v>
      </c>
      <c r="AR1182" s="9">
        <v>0</v>
      </c>
      <c r="AS1182" s="9">
        <v>3</v>
      </c>
      <c r="AT1182" s="9">
        <v>0</v>
      </c>
      <c r="AU1182" s="9">
        <v>0</v>
      </c>
      <c r="AV1182" s="9">
        <v>0</v>
      </c>
      <c r="AW1182" s="9">
        <v>0</v>
      </c>
      <c r="AX1182" s="9">
        <v>0</v>
      </c>
      <c r="AY1182" s="9">
        <v>0</v>
      </c>
      <c r="AZ1182" s="9">
        <v>4</v>
      </c>
      <c r="BA1182" s="9">
        <v>0</v>
      </c>
      <c r="BB1182" s="9">
        <v>0</v>
      </c>
      <c r="BC1182" s="9">
        <v>4</v>
      </c>
    </row>
    <row r="1183" spans="2:55" x14ac:dyDescent="0.45">
      <c r="B1183" s="25">
        <v>1176</v>
      </c>
      <c r="D1183" s="9" t="s">
        <v>100</v>
      </c>
      <c r="E1183" s="9">
        <v>5</v>
      </c>
      <c r="F1183" s="9">
        <v>0</v>
      </c>
      <c r="G1183" s="9">
        <v>0</v>
      </c>
      <c r="H1183" s="9">
        <v>14</v>
      </c>
      <c r="I1183" s="9">
        <v>9</v>
      </c>
      <c r="J1183" s="9">
        <v>0</v>
      </c>
      <c r="K1183" s="9">
        <v>0</v>
      </c>
      <c r="L1183" s="9">
        <v>11</v>
      </c>
      <c r="M1183" s="9">
        <v>3</v>
      </c>
      <c r="N1183" s="9">
        <v>203</v>
      </c>
      <c r="O1183" s="9">
        <v>9</v>
      </c>
      <c r="P1183" s="9">
        <v>0</v>
      </c>
      <c r="Q1183" s="9">
        <v>7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7</v>
      </c>
      <c r="AB1183" s="9">
        <v>65</v>
      </c>
      <c r="AC1183" s="9">
        <v>0</v>
      </c>
      <c r="AD1183" s="9">
        <v>0</v>
      </c>
      <c r="AE1183" s="9">
        <v>8</v>
      </c>
      <c r="AF1183" s="9">
        <v>0</v>
      </c>
      <c r="AG1183" s="9">
        <v>0</v>
      </c>
      <c r="AH1183" s="9">
        <v>0</v>
      </c>
      <c r="AI1183" s="9">
        <v>5</v>
      </c>
      <c r="AJ1183" s="9">
        <v>4</v>
      </c>
      <c r="AK1183" s="9">
        <v>6</v>
      </c>
      <c r="AL1183" s="9">
        <v>0</v>
      </c>
      <c r="AM1183" s="9">
        <v>0</v>
      </c>
      <c r="AN1183" s="9">
        <v>0</v>
      </c>
      <c r="AO1183" s="9">
        <v>0</v>
      </c>
      <c r="AP1183" s="9">
        <v>3</v>
      </c>
      <c r="AQ1183" s="9">
        <v>0</v>
      </c>
      <c r="AR1183" s="9">
        <v>0</v>
      </c>
      <c r="AS1183" s="9">
        <v>0</v>
      </c>
      <c r="AT1183" s="9">
        <v>0</v>
      </c>
      <c r="AU1183" s="9">
        <v>4</v>
      </c>
      <c r="AV1183" s="9">
        <v>0</v>
      </c>
      <c r="AW1183" s="9">
        <v>0</v>
      </c>
      <c r="AX1183" s="9">
        <v>0</v>
      </c>
      <c r="AY1183" s="9">
        <v>0</v>
      </c>
      <c r="AZ1183" s="9">
        <v>7</v>
      </c>
      <c r="BA1183" s="9">
        <v>0</v>
      </c>
      <c r="BB1183" s="9">
        <v>6</v>
      </c>
      <c r="BC1183" s="9">
        <v>0</v>
      </c>
    </row>
    <row r="1184" spans="2:55" x14ac:dyDescent="0.45">
      <c r="B1184" s="25">
        <v>1177</v>
      </c>
      <c r="D1184" s="9" t="s">
        <v>101</v>
      </c>
      <c r="E1184" s="9">
        <v>8</v>
      </c>
      <c r="F1184" s="9">
        <v>6</v>
      </c>
      <c r="G1184" s="9">
        <v>0</v>
      </c>
      <c r="H1184" s="9">
        <v>97</v>
      </c>
      <c r="I1184" s="9">
        <v>33</v>
      </c>
      <c r="J1184" s="9">
        <v>0</v>
      </c>
      <c r="K1184" s="9">
        <v>6</v>
      </c>
      <c r="L1184" s="9">
        <v>34</v>
      </c>
      <c r="M1184" s="9">
        <v>4</v>
      </c>
      <c r="N1184" s="9">
        <v>929</v>
      </c>
      <c r="O1184" s="9">
        <v>16</v>
      </c>
      <c r="P1184" s="9">
        <v>8</v>
      </c>
      <c r="Q1184" s="9">
        <v>21</v>
      </c>
      <c r="R1184" s="9">
        <v>0</v>
      </c>
      <c r="S1184" s="9">
        <v>14</v>
      </c>
      <c r="T1184" s="9">
        <v>16</v>
      </c>
      <c r="U1184" s="9">
        <v>8</v>
      </c>
      <c r="V1184" s="9">
        <v>5</v>
      </c>
      <c r="W1184" s="9">
        <v>16</v>
      </c>
      <c r="X1184" s="9">
        <v>8</v>
      </c>
      <c r="Y1184" s="9">
        <v>10</v>
      </c>
      <c r="Z1184" s="9">
        <v>0</v>
      </c>
      <c r="AA1184" s="9">
        <v>24</v>
      </c>
      <c r="AB1184" s="9">
        <v>861</v>
      </c>
      <c r="AC1184" s="9">
        <v>5</v>
      </c>
      <c r="AD1184" s="9">
        <v>6</v>
      </c>
      <c r="AE1184" s="9">
        <v>23</v>
      </c>
      <c r="AF1184" s="9">
        <v>0</v>
      </c>
      <c r="AG1184" s="9">
        <v>29</v>
      </c>
      <c r="AH1184" s="9">
        <v>4</v>
      </c>
      <c r="AI1184" s="9">
        <v>26</v>
      </c>
      <c r="AJ1184" s="9">
        <v>26</v>
      </c>
      <c r="AK1184" s="9">
        <v>27</v>
      </c>
      <c r="AL1184" s="9">
        <v>11</v>
      </c>
      <c r="AM1184" s="9">
        <v>20</v>
      </c>
      <c r="AN1184" s="9">
        <v>0</v>
      </c>
      <c r="AO1184" s="9">
        <v>10</v>
      </c>
      <c r="AP1184" s="9">
        <v>51</v>
      </c>
      <c r="AQ1184" s="9">
        <v>12</v>
      </c>
      <c r="AR1184" s="9">
        <v>0</v>
      </c>
      <c r="AS1184" s="9">
        <v>28</v>
      </c>
      <c r="AT1184" s="9">
        <v>0</v>
      </c>
      <c r="AU1184" s="9">
        <v>50</v>
      </c>
      <c r="AV1184" s="9">
        <v>14</v>
      </c>
      <c r="AW1184" s="9">
        <v>0</v>
      </c>
      <c r="AX1184" s="9">
        <v>27</v>
      </c>
      <c r="AY1184" s="9">
        <v>0</v>
      </c>
      <c r="AZ1184" s="9">
        <v>52</v>
      </c>
      <c r="BA1184" s="9">
        <v>7</v>
      </c>
      <c r="BB1184" s="9">
        <v>19</v>
      </c>
      <c r="BC1184" s="9">
        <v>12</v>
      </c>
    </row>
    <row r="1185" spans="2:55" x14ac:dyDescent="0.45">
      <c r="B1185" s="25">
        <v>1178</v>
      </c>
      <c r="D1185" s="9" t="s">
        <v>102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9">
        <v>0</v>
      </c>
      <c r="AO1185" s="9">
        <v>0</v>
      </c>
      <c r="AP1185" s="9">
        <v>0</v>
      </c>
      <c r="AQ1185" s="9">
        <v>0</v>
      </c>
      <c r="AR1185" s="9">
        <v>0</v>
      </c>
      <c r="AS1185" s="9">
        <v>0</v>
      </c>
      <c r="AT1185" s="9">
        <v>0</v>
      </c>
      <c r="AU1185" s="9">
        <v>0</v>
      </c>
      <c r="AV1185" s="9">
        <v>0</v>
      </c>
      <c r="AW1185" s="9">
        <v>0</v>
      </c>
      <c r="AX1185" s="9">
        <v>0</v>
      </c>
      <c r="AY1185" s="9">
        <v>0</v>
      </c>
      <c r="AZ1185" s="9">
        <v>0</v>
      </c>
      <c r="BA1185" s="9">
        <v>0</v>
      </c>
      <c r="BB1185" s="9">
        <v>0</v>
      </c>
      <c r="BC1185" s="9">
        <v>0</v>
      </c>
    </row>
    <row r="1186" spans="2:55" x14ac:dyDescent="0.45">
      <c r="B1186" s="25">
        <v>1179</v>
      </c>
      <c r="D1186" s="9" t="s">
        <v>103</v>
      </c>
      <c r="E1186" s="9">
        <v>0</v>
      </c>
      <c r="F1186" s="9">
        <v>0</v>
      </c>
      <c r="G1186" s="9">
        <v>0</v>
      </c>
      <c r="H1186" s="9">
        <v>4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4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74</v>
      </c>
      <c r="AC1186" s="9">
        <v>0</v>
      </c>
      <c r="AD1186" s="9">
        <v>0</v>
      </c>
      <c r="AE1186" s="9">
        <v>3</v>
      </c>
      <c r="AF1186" s="9">
        <v>0</v>
      </c>
      <c r="AG1186" s="9">
        <v>0</v>
      </c>
      <c r="AH1186" s="9">
        <v>0</v>
      </c>
      <c r="AI1186" s="9">
        <v>3</v>
      </c>
      <c r="AJ1186" s="9">
        <v>0</v>
      </c>
      <c r="AK1186" s="9">
        <v>5</v>
      </c>
      <c r="AL1186" s="9">
        <v>0</v>
      </c>
      <c r="AM1186" s="9">
        <v>0</v>
      </c>
      <c r="AN1186" s="9">
        <v>0</v>
      </c>
      <c r="AO1186" s="9">
        <v>0</v>
      </c>
      <c r="AP1186" s="9">
        <v>4</v>
      </c>
      <c r="AQ1186" s="9">
        <v>0</v>
      </c>
      <c r="AR1186" s="9">
        <v>0</v>
      </c>
      <c r="AS1186" s="9">
        <v>0</v>
      </c>
      <c r="AT1186" s="9">
        <v>0</v>
      </c>
      <c r="AU1186" s="9">
        <v>7</v>
      </c>
      <c r="AV1186" s="9">
        <v>4</v>
      </c>
      <c r="AW1186" s="9">
        <v>0</v>
      </c>
      <c r="AX1186" s="9">
        <v>5</v>
      </c>
      <c r="AY1186" s="9">
        <v>0</v>
      </c>
      <c r="AZ1186" s="9">
        <v>0</v>
      </c>
      <c r="BA1186" s="9">
        <v>0</v>
      </c>
      <c r="BB1186" s="9">
        <v>0</v>
      </c>
      <c r="BC1186" s="9">
        <v>3</v>
      </c>
    </row>
    <row r="1187" spans="2:55" x14ac:dyDescent="0.45">
      <c r="B1187" s="25">
        <v>1180</v>
      </c>
      <c r="D1187" s="9" t="s">
        <v>104</v>
      </c>
      <c r="E1187" s="9">
        <v>10</v>
      </c>
      <c r="F1187" s="9">
        <v>8</v>
      </c>
      <c r="G1187" s="9">
        <v>0</v>
      </c>
      <c r="H1187" s="9">
        <v>127</v>
      </c>
      <c r="I1187" s="9">
        <v>75</v>
      </c>
      <c r="J1187" s="9">
        <v>11</v>
      </c>
      <c r="K1187" s="9">
        <v>3</v>
      </c>
      <c r="L1187" s="9">
        <v>243</v>
      </c>
      <c r="M1187" s="9">
        <v>4</v>
      </c>
      <c r="N1187" s="9">
        <v>11</v>
      </c>
      <c r="O1187" s="9">
        <v>0</v>
      </c>
      <c r="P1187" s="9">
        <v>19</v>
      </c>
      <c r="Q1187" s="9">
        <v>5</v>
      </c>
      <c r="R1187" s="9">
        <v>0</v>
      </c>
      <c r="S1187" s="9">
        <v>12</v>
      </c>
      <c r="T1187" s="9">
        <v>4</v>
      </c>
      <c r="U1187" s="9">
        <v>3</v>
      </c>
      <c r="V1187" s="9">
        <v>6</v>
      </c>
      <c r="W1187" s="9">
        <v>15</v>
      </c>
      <c r="X1187" s="9">
        <v>4</v>
      </c>
      <c r="Y1187" s="9">
        <v>7</v>
      </c>
      <c r="Z1187" s="9">
        <v>0</v>
      </c>
      <c r="AA1187" s="9">
        <v>6</v>
      </c>
      <c r="AB1187" s="9">
        <v>119</v>
      </c>
      <c r="AC1187" s="9">
        <v>18</v>
      </c>
      <c r="AD1187" s="9">
        <v>13</v>
      </c>
      <c r="AE1187" s="9">
        <v>9</v>
      </c>
      <c r="AF1187" s="9">
        <v>0</v>
      </c>
      <c r="AG1187" s="9">
        <v>36</v>
      </c>
      <c r="AH1187" s="9">
        <v>3</v>
      </c>
      <c r="AI1187" s="9">
        <v>38</v>
      </c>
      <c r="AJ1187" s="9">
        <v>45</v>
      </c>
      <c r="AK1187" s="9">
        <v>166</v>
      </c>
      <c r="AL1187" s="9">
        <v>19</v>
      </c>
      <c r="AM1187" s="9">
        <v>65</v>
      </c>
      <c r="AN1187" s="9">
        <v>0</v>
      </c>
      <c r="AO1187" s="9">
        <v>31</v>
      </c>
      <c r="AP1187" s="9">
        <v>75</v>
      </c>
      <c r="AQ1187" s="9">
        <v>19</v>
      </c>
      <c r="AR1187" s="9">
        <v>0</v>
      </c>
      <c r="AS1187" s="9">
        <v>12</v>
      </c>
      <c r="AT1187" s="9">
        <v>4</v>
      </c>
      <c r="AU1187" s="9">
        <v>53</v>
      </c>
      <c r="AV1187" s="9">
        <v>21</v>
      </c>
      <c r="AW1187" s="9">
        <v>0</v>
      </c>
      <c r="AX1187" s="9">
        <v>19</v>
      </c>
      <c r="AY1187" s="9">
        <v>7</v>
      </c>
      <c r="AZ1187" s="9">
        <v>50</v>
      </c>
      <c r="BA1187" s="9">
        <v>0</v>
      </c>
      <c r="BB1187" s="9">
        <v>10</v>
      </c>
      <c r="BC1187" s="9">
        <v>9</v>
      </c>
    </row>
    <row r="1188" spans="2:55" x14ac:dyDescent="0.45">
      <c r="B1188" s="25">
        <v>1181</v>
      </c>
      <c r="D1188" s="9" t="s">
        <v>105</v>
      </c>
      <c r="E1188" s="9">
        <v>5</v>
      </c>
      <c r="F1188" s="9">
        <v>25</v>
      </c>
      <c r="G1188" s="9">
        <v>6</v>
      </c>
      <c r="H1188" s="9">
        <v>331</v>
      </c>
      <c r="I1188" s="9">
        <v>183</v>
      </c>
      <c r="J1188" s="9">
        <v>3</v>
      </c>
      <c r="K1188" s="9">
        <v>6</v>
      </c>
      <c r="L1188" s="9">
        <v>1143</v>
      </c>
      <c r="M1188" s="9">
        <v>10</v>
      </c>
      <c r="N1188" s="9">
        <v>31</v>
      </c>
      <c r="O1188" s="9">
        <v>15</v>
      </c>
      <c r="P1188" s="9">
        <v>36</v>
      </c>
      <c r="Q1188" s="9">
        <v>16</v>
      </c>
      <c r="R1188" s="9">
        <v>3</v>
      </c>
      <c r="S1188" s="9">
        <v>24</v>
      </c>
      <c r="T1188" s="9">
        <v>14</v>
      </c>
      <c r="U1188" s="9">
        <v>22</v>
      </c>
      <c r="V1188" s="9">
        <v>13</v>
      </c>
      <c r="W1188" s="9">
        <v>45</v>
      </c>
      <c r="X1188" s="9">
        <v>4</v>
      </c>
      <c r="Y1188" s="9">
        <v>15</v>
      </c>
      <c r="Z1188" s="9">
        <v>0</v>
      </c>
      <c r="AA1188" s="9">
        <v>13</v>
      </c>
      <c r="AB1188" s="9">
        <v>258</v>
      </c>
      <c r="AC1188" s="9">
        <v>38</v>
      </c>
      <c r="AD1188" s="9">
        <v>44</v>
      </c>
      <c r="AE1188" s="9">
        <v>16</v>
      </c>
      <c r="AF1188" s="9">
        <v>6</v>
      </c>
      <c r="AG1188" s="9">
        <v>78</v>
      </c>
      <c r="AH1188" s="9">
        <v>9</v>
      </c>
      <c r="AI1188" s="9">
        <v>103</v>
      </c>
      <c r="AJ1188" s="9">
        <v>83</v>
      </c>
      <c r="AK1188" s="9">
        <v>750</v>
      </c>
      <c r="AL1188" s="9">
        <v>61</v>
      </c>
      <c r="AM1188" s="9">
        <v>141</v>
      </c>
      <c r="AN1188" s="9">
        <v>0</v>
      </c>
      <c r="AO1188" s="9">
        <v>46</v>
      </c>
      <c r="AP1188" s="9">
        <v>165</v>
      </c>
      <c r="AQ1188" s="9">
        <v>51</v>
      </c>
      <c r="AR1188" s="9">
        <v>5</v>
      </c>
      <c r="AS1188" s="9">
        <v>49</v>
      </c>
      <c r="AT1188" s="9">
        <v>20</v>
      </c>
      <c r="AU1188" s="9">
        <v>172</v>
      </c>
      <c r="AV1188" s="9">
        <v>76</v>
      </c>
      <c r="AW1188" s="9">
        <v>0</v>
      </c>
      <c r="AX1188" s="9">
        <v>113</v>
      </c>
      <c r="AY1188" s="9">
        <v>15</v>
      </c>
      <c r="AZ1188" s="9">
        <v>127</v>
      </c>
      <c r="BA1188" s="9">
        <v>3</v>
      </c>
      <c r="BB1188" s="9">
        <v>62</v>
      </c>
      <c r="BC1188" s="9">
        <v>29</v>
      </c>
    </row>
    <row r="1189" spans="2:55" x14ac:dyDescent="0.45">
      <c r="B1189" s="25">
        <v>1182</v>
      </c>
      <c r="D1189" s="9" t="s">
        <v>106</v>
      </c>
      <c r="E1189" s="9">
        <v>49</v>
      </c>
      <c r="F1189" s="9">
        <v>71</v>
      </c>
      <c r="G1189" s="9">
        <v>0</v>
      </c>
      <c r="H1189" s="9">
        <v>612</v>
      </c>
      <c r="I1189" s="9">
        <v>367</v>
      </c>
      <c r="J1189" s="9">
        <v>21</v>
      </c>
      <c r="K1189" s="9">
        <v>0</v>
      </c>
      <c r="L1189" s="9">
        <v>504</v>
      </c>
      <c r="M1189" s="9">
        <v>61</v>
      </c>
      <c r="N1189" s="9">
        <v>69</v>
      </c>
      <c r="O1189" s="9">
        <v>51</v>
      </c>
      <c r="P1189" s="9">
        <v>143</v>
      </c>
      <c r="Q1189" s="9">
        <v>41</v>
      </c>
      <c r="R1189" s="9">
        <v>12</v>
      </c>
      <c r="S1189" s="9">
        <v>89</v>
      </c>
      <c r="T1189" s="9">
        <v>68</v>
      </c>
      <c r="U1189" s="9">
        <v>49</v>
      </c>
      <c r="V1189" s="9">
        <v>39</v>
      </c>
      <c r="W1189" s="9">
        <v>210</v>
      </c>
      <c r="X1189" s="9">
        <v>13</v>
      </c>
      <c r="Y1189" s="9">
        <v>33</v>
      </c>
      <c r="Z1189" s="9">
        <v>0</v>
      </c>
      <c r="AA1189" s="9">
        <v>46</v>
      </c>
      <c r="AB1189" s="9">
        <v>336</v>
      </c>
      <c r="AC1189" s="9">
        <v>55</v>
      </c>
      <c r="AD1189" s="9">
        <v>74</v>
      </c>
      <c r="AE1189" s="9">
        <v>27</v>
      </c>
      <c r="AF1189" s="9">
        <v>7</v>
      </c>
      <c r="AG1189" s="9">
        <v>193</v>
      </c>
      <c r="AH1189" s="9">
        <v>43</v>
      </c>
      <c r="AI1189" s="9">
        <v>211</v>
      </c>
      <c r="AJ1189" s="9">
        <v>195</v>
      </c>
      <c r="AK1189" s="9">
        <v>307</v>
      </c>
      <c r="AL1189" s="9">
        <v>81</v>
      </c>
      <c r="AM1189" s="9">
        <v>235</v>
      </c>
      <c r="AN1189" s="9">
        <v>7</v>
      </c>
      <c r="AO1189" s="9">
        <v>120</v>
      </c>
      <c r="AP1189" s="9">
        <v>262</v>
      </c>
      <c r="AQ1189" s="9">
        <v>44</v>
      </c>
      <c r="AR1189" s="9">
        <v>3</v>
      </c>
      <c r="AS1189" s="9">
        <v>67</v>
      </c>
      <c r="AT1189" s="9">
        <v>27</v>
      </c>
      <c r="AU1189" s="9">
        <v>319</v>
      </c>
      <c r="AV1189" s="9">
        <v>101</v>
      </c>
      <c r="AW1189" s="9">
        <v>5</v>
      </c>
      <c r="AX1189" s="9">
        <v>116</v>
      </c>
      <c r="AY1189" s="9">
        <v>16</v>
      </c>
      <c r="AZ1189" s="9">
        <v>179</v>
      </c>
      <c r="BA1189" s="9">
        <v>12</v>
      </c>
      <c r="BB1189" s="9">
        <v>68</v>
      </c>
      <c r="BC1189" s="9">
        <v>36</v>
      </c>
    </row>
    <row r="1190" spans="2:55" x14ac:dyDescent="0.45">
      <c r="B1190" s="25">
        <v>1183</v>
      </c>
      <c r="D1190" s="9" t="s">
        <v>107</v>
      </c>
      <c r="E1190" s="9">
        <v>7</v>
      </c>
      <c r="F1190" s="9">
        <v>9</v>
      </c>
      <c r="G1190" s="9">
        <v>0</v>
      </c>
      <c r="H1190" s="9">
        <v>98</v>
      </c>
      <c r="I1190" s="9">
        <v>69</v>
      </c>
      <c r="J1190" s="9">
        <v>0</v>
      </c>
      <c r="K1190" s="9">
        <v>7</v>
      </c>
      <c r="L1190" s="9">
        <v>106</v>
      </c>
      <c r="M1190" s="9">
        <v>12</v>
      </c>
      <c r="N1190" s="9">
        <v>7</v>
      </c>
      <c r="O1190" s="9">
        <v>7</v>
      </c>
      <c r="P1190" s="9">
        <v>10</v>
      </c>
      <c r="Q1190" s="9">
        <v>5</v>
      </c>
      <c r="R1190" s="9">
        <v>0</v>
      </c>
      <c r="S1190" s="9">
        <v>6</v>
      </c>
      <c r="T1190" s="9">
        <v>4</v>
      </c>
      <c r="U1190" s="9">
        <v>11</v>
      </c>
      <c r="V1190" s="9">
        <v>10</v>
      </c>
      <c r="W1190" s="9">
        <v>11</v>
      </c>
      <c r="X1190" s="9">
        <v>4</v>
      </c>
      <c r="Y1190" s="9">
        <v>9</v>
      </c>
      <c r="Z1190" s="9">
        <v>0</v>
      </c>
      <c r="AA1190" s="9">
        <v>4</v>
      </c>
      <c r="AB1190" s="9">
        <v>38</v>
      </c>
      <c r="AC1190" s="9">
        <v>9</v>
      </c>
      <c r="AD1190" s="9">
        <v>7</v>
      </c>
      <c r="AE1190" s="9">
        <v>0</v>
      </c>
      <c r="AF1190" s="9">
        <v>0</v>
      </c>
      <c r="AG1190" s="9">
        <v>15</v>
      </c>
      <c r="AH1190" s="9">
        <v>0</v>
      </c>
      <c r="AI1190" s="9">
        <v>20</v>
      </c>
      <c r="AJ1190" s="9">
        <v>25</v>
      </c>
      <c r="AK1190" s="9">
        <v>22</v>
      </c>
      <c r="AL1190" s="9">
        <v>14</v>
      </c>
      <c r="AM1190" s="9">
        <v>24</v>
      </c>
      <c r="AN1190" s="9">
        <v>0</v>
      </c>
      <c r="AO1190" s="9">
        <v>101</v>
      </c>
      <c r="AP1190" s="9">
        <v>74</v>
      </c>
      <c r="AQ1190" s="9">
        <v>6</v>
      </c>
      <c r="AR1190" s="9">
        <v>0</v>
      </c>
      <c r="AS1190" s="9">
        <v>0</v>
      </c>
      <c r="AT1190" s="9">
        <v>0</v>
      </c>
      <c r="AU1190" s="9">
        <v>31</v>
      </c>
      <c r="AV1190" s="9">
        <v>13</v>
      </c>
      <c r="AW1190" s="9">
        <v>0</v>
      </c>
      <c r="AX1190" s="9">
        <v>22</v>
      </c>
      <c r="AY1190" s="9">
        <v>0</v>
      </c>
      <c r="AZ1190" s="9">
        <v>22</v>
      </c>
      <c r="BA1190" s="9">
        <v>3</v>
      </c>
      <c r="BB1190" s="9">
        <v>7</v>
      </c>
      <c r="BC1190" s="9">
        <v>5</v>
      </c>
    </row>
    <row r="1191" spans="2:55" x14ac:dyDescent="0.45">
      <c r="B1191" s="25">
        <v>1184</v>
      </c>
      <c r="D1191" s="9" t="s">
        <v>108</v>
      </c>
      <c r="E1191" s="9">
        <v>0</v>
      </c>
      <c r="F1191" s="9">
        <v>0</v>
      </c>
      <c r="G1191" s="9">
        <v>0</v>
      </c>
      <c r="H1191" s="9">
        <v>8</v>
      </c>
      <c r="I1191" s="9">
        <v>12</v>
      </c>
      <c r="J1191" s="9">
        <v>0</v>
      </c>
      <c r="K1191" s="9">
        <v>0</v>
      </c>
      <c r="L1191" s="9">
        <v>4</v>
      </c>
      <c r="M1191" s="9">
        <v>0</v>
      </c>
      <c r="N1191" s="9">
        <v>0</v>
      </c>
      <c r="O1191" s="9">
        <v>0</v>
      </c>
      <c r="P1191" s="9">
        <v>3</v>
      </c>
      <c r="Q1191" s="9">
        <v>0</v>
      </c>
      <c r="R1191" s="9">
        <v>0</v>
      </c>
      <c r="S1191" s="9">
        <v>4</v>
      </c>
      <c r="T1191" s="9">
        <v>0</v>
      </c>
      <c r="U1191" s="9">
        <v>0</v>
      </c>
      <c r="V1191" s="9">
        <v>0</v>
      </c>
      <c r="W1191" s="9">
        <v>4</v>
      </c>
      <c r="X1191" s="9">
        <v>0</v>
      </c>
      <c r="Y1191" s="9">
        <v>0</v>
      </c>
      <c r="Z1191" s="9">
        <v>0</v>
      </c>
      <c r="AA1191" s="9">
        <v>0</v>
      </c>
      <c r="AB1191" s="9">
        <v>10</v>
      </c>
      <c r="AC1191" s="9">
        <v>6</v>
      </c>
      <c r="AD1191" s="9">
        <v>0</v>
      </c>
      <c r="AE1191" s="9">
        <v>9</v>
      </c>
      <c r="AF1191" s="9">
        <v>0</v>
      </c>
      <c r="AG1191" s="9">
        <v>9</v>
      </c>
      <c r="AH1191" s="9">
        <v>0</v>
      </c>
      <c r="AI1191" s="9">
        <v>8</v>
      </c>
      <c r="AJ1191" s="9">
        <v>19</v>
      </c>
      <c r="AK1191" s="9">
        <v>15</v>
      </c>
      <c r="AL1191" s="9">
        <v>0</v>
      </c>
      <c r="AM1191" s="9">
        <v>10</v>
      </c>
      <c r="AN1191" s="9">
        <v>0</v>
      </c>
      <c r="AO1191" s="9">
        <v>3</v>
      </c>
      <c r="AP1191" s="9">
        <v>10</v>
      </c>
      <c r="AQ1191" s="9">
        <v>9</v>
      </c>
      <c r="AR1191" s="9">
        <v>0</v>
      </c>
      <c r="AS1191" s="9">
        <v>0</v>
      </c>
      <c r="AT1191" s="9">
        <v>0</v>
      </c>
      <c r="AU1191" s="9">
        <v>9</v>
      </c>
      <c r="AV1191" s="9">
        <v>3</v>
      </c>
      <c r="AW1191" s="9">
        <v>0</v>
      </c>
      <c r="AX1191" s="9">
        <v>0</v>
      </c>
      <c r="AY1191" s="9">
        <v>0</v>
      </c>
      <c r="AZ1191" s="9">
        <v>9</v>
      </c>
      <c r="BA1191" s="9">
        <v>0</v>
      </c>
      <c r="BB1191" s="9">
        <v>3</v>
      </c>
      <c r="BC1191" s="9">
        <v>0</v>
      </c>
    </row>
    <row r="1192" spans="2:55" x14ac:dyDescent="0.45">
      <c r="B1192" s="25">
        <v>1185</v>
      </c>
      <c r="D1192" s="9" t="s">
        <v>109</v>
      </c>
      <c r="E1192" s="9">
        <v>3</v>
      </c>
      <c r="F1192" s="9">
        <v>0</v>
      </c>
      <c r="G1192" s="9">
        <v>0</v>
      </c>
      <c r="H1192" s="9">
        <v>11</v>
      </c>
      <c r="I1192" s="9">
        <v>10</v>
      </c>
      <c r="J1192" s="9">
        <v>0</v>
      </c>
      <c r="K1192" s="9">
        <v>0</v>
      </c>
      <c r="L1192" s="9">
        <v>5</v>
      </c>
      <c r="M1192" s="9">
        <v>0</v>
      </c>
      <c r="N1192" s="9">
        <v>0</v>
      </c>
      <c r="O1192" s="9">
        <v>0</v>
      </c>
      <c r="P1192" s="9">
        <v>6</v>
      </c>
      <c r="Q1192" s="9">
        <v>3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3</v>
      </c>
      <c r="Z1192" s="9">
        <v>0</v>
      </c>
      <c r="AA1192" s="9">
        <v>0</v>
      </c>
      <c r="AB1192" s="9">
        <v>20</v>
      </c>
      <c r="AC1192" s="9">
        <v>4</v>
      </c>
      <c r="AD1192" s="9">
        <v>0</v>
      </c>
      <c r="AE1192" s="9">
        <v>0</v>
      </c>
      <c r="AF1192" s="9">
        <v>0</v>
      </c>
      <c r="AG1192" s="9">
        <v>16</v>
      </c>
      <c r="AH1192" s="9">
        <v>12</v>
      </c>
      <c r="AI1192" s="9">
        <v>21</v>
      </c>
      <c r="AJ1192" s="9">
        <v>39</v>
      </c>
      <c r="AK1192" s="9">
        <v>24</v>
      </c>
      <c r="AL1192" s="9">
        <v>6</v>
      </c>
      <c r="AM1192" s="9">
        <v>21</v>
      </c>
      <c r="AN1192" s="9">
        <v>0</v>
      </c>
      <c r="AO1192" s="9">
        <v>0</v>
      </c>
      <c r="AP1192" s="9">
        <v>4</v>
      </c>
      <c r="AQ1192" s="9">
        <v>4</v>
      </c>
      <c r="AR1192" s="9">
        <v>0</v>
      </c>
      <c r="AS1192" s="9">
        <v>0</v>
      </c>
      <c r="AT1192" s="9">
        <v>0</v>
      </c>
      <c r="AU1192" s="9">
        <v>0</v>
      </c>
      <c r="AV1192" s="9">
        <v>6</v>
      </c>
      <c r="AW1192" s="9">
        <v>0</v>
      </c>
      <c r="AX1192" s="9">
        <v>5</v>
      </c>
      <c r="AY1192" s="9">
        <v>0</v>
      </c>
      <c r="AZ1192" s="9">
        <v>16</v>
      </c>
      <c r="BA1192" s="9">
        <v>0</v>
      </c>
      <c r="BB1192" s="9">
        <v>3</v>
      </c>
      <c r="BC1192" s="9">
        <v>6</v>
      </c>
    </row>
    <row r="1193" spans="2:55" x14ac:dyDescent="0.45">
      <c r="B1193" s="25">
        <v>1186</v>
      </c>
      <c r="D1193" s="9" t="s">
        <v>110</v>
      </c>
      <c r="E1193" s="9">
        <v>4</v>
      </c>
      <c r="F1193" s="9">
        <v>8</v>
      </c>
      <c r="G1193" s="9">
        <v>0</v>
      </c>
      <c r="H1193" s="9">
        <v>90</v>
      </c>
      <c r="I1193" s="9">
        <v>32</v>
      </c>
      <c r="J1193" s="9">
        <v>4</v>
      </c>
      <c r="K1193" s="9">
        <v>0</v>
      </c>
      <c r="L1193" s="9">
        <v>249</v>
      </c>
      <c r="M1193" s="9">
        <v>0</v>
      </c>
      <c r="N1193" s="9">
        <v>15</v>
      </c>
      <c r="O1193" s="9">
        <v>6</v>
      </c>
      <c r="P1193" s="9">
        <v>14</v>
      </c>
      <c r="Q1193" s="9">
        <v>3</v>
      </c>
      <c r="R1193" s="9">
        <v>0</v>
      </c>
      <c r="S1193" s="9">
        <v>6</v>
      </c>
      <c r="T1193" s="9">
        <v>6</v>
      </c>
      <c r="U1193" s="9">
        <v>6</v>
      </c>
      <c r="V1193" s="9">
        <v>11</v>
      </c>
      <c r="W1193" s="9">
        <v>5</v>
      </c>
      <c r="X1193" s="9">
        <v>0</v>
      </c>
      <c r="Y1193" s="9">
        <v>0</v>
      </c>
      <c r="Z1193" s="9">
        <v>0</v>
      </c>
      <c r="AA1193" s="9">
        <v>4</v>
      </c>
      <c r="AB1193" s="9">
        <v>34</v>
      </c>
      <c r="AC1193" s="9">
        <v>0</v>
      </c>
      <c r="AD1193" s="9">
        <v>4</v>
      </c>
      <c r="AE1193" s="9">
        <v>5</v>
      </c>
      <c r="AF1193" s="9">
        <v>3</v>
      </c>
      <c r="AG1193" s="9">
        <v>15</v>
      </c>
      <c r="AH1193" s="9">
        <v>0</v>
      </c>
      <c r="AI1193" s="9">
        <v>25</v>
      </c>
      <c r="AJ1193" s="9">
        <v>24</v>
      </c>
      <c r="AK1193" s="9">
        <v>188</v>
      </c>
      <c r="AL1193" s="9">
        <v>12</v>
      </c>
      <c r="AM1193" s="9">
        <v>32</v>
      </c>
      <c r="AN1193" s="9">
        <v>0</v>
      </c>
      <c r="AO1193" s="9">
        <v>27</v>
      </c>
      <c r="AP1193" s="9">
        <v>28</v>
      </c>
      <c r="AQ1193" s="9">
        <v>7</v>
      </c>
      <c r="AR1193" s="9">
        <v>0</v>
      </c>
      <c r="AS1193" s="9">
        <v>10</v>
      </c>
      <c r="AT1193" s="9">
        <v>0</v>
      </c>
      <c r="AU1193" s="9">
        <v>19</v>
      </c>
      <c r="AV1193" s="9">
        <v>11</v>
      </c>
      <c r="AW1193" s="9">
        <v>0</v>
      </c>
      <c r="AX1193" s="9">
        <v>13</v>
      </c>
      <c r="AY1193" s="9">
        <v>4</v>
      </c>
      <c r="AZ1193" s="9">
        <v>17</v>
      </c>
      <c r="BA1193" s="9">
        <v>7</v>
      </c>
      <c r="BB1193" s="9">
        <v>3</v>
      </c>
      <c r="BC1193" s="9">
        <v>4</v>
      </c>
    </row>
    <row r="1194" spans="2:55" x14ac:dyDescent="0.45">
      <c r="B1194" s="25">
        <v>1187</v>
      </c>
      <c r="D1194" s="9" t="s">
        <v>111</v>
      </c>
      <c r="E1194" s="9">
        <v>0</v>
      </c>
      <c r="F1194" s="9">
        <v>0</v>
      </c>
      <c r="G1194" s="9">
        <v>0</v>
      </c>
      <c r="H1194" s="9">
        <v>45</v>
      </c>
      <c r="I1194" s="9">
        <v>7</v>
      </c>
      <c r="J1194" s="9">
        <v>0</v>
      </c>
      <c r="K1194" s="9">
        <v>3</v>
      </c>
      <c r="L1194" s="9">
        <v>16</v>
      </c>
      <c r="M1194" s="9">
        <v>0</v>
      </c>
      <c r="N1194" s="9">
        <v>4</v>
      </c>
      <c r="O1194" s="9">
        <v>0</v>
      </c>
      <c r="P1194" s="9">
        <v>0</v>
      </c>
      <c r="Q1194" s="9">
        <v>0</v>
      </c>
      <c r="R1194" s="9">
        <v>0</v>
      </c>
      <c r="S1194" s="9">
        <v>5</v>
      </c>
      <c r="T1194" s="9">
        <v>3</v>
      </c>
      <c r="U1194" s="9">
        <v>10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10</v>
      </c>
      <c r="AC1194" s="9">
        <v>0</v>
      </c>
      <c r="AD1194" s="9">
        <v>5</v>
      </c>
      <c r="AE1194" s="9">
        <v>4</v>
      </c>
      <c r="AF1194" s="9">
        <v>0</v>
      </c>
      <c r="AG1194" s="9">
        <v>10</v>
      </c>
      <c r="AH1194" s="9">
        <v>0</v>
      </c>
      <c r="AI1194" s="9">
        <v>3</v>
      </c>
      <c r="AJ1194" s="9">
        <v>3</v>
      </c>
      <c r="AK1194" s="9">
        <v>0</v>
      </c>
      <c r="AL1194" s="9">
        <v>0</v>
      </c>
      <c r="AM1194" s="9">
        <v>64</v>
      </c>
      <c r="AN1194" s="9">
        <v>0</v>
      </c>
      <c r="AO1194" s="9">
        <v>4</v>
      </c>
      <c r="AP1194" s="9">
        <v>3</v>
      </c>
      <c r="AQ1194" s="9">
        <v>0</v>
      </c>
      <c r="AR1194" s="9">
        <v>0</v>
      </c>
      <c r="AS1194" s="9">
        <v>18</v>
      </c>
      <c r="AT1194" s="9">
        <v>38</v>
      </c>
      <c r="AU1194" s="9">
        <v>30</v>
      </c>
      <c r="AV1194" s="9">
        <v>61</v>
      </c>
      <c r="AW1194" s="9">
        <v>0</v>
      </c>
      <c r="AX1194" s="9">
        <v>5</v>
      </c>
      <c r="AY1194" s="9">
        <v>4</v>
      </c>
      <c r="AZ1194" s="9">
        <v>25</v>
      </c>
      <c r="BA1194" s="9">
        <v>4</v>
      </c>
      <c r="BB1194" s="9">
        <v>4</v>
      </c>
      <c r="BC1194" s="9">
        <v>9</v>
      </c>
    </row>
    <row r="1195" spans="2:55" x14ac:dyDescent="0.45">
      <c r="B1195" s="25">
        <v>1188</v>
      </c>
      <c r="D1195" s="9" t="s">
        <v>112</v>
      </c>
      <c r="E1195" s="9">
        <v>0</v>
      </c>
      <c r="F1195" s="9">
        <v>6</v>
      </c>
      <c r="G1195" s="9">
        <v>0</v>
      </c>
      <c r="H1195" s="9">
        <v>8</v>
      </c>
      <c r="I1195" s="9">
        <v>10</v>
      </c>
      <c r="J1195" s="9">
        <v>0</v>
      </c>
      <c r="K1195" s="9">
        <v>0</v>
      </c>
      <c r="L1195" s="9">
        <v>11</v>
      </c>
      <c r="M1195" s="9">
        <v>0</v>
      </c>
      <c r="N1195" s="9">
        <v>7</v>
      </c>
      <c r="O1195" s="9">
        <v>0</v>
      </c>
      <c r="P1195" s="9">
        <v>4</v>
      </c>
      <c r="Q1195" s="9">
        <v>25</v>
      </c>
      <c r="R1195" s="9">
        <v>0</v>
      </c>
      <c r="S1195" s="9">
        <v>0</v>
      </c>
      <c r="T1195" s="9">
        <v>0</v>
      </c>
      <c r="U1195" s="9">
        <v>4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10</v>
      </c>
      <c r="AB1195" s="9">
        <v>37</v>
      </c>
      <c r="AC1195" s="9">
        <v>0</v>
      </c>
      <c r="AD1195" s="9">
        <v>3</v>
      </c>
      <c r="AE1195" s="9">
        <v>0</v>
      </c>
      <c r="AF1195" s="9">
        <v>0</v>
      </c>
      <c r="AG1195" s="9">
        <v>3</v>
      </c>
      <c r="AH1195" s="9">
        <v>4</v>
      </c>
      <c r="AI1195" s="9">
        <v>11</v>
      </c>
      <c r="AJ1195" s="9">
        <v>5</v>
      </c>
      <c r="AK1195" s="9">
        <v>7</v>
      </c>
      <c r="AL1195" s="9">
        <v>9</v>
      </c>
      <c r="AM1195" s="9">
        <v>0</v>
      </c>
      <c r="AN1195" s="9">
        <v>0</v>
      </c>
      <c r="AO1195" s="9">
        <v>0</v>
      </c>
      <c r="AP1195" s="9">
        <v>13</v>
      </c>
      <c r="AQ1195" s="9">
        <v>0</v>
      </c>
      <c r="AR1195" s="9">
        <v>0</v>
      </c>
      <c r="AS1195" s="9">
        <v>0</v>
      </c>
      <c r="AT1195" s="9">
        <v>0</v>
      </c>
      <c r="AU1195" s="9">
        <v>9</v>
      </c>
      <c r="AV1195" s="9">
        <v>5</v>
      </c>
      <c r="AW1195" s="9">
        <v>0</v>
      </c>
      <c r="AX1195" s="9">
        <v>0</v>
      </c>
      <c r="AY1195" s="9">
        <v>5</v>
      </c>
      <c r="AZ1195" s="9">
        <v>4</v>
      </c>
      <c r="BA1195" s="9">
        <v>0</v>
      </c>
      <c r="BB1195" s="9">
        <v>5</v>
      </c>
      <c r="BC1195" s="9">
        <v>3</v>
      </c>
    </row>
    <row r="1196" spans="2:55" x14ac:dyDescent="0.45">
      <c r="B1196" s="25">
        <v>1189</v>
      </c>
      <c r="D1196" s="9" t="s">
        <v>113</v>
      </c>
      <c r="E1196" s="9">
        <v>5</v>
      </c>
      <c r="F1196" s="9">
        <v>0</v>
      </c>
      <c r="G1196" s="9">
        <v>0</v>
      </c>
      <c r="H1196" s="9">
        <v>11</v>
      </c>
      <c r="I1196" s="9">
        <v>7</v>
      </c>
      <c r="J1196" s="9">
        <v>0</v>
      </c>
      <c r="K1196" s="9">
        <v>0</v>
      </c>
      <c r="L1196" s="9">
        <v>12</v>
      </c>
      <c r="M1196" s="9">
        <v>0</v>
      </c>
      <c r="N1196" s="9">
        <v>3</v>
      </c>
      <c r="O1196" s="9">
        <v>0</v>
      </c>
      <c r="P1196" s="9">
        <v>3</v>
      </c>
      <c r="Q1196" s="9">
        <v>6</v>
      </c>
      <c r="R1196" s="9">
        <v>0</v>
      </c>
      <c r="S1196" s="9">
        <v>0</v>
      </c>
      <c r="T1196" s="9">
        <v>0</v>
      </c>
      <c r="U1196" s="9">
        <v>5</v>
      </c>
      <c r="V1196" s="9">
        <v>0</v>
      </c>
      <c r="W1196" s="9">
        <v>3</v>
      </c>
      <c r="X1196" s="9">
        <v>0</v>
      </c>
      <c r="Y1196" s="9">
        <v>0</v>
      </c>
      <c r="Z1196" s="9">
        <v>0</v>
      </c>
      <c r="AA1196" s="9">
        <v>4</v>
      </c>
      <c r="AB1196" s="9">
        <v>24</v>
      </c>
      <c r="AC1196" s="9">
        <v>0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4</v>
      </c>
      <c r="AJ1196" s="9">
        <v>4</v>
      </c>
      <c r="AK1196" s="9">
        <v>0</v>
      </c>
      <c r="AL1196" s="9">
        <v>4</v>
      </c>
      <c r="AM1196" s="9">
        <v>6</v>
      </c>
      <c r="AN1196" s="9">
        <v>0</v>
      </c>
      <c r="AO1196" s="9">
        <v>0</v>
      </c>
      <c r="AP1196" s="9">
        <v>0</v>
      </c>
      <c r="AQ1196" s="9">
        <v>0</v>
      </c>
      <c r="AR1196" s="9">
        <v>0</v>
      </c>
      <c r="AS1196" s="9">
        <v>3</v>
      </c>
      <c r="AT1196" s="9">
        <v>0</v>
      </c>
      <c r="AU1196" s="9">
        <v>20</v>
      </c>
      <c r="AV1196" s="9">
        <v>5</v>
      </c>
      <c r="AW1196" s="9">
        <v>0</v>
      </c>
      <c r="AX1196" s="9">
        <v>4</v>
      </c>
      <c r="AY1196" s="9">
        <v>0</v>
      </c>
      <c r="AZ1196" s="9">
        <v>8</v>
      </c>
      <c r="BA1196" s="9">
        <v>0</v>
      </c>
      <c r="BB1196" s="9">
        <v>6</v>
      </c>
      <c r="BC1196" s="9">
        <v>0</v>
      </c>
    </row>
    <row r="1197" spans="2:55" x14ac:dyDescent="0.45">
      <c r="B1197" s="25">
        <v>1190</v>
      </c>
      <c r="D1197" s="9" t="s">
        <v>114</v>
      </c>
      <c r="E1197" s="9">
        <v>0</v>
      </c>
      <c r="F1197" s="9">
        <v>0</v>
      </c>
      <c r="G1197" s="9">
        <v>0</v>
      </c>
      <c r="H1197" s="9">
        <v>17</v>
      </c>
      <c r="I1197" s="9">
        <v>6</v>
      </c>
      <c r="J1197" s="9">
        <v>0</v>
      </c>
      <c r="K1197" s="9">
        <v>0</v>
      </c>
      <c r="L1197" s="9">
        <v>10</v>
      </c>
      <c r="M1197" s="9">
        <v>0</v>
      </c>
      <c r="N1197" s="9">
        <v>17</v>
      </c>
      <c r="O1197" s="9">
        <v>3</v>
      </c>
      <c r="P1197" s="9">
        <v>7</v>
      </c>
      <c r="Q1197" s="9">
        <v>5</v>
      </c>
      <c r="R1197" s="9">
        <v>0</v>
      </c>
      <c r="S1197" s="9">
        <v>5</v>
      </c>
      <c r="T1197" s="9">
        <v>0</v>
      </c>
      <c r="U1197" s="9">
        <v>3</v>
      </c>
      <c r="V1197" s="9">
        <v>4</v>
      </c>
      <c r="W1197" s="9">
        <v>9</v>
      </c>
      <c r="X1197" s="9">
        <v>0</v>
      </c>
      <c r="Y1197" s="9">
        <v>0</v>
      </c>
      <c r="Z1197" s="9">
        <v>0</v>
      </c>
      <c r="AA1197" s="9">
        <v>7</v>
      </c>
      <c r="AB1197" s="9">
        <v>52</v>
      </c>
      <c r="AC1197" s="9">
        <v>0</v>
      </c>
      <c r="AD1197" s="9">
        <v>0</v>
      </c>
      <c r="AE1197" s="9">
        <v>0</v>
      </c>
      <c r="AF1197" s="9">
        <v>0</v>
      </c>
      <c r="AG1197" s="9">
        <v>11</v>
      </c>
      <c r="AH1197" s="9">
        <v>0</v>
      </c>
      <c r="AI1197" s="9">
        <v>9</v>
      </c>
      <c r="AJ1197" s="9">
        <v>8</v>
      </c>
      <c r="AK1197" s="9">
        <v>13</v>
      </c>
      <c r="AL1197" s="9">
        <v>5</v>
      </c>
      <c r="AM1197" s="9">
        <v>5</v>
      </c>
      <c r="AN1197" s="9">
        <v>0</v>
      </c>
      <c r="AO1197" s="9">
        <v>3</v>
      </c>
      <c r="AP1197" s="9">
        <v>13</v>
      </c>
      <c r="AQ1197" s="9">
        <v>5</v>
      </c>
      <c r="AR1197" s="9">
        <v>0</v>
      </c>
      <c r="AS1197" s="9">
        <v>6</v>
      </c>
      <c r="AT1197" s="9">
        <v>0</v>
      </c>
      <c r="AU1197" s="9">
        <v>14</v>
      </c>
      <c r="AV1197" s="9">
        <v>0</v>
      </c>
      <c r="AW1197" s="9">
        <v>0</v>
      </c>
      <c r="AX1197" s="9">
        <v>4</v>
      </c>
      <c r="AY1197" s="9">
        <v>0</v>
      </c>
      <c r="AZ1197" s="9">
        <v>9</v>
      </c>
      <c r="BA1197" s="9">
        <v>0</v>
      </c>
      <c r="BB1197" s="9">
        <v>0</v>
      </c>
      <c r="BC1197" s="9">
        <v>0</v>
      </c>
    </row>
    <row r="1198" spans="2:55" x14ac:dyDescent="0.45">
      <c r="B1198" s="25">
        <v>1191</v>
      </c>
      <c r="D1198" s="9" t="s">
        <v>115</v>
      </c>
      <c r="E1198" s="9">
        <v>0</v>
      </c>
      <c r="F1198" s="9">
        <v>5</v>
      </c>
      <c r="G1198" s="9">
        <v>0</v>
      </c>
      <c r="H1198" s="9">
        <v>94</v>
      </c>
      <c r="I1198" s="9">
        <v>52</v>
      </c>
      <c r="J1198" s="9">
        <v>0</v>
      </c>
      <c r="K1198" s="9">
        <v>0</v>
      </c>
      <c r="L1198" s="9">
        <v>21</v>
      </c>
      <c r="M1198" s="9">
        <v>5</v>
      </c>
      <c r="N1198" s="9">
        <v>55</v>
      </c>
      <c r="O1198" s="9">
        <v>35</v>
      </c>
      <c r="P1198" s="9">
        <v>3</v>
      </c>
      <c r="Q1198" s="9">
        <v>252</v>
      </c>
      <c r="R1198" s="9">
        <v>4</v>
      </c>
      <c r="S1198" s="9">
        <v>0</v>
      </c>
      <c r="T1198" s="9">
        <v>12</v>
      </c>
      <c r="U1198" s="9">
        <v>14</v>
      </c>
      <c r="V1198" s="9">
        <v>0</v>
      </c>
      <c r="W1198" s="9">
        <v>21</v>
      </c>
      <c r="X1198" s="9">
        <v>6</v>
      </c>
      <c r="Y1198" s="9">
        <v>14</v>
      </c>
      <c r="Z1198" s="9">
        <v>5</v>
      </c>
      <c r="AA1198" s="9">
        <v>178</v>
      </c>
      <c r="AB1198" s="9">
        <v>2178</v>
      </c>
      <c r="AC1198" s="9">
        <v>14</v>
      </c>
      <c r="AD1198" s="9">
        <v>13</v>
      </c>
      <c r="AE1198" s="9">
        <v>9</v>
      </c>
      <c r="AF1198" s="9">
        <v>0</v>
      </c>
      <c r="AG1198" s="9">
        <v>21</v>
      </c>
      <c r="AH1198" s="9">
        <v>8</v>
      </c>
      <c r="AI1198" s="9">
        <v>37</v>
      </c>
      <c r="AJ1198" s="9">
        <v>28</v>
      </c>
      <c r="AK1198" s="9">
        <v>42</v>
      </c>
      <c r="AL1198" s="9">
        <v>9</v>
      </c>
      <c r="AM1198" s="9">
        <v>29</v>
      </c>
      <c r="AN1198" s="9">
        <v>0</v>
      </c>
      <c r="AO1198" s="9">
        <v>12</v>
      </c>
      <c r="AP1198" s="9">
        <v>59</v>
      </c>
      <c r="AQ1198" s="9">
        <v>13</v>
      </c>
      <c r="AR1198" s="9">
        <v>0</v>
      </c>
      <c r="AS1198" s="9">
        <v>22</v>
      </c>
      <c r="AT1198" s="9">
        <v>13</v>
      </c>
      <c r="AU1198" s="9">
        <v>63</v>
      </c>
      <c r="AV1198" s="9">
        <v>49</v>
      </c>
      <c r="AW1198" s="9">
        <v>0</v>
      </c>
      <c r="AX1198" s="9">
        <v>82</v>
      </c>
      <c r="AY1198" s="9">
        <v>9</v>
      </c>
      <c r="AZ1198" s="9">
        <v>95</v>
      </c>
      <c r="BA1198" s="9">
        <v>6</v>
      </c>
      <c r="BB1198" s="9">
        <v>38</v>
      </c>
      <c r="BC1198" s="9">
        <v>10</v>
      </c>
    </row>
    <row r="1199" spans="2:55" x14ac:dyDescent="0.45">
      <c r="B1199" s="25">
        <v>1192</v>
      </c>
      <c r="D1199" s="9" t="s">
        <v>116</v>
      </c>
      <c r="E1199" s="9">
        <v>5</v>
      </c>
      <c r="F1199" s="9">
        <v>0</v>
      </c>
      <c r="G1199" s="9">
        <v>0</v>
      </c>
      <c r="H1199" s="9">
        <v>16</v>
      </c>
      <c r="I1199" s="9">
        <v>7</v>
      </c>
      <c r="J1199" s="9">
        <v>5</v>
      </c>
      <c r="K1199" s="9">
        <v>0</v>
      </c>
      <c r="L1199" s="9">
        <v>42</v>
      </c>
      <c r="M1199" s="9">
        <v>6</v>
      </c>
      <c r="N1199" s="9">
        <v>12</v>
      </c>
      <c r="O1199" s="9">
        <v>3</v>
      </c>
      <c r="P1199" s="9">
        <v>4</v>
      </c>
      <c r="Q1199" s="9">
        <v>88</v>
      </c>
      <c r="R1199" s="9">
        <v>0</v>
      </c>
      <c r="S1199" s="9">
        <v>3</v>
      </c>
      <c r="T1199" s="9">
        <v>0</v>
      </c>
      <c r="U1199" s="9">
        <v>0</v>
      </c>
      <c r="V1199" s="9">
        <v>0</v>
      </c>
      <c r="W1199" s="9">
        <v>4</v>
      </c>
      <c r="X1199" s="9">
        <v>0</v>
      </c>
      <c r="Y1199" s="9">
        <v>0</v>
      </c>
      <c r="Z1199" s="9">
        <v>0</v>
      </c>
      <c r="AA1199" s="9">
        <v>24</v>
      </c>
      <c r="AB1199" s="9">
        <v>41</v>
      </c>
      <c r="AC1199" s="9">
        <v>5</v>
      </c>
      <c r="AD1199" s="9">
        <v>0</v>
      </c>
      <c r="AE1199" s="9">
        <v>5</v>
      </c>
      <c r="AF1199" s="9">
        <v>0</v>
      </c>
      <c r="AG1199" s="9">
        <v>8</v>
      </c>
      <c r="AH1199" s="9">
        <v>6</v>
      </c>
      <c r="AI1199" s="9">
        <v>13</v>
      </c>
      <c r="AJ1199" s="9">
        <v>18</v>
      </c>
      <c r="AK1199" s="9">
        <v>11</v>
      </c>
      <c r="AL1199" s="9">
        <v>0</v>
      </c>
      <c r="AM1199" s="9">
        <v>8</v>
      </c>
      <c r="AN1199" s="9">
        <v>0</v>
      </c>
      <c r="AO1199" s="9">
        <v>4</v>
      </c>
      <c r="AP1199" s="9">
        <v>15</v>
      </c>
      <c r="AQ1199" s="9">
        <v>8</v>
      </c>
      <c r="AR1199" s="9">
        <v>0</v>
      </c>
      <c r="AS1199" s="9">
        <v>0</v>
      </c>
      <c r="AT1199" s="9">
        <v>0</v>
      </c>
      <c r="AU1199" s="9">
        <v>4</v>
      </c>
      <c r="AV1199" s="9">
        <v>4</v>
      </c>
      <c r="AW1199" s="9">
        <v>0</v>
      </c>
      <c r="AX1199" s="9">
        <v>3</v>
      </c>
      <c r="AY1199" s="9">
        <v>4</v>
      </c>
      <c r="AZ1199" s="9">
        <v>4</v>
      </c>
      <c r="BA1199" s="9">
        <v>0</v>
      </c>
      <c r="BB1199" s="9">
        <v>9</v>
      </c>
      <c r="BC1199" s="9">
        <v>4</v>
      </c>
    </row>
    <row r="1200" spans="2:55" x14ac:dyDescent="0.45">
      <c r="B1200" s="25">
        <v>1193</v>
      </c>
      <c r="D1200" s="9" t="s">
        <v>117</v>
      </c>
      <c r="E1200" s="9">
        <v>0</v>
      </c>
      <c r="F1200" s="9">
        <v>0</v>
      </c>
      <c r="G1200" s="9">
        <v>0</v>
      </c>
      <c r="H1200" s="9">
        <v>22</v>
      </c>
      <c r="I1200" s="9">
        <v>22</v>
      </c>
      <c r="J1200" s="9">
        <v>3</v>
      </c>
      <c r="K1200" s="9">
        <v>0</v>
      </c>
      <c r="L1200" s="9">
        <v>43</v>
      </c>
      <c r="M1200" s="9">
        <v>0</v>
      </c>
      <c r="N1200" s="9">
        <v>8</v>
      </c>
      <c r="O1200" s="9">
        <v>3</v>
      </c>
      <c r="P1200" s="9">
        <v>3</v>
      </c>
      <c r="Q1200" s="9">
        <v>132</v>
      </c>
      <c r="R1200" s="9">
        <v>0</v>
      </c>
      <c r="S1200" s="9">
        <v>3</v>
      </c>
      <c r="T1200" s="9">
        <v>4</v>
      </c>
      <c r="U1200" s="9">
        <v>3</v>
      </c>
      <c r="V1200" s="9">
        <v>3</v>
      </c>
      <c r="W1200" s="9">
        <v>0</v>
      </c>
      <c r="X1200" s="9">
        <v>3</v>
      </c>
      <c r="Y1200" s="9">
        <v>0</v>
      </c>
      <c r="Z1200" s="9">
        <v>0</v>
      </c>
      <c r="AA1200" s="9">
        <v>8</v>
      </c>
      <c r="AB1200" s="9">
        <v>24</v>
      </c>
      <c r="AC1200" s="9">
        <v>0</v>
      </c>
      <c r="AD1200" s="9">
        <v>14</v>
      </c>
      <c r="AE1200" s="9">
        <v>0</v>
      </c>
      <c r="AF1200" s="9">
        <v>6</v>
      </c>
      <c r="AG1200" s="9">
        <v>11</v>
      </c>
      <c r="AH1200" s="9">
        <v>6</v>
      </c>
      <c r="AI1200" s="9">
        <v>4</v>
      </c>
      <c r="AJ1200" s="9">
        <v>12</v>
      </c>
      <c r="AK1200" s="9">
        <v>15</v>
      </c>
      <c r="AL1200" s="9">
        <v>10</v>
      </c>
      <c r="AM1200" s="9">
        <v>50</v>
      </c>
      <c r="AN1200" s="9">
        <v>0</v>
      </c>
      <c r="AO1200" s="9">
        <v>6</v>
      </c>
      <c r="AP1200" s="9">
        <v>11</v>
      </c>
      <c r="AQ1200" s="9">
        <v>0</v>
      </c>
      <c r="AR1200" s="9">
        <v>0</v>
      </c>
      <c r="AS1200" s="9">
        <v>6</v>
      </c>
      <c r="AT1200" s="9">
        <v>0</v>
      </c>
      <c r="AU1200" s="9">
        <v>20</v>
      </c>
      <c r="AV1200" s="9">
        <v>0</v>
      </c>
      <c r="AW1200" s="9">
        <v>0</v>
      </c>
      <c r="AX1200" s="9">
        <v>11</v>
      </c>
      <c r="AY1200" s="9">
        <v>3</v>
      </c>
      <c r="AZ1200" s="9">
        <v>9</v>
      </c>
      <c r="BA1200" s="9">
        <v>0</v>
      </c>
      <c r="BB1200" s="9">
        <v>4</v>
      </c>
      <c r="BC1200" s="9">
        <v>5</v>
      </c>
    </row>
    <row r="1201" spans="2:55" x14ac:dyDescent="0.45">
      <c r="B1201" s="25">
        <v>1194</v>
      </c>
      <c r="D1201" s="9" t="s">
        <v>118</v>
      </c>
      <c r="E1201" s="9">
        <v>0</v>
      </c>
      <c r="F1201" s="9">
        <v>0</v>
      </c>
      <c r="G1201" s="9">
        <v>0</v>
      </c>
      <c r="H1201" s="9">
        <v>8</v>
      </c>
      <c r="I1201" s="9">
        <v>0</v>
      </c>
      <c r="J1201" s="9">
        <v>0</v>
      </c>
      <c r="K1201" s="9">
        <v>0</v>
      </c>
      <c r="L1201" s="9">
        <v>9</v>
      </c>
      <c r="M1201" s="9">
        <v>0</v>
      </c>
      <c r="N1201" s="9">
        <v>4</v>
      </c>
      <c r="O1201" s="9">
        <v>0</v>
      </c>
      <c r="P1201" s="9">
        <v>0</v>
      </c>
      <c r="Q1201" s="9">
        <v>12</v>
      </c>
      <c r="R1201" s="9">
        <v>0</v>
      </c>
      <c r="S1201" s="9">
        <v>0</v>
      </c>
      <c r="T1201" s="9">
        <v>0</v>
      </c>
      <c r="U1201" s="9">
        <v>4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3</v>
      </c>
      <c r="AB1201" s="9">
        <v>6</v>
      </c>
      <c r="AC1201" s="9">
        <v>0</v>
      </c>
      <c r="AD1201" s="9">
        <v>35</v>
      </c>
      <c r="AE1201" s="9">
        <v>0</v>
      </c>
      <c r="AF1201" s="9">
        <v>0</v>
      </c>
      <c r="AG1201" s="9">
        <v>4</v>
      </c>
      <c r="AH1201" s="9">
        <v>6</v>
      </c>
      <c r="AI1201" s="9">
        <v>4</v>
      </c>
      <c r="AJ1201" s="9">
        <v>9</v>
      </c>
      <c r="AK1201" s="9">
        <v>8</v>
      </c>
      <c r="AL1201" s="9">
        <v>3</v>
      </c>
      <c r="AM1201" s="9">
        <v>20</v>
      </c>
      <c r="AN1201" s="9">
        <v>0</v>
      </c>
      <c r="AO1201" s="9">
        <v>4</v>
      </c>
      <c r="AP1201" s="9">
        <v>13</v>
      </c>
      <c r="AQ1201" s="9">
        <v>4</v>
      </c>
      <c r="AR1201" s="9">
        <v>0</v>
      </c>
      <c r="AS1201" s="9">
        <v>0</v>
      </c>
      <c r="AT1201" s="9">
        <v>0</v>
      </c>
      <c r="AU1201" s="9">
        <v>3</v>
      </c>
      <c r="AV1201" s="9">
        <v>0</v>
      </c>
      <c r="AW1201" s="9">
        <v>0</v>
      </c>
      <c r="AX1201" s="9">
        <v>0</v>
      </c>
      <c r="AY1201" s="9">
        <v>0</v>
      </c>
      <c r="AZ1201" s="9">
        <v>3</v>
      </c>
      <c r="BA1201" s="9">
        <v>0</v>
      </c>
      <c r="BB1201" s="9">
        <v>4</v>
      </c>
      <c r="BC1201" s="9">
        <v>0</v>
      </c>
    </row>
    <row r="1202" spans="2:55" x14ac:dyDescent="0.45">
      <c r="B1202" s="25">
        <v>1195</v>
      </c>
      <c r="D1202" s="9" t="s">
        <v>119</v>
      </c>
      <c r="E1202" s="9">
        <v>0</v>
      </c>
      <c r="F1202" s="9">
        <v>0</v>
      </c>
      <c r="G1202" s="9">
        <v>0</v>
      </c>
      <c r="H1202" s="9">
        <v>6</v>
      </c>
      <c r="I1202" s="9">
        <v>0</v>
      </c>
      <c r="J1202" s="9">
        <v>0</v>
      </c>
      <c r="K1202" s="9">
        <v>0</v>
      </c>
      <c r="L1202" s="9">
        <v>20</v>
      </c>
      <c r="M1202" s="9">
        <v>0</v>
      </c>
      <c r="N1202" s="9">
        <v>3</v>
      </c>
      <c r="O1202" s="9">
        <v>0</v>
      </c>
      <c r="P1202" s="9">
        <v>5</v>
      </c>
      <c r="Q1202" s="9">
        <v>0</v>
      </c>
      <c r="R1202" s="9">
        <v>0</v>
      </c>
      <c r="S1202" s="9">
        <v>9</v>
      </c>
      <c r="T1202" s="9">
        <v>0</v>
      </c>
      <c r="U1202" s="9">
        <v>0</v>
      </c>
      <c r="V1202" s="9">
        <v>0</v>
      </c>
      <c r="W1202" s="9">
        <v>3</v>
      </c>
      <c r="X1202" s="9">
        <v>0</v>
      </c>
      <c r="Y1202" s="9">
        <v>12</v>
      </c>
      <c r="Z1202" s="9">
        <v>0</v>
      </c>
      <c r="AA1202" s="9">
        <v>0</v>
      </c>
      <c r="AB1202" s="9">
        <v>7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6</v>
      </c>
      <c r="AK1202" s="9">
        <v>0</v>
      </c>
      <c r="AL1202" s="9">
        <v>0</v>
      </c>
      <c r="AM1202" s="9">
        <v>5</v>
      </c>
      <c r="AN1202" s="9">
        <v>0</v>
      </c>
      <c r="AO1202" s="9">
        <v>0</v>
      </c>
      <c r="AP1202" s="9">
        <v>4</v>
      </c>
      <c r="AQ1202" s="9">
        <v>0</v>
      </c>
      <c r="AR1202" s="9">
        <v>0</v>
      </c>
      <c r="AS1202" s="9">
        <v>0</v>
      </c>
      <c r="AT1202" s="9">
        <v>0</v>
      </c>
      <c r="AU1202" s="9">
        <v>0</v>
      </c>
      <c r="AV1202" s="9">
        <v>0</v>
      </c>
      <c r="AW1202" s="9">
        <v>0</v>
      </c>
      <c r="AX1202" s="9">
        <v>0</v>
      </c>
      <c r="AY1202" s="9">
        <v>0</v>
      </c>
      <c r="AZ1202" s="9">
        <v>4</v>
      </c>
      <c r="BA1202" s="9">
        <v>0</v>
      </c>
      <c r="BB1202" s="9">
        <v>0</v>
      </c>
      <c r="BC1202" s="9">
        <v>0</v>
      </c>
    </row>
    <row r="1203" spans="2:55" x14ac:dyDescent="0.45">
      <c r="B1203" s="25">
        <v>1196</v>
      </c>
      <c r="D1203" s="9" t="s">
        <v>120</v>
      </c>
      <c r="E1203" s="9">
        <v>0</v>
      </c>
      <c r="F1203" s="9">
        <v>3</v>
      </c>
      <c r="G1203" s="9">
        <v>0</v>
      </c>
      <c r="H1203" s="9">
        <v>22</v>
      </c>
      <c r="I1203" s="9">
        <v>29</v>
      </c>
      <c r="J1203" s="9">
        <v>0</v>
      </c>
      <c r="K1203" s="9">
        <v>10</v>
      </c>
      <c r="L1203" s="9">
        <v>20</v>
      </c>
      <c r="M1203" s="9">
        <v>0</v>
      </c>
      <c r="N1203" s="9">
        <v>47</v>
      </c>
      <c r="O1203" s="9">
        <v>4</v>
      </c>
      <c r="P1203" s="9">
        <v>4</v>
      </c>
      <c r="Q1203" s="9">
        <v>38</v>
      </c>
      <c r="R1203" s="9">
        <v>0</v>
      </c>
      <c r="S1203" s="9">
        <v>6</v>
      </c>
      <c r="T1203" s="9">
        <v>0</v>
      </c>
      <c r="U1203" s="9">
        <v>22</v>
      </c>
      <c r="V1203" s="9">
        <v>0</v>
      </c>
      <c r="W1203" s="9">
        <v>8</v>
      </c>
      <c r="X1203" s="9">
        <v>0</v>
      </c>
      <c r="Y1203" s="9">
        <v>10</v>
      </c>
      <c r="Z1203" s="9">
        <v>0</v>
      </c>
      <c r="AA1203" s="9">
        <v>10</v>
      </c>
      <c r="AB1203" s="9">
        <v>85</v>
      </c>
      <c r="AC1203" s="9">
        <v>4</v>
      </c>
      <c r="AD1203" s="9">
        <v>8</v>
      </c>
      <c r="AE1203" s="9">
        <v>13</v>
      </c>
      <c r="AF1203" s="9">
        <v>0</v>
      </c>
      <c r="AG1203" s="9">
        <v>14</v>
      </c>
      <c r="AH1203" s="9">
        <v>10</v>
      </c>
      <c r="AI1203" s="9">
        <v>12</v>
      </c>
      <c r="AJ1203" s="9">
        <v>16</v>
      </c>
      <c r="AK1203" s="9">
        <v>22</v>
      </c>
      <c r="AL1203" s="9">
        <v>4</v>
      </c>
      <c r="AM1203" s="9">
        <v>12</v>
      </c>
      <c r="AN1203" s="9">
        <v>0</v>
      </c>
      <c r="AO1203" s="9">
        <v>5</v>
      </c>
      <c r="AP1203" s="9">
        <v>33</v>
      </c>
      <c r="AQ1203" s="9">
        <v>10</v>
      </c>
      <c r="AR1203" s="9">
        <v>0</v>
      </c>
      <c r="AS1203" s="9">
        <v>8</v>
      </c>
      <c r="AT1203" s="9">
        <v>3</v>
      </c>
      <c r="AU1203" s="9">
        <v>21</v>
      </c>
      <c r="AV1203" s="9">
        <v>4</v>
      </c>
      <c r="AW1203" s="9">
        <v>0</v>
      </c>
      <c r="AX1203" s="9">
        <v>12</v>
      </c>
      <c r="AY1203" s="9">
        <v>6</v>
      </c>
      <c r="AZ1203" s="9">
        <v>33</v>
      </c>
      <c r="BA1203" s="9">
        <v>0</v>
      </c>
      <c r="BB1203" s="9">
        <v>6</v>
      </c>
      <c r="BC1203" s="9">
        <v>6</v>
      </c>
    </row>
    <row r="1204" spans="2:55" x14ac:dyDescent="0.45">
      <c r="B1204" s="25">
        <v>1197</v>
      </c>
      <c r="D1204" s="9" t="s">
        <v>121</v>
      </c>
      <c r="E1204" s="9">
        <v>0</v>
      </c>
      <c r="F1204" s="9">
        <v>3</v>
      </c>
      <c r="G1204" s="9">
        <v>0</v>
      </c>
      <c r="H1204" s="9">
        <v>11</v>
      </c>
      <c r="I1204" s="9">
        <v>4</v>
      </c>
      <c r="J1204" s="9">
        <v>0</v>
      </c>
      <c r="K1204" s="9">
        <v>0</v>
      </c>
      <c r="L1204" s="9">
        <v>0</v>
      </c>
      <c r="M1204" s="9">
        <v>0</v>
      </c>
      <c r="N1204" s="9">
        <v>17</v>
      </c>
      <c r="O1204" s="9">
        <v>4</v>
      </c>
      <c r="P1204" s="9">
        <v>0</v>
      </c>
      <c r="Q1204" s="9">
        <v>73</v>
      </c>
      <c r="R1204" s="9">
        <v>0</v>
      </c>
      <c r="S1204" s="9">
        <v>4</v>
      </c>
      <c r="T1204" s="9">
        <v>5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6</v>
      </c>
      <c r="AB1204" s="9">
        <v>21</v>
      </c>
      <c r="AC1204" s="9">
        <v>0</v>
      </c>
      <c r="AD1204" s="9">
        <v>3</v>
      </c>
      <c r="AE1204" s="9">
        <v>6</v>
      </c>
      <c r="AF1204" s="9">
        <v>0</v>
      </c>
      <c r="AG1204" s="9">
        <v>0</v>
      </c>
      <c r="AH1204" s="9">
        <v>0</v>
      </c>
      <c r="AI1204" s="9">
        <v>6</v>
      </c>
      <c r="AJ1204" s="9">
        <v>0</v>
      </c>
      <c r="AK1204" s="9">
        <v>4</v>
      </c>
      <c r="AL1204" s="9">
        <v>3</v>
      </c>
      <c r="AM1204" s="9">
        <v>7</v>
      </c>
      <c r="AN1204" s="9">
        <v>0</v>
      </c>
      <c r="AO1204" s="9">
        <v>0</v>
      </c>
      <c r="AP1204" s="9">
        <v>5</v>
      </c>
      <c r="AQ1204" s="9">
        <v>0</v>
      </c>
      <c r="AR1204" s="9">
        <v>0</v>
      </c>
      <c r="AS1204" s="9">
        <v>9</v>
      </c>
      <c r="AT1204" s="9">
        <v>5</v>
      </c>
      <c r="AU1204" s="9">
        <v>10</v>
      </c>
      <c r="AV1204" s="9">
        <v>6</v>
      </c>
      <c r="AW1204" s="9">
        <v>0</v>
      </c>
      <c r="AX1204" s="9">
        <v>4</v>
      </c>
      <c r="AY1204" s="9">
        <v>3</v>
      </c>
      <c r="AZ1204" s="9">
        <v>14</v>
      </c>
      <c r="BA1204" s="9">
        <v>0</v>
      </c>
      <c r="BB1204" s="9">
        <v>3</v>
      </c>
      <c r="BC1204" s="9">
        <v>0</v>
      </c>
    </row>
    <row r="1205" spans="2:55" x14ac:dyDescent="0.45">
      <c r="B1205" s="25">
        <v>1198</v>
      </c>
      <c r="D1205" s="9" t="s">
        <v>122</v>
      </c>
      <c r="E1205" s="9">
        <v>3</v>
      </c>
      <c r="F1205" s="9">
        <v>3</v>
      </c>
      <c r="G1205" s="9">
        <v>0</v>
      </c>
      <c r="H1205" s="9">
        <v>27</v>
      </c>
      <c r="I1205" s="9">
        <v>15</v>
      </c>
      <c r="J1205" s="9">
        <v>8</v>
      </c>
      <c r="K1205" s="9">
        <v>0</v>
      </c>
      <c r="L1205" s="9">
        <v>41</v>
      </c>
      <c r="M1205" s="9">
        <v>3</v>
      </c>
      <c r="N1205" s="9">
        <v>24</v>
      </c>
      <c r="O1205" s="9">
        <v>0</v>
      </c>
      <c r="P1205" s="9">
        <v>9</v>
      </c>
      <c r="Q1205" s="9">
        <v>4</v>
      </c>
      <c r="R1205" s="9">
        <v>0</v>
      </c>
      <c r="S1205" s="9">
        <v>8</v>
      </c>
      <c r="T1205" s="9">
        <v>3</v>
      </c>
      <c r="U1205" s="9">
        <v>0</v>
      </c>
      <c r="V1205" s="9">
        <v>3</v>
      </c>
      <c r="W1205" s="9">
        <v>5</v>
      </c>
      <c r="X1205" s="9">
        <v>5</v>
      </c>
      <c r="Y1205" s="9">
        <v>4</v>
      </c>
      <c r="Z1205" s="9">
        <v>0</v>
      </c>
      <c r="AA1205" s="9">
        <v>0</v>
      </c>
      <c r="AB1205" s="9">
        <v>47</v>
      </c>
      <c r="AC1205" s="9">
        <v>0</v>
      </c>
      <c r="AD1205" s="9">
        <v>3</v>
      </c>
      <c r="AE1205" s="9">
        <v>10</v>
      </c>
      <c r="AF1205" s="9">
        <v>0</v>
      </c>
      <c r="AG1205" s="9">
        <v>6</v>
      </c>
      <c r="AH1205" s="9">
        <v>0</v>
      </c>
      <c r="AI1205" s="9">
        <v>8</v>
      </c>
      <c r="AJ1205" s="9">
        <v>16</v>
      </c>
      <c r="AK1205" s="9">
        <v>30</v>
      </c>
      <c r="AL1205" s="9">
        <v>9</v>
      </c>
      <c r="AM1205" s="9">
        <v>17</v>
      </c>
      <c r="AN1205" s="9">
        <v>0</v>
      </c>
      <c r="AO1205" s="9">
        <v>12</v>
      </c>
      <c r="AP1205" s="9">
        <v>15</v>
      </c>
      <c r="AQ1205" s="9">
        <v>7</v>
      </c>
      <c r="AR1205" s="9">
        <v>0</v>
      </c>
      <c r="AS1205" s="9">
        <v>5</v>
      </c>
      <c r="AT1205" s="9">
        <v>4</v>
      </c>
      <c r="AU1205" s="9">
        <v>24</v>
      </c>
      <c r="AV1205" s="9">
        <v>10</v>
      </c>
      <c r="AW1205" s="9">
        <v>0</v>
      </c>
      <c r="AX1205" s="9">
        <v>6</v>
      </c>
      <c r="AY1205" s="9">
        <v>0</v>
      </c>
      <c r="AZ1205" s="9">
        <v>10</v>
      </c>
      <c r="BA1205" s="9">
        <v>0</v>
      </c>
      <c r="BB1205" s="9">
        <v>5</v>
      </c>
      <c r="BC1205" s="9">
        <v>0</v>
      </c>
    </row>
    <row r="1206" spans="2:55" x14ac:dyDescent="0.45">
      <c r="B1206" s="25">
        <v>1199</v>
      </c>
      <c r="D1206" s="9" t="s">
        <v>123</v>
      </c>
      <c r="E1206" s="9">
        <v>0</v>
      </c>
      <c r="F1206" s="9">
        <v>0</v>
      </c>
      <c r="G1206" s="9">
        <v>0</v>
      </c>
      <c r="H1206" s="9">
        <v>7</v>
      </c>
      <c r="I1206" s="9">
        <v>10</v>
      </c>
      <c r="J1206" s="9">
        <v>0</v>
      </c>
      <c r="K1206" s="9">
        <v>0</v>
      </c>
      <c r="L1206" s="9">
        <v>7</v>
      </c>
      <c r="M1206" s="9">
        <v>0</v>
      </c>
      <c r="N1206" s="9">
        <v>0</v>
      </c>
      <c r="O1206" s="9">
        <v>0</v>
      </c>
      <c r="P1206" s="9">
        <v>3</v>
      </c>
      <c r="Q1206" s="9">
        <v>0</v>
      </c>
      <c r="R1206" s="9">
        <v>0</v>
      </c>
      <c r="S1206" s="9">
        <v>0</v>
      </c>
      <c r="T1206" s="9">
        <v>0</v>
      </c>
      <c r="U1206" s="9">
        <v>6</v>
      </c>
      <c r="V1206" s="9">
        <v>0</v>
      </c>
      <c r="W1206" s="9">
        <v>0</v>
      </c>
      <c r="X1206" s="9">
        <v>5</v>
      </c>
      <c r="Y1206" s="9">
        <v>0</v>
      </c>
      <c r="Z1206" s="9">
        <v>0</v>
      </c>
      <c r="AA1206" s="9">
        <v>7</v>
      </c>
      <c r="AB1206" s="9">
        <v>18</v>
      </c>
      <c r="AC1206" s="9">
        <v>3</v>
      </c>
      <c r="AD1206" s="9">
        <v>4</v>
      </c>
      <c r="AE1206" s="9">
        <v>28</v>
      </c>
      <c r="AF1206" s="9">
        <v>0</v>
      </c>
      <c r="AG1206" s="9">
        <v>3</v>
      </c>
      <c r="AH1206" s="9">
        <v>5</v>
      </c>
      <c r="AI1206" s="9">
        <v>5</v>
      </c>
      <c r="AJ1206" s="9">
        <v>4</v>
      </c>
      <c r="AK1206" s="9">
        <v>5</v>
      </c>
      <c r="AL1206" s="9">
        <v>0</v>
      </c>
      <c r="AM1206" s="9">
        <v>4</v>
      </c>
      <c r="AN1206" s="9">
        <v>0</v>
      </c>
      <c r="AO1206" s="9">
        <v>11</v>
      </c>
      <c r="AP1206" s="9">
        <v>9</v>
      </c>
      <c r="AQ1206" s="9">
        <v>0</v>
      </c>
      <c r="AR1206" s="9">
        <v>0</v>
      </c>
      <c r="AS1206" s="9">
        <v>6</v>
      </c>
      <c r="AT1206" s="9">
        <v>0</v>
      </c>
      <c r="AU1206" s="9">
        <v>12</v>
      </c>
      <c r="AV1206" s="9">
        <v>4</v>
      </c>
      <c r="AW1206" s="9">
        <v>0</v>
      </c>
      <c r="AX1206" s="9">
        <v>6</v>
      </c>
      <c r="AY1206" s="9">
        <v>6</v>
      </c>
      <c r="AZ1206" s="9">
        <v>14</v>
      </c>
      <c r="BA1206" s="9">
        <v>9</v>
      </c>
      <c r="BB1206" s="9">
        <v>0</v>
      </c>
      <c r="BC1206" s="9">
        <v>9</v>
      </c>
    </row>
    <row r="1207" spans="2:55" x14ac:dyDescent="0.45">
      <c r="B1207" s="25">
        <v>1200</v>
      </c>
      <c r="D1207" s="9" t="s">
        <v>124</v>
      </c>
      <c r="E1207" s="9">
        <v>0</v>
      </c>
      <c r="F1207" s="9">
        <v>0</v>
      </c>
      <c r="G1207" s="9">
        <v>0</v>
      </c>
      <c r="H1207" s="9">
        <v>12</v>
      </c>
      <c r="I1207" s="9">
        <v>7</v>
      </c>
      <c r="J1207" s="9">
        <v>0</v>
      </c>
      <c r="K1207" s="9">
        <v>0</v>
      </c>
      <c r="L1207" s="9">
        <v>0</v>
      </c>
      <c r="M1207" s="9">
        <v>0</v>
      </c>
      <c r="N1207" s="9">
        <v>4</v>
      </c>
      <c r="O1207" s="9">
        <v>0</v>
      </c>
      <c r="P1207" s="9">
        <v>7</v>
      </c>
      <c r="Q1207" s="9">
        <v>5</v>
      </c>
      <c r="R1207" s="9">
        <v>0</v>
      </c>
      <c r="S1207" s="9">
        <v>0</v>
      </c>
      <c r="T1207" s="9">
        <v>0</v>
      </c>
      <c r="U1207" s="9">
        <v>7</v>
      </c>
      <c r="V1207" s="9">
        <v>5</v>
      </c>
      <c r="W1207" s="9">
        <v>0</v>
      </c>
      <c r="X1207" s="9">
        <v>0</v>
      </c>
      <c r="Y1207" s="9">
        <v>3</v>
      </c>
      <c r="Z1207" s="9">
        <v>0</v>
      </c>
      <c r="AA1207" s="9">
        <v>4</v>
      </c>
      <c r="AB1207" s="9">
        <v>13</v>
      </c>
      <c r="AC1207" s="9">
        <v>0</v>
      </c>
      <c r="AD1207" s="9">
        <v>49</v>
      </c>
      <c r="AE1207" s="9">
        <v>3</v>
      </c>
      <c r="AF1207" s="9">
        <v>0</v>
      </c>
      <c r="AG1207" s="9">
        <v>4</v>
      </c>
      <c r="AH1207" s="9">
        <v>0</v>
      </c>
      <c r="AI1207" s="9">
        <v>6</v>
      </c>
      <c r="AJ1207" s="9">
        <v>3</v>
      </c>
      <c r="AK1207" s="9">
        <v>10</v>
      </c>
      <c r="AL1207" s="9">
        <v>3</v>
      </c>
      <c r="AM1207" s="9">
        <v>8</v>
      </c>
      <c r="AN1207" s="9">
        <v>0</v>
      </c>
      <c r="AO1207" s="9">
        <v>3</v>
      </c>
      <c r="AP1207" s="9">
        <v>3</v>
      </c>
      <c r="AQ1207" s="9">
        <v>0</v>
      </c>
      <c r="AR1207" s="9">
        <v>0</v>
      </c>
      <c r="AS1207" s="9">
        <v>5</v>
      </c>
      <c r="AT1207" s="9">
        <v>8</v>
      </c>
      <c r="AU1207" s="9">
        <v>12</v>
      </c>
      <c r="AV1207" s="9">
        <v>6</v>
      </c>
      <c r="AW1207" s="9">
        <v>0</v>
      </c>
      <c r="AX1207" s="9">
        <v>6</v>
      </c>
      <c r="AY1207" s="9">
        <v>5</v>
      </c>
      <c r="AZ1207" s="9">
        <v>9</v>
      </c>
      <c r="BA1207" s="9">
        <v>0</v>
      </c>
      <c r="BB1207" s="9">
        <v>0</v>
      </c>
      <c r="BC1207" s="9">
        <v>0</v>
      </c>
    </row>
    <row r="1208" spans="2:55" x14ac:dyDescent="0.45">
      <c r="B1208" s="25">
        <v>1201</v>
      </c>
      <c r="D1208" s="9" t="s">
        <v>125</v>
      </c>
      <c r="E1208" s="9">
        <v>0</v>
      </c>
      <c r="F1208" s="9">
        <v>0</v>
      </c>
      <c r="G1208" s="9">
        <v>0</v>
      </c>
      <c r="H1208" s="9">
        <v>5</v>
      </c>
      <c r="I1208" s="9">
        <v>5</v>
      </c>
      <c r="J1208" s="9">
        <v>0</v>
      </c>
      <c r="K1208" s="9">
        <v>6</v>
      </c>
      <c r="L1208" s="9">
        <v>10</v>
      </c>
      <c r="M1208" s="9">
        <v>8</v>
      </c>
      <c r="N1208" s="9">
        <v>5</v>
      </c>
      <c r="O1208" s="9">
        <v>0</v>
      </c>
      <c r="P1208" s="9">
        <v>0</v>
      </c>
      <c r="Q1208" s="9">
        <v>3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18</v>
      </c>
      <c r="AC1208" s="9">
        <v>3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6</v>
      </c>
      <c r="AK1208" s="9">
        <v>0</v>
      </c>
      <c r="AL1208" s="9">
        <v>3</v>
      </c>
      <c r="AM1208" s="9">
        <v>8</v>
      </c>
      <c r="AN1208" s="9">
        <v>0</v>
      </c>
      <c r="AO1208" s="9">
        <v>0</v>
      </c>
      <c r="AP1208" s="9">
        <v>10</v>
      </c>
      <c r="AQ1208" s="9">
        <v>0</v>
      </c>
      <c r="AR1208" s="9">
        <v>0</v>
      </c>
      <c r="AS1208" s="9">
        <v>4</v>
      </c>
      <c r="AT1208" s="9">
        <v>4</v>
      </c>
      <c r="AU1208" s="9">
        <v>14</v>
      </c>
      <c r="AV1208" s="9">
        <v>4</v>
      </c>
      <c r="AW1208" s="9">
        <v>0</v>
      </c>
      <c r="AX1208" s="9">
        <v>6</v>
      </c>
      <c r="AY1208" s="9">
        <v>0</v>
      </c>
      <c r="AZ1208" s="9">
        <v>10</v>
      </c>
      <c r="BA1208" s="9">
        <v>0</v>
      </c>
      <c r="BB1208" s="9">
        <v>0</v>
      </c>
      <c r="BC1208" s="9">
        <v>0</v>
      </c>
    </row>
    <row r="1209" spans="2:55" x14ac:dyDescent="0.45">
      <c r="B1209" s="25">
        <v>1202</v>
      </c>
      <c r="D1209" s="9" t="s">
        <v>126</v>
      </c>
      <c r="E1209" s="9">
        <v>0</v>
      </c>
      <c r="F1209" s="9">
        <v>0</v>
      </c>
      <c r="G1209" s="9">
        <v>0</v>
      </c>
      <c r="H1209" s="9">
        <v>9</v>
      </c>
      <c r="I1209" s="9">
        <v>4</v>
      </c>
      <c r="J1209" s="9">
        <v>0</v>
      </c>
      <c r="K1209" s="9">
        <v>0</v>
      </c>
      <c r="L1209" s="9">
        <v>3</v>
      </c>
      <c r="M1209" s="9">
        <v>0</v>
      </c>
      <c r="N1209" s="9">
        <v>30</v>
      </c>
      <c r="O1209" s="9">
        <v>0</v>
      </c>
      <c r="P1209" s="9">
        <v>0</v>
      </c>
      <c r="Q1209" s="9">
        <v>0</v>
      </c>
      <c r="R1209" s="9">
        <v>0</v>
      </c>
      <c r="S1209" s="9">
        <v>8</v>
      </c>
      <c r="T1209" s="9">
        <v>0</v>
      </c>
      <c r="U1209" s="9">
        <v>3</v>
      </c>
      <c r="V1209" s="9">
        <v>0</v>
      </c>
      <c r="W1209" s="9">
        <v>0</v>
      </c>
      <c r="X1209" s="9">
        <v>3</v>
      </c>
      <c r="Y1209" s="9">
        <v>0</v>
      </c>
      <c r="Z1209" s="9">
        <v>0</v>
      </c>
      <c r="AA1209" s="9">
        <v>0</v>
      </c>
      <c r="AB1209" s="9">
        <v>4</v>
      </c>
      <c r="AC1209" s="9">
        <v>0</v>
      </c>
      <c r="AD1209" s="9">
        <v>0</v>
      </c>
      <c r="AE1209" s="9">
        <v>0</v>
      </c>
      <c r="AF1209" s="9">
        <v>0</v>
      </c>
      <c r="AG1209" s="9">
        <v>4</v>
      </c>
      <c r="AH1209" s="9">
        <v>0</v>
      </c>
      <c r="AI1209" s="9">
        <v>4</v>
      </c>
      <c r="AJ1209" s="9">
        <v>0</v>
      </c>
      <c r="AK1209" s="9">
        <v>0</v>
      </c>
      <c r="AL1209" s="9">
        <v>0</v>
      </c>
      <c r="AM1209" s="9">
        <v>0</v>
      </c>
      <c r="AN1209" s="9">
        <v>0</v>
      </c>
      <c r="AO1209" s="9">
        <v>6</v>
      </c>
      <c r="AP1209" s="9">
        <v>8</v>
      </c>
      <c r="AQ1209" s="9">
        <v>0</v>
      </c>
      <c r="AR1209" s="9">
        <v>0</v>
      </c>
      <c r="AS1209" s="9">
        <v>4</v>
      </c>
      <c r="AT1209" s="9">
        <v>0</v>
      </c>
      <c r="AU1209" s="9">
        <v>0</v>
      </c>
      <c r="AV1209" s="9">
        <v>5</v>
      </c>
      <c r="AW1209" s="9">
        <v>0</v>
      </c>
      <c r="AX1209" s="9">
        <v>3</v>
      </c>
      <c r="AY1209" s="9">
        <v>0</v>
      </c>
      <c r="AZ1209" s="9">
        <v>10</v>
      </c>
      <c r="BA1209" s="9">
        <v>0</v>
      </c>
      <c r="BB1209" s="9">
        <v>0</v>
      </c>
      <c r="BC1209" s="9">
        <v>0</v>
      </c>
    </row>
    <row r="1210" spans="2:55" x14ac:dyDescent="0.45">
      <c r="B1210" s="25">
        <v>1203</v>
      </c>
      <c r="D1210" s="9" t="s">
        <v>127</v>
      </c>
      <c r="E1210" s="9">
        <v>0</v>
      </c>
      <c r="F1210" s="9">
        <v>0</v>
      </c>
      <c r="G1210" s="9">
        <v>0</v>
      </c>
      <c r="H1210" s="9">
        <v>3</v>
      </c>
      <c r="I1210" s="9">
        <v>4</v>
      </c>
      <c r="J1210" s="9">
        <v>0</v>
      </c>
      <c r="K1210" s="9">
        <v>8</v>
      </c>
      <c r="L1210" s="9">
        <v>0</v>
      </c>
      <c r="M1210" s="9">
        <v>8</v>
      </c>
      <c r="N1210" s="9">
        <v>9</v>
      </c>
      <c r="O1210" s="9">
        <v>0</v>
      </c>
      <c r="P1210" s="9">
        <v>0</v>
      </c>
      <c r="Q1210" s="9">
        <v>0</v>
      </c>
      <c r="R1210" s="9">
        <v>0</v>
      </c>
      <c r="S1210" s="9">
        <v>3</v>
      </c>
      <c r="T1210" s="9">
        <v>0</v>
      </c>
      <c r="U1210" s="9">
        <v>9</v>
      </c>
      <c r="V1210" s="9">
        <v>0</v>
      </c>
      <c r="W1210" s="9">
        <v>0</v>
      </c>
      <c r="X1210" s="9">
        <v>5</v>
      </c>
      <c r="Y1210" s="9">
        <v>6</v>
      </c>
      <c r="Z1210" s="9">
        <v>0</v>
      </c>
      <c r="AA1210" s="9">
        <v>0</v>
      </c>
      <c r="AB1210" s="9">
        <v>10</v>
      </c>
      <c r="AC1210" s="9">
        <v>4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7</v>
      </c>
      <c r="AJ1210" s="9">
        <v>7</v>
      </c>
      <c r="AK1210" s="9">
        <v>0</v>
      </c>
      <c r="AL1210" s="9">
        <v>0</v>
      </c>
      <c r="AM1210" s="9">
        <v>3</v>
      </c>
      <c r="AN1210" s="9">
        <v>0</v>
      </c>
      <c r="AO1210" s="9">
        <v>0</v>
      </c>
      <c r="AP1210" s="9">
        <v>8</v>
      </c>
      <c r="AQ1210" s="9">
        <v>4</v>
      </c>
      <c r="AR1210" s="9">
        <v>0</v>
      </c>
      <c r="AS1210" s="9">
        <v>0</v>
      </c>
      <c r="AT1210" s="9">
        <v>3</v>
      </c>
      <c r="AU1210" s="9">
        <v>5</v>
      </c>
      <c r="AV1210" s="9">
        <v>3</v>
      </c>
      <c r="AW1210" s="9">
        <v>0</v>
      </c>
      <c r="AX1210" s="9">
        <v>4</v>
      </c>
      <c r="AY1210" s="9">
        <v>0</v>
      </c>
      <c r="AZ1210" s="9">
        <v>6</v>
      </c>
      <c r="BA1210" s="9">
        <v>3</v>
      </c>
      <c r="BB1210" s="9">
        <v>0</v>
      </c>
      <c r="BC1210" s="9">
        <v>3</v>
      </c>
    </row>
    <row r="1211" spans="2:55" x14ac:dyDescent="0.45">
      <c r="B1211" s="25">
        <v>1204</v>
      </c>
      <c r="D1211" s="9" t="s">
        <v>128</v>
      </c>
      <c r="E1211" s="9">
        <v>0</v>
      </c>
      <c r="F1211" s="9">
        <v>0</v>
      </c>
      <c r="G1211" s="9">
        <v>0</v>
      </c>
      <c r="H1211" s="9">
        <v>18</v>
      </c>
      <c r="I1211" s="9">
        <v>16</v>
      </c>
      <c r="J1211" s="9">
        <v>0</v>
      </c>
      <c r="K1211" s="9">
        <v>3</v>
      </c>
      <c r="L1211" s="9">
        <v>13</v>
      </c>
      <c r="M1211" s="9">
        <v>76</v>
      </c>
      <c r="N1211" s="9">
        <v>4</v>
      </c>
      <c r="O1211" s="9">
        <v>0</v>
      </c>
      <c r="P1211" s="9">
        <v>13</v>
      </c>
      <c r="Q1211" s="9">
        <v>0</v>
      </c>
      <c r="R1211" s="9">
        <v>0</v>
      </c>
      <c r="S1211" s="9">
        <v>14</v>
      </c>
      <c r="T1211" s="9">
        <v>0</v>
      </c>
      <c r="U1211" s="9">
        <v>12</v>
      </c>
      <c r="V1211" s="9">
        <v>0</v>
      </c>
      <c r="W1211" s="9">
        <v>3</v>
      </c>
      <c r="X1211" s="9">
        <v>0</v>
      </c>
      <c r="Y1211" s="9">
        <v>18</v>
      </c>
      <c r="Z1211" s="9">
        <v>0</v>
      </c>
      <c r="AA1211" s="9">
        <v>0</v>
      </c>
      <c r="AB1211" s="9">
        <v>25</v>
      </c>
      <c r="AC1211" s="9">
        <v>0</v>
      </c>
      <c r="AD1211" s="9">
        <v>8</v>
      </c>
      <c r="AE1211" s="9">
        <v>0</v>
      </c>
      <c r="AF1211" s="9">
        <v>0</v>
      </c>
      <c r="AG1211" s="9">
        <v>3</v>
      </c>
      <c r="AH1211" s="9">
        <v>3</v>
      </c>
      <c r="AI1211" s="9">
        <v>8</v>
      </c>
      <c r="AJ1211" s="9">
        <v>11</v>
      </c>
      <c r="AK1211" s="9">
        <v>8</v>
      </c>
      <c r="AL1211" s="9">
        <v>3</v>
      </c>
      <c r="AM1211" s="9">
        <v>10</v>
      </c>
      <c r="AN1211" s="9">
        <v>0</v>
      </c>
      <c r="AO1211" s="9">
        <v>3</v>
      </c>
      <c r="AP1211" s="9">
        <v>28</v>
      </c>
      <c r="AQ1211" s="9">
        <v>6</v>
      </c>
      <c r="AR1211" s="9">
        <v>0</v>
      </c>
      <c r="AS1211" s="9">
        <v>7</v>
      </c>
      <c r="AT1211" s="9">
        <v>0</v>
      </c>
      <c r="AU1211" s="9">
        <v>7</v>
      </c>
      <c r="AV1211" s="9">
        <v>9</v>
      </c>
      <c r="AW1211" s="9">
        <v>0</v>
      </c>
      <c r="AX1211" s="9">
        <v>0</v>
      </c>
      <c r="AY1211" s="9">
        <v>4</v>
      </c>
      <c r="AZ1211" s="9">
        <v>18</v>
      </c>
      <c r="BA1211" s="9">
        <v>0</v>
      </c>
      <c r="BB1211" s="9">
        <v>0</v>
      </c>
      <c r="BC1211" s="9">
        <v>9</v>
      </c>
    </row>
    <row r="1212" spans="2:55" x14ac:dyDescent="0.45">
      <c r="B1212" s="25">
        <v>1205</v>
      </c>
      <c r="D1212" s="9" t="s">
        <v>129</v>
      </c>
      <c r="E1212" s="9">
        <v>6</v>
      </c>
      <c r="F1212" s="9">
        <v>0</v>
      </c>
      <c r="G1212" s="9">
        <v>0</v>
      </c>
      <c r="H1212" s="9">
        <v>24</v>
      </c>
      <c r="I1212" s="9">
        <v>20</v>
      </c>
      <c r="J1212" s="9">
        <v>0</v>
      </c>
      <c r="K1212" s="9">
        <v>25</v>
      </c>
      <c r="L1212" s="9">
        <v>32</v>
      </c>
      <c r="M1212" s="9">
        <v>18</v>
      </c>
      <c r="N1212" s="9">
        <v>16</v>
      </c>
      <c r="O1212" s="9">
        <v>0</v>
      </c>
      <c r="P1212" s="9">
        <v>5</v>
      </c>
      <c r="Q1212" s="9">
        <v>8</v>
      </c>
      <c r="R1212" s="9">
        <v>0</v>
      </c>
      <c r="S1212" s="9">
        <v>5</v>
      </c>
      <c r="T1212" s="9">
        <v>9</v>
      </c>
      <c r="U1212" s="9">
        <v>0</v>
      </c>
      <c r="V1212" s="9">
        <v>10</v>
      </c>
      <c r="W1212" s="9">
        <v>0</v>
      </c>
      <c r="X1212" s="9">
        <v>0</v>
      </c>
      <c r="Y1212" s="9">
        <v>14</v>
      </c>
      <c r="Z1212" s="9">
        <v>0</v>
      </c>
      <c r="AA1212" s="9">
        <v>0</v>
      </c>
      <c r="AB1212" s="9">
        <v>29</v>
      </c>
      <c r="AC1212" s="9">
        <v>3</v>
      </c>
      <c r="AD1212" s="9">
        <v>8</v>
      </c>
      <c r="AE1212" s="9">
        <v>6</v>
      </c>
      <c r="AF1212" s="9">
        <v>0</v>
      </c>
      <c r="AG1212" s="9">
        <v>11</v>
      </c>
      <c r="AH1212" s="9">
        <v>3</v>
      </c>
      <c r="AI1212" s="9">
        <v>15</v>
      </c>
      <c r="AJ1212" s="9">
        <v>18</v>
      </c>
      <c r="AK1212" s="9">
        <v>21</v>
      </c>
      <c r="AL1212" s="9">
        <v>6</v>
      </c>
      <c r="AM1212" s="9">
        <v>20</v>
      </c>
      <c r="AN1212" s="9">
        <v>0</v>
      </c>
      <c r="AO1212" s="9">
        <v>8</v>
      </c>
      <c r="AP1212" s="9">
        <v>33</v>
      </c>
      <c r="AQ1212" s="9">
        <v>7</v>
      </c>
      <c r="AR1212" s="9">
        <v>0</v>
      </c>
      <c r="AS1212" s="9">
        <v>5</v>
      </c>
      <c r="AT1212" s="9">
        <v>3</v>
      </c>
      <c r="AU1212" s="9">
        <v>21</v>
      </c>
      <c r="AV1212" s="9">
        <v>4</v>
      </c>
      <c r="AW1212" s="9">
        <v>0</v>
      </c>
      <c r="AX1212" s="9">
        <v>7</v>
      </c>
      <c r="AY1212" s="9">
        <v>5</v>
      </c>
      <c r="AZ1212" s="9">
        <v>10</v>
      </c>
      <c r="BA1212" s="9">
        <v>0</v>
      </c>
      <c r="BB1212" s="9">
        <v>4</v>
      </c>
      <c r="BC1212" s="9">
        <v>4</v>
      </c>
    </row>
    <row r="1213" spans="2:55" x14ac:dyDescent="0.45">
      <c r="B1213" s="25">
        <v>1206</v>
      </c>
      <c r="D1213" s="9" t="s">
        <v>130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9">
        <v>0</v>
      </c>
      <c r="AO1213" s="9">
        <v>0</v>
      </c>
      <c r="AP1213" s="9">
        <v>0</v>
      </c>
      <c r="AQ1213" s="9">
        <v>0</v>
      </c>
      <c r="AR1213" s="9">
        <v>0</v>
      </c>
      <c r="AS1213" s="9">
        <v>0</v>
      </c>
      <c r="AT1213" s="9">
        <v>0</v>
      </c>
      <c r="AU1213" s="9">
        <v>0</v>
      </c>
      <c r="AV1213" s="9">
        <v>0</v>
      </c>
      <c r="AW1213" s="9">
        <v>0</v>
      </c>
      <c r="AX1213" s="9">
        <v>0</v>
      </c>
      <c r="AY1213" s="9">
        <v>0</v>
      </c>
      <c r="AZ1213" s="9">
        <v>0</v>
      </c>
      <c r="BA1213" s="9">
        <v>0</v>
      </c>
      <c r="BB1213" s="9">
        <v>0</v>
      </c>
      <c r="BC1213" s="9">
        <v>0</v>
      </c>
    </row>
    <row r="1214" spans="2:55" x14ac:dyDescent="0.45">
      <c r="B1214" s="25">
        <v>1207</v>
      </c>
      <c r="D1214" s="9" t="s">
        <v>131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9">
        <v>0</v>
      </c>
      <c r="AO1214" s="9">
        <v>0</v>
      </c>
      <c r="AP1214" s="9">
        <v>0</v>
      </c>
      <c r="AQ1214" s="9">
        <v>0</v>
      </c>
      <c r="AR1214" s="9">
        <v>0</v>
      </c>
      <c r="AS1214" s="9">
        <v>0</v>
      </c>
      <c r="AT1214" s="9">
        <v>0</v>
      </c>
      <c r="AU1214" s="9">
        <v>0</v>
      </c>
      <c r="AV1214" s="9">
        <v>0</v>
      </c>
      <c r="AW1214" s="9">
        <v>0</v>
      </c>
      <c r="AX1214" s="9">
        <v>0</v>
      </c>
      <c r="AY1214" s="9">
        <v>0</v>
      </c>
      <c r="AZ1214" s="9">
        <v>0</v>
      </c>
      <c r="BA1214" s="9">
        <v>0</v>
      </c>
      <c r="BB1214" s="9">
        <v>0</v>
      </c>
      <c r="BC1214" s="9">
        <v>0</v>
      </c>
    </row>
    <row r="1215" spans="2:55" x14ac:dyDescent="0.45">
      <c r="B1215" s="25">
        <v>1208</v>
      </c>
      <c r="D1215" s="9" t="s">
        <v>132</v>
      </c>
      <c r="E1215" s="9">
        <v>10</v>
      </c>
      <c r="F1215" s="9">
        <v>7</v>
      </c>
      <c r="G1215" s="9">
        <v>4</v>
      </c>
      <c r="H1215" s="9">
        <v>48</v>
      </c>
      <c r="I1215" s="9">
        <v>165</v>
      </c>
      <c r="J1215" s="9">
        <v>0</v>
      </c>
      <c r="K1215" s="9">
        <v>3</v>
      </c>
      <c r="L1215" s="9">
        <v>18</v>
      </c>
      <c r="M1215" s="9">
        <v>0</v>
      </c>
      <c r="N1215" s="9">
        <v>20</v>
      </c>
      <c r="O1215" s="9">
        <v>7</v>
      </c>
      <c r="P1215" s="9">
        <v>3</v>
      </c>
      <c r="Q1215" s="9">
        <v>5</v>
      </c>
      <c r="R1215" s="9">
        <v>6</v>
      </c>
      <c r="S1215" s="9">
        <v>6</v>
      </c>
      <c r="T1215" s="9">
        <v>17</v>
      </c>
      <c r="U1215" s="9">
        <v>17</v>
      </c>
      <c r="V1215" s="9">
        <v>3</v>
      </c>
      <c r="W1215" s="9">
        <v>783</v>
      </c>
      <c r="X1215" s="9">
        <v>6</v>
      </c>
      <c r="Y1215" s="9">
        <v>12</v>
      </c>
      <c r="Z1215" s="9">
        <v>0</v>
      </c>
      <c r="AA1215" s="9">
        <v>14</v>
      </c>
      <c r="AB1215" s="9">
        <v>211</v>
      </c>
      <c r="AC1215" s="9">
        <v>60</v>
      </c>
      <c r="AD1215" s="9">
        <v>44</v>
      </c>
      <c r="AE1215" s="9">
        <v>15</v>
      </c>
      <c r="AF1215" s="9">
        <v>0</v>
      </c>
      <c r="AG1215" s="9">
        <v>12</v>
      </c>
      <c r="AH1215" s="9">
        <v>7</v>
      </c>
      <c r="AI1215" s="9">
        <v>26</v>
      </c>
      <c r="AJ1215" s="9">
        <v>26</v>
      </c>
      <c r="AK1215" s="9">
        <v>38</v>
      </c>
      <c r="AL1215" s="9">
        <v>67</v>
      </c>
      <c r="AM1215" s="9">
        <v>32</v>
      </c>
      <c r="AN1215" s="9">
        <v>0</v>
      </c>
      <c r="AO1215" s="9">
        <v>23</v>
      </c>
      <c r="AP1215" s="9">
        <v>90</v>
      </c>
      <c r="AQ1215" s="9">
        <v>14</v>
      </c>
      <c r="AR1215" s="9">
        <v>6</v>
      </c>
      <c r="AS1215" s="9">
        <v>35</v>
      </c>
      <c r="AT1215" s="9">
        <v>26</v>
      </c>
      <c r="AU1215" s="9">
        <v>405</v>
      </c>
      <c r="AV1215" s="9">
        <v>48</v>
      </c>
      <c r="AW1215" s="9">
        <v>5</v>
      </c>
      <c r="AX1215" s="9">
        <v>122</v>
      </c>
      <c r="AY1215" s="9">
        <v>18</v>
      </c>
      <c r="AZ1215" s="9">
        <v>101</v>
      </c>
      <c r="BA1215" s="9">
        <v>7</v>
      </c>
      <c r="BB1215" s="9">
        <v>133</v>
      </c>
      <c r="BC1215" s="9">
        <v>28</v>
      </c>
    </row>
    <row r="1216" spans="2:55" x14ac:dyDescent="0.45">
      <c r="B1216" s="25">
        <v>1209</v>
      </c>
      <c r="D1216" s="9" t="s">
        <v>133</v>
      </c>
      <c r="E1216" s="9">
        <v>0</v>
      </c>
      <c r="F1216" s="9">
        <v>0</v>
      </c>
      <c r="G1216" s="9">
        <v>0</v>
      </c>
      <c r="H1216" s="9">
        <v>16</v>
      </c>
      <c r="I1216" s="9">
        <v>23</v>
      </c>
      <c r="J1216" s="9">
        <v>0</v>
      </c>
      <c r="K1216" s="9">
        <v>0</v>
      </c>
      <c r="L1216" s="9">
        <v>6</v>
      </c>
      <c r="M1216" s="9">
        <v>3</v>
      </c>
      <c r="N1216" s="9">
        <v>3</v>
      </c>
      <c r="O1216" s="9">
        <v>0</v>
      </c>
      <c r="P1216" s="9">
        <v>0</v>
      </c>
      <c r="Q1216" s="9">
        <v>4</v>
      </c>
      <c r="R1216" s="9">
        <v>0</v>
      </c>
      <c r="S1216" s="9">
        <v>8</v>
      </c>
      <c r="T1216" s="9">
        <v>0</v>
      </c>
      <c r="U1216" s="9">
        <v>0</v>
      </c>
      <c r="V1216" s="9">
        <v>0</v>
      </c>
      <c r="W1216" s="9">
        <v>10</v>
      </c>
      <c r="X1216" s="9">
        <v>0</v>
      </c>
      <c r="Y1216" s="9">
        <v>175</v>
      </c>
      <c r="Z1216" s="9">
        <v>0</v>
      </c>
      <c r="AA1216" s="9">
        <v>6</v>
      </c>
      <c r="AB1216" s="9">
        <v>53</v>
      </c>
      <c r="AC1216" s="9">
        <v>7</v>
      </c>
      <c r="AD1216" s="9">
        <v>4</v>
      </c>
      <c r="AE1216" s="9">
        <v>82</v>
      </c>
      <c r="AF1216" s="9">
        <v>0</v>
      </c>
      <c r="AG1216" s="9">
        <v>10</v>
      </c>
      <c r="AH1216" s="9">
        <v>0</v>
      </c>
      <c r="AI1216" s="9">
        <v>9</v>
      </c>
      <c r="AJ1216" s="9">
        <v>18</v>
      </c>
      <c r="AK1216" s="9">
        <v>19</v>
      </c>
      <c r="AL1216" s="9">
        <v>3</v>
      </c>
      <c r="AM1216" s="9">
        <v>11</v>
      </c>
      <c r="AN1216" s="9">
        <v>0</v>
      </c>
      <c r="AO1216" s="9">
        <v>8</v>
      </c>
      <c r="AP1216" s="9">
        <v>39</v>
      </c>
      <c r="AQ1216" s="9">
        <v>15</v>
      </c>
      <c r="AR1216" s="9">
        <v>0</v>
      </c>
      <c r="AS1216" s="9">
        <v>8</v>
      </c>
      <c r="AT1216" s="9">
        <v>0</v>
      </c>
      <c r="AU1216" s="9">
        <v>18</v>
      </c>
      <c r="AV1216" s="9">
        <v>11</v>
      </c>
      <c r="AW1216" s="9">
        <v>0</v>
      </c>
      <c r="AX1216" s="9">
        <v>22</v>
      </c>
      <c r="AY1216" s="9">
        <v>0</v>
      </c>
      <c r="AZ1216" s="9">
        <v>25</v>
      </c>
      <c r="BA1216" s="9">
        <v>0</v>
      </c>
      <c r="BB1216" s="9">
        <v>9</v>
      </c>
      <c r="BC1216" s="9">
        <v>9</v>
      </c>
    </row>
    <row r="1217" spans="2:55" x14ac:dyDescent="0.45">
      <c r="B1217" s="25">
        <v>1210</v>
      </c>
      <c r="D1217" s="9" t="s">
        <v>134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9">
        <v>0</v>
      </c>
      <c r="AO1217" s="9">
        <v>0</v>
      </c>
      <c r="AP1217" s="9">
        <v>0</v>
      </c>
      <c r="AQ1217" s="9">
        <v>0</v>
      </c>
      <c r="AR1217" s="9">
        <v>0</v>
      </c>
      <c r="AS1217" s="9">
        <v>0</v>
      </c>
      <c r="AT1217" s="9">
        <v>0</v>
      </c>
      <c r="AU1217" s="9">
        <v>0</v>
      </c>
      <c r="AV1217" s="9">
        <v>0</v>
      </c>
      <c r="AW1217" s="9">
        <v>0</v>
      </c>
      <c r="AX1217" s="9">
        <v>0</v>
      </c>
      <c r="AY1217" s="9">
        <v>0</v>
      </c>
      <c r="AZ1217" s="9">
        <v>0</v>
      </c>
      <c r="BA1217" s="9">
        <v>0</v>
      </c>
      <c r="BB1217" s="9">
        <v>0</v>
      </c>
      <c r="BC1217" s="9">
        <v>0</v>
      </c>
    </row>
    <row r="1218" spans="2:55" x14ac:dyDescent="0.45">
      <c r="B1218" s="25">
        <v>1211</v>
      </c>
      <c r="D1218" s="9" t="s">
        <v>135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9">
        <v>0</v>
      </c>
      <c r="AO1218" s="9">
        <v>0</v>
      </c>
      <c r="AP1218" s="9">
        <v>0</v>
      </c>
      <c r="AQ1218" s="9">
        <v>0</v>
      </c>
      <c r="AR1218" s="9">
        <v>0</v>
      </c>
      <c r="AS1218" s="9">
        <v>0</v>
      </c>
      <c r="AT1218" s="9">
        <v>0</v>
      </c>
      <c r="AU1218" s="9">
        <v>0</v>
      </c>
      <c r="AV1218" s="9">
        <v>0</v>
      </c>
      <c r="AW1218" s="9">
        <v>0</v>
      </c>
      <c r="AX1218" s="9">
        <v>0</v>
      </c>
      <c r="AY1218" s="9">
        <v>0</v>
      </c>
      <c r="AZ1218" s="9">
        <v>0</v>
      </c>
      <c r="BA1218" s="9">
        <v>0</v>
      </c>
      <c r="BB1218" s="9">
        <v>0</v>
      </c>
      <c r="BC1218" s="9">
        <v>0</v>
      </c>
    </row>
    <row r="1219" spans="2:55" x14ac:dyDescent="0.45">
      <c r="B1219" s="25">
        <v>1212</v>
      </c>
      <c r="D1219" s="9" t="s">
        <v>136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9">
        <v>0</v>
      </c>
      <c r="AO1219" s="9">
        <v>0</v>
      </c>
      <c r="AP1219" s="9">
        <v>0</v>
      </c>
      <c r="AQ1219" s="9">
        <v>0</v>
      </c>
      <c r="AR1219" s="9">
        <v>0</v>
      </c>
      <c r="AS1219" s="9">
        <v>0</v>
      </c>
      <c r="AT1219" s="9">
        <v>0</v>
      </c>
      <c r="AU1219" s="9">
        <v>0</v>
      </c>
      <c r="AV1219" s="9">
        <v>0</v>
      </c>
      <c r="AW1219" s="9">
        <v>0</v>
      </c>
      <c r="AX1219" s="9">
        <v>0</v>
      </c>
      <c r="AY1219" s="9">
        <v>0</v>
      </c>
      <c r="AZ1219" s="9">
        <v>0</v>
      </c>
      <c r="BA1219" s="9">
        <v>0</v>
      </c>
      <c r="BB1219" s="9">
        <v>0</v>
      </c>
      <c r="BC1219" s="9">
        <v>0</v>
      </c>
    </row>
    <row r="1220" spans="2:55" x14ac:dyDescent="0.45">
      <c r="B1220" s="25">
        <v>1213</v>
      </c>
      <c r="D1220" s="9" t="s">
        <v>137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9">
        <v>0</v>
      </c>
      <c r="AO1220" s="9">
        <v>0</v>
      </c>
      <c r="AP1220" s="9">
        <v>0</v>
      </c>
      <c r="AQ1220" s="9">
        <v>0</v>
      </c>
      <c r="AR1220" s="9">
        <v>0</v>
      </c>
      <c r="AS1220" s="9">
        <v>0</v>
      </c>
      <c r="AT1220" s="9">
        <v>0</v>
      </c>
      <c r="AU1220" s="9">
        <v>0</v>
      </c>
      <c r="AV1220" s="9">
        <v>0</v>
      </c>
      <c r="AW1220" s="9">
        <v>0</v>
      </c>
      <c r="AX1220" s="9">
        <v>0</v>
      </c>
      <c r="AY1220" s="9">
        <v>0</v>
      </c>
      <c r="AZ1220" s="9">
        <v>0</v>
      </c>
      <c r="BA1220" s="9">
        <v>0</v>
      </c>
      <c r="BB1220" s="9">
        <v>0</v>
      </c>
      <c r="BC1220" s="9">
        <v>0</v>
      </c>
    </row>
    <row r="1221" spans="2:55" x14ac:dyDescent="0.45">
      <c r="B1221" s="25">
        <v>1214</v>
      </c>
      <c r="D1221" s="9" t="s">
        <v>138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9">
        <v>0</v>
      </c>
      <c r="AO1221" s="9">
        <v>0</v>
      </c>
      <c r="AP1221" s="9">
        <v>0</v>
      </c>
      <c r="AQ1221" s="9">
        <v>0</v>
      </c>
      <c r="AR1221" s="9">
        <v>0</v>
      </c>
      <c r="AS1221" s="9">
        <v>0</v>
      </c>
      <c r="AT1221" s="9">
        <v>0</v>
      </c>
      <c r="AU1221" s="9">
        <v>0</v>
      </c>
      <c r="AV1221" s="9">
        <v>0</v>
      </c>
      <c r="AW1221" s="9">
        <v>0</v>
      </c>
      <c r="AX1221" s="9">
        <v>0</v>
      </c>
      <c r="AY1221" s="9">
        <v>0</v>
      </c>
      <c r="AZ1221" s="9">
        <v>0</v>
      </c>
      <c r="BA1221" s="9">
        <v>0</v>
      </c>
      <c r="BB1221" s="9">
        <v>0</v>
      </c>
      <c r="BC1221" s="9">
        <v>0</v>
      </c>
    </row>
    <row r="1222" spans="2:55" x14ac:dyDescent="0.45">
      <c r="B1222" s="25">
        <v>1215</v>
      </c>
      <c r="D1222" s="9" t="s">
        <v>139</v>
      </c>
      <c r="E1222" s="9">
        <v>0</v>
      </c>
      <c r="F1222" s="9">
        <v>5</v>
      </c>
      <c r="G1222" s="9">
        <v>0</v>
      </c>
      <c r="H1222" s="9">
        <v>52</v>
      </c>
      <c r="I1222" s="9">
        <v>51</v>
      </c>
      <c r="J1222" s="9">
        <v>8</v>
      </c>
      <c r="K1222" s="9">
        <v>4</v>
      </c>
      <c r="L1222" s="9">
        <v>32</v>
      </c>
      <c r="M1222" s="9">
        <v>17</v>
      </c>
      <c r="N1222" s="9">
        <v>27</v>
      </c>
      <c r="O1222" s="9">
        <v>12</v>
      </c>
      <c r="P1222" s="9">
        <v>22</v>
      </c>
      <c r="Q1222" s="9">
        <v>6</v>
      </c>
      <c r="R1222" s="9">
        <v>3</v>
      </c>
      <c r="S1222" s="9">
        <v>32</v>
      </c>
      <c r="T1222" s="9">
        <v>24</v>
      </c>
      <c r="U1222" s="9">
        <v>34</v>
      </c>
      <c r="V1222" s="9">
        <v>20</v>
      </c>
      <c r="W1222" s="9">
        <v>20</v>
      </c>
      <c r="X1222" s="9">
        <v>3</v>
      </c>
      <c r="Y1222" s="9">
        <v>19</v>
      </c>
      <c r="Z1222" s="9">
        <v>0</v>
      </c>
      <c r="AA1222" s="9">
        <v>13</v>
      </c>
      <c r="AB1222" s="9">
        <v>184</v>
      </c>
      <c r="AC1222" s="9">
        <v>5</v>
      </c>
      <c r="AD1222" s="9">
        <v>24</v>
      </c>
      <c r="AE1222" s="9">
        <v>13</v>
      </c>
      <c r="AF1222" s="9">
        <v>0</v>
      </c>
      <c r="AG1222" s="9">
        <v>17</v>
      </c>
      <c r="AH1222" s="9">
        <v>9</v>
      </c>
      <c r="AI1222" s="9">
        <v>27</v>
      </c>
      <c r="AJ1222" s="9">
        <v>12</v>
      </c>
      <c r="AK1222" s="9">
        <v>45</v>
      </c>
      <c r="AL1222" s="9">
        <v>24</v>
      </c>
      <c r="AM1222" s="9">
        <v>29</v>
      </c>
      <c r="AN1222" s="9">
        <v>0</v>
      </c>
      <c r="AO1222" s="9">
        <v>14</v>
      </c>
      <c r="AP1222" s="9">
        <v>48</v>
      </c>
      <c r="AQ1222" s="9">
        <v>16</v>
      </c>
      <c r="AR1222" s="9">
        <v>0</v>
      </c>
      <c r="AS1222" s="9">
        <v>26</v>
      </c>
      <c r="AT1222" s="9">
        <v>14</v>
      </c>
      <c r="AU1222" s="9">
        <v>151</v>
      </c>
      <c r="AV1222" s="9">
        <v>20</v>
      </c>
      <c r="AW1222" s="9">
        <v>0</v>
      </c>
      <c r="AX1222" s="9">
        <v>39</v>
      </c>
      <c r="AY1222" s="9">
        <v>4</v>
      </c>
      <c r="AZ1222" s="9">
        <v>70</v>
      </c>
      <c r="BA1222" s="9">
        <v>4</v>
      </c>
      <c r="BB1222" s="9">
        <v>24</v>
      </c>
      <c r="BC1222" s="9">
        <v>18</v>
      </c>
    </row>
    <row r="1223" spans="2:55" x14ac:dyDescent="0.45">
      <c r="B1223" s="25">
        <v>1216</v>
      </c>
      <c r="D1223" s="9" t="s">
        <v>140</v>
      </c>
      <c r="E1223" s="9">
        <v>7</v>
      </c>
      <c r="F1223" s="9">
        <v>5</v>
      </c>
      <c r="G1223" s="9">
        <v>0</v>
      </c>
      <c r="H1223" s="9">
        <v>36</v>
      </c>
      <c r="I1223" s="9">
        <v>34</v>
      </c>
      <c r="J1223" s="9">
        <v>0</v>
      </c>
      <c r="K1223" s="9">
        <v>0</v>
      </c>
      <c r="L1223" s="9">
        <v>26</v>
      </c>
      <c r="M1223" s="9">
        <v>7</v>
      </c>
      <c r="N1223" s="9">
        <v>6</v>
      </c>
      <c r="O1223" s="9">
        <v>19</v>
      </c>
      <c r="P1223" s="9">
        <v>14</v>
      </c>
      <c r="Q1223" s="9">
        <v>0</v>
      </c>
      <c r="R1223" s="9">
        <v>7</v>
      </c>
      <c r="S1223" s="9">
        <v>11</v>
      </c>
      <c r="T1223" s="9">
        <v>44</v>
      </c>
      <c r="U1223" s="9">
        <v>72</v>
      </c>
      <c r="V1223" s="9">
        <v>22</v>
      </c>
      <c r="W1223" s="9">
        <v>18</v>
      </c>
      <c r="X1223" s="9">
        <v>5</v>
      </c>
      <c r="Y1223" s="9">
        <v>19</v>
      </c>
      <c r="Z1223" s="9">
        <v>0</v>
      </c>
      <c r="AA1223" s="9">
        <v>4</v>
      </c>
      <c r="AB1223" s="9">
        <v>75</v>
      </c>
      <c r="AC1223" s="9">
        <v>5</v>
      </c>
      <c r="AD1223" s="9">
        <v>11</v>
      </c>
      <c r="AE1223" s="9">
        <v>8</v>
      </c>
      <c r="AF1223" s="9">
        <v>0</v>
      </c>
      <c r="AG1223" s="9">
        <v>3</v>
      </c>
      <c r="AH1223" s="9">
        <v>0</v>
      </c>
      <c r="AI1223" s="9">
        <v>10</v>
      </c>
      <c r="AJ1223" s="9">
        <v>15</v>
      </c>
      <c r="AK1223" s="9">
        <v>15</v>
      </c>
      <c r="AL1223" s="9">
        <v>13</v>
      </c>
      <c r="AM1223" s="9">
        <v>9</v>
      </c>
      <c r="AN1223" s="9">
        <v>0</v>
      </c>
      <c r="AO1223" s="9">
        <v>8</v>
      </c>
      <c r="AP1223" s="9">
        <v>29</v>
      </c>
      <c r="AQ1223" s="9">
        <v>3</v>
      </c>
      <c r="AR1223" s="9">
        <v>4</v>
      </c>
      <c r="AS1223" s="9">
        <v>31</v>
      </c>
      <c r="AT1223" s="9">
        <v>14</v>
      </c>
      <c r="AU1223" s="9">
        <v>62</v>
      </c>
      <c r="AV1223" s="9">
        <v>24</v>
      </c>
      <c r="AW1223" s="9">
        <v>0</v>
      </c>
      <c r="AX1223" s="9">
        <v>21</v>
      </c>
      <c r="AY1223" s="9">
        <v>13</v>
      </c>
      <c r="AZ1223" s="9">
        <v>50</v>
      </c>
      <c r="BA1223" s="9">
        <v>4</v>
      </c>
      <c r="BB1223" s="9">
        <v>13</v>
      </c>
      <c r="BC1223" s="9">
        <v>9</v>
      </c>
    </row>
    <row r="1224" spans="2:55" x14ac:dyDescent="0.45">
      <c r="B1224" s="25">
        <v>1217</v>
      </c>
      <c r="D1224" s="9" t="s">
        <v>55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9">
        <v>0</v>
      </c>
      <c r="AO1224" s="9">
        <v>0</v>
      </c>
      <c r="AP1224" s="9">
        <v>0</v>
      </c>
      <c r="AQ1224" s="9">
        <v>0</v>
      </c>
      <c r="AR1224" s="9">
        <v>0</v>
      </c>
      <c r="AS1224" s="9">
        <v>0</v>
      </c>
      <c r="AT1224" s="9">
        <v>0</v>
      </c>
      <c r="AU1224" s="9">
        <v>0</v>
      </c>
      <c r="AV1224" s="9">
        <v>0</v>
      </c>
      <c r="AW1224" s="9">
        <v>0</v>
      </c>
      <c r="AX1224" s="9">
        <v>0</v>
      </c>
      <c r="AY1224" s="9">
        <v>0</v>
      </c>
      <c r="AZ1224" s="9">
        <v>0</v>
      </c>
      <c r="BA1224" s="9">
        <v>0</v>
      </c>
      <c r="BB1224" s="9">
        <v>0</v>
      </c>
      <c r="BC1224" s="9">
        <v>0</v>
      </c>
    </row>
    <row r="1225" spans="2:55" x14ac:dyDescent="0.45">
      <c r="B1225" s="25">
        <v>1218</v>
      </c>
      <c r="D1225" s="9" t="s">
        <v>3</v>
      </c>
      <c r="E1225" s="9">
        <v>203</v>
      </c>
      <c r="F1225" s="9">
        <v>352</v>
      </c>
      <c r="G1225" s="9">
        <v>41</v>
      </c>
      <c r="H1225" s="9">
        <v>3875</v>
      </c>
      <c r="I1225" s="9">
        <v>1939</v>
      </c>
      <c r="J1225" s="9">
        <v>190</v>
      </c>
      <c r="K1225" s="9">
        <v>104</v>
      </c>
      <c r="L1225" s="9">
        <v>3491</v>
      </c>
      <c r="M1225" s="9">
        <v>1955</v>
      </c>
      <c r="N1225" s="9">
        <v>1939</v>
      </c>
      <c r="O1225" s="9">
        <v>4776</v>
      </c>
      <c r="P1225" s="9">
        <v>2759</v>
      </c>
      <c r="Q1225" s="9">
        <v>857</v>
      </c>
      <c r="R1225" s="9">
        <v>169</v>
      </c>
      <c r="S1225" s="9">
        <v>1706</v>
      </c>
      <c r="T1225" s="9">
        <v>2130</v>
      </c>
      <c r="U1225" s="9">
        <v>1419</v>
      </c>
      <c r="V1225" s="9">
        <v>994</v>
      </c>
      <c r="W1225" s="9">
        <v>1328</v>
      </c>
      <c r="X1225" s="9">
        <v>204</v>
      </c>
      <c r="Y1225" s="9">
        <v>726</v>
      </c>
      <c r="Z1225" s="9">
        <v>19</v>
      </c>
      <c r="AA1225" s="9">
        <v>1062</v>
      </c>
      <c r="AB1225" s="9">
        <v>6608</v>
      </c>
      <c r="AC1225" s="9">
        <v>340</v>
      </c>
      <c r="AD1225" s="9">
        <v>572</v>
      </c>
      <c r="AE1225" s="9">
        <v>393</v>
      </c>
      <c r="AF1225" s="9">
        <v>42</v>
      </c>
      <c r="AG1225" s="9">
        <v>936</v>
      </c>
      <c r="AH1225" s="9">
        <v>175</v>
      </c>
      <c r="AI1225" s="9">
        <v>925</v>
      </c>
      <c r="AJ1225" s="9">
        <v>967</v>
      </c>
      <c r="AK1225" s="9">
        <v>2238</v>
      </c>
      <c r="AL1225" s="9">
        <v>655</v>
      </c>
      <c r="AM1225" s="9">
        <v>1276</v>
      </c>
      <c r="AN1225" s="9">
        <v>19</v>
      </c>
      <c r="AO1225" s="9">
        <v>641</v>
      </c>
      <c r="AP1225" s="9">
        <v>1766</v>
      </c>
      <c r="AQ1225" s="9">
        <v>407</v>
      </c>
      <c r="AR1225" s="9">
        <v>68</v>
      </c>
      <c r="AS1225" s="9">
        <v>1120</v>
      </c>
      <c r="AT1225" s="9">
        <v>366</v>
      </c>
      <c r="AU1225" s="9">
        <v>2667</v>
      </c>
      <c r="AV1225" s="9">
        <v>905</v>
      </c>
      <c r="AW1225" s="9">
        <v>31</v>
      </c>
      <c r="AX1225" s="9">
        <v>1072</v>
      </c>
      <c r="AY1225" s="9">
        <v>369</v>
      </c>
      <c r="AZ1225" s="9">
        <v>1854</v>
      </c>
      <c r="BA1225" s="9">
        <v>146</v>
      </c>
      <c r="BB1225" s="9">
        <v>650</v>
      </c>
      <c r="BC1225" s="9">
        <v>487</v>
      </c>
    </row>
    <row r="1226" spans="2:55" x14ac:dyDescent="0.45">
      <c r="B1226" s="25">
        <v>1219</v>
      </c>
      <c r="C1226" s="28" t="s">
        <v>168</v>
      </c>
      <c r="D1226" s="9" t="s">
        <v>56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9">
        <v>0</v>
      </c>
      <c r="AO1226" s="9">
        <v>0</v>
      </c>
      <c r="AP1226" s="9">
        <v>0</v>
      </c>
      <c r="AQ1226" s="9">
        <v>0</v>
      </c>
      <c r="AR1226" s="9">
        <v>0</v>
      </c>
      <c r="AS1226" s="9">
        <v>0</v>
      </c>
      <c r="AT1226" s="9">
        <v>0</v>
      </c>
      <c r="AU1226" s="9">
        <v>0</v>
      </c>
      <c r="AV1226" s="9">
        <v>0</v>
      </c>
      <c r="AW1226" s="9">
        <v>0</v>
      </c>
      <c r="AX1226" s="9">
        <v>0</v>
      </c>
      <c r="AY1226" s="9">
        <v>0</v>
      </c>
      <c r="AZ1226" s="9">
        <v>0</v>
      </c>
      <c r="BA1226" s="9">
        <v>0</v>
      </c>
      <c r="BB1226" s="9">
        <v>0</v>
      </c>
      <c r="BC1226" s="9">
        <v>0</v>
      </c>
    </row>
    <row r="1227" spans="2:55" x14ac:dyDescent="0.45">
      <c r="B1227" s="25">
        <v>1220</v>
      </c>
      <c r="D1227" s="9" t="s">
        <v>57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9">
        <v>0</v>
      </c>
      <c r="AO1227" s="9">
        <v>0</v>
      </c>
      <c r="AP1227" s="9">
        <v>0</v>
      </c>
      <c r="AQ1227" s="9">
        <v>0</v>
      </c>
      <c r="AR1227" s="9">
        <v>0</v>
      </c>
      <c r="AS1227" s="9">
        <v>0</v>
      </c>
      <c r="AT1227" s="9">
        <v>0</v>
      </c>
      <c r="AU1227" s="9">
        <v>0</v>
      </c>
      <c r="AV1227" s="9">
        <v>0</v>
      </c>
      <c r="AW1227" s="9">
        <v>0</v>
      </c>
      <c r="AX1227" s="9">
        <v>0</v>
      </c>
      <c r="AY1227" s="9">
        <v>0</v>
      </c>
      <c r="AZ1227" s="9">
        <v>0</v>
      </c>
      <c r="BA1227" s="9">
        <v>0</v>
      </c>
      <c r="BB1227" s="9">
        <v>0</v>
      </c>
      <c r="BC1227" s="9">
        <v>0</v>
      </c>
    </row>
    <row r="1228" spans="2:55" x14ac:dyDescent="0.45">
      <c r="B1228" s="25">
        <v>1221</v>
      </c>
      <c r="D1228" s="9" t="s">
        <v>58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9">
        <v>0</v>
      </c>
      <c r="AO1228" s="9">
        <v>0</v>
      </c>
      <c r="AP1228" s="9">
        <v>0</v>
      </c>
      <c r="AQ1228" s="9">
        <v>0</v>
      </c>
      <c r="AR1228" s="9">
        <v>0</v>
      </c>
      <c r="AS1228" s="9">
        <v>0</v>
      </c>
      <c r="AT1228" s="9">
        <v>0</v>
      </c>
      <c r="AU1228" s="9">
        <v>0</v>
      </c>
      <c r="AV1228" s="9">
        <v>0</v>
      </c>
      <c r="AW1228" s="9">
        <v>0</v>
      </c>
      <c r="AX1228" s="9">
        <v>0</v>
      </c>
      <c r="AY1228" s="9">
        <v>0</v>
      </c>
      <c r="AZ1228" s="9">
        <v>0</v>
      </c>
      <c r="BA1228" s="9">
        <v>0</v>
      </c>
      <c r="BB1228" s="9">
        <v>0</v>
      </c>
      <c r="BC1228" s="9">
        <v>0</v>
      </c>
    </row>
    <row r="1229" spans="2:55" x14ac:dyDescent="0.45">
      <c r="B1229" s="25">
        <v>1222</v>
      </c>
      <c r="D1229" s="9" t="s">
        <v>59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9">
        <v>0</v>
      </c>
      <c r="AO1229" s="9">
        <v>0</v>
      </c>
      <c r="AP1229" s="9">
        <v>0</v>
      </c>
      <c r="AQ1229" s="9">
        <v>0</v>
      </c>
      <c r="AR1229" s="9">
        <v>0</v>
      </c>
      <c r="AS1229" s="9">
        <v>0</v>
      </c>
      <c r="AT1229" s="9">
        <v>0</v>
      </c>
      <c r="AU1229" s="9">
        <v>0</v>
      </c>
      <c r="AV1229" s="9">
        <v>0</v>
      </c>
      <c r="AW1229" s="9">
        <v>0</v>
      </c>
      <c r="AX1229" s="9">
        <v>0</v>
      </c>
      <c r="AY1229" s="9">
        <v>0</v>
      </c>
      <c r="AZ1229" s="9">
        <v>0</v>
      </c>
      <c r="BA1229" s="9">
        <v>0</v>
      </c>
      <c r="BB1229" s="9">
        <v>0</v>
      </c>
      <c r="BC1229" s="9">
        <v>0</v>
      </c>
    </row>
    <row r="1230" spans="2:55" x14ac:dyDescent="0.45">
      <c r="B1230" s="25">
        <v>1223</v>
      </c>
      <c r="D1230" s="9" t="s">
        <v>60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9">
        <v>0</v>
      </c>
      <c r="AO1230" s="9">
        <v>0</v>
      </c>
      <c r="AP1230" s="9">
        <v>0</v>
      </c>
      <c r="AQ1230" s="9">
        <v>0</v>
      </c>
      <c r="AR1230" s="9">
        <v>0</v>
      </c>
      <c r="AS1230" s="9">
        <v>0</v>
      </c>
      <c r="AT1230" s="9">
        <v>0</v>
      </c>
      <c r="AU1230" s="9">
        <v>0</v>
      </c>
      <c r="AV1230" s="9">
        <v>0</v>
      </c>
      <c r="AW1230" s="9">
        <v>0</v>
      </c>
      <c r="AX1230" s="9">
        <v>0</v>
      </c>
      <c r="AY1230" s="9">
        <v>0</v>
      </c>
      <c r="AZ1230" s="9">
        <v>0</v>
      </c>
      <c r="BA1230" s="9">
        <v>0</v>
      </c>
      <c r="BB1230" s="9">
        <v>0</v>
      </c>
      <c r="BC1230" s="9">
        <v>0</v>
      </c>
    </row>
    <row r="1231" spans="2:55" x14ac:dyDescent="0.45">
      <c r="B1231" s="25">
        <v>1224</v>
      </c>
      <c r="D1231" s="9" t="s">
        <v>61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9">
        <v>0</v>
      </c>
      <c r="AO1231" s="9">
        <v>0</v>
      </c>
      <c r="AP1231" s="9">
        <v>0</v>
      </c>
      <c r="AQ1231" s="9">
        <v>0</v>
      </c>
      <c r="AR1231" s="9">
        <v>0</v>
      </c>
      <c r="AS1231" s="9">
        <v>0</v>
      </c>
      <c r="AT1231" s="9">
        <v>0</v>
      </c>
      <c r="AU1231" s="9">
        <v>0</v>
      </c>
      <c r="AV1231" s="9">
        <v>0</v>
      </c>
      <c r="AW1231" s="9">
        <v>0</v>
      </c>
      <c r="AX1231" s="9">
        <v>0</v>
      </c>
      <c r="AY1231" s="9">
        <v>0</v>
      </c>
      <c r="AZ1231" s="9">
        <v>0</v>
      </c>
      <c r="BA1231" s="9">
        <v>0</v>
      </c>
      <c r="BB1231" s="9">
        <v>0</v>
      </c>
      <c r="BC1231" s="9">
        <v>0</v>
      </c>
    </row>
    <row r="1232" spans="2:55" x14ac:dyDescent="0.45">
      <c r="B1232" s="25">
        <v>1225</v>
      </c>
      <c r="D1232" s="9" t="s">
        <v>62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  <c r="AC1232" s="9">
        <v>0</v>
      </c>
      <c r="AD1232" s="9">
        <v>0</v>
      </c>
      <c r="AE1232" s="9">
        <v>0</v>
      </c>
      <c r="AF1232" s="9">
        <v>0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0</v>
      </c>
      <c r="AN1232" s="9">
        <v>0</v>
      </c>
      <c r="AO1232" s="9">
        <v>0</v>
      </c>
      <c r="AP1232" s="9">
        <v>0</v>
      </c>
      <c r="AQ1232" s="9">
        <v>0</v>
      </c>
      <c r="AR1232" s="9">
        <v>0</v>
      </c>
      <c r="AS1232" s="9">
        <v>0</v>
      </c>
      <c r="AT1232" s="9">
        <v>0</v>
      </c>
      <c r="AU1232" s="9">
        <v>0</v>
      </c>
      <c r="AV1232" s="9">
        <v>0</v>
      </c>
      <c r="AW1232" s="9">
        <v>0</v>
      </c>
      <c r="AX1232" s="9">
        <v>0</v>
      </c>
      <c r="AY1232" s="9">
        <v>0</v>
      </c>
      <c r="AZ1232" s="9">
        <v>0</v>
      </c>
      <c r="BA1232" s="9">
        <v>0</v>
      </c>
      <c r="BB1232" s="9">
        <v>0</v>
      </c>
      <c r="BC1232" s="9">
        <v>0</v>
      </c>
    </row>
    <row r="1233" spans="2:55" x14ac:dyDescent="0.45">
      <c r="B1233" s="25">
        <v>1226</v>
      </c>
      <c r="D1233" s="9" t="s">
        <v>63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3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9">
        <v>0</v>
      </c>
      <c r="AO1233" s="9">
        <v>0</v>
      </c>
      <c r="AP1233" s="9">
        <v>0</v>
      </c>
      <c r="AQ1233" s="9">
        <v>0</v>
      </c>
      <c r="AR1233" s="9">
        <v>0</v>
      </c>
      <c r="AS1233" s="9">
        <v>0</v>
      </c>
      <c r="AT1233" s="9">
        <v>0</v>
      </c>
      <c r="AU1233" s="9">
        <v>0</v>
      </c>
      <c r="AV1233" s="9">
        <v>0</v>
      </c>
      <c r="AW1233" s="9">
        <v>0</v>
      </c>
      <c r="AX1233" s="9">
        <v>0</v>
      </c>
      <c r="AY1233" s="9">
        <v>0</v>
      </c>
      <c r="AZ1233" s="9">
        <v>0</v>
      </c>
      <c r="BA1233" s="9">
        <v>0</v>
      </c>
      <c r="BB1233" s="9">
        <v>0</v>
      </c>
      <c r="BC1233" s="9">
        <v>0</v>
      </c>
    </row>
    <row r="1234" spans="2:55" x14ac:dyDescent="0.45">
      <c r="B1234" s="25">
        <v>1227</v>
      </c>
      <c r="D1234" s="9" t="s">
        <v>64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9">
        <v>0</v>
      </c>
      <c r="AO1234" s="9">
        <v>0</v>
      </c>
      <c r="AP1234" s="9">
        <v>0</v>
      </c>
      <c r="AQ1234" s="9">
        <v>0</v>
      </c>
      <c r="AR1234" s="9">
        <v>0</v>
      </c>
      <c r="AS1234" s="9">
        <v>0</v>
      </c>
      <c r="AT1234" s="9">
        <v>0</v>
      </c>
      <c r="AU1234" s="9">
        <v>0</v>
      </c>
      <c r="AV1234" s="9">
        <v>0</v>
      </c>
      <c r="AW1234" s="9">
        <v>0</v>
      </c>
      <c r="AX1234" s="9">
        <v>0</v>
      </c>
      <c r="AY1234" s="9">
        <v>0</v>
      </c>
      <c r="AZ1234" s="9">
        <v>0</v>
      </c>
      <c r="BA1234" s="9">
        <v>0</v>
      </c>
      <c r="BB1234" s="9">
        <v>0</v>
      </c>
      <c r="BC1234" s="9">
        <v>0</v>
      </c>
    </row>
    <row r="1235" spans="2:55" x14ac:dyDescent="0.45">
      <c r="B1235" s="25">
        <v>1228</v>
      </c>
      <c r="D1235" s="9" t="s">
        <v>65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9">
        <v>0</v>
      </c>
      <c r="AO1235" s="9">
        <v>0</v>
      </c>
      <c r="AP1235" s="9">
        <v>0</v>
      </c>
      <c r="AQ1235" s="9">
        <v>0</v>
      </c>
      <c r="AR1235" s="9">
        <v>0</v>
      </c>
      <c r="AS1235" s="9">
        <v>0</v>
      </c>
      <c r="AT1235" s="9">
        <v>0</v>
      </c>
      <c r="AU1235" s="9">
        <v>0</v>
      </c>
      <c r="AV1235" s="9">
        <v>0</v>
      </c>
      <c r="AW1235" s="9">
        <v>0</v>
      </c>
      <c r="AX1235" s="9">
        <v>0</v>
      </c>
      <c r="AY1235" s="9">
        <v>0</v>
      </c>
      <c r="AZ1235" s="9">
        <v>0</v>
      </c>
      <c r="BA1235" s="9">
        <v>0</v>
      </c>
      <c r="BB1235" s="9">
        <v>0</v>
      </c>
      <c r="BC1235" s="9">
        <v>0</v>
      </c>
    </row>
    <row r="1236" spans="2:55" x14ac:dyDescent="0.45">
      <c r="B1236" s="25">
        <v>1229</v>
      </c>
      <c r="D1236" s="9" t="s">
        <v>66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0</v>
      </c>
      <c r="AF1236" s="9">
        <v>0</v>
      </c>
      <c r="AG1236" s="9">
        <v>0</v>
      </c>
      <c r="AH1236" s="9">
        <v>0</v>
      </c>
      <c r="AI1236" s="9">
        <v>0</v>
      </c>
      <c r="AJ1236" s="9">
        <v>0</v>
      </c>
      <c r="AK1236" s="9">
        <v>0</v>
      </c>
      <c r="AL1236" s="9">
        <v>0</v>
      </c>
      <c r="AM1236" s="9">
        <v>0</v>
      </c>
      <c r="AN1236" s="9">
        <v>0</v>
      </c>
      <c r="AO1236" s="9">
        <v>0</v>
      </c>
      <c r="AP1236" s="9">
        <v>0</v>
      </c>
      <c r="AQ1236" s="9">
        <v>0</v>
      </c>
      <c r="AR1236" s="9">
        <v>0</v>
      </c>
      <c r="AS1236" s="9">
        <v>0</v>
      </c>
      <c r="AT1236" s="9">
        <v>0</v>
      </c>
      <c r="AU1236" s="9">
        <v>0</v>
      </c>
      <c r="AV1236" s="9">
        <v>0</v>
      </c>
      <c r="AW1236" s="9">
        <v>0</v>
      </c>
      <c r="AX1236" s="9">
        <v>0</v>
      </c>
      <c r="AY1236" s="9">
        <v>0</v>
      </c>
      <c r="AZ1236" s="9">
        <v>0</v>
      </c>
      <c r="BA1236" s="9">
        <v>0</v>
      </c>
      <c r="BB1236" s="9">
        <v>0</v>
      </c>
      <c r="BC1236" s="9">
        <v>0</v>
      </c>
    </row>
    <row r="1237" spans="2:55" x14ac:dyDescent="0.45">
      <c r="B1237" s="25">
        <v>1230</v>
      </c>
      <c r="D1237" s="9" t="s">
        <v>67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3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9">
        <v>0</v>
      </c>
      <c r="AO1237" s="9">
        <v>0</v>
      </c>
      <c r="AP1237" s="9">
        <v>0</v>
      </c>
      <c r="AQ1237" s="9">
        <v>0</v>
      </c>
      <c r="AR1237" s="9">
        <v>0</v>
      </c>
      <c r="AS1237" s="9">
        <v>0</v>
      </c>
      <c r="AT1237" s="9">
        <v>0</v>
      </c>
      <c r="AU1237" s="9">
        <v>0</v>
      </c>
      <c r="AV1237" s="9">
        <v>0</v>
      </c>
      <c r="AW1237" s="9">
        <v>0</v>
      </c>
      <c r="AX1237" s="9">
        <v>0</v>
      </c>
      <c r="AY1237" s="9">
        <v>0</v>
      </c>
      <c r="AZ1237" s="9">
        <v>0</v>
      </c>
      <c r="BA1237" s="9">
        <v>0</v>
      </c>
      <c r="BB1237" s="9">
        <v>0</v>
      </c>
      <c r="BC1237" s="9">
        <v>0</v>
      </c>
    </row>
    <row r="1238" spans="2:55" x14ac:dyDescent="0.45">
      <c r="B1238" s="25">
        <v>1231</v>
      </c>
      <c r="D1238" s="9" t="s">
        <v>68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9">
        <v>0</v>
      </c>
      <c r="AO1238" s="9">
        <v>0</v>
      </c>
      <c r="AP1238" s="9">
        <v>0</v>
      </c>
      <c r="AQ1238" s="9">
        <v>0</v>
      </c>
      <c r="AR1238" s="9">
        <v>0</v>
      </c>
      <c r="AS1238" s="9">
        <v>0</v>
      </c>
      <c r="AT1238" s="9">
        <v>0</v>
      </c>
      <c r="AU1238" s="9">
        <v>0</v>
      </c>
      <c r="AV1238" s="9">
        <v>0</v>
      </c>
      <c r="AW1238" s="9">
        <v>0</v>
      </c>
      <c r="AX1238" s="9">
        <v>0</v>
      </c>
      <c r="AY1238" s="9">
        <v>0</v>
      </c>
      <c r="AZ1238" s="9">
        <v>0</v>
      </c>
      <c r="BA1238" s="9">
        <v>0</v>
      </c>
      <c r="BB1238" s="9">
        <v>0</v>
      </c>
      <c r="BC1238" s="9">
        <v>0</v>
      </c>
    </row>
    <row r="1239" spans="2:55" x14ac:dyDescent="0.45">
      <c r="B1239" s="25">
        <v>1232</v>
      </c>
      <c r="D1239" s="9" t="s">
        <v>69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0</v>
      </c>
      <c r="AK1239" s="9">
        <v>0</v>
      </c>
      <c r="AL1239" s="9">
        <v>0</v>
      </c>
      <c r="AM1239" s="9">
        <v>0</v>
      </c>
      <c r="AN1239" s="9">
        <v>0</v>
      </c>
      <c r="AO1239" s="9">
        <v>0</v>
      </c>
      <c r="AP1239" s="9">
        <v>0</v>
      </c>
      <c r="AQ1239" s="9">
        <v>0</v>
      </c>
      <c r="AR1239" s="9">
        <v>0</v>
      </c>
      <c r="AS1239" s="9">
        <v>0</v>
      </c>
      <c r="AT1239" s="9">
        <v>0</v>
      </c>
      <c r="AU1239" s="9">
        <v>0</v>
      </c>
      <c r="AV1239" s="9">
        <v>0</v>
      </c>
      <c r="AW1239" s="9">
        <v>0</v>
      </c>
      <c r="AX1239" s="9">
        <v>0</v>
      </c>
      <c r="AY1239" s="9">
        <v>0</v>
      </c>
      <c r="AZ1239" s="9">
        <v>0</v>
      </c>
      <c r="BA1239" s="9">
        <v>0</v>
      </c>
      <c r="BB1239" s="9">
        <v>0</v>
      </c>
      <c r="BC1239" s="9">
        <v>0</v>
      </c>
    </row>
    <row r="1240" spans="2:55" x14ac:dyDescent="0.45">
      <c r="B1240" s="25">
        <v>1233</v>
      </c>
      <c r="D1240" s="9" t="s">
        <v>70</v>
      </c>
      <c r="E1240" s="9">
        <v>0</v>
      </c>
      <c r="F1240" s="9">
        <v>0</v>
      </c>
      <c r="G1240" s="9">
        <v>0</v>
      </c>
      <c r="H1240" s="9">
        <v>3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3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9">
        <v>0</v>
      </c>
      <c r="AO1240" s="9">
        <v>0</v>
      </c>
      <c r="AP1240" s="9">
        <v>0</v>
      </c>
      <c r="AQ1240" s="9">
        <v>0</v>
      </c>
      <c r="AR1240" s="9">
        <v>0</v>
      </c>
      <c r="AS1240" s="9">
        <v>0</v>
      </c>
      <c r="AT1240" s="9">
        <v>0</v>
      </c>
      <c r="AU1240" s="9">
        <v>0</v>
      </c>
      <c r="AV1240" s="9">
        <v>0</v>
      </c>
      <c r="AW1240" s="9">
        <v>0</v>
      </c>
      <c r="AX1240" s="9">
        <v>0</v>
      </c>
      <c r="AY1240" s="9">
        <v>0</v>
      </c>
      <c r="AZ1240" s="9">
        <v>0</v>
      </c>
      <c r="BA1240" s="9">
        <v>0</v>
      </c>
      <c r="BB1240" s="9">
        <v>0</v>
      </c>
      <c r="BC1240" s="9">
        <v>0</v>
      </c>
    </row>
    <row r="1241" spans="2:55" x14ac:dyDescent="0.45">
      <c r="B1241" s="25">
        <v>1234</v>
      </c>
      <c r="D1241" s="9" t="s">
        <v>71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8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9">
        <v>0</v>
      </c>
      <c r="AO1241" s="9">
        <v>0</v>
      </c>
      <c r="AP1241" s="9">
        <v>0</v>
      </c>
      <c r="AQ1241" s="9">
        <v>0</v>
      </c>
      <c r="AR1241" s="9">
        <v>0</v>
      </c>
      <c r="AS1241" s="9">
        <v>0</v>
      </c>
      <c r="AT1241" s="9">
        <v>0</v>
      </c>
      <c r="AU1241" s="9">
        <v>0</v>
      </c>
      <c r="AV1241" s="9">
        <v>0</v>
      </c>
      <c r="AW1241" s="9">
        <v>0</v>
      </c>
      <c r="AX1241" s="9">
        <v>0</v>
      </c>
      <c r="AY1241" s="9">
        <v>0</v>
      </c>
      <c r="AZ1241" s="9">
        <v>0</v>
      </c>
      <c r="BA1241" s="9">
        <v>0</v>
      </c>
      <c r="BB1241" s="9">
        <v>0</v>
      </c>
      <c r="BC1241" s="9">
        <v>0</v>
      </c>
    </row>
    <row r="1242" spans="2:55" x14ac:dyDescent="0.45">
      <c r="B1242" s="25">
        <v>1235</v>
      </c>
      <c r="D1242" s="9" t="s">
        <v>72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9">
        <v>0</v>
      </c>
      <c r="AO1242" s="9">
        <v>0</v>
      </c>
      <c r="AP1242" s="9">
        <v>0</v>
      </c>
      <c r="AQ1242" s="9">
        <v>0</v>
      </c>
      <c r="AR1242" s="9">
        <v>0</v>
      </c>
      <c r="AS1242" s="9">
        <v>0</v>
      </c>
      <c r="AT1242" s="9">
        <v>0</v>
      </c>
      <c r="AU1242" s="9">
        <v>0</v>
      </c>
      <c r="AV1242" s="9">
        <v>0</v>
      </c>
      <c r="AW1242" s="9">
        <v>0</v>
      </c>
      <c r="AX1242" s="9">
        <v>0</v>
      </c>
      <c r="AY1242" s="9">
        <v>0</v>
      </c>
      <c r="AZ1242" s="9">
        <v>0</v>
      </c>
      <c r="BA1242" s="9">
        <v>0</v>
      </c>
      <c r="BB1242" s="9">
        <v>0</v>
      </c>
      <c r="BC1242" s="9">
        <v>0</v>
      </c>
    </row>
    <row r="1243" spans="2:55" x14ac:dyDescent="0.45">
      <c r="B1243" s="25">
        <v>1236</v>
      </c>
      <c r="D1243" s="9" t="s">
        <v>73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9">
        <v>0</v>
      </c>
      <c r="AO1243" s="9">
        <v>0</v>
      </c>
      <c r="AP1243" s="9">
        <v>0</v>
      </c>
      <c r="AQ1243" s="9">
        <v>0</v>
      </c>
      <c r="AR1243" s="9">
        <v>0</v>
      </c>
      <c r="AS1243" s="9">
        <v>0</v>
      </c>
      <c r="AT1243" s="9">
        <v>0</v>
      </c>
      <c r="AU1243" s="9">
        <v>0</v>
      </c>
      <c r="AV1243" s="9">
        <v>0</v>
      </c>
      <c r="AW1243" s="9">
        <v>0</v>
      </c>
      <c r="AX1243" s="9">
        <v>0</v>
      </c>
      <c r="AY1243" s="9">
        <v>0</v>
      </c>
      <c r="AZ1243" s="9">
        <v>0</v>
      </c>
      <c r="BA1243" s="9">
        <v>0</v>
      </c>
      <c r="BB1243" s="9">
        <v>0</v>
      </c>
      <c r="BC1243" s="9">
        <v>0</v>
      </c>
    </row>
    <row r="1244" spans="2:55" x14ac:dyDescent="0.45">
      <c r="B1244" s="25">
        <v>1237</v>
      </c>
      <c r="D1244" s="9" t="s">
        <v>74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4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9">
        <v>0</v>
      </c>
      <c r="AO1244" s="9">
        <v>0</v>
      </c>
      <c r="AP1244" s="9">
        <v>0</v>
      </c>
      <c r="AQ1244" s="9">
        <v>0</v>
      </c>
      <c r="AR1244" s="9">
        <v>0</v>
      </c>
      <c r="AS1244" s="9">
        <v>0</v>
      </c>
      <c r="AT1244" s="9">
        <v>0</v>
      </c>
      <c r="AU1244" s="9">
        <v>0</v>
      </c>
      <c r="AV1244" s="9">
        <v>0</v>
      </c>
      <c r="AW1244" s="9">
        <v>0</v>
      </c>
      <c r="AX1244" s="9">
        <v>0</v>
      </c>
      <c r="AY1244" s="9">
        <v>0</v>
      </c>
      <c r="AZ1244" s="9">
        <v>0</v>
      </c>
      <c r="BA1244" s="9">
        <v>0</v>
      </c>
      <c r="BB1244" s="9">
        <v>0</v>
      </c>
      <c r="BC1244" s="9">
        <v>0</v>
      </c>
    </row>
    <row r="1245" spans="2:55" x14ac:dyDescent="0.45">
      <c r="B1245" s="25">
        <v>1238</v>
      </c>
      <c r="D1245" s="9" t="s">
        <v>75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9">
        <v>0</v>
      </c>
      <c r="AO1245" s="9">
        <v>0</v>
      </c>
      <c r="AP1245" s="9">
        <v>0</v>
      </c>
      <c r="AQ1245" s="9">
        <v>0</v>
      </c>
      <c r="AR1245" s="9">
        <v>0</v>
      </c>
      <c r="AS1245" s="9">
        <v>0</v>
      </c>
      <c r="AT1245" s="9">
        <v>0</v>
      </c>
      <c r="AU1245" s="9">
        <v>0</v>
      </c>
      <c r="AV1245" s="9">
        <v>0</v>
      </c>
      <c r="AW1245" s="9">
        <v>0</v>
      </c>
      <c r="AX1245" s="9">
        <v>0</v>
      </c>
      <c r="AY1245" s="9">
        <v>0</v>
      </c>
      <c r="AZ1245" s="9">
        <v>0</v>
      </c>
      <c r="BA1245" s="9">
        <v>0</v>
      </c>
      <c r="BB1245" s="9">
        <v>0</v>
      </c>
      <c r="BC1245" s="9">
        <v>0</v>
      </c>
    </row>
    <row r="1246" spans="2:55" x14ac:dyDescent="0.45">
      <c r="B1246" s="25">
        <v>1239</v>
      </c>
      <c r="D1246" s="9" t="s">
        <v>76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9">
        <v>0</v>
      </c>
      <c r="AO1246" s="9">
        <v>0</v>
      </c>
      <c r="AP1246" s="9">
        <v>0</v>
      </c>
      <c r="AQ1246" s="9">
        <v>0</v>
      </c>
      <c r="AR1246" s="9">
        <v>0</v>
      </c>
      <c r="AS1246" s="9">
        <v>0</v>
      </c>
      <c r="AT1246" s="9">
        <v>0</v>
      </c>
      <c r="AU1246" s="9">
        <v>0</v>
      </c>
      <c r="AV1246" s="9">
        <v>0</v>
      </c>
      <c r="AW1246" s="9">
        <v>0</v>
      </c>
      <c r="AX1246" s="9">
        <v>0</v>
      </c>
      <c r="AY1246" s="9">
        <v>0</v>
      </c>
      <c r="AZ1246" s="9">
        <v>0</v>
      </c>
      <c r="BA1246" s="9">
        <v>0</v>
      </c>
      <c r="BB1246" s="9">
        <v>0</v>
      </c>
      <c r="BC1246" s="9">
        <v>0</v>
      </c>
    </row>
    <row r="1247" spans="2:55" x14ac:dyDescent="0.45">
      <c r="B1247" s="25">
        <v>1240</v>
      </c>
      <c r="D1247" s="9" t="s">
        <v>77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9">
        <v>0</v>
      </c>
      <c r="AO1247" s="9">
        <v>0</v>
      </c>
      <c r="AP1247" s="9">
        <v>0</v>
      </c>
      <c r="AQ1247" s="9">
        <v>0</v>
      </c>
      <c r="AR1247" s="9">
        <v>0</v>
      </c>
      <c r="AS1247" s="9">
        <v>0</v>
      </c>
      <c r="AT1247" s="9">
        <v>0</v>
      </c>
      <c r="AU1247" s="9">
        <v>0</v>
      </c>
      <c r="AV1247" s="9">
        <v>0</v>
      </c>
      <c r="AW1247" s="9">
        <v>0</v>
      </c>
      <c r="AX1247" s="9">
        <v>0</v>
      </c>
      <c r="AY1247" s="9">
        <v>0</v>
      </c>
      <c r="AZ1247" s="9">
        <v>0</v>
      </c>
      <c r="BA1247" s="9">
        <v>0</v>
      </c>
      <c r="BB1247" s="9">
        <v>0</v>
      </c>
      <c r="BC1247" s="9">
        <v>0</v>
      </c>
    </row>
    <row r="1248" spans="2:55" x14ac:dyDescent="0.45">
      <c r="B1248" s="25">
        <v>1241</v>
      </c>
      <c r="D1248" s="9" t="s">
        <v>78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9">
        <v>0</v>
      </c>
      <c r="AO1248" s="9">
        <v>0</v>
      </c>
      <c r="AP1248" s="9">
        <v>0</v>
      </c>
      <c r="AQ1248" s="9">
        <v>0</v>
      </c>
      <c r="AR1248" s="9">
        <v>0</v>
      </c>
      <c r="AS1248" s="9">
        <v>0</v>
      </c>
      <c r="AT1248" s="9">
        <v>0</v>
      </c>
      <c r="AU1248" s="9">
        <v>0</v>
      </c>
      <c r="AV1248" s="9">
        <v>0</v>
      </c>
      <c r="AW1248" s="9">
        <v>0</v>
      </c>
      <c r="AX1248" s="9">
        <v>0</v>
      </c>
      <c r="AY1248" s="9">
        <v>0</v>
      </c>
      <c r="AZ1248" s="9">
        <v>0</v>
      </c>
      <c r="BA1248" s="9">
        <v>0</v>
      </c>
      <c r="BB1248" s="9">
        <v>0</v>
      </c>
      <c r="BC1248" s="9">
        <v>0</v>
      </c>
    </row>
    <row r="1249" spans="2:55" x14ac:dyDescent="0.45">
      <c r="B1249" s="25">
        <v>1242</v>
      </c>
      <c r="D1249" s="9" t="s">
        <v>79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9">
        <v>0</v>
      </c>
      <c r="AO1249" s="9">
        <v>0</v>
      </c>
      <c r="AP1249" s="9">
        <v>0</v>
      </c>
      <c r="AQ1249" s="9">
        <v>0</v>
      </c>
      <c r="AR1249" s="9">
        <v>0</v>
      </c>
      <c r="AS1249" s="9">
        <v>0</v>
      </c>
      <c r="AT1249" s="9">
        <v>0</v>
      </c>
      <c r="AU1249" s="9">
        <v>0</v>
      </c>
      <c r="AV1249" s="9">
        <v>0</v>
      </c>
      <c r="AW1249" s="9">
        <v>0</v>
      </c>
      <c r="AX1249" s="9">
        <v>0</v>
      </c>
      <c r="AY1249" s="9">
        <v>0</v>
      </c>
      <c r="AZ1249" s="9">
        <v>0</v>
      </c>
      <c r="BA1249" s="9">
        <v>0</v>
      </c>
      <c r="BB1249" s="9">
        <v>0</v>
      </c>
      <c r="BC1249" s="9">
        <v>0</v>
      </c>
    </row>
    <row r="1250" spans="2:55" x14ac:dyDescent="0.45">
      <c r="B1250" s="25">
        <v>1243</v>
      </c>
      <c r="D1250" s="9" t="s">
        <v>80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9">
        <v>0</v>
      </c>
      <c r="AO1250" s="9">
        <v>0</v>
      </c>
      <c r="AP1250" s="9">
        <v>0</v>
      </c>
      <c r="AQ1250" s="9">
        <v>0</v>
      </c>
      <c r="AR1250" s="9">
        <v>0</v>
      </c>
      <c r="AS1250" s="9">
        <v>0</v>
      </c>
      <c r="AT1250" s="9">
        <v>0</v>
      </c>
      <c r="AU1250" s="9">
        <v>0</v>
      </c>
      <c r="AV1250" s="9">
        <v>0</v>
      </c>
      <c r="AW1250" s="9">
        <v>0</v>
      </c>
      <c r="AX1250" s="9">
        <v>0</v>
      </c>
      <c r="AY1250" s="9">
        <v>0</v>
      </c>
      <c r="AZ1250" s="9">
        <v>0</v>
      </c>
      <c r="BA1250" s="9">
        <v>0</v>
      </c>
      <c r="BB1250" s="9">
        <v>0</v>
      </c>
      <c r="BC1250" s="9">
        <v>0</v>
      </c>
    </row>
    <row r="1251" spans="2:55" x14ac:dyDescent="0.45">
      <c r="B1251" s="25">
        <v>1244</v>
      </c>
      <c r="D1251" s="9" t="s">
        <v>81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9">
        <v>0</v>
      </c>
      <c r="AO1251" s="9">
        <v>0</v>
      </c>
      <c r="AP1251" s="9">
        <v>0</v>
      </c>
      <c r="AQ1251" s="9">
        <v>0</v>
      </c>
      <c r="AR1251" s="9">
        <v>0</v>
      </c>
      <c r="AS1251" s="9">
        <v>0</v>
      </c>
      <c r="AT1251" s="9">
        <v>0</v>
      </c>
      <c r="AU1251" s="9">
        <v>0</v>
      </c>
      <c r="AV1251" s="9">
        <v>0</v>
      </c>
      <c r="AW1251" s="9">
        <v>0</v>
      </c>
      <c r="AX1251" s="9">
        <v>0</v>
      </c>
      <c r="AY1251" s="9">
        <v>0</v>
      </c>
      <c r="AZ1251" s="9">
        <v>0</v>
      </c>
      <c r="BA1251" s="9">
        <v>0</v>
      </c>
      <c r="BB1251" s="9">
        <v>0</v>
      </c>
      <c r="BC1251" s="9">
        <v>0</v>
      </c>
    </row>
    <row r="1252" spans="2:55" x14ac:dyDescent="0.45">
      <c r="B1252" s="25">
        <v>1245</v>
      </c>
      <c r="D1252" s="9" t="s">
        <v>82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9">
        <v>0</v>
      </c>
      <c r="AO1252" s="9">
        <v>0</v>
      </c>
      <c r="AP1252" s="9">
        <v>5</v>
      </c>
      <c r="AQ1252" s="9">
        <v>0</v>
      </c>
      <c r="AR1252" s="9">
        <v>0</v>
      </c>
      <c r="AS1252" s="9">
        <v>0</v>
      </c>
      <c r="AT1252" s="9">
        <v>0</v>
      </c>
      <c r="AU1252" s="9">
        <v>0</v>
      </c>
      <c r="AV1252" s="9">
        <v>0</v>
      </c>
      <c r="AW1252" s="9">
        <v>0</v>
      </c>
      <c r="AX1252" s="9">
        <v>0</v>
      </c>
      <c r="AY1252" s="9">
        <v>0</v>
      </c>
      <c r="AZ1252" s="9">
        <v>0</v>
      </c>
      <c r="BA1252" s="9">
        <v>0</v>
      </c>
      <c r="BB1252" s="9">
        <v>0</v>
      </c>
      <c r="BC1252" s="9">
        <v>0</v>
      </c>
    </row>
    <row r="1253" spans="2:55" x14ac:dyDescent="0.45">
      <c r="B1253" s="25">
        <v>1246</v>
      </c>
      <c r="D1253" s="9" t="s">
        <v>83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9">
        <v>0</v>
      </c>
      <c r="AO1253" s="9">
        <v>0</v>
      </c>
      <c r="AP1253" s="9">
        <v>0</v>
      </c>
      <c r="AQ1253" s="9">
        <v>0</v>
      </c>
      <c r="AR1253" s="9">
        <v>0</v>
      </c>
      <c r="AS1253" s="9">
        <v>0</v>
      </c>
      <c r="AT1253" s="9">
        <v>0</v>
      </c>
      <c r="AU1253" s="9">
        <v>0</v>
      </c>
      <c r="AV1253" s="9">
        <v>0</v>
      </c>
      <c r="AW1253" s="9">
        <v>0</v>
      </c>
      <c r="AX1253" s="9">
        <v>0</v>
      </c>
      <c r="AY1253" s="9">
        <v>0</v>
      </c>
      <c r="AZ1253" s="9">
        <v>0</v>
      </c>
      <c r="BA1253" s="9">
        <v>0</v>
      </c>
      <c r="BB1253" s="9">
        <v>0</v>
      </c>
      <c r="BC1253" s="9">
        <v>0</v>
      </c>
    </row>
    <row r="1254" spans="2:55" x14ac:dyDescent="0.45">
      <c r="B1254" s="25">
        <v>1247</v>
      </c>
      <c r="D1254" s="9" t="s">
        <v>84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9">
        <v>0</v>
      </c>
      <c r="AO1254" s="9">
        <v>0</v>
      </c>
      <c r="AP1254" s="9">
        <v>0</v>
      </c>
      <c r="AQ1254" s="9">
        <v>0</v>
      </c>
      <c r="AR1254" s="9">
        <v>0</v>
      </c>
      <c r="AS1254" s="9">
        <v>0</v>
      </c>
      <c r="AT1254" s="9">
        <v>0</v>
      </c>
      <c r="AU1254" s="9">
        <v>0</v>
      </c>
      <c r="AV1254" s="9">
        <v>0</v>
      </c>
      <c r="AW1254" s="9">
        <v>0</v>
      </c>
      <c r="AX1254" s="9">
        <v>0</v>
      </c>
      <c r="AY1254" s="9">
        <v>0</v>
      </c>
      <c r="AZ1254" s="9">
        <v>0</v>
      </c>
      <c r="BA1254" s="9">
        <v>0</v>
      </c>
      <c r="BB1254" s="9">
        <v>0</v>
      </c>
      <c r="BC1254" s="9">
        <v>0</v>
      </c>
    </row>
    <row r="1255" spans="2:55" x14ac:dyDescent="0.45">
      <c r="B1255" s="25">
        <v>1248</v>
      </c>
      <c r="D1255" s="9" t="s">
        <v>85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9">
        <v>0</v>
      </c>
      <c r="AO1255" s="9">
        <v>0</v>
      </c>
      <c r="AP1255" s="9">
        <v>0</v>
      </c>
      <c r="AQ1255" s="9">
        <v>0</v>
      </c>
      <c r="AR1255" s="9">
        <v>0</v>
      </c>
      <c r="AS1255" s="9">
        <v>0</v>
      </c>
      <c r="AT1255" s="9">
        <v>0</v>
      </c>
      <c r="AU1255" s="9">
        <v>0</v>
      </c>
      <c r="AV1255" s="9">
        <v>0</v>
      </c>
      <c r="AW1255" s="9">
        <v>0</v>
      </c>
      <c r="AX1255" s="9">
        <v>0</v>
      </c>
      <c r="AY1255" s="9">
        <v>0</v>
      </c>
      <c r="AZ1255" s="9">
        <v>0</v>
      </c>
      <c r="BA1255" s="9">
        <v>0</v>
      </c>
      <c r="BB1255" s="9">
        <v>0</v>
      </c>
      <c r="BC1255" s="9">
        <v>0</v>
      </c>
    </row>
    <row r="1256" spans="2:55" x14ac:dyDescent="0.45">
      <c r="B1256" s="25">
        <v>1249</v>
      </c>
      <c r="D1256" s="9" t="s">
        <v>86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9">
        <v>0</v>
      </c>
      <c r="AO1256" s="9">
        <v>0</v>
      </c>
      <c r="AP1256" s="9">
        <v>0</v>
      </c>
      <c r="AQ1256" s="9">
        <v>0</v>
      </c>
      <c r="AR1256" s="9">
        <v>0</v>
      </c>
      <c r="AS1256" s="9">
        <v>0</v>
      </c>
      <c r="AT1256" s="9">
        <v>0</v>
      </c>
      <c r="AU1256" s="9">
        <v>0</v>
      </c>
      <c r="AV1256" s="9">
        <v>0</v>
      </c>
      <c r="AW1256" s="9">
        <v>0</v>
      </c>
      <c r="AX1256" s="9">
        <v>0</v>
      </c>
      <c r="AY1256" s="9">
        <v>0</v>
      </c>
      <c r="AZ1256" s="9">
        <v>0</v>
      </c>
      <c r="BA1256" s="9">
        <v>0</v>
      </c>
      <c r="BB1256" s="9">
        <v>0</v>
      </c>
      <c r="BC1256" s="9">
        <v>0</v>
      </c>
    </row>
    <row r="1257" spans="2:55" x14ac:dyDescent="0.45">
      <c r="B1257" s="25">
        <v>1250</v>
      </c>
      <c r="D1257" s="9" t="s">
        <v>87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9">
        <v>0</v>
      </c>
      <c r="AO1257" s="9">
        <v>0</v>
      </c>
      <c r="AP1257" s="9">
        <v>0</v>
      </c>
      <c r="AQ1257" s="9">
        <v>0</v>
      </c>
      <c r="AR1257" s="9">
        <v>0</v>
      </c>
      <c r="AS1257" s="9">
        <v>0</v>
      </c>
      <c r="AT1257" s="9">
        <v>0</v>
      </c>
      <c r="AU1257" s="9">
        <v>0</v>
      </c>
      <c r="AV1257" s="9">
        <v>0</v>
      </c>
      <c r="AW1257" s="9">
        <v>0</v>
      </c>
      <c r="AX1257" s="9">
        <v>0</v>
      </c>
      <c r="AY1257" s="9">
        <v>0</v>
      </c>
      <c r="AZ1257" s="9">
        <v>0</v>
      </c>
      <c r="BA1257" s="9">
        <v>0</v>
      </c>
      <c r="BB1257" s="9">
        <v>0</v>
      </c>
      <c r="BC1257" s="9">
        <v>0</v>
      </c>
    </row>
    <row r="1258" spans="2:55" x14ac:dyDescent="0.45">
      <c r="B1258" s="25">
        <v>1251</v>
      </c>
      <c r="D1258" s="9" t="s">
        <v>88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9">
        <v>0</v>
      </c>
      <c r="AO1258" s="9">
        <v>0</v>
      </c>
      <c r="AP1258" s="9">
        <v>0</v>
      </c>
      <c r="AQ1258" s="9">
        <v>0</v>
      </c>
      <c r="AR1258" s="9">
        <v>0</v>
      </c>
      <c r="AS1258" s="9">
        <v>0</v>
      </c>
      <c r="AT1258" s="9">
        <v>0</v>
      </c>
      <c r="AU1258" s="9">
        <v>0</v>
      </c>
      <c r="AV1258" s="9">
        <v>0</v>
      </c>
      <c r="AW1258" s="9">
        <v>0</v>
      </c>
      <c r="AX1258" s="9">
        <v>0</v>
      </c>
      <c r="AY1258" s="9">
        <v>0</v>
      </c>
      <c r="AZ1258" s="9">
        <v>0</v>
      </c>
      <c r="BA1258" s="9">
        <v>0</v>
      </c>
      <c r="BB1258" s="9">
        <v>0</v>
      </c>
      <c r="BC1258" s="9">
        <v>0</v>
      </c>
    </row>
    <row r="1259" spans="2:55" x14ac:dyDescent="0.45">
      <c r="B1259" s="25">
        <v>1252</v>
      </c>
      <c r="D1259" s="9" t="s">
        <v>89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4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9">
        <v>0</v>
      </c>
      <c r="AO1259" s="9">
        <v>0</v>
      </c>
      <c r="AP1259" s="9">
        <v>0</v>
      </c>
      <c r="AQ1259" s="9">
        <v>0</v>
      </c>
      <c r="AR1259" s="9">
        <v>0</v>
      </c>
      <c r="AS1259" s="9">
        <v>0</v>
      </c>
      <c r="AT1259" s="9">
        <v>0</v>
      </c>
      <c r="AU1259" s="9">
        <v>0</v>
      </c>
      <c r="AV1259" s="9">
        <v>0</v>
      </c>
      <c r="AW1259" s="9">
        <v>0</v>
      </c>
      <c r="AX1259" s="9">
        <v>0</v>
      </c>
      <c r="AY1259" s="9">
        <v>0</v>
      </c>
      <c r="AZ1259" s="9">
        <v>0</v>
      </c>
      <c r="BA1259" s="9">
        <v>0</v>
      </c>
      <c r="BB1259" s="9">
        <v>0</v>
      </c>
      <c r="BC1259" s="9">
        <v>0</v>
      </c>
    </row>
    <row r="1260" spans="2:55" x14ac:dyDescent="0.45">
      <c r="B1260" s="25">
        <v>1253</v>
      </c>
      <c r="D1260" s="9" t="s">
        <v>90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22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5</v>
      </c>
      <c r="AB1260" s="9">
        <v>3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9">
        <v>0</v>
      </c>
      <c r="AO1260" s="9">
        <v>0</v>
      </c>
      <c r="AP1260" s="9">
        <v>0</v>
      </c>
      <c r="AQ1260" s="9">
        <v>0</v>
      </c>
      <c r="AR1260" s="9">
        <v>0</v>
      </c>
      <c r="AS1260" s="9">
        <v>0</v>
      </c>
      <c r="AT1260" s="9">
        <v>0</v>
      </c>
      <c r="AU1260" s="9">
        <v>0</v>
      </c>
      <c r="AV1260" s="9">
        <v>0</v>
      </c>
      <c r="AW1260" s="9">
        <v>0</v>
      </c>
      <c r="AX1260" s="9">
        <v>0</v>
      </c>
      <c r="AY1260" s="9">
        <v>0</v>
      </c>
      <c r="AZ1260" s="9">
        <v>0</v>
      </c>
      <c r="BA1260" s="9">
        <v>0</v>
      </c>
      <c r="BB1260" s="9">
        <v>0</v>
      </c>
      <c r="BC1260" s="9">
        <v>0</v>
      </c>
    </row>
    <row r="1261" spans="2:55" x14ac:dyDescent="0.45">
      <c r="B1261" s="25">
        <v>1254</v>
      </c>
      <c r="D1261" s="9" t="s">
        <v>91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9">
        <v>0</v>
      </c>
      <c r="AO1261" s="9">
        <v>0</v>
      </c>
      <c r="AP1261" s="9">
        <v>0</v>
      </c>
      <c r="AQ1261" s="9">
        <v>0</v>
      </c>
      <c r="AR1261" s="9">
        <v>0</v>
      </c>
      <c r="AS1261" s="9">
        <v>0</v>
      </c>
      <c r="AT1261" s="9">
        <v>0</v>
      </c>
      <c r="AU1261" s="9">
        <v>0</v>
      </c>
      <c r="AV1261" s="9">
        <v>0</v>
      </c>
      <c r="AW1261" s="9">
        <v>0</v>
      </c>
      <c r="AX1261" s="9">
        <v>0</v>
      </c>
      <c r="AY1261" s="9">
        <v>0</v>
      </c>
      <c r="AZ1261" s="9">
        <v>0</v>
      </c>
      <c r="BA1261" s="9">
        <v>0</v>
      </c>
      <c r="BB1261" s="9">
        <v>0</v>
      </c>
      <c r="BC1261" s="9">
        <v>0</v>
      </c>
    </row>
    <row r="1262" spans="2:55" x14ac:dyDescent="0.45">
      <c r="B1262" s="25">
        <v>1255</v>
      </c>
      <c r="D1262" s="9" t="s">
        <v>92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9">
        <v>0</v>
      </c>
      <c r="AO1262" s="9">
        <v>0</v>
      </c>
      <c r="AP1262" s="9">
        <v>0</v>
      </c>
      <c r="AQ1262" s="9">
        <v>0</v>
      </c>
      <c r="AR1262" s="9">
        <v>0</v>
      </c>
      <c r="AS1262" s="9">
        <v>0</v>
      </c>
      <c r="AT1262" s="9">
        <v>0</v>
      </c>
      <c r="AU1262" s="9">
        <v>0</v>
      </c>
      <c r="AV1262" s="9">
        <v>0</v>
      </c>
      <c r="AW1262" s="9">
        <v>0</v>
      </c>
      <c r="AX1262" s="9">
        <v>0</v>
      </c>
      <c r="AY1262" s="9">
        <v>0</v>
      </c>
      <c r="AZ1262" s="9">
        <v>0</v>
      </c>
      <c r="BA1262" s="9">
        <v>0</v>
      </c>
      <c r="BB1262" s="9">
        <v>0</v>
      </c>
      <c r="BC1262" s="9">
        <v>0</v>
      </c>
    </row>
    <row r="1263" spans="2:55" x14ac:dyDescent="0.45">
      <c r="B1263" s="25">
        <v>1256</v>
      </c>
      <c r="D1263" s="9" t="s">
        <v>93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9">
        <v>0</v>
      </c>
      <c r="AO1263" s="9">
        <v>0</v>
      </c>
      <c r="AP1263" s="9">
        <v>0</v>
      </c>
      <c r="AQ1263" s="9">
        <v>0</v>
      </c>
      <c r="AR1263" s="9">
        <v>0</v>
      </c>
      <c r="AS1263" s="9">
        <v>0</v>
      </c>
      <c r="AT1263" s="9">
        <v>0</v>
      </c>
      <c r="AU1263" s="9">
        <v>0</v>
      </c>
      <c r="AV1263" s="9">
        <v>0</v>
      </c>
      <c r="AW1263" s="9">
        <v>0</v>
      </c>
      <c r="AX1263" s="9">
        <v>0</v>
      </c>
      <c r="AY1263" s="9">
        <v>0</v>
      </c>
      <c r="AZ1263" s="9">
        <v>0</v>
      </c>
      <c r="BA1263" s="9">
        <v>0</v>
      </c>
      <c r="BB1263" s="9">
        <v>0</v>
      </c>
      <c r="BC1263" s="9">
        <v>0</v>
      </c>
    </row>
    <row r="1264" spans="2:55" x14ac:dyDescent="0.45">
      <c r="B1264" s="25">
        <v>1257</v>
      </c>
      <c r="D1264" s="9" t="s">
        <v>94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9">
        <v>0</v>
      </c>
      <c r="AO1264" s="9">
        <v>0</v>
      </c>
      <c r="AP1264" s="9">
        <v>0</v>
      </c>
      <c r="AQ1264" s="9">
        <v>0</v>
      </c>
      <c r="AR1264" s="9">
        <v>0</v>
      </c>
      <c r="AS1264" s="9">
        <v>0</v>
      </c>
      <c r="AT1264" s="9">
        <v>0</v>
      </c>
      <c r="AU1264" s="9">
        <v>0</v>
      </c>
      <c r="AV1264" s="9">
        <v>0</v>
      </c>
      <c r="AW1264" s="9">
        <v>0</v>
      </c>
      <c r="AX1264" s="9">
        <v>0</v>
      </c>
      <c r="AY1264" s="9">
        <v>0</v>
      </c>
      <c r="AZ1264" s="9">
        <v>0</v>
      </c>
      <c r="BA1264" s="9">
        <v>0</v>
      </c>
      <c r="BB1264" s="9">
        <v>0</v>
      </c>
      <c r="BC1264" s="9">
        <v>0</v>
      </c>
    </row>
    <row r="1265" spans="2:55" x14ac:dyDescent="0.45">
      <c r="B1265" s="25">
        <v>1258</v>
      </c>
      <c r="D1265" s="9" t="s">
        <v>95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9">
        <v>0</v>
      </c>
      <c r="AO1265" s="9">
        <v>0</v>
      </c>
      <c r="AP1265" s="9">
        <v>0</v>
      </c>
      <c r="AQ1265" s="9">
        <v>0</v>
      </c>
      <c r="AR1265" s="9">
        <v>0</v>
      </c>
      <c r="AS1265" s="9">
        <v>0</v>
      </c>
      <c r="AT1265" s="9">
        <v>0</v>
      </c>
      <c r="AU1265" s="9">
        <v>0</v>
      </c>
      <c r="AV1265" s="9">
        <v>0</v>
      </c>
      <c r="AW1265" s="9">
        <v>0</v>
      </c>
      <c r="AX1265" s="9">
        <v>0</v>
      </c>
      <c r="AY1265" s="9">
        <v>0</v>
      </c>
      <c r="AZ1265" s="9">
        <v>0</v>
      </c>
      <c r="BA1265" s="9">
        <v>0</v>
      </c>
      <c r="BB1265" s="9">
        <v>0</v>
      </c>
      <c r="BC1265" s="9">
        <v>0</v>
      </c>
    </row>
    <row r="1266" spans="2:55" x14ac:dyDescent="0.45">
      <c r="B1266" s="25">
        <v>1259</v>
      </c>
      <c r="D1266" s="9" t="s">
        <v>96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9">
        <v>0</v>
      </c>
      <c r="AO1266" s="9">
        <v>0</v>
      </c>
      <c r="AP1266" s="9">
        <v>0</v>
      </c>
      <c r="AQ1266" s="9">
        <v>0</v>
      </c>
      <c r="AR1266" s="9">
        <v>0</v>
      </c>
      <c r="AS1266" s="9">
        <v>0</v>
      </c>
      <c r="AT1266" s="9">
        <v>0</v>
      </c>
      <c r="AU1266" s="9">
        <v>0</v>
      </c>
      <c r="AV1266" s="9">
        <v>0</v>
      </c>
      <c r="AW1266" s="9">
        <v>0</v>
      </c>
      <c r="AX1266" s="9">
        <v>0</v>
      </c>
      <c r="AY1266" s="9">
        <v>0</v>
      </c>
      <c r="AZ1266" s="9">
        <v>0</v>
      </c>
      <c r="BA1266" s="9">
        <v>0</v>
      </c>
      <c r="BB1266" s="9">
        <v>0</v>
      </c>
      <c r="BC1266" s="9">
        <v>0</v>
      </c>
    </row>
    <row r="1267" spans="2:55" x14ac:dyDescent="0.45">
      <c r="B1267" s="25">
        <v>1260</v>
      </c>
      <c r="D1267" s="9" t="s">
        <v>97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9">
        <v>0</v>
      </c>
      <c r="AO1267" s="9">
        <v>0</v>
      </c>
      <c r="AP1267" s="9">
        <v>0</v>
      </c>
      <c r="AQ1267" s="9">
        <v>0</v>
      </c>
      <c r="AR1267" s="9">
        <v>0</v>
      </c>
      <c r="AS1267" s="9">
        <v>0</v>
      </c>
      <c r="AT1267" s="9">
        <v>0</v>
      </c>
      <c r="AU1267" s="9">
        <v>0</v>
      </c>
      <c r="AV1267" s="9">
        <v>0</v>
      </c>
      <c r="AW1267" s="9">
        <v>0</v>
      </c>
      <c r="AX1267" s="9">
        <v>0</v>
      </c>
      <c r="AY1267" s="9">
        <v>0</v>
      </c>
      <c r="AZ1267" s="9">
        <v>0</v>
      </c>
      <c r="BA1267" s="9">
        <v>0</v>
      </c>
      <c r="BB1267" s="9">
        <v>0</v>
      </c>
      <c r="BC1267" s="9">
        <v>0</v>
      </c>
    </row>
    <row r="1268" spans="2:55" x14ac:dyDescent="0.45">
      <c r="B1268" s="25">
        <v>1261</v>
      </c>
      <c r="D1268" s="9" t="s">
        <v>98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9">
        <v>0</v>
      </c>
      <c r="AO1268" s="9">
        <v>0</v>
      </c>
      <c r="AP1268" s="9">
        <v>0</v>
      </c>
      <c r="AQ1268" s="9">
        <v>0</v>
      </c>
      <c r="AR1268" s="9">
        <v>0</v>
      </c>
      <c r="AS1268" s="9">
        <v>0</v>
      </c>
      <c r="AT1268" s="9">
        <v>0</v>
      </c>
      <c r="AU1268" s="9">
        <v>0</v>
      </c>
      <c r="AV1268" s="9">
        <v>0</v>
      </c>
      <c r="AW1268" s="9">
        <v>0</v>
      </c>
      <c r="AX1268" s="9">
        <v>0</v>
      </c>
      <c r="AY1268" s="9">
        <v>0</v>
      </c>
      <c r="AZ1268" s="9">
        <v>0</v>
      </c>
      <c r="BA1268" s="9">
        <v>0</v>
      </c>
      <c r="BB1268" s="9">
        <v>0</v>
      </c>
      <c r="BC1268" s="9">
        <v>0</v>
      </c>
    </row>
    <row r="1269" spans="2:55" x14ac:dyDescent="0.45">
      <c r="B1269" s="25">
        <v>1262</v>
      </c>
      <c r="D1269" s="9" t="s">
        <v>99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9">
        <v>0</v>
      </c>
      <c r="AO1269" s="9">
        <v>0</v>
      </c>
      <c r="AP1269" s="9">
        <v>0</v>
      </c>
      <c r="AQ1269" s="9">
        <v>0</v>
      </c>
      <c r="AR1269" s="9">
        <v>0</v>
      </c>
      <c r="AS1269" s="9">
        <v>0</v>
      </c>
      <c r="AT1269" s="9">
        <v>0</v>
      </c>
      <c r="AU1269" s="9">
        <v>0</v>
      </c>
      <c r="AV1269" s="9">
        <v>0</v>
      </c>
      <c r="AW1269" s="9">
        <v>0</v>
      </c>
      <c r="AX1269" s="9">
        <v>0</v>
      </c>
      <c r="AY1269" s="9">
        <v>0</v>
      </c>
      <c r="AZ1269" s="9">
        <v>0</v>
      </c>
      <c r="BA1269" s="9">
        <v>0</v>
      </c>
      <c r="BB1269" s="9">
        <v>0</v>
      </c>
      <c r="BC1269" s="9">
        <v>0</v>
      </c>
    </row>
    <row r="1270" spans="2:55" x14ac:dyDescent="0.45">
      <c r="B1270" s="25">
        <v>1263</v>
      </c>
      <c r="D1270" s="9" t="s">
        <v>100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9">
        <v>0</v>
      </c>
      <c r="AO1270" s="9">
        <v>0</v>
      </c>
      <c r="AP1270" s="9">
        <v>0</v>
      </c>
      <c r="AQ1270" s="9">
        <v>0</v>
      </c>
      <c r="AR1270" s="9">
        <v>0</v>
      </c>
      <c r="AS1270" s="9">
        <v>0</v>
      </c>
      <c r="AT1270" s="9">
        <v>0</v>
      </c>
      <c r="AU1270" s="9">
        <v>0</v>
      </c>
      <c r="AV1270" s="9">
        <v>0</v>
      </c>
      <c r="AW1270" s="9">
        <v>0</v>
      </c>
      <c r="AX1270" s="9">
        <v>0</v>
      </c>
      <c r="AY1270" s="9">
        <v>0</v>
      </c>
      <c r="AZ1270" s="9">
        <v>0</v>
      </c>
      <c r="BA1270" s="9">
        <v>0</v>
      </c>
      <c r="BB1270" s="9">
        <v>0</v>
      </c>
      <c r="BC1270" s="9">
        <v>0</v>
      </c>
    </row>
    <row r="1271" spans="2:55" x14ac:dyDescent="0.45">
      <c r="B1271" s="25">
        <v>1264</v>
      </c>
      <c r="D1271" s="9" t="s">
        <v>101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3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8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9">
        <v>0</v>
      </c>
      <c r="AO1271" s="9">
        <v>0</v>
      </c>
      <c r="AP1271" s="9">
        <v>0</v>
      </c>
      <c r="AQ1271" s="9">
        <v>0</v>
      </c>
      <c r="AR1271" s="9">
        <v>0</v>
      </c>
      <c r="AS1271" s="9">
        <v>0</v>
      </c>
      <c r="AT1271" s="9">
        <v>0</v>
      </c>
      <c r="AU1271" s="9">
        <v>0</v>
      </c>
      <c r="AV1271" s="9">
        <v>0</v>
      </c>
      <c r="AW1271" s="9">
        <v>0</v>
      </c>
      <c r="AX1271" s="9">
        <v>0</v>
      </c>
      <c r="AY1271" s="9">
        <v>0</v>
      </c>
      <c r="AZ1271" s="9">
        <v>0</v>
      </c>
      <c r="BA1271" s="9">
        <v>0</v>
      </c>
      <c r="BB1271" s="9">
        <v>0</v>
      </c>
      <c r="BC1271" s="9">
        <v>0</v>
      </c>
    </row>
    <row r="1272" spans="2:55" x14ac:dyDescent="0.45">
      <c r="B1272" s="25">
        <v>1265</v>
      </c>
      <c r="D1272" s="9" t="s">
        <v>102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9">
        <v>0</v>
      </c>
      <c r="AO1272" s="9">
        <v>0</v>
      </c>
      <c r="AP1272" s="9">
        <v>0</v>
      </c>
      <c r="AQ1272" s="9">
        <v>0</v>
      </c>
      <c r="AR1272" s="9">
        <v>0</v>
      </c>
      <c r="AS1272" s="9">
        <v>0</v>
      </c>
      <c r="AT1272" s="9">
        <v>0</v>
      </c>
      <c r="AU1272" s="9">
        <v>0</v>
      </c>
      <c r="AV1272" s="9">
        <v>0</v>
      </c>
      <c r="AW1272" s="9">
        <v>0</v>
      </c>
      <c r="AX1272" s="9">
        <v>0</v>
      </c>
      <c r="AY1272" s="9">
        <v>0</v>
      </c>
      <c r="AZ1272" s="9">
        <v>0</v>
      </c>
      <c r="BA1272" s="9">
        <v>0</v>
      </c>
      <c r="BB1272" s="9">
        <v>0</v>
      </c>
      <c r="BC1272" s="9">
        <v>0</v>
      </c>
    </row>
    <row r="1273" spans="2:55" x14ac:dyDescent="0.45">
      <c r="B1273" s="25">
        <v>1266</v>
      </c>
      <c r="D1273" s="9" t="s">
        <v>103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9">
        <v>0</v>
      </c>
      <c r="AO1273" s="9">
        <v>0</v>
      </c>
      <c r="AP1273" s="9">
        <v>0</v>
      </c>
      <c r="AQ1273" s="9">
        <v>0</v>
      </c>
      <c r="AR1273" s="9">
        <v>0</v>
      </c>
      <c r="AS1273" s="9">
        <v>0</v>
      </c>
      <c r="AT1273" s="9">
        <v>0</v>
      </c>
      <c r="AU1273" s="9">
        <v>0</v>
      </c>
      <c r="AV1273" s="9">
        <v>0</v>
      </c>
      <c r="AW1273" s="9">
        <v>0</v>
      </c>
      <c r="AX1273" s="9">
        <v>0</v>
      </c>
      <c r="AY1273" s="9">
        <v>0</v>
      </c>
      <c r="AZ1273" s="9">
        <v>0</v>
      </c>
      <c r="BA1273" s="9">
        <v>0</v>
      </c>
      <c r="BB1273" s="9">
        <v>0</v>
      </c>
      <c r="BC1273" s="9">
        <v>0</v>
      </c>
    </row>
    <row r="1274" spans="2:55" x14ac:dyDescent="0.45">
      <c r="B1274" s="25">
        <v>1267</v>
      </c>
      <c r="D1274" s="9" t="s">
        <v>104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9">
        <v>0</v>
      </c>
      <c r="AO1274" s="9">
        <v>0</v>
      </c>
      <c r="AP1274" s="9">
        <v>0</v>
      </c>
      <c r="AQ1274" s="9">
        <v>0</v>
      </c>
      <c r="AR1274" s="9">
        <v>0</v>
      </c>
      <c r="AS1274" s="9">
        <v>0</v>
      </c>
      <c r="AT1274" s="9">
        <v>0</v>
      </c>
      <c r="AU1274" s="9">
        <v>0</v>
      </c>
      <c r="AV1274" s="9">
        <v>0</v>
      </c>
      <c r="AW1274" s="9">
        <v>0</v>
      </c>
      <c r="AX1274" s="9">
        <v>0</v>
      </c>
      <c r="AY1274" s="9">
        <v>0</v>
      </c>
      <c r="AZ1274" s="9">
        <v>0</v>
      </c>
      <c r="BA1274" s="9">
        <v>0</v>
      </c>
      <c r="BB1274" s="9">
        <v>0</v>
      </c>
      <c r="BC1274" s="9">
        <v>0</v>
      </c>
    </row>
    <row r="1275" spans="2:55" x14ac:dyDescent="0.45">
      <c r="B1275" s="25">
        <v>1268</v>
      </c>
      <c r="D1275" s="9" t="s">
        <v>105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4</v>
      </c>
      <c r="AL1275" s="9">
        <v>0</v>
      </c>
      <c r="AM1275" s="9">
        <v>0</v>
      </c>
      <c r="AN1275" s="9">
        <v>0</v>
      </c>
      <c r="AO1275" s="9">
        <v>0</v>
      </c>
      <c r="AP1275" s="9">
        <v>0</v>
      </c>
      <c r="AQ1275" s="9">
        <v>0</v>
      </c>
      <c r="AR1275" s="9">
        <v>0</v>
      </c>
      <c r="AS1275" s="9">
        <v>0</v>
      </c>
      <c r="AT1275" s="9">
        <v>0</v>
      </c>
      <c r="AU1275" s="9">
        <v>0</v>
      </c>
      <c r="AV1275" s="9">
        <v>0</v>
      </c>
      <c r="AW1275" s="9">
        <v>0</v>
      </c>
      <c r="AX1275" s="9">
        <v>0</v>
      </c>
      <c r="AY1275" s="9">
        <v>0</v>
      </c>
      <c r="AZ1275" s="9">
        <v>3</v>
      </c>
      <c r="BA1275" s="9">
        <v>0</v>
      </c>
      <c r="BB1275" s="9">
        <v>0</v>
      </c>
      <c r="BC1275" s="9">
        <v>0</v>
      </c>
    </row>
    <row r="1276" spans="2:55" x14ac:dyDescent="0.45">
      <c r="B1276" s="25">
        <v>1269</v>
      </c>
      <c r="D1276" s="9" t="s">
        <v>106</v>
      </c>
      <c r="E1276" s="9">
        <v>0</v>
      </c>
      <c r="F1276" s="9">
        <v>0</v>
      </c>
      <c r="G1276" s="9">
        <v>0</v>
      </c>
      <c r="H1276" s="9">
        <v>0</v>
      </c>
      <c r="I1276" s="9">
        <v>3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4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9">
        <v>0</v>
      </c>
      <c r="AO1276" s="9">
        <v>0</v>
      </c>
      <c r="AP1276" s="9">
        <v>0</v>
      </c>
      <c r="AQ1276" s="9">
        <v>0</v>
      </c>
      <c r="AR1276" s="9">
        <v>0</v>
      </c>
      <c r="AS1276" s="9">
        <v>0</v>
      </c>
      <c r="AT1276" s="9">
        <v>0</v>
      </c>
      <c r="AU1276" s="9">
        <v>0</v>
      </c>
      <c r="AV1276" s="9">
        <v>0</v>
      </c>
      <c r="AW1276" s="9">
        <v>0</v>
      </c>
      <c r="AX1276" s="9">
        <v>0</v>
      </c>
      <c r="AY1276" s="9">
        <v>0</v>
      </c>
      <c r="AZ1276" s="9">
        <v>7</v>
      </c>
      <c r="BA1276" s="9">
        <v>0</v>
      </c>
      <c r="BB1276" s="9">
        <v>0</v>
      </c>
      <c r="BC1276" s="9">
        <v>0</v>
      </c>
    </row>
    <row r="1277" spans="2:55" x14ac:dyDescent="0.45">
      <c r="B1277" s="25">
        <v>1270</v>
      </c>
      <c r="D1277" s="9" t="s">
        <v>107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9">
        <v>0</v>
      </c>
      <c r="AO1277" s="9">
        <v>0</v>
      </c>
      <c r="AP1277" s="9">
        <v>0</v>
      </c>
      <c r="AQ1277" s="9">
        <v>0</v>
      </c>
      <c r="AR1277" s="9">
        <v>0</v>
      </c>
      <c r="AS1277" s="9">
        <v>0</v>
      </c>
      <c r="AT1277" s="9">
        <v>0</v>
      </c>
      <c r="AU1277" s="9">
        <v>0</v>
      </c>
      <c r="AV1277" s="9">
        <v>0</v>
      </c>
      <c r="AW1277" s="9">
        <v>0</v>
      </c>
      <c r="AX1277" s="9">
        <v>0</v>
      </c>
      <c r="AY1277" s="9">
        <v>0</v>
      </c>
      <c r="AZ1277" s="9">
        <v>0</v>
      </c>
      <c r="BA1277" s="9">
        <v>0</v>
      </c>
      <c r="BB1277" s="9">
        <v>0</v>
      </c>
      <c r="BC1277" s="9">
        <v>0</v>
      </c>
    </row>
    <row r="1278" spans="2:55" x14ac:dyDescent="0.45">
      <c r="B1278" s="25">
        <v>1271</v>
      </c>
      <c r="D1278" s="9" t="s">
        <v>108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9">
        <v>0</v>
      </c>
      <c r="AO1278" s="9">
        <v>0</v>
      </c>
      <c r="AP1278" s="9">
        <v>0</v>
      </c>
      <c r="AQ1278" s="9">
        <v>0</v>
      </c>
      <c r="AR1278" s="9">
        <v>0</v>
      </c>
      <c r="AS1278" s="9">
        <v>0</v>
      </c>
      <c r="AT1278" s="9">
        <v>0</v>
      </c>
      <c r="AU1278" s="9">
        <v>0</v>
      </c>
      <c r="AV1278" s="9">
        <v>0</v>
      </c>
      <c r="AW1278" s="9">
        <v>0</v>
      </c>
      <c r="AX1278" s="9">
        <v>0</v>
      </c>
      <c r="AY1278" s="9">
        <v>0</v>
      </c>
      <c r="AZ1278" s="9">
        <v>0</v>
      </c>
      <c r="BA1278" s="9">
        <v>0</v>
      </c>
      <c r="BB1278" s="9">
        <v>0</v>
      </c>
      <c r="BC1278" s="9">
        <v>0</v>
      </c>
    </row>
    <row r="1279" spans="2:55" x14ac:dyDescent="0.45">
      <c r="B1279" s="25">
        <v>1272</v>
      </c>
      <c r="D1279" s="9" t="s">
        <v>109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9">
        <v>0</v>
      </c>
      <c r="AO1279" s="9">
        <v>0</v>
      </c>
      <c r="AP1279" s="9">
        <v>0</v>
      </c>
      <c r="AQ1279" s="9">
        <v>0</v>
      </c>
      <c r="AR1279" s="9">
        <v>0</v>
      </c>
      <c r="AS1279" s="9">
        <v>0</v>
      </c>
      <c r="AT1279" s="9">
        <v>0</v>
      </c>
      <c r="AU1279" s="9">
        <v>0</v>
      </c>
      <c r="AV1279" s="9">
        <v>0</v>
      </c>
      <c r="AW1279" s="9">
        <v>0</v>
      </c>
      <c r="AX1279" s="9">
        <v>0</v>
      </c>
      <c r="AY1279" s="9">
        <v>0</v>
      </c>
      <c r="AZ1279" s="9">
        <v>0</v>
      </c>
      <c r="BA1279" s="9">
        <v>0</v>
      </c>
      <c r="BB1279" s="9">
        <v>0</v>
      </c>
      <c r="BC1279" s="9">
        <v>0</v>
      </c>
    </row>
    <row r="1280" spans="2:55" x14ac:dyDescent="0.45">
      <c r="B1280" s="25">
        <v>1273</v>
      </c>
      <c r="D1280" s="9" t="s">
        <v>110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9">
        <v>0</v>
      </c>
      <c r="AO1280" s="9">
        <v>0</v>
      </c>
      <c r="AP1280" s="9">
        <v>0</v>
      </c>
      <c r="AQ1280" s="9">
        <v>0</v>
      </c>
      <c r="AR1280" s="9">
        <v>0</v>
      </c>
      <c r="AS1280" s="9">
        <v>0</v>
      </c>
      <c r="AT1280" s="9">
        <v>0</v>
      </c>
      <c r="AU1280" s="9">
        <v>0</v>
      </c>
      <c r="AV1280" s="9">
        <v>0</v>
      </c>
      <c r="AW1280" s="9">
        <v>0</v>
      </c>
      <c r="AX1280" s="9">
        <v>0</v>
      </c>
      <c r="AY1280" s="9">
        <v>0</v>
      </c>
      <c r="AZ1280" s="9">
        <v>0</v>
      </c>
      <c r="BA1280" s="9">
        <v>0</v>
      </c>
      <c r="BB1280" s="9">
        <v>0</v>
      </c>
      <c r="BC1280" s="9">
        <v>0</v>
      </c>
    </row>
    <row r="1281" spans="2:55" x14ac:dyDescent="0.45">
      <c r="B1281" s="25">
        <v>1274</v>
      </c>
      <c r="D1281" s="9" t="s">
        <v>111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9">
        <v>0</v>
      </c>
      <c r="AO1281" s="9">
        <v>0</v>
      </c>
      <c r="AP1281" s="9">
        <v>0</v>
      </c>
      <c r="AQ1281" s="9">
        <v>0</v>
      </c>
      <c r="AR1281" s="9">
        <v>0</v>
      </c>
      <c r="AS1281" s="9">
        <v>0</v>
      </c>
      <c r="AT1281" s="9">
        <v>0</v>
      </c>
      <c r="AU1281" s="9">
        <v>0</v>
      </c>
      <c r="AV1281" s="9">
        <v>0</v>
      </c>
      <c r="AW1281" s="9">
        <v>0</v>
      </c>
      <c r="AX1281" s="9">
        <v>0</v>
      </c>
      <c r="AY1281" s="9">
        <v>0</v>
      </c>
      <c r="AZ1281" s="9">
        <v>0</v>
      </c>
      <c r="BA1281" s="9">
        <v>0</v>
      </c>
      <c r="BB1281" s="9">
        <v>0</v>
      </c>
      <c r="BC1281" s="9">
        <v>0</v>
      </c>
    </row>
    <row r="1282" spans="2:55" x14ac:dyDescent="0.45">
      <c r="B1282" s="25">
        <v>1275</v>
      </c>
      <c r="D1282" s="9" t="s">
        <v>112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9">
        <v>0</v>
      </c>
      <c r="AO1282" s="9">
        <v>0</v>
      </c>
      <c r="AP1282" s="9">
        <v>0</v>
      </c>
      <c r="AQ1282" s="9">
        <v>0</v>
      </c>
      <c r="AR1282" s="9">
        <v>0</v>
      </c>
      <c r="AS1282" s="9">
        <v>0</v>
      </c>
      <c r="AT1282" s="9">
        <v>0</v>
      </c>
      <c r="AU1282" s="9">
        <v>0</v>
      </c>
      <c r="AV1282" s="9">
        <v>0</v>
      </c>
      <c r="AW1282" s="9">
        <v>0</v>
      </c>
      <c r="AX1282" s="9">
        <v>0</v>
      </c>
      <c r="AY1282" s="9">
        <v>0</v>
      </c>
      <c r="AZ1282" s="9">
        <v>0</v>
      </c>
      <c r="BA1282" s="9">
        <v>0</v>
      </c>
      <c r="BB1282" s="9">
        <v>0</v>
      </c>
      <c r="BC1282" s="9">
        <v>0</v>
      </c>
    </row>
    <row r="1283" spans="2:55" x14ac:dyDescent="0.45">
      <c r="B1283" s="25">
        <v>1276</v>
      </c>
      <c r="D1283" s="9" t="s">
        <v>113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9">
        <v>0</v>
      </c>
      <c r="AO1283" s="9">
        <v>0</v>
      </c>
      <c r="AP1283" s="9">
        <v>0</v>
      </c>
      <c r="AQ1283" s="9">
        <v>0</v>
      </c>
      <c r="AR1283" s="9">
        <v>0</v>
      </c>
      <c r="AS1283" s="9">
        <v>0</v>
      </c>
      <c r="AT1283" s="9">
        <v>0</v>
      </c>
      <c r="AU1283" s="9">
        <v>0</v>
      </c>
      <c r="AV1283" s="9">
        <v>0</v>
      </c>
      <c r="AW1283" s="9">
        <v>0</v>
      </c>
      <c r="AX1283" s="9">
        <v>0</v>
      </c>
      <c r="AY1283" s="9">
        <v>0</v>
      </c>
      <c r="AZ1283" s="9">
        <v>0</v>
      </c>
      <c r="BA1283" s="9">
        <v>0</v>
      </c>
      <c r="BB1283" s="9">
        <v>0</v>
      </c>
      <c r="BC1283" s="9">
        <v>0</v>
      </c>
    </row>
    <row r="1284" spans="2:55" x14ac:dyDescent="0.45">
      <c r="B1284" s="25">
        <v>1277</v>
      </c>
      <c r="D1284" s="9" t="s">
        <v>114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9">
        <v>0</v>
      </c>
      <c r="AO1284" s="9">
        <v>0</v>
      </c>
      <c r="AP1284" s="9">
        <v>0</v>
      </c>
      <c r="AQ1284" s="9">
        <v>0</v>
      </c>
      <c r="AR1284" s="9">
        <v>0</v>
      </c>
      <c r="AS1284" s="9">
        <v>0</v>
      </c>
      <c r="AT1284" s="9">
        <v>0</v>
      </c>
      <c r="AU1284" s="9">
        <v>0</v>
      </c>
      <c r="AV1284" s="9">
        <v>0</v>
      </c>
      <c r="AW1284" s="9">
        <v>0</v>
      </c>
      <c r="AX1284" s="9">
        <v>0</v>
      </c>
      <c r="AY1284" s="9">
        <v>0</v>
      </c>
      <c r="AZ1284" s="9">
        <v>0</v>
      </c>
      <c r="BA1284" s="9">
        <v>0</v>
      </c>
      <c r="BB1284" s="9">
        <v>0</v>
      </c>
      <c r="BC1284" s="9">
        <v>0</v>
      </c>
    </row>
    <row r="1285" spans="2:55" x14ac:dyDescent="0.45">
      <c r="B1285" s="25">
        <v>1278</v>
      </c>
      <c r="D1285" s="9" t="s">
        <v>115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3</v>
      </c>
      <c r="AB1285" s="9">
        <v>12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9">
        <v>0</v>
      </c>
      <c r="AO1285" s="9">
        <v>0</v>
      </c>
      <c r="AP1285" s="9">
        <v>0</v>
      </c>
      <c r="AQ1285" s="9">
        <v>0</v>
      </c>
      <c r="AR1285" s="9">
        <v>0</v>
      </c>
      <c r="AS1285" s="9">
        <v>0</v>
      </c>
      <c r="AT1285" s="9">
        <v>0</v>
      </c>
      <c r="AU1285" s="9">
        <v>0</v>
      </c>
      <c r="AV1285" s="9">
        <v>0</v>
      </c>
      <c r="AW1285" s="9">
        <v>0</v>
      </c>
      <c r="AX1285" s="9">
        <v>0</v>
      </c>
      <c r="AY1285" s="9">
        <v>0</v>
      </c>
      <c r="AZ1285" s="9">
        <v>0</v>
      </c>
      <c r="BA1285" s="9">
        <v>0</v>
      </c>
      <c r="BB1285" s="9">
        <v>0</v>
      </c>
      <c r="BC1285" s="9">
        <v>0</v>
      </c>
    </row>
    <row r="1286" spans="2:55" x14ac:dyDescent="0.45">
      <c r="B1286" s="25">
        <v>1279</v>
      </c>
      <c r="D1286" s="9" t="s">
        <v>116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9">
        <v>0</v>
      </c>
      <c r="AO1286" s="9">
        <v>0</v>
      </c>
      <c r="AP1286" s="9">
        <v>0</v>
      </c>
      <c r="AQ1286" s="9">
        <v>0</v>
      </c>
      <c r="AR1286" s="9">
        <v>0</v>
      </c>
      <c r="AS1286" s="9">
        <v>0</v>
      </c>
      <c r="AT1286" s="9">
        <v>0</v>
      </c>
      <c r="AU1286" s="9">
        <v>0</v>
      </c>
      <c r="AV1286" s="9">
        <v>0</v>
      </c>
      <c r="AW1286" s="9">
        <v>0</v>
      </c>
      <c r="AX1286" s="9">
        <v>0</v>
      </c>
      <c r="AY1286" s="9">
        <v>0</v>
      </c>
      <c r="AZ1286" s="9">
        <v>0</v>
      </c>
      <c r="BA1286" s="9">
        <v>0</v>
      </c>
      <c r="BB1286" s="9">
        <v>0</v>
      </c>
      <c r="BC1286" s="9">
        <v>0</v>
      </c>
    </row>
    <row r="1287" spans="2:55" x14ac:dyDescent="0.45">
      <c r="B1287" s="25">
        <v>1280</v>
      </c>
      <c r="D1287" s="9" t="s">
        <v>117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9">
        <v>0</v>
      </c>
      <c r="AO1287" s="9">
        <v>0</v>
      </c>
      <c r="AP1287" s="9">
        <v>0</v>
      </c>
      <c r="AQ1287" s="9">
        <v>0</v>
      </c>
      <c r="AR1287" s="9">
        <v>0</v>
      </c>
      <c r="AS1287" s="9">
        <v>0</v>
      </c>
      <c r="AT1287" s="9">
        <v>0</v>
      </c>
      <c r="AU1287" s="9">
        <v>0</v>
      </c>
      <c r="AV1287" s="9">
        <v>0</v>
      </c>
      <c r="AW1287" s="9">
        <v>0</v>
      </c>
      <c r="AX1287" s="9">
        <v>0</v>
      </c>
      <c r="AY1287" s="9">
        <v>0</v>
      </c>
      <c r="AZ1287" s="9">
        <v>0</v>
      </c>
      <c r="BA1287" s="9">
        <v>0</v>
      </c>
      <c r="BB1287" s="9">
        <v>0</v>
      </c>
      <c r="BC1287" s="9">
        <v>0</v>
      </c>
    </row>
    <row r="1288" spans="2:55" x14ac:dyDescent="0.45">
      <c r="B1288" s="25">
        <v>1281</v>
      </c>
      <c r="D1288" s="9" t="s">
        <v>118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9">
        <v>0</v>
      </c>
      <c r="AO1288" s="9">
        <v>0</v>
      </c>
      <c r="AP1288" s="9">
        <v>0</v>
      </c>
      <c r="AQ1288" s="9">
        <v>0</v>
      </c>
      <c r="AR1288" s="9">
        <v>0</v>
      </c>
      <c r="AS1288" s="9">
        <v>0</v>
      </c>
      <c r="AT1288" s="9">
        <v>0</v>
      </c>
      <c r="AU1288" s="9">
        <v>0</v>
      </c>
      <c r="AV1288" s="9">
        <v>0</v>
      </c>
      <c r="AW1288" s="9">
        <v>0</v>
      </c>
      <c r="AX1288" s="9">
        <v>0</v>
      </c>
      <c r="AY1288" s="9">
        <v>0</v>
      </c>
      <c r="AZ1288" s="9">
        <v>0</v>
      </c>
      <c r="BA1288" s="9">
        <v>0</v>
      </c>
      <c r="BB1288" s="9">
        <v>0</v>
      </c>
      <c r="BC1288" s="9">
        <v>0</v>
      </c>
    </row>
    <row r="1289" spans="2:55" x14ac:dyDescent="0.45">
      <c r="B1289" s="25">
        <v>1282</v>
      </c>
      <c r="D1289" s="9" t="s">
        <v>119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9">
        <v>0</v>
      </c>
      <c r="AO1289" s="9">
        <v>0</v>
      </c>
      <c r="AP1289" s="9">
        <v>0</v>
      </c>
      <c r="AQ1289" s="9">
        <v>0</v>
      </c>
      <c r="AR1289" s="9">
        <v>0</v>
      </c>
      <c r="AS1289" s="9">
        <v>0</v>
      </c>
      <c r="AT1289" s="9">
        <v>0</v>
      </c>
      <c r="AU1289" s="9">
        <v>0</v>
      </c>
      <c r="AV1289" s="9">
        <v>0</v>
      </c>
      <c r="AW1289" s="9">
        <v>0</v>
      </c>
      <c r="AX1289" s="9">
        <v>0</v>
      </c>
      <c r="AY1289" s="9">
        <v>0</v>
      </c>
      <c r="AZ1289" s="9">
        <v>0</v>
      </c>
      <c r="BA1289" s="9">
        <v>0</v>
      </c>
      <c r="BB1289" s="9">
        <v>0</v>
      </c>
      <c r="BC1289" s="9">
        <v>0</v>
      </c>
    </row>
    <row r="1290" spans="2:55" x14ac:dyDescent="0.45">
      <c r="B1290" s="25">
        <v>1283</v>
      </c>
      <c r="D1290" s="9" t="s">
        <v>120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9">
        <v>0</v>
      </c>
      <c r="AO1290" s="9">
        <v>0</v>
      </c>
      <c r="AP1290" s="9">
        <v>0</v>
      </c>
      <c r="AQ1290" s="9">
        <v>0</v>
      </c>
      <c r="AR1290" s="9">
        <v>0</v>
      </c>
      <c r="AS1290" s="9">
        <v>0</v>
      </c>
      <c r="AT1290" s="9">
        <v>0</v>
      </c>
      <c r="AU1290" s="9">
        <v>0</v>
      </c>
      <c r="AV1290" s="9">
        <v>0</v>
      </c>
      <c r="AW1290" s="9">
        <v>0</v>
      </c>
      <c r="AX1290" s="9">
        <v>0</v>
      </c>
      <c r="AY1290" s="9">
        <v>0</v>
      </c>
      <c r="AZ1290" s="9">
        <v>0</v>
      </c>
      <c r="BA1290" s="9">
        <v>0</v>
      </c>
      <c r="BB1290" s="9">
        <v>0</v>
      </c>
      <c r="BC1290" s="9">
        <v>0</v>
      </c>
    </row>
    <row r="1291" spans="2:55" x14ac:dyDescent="0.45">
      <c r="B1291" s="25">
        <v>1284</v>
      </c>
      <c r="D1291" s="9" t="s">
        <v>121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9">
        <v>0</v>
      </c>
      <c r="AO1291" s="9">
        <v>0</v>
      </c>
      <c r="AP1291" s="9">
        <v>0</v>
      </c>
      <c r="AQ1291" s="9">
        <v>0</v>
      </c>
      <c r="AR1291" s="9">
        <v>0</v>
      </c>
      <c r="AS1291" s="9">
        <v>0</v>
      </c>
      <c r="AT1291" s="9">
        <v>0</v>
      </c>
      <c r="AU1291" s="9">
        <v>0</v>
      </c>
      <c r="AV1291" s="9">
        <v>0</v>
      </c>
      <c r="AW1291" s="9">
        <v>0</v>
      </c>
      <c r="AX1291" s="9">
        <v>0</v>
      </c>
      <c r="AY1291" s="9">
        <v>0</v>
      </c>
      <c r="AZ1291" s="9">
        <v>0</v>
      </c>
      <c r="BA1291" s="9">
        <v>0</v>
      </c>
      <c r="BB1291" s="9">
        <v>0</v>
      </c>
      <c r="BC1291" s="9">
        <v>0</v>
      </c>
    </row>
    <row r="1292" spans="2:55" x14ac:dyDescent="0.45">
      <c r="B1292" s="25">
        <v>1285</v>
      </c>
      <c r="D1292" s="9" t="s">
        <v>122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9">
        <v>0</v>
      </c>
      <c r="AO1292" s="9">
        <v>0</v>
      </c>
      <c r="AP1292" s="9">
        <v>0</v>
      </c>
      <c r="AQ1292" s="9">
        <v>0</v>
      </c>
      <c r="AR1292" s="9">
        <v>0</v>
      </c>
      <c r="AS1292" s="9">
        <v>0</v>
      </c>
      <c r="AT1292" s="9">
        <v>0</v>
      </c>
      <c r="AU1292" s="9">
        <v>0</v>
      </c>
      <c r="AV1292" s="9">
        <v>0</v>
      </c>
      <c r="AW1292" s="9">
        <v>0</v>
      </c>
      <c r="AX1292" s="9">
        <v>0</v>
      </c>
      <c r="AY1292" s="9">
        <v>0</v>
      </c>
      <c r="AZ1292" s="9">
        <v>0</v>
      </c>
      <c r="BA1292" s="9">
        <v>0</v>
      </c>
      <c r="BB1292" s="9">
        <v>0</v>
      </c>
      <c r="BC1292" s="9">
        <v>0</v>
      </c>
    </row>
    <row r="1293" spans="2:55" x14ac:dyDescent="0.45">
      <c r="B1293" s="25">
        <v>1286</v>
      </c>
      <c r="D1293" s="9" t="s">
        <v>123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9">
        <v>0</v>
      </c>
      <c r="AO1293" s="9">
        <v>0</v>
      </c>
      <c r="AP1293" s="9">
        <v>0</v>
      </c>
      <c r="AQ1293" s="9">
        <v>0</v>
      </c>
      <c r="AR1293" s="9">
        <v>0</v>
      </c>
      <c r="AS1293" s="9">
        <v>0</v>
      </c>
      <c r="AT1293" s="9">
        <v>0</v>
      </c>
      <c r="AU1293" s="9">
        <v>0</v>
      </c>
      <c r="AV1293" s="9">
        <v>0</v>
      </c>
      <c r="AW1293" s="9">
        <v>0</v>
      </c>
      <c r="AX1293" s="9">
        <v>0</v>
      </c>
      <c r="AY1293" s="9">
        <v>0</v>
      </c>
      <c r="AZ1293" s="9">
        <v>0</v>
      </c>
      <c r="BA1293" s="9">
        <v>0</v>
      </c>
      <c r="BB1293" s="9">
        <v>0</v>
      </c>
      <c r="BC1293" s="9">
        <v>0</v>
      </c>
    </row>
    <row r="1294" spans="2:55" x14ac:dyDescent="0.45">
      <c r="B1294" s="25">
        <v>1287</v>
      </c>
      <c r="D1294" s="9" t="s">
        <v>124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9">
        <v>0</v>
      </c>
      <c r="AO1294" s="9">
        <v>0</v>
      </c>
      <c r="AP1294" s="9">
        <v>0</v>
      </c>
      <c r="AQ1294" s="9">
        <v>0</v>
      </c>
      <c r="AR1294" s="9">
        <v>0</v>
      </c>
      <c r="AS1294" s="9">
        <v>0</v>
      </c>
      <c r="AT1294" s="9">
        <v>0</v>
      </c>
      <c r="AU1294" s="9">
        <v>0</v>
      </c>
      <c r="AV1294" s="9">
        <v>0</v>
      </c>
      <c r="AW1294" s="9">
        <v>0</v>
      </c>
      <c r="AX1294" s="9">
        <v>0</v>
      </c>
      <c r="AY1294" s="9">
        <v>0</v>
      </c>
      <c r="AZ1294" s="9">
        <v>0</v>
      </c>
      <c r="BA1294" s="9">
        <v>0</v>
      </c>
      <c r="BB1294" s="9">
        <v>0</v>
      </c>
      <c r="BC1294" s="9">
        <v>0</v>
      </c>
    </row>
    <row r="1295" spans="2:55" x14ac:dyDescent="0.45">
      <c r="B1295" s="25">
        <v>1288</v>
      </c>
      <c r="D1295" s="9" t="s">
        <v>125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9">
        <v>0</v>
      </c>
      <c r="AO1295" s="9">
        <v>0</v>
      </c>
      <c r="AP1295" s="9">
        <v>0</v>
      </c>
      <c r="AQ1295" s="9">
        <v>0</v>
      </c>
      <c r="AR1295" s="9">
        <v>0</v>
      </c>
      <c r="AS1295" s="9">
        <v>0</v>
      </c>
      <c r="AT1295" s="9">
        <v>0</v>
      </c>
      <c r="AU1295" s="9">
        <v>0</v>
      </c>
      <c r="AV1295" s="9">
        <v>0</v>
      </c>
      <c r="AW1295" s="9">
        <v>0</v>
      </c>
      <c r="AX1295" s="9">
        <v>0</v>
      </c>
      <c r="AY1295" s="9">
        <v>0</v>
      </c>
      <c r="AZ1295" s="9">
        <v>0</v>
      </c>
      <c r="BA1295" s="9">
        <v>0</v>
      </c>
      <c r="BB1295" s="9">
        <v>0</v>
      </c>
      <c r="BC1295" s="9">
        <v>0</v>
      </c>
    </row>
    <row r="1296" spans="2:55" x14ac:dyDescent="0.45">
      <c r="B1296" s="25">
        <v>1289</v>
      </c>
      <c r="D1296" s="9" t="s">
        <v>126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9">
        <v>0</v>
      </c>
      <c r="AO1296" s="9">
        <v>0</v>
      </c>
      <c r="AP1296" s="9">
        <v>0</v>
      </c>
      <c r="AQ1296" s="9">
        <v>0</v>
      </c>
      <c r="AR1296" s="9">
        <v>0</v>
      </c>
      <c r="AS1296" s="9">
        <v>0</v>
      </c>
      <c r="AT1296" s="9">
        <v>0</v>
      </c>
      <c r="AU1296" s="9">
        <v>0</v>
      </c>
      <c r="AV1296" s="9">
        <v>0</v>
      </c>
      <c r="AW1296" s="9">
        <v>0</v>
      </c>
      <c r="AX1296" s="9">
        <v>0</v>
      </c>
      <c r="AY1296" s="9">
        <v>0</v>
      </c>
      <c r="AZ1296" s="9">
        <v>0</v>
      </c>
      <c r="BA1296" s="9">
        <v>0</v>
      </c>
      <c r="BB1296" s="9">
        <v>0</v>
      </c>
      <c r="BC1296" s="9">
        <v>0</v>
      </c>
    </row>
    <row r="1297" spans="2:55" x14ac:dyDescent="0.45">
      <c r="B1297" s="25">
        <v>1290</v>
      </c>
      <c r="D1297" s="9" t="s">
        <v>127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9">
        <v>0</v>
      </c>
      <c r="AO1297" s="9">
        <v>0</v>
      </c>
      <c r="AP1297" s="9">
        <v>0</v>
      </c>
      <c r="AQ1297" s="9">
        <v>0</v>
      </c>
      <c r="AR1297" s="9">
        <v>0</v>
      </c>
      <c r="AS1297" s="9">
        <v>0</v>
      </c>
      <c r="AT1297" s="9">
        <v>0</v>
      </c>
      <c r="AU1297" s="9">
        <v>0</v>
      </c>
      <c r="AV1297" s="9">
        <v>0</v>
      </c>
      <c r="AW1297" s="9">
        <v>0</v>
      </c>
      <c r="AX1297" s="9">
        <v>0</v>
      </c>
      <c r="AY1297" s="9">
        <v>0</v>
      </c>
      <c r="AZ1297" s="9">
        <v>0</v>
      </c>
      <c r="BA1297" s="9">
        <v>0</v>
      </c>
      <c r="BB1297" s="9">
        <v>0</v>
      </c>
      <c r="BC1297" s="9">
        <v>0</v>
      </c>
    </row>
    <row r="1298" spans="2:55" x14ac:dyDescent="0.45">
      <c r="B1298" s="25">
        <v>1291</v>
      </c>
      <c r="D1298" s="9" t="s">
        <v>128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9">
        <v>0</v>
      </c>
      <c r="AO1298" s="9">
        <v>0</v>
      </c>
      <c r="AP1298" s="9">
        <v>0</v>
      </c>
      <c r="AQ1298" s="9">
        <v>0</v>
      </c>
      <c r="AR1298" s="9">
        <v>0</v>
      </c>
      <c r="AS1298" s="9">
        <v>0</v>
      </c>
      <c r="AT1298" s="9">
        <v>0</v>
      </c>
      <c r="AU1298" s="9">
        <v>0</v>
      </c>
      <c r="AV1298" s="9">
        <v>0</v>
      </c>
      <c r="AW1298" s="9">
        <v>0</v>
      </c>
      <c r="AX1298" s="9">
        <v>0</v>
      </c>
      <c r="AY1298" s="9">
        <v>0</v>
      </c>
      <c r="AZ1298" s="9">
        <v>0</v>
      </c>
      <c r="BA1298" s="9">
        <v>0</v>
      </c>
      <c r="BB1298" s="9">
        <v>0</v>
      </c>
      <c r="BC1298" s="9">
        <v>0</v>
      </c>
    </row>
    <row r="1299" spans="2:55" x14ac:dyDescent="0.45">
      <c r="B1299" s="25">
        <v>1292</v>
      </c>
      <c r="D1299" s="9" t="s">
        <v>129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9">
        <v>0</v>
      </c>
      <c r="AO1299" s="9">
        <v>0</v>
      </c>
      <c r="AP1299" s="9">
        <v>0</v>
      </c>
      <c r="AQ1299" s="9">
        <v>0</v>
      </c>
      <c r="AR1299" s="9">
        <v>0</v>
      </c>
      <c r="AS1299" s="9">
        <v>0</v>
      </c>
      <c r="AT1299" s="9">
        <v>0</v>
      </c>
      <c r="AU1299" s="9">
        <v>0</v>
      </c>
      <c r="AV1299" s="9">
        <v>0</v>
      </c>
      <c r="AW1299" s="9">
        <v>0</v>
      </c>
      <c r="AX1299" s="9">
        <v>0</v>
      </c>
      <c r="AY1299" s="9">
        <v>0</v>
      </c>
      <c r="AZ1299" s="9">
        <v>0</v>
      </c>
      <c r="BA1299" s="9">
        <v>0</v>
      </c>
      <c r="BB1299" s="9">
        <v>0</v>
      </c>
      <c r="BC1299" s="9">
        <v>0</v>
      </c>
    </row>
    <row r="1300" spans="2:55" x14ac:dyDescent="0.45">
      <c r="B1300" s="25">
        <v>1293</v>
      </c>
      <c r="D1300" s="9" t="s">
        <v>130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9">
        <v>0</v>
      </c>
      <c r="AO1300" s="9">
        <v>0</v>
      </c>
      <c r="AP1300" s="9">
        <v>0</v>
      </c>
      <c r="AQ1300" s="9">
        <v>0</v>
      </c>
      <c r="AR1300" s="9">
        <v>0</v>
      </c>
      <c r="AS1300" s="9">
        <v>0</v>
      </c>
      <c r="AT1300" s="9">
        <v>0</v>
      </c>
      <c r="AU1300" s="9">
        <v>0</v>
      </c>
      <c r="AV1300" s="9">
        <v>0</v>
      </c>
      <c r="AW1300" s="9">
        <v>0</v>
      </c>
      <c r="AX1300" s="9">
        <v>0</v>
      </c>
      <c r="AY1300" s="9">
        <v>0</v>
      </c>
      <c r="AZ1300" s="9">
        <v>0</v>
      </c>
      <c r="BA1300" s="9">
        <v>0</v>
      </c>
      <c r="BB1300" s="9">
        <v>0</v>
      </c>
      <c r="BC1300" s="9">
        <v>0</v>
      </c>
    </row>
    <row r="1301" spans="2:55" x14ac:dyDescent="0.45">
      <c r="B1301" s="25">
        <v>1294</v>
      </c>
      <c r="D1301" s="9" t="s">
        <v>131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9">
        <v>0</v>
      </c>
      <c r="AO1301" s="9">
        <v>0</v>
      </c>
      <c r="AP1301" s="9">
        <v>0</v>
      </c>
      <c r="AQ1301" s="9">
        <v>0</v>
      </c>
      <c r="AR1301" s="9">
        <v>0</v>
      </c>
      <c r="AS1301" s="9">
        <v>0</v>
      </c>
      <c r="AT1301" s="9">
        <v>0</v>
      </c>
      <c r="AU1301" s="9">
        <v>0</v>
      </c>
      <c r="AV1301" s="9">
        <v>0</v>
      </c>
      <c r="AW1301" s="9">
        <v>0</v>
      </c>
      <c r="AX1301" s="9">
        <v>0</v>
      </c>
      <c r="AY1301" s="9">
        <v>0</v>
      </c>
      <c r="AZ1301" s="9">
        <v>0</v>
      </c>
      <c r="BA1301" s="9">
        <v>0</v>
      </c>
      <c r="BB1301" s="9">
        <v>0</v>
      </c>
      <c r="BC1301" s="9">
        <v>0</v>
      </c>
    </row>
    <row r="1302" spans="2:55" x14ac:dyDescent="0.45">
      <c r="B1302" s="25">
        <v>1295</v>
      </c>
      <c r="D1302" s="9" t="s">
        <v>132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5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9">
        <v>0</v>
      </c>
      <c r="AO1302" s="9">
        <v>0</v>
      </c>
      <c r="AP1302" s="9">
        <v>0</v>
      </c>
      <c r="AQ1302" s="9">
        <v>0</v>
      </c>
      <c r="AR1302" s="9">
        <v>0</v>
      </c>
      <c r="AS1302" s="9">
        <v>0</v>
      </c>
      <c r="AT1302" s="9">
        <v>0</v>
      </c>
      <c r="AU1302" s="9">
        <v>0</v>
      </c>
      <c r="AV1302" s="9">
        <v>0</v>
      </c>
      <c r="AW1302" s="9">
        <v>0</v>
      </c>
      <c r="AX1302" s="9">
        <v>0</v>
      </c>
      <c r="AY1302" s="9">
        <v>0</v>
      </c>
      <c r="AZ1302" s="9">
        <v>0</v>
      </c>
      <c r="BA1302" s="9">
        <v>0</v>
      </c>
      <c r="BB1302" s="9">
        <v>0</v>
      </c>
      <c r="BC1302" s="9">
        <v>0</v>
      </c>
    </row>
    <row r="1303" spans="2:55" x14ac:dyDescent="0.45">
      <c r="B1303" s="25">
        <v>1296</v>
      </c>
      <c r="D1303" s="9" t="s">
        <v>133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9">
        <v>0</v>
      </c>
      <c r="AO1303" s="9">
        <v>0</v>
      </c>
      <c r="AP1303" s="9">
        <v>0</v>
      </c>
      <c r="AQ1303" s="9">
        <v>0</v>
      </c>
      <c r="AR1303" s="9">
        <v>0</v>
      </c>
      <c r="AS1303" s="9">
        <v>0</v>
      </c>
      <c r="AT1303" s="9">
        <v>0</v>
      </c>
      <c r="AU1303" s="9">
        <v>0</v>
      </c>
      <c r="AV1303" s="9">
        <v>0</v>
      </c>
      <c r="AW1303" s="9">
        <v>0</v>
      </c>
      <c r="AX1303" s="9">
        <v>0</v>
      </c>
      <c r="AY1303" s="9">
        <v>0</v>
      </c>
      <c r="AZ1303" s="9">
        <v>0</v>
      </c>
      <c r="BA1303" s="9">
        <v>0</v>
      </c>
      <c r="BB1303" s="9">
        <v>0</v>
      </c>
      <c r="BC1303" s="9">
        <v>0</v>
      </c>
    </row>
    <row r="1304" spans="2:55" x14ac:dyDescent="0.45">
      <c r="B1304" s="25">
        <v>1297</v>
      </c>
      <c r="D1304" s="9" t="s">
        <v>134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9">
        <v>0</v>
      </c>
      <c r="AO1304" s="9">
        <v>0</v>
      </c>
      <c r="AP1304" s="9">
        <v>0</v>
      </c>
      <c r="AQ1304" s="9">
        <v>0</v>
      </c>
      <c r="AR1304" s="9">
        <v>0</v>
      </c>
      <c r="AS1304" s="9">
        <v>0</v>
      </c>
      <c r="AT1304" s="9">
        <v>0</v>
      </c>
      <c r="AU1304" s="9">
        <v>0</v>
      </c>
      <c r="AV1304" s="9">
        <v>0</v>
      </c>
      <c r="AW1304" s="9">
        <v>0</v>
      </c>
      <c r="AX1304" s="9">
        <v>0</v>
      </c>
      <c r="AY1304" s="9">
        <v>0</v>
      </c>
      <c r="AZ1304" s="9">
        <v>0</v>
      </c>
      <c r="BA1304" s="9">
        <v>0</v>
      </c>
      <c r="BB1304" s="9">
        <v>0</v>
      </c>
      <c r="BC1304" s="9">
        <v>0</v>
      </c>
    </row>
    <row r="1305" spans="2:55" x14ac:dyDescent="0.45">
      <c r="B1305" s="25">
        <v>1298</v>
      </c>
      <c r="D1305" s="9" t="s">
        <v>135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9">
        <v>0</v>
      </c>
      <c r="AO1305" s="9">
        <v>0</v>
      </c>
      <c r="AP1305" s="9">
        <v>0</v>
      </c>
      <c r="AQ1305" s="9">
        <v>0</v>
      </c>
      <c r="AR1305" s="9">
        <v>0</v>
      </c>
      <c r="AS1305" s="9">
        <v>0</v>
      </c>
      <c r="AT1305" s="9">
        <v>0</v>
      </c>
      <c r="AU1305" s="9">
        <v>0</v>
      </c>
      <c r="AV1305" s="9">
        <v>0</v>
      </c>
      <c r="AW1305" s="9">
        <v>0</v>
      </c>
      <c r="AX1305" s="9">
        <v>0</v>
      </c>
      <c r="AY1305" s="9">
        <v>0</v>
      </c>
      <c r="AZ1305" s="9">
        <v>0</v>
      </c>
      <c r="BA1305" s="9">
        <v>0</v>
      </c>
      <c r="BB1305" s="9">
        <v>0</v>
      </c>
      <c r="BC1305" s="9">
        <v>0</v>
      </c>
    </row>
    <row r="1306" spans="2:55" x14ac:dyDescent="0.45">
      <c r="B1306" s="25">
        <v>1299</v>
      </c>
      <c r="D1306" s="9" t="s">
        <v>136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9">
        <v>0</v>
      </c>
      <c r="AO1306" s="9">
        <v>0</v>
      </c>
      <c r="AP1306" s="9">
        <v>0</v>
      </c>
      <c r="AQ1306" s="9">
        <v>0</v>
      </c>
      <c r="AR1306" s="9">
        <v>0</v>
      </c>
      <c r="AS1306" s="9">
        <v>0</v>
      </c>
      <c r="AT1306" s="9">
        <v>0</v>
      </c>
      <c r="AU1306" s="9">
        <v>0</v>
      </c>
      <c r="AV1306" s="9">
        <v>0</v>
      </c>
      <c r="AW1306" s="9">
        <v>0</v>
      </c>
      <c r="AX1306" s="9">
        <v>0</v>
      </c>
      <c r="AY1306" s="9">
        <v>0</v>
      </c>
      <c r="AZ1306" s="9">
        <v>0</v>
      </c>
      <c r="BA1306" s="9">
        <v>0</v>
      </c>
      <c r="BB1306" s="9">
        <v>0</v>
      </c>
      <c r="BC1306" s="9">
        <v>0</v>
      </c>
    </row>
    <row r="1307" spans="2:55" x14ac:dyDescent="0.45">
      <c r="B1307" s="25">
        <v>1300</v>
      </c>
      <c r="D1307" s="9" t="s">
        <v>137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9">
        <v>0</v>
      </c>
      <c r="AO1307" s="9">
        <v>0</v>
      </c>
      <c r="AP1307" s="9">
        <v>0</v>
      </c>
      <c r="AQ1307" s="9">
        <v>0</v>
      </c>
      <c r="AR1307" s="9">
        <v>0</v>
      </c>
      <c r="AS1307" s="9">
        <v>0</v>
      </c>
      <c r="AT1307" s="9">
        <v>0</v>
      </c>
      <c r="AU1307" s="9">
        <v>0</v>
      </c>
      <c r="AV1307" s="9">
        <v>0</v>
      </c>
      <c r="AW1307" s="9">
        <v>0</v>
      </c>
      <c r="AX1307" s="9">
        <v>0</v>
      </c>
      <c r="AY1307" s="9">
        <v>0</v>
      </c>
      <c r="AZ1307" s="9">
        <v>0</v>
      </c>
      <c r="BA1307" s="9">
        <v>0</v>
      </c>
      <c r="BB1307" s="9">
        <v>0</v>
      </c>
      <c r="BC1307" s="9">
        <v>0</v>
      </c>
    </row>
    <row r="1308" spans="2:55" x14ac:dyDescent="0.45">
      <c r="B1308" s="25">
        <v>1301</v>
      </c>
      <c r="D1308" s="9" t="s">
        <v>138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9">
        <v>0</v>
      </c>
      <c r="AO1308" s="9">
        <v>0</v>
      </c>
      <c r="AP1308" s="9">
        <v>0</v>
      </c>
      <c r="AQ1308" s="9">
        <v>0</v>
      </c>
      <c r="AR1308" s="9">
        <v>0</v>
      </c>
      <c r="AS1308" s="9">
        <v>0</v>
      </c>
      <c r="AT1308" s="9">
        <v>0</v>
      </c>
      <c r="AU1308" s="9">
        <v>0</v>
      </c>
      <c r="AV1308" s="9">
        <v>0</v>
      </c>
      <c r="AW1308" s="9">
        <v>0</v>
      </c>
      <c r="AX1308" s="9">
        <v>0</v>
      </c>
      <c r="AY1308" s="9">
        <v>0</v>
      </c>
      <c r="AZ1308" s="9">
        <v>0</v>
      </c>
      <c r="BA1308" s="9">
        <v>0</v>
      </c>
      <c r="BB1308" s="9">
        <v>0</v>
      </c>
      <c r="BC1308" s="9">
        <v>0</v>
      </c>
    </row>
    <row r="1309" spans="2:55" x14ac:dyDescent="0.45">
      <c r="B1309" s="25">
        <v>1302</v>
      </c>
      <c r="D1309" s="9" t="s">
        <v>139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9">
        <v>0</v>
      </c>
      <c r="AO1309" s="9">
        <v>0</v>
      </c>
      <c r="AP1309" s="9">
        <v>0</v>
      </c>
      <c r="AQ1309" s="9">
        <v>0</v>
      </c>
      <c r="AR1309" s="9">
        <v>0</v>
      </c>
      <c r="AS1309" s="9">
        <v>0</v>
      </c>
      <c r="AT1309" s="9">
        <v>0</v>
      </c>
      <c r="AU1309" s="9">
        <v>0</v>
      </c>
      <c r="AV1309" s="9">
        <v>0</v>
      </c>
      <c r="AW1309" s="9">
        <v>0</v>
      </c>
      <c r="AX1309" s="9">
        <v>0</v>
      </c>
      <c r="AY1309" s="9">
        <v>0</v>
      </c>
      <c r="AZ1309" s="9">
        <v>0</v>
      </c>
      <c r="BA1309" s="9">
        <v>0</v>
      </c>
      <c r="BB1309" s="9">
        <v>0</v>
      </c>
      <c r="BC1309" s="9">
        <v>0</v>
      </c>
    </row>
    <row r="1310" spans="2:55" x14ac:dyDescent="0.45">
      <c r="B1310" s="25">
        <v>1303</v>
      </c>
      <c r="D1310" s="9" t="s">
        <v>140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9">
        <v>0</v>
      </c>
      <c r="AO1310" s="9">
        <v>0</v>
      </c>
      <c r="AP1310" s="9">
        <v>0</v>
      </c>
      <c r="AQ1310" s="9">
        <v>0</v>
      </c>
      <c r="AR1310" s="9">
        <v>0</v>
      </c>
      <c r="AS1310" s="9">
        <v>0</v>
      </c>
      <c r="AT1310" s="9">
        <v>0</v>
      </c>
      <c r="AU1310" s="9">
        <v>0</v>
      </c>
      <c r="AV1310" s="9">
        <v>0</v>
      </c>
      <c r="AW1310" s="9">
        <v>0</v>
      </c>
      <c r="AX1310" s="9">
        <v>0</v>
      </c>
      <c r="AY1310" s="9">
        <v>0</v>
      </c>
      <c r="AZ1310" s="9">
        <v>0</v>
      </c>
      <c r="BA1310" s="9">
        <v>0</v>
      </c>
      <c r="BB1310" s="9">
        <v>0</v>
      </c>
      <c r="BC1310" s="9">
        <v>0</v>
      </c>
    </row>
    <row r="1311" spans="2:55" x14ac:dyDescent="0.45">
      <c r="B1311" s="25">
        <v>1304</v>
      </c>
      <c r="D1311" s="9" t="s">
        <v>55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9">
        <v>0</v>
      </c>
      <c r="AO1311" s="9">
        <v>0</v>
      </c>
      <c r="AP1311" s="9">
        <v>0</v>
      </c>
      <c r="AQ1311" s="9">
        <v>0</v>
      </c>
      <c r="AR1311" s="9">
        <v>0</v>
      </c>
      <c r="AS1311" s="9">
        <v>0</v>
      </c>
      <c r="AT1311" s="9">
        <v>0</v>
      </c>
      <c r="AU1311" s="9">
        <v>0</v>
      </c>
      <c r="AV1311" s="9">
        <v>0</v>
      </c>
      <c r="AW1311" s="9">
        <v>0</v>
      </c>
      <c r="AX1311" s="9">
        <v>0</v>
      </c>
      <c r="AY1311" s="9">
        <v>0</v>
      </c>
      <c r="AZ1311" s="9">
        <v>0</v>
      </c>
      <c r="BA1311" s="9">
        <v>0</v>
      </c>
      <c r="BB1311" s="9">
        <v>0</v>
      </c>
      <c r="BC1311" s="9">
        <v>0</v>
      </c>
    </row>
    <row r="1312" spans="2:55" x14ac:dyDescent="0.45">
      <c r="B1312" s="25">
        <v>1305</v>
      </c>
      <c r="D1312" s="9" t="s">
        <v>3</v>
      </c>
      <c r="E1312" s="9">
        <v>0</v>
      </c>
      <c r="F1312" s="9">
        <v>5</v>
      </c>
      <c r="G1312" s="9">
        <v>3</v>
      </c>
      <c r="H1312" s="9">
        <v>16</v>
      </c>
      <c r="I1312" s="9">
        <v>11</v>
      </c>
      <c r="J1312" s="9">
        <v>0</v>
      </c>
      <c r="K1312" s="9">
        <v>0</v>
      </c>
      <c r="L1312" s="9">
        <v>8</v>
      </c>
      <c r="M1312" s="9">
        <v>5</v>
      </c>
      <c r="N1312" s="9">
        <v>7</v>
      </c>
      <c r="O1312" s="9">
        <v>34</v>
      </c>
      <c r="P1312" s="9">
        <v>0</v>
      </c>
      <c r="Q1312" s="9">
        <v>0</v>
      </c>
      <c r="R1312" s="9">
        <v>0</v>
      </c>
      <c r="S1312" s="9">
        <v>5</v>
      </c>
      <c r="T1312" s="9">
        <v>15</v>
      </c>
      <c r="U1312" s="9">
        <v>0</v>
      </c>
      <c r="V1312" s="9">
        <v>4</v>
      </c>
      <c r="W1312" s="9">
        <v>10</v>
      </c>
      <c r="X1312" s="9">
        <v>0</v>
      </c>
      <c r="Y1312" s="9">
        <v>0</v>
      </c>
      <c r="Z1312" s="9">
        <v>0</v>
      </c>
      <c r="AA1312" s="9">
        <v>13</v>
      </c>
      <c r="AB1312" s="9">
        <v>38</v>
      </c>
      <c r="AC1312" s="9">
        <v>3</v>
      </c>
      <c r="AD1312" s="9">
        <v>0</v>
      </c>
      <c r="AE1312" s="9">
        <v>0</v>
      </c>
      <c r="AF1312" s="9">
        <v>0</v>
      </c>
      <c r="AG1312" s="9">
        <v>3</v>
      </c>
      <c r="AH1312" s="9">
        <v>0</v>
      </c>
      <c r="AI1312" s="9">
        <v>5</v>
      </c>
      <c r="AJ1312" s="9">
        <v>0</v>
      </c>
      <c r="AK1312" s="9">
        <v>4</v>
      </c>
      <c r="AL1312" s="9">
        <v>4</v>
      </c>
      <c r="AM1312" s="9">
        <v>4</v>
      </c>
      <c r="AN1312" s="9">
        <v>0</v>
      </c>
      <c r="AO1312" s="9">
        <v>0</v>
      </c>
      <c r="AP1312" s="9">
        <v>5</v>
      </c>
      <c r="AQ1312" s="9">
        <v>0</v>
      </c>
      <c r="AR1312" s="9">
        <v>0</v>
      </c>
      <c r="AS1312" s="9">
        <v>4</v>
      </c>
      <c r="AT1312" s="9">
        <v>0</v>
      </c>
      <c r="AU1312" s="9">
        <v>6</v>
      </c>
      <c r="AV1312" s="9">
        <v>0</v>
      </c>
      <c r="AW1312" s="9">
        <v>0</v>
      </c>
      <c r="AX1312" s="9">
        <v>0</v>
      </c>
      <c r="AY1312" s="9">
        <v>4</v>
      </c>
      <c r="AZ1312" s="9">
        <v>10</v>
      </c>
      <c r="BA1312" s="9">
        <v>5</v>
      </c>
      <c r="BB1312" s="9">
        <v>0</v>
      </c>
      <c r="BC1312" s="9">
        <v>0</v>
      </c>
    </row>
    <row r="1313" spans="2:55" x14ac:dyDescent="0.45">
      <c r="B1313" s="25">
        <v>1306</v>
      </c>
      <c r="C1313" s="28" t="s">
        <v>169</v>
      </c>
      <c r="D1313" s="9" t="s">
        <v>56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9">
        <v>0</v>
      </c>
      <c r="AO1313" s="9">
        <v>0</v>
      </c>
      <c r="AP1313" s="9">
        <v>0</v>
      </c>
      <c r="AQ1313" s="9">
        <v>0</v>
      </c>
      <c r="AR1313" s="9">
        <v>0</v>
      </c>
      <c r="AS1313" s="9">
        <v>0</v>
      </c>
      <c r="AT1313" s="9">
        <v>0</v>
      </c>
      <c r="AU1313" s="9">
        <v>0</v>
      </c>
      <c r="AV1313" s="9">
        <v>0</v>
      </c>
      <c r="AW1313" s="9">
        <v>0</v>
      </c>
      <c r="AX1313" s="9">
        <v>0</v>
      </c>
      <c r="AY1313" s="9">
        <v>0</v>
      </c>
      <c r="AZ1313" s="9">
        <v>0</v>
      </c>
      <c r="BA1313" s="9">
        <v>0</v>
      </c>
      <c r="BB1313" s="9">
        <v>0</v>
      </c>
      <c r="BC1313" s="9">
        <v>0</v>
      </c>
    </row>
    <row r="1314" spans="2:55" x14ac:dyDescent="0.45">
      <c r="B1314" s="25">
        <v>1307</v>
      </c>
      <c r="D1314" s="9" t="s">
        <v>57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9">
        <v>0</v>
      </c>
      <c r="AO1314" s="9">
        <v>0</v>
      </c>
      <c r="AP1314" s="9">
        <v>0</v>
      </c>
      <c r="AQ1314" s="9">
        <v>0</v>
      </c>
      <c r="AR1314" s="9">
        <v>0</v>
      </c>
      <c r="AS1314" s="9">
        <v>0</v>
      </c>
      <c r="AT1314" s="9">
        <v>0</v>
      </c>
      <c r="AU1314" s="9">
        <v>0</v>
      </c>
      <c r="AV1314" s="9">
        <v>0</v>
      </c>
      <c r="AW1314" s="9">
        <v>0</v>
      </c>
      <c r="AX1314" s="9">
        <v>0</v>
      </c>
      <c r="AY1314" s="9">
        <v>0</v>
      </c>
      <c r="AZ1314" s="9">
        <v>0</v>
      </c>
      <c r="BA1314" s="9">
        <v>0</v>
      </c>
      <c r="BB1314" s="9">
        <v>0</v>
      </c>
      <c r="BC1314" s="9">
        <v>0</v>
      </c>
    </row>
    <row r="1315" spans="2:55" x14ac:dyDescent="0.45">
      <c r="B1315" s="25">
        <v>1308</v>
      </c>
      <c r="D1315" s="9" t="s">
        <v>58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9">
        <v>0</v>
      </c>
      <c r="AO1315" s="9">
        <v>0</v>
      </c>
      <c r="AP1315" s="9">
        <v>0</v>
      </c>
      <c r="AQ1315" s="9">
        <v>0</v>
      </c>
      <c r="AR1315" s="9">
        <v>0</v>
      </c>
      <c r="AS1315" s="9">
        <v>0</v>
      </c>
      <c r="AT1315" s="9">
        <v>0</v>
      </c>
      <c r="AU1315" s="9">
        <v>0</v>
      </c>
      <c r="AV1315" s="9">
        <v>0</v>
      </c>
      <c r="AW1315" s="9">
        <v>0</v>
      </c>
      <c r="AX1315" s="9">
        <v>0</v>
      </c>
      <c r="AY1315" s="9">
        <v>0</v>
      </c>
      <c r="AZ1315" s="9">
        <v>0</v>
      </c>
      <c r="BA1315" s="9">
        <v>0</v>
      </c>
      <c r="BB1315" s="9">
        <v>0</v>
      </c>
      <c r="BC1315" s="9">
        <v>0</v>
      </c>
    </row>
    <row r="1316" spans="2:55" x14ac:dyDescent="0.45">
      <c r="B1316" s="25">
        <v>1309</v>
      </c>
      <c r="D1316" s="9" t="s">
        <v>59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9">
        <v>0</v>
      </c>
      <c r="AO1316" s="9">
        <v>0</v>
      </c>
      <c r="AP1316" s="9">
        <v>0</v>
      </c>
      <c r="AQ1316" s="9">
        <v>0</v>
      </c>
      <c r="AR1316" s="9">
        <v>0</v>
      </c>
      <c r="AS1316" s="9">
        <v>0</v>
      </c>
      <c r="AT1316" s="9">
        <v>0</v>
      </c>
      <c r="AU1316" s="9">
        <v>0</v>
      </c>
      <c r="AV1316" s="9">
        <v>0</v>
      </c>
      <c r="AW1316" s="9">
        <v>0</v>
      </c>
      <c r="AX1316" s="9">
        <v>0</v>
      </c>
      <c r="AY1316" s="9">
        <v>0</v>
      </c>
      <c r="AZ1316" s="9">
        <v>0</v>
      </c>
      <c r="BA1316" s="9">
        <v>0</v>
      </c>
      <c r="BB1316" s="9">
        <v>0</v>
      </c>
      <c r="BC1316" s="9">
        <v>0</v>
      </c>
    </row>
    <row r="1317" spans="2:55" x14ac:dyDescent="0.45">
      <c r="B1317" s="25">
        <v>1310</v>
      </c>
      <c r="D1317" s="9" t="s">
        <v>60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9">
        <v>0</v>
      </c>
      <c r="AO1317" s="9">
        <v>0</v>
      </c>
      <c r="AP1317" s="9">
        <v>0</v>
      </c>
      <c r="AQ1317" s="9">
        <v>0</v>
      </c>
      <c r="AR1317" s="9">
        <v>0</v>
      </c>
      <c r="AS1317" s="9">
        <v>0</v>
      </c>
      <c r="AT1317" s="9">
        <v>0</v>
      </c>
      <c r="AU1317" s="9">
        <v>0</v>
      </c>
      <c r="AV1317" s="9">
        <v>0</v>
      </c>
      <c r="AW1317" s="9">
        <v>0</v>
      </c>
      <c r="AX1317" s="9">
        <v>0</v>
      </c>
      <c r="AY1317" s="9">
        <v>0</v>
      </c>
      <c r="AZ1317" s="9">
        <v>0</v>
      </c>
      <c r="BA1317" s="9">
        <v>0</v>
      </c>
      <c r="BB1317" s="9">
        <v>0</v>
      </c>
      <c r="BC1317" s="9">
        <v>0</v>
      </c>
    </row>
    <row r="1318" spans="2:55" x14ac:dyDescent="0.45">
      <c r="B1318" s="25">
        <v>1311</v>
      </c>
      <c r="D1318" s="9" t="s">
        <v>61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6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0</v>
      </c>
      <c r="AN1318" s="9">
        <v>0</v>
      </c>
      <c r="AO1318" s="9">
        <v>0</v>
      </c>
      <c r="AP1318" s="9">
        <v>0</v>
      </c>
      <c r="AQ1318" s="9">
        <v>0</v>
      </c>
      <c r="AR1318" s="9">
        <v>0</v>
      </c>
      <c r="AS1318" s="9">
        <v>0</v>
      </c>
      <c r="AT1318" s="9">
        <v>0</v>
      </c>
      <c r="AU1318" s="9">
        <v>0</v>
      </c>
      <c r="AV1318" s="9">
        <v>0</v>
      </c>
      <c r="AW1318" s="9">
        <v>0</v>
      </c>
      <c r="AX1318" s="9">
        <v>0</v>
      </c>
      <c r="AY1318" s="9">
        <v>0</v>
      </c>
      <c r="AZ1318" s="9">
        <v>0</v>
      </c>
      <c r="BA1318" s="9">
        <v>0</v>
      </c>
      <c r="BB1318" s="9">
        <v>0</v>
      </c>
      <c r="BC1318" s="9">
        <v>0</v>
      </c>
    </row>
    <row r="1319" spans="2:55" x14ac:dyDescent="0.45">
      <c r="B1319" s="25">
        <v>1312</v>
      </c>
      <c r="D1319" s="9" t="s">
        <v>62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6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9">
        <v>0</v>
      </c>
      <c r="AO1319" s="9">
        <v>0</v>
      </c>
      <c r="AP1319" s="9">
        <v>0</v>
      </c>
      <c r="AQ1319" s="9">
        <v>0</v>
      </c>
      <c r="AR1319" s="9">
        <v>0</v>
      </c>
      <c r="AS1319" s="9">
        <v>0</v>
      </c>
      <c r="AT1319" s="9">
        <v>0</v>
      </c>
      <c r="AU1319" s="9">
        <v>0</v>
      </c>
      <c r="AV1319" s="9">
        <v>0</v>
      </c>
      <c r="AW1319" s="9">
        <v>0</v>
      </c>
      <c r="AX1319" s="9">
        <v>0</v>
      </c>
      <c r="AY1319" s="9">
        <v>0</v>
      </c>
      <c r="AZ1319" s="9">
        <v>4</v>
      </c>
      <c r="BA1319" s="9">
        <v>0</v>
      </c>
      <c r="BB1319" s="9">
        <v>0</v>
      </c>
      <c r="BC1319" s="9">
        <v>0</v>
      </c>
    </row>
    <row r="1320" spans="2:55" x14ac:dyDescent="0.45">
      <c r="B1320" s="25">
        <v>1313</v>
      </c>
      <c r="D1320" s="9" t="s">
        <v>63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7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9">
        <v>0</v>
      </c>
      <c r="AO1320" s="9">
        <v>0</v>
      </c>
      <c r="AP1320" s="9">
        <v>0</v>
      </c>
      <c r="AQ1320" s="9">
        <v>0</v>
      </c>
      <c r="AR1320" s="9">
        <v>0</v>
      </c>
      <c r="AS1320" s="9">
        <v>0</v>
      </c>
      <c r="AT1320" s="9">
        <v>0</v>
      </c>
      <c r="AU1320" s="9">
        <v>0</v>
      </c>
      <c r="AV1320" s="9">
        <v>0</v>
      </c>
      <c r="AW1320" s="9">
        <v>0</v>
      </c>
      <c r="AX1320" s="9">
        <v>0</v>
      </c>
      <c r="AY1320" s="9">
        <v>0</v>
      </c>
      <c r="AZ1320" s="9">
        <v>8</v>
      </c>
      <c r="BA1320" s="9">
        <v>0</v>
      </c>
      <c r="BB1320" s="9">
        <v>0</v>
      </c>
      <c r="BC1320" s="9">
        <v>0</v>
      </c>
    </row>
    <row r="1321" spans="2:55" x14ac:dyDescent="0.45">
      <c r="B1321" s="25">
        <v>1314</v>
      </c>
      <c r="D1321" s="9" t="s">
        <v>64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9">
        <v>0</v>
      </c>
      <c r="AO1321" s="9">
        <v>0</v>
      </c>
      <c r="AP1321" s="9">
        <v>0</v>
      </c>
      <c r="AQ1321" s="9">
        <v>0</v>
      </c>
      <c r="AR1321" s="9">
        <v>0</v>
      </c>
      <c r="AS1321" s="9">
        <v>0</v>
      </c>
      <c r="AT1321" s="9">
        <v>0</v>
      </c>
      <c r="AU1321" s="9">
        <v>0</v>
      </c>
      <c r="AV1321" s="9">
        <v>0</v>
      </c>
      <c r="AW1321" s="9">
        <v>0</v>
      </c>
      <c r="AX1321" s="9">
        <v>0</v>
      </c>
      <c r="AY1321" s="9">
        <v>0</v>
      </c>
      <c r="AZ1321" s="9">
        <v>0</v>
      </c>
      <c r="BA1321" s="9">
        <v>0</v>
      </c>
      <c r="BB1321" s="9">
        <v>0</v>
      </c>
      <c r="BC1321" s="9">
        <v>0</v>
      </c>
    </row>
    <row r="1322" spans="2:55" x14ac:dyDescent="0.45">
      <c r="B1322" s="25">
        <v>1315</v>
      </c>
      <c r="D1322" s="9" t="s">
        <v>65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9">
        <v>0</v>
      </c>
      <c r="AO1322" s="9">
        <v>0</v>
      </c>
      <c r="AP1322" s="9">
        <v>0</v>
      </c>
      <c r="AQ1322" s="9">
        <v>0</v>
      </c>
      <c r="AR1322" s="9">
        <v>0</v>
      </c>
      <c r="AS1322" s="9">
        <v>0</v>
      </c>
      <c r="AT1322" s="9">
        <v>0</v>
      </c>
      <c r="AU1322" s="9">
        <v>0</v>
      </c>
      <c r="AV1322" s="9">
        <v>0</v>
      </c>
      <c r="AW1322" s="9">
        <v>0</v>
      </c>
      <c r="AX1322" s="9">
        <v>0</v>
      </c>
      <c r="AY1322" s="9">
        <v>0</v>
      </c>
      <c r="AZ1322" s="9">
        <v>0</v>
      </c>
      <c r="BA1322" s="9">
        <v>0</v>
      </c>
      <c r="BB1322" s="9">
        <v>0</v>
      </c>
      <c r="BC1322" s="9">
        <v>0</v>
      </c>
    </row>
    <row r="1323" spans="2:55" x14ac:dyDescent="0.45">
      <c r="B1323" s="25">
        <v>1316</v>
      </c>
      <c r="D1323" s="9" t="s">
        <v>66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9">
        <v>0</v>
      </c>
      <c r="AO1323" s="9">
        <v>0</v>
      </c>
      <c r="AP1323" s="9">
        <v>0</v>
      </c>
      <c r="AQ1323" s="9">
        <v>0</v>
      </c>
      <c r="AR1323" s="9">
        <v>0</v>
      </c>
      <c r="AS1323" s="9">
        <v>0</v>
      </c>
      <c r="AT1323" s="9">
        <v>0</v>
      </c>
      <c r="AU1323" s="9">
        <v>0</v>
      </c>
      <c r="AV1323" s="9">
        <v>0</v>
      </c>
      <c r="AW1323" s="9">
        <v>0</v>
      </c>
      <c r="AX1323" s="9">
        <v>0</v>
      </c>
      <c r="AY1323" s="9">
        <v>0</v>
      </c>
      <c r="AZ1323" s="9">
        <v>0</v>
      </c>
      <c r="BA1323" s="9">
        <v>0</v>
      </c>
      <c r="BB1323" s="9">
        <v>0</v>
      </c>
      <c r="BC1323" s="9">
        <v>0</v>
      </c>
    </row>
    <row r="1324" spans="2:55" x14ac:dyDescent="0.45">
      <c r="B1324" s="25">
        <v>1317</v>
      </c>
      <c r="D1324" s="9" t="s">
        <v>67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9">
        <v>0</v>
      </c>
      <c r="AO1324" s="9">
        <v>0</v>
      </c>
      <c r="AP1324" s="9">
        <v>0</v>
      </c>
      <c r="AQ1324" s="9">
        <v>0</v>
      </c>
      <c r="AR1324" s="9">
        <v>0</v>
      </c>
      <c r="AS1324" s="9">
        <v>0</v>
      </c>
      <c r="AT1324" s="9">
        <v>5</v>
      </c>
      <c r="AU1324" s="9">
        <v>0</v>
      </c>
      <c r="AV1324" s="9">
        <v>0</v>
      </c>
      <c r="AW1324" s="9">
        <v>0</v>
      </c>
      <c r="AX1324" s="9">
        <v>0</v>
      </c>
      <c r="AY1324" s="9">
        <v>0</v>
      </c>
      <c r="AZ1324" s="9">
        <v>0</v>
      </c>
      <c r="BA1324" s="9">
        <v>3</v>
      </c>
      <c r="BB1324" s="9">
        <v>0</v>
      </c>
      <c r="BC1324" s="9">
        <v>0</v>
      </c>
    </row>
    <row r="1325" spans="2:55" x14ac:dyDescent="0.45">
      <c r="B1325" s="25">
        <v>1318</v>
      </c>
      <c r="D1325" s="9" t="s">
        <v>68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9">
        <v>0</v>
      </c>
      <c r="AO1325" s="9">
        <v>0</v>
      </c>
      <c r="AP1325" s="9">
        <v>0</v>
      </c>
      <c r="AQ1325" s="9">
        <v>0</v>
      </c>
      <c r="AR1325" s="9">
        <v>0</v>
      </c>
      <c r="AS1325" s="9">
        <v>0</v>
      </c>
      <c r="AT1325" s="9">
        <v>0</v>
      </c>
      <c r="AU1325" s="9">
        <v>0</v>
      </c>
      <c r="AV1325" s="9">
        <v>0</v>
      </c>
      <c r="AW1325" s="9">
        <v>0</v>
      </c>
      <c r="AX1325" s="9">
        <v>0</v>
      </c>
      <c r="AY1325" s="9">
        <v>0</v>
      </c>
      <c r="AZ1325" s="9">
        <v>0</v>
      </c>
      <c r="BA1325" s="9">
        <v>0</v>
      </c>
      <c r="BB1325" s="9">
        <v>0</v>
      </c>
      <c r="BC1325" s="9">
        <v>0</v>
      </c>
    </row>
    <row r="1326" spans="2:55" x14ac:dyDescent="0.45">
      <c r="B1326" s="25">
        <v>1319</v>
      </c>
      <c r="D1326" s="9" t="s">
        <v>69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5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9">
        <v>0</v>
      </c>
      <c r="AO1326" s="9">
        <v>0</v>
      </c>
      <c r="AP1326" s="9">
        <v>0</v>
      </c>
      <c r="AQ1326" s="9">
        <v>0</v>
      </c>
      <c r="AR1326" s="9">
        <v>0</v>
      </c>
      <c r="AS1326" s="9">
        <v>0</v>
      </c>
      <c r="AT1326" s="9">
        <v>0</v>
      </c>
      <c r="AU1326" s="9">
        <v>0</v>
      </c>
      <c r="AV1326" s="9">
        <v>0</v>
      </c>
      <c r="AW1326" s="9">
        <v>0</v>
      </c>
      <c r="AX1326" s="9">
        <v>0</v>
      </c>
      <c r="AY1326" s="9">
        <v>0</v>
      </c>
      <c r="AZ1326" s="9">
        <v>4</v>
      </c>
      <c r="BA1326" s="9">
        <v>0</v>
      </c>
      <c r="BB1326" s="9">
        <v>0</v>
      </c>
      <c r="BC1326" s="9">
        <v>0</v>
      </c>
    </row>
    <row r="1327" spans="2:55" x14ac:dyDescent="0.45">
      <c r="B1327" s="25">
        <v>1320</v>
      </c>
      <c r="D1327" s="9" t="s">
        <v>70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9">
        <v>0</v>
      </c>
      <c r="AO1327" s="9">
        <v>0</v>
      </c>
      <c r="AP1327" s="9">
        <v>0</v>
      </c>
      <c r="AQ1327" s="9">
        <v>0</v>
      </c>
      <c r="AR1327" s="9">
        <v>0</v>
      </c>
      <c r="AS1327" s="9">
        <v>0</v>
      </c>
      <c r="AT1327" s="9">
        <v>0</v>
      </c>
      <c r="AU1327" s="9">
        <v>3</v>
      </c>
      <c r="AV1327" s="9">
        <v>0</v>
      </c>
      <c r="AW1327" s="9">
        <v>0</v>
      </c>
      <c r="AX1327" s="9">
        <v>0</v>
      </c>
      <c r="AY1327" s="9">
        <v>0</v>
      </c>
      <c r="AZ1327" s="9">
        <v>0</v>
      </c>
      <c r="BA1327" s="9">
        <v>0</v>
      </c>
      <c r="BB1327" s="9">
        <v>0</v>
      </c>
      <c r="BC1327" s="9">
        <v>0</v>
      </c>
    </row>
    <row r="1328" spans="2:55" x14ac:dyDescent="0.45">
      <c r="B1328" s="25">
        <v>1321</v>
      </c>
      <c r="D1328" s="9" t="s">
        <v>71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4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9">
        <v>0</v>
      </c>
      <c r="AO1328" s="9">
        <v>0</v>
      </c>
      <c r="AP1328" s="9">
        <v>0</v>
      </c>
      <c r="AQ1328" s="9">
        <v>0</v>
      </c>
      <c r="AR1328" s="9">
        <v>0</v>
      </c>
      <c r="AS1328" s="9">
        <v>0</v>
      </c>
      <c r="AT1328" s="9">
        <v>0</v>
      </c>
      <c r="AU1328" s="9">
        <v>0</v>
      </c>
      <c r="AV1328" s="9">
        <v>0</v>
      </c>
      <c r="AW1328" s="9">
        <v>0</v>
      </c>
      <c r="AX1328" s="9">
        <v>0</v>
      </c>
      <c r="AY1328" s="9">
        <v>0</v>
      </c>
      <c r="AZ1328" s="9">
        <v>4</v>
      </c>
      <c r="BA1328" s="9">
        <v>0</v>
      </c>
      <c r="BB1328" s="9">
        <v>0</v>
      </c>
      <c r="BC1328" s="9">
        <v>0</v>
      </c>
    </row>
    <row r="1329" spans="2:55" x14ac:dyDescent="0.45">
      <c r="B1329" s="25">
        <v>1322</v>
      </c>
      <c r="D1329" s="9" t="s">
        <v>72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3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9">
        <v>0</v>
      </c>
      <c r="AO1329" s="9">
        <v>0</v>
      </c>
      <c r="AP1329" s="9">
        <v>0</v>
      </c>
      <c r="AQ1329" s="9">
        <v>0</v>
      </c>
      <c r="AR1329" s="9">
        <v>0</v>
      </c>
      <c r="AS1329" s="9">
        <v>0</v>
      </c>
      <c r="AT1329" s="9">
        <v>0</v>
      </c>
      <c r="AU1329" s="9">
        <v>0</v>
      </c>
      <c r="AV1329" s="9">
        <v>0</v>
      </c>
      <c r="AW1329" s="9">
        <v>0</v>
      </c>
      <c r="AX1329" s="9">
        <v>0</v>
      </c>
      <c r="AY1329" s="9">
        <v>0</v>
      </c>
      <c r="AZ1329" s="9">
        <v>0</v>
      </c>
      <c r="BA1329" s="9">
        <v>0</v>
      </c>
      <c r="BB1329" s="9">
        <v>0</v>
      </c>
      <c r="BC1329" s="9">
        <v>0</v>
      </c>
    </row>
    <row r="1330" spans="2:55" x14ac:dyDescent="0.45">
      <c r="B1330" s="25">
        <v>1323</v>
      </c>
      <c r="D1330" s="9" t="s">
        <v>73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9">
        <v>0</v>
      </c>
      <c r="AO1330" s="9">
        <v>0</v>
      </c>
      <c r="AP1330" s="9">
        <v>0</v>
      </c>
      <c r="AQ1330" s="9">
        <v>0</v>
      </c>
      <c r="AR1330" s="9">
        <v>0</v>
      </c>
      <c r="AS1330" s="9">
        <v>0</v>
      </c>
      <c r="AT1330" s="9">
        <v>0</v>
      </c>
      <c r="AU1330" s="9">
        <v>0</v>
      </c>
      <c r="AV1330" s="9">
        <v>0</v>
      </c>
      <c r="AW1330" s="9">
        <v>0</v>
      </c>
      <c r="AX1330" s="9">
        <v>0</v>
      </c>
      <c r="AY1330" s="9">
        <v>0</v>
      </c>
      <c r="AZ1330" s="9">
        <v>0</v>
      </c>
      <c r="BA1330" s="9">
        <v>0</v>
      </c>
      <c r="BB1330" s="9">
        <v>0</v>
      </c>
      <c r="BC1330" s="9">
        <v>0</v>
      </c>
    </row>
    <row r="1331" spans="2:55" x14ac:dyDescent="0.45">
      <c r="B1331" s="25">
        <v>1324</v>
      </c>
      <c r="D1331" s="9" t="s">
        <v>74</v>
      </c>
      <c r="E1331" s="9">
        <v>0</v>
      </c>
      <c r="F1331" s="9">
        <v>0</v>
      </c>
      <c r="G1331" s="9">
        <v>0</v>
      </c>
      <c r="H1331" s="9">
        <v>0</v>
      </c>
      <c r="I1331" s="9">
        <v>5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3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9">
        <v>0</v>
      </c>
      <c r="AO1331" s="9">
        <v>0</v>
      </c>
      <c r="AP1331" s="9">
        <v>4</v>
      </c>
      <c r="AQ1331" s="9">
        <v>0</v>
      </c>
      <c r="AR1331" s="9">
        <v>0</v>
      </c>
      <c r="AS1331" s="9">
        <v>0</v>
      </c>
      <c r="AT1331" s="9">
        <v>0</v>
      </c>
      <c r="AU1331" s="9">
        <v>0</v>
      </c>
      <c r="AV1331" s="9">
        <v>0</v>
      </c>
      <c r="AW1331" s="9">
        <v>0</v>
      </c>
      <c r="AX1331" s="9">
        <v>0</v>
      </c>
      <c r="AY1331" s="9">
        <v>0</v>
      </c>
      <c r="AZ1331" s="9">
        <v>5</v>
      </c>
      <c r="BA1331" s="9">
        <v>0</v>
      </c>
      <c r="BB1331" s="9">
        <v>0</v>
      </c>
      <c r="BC1331" s="9">
        <v>0</v>
      </c>
    </row>
    <row r="1332" spans="2:55" x14ac:dyDescent="0.45">
      <c r="B1332" s="25">
        <v>1325</v>
      </c>
      <c r="D1332" s="9" t="s">
        <v>75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9">
        <v>0</v>
      </c>
      <c r="AO1332" s="9">
        <v>0</v>
      </c>
      <c r="AP1332" s="9">
        <v>0</v>
      </c>
      <c r="AQ1332" s="9">
        <v>0</v>
      </c>
      <c r="AR1332" s="9">
        <v>0</v>
      </c>
      <c r="AS1332" s="9">
        <v>0</v>
      </c>
      <c r="AT1332" s="9">
        <v>0</v>
      </c>
      <c r="AU1332" s="9">
        <v>0</v>
      </c>
      <c r="AV1332" s="9">
        <v>0</v>
      </c>
      <c r="AW1332" s="9">
        <v>0</v>
      </c>
      <c r="AX1332" s="9">
        <v>0</v>
      </c>
      <c r="AY1332" s="9">
        <v>0</v>
      </c>
      <c r="AZ1332" s="9">
        <v>0</v>
      </c>
      <c r="BA1332" s="9">
        <v>0</v>
      </c>
      <c r="BB1332" s="9">
        <v>0</v>
      </c>
      <c r="BC1332" s="9">
        <v>0</v>
      </c>
    </row>
    <row r="1333" spans="2:55" x14ac:dyDescent="0.45">
      <c r="B1333" s="25">
        <v>1326</v>
      </c>
      <c r="D1333" s="9" t="s">
        <v>76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9">
        <v>0</v>
      </c>
      <c r="AO1333" s="9">
        <v>0</v>
      </c>
      <c r="AP1333" s="9">
        <v>0</v>
      </c>
      <c r="AQ1333" s="9">
        <v>0</v>
      </c>
      <c r="AR1333" s="9">
        <v>0</v>
      </c>
      <c r="AS1333" s="9">
        <v>0</v>
      </c>
      <c r="AT1333" s="9">
        <v>0</v>
      </c>
      <c r="AU1333" s="9">
        <v>0</v>
      </c>
      <c r="AV1333" s="9">
        <v>0</v>
      </c>
      <c r="AW1333" s="9">
        <v>0</v>
      </c>
      <c r="AX1333" s="9">
        <v>0</v>
      </c>
      <c r="AY1333" s="9">
        <v>0</v>
      </c>
      <c r="AZ1333" s="9">
        <v>0</v>
      </c>
      <c r="BA1333" s="9">
        <v>0</v>
      </c>
      <c r="BB1333" s="9">
        <v>0</v>
      </c>
      <c r="BC1333" s="9">
        <v>0</v>
      </c>
    </row>
    <row r="1334" spans="2:55" x14ac:dyDescent="0.45">
      <c r="B1334" s="25">
        <v>1327</v>
      </c>
      <c r="D1334" s="9" t="s">
        <v>77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9">
        <v>0</v>
      </c>
      <c r="AO1334" s="9">
        <v>0</v>
      </c>
      <c r="AP1334" s="9">
        <v>0</v>
      </c>
      <c r="AQ1334" s="9">
        <v>0</v>
      </c>
      <c r="AR1334" s="9">
        <v>0</v>
      </c>
      <c r="AS1334" s="9">
        <v>0</v>
      </c>
      <c r="AT1334" s="9">
        <v>0</v>
      </c>
      <c r="AU1334" s="9">
        <v>0</v>
      </c>
      <c r="AV1334" s="9">
        <v>0</v>
      </c>
      <c r="AW1334" s="9">
        <v>0</v>
      </c>
      <c r="AX1334" s="9">
        <v>0</v>
      </c>
      <c r="AY1334" s="9">
        <v>0</v>
      </c>
      <c r="AZ1334" s="9">
        <v>0</v>
      </c>
      <c r="BA1334" s="9">
        <v>0</v>
      </c>
      <c r="BB1334" s="9">
        <v>0</v>
      </c>
      <c r="BC1334" s="9">
        <v>0</v>
      </c>
    </row>
    <row r="1335" spans="2:55" x14ac:dyDescent="0.45">
      <c r="B1335" s="25">
        <v>1328</v>
      </c>
      <c r="D1335" s="9" t="s">
        <v>78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9">
        <v>0</v>
      </c>
      <c r="AO1335" s="9">
        <v>0</v>
      </c>
      <c r="AP1335" s="9">
        <v>0</v>
      </c>
      <c r="AQ1335" s="9">
        <v>0</v>
      </c>
      <c r="AR1335" s="9">
        <v>0</v>
      </c>
      <c r="AS1335" s="9">
        <v>0</v>
      </c>
      <c r="AT1335" s="9">
        <v>0</v>
      </c>
      <c r="AU1335" s="9">
        <v>0</v>
      </c>
      <c r="AV1335" s="9">
        <v>0</v>
      </c>
      <c r="AW1335" s="9">
        <v>0</v>
      </c>
      <c r="AX1335" s="9">
        <v>0</v>
      </c>
      <c r="AY1335" s="9">
        <v>0</v>
      </c>
      <c r="AZ1335" s="9">
        <v>0</v>
      </c>
      <c r="BA1335" s="9">
        <v>0</v>
      </c>
      <c r="BB1335" s="9">
        <v>0</v>
      </c>
      <c r="BC1335" s="9">
        <v>0</v>
      </c>
    </row>
    <row r="1336" spans="2:55" x14ac:dyDescent="0.45">
      <c r="B1336" s="25">
        <v>1329</v>
      </c>
      <c r="D1336" s="9" t="s">
        <v>79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8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0</v>
      </c>
      <c r="AN1336" s="9">
        <v>0</v>
      </c>
      <c r="AO1336" s="9">
        <v>0</v>
      </c>
      <c r="AP1336" s="9">
        <v>0</v>
      </c>
      <c r="AQ1336" s="9">
        <v>0</v>
      </c>
      <c r="AR1336" s="9">
        <v>0</v>
      </c>
      <c r="AS1336" s="9">
        <v>0</v>
      </c>
      <c r="AT1336" s="9">
        <v>0</v>
      </c>
      <c r="AU1336" s="9">
        <v>0</v>
      </c>
      <c r="AV1336" s="9">
        <v>0</v>
      </c>
      <c r="AW1336" s="9">
        <v>0</v>
      </c>
      <c r="AX1336" s="9">
        <v>0</v>
      </c>
      <c r="AY1336" s="9">
        <v>0</v>
      </c>
      <c r="AZ1336" s="9">
        <v>0</v>
      </c>
      <c r="BA1336" s="9">
        <v>0</v>
      </c>
      <c r="BB1336" s="9">
        <v>0</v>
      </c>
      <c r="BC1336" s="9">
        <v>0</v>
      </c>
    </row>
    <row r="1337" spans="2:55" x14ac:dyDescent="0.45">
      <c r="B1337" s="25">
        <v>1330</v>
      </c>
      <c r="D1337" s="9" t="s">
        <v>80</v>
      </c>
      <c r="E1337" s="9">
        <v>0</v>
      </c>
      <c r="F1337" s="9">
        <v>0</v>
      </c>
      <c r="G1337" s="9">
        <v>0</v>
      </c>
      <c r="H1337" s="9">
        <v>6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6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9">
        <v>0</v>
      </c>
      <c r="AO1337" s="9">
        <v>0</v>
      </c>
      <c r="AP1337" s="9">
        <v>0</v>
      </c>
      <c r="AQ1337" s="9">
        <v>0</v>
      </c>
      <c r="AR1337" s="9">
        <v>0</v>
      </c>
      <c r="AS1337" s="9">
        <v>0</v>
      </c>
      <c r="AT1337" s="9">
        <v>0</v>
      </c>
      <c r="AU1337" s="9">
        <v>0</v>
      </c>
      <c r="AV1337" s="9">
        <v>0</v>
      </c>
      <c r="AW1337" s="9">
        <v>0</v>
      </c>
      <c r="AX1337" s="9">
        <v>0</v>
      </c>
      <c r="AY1337" s="9">
        <v>0</v>
      </c>
      <c r="AZ1337" s="9">
        <v>0</v>
      </c>
      <c r="BA1337" s="9">
        <v>0</v>
      </c>
      <c r="BB1337" s="9">
        <v>0</v>
      </c>
      <c r="BC1337" s="9">
        <v>0</v>
      </c>
    </row>
    <row r="1338" spans="2:55" x14ac:dyDescent="0.45">
      <c r="B1338" s="25">
        <v>1331</v>
      </c>
      <c r="D1338" s="9" t="s">
        <v>81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9">
        <v>0</v>
      </c>
      <c r="AO1338" s="9">
        <v>0</v>
      </c>
      <c r="AP1338" s="9">
        <v>0</v>
      </c>
      <c r="AQ1338" s="9">
        <v>0</v>
      </c>
      <c r="AR1338" s="9">
        <v>0</v>
      </c>
      <c r="AS1338" s="9">
        <v>0</v>
      </c>
      <c r="AT1338" s="9">
        <v>0</v>
      </c>
      <c r="AU1338" s="9">
        <v>0</v>
      </c>
      <c r="AV1338" s="9">
        <v>0</v>
      </c>
      <c r="AW1338" s="9">
        <v>0</v>
      </c>
      <c r="AX1338" s="9">
        <v>0</v>
      </c>
      <c r="AY1338" s="9">
        <v>0</v>
      </c>
      <c r="AZ1338" s="9">
        <v>0</v>
      </c>
      <c r="BA1338" s="9">
        <v>0</v>
      </c>
      <c r="BB1338" s="9">
        <v>0</v>
      </c>
      <c r="BC1338" s="9">
        <v>0</v>
      </c>
    </row>
    <row r="1339" spans="2:55" x14ac:dyDescent="0.45">
      <c r="B1339" s="25">
        <v>1332</v>
      </c>
      <c r="D1339" s="9" t="s">
        <v>82</v>
      </c>
      <c r="E1339" s="9">
        <v>0</v>
      </c>
      <c r="F1339" s="9">
        <v>0</v>
      </c>
      <c r="G1339" s="9">
        <v>16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3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9">
        <v>0</v>
      </c>
      <c r="AO1339" s="9">
        <v>0</v>
      </c>
      <c r="AP1339" s="9">
        <v>0</v>
      </c>
      <c r="AQ1339" s="9">
        <v>0</v>
      </c>
      <c r="AR1339" s="9">
        <v>0</v>
      </c>
      <c r="AS1339" s="9">
        <v>0</v>
      </c>
      <c r="AT1339" s="9">
        <v>0</v>
      </c>
      <c r="AU1339" s="9">
        <v>0</v>
      </c>
      <c r="AV1339" s="9">
        <v>0</v>
      </c>
      <c r="AW1339" s="9">
        <v>0</v>
      </c>
      <c r="AX1339" s="9">
        <v>0</v>
      </c>
      <c r="AY1339" s="9">
        <v>0</v>
      </c>
      <c r="AZ1339" s="9">
        <v>0</v>
      </c>
      <c r="BA1339" s="9">
        <v>4</v>
      </c>
      <c r="BB1339" s="9">
        <v>0</v>
      </c>
      <c r="BC1339" s="9">
        <v>0</v>
      </c>
    </row>
    <row r="1340" spans="2:55" x14ac:dyDescent="0.45">
      <c r="B1340" s="25">
        <v>1333</v>
      </c>
      <c r="D1340" s="9" t="s">
        <v>83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3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9">
        <v>0</v>
      </c>
      <c r="AO1340" s="9">
        <v>0</v>
      </c>
      <c r="AP1340" s="9">
        <v>0</v>
      </c>
      <c r="AQ1340" s="9">
        <v>0</v>
      </c>
      <c r="AR1340" s="9">
        <v>0</v>
      </c>
      <c r="AS1340" s="9">
        <v>0</v>
      </c>
      <c r="AT1340" s="9">
        <v>0</v>
      </c>
      <c r="AU1340" s="9">
        <v>0</v>
      </c>
      <c r="AV1340" s="9">
        <v>0</v>
      </c>
      <c r="AW1340" s="9">
        <v>0</v>
      </c>
      <c r="AX1340" s="9">
        <v>0</v>
      </c>
      <c r="AY1340" s="9">
        <v>0</v>
      </c>
      <c r="AZ1340" s="9">
        <v>0</v>
      </c>
      <c r="BA1340" s="9">
        <v>0</v>
      </c>
      <c r="BB1340" s="9">
        <v>0</v>
      </c>
      <c r="BC1340" s="9">
        <v>0</v>
      </c>
    </row>
    <row r="1341" spans="2:55" x14ac:dyDescent="0.45">
      <c r="B1341" s="25">
        <v>1334</v>
      </c>
      <c r="D1341" s="9" t="s">
        <v>84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9">
        <v>0</v>
      </c>
      <c r="AO1341" s="9">
        <v>0</v>
      </c>
      <c r="AP1341" s="9">
        <v>0</v>
      </c>
      <c r="AQ1341" s="9">
        <v>0</v>
      </c>
      <c r="AR1341" s="9">
        <v>0</v>
      </c>
      <c r="AS1341" s="9">
        <v>0</v>
      </c>
      <c r="AT1341" s="9">
        <v>0</v>
      </c>
      <c r="AU1341" s="9">
        <v>0</v>
      </c>
      <c r="AV1341" s="9">
        <v>0</v>
      </c>
      <c r="AW1341" s="9">
        <v>0</v>
      </c>
      <c r="AX1341" s="9">
        <v>0</v>
      </c>
      <c r="AY1341" s="9">
        <v>0</v>
      </c>
      <c r="AZ1341" s="9">
        <v>0</v>
      </c>
      <c r="BA1341" s="9">
        <v>0</v>
      </c>
      <c r="BB1341" s="9">
        <v>0</v>
      </c>
      <c r="BC1341" s="9">
        <v>0</v>
      </c>
    </row>
    <row r="1342" spans="2:55" x14ac:dyDescent="0.45">
      <c r="B1342" s="25">
        <v>1335</v>
      </c>
      <c r="D1342" s="9" t="s">
        <v>85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9">
        <v>0</v>
      </c>
      <c r="AO1342" s="9">
        <v>0</v>
      </c>
      <c r="AP1342" s="9">
        <v>0</v>
      </c>
      <c r="AQ1342" s="9">
        <v>0</v>
      </c>
      <c r="AR1342" s="9">
        <v>0</v>
      </c>
      <c r="AS1342" s="9">
        <v>0</v>
      </c>
      <c r="AT1342" s="9">
        <v>0</v>
      </c>
      <c r="AU1342" s="9">
        <v>0</v>
      </c>
      <c r="AV1342" s="9">
        <v>0</v>
      </c>
      <c r="AW1342" s="9">
        <v>0</v>
      </c>
      <c r="AX1342" s="9">
        <v>0</v>
      </c>
      <c r="AY1342" s="9">
        <v>0</v>
      </c>
      <c r="AZ1342" s="9">
        <v>0</v>
      </c>
      <c r="BA1342" s="9">
        <v>0</v>
      </c>
      <c r="BB1342" s="9">
        <v>0</v>
      </c>
      <c r="BC1342" s="9">
        <v>0</v>
      </c>
    </row>
    <row r="1343" spans="2:55" x14ac:dyDescent="0.45">
      <c r="B1343" s="25">
        <v>1336</v>
      </c>
      <c r="D1343" s="9" t="s">
        <v>86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6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0</v>
      </c>
      <c r="AE1343" s="9">
        <v>4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0</v>
      </c>
      <c r="AN1343" s="9">
        <v>0</v>
      </c>
      <c r="AO1343" s="9">
        <v>0</v>
      </c>
      <c r="AP1343" s="9">
        <v>0</v>
      </c>
      <c r="AQ1343" s="9">
        <v>0</v>
      </c>
      <c r="AR1343" s="9">
        <v>0</v>
      </c>
      <c r="AS1343" s="9">
        <v>0</v>
      </c>
      <c r="AT1343" s="9">
        <v>0</v>
      </c>
      <c r="AU1343" s="9">
        <v>0</v>
      </c>
      <c r="AV1343" s="9">
        <v>0</v>
      </c>
      <c r="AW1343" s="9">
        <v>0</v>
      </c>
      <c r="AX1343" s="9">
        <v>0</v>
      </c>
      <c r="AY1343" s="9">
        <v>0</v>
      </c>
      <c r="AZ1343" s="9">
        <v>0</v>
      </c>
      <c r="BA1343" s="9">
        <v>0</v>
      </c>
      <c r="BB1343" s="9">
        <v>0</v>
      </c>
      <c r="BC1343" s="9">
        <v>0</v>
      </c>
    </row>
    <row r="1344" spans="2:55" x14ac:dyDescent="0.45">
      <c r="B1344" s="25">
        <v>1337</v>
      </c>
      <c r="D1344" s="9" t="s">
        <v>87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0</v>
      </c>
      <c r="AN1344" s="9">
        <v>0</v>
      </c>
      <c r="AO1344" s="9">
        <v>0</v>
      </c>
      <c r="AP1344" s="9">
        <v>0</v>
      </c>
      <c r="AQ1344" s="9">
        <v>0</v>
      </c>
      <c r="AR1344" s="9">
        <v>0</v>
      </c>
      <c r="AS1344" s="9">
        <v>0</v>
      </c>
      <c r="AT1344" s="9">
        <v>0</v>
      </c>
      <c r="AU1344" s="9">
        <v>0</v>
      </c>
      <c r="AV1344" s="9">
        <v>0</v>
      </c>
      <c r="AW1344" s="9">
        <v>0</v>
      </c>
      <c r="AX1344" s="9">
        <v>0</v>
      </c>
      <c r="AY1344" s="9">
        <v>0</v>
      </c>
      <c r="AZ1344" s="9">
        <v>0</v>
      </c>
      <c r="BA1344" s="9">
        <v>0</v>
      </c>
      <c r="BB1344" s="9">
        <v>0</v>
      </c>
      <c r="BC1344" s="9">
        <v>0</v>
      </c>
    </row>
    <row r="1345" spans="2:55" x14ac:dyDescent="0.45">
      <c r="B1345" s="25">
        <v>1338</v>
      </c>
      <c r="D1345" s="9" t="s">
        <v>88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9">
        <v>0</v>
      </c>
      <c r="AO1345" s="9">
        <v>0</v>
      </c>
      <c r="AP1345" s="9">
        <v>0</v>
      </c>
      <c r="AQ1345" s="9">
        <v>0</v>
      </c>
      <c r="AR1345" s="9">
        <v>0</v>
      </c>
      <c r="AS1345" s="9">
        <v>0</v>
      </c>
      <c r="AT1345" s="9">
        <v>0</v>
      </c>
      <c r="AU1345" s="9">
        <v>0</v>
      </c>
      <c r="AV1345" s="9">
        <v>0</v>
      </c>
      <c r="AW1345" s="9">
        <v>0</v>
      </c>
      <c r="AX1345" s="9">
        <v>0</v>
      </c>
      <c r="AY1345" s="9">
        <v>0</v>
      </c>
      <c r="AZ1345" s="9">
        <v>0</v>
      </c>
      <c r="BA1345" s="9">
        <v>0</v>
      </c>
      <c r="BB1345" s="9">
        <v>0</v>
      </c>
      <c r="BC1345" s="9">
        <v>0</v>
      </c>
    </row>
    <row r="1346" spans="2:55" x14ac:dyDescent="0.45">
      <c r="B1346" s="25">
        <v>1339</v>
      </c>
      <c r="D1346" s="9" t="s">
        <v>89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16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9">
        <v>0</v>
      </c>
      <c r="AO1346" s="9">
        <v>0</v>
      </c>
      <c r="AP1346" s="9">
        <v>0</v>
      </c>
      <c r="AQ1346" s="9">
        <v>0</v>
      </c>
      <c r="AR1346" s="9">
        <v>0</v>
      </c>
      <c r="AS1346" s="9">
        <v>0</v>
      </c>
      <c r="AT1346" s="9">
        <v>0</v>
      </c>
      <c r="AU1346" s="9">
        <v>0</v>
      </c>
      <c r="AV1346" s="9">
        <v>0</v>
      </c>
      <c r="AW1346" s="9">
        <v>0</v>
      </c>
      <c r="AX1346" s="9">
        <v>0</v>
      </c>
      <c r="AY1346" s="9">
        <v>0</v>
      </c>
      <c r="AZ1346" s="9">
        <v>0</v>
      </c>
      <c r="BA1346" s="9">
        <v>0</v>
      </c>
      <c r="BB1346" s="9">
        <v>0</v>
      </c>
      <c r="BC1346" s="9">
        <v>0</v>
      </c>
    </row>
    <row r="1347" spans="2:55" x14ac:dyDescent="0.45">
      <c r="B1347" s="25">
        <v>1340</v>
      </c>
      <c r="D1347" s="9" t="s">
        <v>90</v>
      </c>
      <c r="E1347" s="9">
        <v>0</v>
      </c>
      <c r="F1347" s="9">
        <v>0</v>
      </c>
      <c r="G1347" s="9">
        <v>0</v>
      </c>
      <c r="H1347" s="9">
        <v>3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31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10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9">
        <v>0</v>
      </c>
      <c r="AO1347" s="9">
        <v>0</v>
      </c>
      <c r="AP1347" s="9">
        <v>4</v>
      </c>
      <c r="AQ1347" s="9">
        <v>0</v>
      </c>
      <c r="AR1347" s="9">
        <v>0</v>
      </c>
      <c r="AS1347" s="9">
        <v>0</v>
      </c>
      <c r="AT1347" s="9">
        <v>0</v>
      </c>
      <c r="AU1347" s="9">
        <v>0</v>
      </c>
      <c r="AV1347" s="9">
        <v>0</v>
      </c>
      <c r="AW1347" s="9">
        <v>0</v>
      </c>
      <c r="AX1347" s="9">
        <v>0</v>
      </c>
      <c r="AY1347" s="9">
        <v>0</v>
      </c>
      <c r="AZ1347" s="9">
        <v>7</v>
      </c>
      <c r="BA1347" s="9">
        <v>0</v>
      </c>
      <c r="BB1347" s="9">
        <v>0</v>
      </c>
      <c r="BC1347" s="9">
        <v>0</v>
      </c>
    </row>
    <row r="1348" spans="2:55" x14ac:dyDescent="0.45">
      <c r="B1348" s="25">
        <v>1341</v>
      </c>
      <c r="D1348" s="9" t="s">
        <v>91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9">
        <v>0</v>
      </c>
      <c r="AO1348" s="9">
        <v>0</v>
      </c>
      <c r="AP1348" s="9">
        <v>0</v>
      </c>
      <c r="AQ1348" s="9">
        <v>0</v>
      </c>
      <c r="AR1348" s="9">
        <v>0</v>
      </c>
      <c r="AS1348" s="9">
        <v>0</v>
      </c>
      <c r="AT1348" s="9">
        <v>0</v>
      </c>
      <c r="AU1348" s="9">
        <v>0</v>
      </c>
      <c r="AV1348" s="9">
        <v>0</v>
      </c>
      <c r="AW1348" s="9">
        <v>0</v>
      </c>
      <c r="AX1348" s="9">
        <v>0</v>
      </c>
      <c r="AY1348" s="9">
        <v>0</v>
      </c>
      <c r="AZ1348" s="9">
        <v>0</v>
      </c>
      <c r="BA1348" s="9">
        <v>0</v>
      </c>
      <c r="BB1348" s="9">
        <v>0</v>
      </c>
      <c r="BC1348" s="9">
        <v>0</v>
      </c>
    </row>
    <row r="1349" spans="2:55" x14ac:dyDescent="0.45">
      <c r="B1349" s="25">
        <v>1342</v>
      </c>
      <c r="D1349" s="9" t="s">
        <v>92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9">
        <v>0</v>
      </c>
      <c r="AO1349" s="9">
        <v>0</v>
      </c>
      <c r="AP1349" s="9">
        <v>0</v>
      </c>
      <c r="AQ1349" s="9">
        <v>0</v>
      </c>
      <c r="AR1349" s="9">
        <v>0</v>
      </c>
      <c r="AS1349" s="9">
        <v>0</v>
      </c>
      <c r="AT1349" s="9">
        <v>0</v>
      </c>
      <c r="AU1349" s="9">
        <v>0</v>
      </c>
      <c r="AV1349" s="9">
        <v>0</v>
      </c>
      <c r="AW1349" s="9">
        <v>0</v>
      </c>
      <c r="AX1349" s="9">
        <v>0</v>
      </c>
      <c r="AY1349" s="9">
        <v>0</v>
      </c>
      <c r="AZ1349" s="9">
        <v>0</v>
      </c>
      <c r="BA1349" s="9">
        <v>0</v>
      </c>
      <c r="BB1349" s="9">
        <v>0</v>
      </c>
      <c r="BC1349" s="9">
        <v>0</v>
      </c>
    </row>
    <row r="1350" spans="2:55" x14ac:dyDescent="0.45">
      <c r="B1350" s="25">
        <v>1343</v>
      </c>
      <c r="D1350" s="9" t="s">
        <v>93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9">
        <v>0</v>
      </c>
      <c r="AO1350" s="9">
        <v>0</v>
      </c>
      <c r="AP1350" s="9">
        <v>0</v>
      </c>
      <c r="AQ1350" s="9">
        <v>0</v>
      </c>
      <c r="AR1350" s="9">
        <v>0</v>
      </c>
      <c r="AS1350" s="9">
        <v>0</v>
      </c>
      <c r="AT1350" s="9">
        <v>0</v>
      </c>
      <c r="AU1350" s="9">
        <v>0</v>
      </c>
      <c r="AV1350" s="9">
        <v>0</v>
      </c>
      <c r="AW1350" s="9">
        <v>0</v>
      </c>
      <c r="AX1350" s="9">
        <v>0</v>
      </c>
      <c r="AY1350" s="9">
        <v>0</v>
      </c>
      <c r="AZ1350" s="9">
        <v>0</v>
      </c>
      <c r="BA1350" s="9">
        <v>0</v>
      </c>
      <c r="BB1350" s="9">
        <v>0</v>
      </c>
      <c r="BC1350" s="9">
        <v>0</v>
      </c>
    </row>
    <row r="1351" spans="2:55" x14ac:dyDescent="0.45">
      <c r="B1351" s="25">
        <v>1344</v>
      </c>
      <c r="D1351" s="9" t="s">
        <v>94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9">
        <v>0</v>
      </c>
      <c r="AO1351" s="9">
        <v>0</v>
      </c>
      <c r="AP1351" s="9">
        <v>0</v>
      </c>
      <c r="AQ1351" s="9">
        <v>0</v>
      </c>
      <c r="AR1351" s="9">
        <v>0</v>
      </c>
      <c r="AS1351" s="9">
        <v>0</v>
      </c>
      <c r="AT1351" s="9">
        <v>0</v>
      </c>
      <c r="AU1351" s="9">
        <v>0</v>
      </c>
      <c r="AV1351" s="9">
        <v>0</v>
      </c>
      <c r="AW1351" s="9">
        <v>0</v>
      </c>
      <c r="AX1351" s="9">
        <v>0</v>
      </c>
      <c r="AY1351" s="9">
        <v>0</v>
      </c>
      <c r="AZ1351" s="9">
        <v>0</v>
      </c>
      <c r="BA1351" s="9">
        <v>0</v>
      </c>
      <c r="BB1351" s="9">
        <v>0</v>
      </c>
      <c r="BC1351" s="9">
        <v>0</v>
      </c>
    </row>
    <row r="1352" spans="2:55" x14ac:dyDescent="0.45">
      <c r="B1352" s="25">
        <v>1345</v>
      </c>
      <c r="D1352" s="9" t="s">
        <v>95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4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9">
        <v>0</v>
      </c>
      <c r="AO1352" s="9">
        <v>0</v>
      </c>
      <c r="AP1352" s="9">
        <v>0</v>
      </c>
      <c r="AQ1352" s="9">
        <v>0</v>
      </c>
      <c r="AR1352" s="9">
        <v>0</v>
      </c>
      <c r="AS1352" s="9">
        <v>0</v>
      </c>
      <c r="AT1352" s="9">
        <v>0</v>
      </c>
      <c r="AU1352" s="9">
        <v>0</v>
      </c>
      <c r="AV1352" s="9">
        <v>0</v>
      </c>
      <c r="AW1352" s="9">
        <v>0</v>
      </c>
      <c r="AX1352" s="9">
        <v>0</v>
      </c>
      <c r="AY1352" s="9">
        <v>0</v>
      </c>
      <c r="AZ1352" s="9">
        <v>4</v>
      </c>
      <c r="BA1352" s="9">
        <v>0</v>
      </c>
      <c r="BB1352" s="9">
        <v>0</v>
      </c>
      <c r="BC1352" s="9">
        <v>0</v>
      </c>
    </row>
    <row r="1353" spans="2:55" x14ac:dyDescent="0.45">
      <c r="B1353" s="25">
        <v>1346</v>
      </c>
      <c r="D1353" s="9" t="s">
        <v>96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9">
        <v>0</v>
      </c>
      <c r="AO1353" s="9">
        <v>0</v>
      </c>
      <c r="AP1353" s="9">
        <v>0</v>
      </c>
      <c r="AQ1353" s="9">
        <v>0</v>
      </c>
      <c r="AR1353" s="9">
        <v>0</v>
      </c>
      <c r="AS1353" s="9">
        <v>0</v>
      </c>
      <c r="AT1353" s="9">
        <v>0</v>
      </c>
      <c r="AU1353" s="9">
        <v>0</v>
      </c>
      <c r="AV1353" s="9">
        <v>0</v>
      </c>
      <c r="AW1353" s="9">
        <v>0</v>
      </c>
      <c r="AX1353" s="9">
        <v>0</v>
      </c>
      <c r="AY1353" s="9">
        <v>0</v>
      </c>
      <c r="AZ1353" s="9">
        <v>0</v>
      </c>
      <c r="BA1353" s="9">
        <v>0</v>
      </c>
      <c r="BB1353" s="9">
        <v>0</v>
      </c>
      <c r="BC1353" s="9">
        <v>0</v>
      </c>
    </row>
    <row r="1354" spans="2:55" x14ac:dyDescent="0.45">
      <c r="B1354" s="25">
        <v>1347</v>
      </c>
      <c r="D1354" s="9" t="s">
        <v>97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5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3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9">
        <v>0</v>
      </c>
      <c r="AO1354" s="9">
        <v>0</v>
      </c>
      <c r="AP1354" s="9">
        <v>0</v>
      </c>
      <c r="AQ1354" s="9">
        <v>0</v>
      </c>
      <c r="AR1354" s="9">
        <v>0</v>
      </c>
      <c r="AS1354" s="9">
        <v>0</v>
      </c>
      <c r="AT1354" s="9">
        <v>0</v>
      </c>
      <c r="AU1354" s="9">
        <v>0</v>
      </c>
      <c r="AV1354" s="9">
        <v>0</v>
      </c>
      <c r="AW1354" s="9">
        <v>0</v>
      </c>
      <c r="AX1354" s="9">
        <v>0</v>
      </c>
      <c r="AY1354" s="9">
        <v>0</v>
      </c>
      <c r="AZ1354" s="9">
        <v>0</v>
      </c>
      <c r="BA1354" s="9">
        <v>0</v>
      </c>
      <c r="BB1354" s="9">
        <v>0</v>
      </c>
      <c r="BC1354" s="9">
        <v>0</v>
      </c>
    </row>
    <row r="1355" spans="2:55" x14ac:dyDescent="0.45">
      <c r="B1355" s="25">
        <v>1348</v>
      </c>
      <c r="D1355" s="9" t="s">
        <v>98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9">
        <v>0</v>
      </c>
      <c r="AO1355" s="9">
        <v>0</v>
      </c>
      <c r="AP1355" s="9">
        <v>0</v>
      </c>
      <c r="AQ1355" s="9">
        <v>0</v>
      </c>
      <c r="AR1355" s="9">
        <v>0</v>
      </c>
      <c r="AS1355" s="9">
        <v>0</v>
      </c>
      <c r="AT1355" s="9">
        <v>0</v>
      </c>
      <c r="AU1355" s="9">
        <v>0</v>
      </c>
      <c r="AV1355" s="9">
        <v>0</v>
      </c>
      <c r="AW1355" s="9">
        <v>0</v>
      </c>
      <c r="AX1355" s="9">
        <v>0</v>
      </c>
      <c r="AY1355" s="9">
        <v>0</v>
      </c>
      <c r="AZ1355" s="9">
        <v>0</v>
      </c>
      <c r="BA1355" s="9">
        <v>0</v>
      </c>
      <c r="BB1355" s="9">
        <v>0</v>
      </c>
      <c r="BC1355" s="9">
        <v>0</v>
      </c>
    </row>
    <row r="1356" spans="2:55" x14ac:dyDescent="0.45">
      <c r="B1356" s="25">
        <v>1349</v>
      </c>
      <c r="D1356" s="9" t="s">
        <v>99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9">
        <v>0</v>
      </c>
      <c r="AO1356" s="9">
        <v>0</v>
      </c>
      <c r="AP1356" s="9">
        <v>0</v>
      </c>
      <c r="AQ1356" s="9">
        <v>0</v>
      </c>
      <c r="AR1356" s="9">
        <v>0</v>
      </c>
      <c r="AS1356" s="9">
        <v>0</v>
      </c>
      <c r="AT1356" s="9">
        <v>0</v>
      </c>
      <c r="AU1356" s="9">
        <v>0</v>
      </c>
      <c r="AV1356" s="9">
        <v>0</v>
      </c>
      <c r="AW1356" s="9">
        <v>0</v>
      </c>
      <c r="AX1356" s="9">
        <v>0</v>
      </c>
      <c r="AY1356" s="9">
        <v>0</v>
      </c>
      <c r="AZ1356" s="9">
        <v>0</v>
      </c>
      <c r="BA1356" s="9">
        <v>0</v>
      </c>
      <c r="BB1356" s="9">
        <v>0</v>
      </c>
      <c r="BC1356" s="9">
        <v>0</v>
      </c>
    </row>
    <row r="1357" spans="2:55" x14ac:dyDescent="0.45">
      <c r="B1357" s="25">
        <v>1350</v>
      </c>
      <c r="D1357" s="9" t="s">
        <v>100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3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9">
        <v>0</v>
      </c>
      <c r="AO1357" s="9">
        <v>0</v>
      </c>
      <c r="AP1357" s="9">
        <v>0</v>
      </c>
      <c r="AQ1357" s="9">
        <v>0</v>
      </c>
      <c r="AR1357" s="9">
        <v>0</v>
      </c>
      <c r="AS1357" s="9">
        <v>0</v>
      </c>
      <c r="AT1357" s="9">
        <v>0</v>
      </c>
      <c r="AU1357" s="9">
        <v>0</v>
      </c>
      <c r="AV1357" s="9">
        <v>0</v>
      </c>
      <c r="AW1357" s="9">
        <v>0</v>
      </c>
      <c r="AX1357" s="9">
        <v>0</v>
      </c>
      <c r="AY1357" s="9">
        <v>0</v>
      </c>
      <c r="AZ1357" s="9">
        <v>0</v>
      </c>
      <c r="BA1357" s="9">
        <v>0</v>
      </c>
      <c r="BB1357" s="9">
        <v>0</v>
      </c>
      <c r="BC1357" s="9">
        <v>0</v>
      </c>
    </row>
    <row r="1358" spans="2:55" x14ac:dyDescent="0.45">
      <c r="B1358" s="25">
        <v>1351</v>
      </c>
      <c r="D1358" s="9" t="s">
        <v>101</v>
      </c>
      <c r="E1358" s="9">
        <v>0</v>
      </c>
      <c r="F1358" s="9">
        <v>0</v>
      </c>
      <c r="G1358" s="9">
        <v>0</v>
      </c>
      <c r="H1358" s="9">
        <v>4</v>
      </c>
      <c r="I1358" s="9">
        <v>3</v>
      </c>
      <c r="J1358" s="9">
        <v>0</v>
      </c>
      <c r="K1358" s="9">
        <v>0</v>
      </c>
      <c r="L1358" s="9">
        <v>0</v>
      </c>
      <c r="M1358" s="9">
        <v>0</v>
      </c>
      <c r="N1358" s="9">
        <v>14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7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9">
        <v>0</v>
      </c>
      <c r="AO1358" s="9">
        <v>0</v>
      </c>
      <c r="AP1358" s="9">
        <v>0</v>
      </c>
      <c r="AQ1358" s="9">
        <v>0</v>
      </c>
      <c r="AR1358" s="9">
        <v>0</v>
      </c>
      <c r="AS1358" s="9">
        <v>0</v>
      </c>
      <c r="AT1358" s="9">
        <v>0</v>
      </c>
      <c r="AU1358" s="9">
        <v>0</v>
      </c>
      <c r="AV1358" s="9">
        <v>0</v>
      </c>
      <c r="AW1358" s="9">
        <v>0</v>
      </c>
      <c r="AX1358" s="9">
        <v>0</v>
      </c>
      <c r="AY1358" s="9">
        <v>0</v>
      </c>
      <c r="AZ1358" s="9">
        <v>4</v>
      </c>
      <c r="BA1358" s="9">
        <v>0</v>
      </c>
      <c r="BB1358" s="9">
        <v>0</v>
      </c>
      <c r="BC1358" s="9">
        <v>0</v>
      </c>
    </row>
    <row r="1359" spans="2:55" x14ac:dyDescent="0.45">
      <c r="B1359" s="25">
        <v>1352</v>
      </c>
      <c r="D1359" s="9" t="s">
        <v>102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9">
        <v>0</v>
      </c>
      <c r="AO1359" s="9">
        <v>0</v>
      </c>
      <c r="AP1359" s="9">
        <v>0</v>
      </c>
      <c r="AQ1359" s="9">
        <v>0</v>
      </c>
      <c r="AR1359" s="9">
        <v>0</v>
      </c>
      <c r="AS1359" s="9">
        <v>0</v>
      </c>
      <c r="AT1359" s="9">
        <v>0</v>
      </c>
      <c r="AU1359" s="9">
        <v>0</v>
      </c>
      <c r="AV1359" s="9">
        <v>0</v>
      </c>
      <c r="AW1359" s="9">
        <v>0</v>
      </c>
      <c r="AX1359" s="9">
        <v>0</v>
      </c>
      <c r="AY1359" s="9">
        <v>0</v>
      </c>
      <c r="AZ1359" s="9">
        <v>0</v>
      </c>
      <c r="BA1359" s="9">
        <v>0</v>
      </c>
      <c r="BB1359" s="9">
        <v>0</v>
      </c>
      <c r="BC1359" s="9">
        <v>0</v>
      </c>
    </row>
    <row r="1360" spans="2:55" x14ac:dyDescent="0.45">
      <c r="B1360" s="25">
        <v>1353</v>
      </c>
      <c r="D1360" s="9" t="s">
        <v>103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9">
        <v>0</v>
      </c>
      <c r="AO1360" s="9">
        <v>0</v>
      </c>
      <c r="AP1360" s="9">
        <v>0</v>
      </c>
      <c r="AQ1360" s="9">
        <v>0</v>
      </c>
      <c r="AR1360" s="9">
        <v>0</v>
      </c>
      <c r="AS1360" s="9">
        <v>0</v>
      </c>
      <c r="AT1360" s="9">
        <v>0</v>
      </c>
      <c r="AU1360" s="9">
        <v>0</v>
      </c>
      <c r="AV1360" s="9">
        <v>0</v>
      </c>
      <c r="AW1360" s="9">
        <v>0</v>
      </c>
      <c r="AX1360" s="9">
        <v>0</v>
      </c>
      <c r="AY1360" s="9">
        <v>0</v>
      </c>
      <c r="AZ1360" s="9">
        <v>0</v>
      </c>
      <c r="BA1360" s="9">
        <v>0</v>
      </c>
      <c r="BB1360" s="9">
        <v>0</v>
      </c>
      <c r="BC1360" s="9">
        <v>0</v>
      </c>
    </row>
    <row r="1361" spans="2:55" x14ac:dyDescent="0.45">
      <c r="B1361" s="25">
        <v>1354</v>
      </c>
      <c r="D1361" s="9" t="s">
        <v>104</v>
      </c>
      <c r="E1361" s="9">
        <v>0</v>
      </c>
      <c r="F1361" s="9">
        <v>0</v>
      </c>
      <c r="G1361" s="9">
        <v>0</v>
      </c>
      <c r="H1361" s="9">
        <v>0</v>
      </c>
      <c r="I1361" s="9">
        <v>5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9">
        <v>0</v>
      </c>
      <c r="AO1361" s="9">
        <v>0</v>
      </c>
      <c r="AP1361" s="9">
        <v>0</v>
      </c>
      <c r="AQ1361" s="9">
        <v>0</v>
      </c>
      <c r="AR1361" s="9">
        <v>0</v>
      </c>
      <c r="AS1361" s="9">
        <v>0</v>
      </c>
      <c r="AT1361" s="9">
        <v>0</v>
      </c>
      <c r="AU1361" s="9">
        <v>0</v>
      </c>
      <c r="AV1361" s="9">
        <v>0</v>
      </c>
      <c r="AW1361" s="9">
        <v>0</v>
      </c>
      <c r="AX1361" s="9">
        <v>0</v>
      </c>
      <c r="AY1361" s="9">
        <v>0</v>
      </c>
      <c r="AZ1361" s="9">
        <v>0</v>
      </c>
      <c r="BA1361" s="9">
        <v>0</v>
      </c>
      <c r="BB1361" s="9">
        <v>0</v>
      </c>
      <c r="BC1361" s="9">
        <v>0</v>
      </c>
    </row>
    <row r="1362" spans="2:55" x14ac:dyDescent="0.45">
      <c r="B1362" s="25">
        <v>1355</v>
      </c>
      <c r="D1362" s="9" t="s">
        <v>105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8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4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5</v>
      </c>
      <c r="AL1362" s="9">
        <v>0</v>
      </c>
      <c r="AM1362" s="9">
        <v>0</v>
      </c>
      <c r="AN1362" s="9">
        <v>0</v>
      </c>
      <c r="AO1362" s="9">
        <v>0</v>
      </c>
      <c r="AP1362" s="9">
        <v>0</v>
      </c>
      <c r="AQ1362" s="9">
        <v>0</v>
      </c>
      <c r="AR1362" s="9">
        <v>0</v>
      </c>
      <c r="AS1362" s="9">
        <v>0</v>
      </c>
      <c r="AT1362" s="9">
        <v>0</v>
      </c>
      <c r="AU1362" s="9">
        <v>0</v>
      </c>
      <c r="AV1362" s="9">
        <v>0</v>
      </c>
      <c r="AW1362" s="9">
        <v>0</v>
      </c>
      <c r="AX1362" s="9">
        <v>0</v>
      </c>
      <c r="AY1362" s="9">
        <v>0</v>
      </c>
      <c r="AZ1362" s="9">
        <v>5</v>
      </c>
      <c r="BA1362" s="9">
        <v>0</v>
      </c>
      <c r="BB1362" s="9">
        <v>0</v>
      </c>
      <c r="BC1362" s="9">
        <v>0</v>
      </c>
    </row>
    <row r="1363" spans="2:55" x14ac:dyDescent="0.45">
      <c r="B1363" s="25">
        <v>1356</v>
      </c>
      <c r="D1363" s="9" t="s">
        <v>106</v>
      </c>
      <c r="E1363" s="9">
        <v>0</v>
      </c>
      <c r="F1363" s="9">
        <v>0</v>
      </c>
      <c r="G1363" s="9">
        <v>4</v>
      </c>
      <c r="H1363" s="9">
        <v>8</v>
      </c>
      <c r="I1363" s="9">
        <v>8</v>
      </c>
      <c r="J1363" s="9">
        <v>0</v>
      </c>
      <c r="K1363" s="9">
        <v>0</v>
      </c>
      <c r="L1363" s="9">
        <v>6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5</v>
      </c>
      <c r="X1363" s="9">
        <v>0</v>
      </c>
      <c r="Y1363" s="9">
        <v>0</v>
      </c>
      <c r="Z1363" s="9">
        <v>0</v>
      </c>
      <c r="AA1363" s="9">
        <v>0</v>
      </c>
      <c r="AB1363" s="9">
        <v>5</v>
      </c>
      <c r="AC1363" s="9">
        <v>0</v>
      </c>
      <c r="AD1363" s="9">
        <v>0</v>
      </c>
      <c r="AE1363" s="9">
        <v>0</v>
      </c>
      <c r="AF1363" s="9">
        <v>0</v>
      </c>
      <c r="AG1363" s="9">
        <v>6</v>
      </c>
      <c r="AH1363" s="9">
        <v>0</v>
      </c>
      <c r="AI1363" s="9">
        <v>0</v>
      </c>
      <c r="AJ1363" s="9">
        <v>3</v>
      </c>
      <c r="AK1363" s="9">
        <v>0</v>
      </c>
      <c r="AL1363" s="9">
        <v>0</v>
      </c>
      <c r="AM1363" s="9">
        <v>0</v>
      </c>
      <c r="AN1363" s="9">
        <v>0</v>
      </c>
      <c r="AO1363" s="9">
        <v>0</v>
      </c>
      <c r="AP1363" s="9">
        <v>3</v>
      </c>
      <c r="AQ1363" s="9">
        <v>0</v>
      </c>
      <c r="AR1363" s="9">
        <v>0</v>
      </c>
      <c r="AS1363" s="9">
        <v>0</v>
      </c>
      <c r="AT1363" s="9">
        <v>0</v>
      </c>
      <c r="AU1363" s="9">
        <v>0</v>
      </c>
      <c r="AV1363" s="9">
        <v>0</v>
      </c>
      <c r="AW1363" s="9">
        <v>0</v>
      </c>
      <c r="AX1363" s="9">
        <v>0</v>
      </c>
      <c r="AY1363" s="9">
        <v>0</v>
      </c>
      <c r="AZ1363" s="9">
        <v>13</v>
      </c>
      <c r="BA1363" s="9">
        <v>3</v>
      </c>
      <c r="BB1363" s="9">
        <v>0</v>
      </c>
      <c r="BC1363" s="9">
        <v>0</v>
      </c>
    </row>
    <row r="1364" spans="2:55" x14ac:dyDescent="0.45">
      <c r="B1364" s="25">
        <v>1357</v>
      </c>
      <c r="D1364" s="9" t="s">
        <v>107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9">
        <v>0</v>
      </c>
      <c r="AO1364" s="9">
        <v>0</v>
      </c>
      <c r="AP1364" s="9">
        <v>3</v>
      </c>
      <c r="AQ1364" s="9">
        <v>0</v>
      </c>
      <c r="AR1364" s="9">
        <v>0</v>
      </c>
      <c r="AS1364" s="9">
        <v>0</v>
      </c>
      <c r="AT1364" s="9">
        <v>0</v>
      </c>
      <c r="AU1364" s="9">
        <v>0</v>
      </c>
      <c r="AV1364" s="9">
        <v>0</v>
      </c>
      <c r="AW1364" s="9">
        <v>0</v>
      </c>
      <c r="AX1364" s="9">
        <v>0</v>
      </c>
      <c r="AY1364" s="9">
        <v>0</v>
      </c>
      <c r="AZ1364" s="9">
        <v>4</v>
      </c>
      <c r="BA1364" s="9">
        <v>0</v>
      </c>
      <c r="BB1364" s="9">
        <v>0</v>
      </c>
      <c r="BC1364" s="9">
        <v>0</v>
      </c>
    </row>
    <row r="1365" spans="2:55" x14ac:dyDescent="0.45">
      <c r="B1365" s="25">
        <v>1358</v>
      </c>
      <c r="D1365" s="9" t="s">
        <v>108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9">
        <v>0</v>
      </c>
      <c r="AO1365" s="9">
        <v>0</v>
      </c>
      <c r="AP1365" s="9">
        <v>0</v>
      </c>
      <c r="AQ1365" s="9">
        <v>0</v>
      </c>
      <c r="AR1365" s="9">
        <v>0</v>
      </c>
      <c r="AS1365" s="9">
        <v>0</v>
      </c>
      <c r="AT1365" s="9">
        <v>0</v>
      </c>
      <c r="AU1365" s="9">
        <v>0</v>
      </c>
      <c r="AV1365" s="9">
        <v>0</v>
      </c>
      <c r="AW1365" s="9">
        <v>0</v>
      </c>
      <c r="AX1365" s="9">
        <v>0</v>
      </c>
      <c r="AY1365" s="9">
        <v>0</v>
      </c>
      <c r="AZ1365" s="9">
        <v>3</v>
      </c>
      <c r="BA1365" s="9">
        <v>0</v>
      </c>
      <c r="BB1365" s="9">
        <v>0</v>
      </c>
      <c r="BC1365" s="9">
        <v>0</v>
      </c>
    </row>
    <row r="1366" spans="2:55" x14ac:dyDescent="0.45">
      <c r="B1366" s="25">
        <v>1359</v>
      </c>
      <c r="D1366" s="9" t="s">
        <v>109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9">
        <v>0</v>
      </c>
      <c r="AO1366" s="9">
        <v>0</v>
      </c>
      <c r="AP1366" s="9">
        <v>0</v>
      </c>
      <c r="AQ1366" s="9">
        <v>0</v>
      </c>
      <c r="AR1366" s="9">
        <v>0</v>
      </c>
      <c r="AS1366" s="9">
        <v>0</v>
      </c>
      <c r="AT1366" s="9">
        <v>0</v>
      </c>
      <c r="AU1366" s="9">
        <v>0</v>
      </c>
      <c r="AV1366" s="9">
        <v>0</v>
      </c>
      <c r="AW1366" s="9">
        <v>0</v>
      </c>
      <c r="AX1366" s="9">
        <v>0</v>
      </c>
      <c r="AY1366" s="9">
        <v>0</v>
      </c>
      <c r="AZ1366" s="9">
        <v>0</v>
      </c>
      <c r="BA1366" s="9">
        <v>0</v>
      </c>
      <c r="BB1366" s="9">
        <v>0</v>
      </c>
      <c r="BC1366" s="9">
        <v>0</v>
      </c>
    </row>
    <row r="1367" spans="2:55" x14ac:dyDescent="0.45">
      <c r="B1367" s="25">
        <v>1360</v>
      </c>
      <c r="D1367" s="9" t="s">
        <v>110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4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9">
        <v>0</v>
      </c>
      <c r="AO1367" s="9">
        <v>0</v>
      </c>
      <c r="AP1367" s="9">
        <v>0</v>
      </c>
      <c r="AQ1367" s="9">
        <v>0</v>
      </c>
      <c r="AR1367" s="9">
        <v>0</v>
      </c>
      <c r="AS1367" s="9">
        <v>0</v>
      </c>
      <c r="AT1367" s="9">
        <v>0</v>
      </c>
      <c r="AU1367" s="9">
        <v>0</v>
      </c>
      <c r="AV1367" s="9">
        <v>0</v>
      </c>
      <c r="AW1367" s="9">
        <v>0</v>
      </c>
      <c r="AX1367" s="9">
        <v>0</v>
      </c>
      <c r="AY1367" s="9">
        <v>0</v>
      </c>
      <c r="AZ1367" s="9">
        <v>5</v>
      </c>
      <c r="BA1367" s="9">
        <v>0</v>
      </c>
      <c r="BB1367" s="9">
        <v>0</v>
      </c>
      <c r="BC1367" s="9">
        <v>0</v>
      </c>
    </row>
    <row r="1368" spans="2:55" x14ac:dyDescent="0.45">
      <c r="B1368" s="25">
        <v>1361</v>
      </c>
      <c r="D1368" s="9" t="s">
        <v>111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9">
        <v>0</v>
      </c>
      <c r="AO1368" s="9">
        <v>0</v>
      </c>
      <c r="AP1368" s="9">
        <v>0</v>
      </c>
      <c r="AQ1368" s="9">
        <v>0</v>
      </c>
      <c r="AR1368" s="9">
        <v>0</v>
      </c>
      <c r="AS1368" s="9">
        <v>0</v>
      </c>
      <c r="AT1368" s="9">
        <v>0</v>
      </c>
      <c r="AU1368" s="9">
        <v>0</v>
      </c>
      <c r="AV1368" s="9">
        <v>0</v>
      </c>
      <c r="AW1368" s="9">
        <v>0</v>
      </c>
      <c r="AX1368" s="9">
        <v>0</v>
      </c>
      <c r="AY1368" s="9">
        <v>0</v>
      </c>
      <c r="AZ1368" s="9">
        <v>0</v>
      </c>
      <c r="BA1368" s="9">
        <v>0</v>
      </c>
      <c r="BB1368" s="9">
        <v>0</v>
      </c>
      <c r="BC1368" s="9">
        <v>0</v>
      </c>
    </row>
    <row r="1369" spans="2:55" x14ac:dyDescent="0.45">
      <c r="B1369" s="25">
        <v>1362</v>
      </c>
      <c r="D1369" s="9" t="s">
        <v>112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9">
        <v>0</v>
      </c>
      <c r="AO1369" s="9">
        <v>0</v>
      </c>
      <c r="AP1369" s="9">
        <v>0</v>
      </c>
      <c r="AQ1369" s="9">
        <v>0</v>
      </c>
      <c r="AR1369" s="9">
        <v>0</v>
      </c>
      <c r="AS1369" s="9">
        <v>0</v>
      </c>
      <c r="AT1369" s="9">
        <v>0</v>
      </c>
      <c r="AU1369" s="9">
        <v>0</v>
      </c>
      <c r="AV1369" s="9">
        <v>0</v>
      </c>
      <c r="AW1369" s="9">
        <v>0</v>
      </c>
      <c r="AX1369" s="9">
        <v>0</v>
      </c>
      <c r="AY1369" s="9">
        <v>0</v>
      </c>
      <c r="AZ1369" s="9">
        <v>0</v>
      </c>
      <c r="BA1369" s="9">
        <v>0</v>
      </c>
      <c r="BB1369" s="9">
        <v>0</v>
      </c>
      <c r="BC1369" s="9">
        <v>0</v>
      </c>
    </row>
    <row r="1370" spans="2:55" x14ac:dyDescent="0.45">
      <c r="B1370" s="25">
        <v>1363</v>
      </c>
      <c r="D1370" s="9" t="s">
        <v>113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9">
        <v>0</v>
      </c>
      <c r="AO1370" s="9">
        <v>0</v>
      </c>
      <c r="AP1370" s="9">
        <v>0</v>
      </c>
      <c r="AQ1370" s="9">
        <v>0</v>
      </c>
      <c r="AR1370" s="9">
        <v>0</v>
      </c>
      <c r="AS1370" s="9">
        <v>0</v>
      </c>
      <c r="AT1370" s="9">
        <v>0</v>
      </c>
      <c r="AU1370" s="9">
        <v>0</v>
      </c>
      <c r="AV1370" s="9">
        <v>0</v>
      </c>
      <c r="AW1370" s="9">
        <v>0</v>
      </c>
      <c r="AX1370" s="9">
        <v>0</v>
      </c>
      <c r="AY1370" s="9">
        <v>0</v>
      </c>
      <c r="AZ1370" s="9">
        <v>0</v>
      </c>
      <c r="BA1370" s="9">
        <v>0</v>
      </c>
      <c r="BB1370" s="9">
        <v>0</v>
      </c>
      <c r="BC1370" s="9">
        <v>0</v>
      </c>
    </row>
    <row r="1371" spans="2:55" x14ac:dyDescent="0.45">
      <c r="B1371" s="25">
        <v>1364</v>
      </c>
      <c r="D1371" s="9" t="s">
        <v>114</v>
      </c>
      <c r="E1371" s="9">
        <v>0</v>
      </c>
      <c r="F1371" s="9">
        <v>0</v>
      </c>
      <c r="G1371" s="9">
        <v>0</v>
      </c>
      <c r="H1371" s="9">
        <v>3</v>
      </c>
      <c r="I1371" s="9">
        <v>0</v>
      </c>
      <c r="J1371" s="9">
        <v>0</v>
      </c>
      <c r="K1371" s="9">
        <v>0</v>
      </c>
      <c r="L1371" s="9">
        <v>3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9">
        <v>0</v>
      </c>
      <c r="AO1371" s="9">
        <v>0</v>
      </c>
      <c r="AP1371" s="9">
        <v>0</v>
      </c>
      <c r="AQ1371" s="9">
        <v>0</v>
      </c>
      <c r="AR1371" s="9">
        <v>0</v>
      </c>
      <c r="AS1371" s="9">
        <v>0</v>
      </c>
      <c r="AT1371" s="9">
        <v>0</v>
      </c>
      <c r="AU1371" s="9">
        <v>0</v>
      </c>
      <c r="AV1371" s="9">
        <v>0</v>
      </c>
      <c r="AW1371" s="9">
        <v>0</v>
      </c>
      <c r="AX1371" s="9">
        <v>0</v>
      </c>
      <c r="AY1371" s="9">
        <v>0</v>
      </c>
      <c r="AZ1371" s="9">
        <v>0</v>
      </c>
      <c r="BA1371" s="9">
        <v>0</v>
      </c>
      <c r="BB1371" s="9">
        <v>0</v>
      </c>
      <c r="BC1371" s="9">
        <v>0</v>
      </c>
    </row>
    <row r="1372" spans="2:55" x14ac:dyDescent="0.45">
      <c r="B1372" s="25">
        <v>1365</v>
      </c>
      <c r="D1372" s="9" t="s">
        <v>115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6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4</v>
      </c>
      <c r="AB1372" s="9">
        <v>20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3</v>
      </c>
      <c r="AJ1372" s="9">
        <v>0</v>
      </c>
      <c r="AK1372" s="9">
        <v>0</v>
      </c>
      <c r="AL1372" s="9">
        <v>0</v>
      </c>
      <c r="AM1372" s="9">
        <v>0</v>
      </c>
      <c r="AN1372" s="9">
        <v>0</v>
      </c>
      <c r="AO1372" s="9">
        <v>0</v>
      </c>
      <c r="AP1372" s="9">
        <v>0</v>
      </c>
      <c r="AQ1372" s="9">
        <v>0</v>
      </c>
      <c r="AR1372" s="9">
        <v>0</v>
      </c>
      <c r="AS1372" s="9">
        <v>0</v>
      </c>
      <c r="AT1372" s="9">
        <v>0</v>
      </c>
      <c r="AU1372" s="9">
        <v>0</v>
      </c>
      <c r="AV1372" s="9">
        <v>0</v>
      </c>
      <c r="AW1372" s="9">
        <v>0</v>
      </c>
      <c r="AX1372" s="9">
        <v>0</v>
      </c>
      <c r="AY1372" s="9">
        <v>0</v>
      </c>
      <c r="AZ1372" s="9">
        <v>5</v>
      </c>
      <c r="BA1372" s="9">
        <v>0</v>
      </c>
      <c r="BB1372" s="9">
        <v>0</v>
      </c>
      <c r="BC1372" s="9">
        <v>0</v>
      </c>
    </row>
    <row r="1373" spans="2:55" x14ac:dyDescent="0.45">
      <c r="B1373" s="25">
        <v>1366</v>
      </c>
      <c r="D1373" s="9" t="s">
        <v>116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5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4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9">
        <v>0</v>
      </c>
      <c r="AO1373" s="9">
        <v>0</v>
      </c>
      <c r="AP1373" s="9">
        <v>0</v>
      </c>
      <c r="AQ1373" s="9">
        <v>0</v>
      </c>
      <c r="AR1373" s="9">
        <v>0</v>
      </c>
      <c r="AS1373" s="9">
        <v>0</v>
      </c>
      <c r="AT1373" s="9">
        <v>0</v>
      </c>
      <c r="AU1373" s="9">
        <v>0</v>
      </c>
      <c r="AV1373" s="9">
        <v>0</v>
      </c>
      <c r="AW1373" s="9">
        <v>0</v>
      </c>
      <c r="AX1373" s="9">
        <v>0</v>
      </c>
      <c r="AY1373" s="9">
        <v>0</v>
      </c>
      <c r="AZ1373" s="9">
        <v>0</v>
      </c>
      <c r="BA1373" s="9">
        <v>0</v>
      </c>
      <c r="BB1373" s="9">
        <v>0</v>
      </c>
      <c r="BC1373" s="9">
        <v>0</v>
      </c>
    </row>
    <row r="1374" spans="2:55" x14ac:dyDescent="0.45">
      <c r="B1374" s="25">
        <v>1367</v>
      </c>
      <c r="D1374" s="9" t="s">
        <v>117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9">
        <v>0</v>
      </c>
      <c r="AO1374" s="9">
        <v>0</v>
      </c>
      <c r="AP1374" s="9">
        <v>0</v>
      </c>
      <c r="AQ1374" s="9">
        <v>0</v>
      </c>
      <c r="AR1374" s="9">
        <v>0</v>
      </c>
      <c r="AS1374" s="9">
        <v>0</v>
      </c>
      <c r="AT1374" s="9">
        <v>0</v>
      </c>
      <c r="AU1374" s="9">
        <v>0</v>
      </c>
      <c r="AV1374" s="9">
        <v>0</v>
      </c>
      <c r="AW1374" s="9">
        <v>0</v>
      </c>
      <c r="AX1374" s="9">
        <v>0</v>
      </c>
      <c r="AY1374" s="9">
        <v>0</v>
      </c>
      <c r="AZ1374" s="9">
        <v>0</v>
      </c>
      <c r="BA1374" s="9">
        <v>0</v>
      </c>
      <c r="BB1374" s="9">
        <v>0</v>
      </c>
      <c r="BC1374" s="9">
        <v>0</v>
      </c>
    </row>
    <row r="1375" spans="2:55" x14ac:dyDescent="0.45">
      <c r="B1375" s="25">
        <v>1368</v>
      </c>
      <c r="D1375" s="9" t="s">
        <v>118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9">
        <v>0</v>
      </c>
      <c r="AO1375" s="9">
        <v>0</v>
      </c>
      <c r="AP1375" s="9">
        <v>0</v>
      </c>
      <c r="AQ1375" s="9">
        <v>0</v>
      </c>
      <c r="AR1375" s="9">
        <v>0</v>
      </c>
      <c r="AS1375" s="9">
        <v>0</v>
      </c>
      <c r="AT1375" s="9">
        <v>0</v>
      </c>
      <c r="AU1375" s="9">
        <v>0</v>
      </c>
      <c r="AV1375" s="9">
        <v>0</v>
      </c>
      <c r="AW1375" s="9">
        <v>0</v>
      </c>
      <c r="AX1375" s="9">
        <v>0</v>
      </c>
      <c r="AY1375" s="9">
        <v>0</v>
      </c>
      <c r="AZ1375" s="9">
        <v>0</v>
      </c>
      <c r="BA1375" s="9">
        <v>0</v>
      </c>
      <c r="BB1375" s="9">
        <v>0</v>
      </c>
      <c r="BC1375" s="9">
        <v>0</v>
      </c>
    </row>
    <row r="1376" spans="2:55" x14ac:dyDescent="0.45">
      <c r="B1376" s="25">
        <v>1369</v>
      </c>
      <c r="D1376" s="9" t="s">
        <v>119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9">
        <v>0</v>
      </c>
      <c r="AO1376" s="9">
        <v>0</v>
      </c>
      <c r="AP1376" s="9">
        <v>0</v>
      </c>
      <c r="AQ1376" s="9">
        <v>0</v>
      </c>
      <c r="AR1376" s="9">
        <v>0</v>
      </c>
      <c r="AS1376" s="9">
        <v>0</v>
      </c>
      <c r="AT1376" s="9">
        <v>0</v>
      </c>
      <c r="AU1376" s="9">
        <v>0</v>
      </c>
      <c r="AV1376" s="9">
        <v>0</v>
      </c>
      <c r="AW1376" s="9">
        <v>0</v>
      </c>
      <c r="AX1376" s="9">
        <v>0</v>
      </c>
      <c r="AY1376" s="9">
        <v>0</v>
      </c>
      <c r="AZ1376" s="9">
        <v>3</v>
      </c>
      <c r="BA1376" s="9">
        <v>0</v>
      </c>
      <c r="BB1376" s="9">
        <v>0</v>
      </c>
      <c r="BC1376" s="9">
        <v>0</v>
      </c>
    </row>
    <row r="1377" spans="2:55" x14ac:dyDescent="0.45">
      <c r="B1377" s="25">
        <v>1370</v>
      </c>
      <c r="D1377" s="9" t="s">
        <v>120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3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9">
        <v>0</v>
      </c>
      <c r="AO1377" s="9">
        <v>0</v>
      </c>
      <c r="AP1377" s="9">
        <v>0</v>
      </c>
      <c r="AQ1377" s="9">
        <v>0</v>
      </c>
      <c r="AR1377" s="9">
        <v>0</v>
      </c>
      <c r="AS1377" s="9">
        <v>0</v>
      </c>
      <c r="AT1377" s="9">
        <v>0</v>
      </c>
      <c r="AU1377" s="9">
        <v>0</v>
      </c>
      <c r="AV1377" s="9">
        <v>0</v>
      </c>
      <c r="AW1377" s="9">
        <v>0</v>
      </c>
      <c r="AX1377" s="9">
        <v>0</v>
      </c>
      <c r="AY1377" s="9">
        <v>0</v>
      </c>
      <c r="AZ1377" s="9">
        <v>8</v>
      </c>
      <c r="BA1377" s="9">
        <v>0</v>
      </c>
      <c r="BB1377" s="9">
        <v>0</v>
      </c>
      <c r="BC1377" s="9">
        <v>0</v>
      </c>
    </row>
    <row r="1378" spans="2:55" x14ac:dyDescent="0.45">
      <c r="B1378" s="25">
        <v>1371</v>
      </c>
      <c r="D1378" s="9" t="s">
        <v>121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5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9">
        <v>0</v>
      </c>
      <c r="AO1378" s="9">
        <v>0</v>
      </c>
      <c r="AP1378" s="9">
        <v>0</v>
      </c>
      <c r="AQ1378" s="9">
        <v>0</v>
      </c>
      <c r="AR1378" s="9">
        <v>0</v>
      </c>
      <c r="AS1378" s="9">
        <v>0</v>
      </c>
      <c r="AT1378" s="9">
        <v>0</v>
      </c>
      <c r="AU1378" s="9">
        <v>0</v>
      </c>
      <c r="AV1378" s="9">
        <v>0</v>
      </c>
      <c r="AW1378" s="9">
        <v>0</v>
      </c>
      <c r="AX1378" s="9">
        <v>0</v>
      </c>
      <c r="AY1378" s="9">
        <v>0</v>
      </c>
      <c r="AZ1378" s="9">
        <v>0</v>
      </c>
      <c r="BA1378" s="9">
        <v>0</v>
      </c>
      <c r="BB1378" s="9">
        <v>0</v>
      </c>
      <c r="BC1378" s="9">
        <v>0</v>
      </c>
    </row>
    <row r="1379" spans="2:55" x14ac:dyDescent="0.45">
      <c r="B1379" s="25">
        <v>1372</v>
      </c>
      <c r="D1379" s="9" t="s">
        <v>122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9">
        <v>0</v>
      </c>
      <c r="AO1379" s="9">
        <v>0</v>
      </c>
      <c r="AP1379" s="9">
        <v>0</v>
      </c>
      <c r="AQ1379" s="9">
        <v>0</v>
      </c>
      <c r="AR1379" s="9">
        <v>0</v>
      </c>
      <c r="AS1379" s="9">
        <v>0</v>
      </c>
      <c r="AT1379" s="9">
        <v>0</v>
      </c>
      <c r="AU1379" s="9">
        <v>0</v>
      </c>
      <c r="AV1379" s="9">
        <v>0</v>
      </c>
      <c r="AW1379" s="9">
        <v>0</v>
      </c>
      <c r="AX1379" s="9">
        <v>0</v>
      </c>
      <c r="AY1379" s="9">
        <v>0</v>
      </c>
      <c r="AZ1379" s="9">
        <v>0</v>
      </c>
      <c r="BA1379" s="9">
        <v>0</v>
      </c>
      <c r="BB1379" s="9">
        <v>0</v>
      </c>
      <c r="BC1379" s="9">
        <v>0</v>
      </c>
    </row>
    <row r="1380" spans="2:55" x14ac:dyDescent="0.45">
      <c r="B1380" s="25">
        <v>1373</v>
      </c>
      <c r="D1380" s="9" t="s">
        <v>123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4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9">
        <v>0</v>
      </c>
      <c r="AO1380" s="9">
        <v>0</v>
      </c>
      <c r="AP1380" s="9">
        <v>0</v>
      </c>
      <c r="AQ1380" s="9">
        <v>0</v>
      </c>
      <c r="AR1380" s="9">
        <v>0</v>
      </c>
      <c r="AS1380" s="9">
        <v>0</v>
      </c>
      <c r="AT1380" s="9">
        <v>0</v>
      </c>
      <c r="AU1380" s="9">
        <v>0</v>
      </c>
      <c r="AV1380" s="9">
        <v>0</v>
      </c>
      <c r="AW1380" s="9">
        <v>0</v>
      </c>
      <c r="AX1380" s="9">
        <v>0</v>
      </c>
      <c r="AY1380" s="9">
        <v>0</v>
      </c>
      <c r="AZ1380" s="9">
        <v>4</v>
      </c>
      <c r="BA1380" s="9">
        <v>0</v>
      </c>
      <c r="BB1380" s="9">
        <v>0</v>
      </c>
      <c r="BC1380" s="9">
        <v>0</v>
      </c>
    </row>
    <row r="1381" spans="2:55" x14ac:dyDescent="0.45">
      <c r="B1381" s="25">
        <v>1374</v>
      </c>
      <c r="D1381" s="9" t="s">
        <v>124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9">
        <v>0</v>
      </c>
      <c r="AO1381" s="9">
        <v>0</v>
      </c>
      <c r="AP1381" s="9">
        <v>0</v>
      </c>
      <c r="AQ1381" s="9">
        <v>0</v>
      </c>
      <c r="AR1381" s="9">
        <v>0</v>
      </c>
      <c r="AS1381" s="9">
        <v>0</v>
      </c>
      <c r="AT1381" s="9">
        <v>0</v>
      </c>
      <c r="AU1381" s="9">
        <v>0</v>
      </c>
      <c r="AV1381" s="9">
        <v>0</v>
      </c>
      <c r="AW1381" s="9">
        <v>0</v>
      </c>
      <c r="AX1381" s="9">
        <v>0</v>
      </c>
      <c r="AY1381" s="9">
        <v>0</v>
      </c>
      <c r="AZ1381" s="9">
        <v>0</v>
      </c>
      <c r="BA1381" s="9">
        <v>0</v>
      </c>
      <c r="BB1381" s="9">
        <v>0</v>
      </c>
      <c r="BC1381" s="9">
        <v>0</v>
      </c>
    </row>
    <row r="1382" spans="2:55" x14ac:dyDescent="0.45">
      <c r="B1382" s="25">
        <v>1375</v>
      </c>
      <c r="D1382" s="9" t="s">
        <v>125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9">
        <v>0</v>
      </c>
      <c r="AO1382" s="9">
        <v>0</v>
      </c>
      <c r="AP1382" s="9">
        <v>0</v>
      </c>
      <c r="AQ1382" s="9">
        <v>0</v>
      </c>
      <c r="AR1382" s="9">
        <v>0</v>
      </c>
      <c r="AS1382" s="9">
        <v>0</v>
      </c>
      <c r="AT1382" s="9">
        <v>0</v>
      </c>
      <c r="AU1382" s="9">
        <v>0</v>
      </c>
      <c r="AV1382" s="9">
        <v>0</v>
      </c>
      <c r="AW1382" s="9">
        <v>0</v>
      </c>
      <c r="AX1382" s="9">
        <v>0</v>
      </c>
      <c r="AY1382" s="9">
        <v>0</v>
      </c>
      <c r="AZ1382" s="9">
        <v>0</v>
      </c>
      <c r="BA1382" s="9">
        <v>0</v>
      </c>
      <c r="BB1382" s="9">
        <v>0</v>
      </c>
      <c r="BC1382" s="9">
        <v>0</v>
      </c>
    </row>
    <row r="1383" spans="2:55" x14ac:dyDescent="0.45">
      <c r="B1383" s="25">
        <v>1376</v>
      </c>
      <c r="D1383" s="9" t="s">
        <v>126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9">
        <v>0</v>
      </c>
      <c r="AO1383" s="9">
        <v>0</v>
      </c>
      <c r="AP1383" s="9">
        <v>0</v>
      </c>
      <c r="AQ1383" s="9">
        <v>0</v>
      </c>
      <c r="AR1383" s="9">
        <v>0</v>
      </c>
      <c r="AS1383" s="9">
        <v>0</v>
      </c>
      <c r="AT1383" s="9">
        <v>0</v>
      </c>
      <c r="AU1383" s="9">
        <v>0</v>
      </c>
      <c r="AV1383" s="9">
        <v>0</v>
      </c>
      <c r="AW1383" s="9">
        <v>0</v>
      </c>
      <c r="AX1383" s="9">
        <v>0</v>
      </c>
      <c r="AY1383" s="9">
        <v>0</v>
      </c>
      <c r="AZ1383" s="9">
        <v>0</v>
      </c>
      <c r="BA1383" s="9">
        <v>0</v>
      </c>
      <c r="BB1383" s="9">
        <v>0</v>
      </c>
      <c r="BC1383" s="9">
        <v>0</v>
      </c>
    </row>
    <row r="1384" spans="2:55" x14ac:dyDescent="0.45">
      <c r="B1384" s="25">
        <v>1377</v>
      </c>
      <c r="D1384" s="9" t="s">
        <v>127</v>
      </c>
      <c r="E1384" s="9">
        <v>0</v>
      </c>
      <c r="F1384" s="9">
        <v>0</v>
      </c>
      <c r="G1384" s="9">
        <v>0</v>
      </c>
      <c r="H1384" s="9">
        <v>0</v>
      </c>
      <c r="I1384" s="9">
        <v>3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9">
        <v>0</v>
      </c>
      <c r="AO1384" s="9">
        <v>0</v>
      </c>
      <c r="AP1384" s="9">
        <v>0</v>
      </c>
      <c r="AQ1384" s="9">
        <v>0</v>
      </c>
      <c r="AR1384" s="9">
        <v>0</v>
      </c>
      <c r="AS1384" s="9">
        <v>0</v>
      </c>
      <c r="AT1384" s="9">
        <v>0</v>
      </c>
      <c r="AU1384" s="9">
        <v>0</v>
      </c>
      <c r="AV1384" s="9">
        <v>0</v>
      </c>
      <c r="AW1384" s="9">
        <v>0</v>
      </c>
      <c r="AX1384" s="9">
        <v>0</v>
      </c>
      <c r="AY1384" s="9">
        <v>0</v>
      </c>
      <c r="AZ1384" s="9">
        <v>0</v>
      </c>
      <c r="BA1384" s="9">
        <v>0</v>
      </c>
      <c r="BB1384" s="9">
        <v>0</v>
      </c>
      <c r="BC1384" s="9">
        <v>0</v>
      </c>
    </row>
    <row r="1385" spans="2:55" x14ac:dyDescent="0.45">
      <c r="B1385" s="25">
        <v>1378</v>
      </c>
      <c r="D1385" s="9" t="s">
        <v>128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3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9">
        <v>0</v>
      </c>
      <c r="AO1385" s="9">
        <v>0</v>
      </c>
      <c r="AP1385" s="9">
        <v>0</v>
      </c>
      <c r="AQ1385" s="9">
        <v>0</v>
      </c>
      <c r="AR1385" s="9">
        <v>0</v>
      </c>
      <c r="AS1385" s="9">
        <v>0</v>
      </c>
      <c r="AT1385" s="9">
        <v>0</v>
      </c>
      <c r="AU1385" s="9">
        <v>0</v>
      </c>
      <c r="AV1385" s="9">
        <v>0</v>
      </c>
      <c r="AW1385" s="9">
        <v>0</v>
      </c>
      <c r="AX1385" s="9">
        <v>0</v>
      </c>
      <c r="AY1385" s="9">
        <v>0</v>
      </c>
      <c r="AZ1385" s="9">
        <v>4</v>
      </c>
      <c r="BA1385" s="9">
        <v>0</v>
      </c>
      <c r="BB1385" s="9">
        <v>0</v>
      </c>
      <c r="BC1385" s="9">
        <v>0</v>
      </c>
    </row>
    <row r="1386" spans="2:55" x14ac:dyDescent="0.45">
      <c r="B1386" s="25">
        <v>1379</v>
      </c>
      <c r="D1386" s="9" t="s">
        <v>129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4</v>
      </c>
      <c r="AK1386" s="9">
        <v>0</v>
      </c>
      <c r="AL1386" s="9">
        <v>0</v>
      </c>
      <c r="AM1386" s="9">
        <v>0</v>
      </c>
      <c r="AN1386" s="9">
        <v>0</v>
      </c>
      <c r="AO1386" s="9">
        <v>0</v>
      </c>
      <c r="AP1386" s="9">
        <v>0</v>
      </c>
      <c r="AQ1386" s="9">
        <v>0</v>
      </c>
      <c r="AR1386" s="9">
        <v>0</v>
      </c>
      <c r="AS1386" s="9">
        <v>0</v>
      </c>
      <c r="AT1386" s="9">
        <v>0</v>
      </c>
      <c r="AU1386" s="9">
        <v>0</v>
      </c>
      <c r="AV1386" s="9">
        <v>0</v>
      </c>
      <c r="AW1386" s="9">
        <v>0</v>
      </c>
      <c r="AX1386" s="9">
        <v>0</v>
      </c>
      <c r="AY1386" s="9">
        <v>0</v>
      </c>
      <c r="AZ1386" s="9">
        <v>0</v>
      </c>
      <c r="BA1386" s="9">
        <v>0</v>
      </c>
      <c r="BB1386" s="9">
        <v>0</v>
      </c>
      <c r="BC1386" s="9">
        <v>0</v>
      </c>
    </row>
    <row r="1387" spans="2:55" x14ac:dyDescent="0.45">
      <c r="B1387" s="25">
        <v>1380</v>
      </c>
      <c r="D1387" s="9" t="s">
        <v>130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9">
        <v>0</v>
      </c>
      <c r="AO1387" s="9">
        <v>0</v>
      </c>
      <c r="AP1387" s="9">
        <v>0</v>
      </c>
      <c r="AQ1387" s="9">
        <v>0</v>
      </c>
      <c r="AR1387" s="9">
        <v>0</v>
      </c>
      <c r="AS1387" s="9">
        <v>0</v>
      </c>
      <c r="AT1387" s="9">
        <v>0</v>
      </c>
      <c r="AU1387" s="9">
        <v>0</v>
      </c>
      <c r="AV1387" s="9">
        <v>0</v>
      </c>
      <c r="AW1387" s="9">
        <v>0</v>
      </c>
      <c r="AX1387" s="9">
        <v>0</v>
      </c>
      <c r="AY1387" s="9">
        <v>0</v>
      </c>
      <c r="AZ1387" s="9">
        <v>0</v>
      </c>
      <c r="BA1387" s="9">
        <v>0</v>
      </c>
      <c r="BB1387" s="9">
        <v>0</v>
      </c>
      <c r="BC1387" s="9">
        <v>0</v>
      </c>
    </row>
    <row r="1388" spans="2:55" x14ac:dyDescent="0.45">
      <c r="B1388" s="25">
        <v>1381</v>
      </c>
      <c r="D1388" s="9" t="s">
        <v>131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9">
        <v>0</v>
      </c>
      <c r="AO1388" s="9">
        <v>0</v>
      </c>
      <c r="AP1388" s="9">
        <v>0</v>
      </c>
      <c r="AQ1388" s="9">
        <v>0</v>
      </c>
      <c r="AR1388" s="9">
        <v>0</v>
      </c>
      <c r="AS1388" s="9">
        <v>0</v>
      </c>
      <c r="AT1388" s="9">
        <v>0</v>
      </c>
      <c r="AU1388" s="9">
        <v>0</v>
      </c>
      <c r="AV1388" s="9">
        <v>0</v>
      </c>
      <c r="AW1388" s="9">
        <v>0</v>
      </c>
      <c r="AX1388" s="9">
        <v>0</v>
      </c>
      <c r="AY1388" s="9">
        <v>0</v>
      </c>
      <c r="AZ1388" s="9">
        <v>0</v>
      </c>
      <c r="BA1388" s="9">
        <v>0</v>
      </c>
      <c r="BB1388" s="9">
        <v>0</v>
      </c>
      <c r="BC1388" s="9">
        <v>0</v>
      </c>
    </row>
    <row r="1389" spans="2:55" x14ac:dyDescent="0.45">
      <c r="B1389" s="25">
        <v>1382</v>
      </c>
      <c r="D1389" s="9" t="s">
        <v>132</v>
      </c>
      <c r="E1389" s="9">
        <v>0</v>
      </c>
      <c r="F1389" s="9">
        <v>0</v>
      </c>
      <c r="G1389" s="9">
        <v>0</v>
      </c>
      <c r="H1389" s="9">
        <v>0</v>
      </c>
      <c r="I1389" s="9">
        <v>11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45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9">
        <v>0</v>
      </c>
      <c r="AO1389" s="9">
        <v>0</v>
      </c>
      <c r="AP1389" s="9">
        <v>0</v>
      </c>
      <c r="AQ1389" s="9">
        <v>0</v>
      </c>
      <c r="AR1389" s="9">
        <v>0</v>
      </c>
      <c r="AS1389" s="9">
        <v>0</v>
      </c>
      <c r="AT1389" s="9">
        <v>0</v>
      </c>
      <c r="AU1389" s="9">
        <v>0</v>
      </c>
      <c r="AV1389" s="9">
        <v>0</v>
      </c>
      <c r="AW1389" s="9">
        <v>0</v>
      </c>
      <c r="AX1389" s="9">
        <v>5</v>
      </c>
      <c r="AY1389" s="9">
        <v>0</v>
      </c>
      <c r="AZ1389" s="9">
        <v>6</v>
      </c>
      <c r="BA1389" s="9">
        <v>0</v>
      </c>
      <c r="BB1389" s="9">
        <v>3</v>
      </c>
      <c r="BC1389" s="9">
        <v>0</v>
      </c>
    </row>
    <row r="1390" spans="2:55" x14ac:dyDescent="0.45">
      <c r="B1390" s="25">
        <v>1383</v>
      </c>
      <c r="D1390" s="9" t="s">
        <v>133</v>
      </c>
      <c r="E1390" s="9">
        <v>0</v>
      </c>
      <c r="F1390" s="9">
        <v>0</v>
      </c>
      <c r="G1390" s="9">
        <v>3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9">
        <v>0</v>
      </c>
      <c r="AO1390" s="9">
        <v>0</v>
      </c>
      <c r="AP1390" s="9">
        <v>0</v>
      </c>
      <c r="AQ1390" s="9">
        <v>0</v>
      </c>
      <c r="AR1390" s="9">
        <v>0</v>
      </c>
      <c r="AS1390" s="9">
        <v>0</v>
      </c>
      <c r="AT1390" s="9">
        <v>0</v>
      </c>
      <c r="AU1390" s="9">
        <v>0</v>
      </c>
      <c r="AV1390" s="9">
        <v>0</v>
      </c>
      <c r="AW1390" s="9">
        <v>0</v>
      </c>
      <c r="AX1390" s="9">
        <v>0</v>
      </c>
      <c r="AY1390" s="9">
        <v>0</v>
      </c>
      <c r="AZ1390" s="9">
        <v>0</v>
      </c>
      <c r="BA1390" s="9">
        <v>0</v>
      </c>
      <c r="BB1390" s="9">
        <v>0</v>
      </c>
      <c r="BC1390" s="9">
        <v>0</v>
      </c>
    </row>
    <row r="1391" spans="2:55" x14ac:dyDescent="0.45">
      <c r="B1391" s="25">
        <v>1384</v>
      </c>
      <c r="D1391" s="9" t="s">
        <v>134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9">
        <v>0</v>
      </c>
      <c r="AO1391" s="9">
        <v>0</v>
      </c>
      <c r="AP1391" s="9">
        <v>0</v>
      </c>
      <c r="AQ1391" s="9">
        <v>0</v>
      </c>
      <c r="AR1391" s="9">
        <v>0</v>
      </c>
      <c r="AS1391" s="9">
        <v>0</v>
      </c>
      <c r="AT1391" s="9">
        <v>0</v>
      </c>
      <c r="AU1391" s="9">
        <v>0</v>
      </c>
      <c r="AV1391" s="9">
        <v>0</v>
      </c>
      <c r="AW1391" s="9">
        <v>0</v>
      </c>
      <c r="AX1391" s="9">
        <v>0</v>
      </c>
      <c r="AY1391" s="9">
        <v>0</v>
      </c>
      <c r="AZ1391" s="9">
        <v>0</v>
      </c>
      <c r="BA1391" s="9">
        <v>0</v>
      </c>
      <c r="BB1391" s="9">
        <v>0</v>
      </c>
      <c r="BC1391" s="9">
        <v>0</v>
      </c>
    </row>
    <row r="1392" spans="2:55" x14ac:dyDescent="0.45">
      <c r="B1392" s="25">
        <v>1385</v>
      </c>
      <c r="D1392" s="9" t="s">
        <v>135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9">
        <v>0</v>
      </c>
      <c r="AO1392" s="9">
        <v>0</v>
      </c>
      <c r="AP1392" s="9">
        <v>0</v>
      </c>
      <c r="AQ1392" s="9">
        <v>0</v>
      </c>
      <c r="AR1392" s="9">
        <v>0</v>
      </c>
      <c r="AS1392" s="9">
        <v>0</v>
      </c>
      <c r="AT1392" s="9">
        <v>0</v>
      </c>
      <c r="AU1392" s="9">
        <v>0</v>
      </c>
      <c r="AV1392" s="9">
        <v>0</v>
      </c>
      <c r="AW1392" s="9">
        <v>0</v>
      </c>
      <c r="AX1392" s="9">
        <v>0</v>
      </c>
      <c r="AY1392" s="9">
        <v>0</v>
      </c>
      <c r="AZ1392" s="9">
        <v>0</v>
      </c>
      <c r="BA1392" s="9">
        <v>0</v>
      </c>
      <c r="BB1392" s="9">
        <v>0</v>
      </c>
      <c r="BC1392" s="9">
        <v>0</v>
      </c>
    </row>
    <row r="1393" spans="2:55" x14ac:dyDescent="0.45">
      <c r="B1393" s="25">
        <v>1386</v>
      </c>
      <c r="D1393" s="9" t="s">
        <v>136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9">
        <v>0</v>
      </c>
      <c r="AO1393" s="9">
        <v>0</v>
      </c>
      <c r="AP1393" s="9">
        <v>0</v>
      </c>
      <c r="AQ1393" s="9">
        <v>0</v>
      </c>
      <c r="AR1393" s="9">
        <v>0</v>
      </c>
      <c r="AS1393" s="9">
        <v>0</v>
      </c>
      <c r="AT1393" s="9">
        <v>0</v>
      </c>
      <c r="AU1393" s="9">
        <v>0</v>
      </c>
      <c r="AV1393" s="9">
        <v>0</v>
      </c>
      <c r="AW1393" s="9">
        <v>0</v>
      </c>
      <c r="AX1393" s="9">
        <v>0</v>
      </c>
      <c r="AY1393" s="9">
        <v>0</v>
      </c>
      <c r="AZ1393" s="9">
        <v>0</v>
      </c>
      <c r="BA1393" s="9">
        <v>0</v>
      </c>
      <c r="BB1393" s="9">
        <v>0</v>
      </c>
      <c r="BC1393" s="9">
        <v>0</v>
      </c>
    </row>
    <row r="1394" spans="2:55" x14ac:dyDescent="0.45">
      <c r="B1394" s="25">
        <v>1387</v>
      </c>
      <c r="D1394" s="9" t="s">
        <v>137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9">
        <v>0</v>
      </c>
      <c r="AO1394" s="9">
        <v>0</v>
      </c>
      <c r="AP1394" s="9">
        <v>0</v>
      </c>
      <c r="AQ1394" s="9">
        <v>0</v>
      </c>
      <c r="AR1394" s="9">
        <v>0</v>
      </c>
      <c r="AS1394" s="9">
        <v>0</v>
      </c>
      <c r="AT1394" s="9">
        <v>0</v>
      </c>
      <c r="AU1394" s="9">
        <v>0</v>
      </c>
      <c r="AV1394" s="9">
        <v>0</v>
      </c>
      <c r="AW1394" s="9">
        <v>0</v>
      </c>
      <c r="AX1394" s="9">
        <v>0</v>
      </c>
      <c r="AY1394" s="9">
        <v>0</v>
      </c>
      <c r="AZ1394" s="9">
        <v>0</v>
      </c>
      <c r="BA1394" s="9">
        <v>0</v>
      </c>
      <c r="BB1394" s="9">
        <v>0</v>
      </c>
      <c r="BC1394" s="9">
        <v>0</v>
      </c>
    </row>
    <row r="1395" spans="2:55" x14ac:dyDescent="0.45">
      <c r="B1395" s="25">
        <v>1388</v>
      </c>
      <c r="D1395" s="9" t="s">
        <v>138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9">
        <v>0</v>
      </c>
      <c r="AO1395" s="9">
        <v>0</v>
      </c>
      <c r="AP1395" s="9">
        <v>0</v>
      </c>
      <c r="AQ1395" s="9">
        <v>0</v>
      </c>
      <c r="AR1395" s="9">
        <v>0</v>
      </c>
      <c r="AS1395" s="9">
        <v>0</v>
      </c>
      <c r="AT1395" s="9">
        <v>0</v>
      </c>
      <c r="AU1395" s="9">
        <v>0</v>
      </c>
      <c r="AV1395" s="9">
        <v>0</v>
      </c>
      <c r="AW1395" s="9">
        <v>0</v>
      </c>
      <c r="AX1395" s="9">
        <v>0</v>
      </c>
      <c r="AY1395" s="9">
        <v>0</v>
      </c>
      <c r="AZ1395" s="9">
        <v>0</v>
      </c>
      <c r="BA1395" s="9">
        <v>0</v>
      </c>
      <c r="BB1395" s="9">
        <v>0</v>
      </c>
      <c r="BC1395" s="9">
        <v>0</v>
      </c>
    </row>
    <row r="1396" spans="2:55" x14ac:dyDescent="0.45">
      <c r="B1396" s="25">
        <v>1389</v>
      </c>
      <c r="D1396" s="9" t="s">
        <v>139</v>
      </c>
      <c r="E1396" s="9">
        <v>0</v>
      </c>
      <c r="F1396" s="9">
        <v>0</v>
      </c>
      <c r="G1396" s="9">
        <v>0</v>
      </c>
      <c r="H1396" s="9">
        <v>0</v>
      </c>
      <c r="I1396" s="9">
        <v>9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0</v>
      </c>
      <c r="AN1396" s="9">
        <v>0</v>
      </c>
      <c r="AO1396" s="9">
        <v>0</v>
      </c>
      <c r="AP1396" s="9">
        <v>0</v>
      </c>
      <c r="AQ1396" s="9">
        <v>0</v>
      </c>
      <c r="AR1396" s="9">
        <v>0</v>
      </c>
      <c r="AS1396" s="9">
        <v>0</v>
      </c>
      <c r="AT1396" s="9">
        <v>0</v>
      </c>
      <c r="AU1396" s="9">
        <v>0</v>
      </c>
      <c r="AV1396" s="9">
        <v>0</v>
      </c>
      <c r="AW1396" s="9">
        <v>0</v>
      </c>
      <c r="AX1396" s="9">
        <v>0</v>
      </c>
      <c r="AY1396" s="9">
        <v>0</v>
      </c>
      <c r="AZ1396" s="9">
        <v>4</v>
      </c>
      <c r="BA1396" s="9">
        <v>0</v>
      </c>
      <c r="BB1396" s="9">
        <v>0</v>
      </c>
      <c r="BC1396" s="9">
        <v>0</v>
      </c>
    </row>
    <row r="1397" spans="2:55" x14ac:dyDescent="0.45">
      <c r="B1397" s="25">
        <v>1390</v>
      </c>
      <c r="D1397" s="9" t="s">
        <v>140</v>
      </c>
      <c r="E1397" s="9">
        <v>0</v>
      </c>
      <c r="F1397" s="9">
        <v>0</v>
      </c>
      <c r="G1397" s="9">
        <v>0</v>
      </c>
      <c r="H1397" s="9">
        <v>0</v>
      </c>
      <c r="I1397" s="9">
        <v>3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3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9">
        <v>0</v>
      </c>
      <c r="AO1397" s="9">
        <v>0</v>
      </c>
      <c r="AP1397" s="9">
        <v>0</v>
      </c>
      <c r="AQ1397" s="9">
        <v>0</v>
      </c>
      <c r="AR1397" s="9">
        <v>0</v>
      </c>
      <c r="AS1397" s="9">
        <v>0</v>
      </c>
      <c r="AT1397" s="9">
        <v>0</v>
      </c>
      <c r="AU1397" s="9">
        <v>0</v>
      </c>
      <c r="AV1397" s="9">
        <v>0</v>
      </c>
      <c r="AW1397" s="9">
        <v>0</v>
      </c>
      <c r="AX1397" s="9">
        <v>0</v>
      </c>
      <c r="AY1397" s="9">
        <v>0</v>
      </c>
      <c r="AZ1397" s="9">
        <v>4</v>
      </c>
      <c r="BA1397" s="9">
        <v>0</v>
      </c>
      <c r="BB1397" s="9">
        <v>0</v>
      </c>
      <c r="BC1397" s="9">
        <v>0</v>
      </c>
    </row>
    <row r="1398" spans="2:55" x14ac:dyDescent="0.45">
      <c r="B1398" s="25">
        <v>1391</v>
      </c>
      <c r="D1398" s="9" t="s">
        <v>55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9">
        <v>0</v>
      </c>
      <c r="AO1398" s="9">
        <v>0</v>
      </c>
      <c r="AP1398" s="9">
        <v>0</v>
      </c>
      <c r="AQ1398" s="9">
        <v>0</v>
      </c>
      <c r="AR1398" s="9">
        <v>0</v>
      </c>
      <c r="AS1398" s="9">
        <v>0</v>
      </c>
      <c r="AT1398" s="9">
        <v>0</v>
      </c>
      <c r="AU1398" s="9">
        <v>0</v>
      </c>
      <c r="AV1398" s="9">
        <v>0</v>
      </c>
      <c r="AW1398" s="9">
        <v>0</v>
      </c>
      <c r="AX1398" s="9">
        <v>0</v>
      </c>
      <c r="AY1398" s="9">
        <v>0</v>
      </c>
      <c r="AZ1398" s="9">
        <v>0</v>
      </c>
      <c r="BA1398" s="9">
        <v>0</v>
      </c>
      <c r="BB1398" s="9">
        <v>0</v>
      </c>
      <c r="BC1398" s="9">
        <v>0</v>
      </c>
    </row>
    <row r="1399" spans="2:55" x14ac:dyDescent="0.45">
      <c r="B1399" s="25">
        <v>1392</v>
      </c>
      <c r="D1399" s="9" t="s">
        <v>3</v>
      </c>
      <c r="E1399" s="9">
        <v>5</v>
      </c>
      <c r="F1399" s="9">
        <v>9</v>
      </c>
      <c r="G1399" s="9">
        <v>24</v>
      </c>
      <c r="H1399" s="9">
        <v>39</v>
      </c>
      <c r="I1399" s="9">
        <v>56</v>
      </c>
      <c r="J1399" s="9">
        <v>0</v>
      </c>
      <c r="K1399" s="9">
        <v>10</v>
      </c>
      <c r="L1399" s="9">
        <v>31</v>
      </c>
      <c r="M1399" s="9">
        <v>27</v>
      </c>
      <c r="N1399" s="9">
        <v>24</v>
      </c>
      <c r="O1399" s="9">
        <v>66</v>
      </c>
      <c r="P1399" s="9">
        <v>3</v>
      </c>
      <c r="Q1399" s="9">
        <v>12</v>
      </c>
      <c r="R1399" s="9">
        <v>3</v>
      </c>
      <c r="S1399" s="9">
        <v>14</v>
      </c>
      <c r="T1399" s="9">
        <v>5</v>
      </c>
      <c r="U1399" s="9">
        <v>5</v>
      </c>
      <c r="V1399" s="9">
        <v>3</v>
      </c>
      <c r="W1399" s="9">
        <v>59</v>
      </c>
      <c r="X1399" s="9">
        <v>8</v>
      </c>
      <c r="Y1399" s="9">
        <v>4</v>
      </c>
      <c r="Z1399" s="9">
        <v>0</v>
      </c>
      <c r="AA1399" s="9">
        <v>10</v>
      </c>
      <c r="AB1399" s="9">
        <v>56</v>
      </c>
      <c r="AC1399" s="9">
        <v>8</v>
      </c>
      <c r="AD1399" s="9">
        <v>0</v>
      </c>
      <c r="AE1399" s="9">
        <v>3</v>
      </c>
      <c r="AF1399" s="9">
        <v>0</v>
      </c>
      <c r="AG1399" s="9">
        <v>13</v>
      </c>
      <c r="AH1399" s="9">
        <v>0</v>
      </c>
      <c r="AI1399" s="9">
        <v>3</v>
      </c>
      <c r="AJ1399" s="9">
        <v>12</v>
      </c>
      <c r="AK1399" s="9">
        <v>7</v>
      </c>
      <c r="AL1399" s="9">
        <v>8</v>
      </c>
      <c r="AM1399" s="9">
        <v>3</v>
      </c>
      <c r="AN1399" s="9">
        <v>0</v>
      </c>
      <c r="AO1399" s="9">
        <v>3</v>
      </c>
      <c r="AP1399" s="9">
        <v>23</v>
      </c>
      <c r="AQ1399" s="9">
        <v>6</v>
      </c>
      <c r="AR1399" s="9">
        <v>0</v>
      </c>
      <c r="AS1399" s="9">
        <v>4</v>
      </c>
      <c r="AT1399" s="9">
        <v>8</v>
      </c>
      <c r="AU1399" s="9">
        <v>7</v>
      </c>
      <c r="AV1399" s="9">
        <v>3</v>
      </c>
      <c r="AW1399" s="9">
        <v>0</v>
      </c>
      <c r="AX1399" s="9">
        <v>25</v>
      </c>
      <c r="AY1399" s="9">
        <v>4</v>
      </c>
      <c r="AZ1399" s="9">
        <v>105</v>
      </c>
      <c r="BA1399" s="9">
        <v>15</v>
      </c>
      <c r="BB1399" s="9">
        <v>12</v>
      </c>
      <c r="BC1399" s="9">
        <v>5</v>
      </c>
    </row>
    <row r="1400" spans="2:55" x14ac:dyDescent="0.45">
      <c r="B1400" s="25">
        <v>1393</v>
      </c>
      <c r="C1400" s="28" t="s">
        <v>170</v>
      </c>
      <c r="D1400" s="9" t="s">
        <v>56</v>
      </c>
      <c r="E1400" s="9">
        <v>0</v>
      </c>
      <c r="F1400" s="9">
        <v>0</v>
      </c>
      <c r="G1400" s="9">
        <v>3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9">
        <v>0</v>
      </c>
      <c r="AO1400" s="9">
        <v>0</v>
      </c>
      <c r="AP1400" s="9">
        <v>0</v>
      </c>
      <c r="AQ1400" s="9">
        <v>0</v>
      </c>
      <c r="AR1400" s="9">
        <v>0</v>
      </c>
      <c r="AS1400" s="9">
        <v>0</v>
      </c>
      <c r="AT1400" s="9">
        <v>0</v>
      </c>
      <c r="AU1400" s="9">
        <v>0</v>
      </c>
      <c r="AV1400" s="9">
        <v>0</v>
      </c>
      <c r="AW1400" s="9">
        <v>0</v>
      </c>
      <c r="AX1400" s="9">
        <v>0</v>
      </c>
      <c r="AY1400" s="9">
        <v>0</v>
      </c>
      <c r="AZ1400" s="9">
        <v>0</v>
      </c>
      <c r="BA1400" s="9">
        <v>0</v>
      </c>
      <c r="BB1400" s="9">
        <v>0</v>
      </c>
      <c r="BC1400" s="9">
        <v>0</v>
      </c>
    </row>
    <row r="1401" spans="2:55" x14ac:dyDescent="0.45">
      <c r="B1401" s="25">
        <v>1394</v>
      </c>
      <c r="D1401" s="9" t="s">
        <v>57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9">
        <v>0</v>
      </c>
      <c r="AO1401" s="9">
        <v>0</v>
      </c>
      <c r="AP1401" s="9">
        <v>0</v>
      </c>
      <c r="AQ1401" s="9">
        <v>0</v>
      </c>
      <c r="AR1401" s="9">
        <v>0</v>
      </c>
      <c r="AS1401" s="9">
        <v>0</v>
      </c>
      <c r="AT1401" s="9">
        <v>0</v>
      </c>
      <c r="AU1401" s="9">
        <v>0</v>
      </c>
      <c r="AV1401" s="9">
        <v>0</v>
      </c>
      <c r="AW1401" s="9">
        <v>0</v>
      </c>
      <c r="AX1401" s="9">
        <v>0</v>
      </c>
      <c r="AY1401" s="9">
        <v>0</v>
      </c>
      <c r="AZ1401" s="9">
        <v>0</v>
      </c>
      <c r="BA1401" s="9">
        <v>0</v>
      </c>
      <c r="BB1401" s="9">
        <v>0</v>
      </c>
      <c r="BC1401" s="9">
        <v>0</v>
      </c>
    </row>
    <row r="1402" spans="2:55" x14ac:dyDescent="0.45">
      <c r="B1402" s="25">
        <v>1395</v>
      </c>
      <c r="D1402" s="9" t="s">
        <v>58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9">
        <v>0</v>
      </c>
      <c r="AO1402" s="9">
        <v>0</v>
      </c>
      <c r="AP1402" s="9">
        <v>0</v>
      </c>
      <c r="AQ1402" s="9">
        <v>0</v>
      </c>
      <c r="AR1402" s="9">
        <v>0</v>
      </c>
      <c r="AS1402" s="9">
        <v>0</v>
      </c>
      <c r="AT1402" s="9">
        <v>0</v>
      </c>
      <c r="AU1402" s="9">
        <v>0</v>
      </c>
      <c r="AV1402" s="9">
        <v>0</v>
      </c>
      <c r="AW1402" s="9">
        <v>0</v>
      </c>
      <c r="AX1402" s="9">
        <v>0</v>
      </c>
      <c r="AY1402" s="9">
        <v>0</v>
      </c>
      <c r="AZ1402" s="9">
        <v>0</v>
      </c>
      <c r="BA1402" s="9">
        <v>0</v>
      </c>
      <c r="BB1402" s="9">
        <v>0</v>
      </c>
      <c r="BC1402" s="9">
        <v>0</v>
      </c>
    </row>
    <row r="1403" spans="2:55" x14ac:dyDescent="0.45">
      <c r="B1403" s="25">
        <v>1396</v>
      </c>
      <c r="D1403" s="9" t="s">
        <v>59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9">
        <v>0</v>
      </c>
      <c r="AO1403" s="9">
        <v>0</v>
      </c>
      <c r="AP1403" s="9">
        <v>0</v>
      </c>
      <c r="AQ1403" s="9">
        <v>0</v>
      </c>
      <c r="AR1403" s="9">
        <v>0</v>
      </c>
      <c r="AS1403" s="9">
        <v>0</v>
      </c>
      <c r="AT1403" s="9">
        <v>0</v>
      </c>
      <c r="AU1403" s="9">
        <v>0</v>
      </c>
      <c r="AV1403" s="9">
        <v>0</v>
      </c>
      <c r="AW1403" s="9">
        <v>0</v>
      </c>
      <c r="AX1403" s="9">
        <v>0</v>
      </c>
      <c r="AY1403" s="9">
        <v>0</v>
      </c>
      <c r="AZ1403" s="9">
        <v>0</v>
      </c>
      <c r="BA1403" s="9">
        <v>0</v>
      </c>
      <c r="BB1403" s="9">
        <v>0</v>
      </c>
      <c r="BC1403" s="9">
        <v>0</v>
      </c>
    </row>
    <row r="1404" spans="2:55" x14ac:dyDescent="0.45">
      <c r="B1404" s="25">
        <v>1397</v>
      </c>
      <c r="D1404" s="9" t="s">
        <v>60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9">
        <v>0</v>
      </c>
      <c r="AO1404" s="9">
        <v>0</v>
      </c>
      <c r="AP1404" s="9">
        <v>0</v>
      </c>
      <c r="AQ1404" s="9">
        <v>0</v>
      </c>
      <c r="AR1404" s="9">
        <v>0</v>
      </c>
      <c r="AS1404" s="9">
        <v>0</v>
      </c>
      <c r="AT1404" s="9">
        <v>0</v>
      </c>
      <c r="AU1404" s="9">
        <v>0</v>
      </c>
      <c r="AV1404" s="9">
        <v>0</v>
      </c>
      <c r="AW1404" s="9">
        <v>0</v>
      </c>
      <c r="AX1404" s="9">
        <v>0</v>
      </c>
      <c r="AY1404" s="9">
        <v>0</v>
      </c>
      <c r="AZ1404" s="9">
        <v>0</v>
      </c>
      <c r="BA1404" s="9">
        <v>0</v>
      </c>
      <c r="BB1404" s="9">
        <v>0</v>
      </c>
      <c r="BC1404" s="9">
        <v>0</v>
      </c>
    </row>
    <row r="1405" spans="2:55" x14ac:dyDescent="0.45">
      <c r="B1405" s="25">
        <v>1398</v>
      </c>
      <c r="D1405" s="9" t="s">
        <v>61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9">
        <v>0</v>
      </c>
      <c r="AO1405" s="9">
        <v>0</v>
      </c>
      <c r="AP1405" s="9">
        <v>0</v>
      </c>
      <c r="AQ1405" s="9">
        <v>0</v>
      </c>
      <c r="AR1405" s="9">
        <v>0</v>
      </c>
      <c r="AS1405" s="9">
        <v>0</v>
      </c>
      <c r="AT1405" s="9">
        <v>0</v>
      </c>
      <c r="AU1405" s="9">
        <v>0</v>
      </c>
      <c r="AV1405" s="9">
        <v>0</v>
      </c>
      <c r="AW1405" s="9">
        <v>0</v>
      </c>
      <c r="AX1405" s="9">
        <v>0</v>
      </c>
      <c r="AY1405" s="9">
        <v>0</v>
      </c>
      <c r="AZ1405" s="9">
        <v>0</v>
      </c>
      <c r="BA1405" s="9">
        <v>0</v>
      </c>
      <c r="BB1405" s="9">
        <v>0</v>
      </c>
      <c r="BC1405" s="9">
        <v>0</v>
      </c>
    </row>
    <row r="1406" spans="2:55" x14ac:dyDescent="0.45">
      <c r="B1406" s="25">
        <v>1399</v>
      </c>
      <c r="D1406" s="9" t="s">
        <v>62</v>
      </c>
      <c r="E1406" s="9">
        <v>0</v>
      </c>
      <c r="F1406" s="9">
        <v>0</v>
      </c>
      <c r="G1406" s="9">
        <v>0</v>
      </c>
      <c r="H1406" s="9">
        <v>3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9">
        <v>0</v>
      </c>
      <c r="AO1406" s="9">
        <v>0</v>
      </c>
      <c r="AP1406" s="9">
        <v>0</v>
      </c>
      <c r="AQ1406" s="9">
        <v>0</v>
      </c>
      <c r="AR1406" s="9">
        <v>0</v>
      </c>
      <c r="AS1406" s="9">
        <v>0</v>
      </c>
      <c r="AT1406" s="9">
        <v>0</v>
      </c>
      <c r="AU1406" s="9">
        <v>0</v>
      </c>
      <c r="AV1406" s="9">
        <v>0</v>
      </c>
      <c r="AW1406" s="9">
        <v>0</v>
      </c>
      <c r="AX1406" s="9">
        <v>0</v>
      </c>
      <c r="AY1406" s="9">
        <v>0</v>
      </c>
      <c r="AZ1406" s="9">
        <v>0</v>
      </c>
      <c r="BA1406" s="9">
        <v>0</v>
      </c>
      <c r="BB1406" s="9">
        <v>0</v>
      </c>
      <c r="BC1406" s="9">
        <v>0</v>
      </c>
    </row>
    <row r="1407" spans="2:55" x14ac:dyDescent="0.45">
      <c r="B1407" s="25">
        <v>1400</v>
      </c>
      <c r="D1407" s="9" t="s">
        <v>63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4</v>
      </c>
      <c r="Q1407" s="9">
        <v>0</v>
      </c>
      <c r="R1407" s="9">
        <v>0</v>
      </c>
      <c r="S1407" s="9">
        <v>6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9">
        <v>0</v>
      </c>
      <c r="AO1407" s="9">
        <v>0</v>
      </c>
      <c r="AP1407" s="9">
        <v>0</v>
      </c>
      <c r="AQ1407" s="9">
        <v>0</v>
      </c>
      <c r="AR1407" s="9">
        <v>0</v>
      </c>
      <c r="AS1407" s="9">
        <v>0</v>
      </c>
      <c r="AT1407" s="9">
        <v>0</v>
      </c>
      <c r="AU1407" s="9">
        <v>0</v>
      </c>
      <c r="AV1407" s="9">
        <v>0</v>
      </c>
      <c r="AW1407" s="9">
        <v>0</v>
      </c>
      <c r="AX1407" s="9">
        <v>0</v>
      </c>
      <c r="AY1407" s="9">
        <v>0</v>
      </c>
      <c r="AZ1407" s="9">
        <v>0</v>
      </c>
      <c r="BA1407" s="9">
        <v>4</v>
      </c>
      <c r="BB1407" s="9">
        <v>0</v>
      </c>
      <c r="BC1407" s="9">
        <v>0</v>
      </c>
    </row>
    <row r="1408" spans="2:55" x14ac:dyDescent="0.45">
      <c r="B1408" s="25">
        <v>1401</v>
      </c>
      <c r="D1408" s="9" t="s">
        <v>64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9">
        <v>0</v>
      </c>
      <c r="AO1408" s="9">
        <v>0</v>
      </c>
      <c r="AP1408" s="9">
        <v>0</v>
      </c>
      <c r="AQ1408" s="9">
        <v>0</v>
      </c>
      <c r="AR1408" s="9">
        <v>0</v>
      </c>
      <c r="AS1408" s="9">
        <v>0</v>
      </c>
      <c r="AT1408" s="9">
        <v>0</v>
      </c>
      <c r="AU1408" s="9">
        <v>0</v>
      </c>
      <c r="AV1408" s="9">
        <v>0</v>
      </c>
      <c r="AW1408" s="9">
        <v>0</v>
      </c>
      <c r="AX1408" s="9">
        <v>0</v>
      </c>
      <c r="AY1408" s="9">
        <v>0</v>
      </c>
      <c r="AZ1408" s="9">
        <v>0</v>
      </c>
      <c r="BA1408" s="9">
        <v>0</v>
      </c>
      <c r="BB1408" s="9">
        <v>0</v>
      </c>
      <c r="BC1408" s="9">
        <v>0</v>
      </c>
    </row>
    <row r="1409" spans="2:55" x14ac:dyDescent="0.45">
      <c r="B1409" s="25">
        <v>1402</v>
      </c>
      <c r="D1409" s="9" t="s">
        <v>65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9">
        <v>0</v>
      </c>
      <c r="AO1409" s="9">
        <v>0</v>
      </c>
      <c r="AP1409" s="9">
        <v>0</v>
      </c>
      <c r="AQ1409" s="9">
        <v>0</v>
      </c>
      <c r="AR1409" s="9">
        <v>0</v>
      </c>
      <c r="AS1409" s="9">
        <v>0</v>
      </c>
      <c r="AT1409" s="9">
        <v>0</v>
      </c>
      <c r="AU1409" s="9">
        <v>0</v>
      </c>
      <c r="AV1409" s="9">
        <v>0</v>
      </c>
      <c r="AW1409" s="9">
        <v>0</v>
      </c>
      <c r="AX1409" s="9">
        <v>0</v>
      </c>
      <c r="AY1409" s="9">
        <v>0</v>
      </c>
      <c r="AZ1409" s="9">
        <v>0</v>
      </c>
      <c r="BA1409" s="9">
        <v>0</v>
      </c>
      <c r="BB1409" s="9">
        <v>0</v>
      </c>
      <c r="BC1409" s="9">
        <v>0</v>
      </c>
    </row>
    <row r="1410" spans="2:55" x14ac:dyDescent="0.45">
      <c r="B1410" s="25">
        <v>1403</v>
      </c>
      <c r="D1410" s="9" t="s">
        <v>66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9">
        <v>0</v>
      </c>
      <c r="AO1410" s="9">
        <v>0</v>
      </c>
      <c r="AP1410" s="9">
        <v>0</v>
      </c>
      <c r="AQ1410" s="9">
        <v>0</v>
      </c>
      <c r="AR1410" s="9">
        <v>0</v>
      </c>
      <c r="AS1410" s="9">
        <v>0</v>
      </c>
      <c r="AT1410" s="9">
        <v>0</v>
      </c>
      <c r="AU1410" s="9">
        <v>0</v>
      </c>
      <c r="AV1410" s="9">
        <v>0</v>
      </c>
      <c r="AW1410" s="9">
        <v>0</v>
      </c>
      <c r="AX1410" s="9">
        <v>0</v>
      </c>
      <c r="AY1410" s="9">
        <v>0</v>
      </c>
      <c r="AZ1410" s="9">
        <v>0</v>
      </c>
      <c r="BA1410" s="9">
        <v>0</v>
      </c>
      <c r="BB1410" s="9">
        <v>0</v>
      </c>
      <c r="BC1410" s="9">
        <v>0</v>
      </c>
    </row>
    <row r="1411" spans="2:55" x14ac:dyDescent="0.45">
      <c r="B1411" s="25">
        <v>1404</v>
      </c>
      <c r="D1411" s="9" t="s">
        <v>67</v>
      </c>
      <c r="E1411" s="9">
        <v>0</v>
      </c>
      <c r="F1411" s="9">
        <v>0</v>
      </c>
      <c r="G1411" s="9">
        <v>5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6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9">
        <v>0</v>
      </c>
      <c r="AO1411" s="9">
        <v>0</v>
      </c>
      <c r="AP1411" s="9">
        <v>0</v>
      </c>
      <c r="AQ1411" s="9">
        <v>0</v>
      </c>
      <c r="AR1411" s="9">
        <v>0</v>
      </c>
      <c r="AS1411" s="9">
        <v>0</v>
      </c>
      <c r="AT1411" s="9">
        <v>0</v>
      </c>
      <c r="AU1411" s="9">
        <v>0</v>
      </c>
      <c r="AV1411" s="9">
        <v>0</v>
      </c>
      <c r="AW1411" s="9">
        <v>0</v>
      </c>
      <c r="AX1411" s="9">
        <v>0</v>
      </c>
      <c r="AY1411" s="9">
        <v>0</v>
      </c>
      <c r="AZ1411" s="9">
        <v>0</v>
      </c>
      <c r="BA1411" s="9">
        <v>0</v>
      </c>
      <c r="BB1411" s="9">
        <v>0</v>
      </c>
      <c r="BC1411" s="9">
        <v>0</v>
      </c>
    </row>
    <row r="1412" spans="2:55" x14ac:dyDescent="0.45">
      <c r="B1412" s="25">
        <v>1405</v>
      </c>
      <c r="D1412" s="9" t="s">
        <v>68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9">
        <v>0</v>
      </c>
      <c r="AO1412" s="9">
        <v>0</v>
      </c>
      <c r="AP1412" s="9">
        <v>0</v>
      </c>
      <c r="AQ1412" s="9">
        <v>0</v>
      </c>
      <c r="AR1412" s="9">
        <v>0</v>
      </c>
      <c r="AS1412" s="9">
        <v>0</v>
      </c>
      <c r="AT1412" s="9">
        <v>0</v>
      </c>
      <c r="AU1412" s="9">
        <v>0</v>
      </c>
      <c r="AV1412" s="9">
        <v>0</v>
      </c>
      <c r="AW1412" s="9">
        <v>0</v>
      </c>
      <c r="AX1412" s="9">
        <v>0</v>
      </c>
      <c r="AY1412" s="9">
        <v>0</v>
      </c>
      <c r="AZ1412" s="9">
        <v>0</v>
      </c>
      <c r="BA1412" s="9">
        <v>0</v>
      </c>
      <c r="BB1412" s="9">
        <v>0</v>
      </c>
      <c r="BC1412" s="9">
        <v>0</v>
      </c>
    </row>
    <row r="1413" spans="2:55" x14ac:dyDescent="0.45">
      <c r="B1413" s="25">
        <v>1406</v>
      </c>
      <c r="D1413" s="9" t="s">
        <v>69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9">
        <v>0</v>
      </c>
      <c r="AO1413" s="9">
        <v>0</v>
      </c>
      <c r="AP1413" s="9">
        <v>0</v>
      </c>
      <c r="AQ1413" s="9">
        <v>0</v>
      </c>
      <c r="AR1413" s="9">
        <v>0</v>
      </c>
      <c r="AS1413" s="9">
        <v>0</v>
      </c>
      <c r="AT1413" s="9">
        <v>0</v>
      </c>
      <c r="AU1413" s="9">
        <v>0</v>
      </c>
      <c r="AV1413" s="9">
        <v>0</v>
      </c>
      <c r="AW1413" s="9">
        <v>0</v>
      </c>
      <c r="AX1413" s="9">
        <v>0</v>
      </c>
      <c r="AY1413" s="9">
        <v>0</v>
      </c>
      <c r="AZ1413" s="9">
        <v>0</v>
      </c>
      <c r="BA1413" s="9">
        <v>0</v>
      </c>
      <c r="BB1413" s="9">
        <v>0</v>
      </c>
      <c r="BC1413" s="9">
        <v>0</v>
      </c>
    </row>
    <row r="1414" spans="2:55" x14ac:dyDescent="0.45">
      <c r="B1414" s="25">
        <v>1407</v>
      </c>
      <c r="D1414" s="9" t="s">
        <v>70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9">
        <v>0</v>
      </c>
      <c r="AO1414" s="9">
        <v>0</v>
      </c>
      <c r="AP1414" s="9">
        <v>0</v>
      </c>
      <c r="AQ1414" s="9">
        <v>0</v>
      </c>
      <c r="AR1414" s="9">
        <v>0</v>
      </c>
      <c r="AS1414" s="9">
        <v>0</v>
      </c>
      <c r="AT1414" s="9">
        <v>0</v>
      </c>
      <c r="AU1414" s="9">
        <v>0</v>
      </c>
      <c r="AV1414" s="9">
        <v>0</v>
      </c>
      <c r="AW1414" s="9">
        <v>0</v>
      </c>
      <c r="AX1414" s="9">
        <v>0</v>
      </c>
      <c r="AY1414" s="9">
        <v>0</v>
      </c>
      <c r="AZ1414" s="9">
        <v>0</v>
      </c>
      <c r="BA1414" s="9">
        <v>0</v>
      </c>
      <c r="BB1414" s="9">
        <v>0</v>
      </c>
      <c r="BC1414" s="9">
        <v>0</v>
      </c>
    </row>
    <row r="1415" spans="2:55" x14ac:dyDescent="0.45">
      <c r="B1415" s="25">
        <v>1408</v>
      </c>
      <c r="D1415" s="9" t="s">
        <v>71</v>
      </c>
      <c r="E1415" s="9">
        <v>0</v>
      </c>
      <c r="F1415" s="9">
        <v>0</v>
      </c>
      <c r="G1415" s="9">
        <v>5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10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9">
        <v>0</v>
      </c>
      <c r="AO1415" s="9">
        <v>0</v>
      </c>
      <c r="AP1415" s="9">
        <v>0</v>
      </c>
      <c r="AQ1415" s="9">
        <v>0</v>
      </c>
      <c r="AR1415" s="9">
        <v>0</v>
      </c>
      <c r="AS1415" s="9">
        <v>0</v>
      </c>
      <c r="AT1415" s="9">
        <v>0</v>
      </c>
      <c r="AU1415" s="9">
        <v>0</v>
      </c>
      <c r="AV1415" s="9">
        <v>0</v>
      </c>
      <c r="AW1415" s="9">
        <v>0</v>
      </c>
      <c r="AX1415" s="9">
        <v>0</v>
      </c>
      <c r="AY1415" s="9">
        <v>0</v>
      </c>
      <c r="AZ1415" s="9">
        <v>0</v>
      </c>
      <c r="BA1415" s="9">
        <v>0</v>
      </c>
      <c r="BB1415" s="9">
        <v>0</v>
      </c>
      <c r="BC1415" s="9">
        <v>0</v>
      </c>
    </row>
    <row r="1416" spans="2:55" x14ac:dyDescent="0.45">
      <c r="B1416" s="25">
        <v>1409</v>
      </c>
      <c r="D1416" s="9" t="s">
        <v>72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4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9">
        <v>0</v>
      </c>
      <c r="AO1416" s="9">
        <v>0</v>
      </c>
      <c r="AP1416" s="9">
        <v>0</v>
      </c>
      <c r="AQ1416" s="9">
        <v>0</v>
      </c>
      <c r="AR1416" s="9">
        <v>0</v>
      </c>
      <c r="AS1416" s="9">
        <v>0</v>
      </c>
      <c r="AT1416" s="9">
        <v>0</v>
      </c>
      <c r="AU1416" s="9">
        <v>0</v>
      </c>
      <c r="AV1416" s="9">
        <v>0</v>
      </c>
      <c r="AW1416" s="9">
        <v>0</v>
      </c>
      <c r="AX1416" s="9">
        <v>0</v>
      </c>
      <c r="AY1416" s="9">
        <v>0</v>
      </c>
      <c r="AZ1416" s="9">
        <v>0</v>
      </c>
      <c r="BA1416" s="9">
        <v>0</v>
      </c>
      <c r="BB1416" s="9">
        <v>0</v>
      </c>
      <c r="BC1416" s="9">
        <v>0</v>
      </c>
    </row>
    <row r="1417" spans="2:55" x14ac:dyDescent="0.45">
      <c r="B1417" s="25">
        <v>1410</v>
      </c>
      <c r="D1417" s="9" t="s">
        <v>73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9">
        <v>0</v>
      </c>
      <c r="AO1417" s="9">
        <v>0</v>
      </c>
      <c r="AP1417" s="9">
        <v>0</v>
      </c>
      <c r="AQ1417" s="9">
        <v>0</v>
      </c>
      <c r="AR1417" s="9">
        <v>0</v>
      </c>
      <c r="AS1417" s="9">
        <v>0</v>
      </c>
      <c r="AT1417" s="9">
        <v>0</v>
      </c>
      <c r="AU1417" s="9">
        <v>0</v>
      </c>
      <c r="AV1417" s="9">
        <v>0</v>
      </c>
      <c r="AW1417" s="9">
        <v>0</v>
      </c>
      <c r="AX1417" s="9">
        <v>0</v>
      </c>
      <c r="AY1417" s="9">
        <v>0</v>
      </c>
      <c r="AZ1417" s="9">
        <v>0</v>
      </c>
      <c r="BA1417" s="9">
        <v>0</v>
      </c>
      <c r="BB1417" s="9">
        <v>0</v>
      </c>
      <c r="BC1417" s="9">
        <v>0</v>
      </c>
    </row>
    <row r="1418" spans="2:55" x14ac:dyDescent="0.45">
      <c r="B1418" s="25">
        <v>1411</v>
      </c>
      <c r="D1418" s="9" t="s">
        <v>74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9">
        <v>0</v>
      </c>
      <c r="AO1418" s="9">
        <v>0</v>
      </c>
      <c r="AP1418" s="9">
        <v>0</v>
      </c>
      <c r="AQ1418" s="9">
        <v>0</v>
      </c>
      <c r="AR1418" s="9">
        <v>0</v>
      </c>
      <c r="AS1418" s="9">
        <v>0</v>
      </c>
      <c r="AT1418" s="9">
        <v>0</v>
      </c>
      <c r="AU1418" s="9">
        <v>0</v>
      </c>
      <c r="AV1418" s="9">
        <v>0</v>
      </c>
      <c r="AW1418" s="9">
        <v>0</v>
      </c>
      <c r="AX1418" s="9">
        <v>0</v>
      </c>
      <c r="AY1418" s="9">
        <v>0</v>
      </c>
      <c r="AZ1418" s="9">
        <v>0</v>
      </c>
      <c r="BA1418" s="9">
        <v>0</v>
      </c>
      <c r="BB1418" s="9">
        <v>0</v>
      </c>
      <c r="BC1418" s="9">
        <v>0</v>
      </c>
    </row>
    <row r="1419" spans="2:55" x14ac:dyDescent="0.45">
      <c r="B1419" s="25">
        <v>1412</v>
      </c>
      <c r="D1419" s="9" t="s">
        <v>75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9">
        <v>0</v>
      </c>
      <c r="AO1419" s="9">
        <v>0</v>
      </c>
      <c r="AP1419" s="9">
        <v>0</v>
      </c>
      <c r="AQ1419" s="9">
        <v>0</v>
      </c>
      <c r="AR1419" s="9">
        <v>0</v>
      </c>
      <c r="AS1419" s="9">
        <v>0</v>
      </c>
      <c r="AT1419" s="9">
        <v>0</v>
      </c>
      <c r="AU1419" s="9">
        <v>0</v>
      </c>
      <c r="AV1419" s="9">
        <v>0</v>
      </c>
      <c r="AW1419" s="9">
        <v>0</v>
      </c>
      <c r="AX1419" s="9">
        <v>0</v>
      </c>
      <c r="AY1419" s="9">
        <v>0</v>
      </c>
      <c r="AZ1419" s="9">
        <v>0</v>
      </c>
      <c r="BA1419" s="9">
        <v>0</v>
      </c>
      <c r="BB1419" s="9">
        <v>0</v>
      </c>
      <c r="BC1419" s="9">
        <v>0</v>
      </c>
    </row>
    <row r="1420" spans="2:55" x14ac:dyDescent="0.45">
      <c r="B1420" s="25">
        <v>1413</v>
      </c>
      <c r="D1420" s="9" t="s">
        <v>76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9">
        <v>0</v>
      </c>
      <c r="AO1420" s="9">
        <v>0</v>
      </c>
      <c r="AP1420" s="9">
        <v>0</v>
      </c>
      <c r="AQ1420" s="9">
        <v>0</v>
      </c>
      <c r="AR1420" s="9">
        <v>0</v>
      </c>
      <c r="AS1420" s="9">
        <v>0</v>
      </c>
      <c r="AT1420" s="9">
        <v>0</v>
      </c>
      <c r="AU1420" s="9">
        <v>0</v>
      </c>
      <c r="AV1420" s="9">
        <v>0</v>
      </c>
      <c r="AW1420" s="9">
        <v>0</v>
      </c>
      <c r="AX1420" s="9">
        <v>0</v>
      </c>
      <c r="AY1420" s="9">
        <v>0</v>
      </c>
      <c r="AZ1420" s="9">
        <v>0</v>
      </c>
      <c r="BA1420" s="9">
        <v>0</v>
      </c>
      <c r="BB1420" s="9">
        <v>0</v>
      </c>
      <c r="BC1420" s="9">
        <v>0</v>
      </c>
    </row>
    <row r="1421" spans="2:55" x14ac:dyDescent="0.45">
      <c r="B1421" s="25">
        <v>1414</v>
      </c>
      <c r="D1421" s="9" t="s">
        <v>77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9">
        <v>0</v>
      </c>
      <c r="AO1421" s="9">
        <v>0</v>
      </c>
      <c r="AP1421" s="9">
        <v>0</v>
      </c>
      <c r="AQ1421" s="9">
        <v>0</v>
      </c>
      <c r="AR1421" s="9">
        <v>0</v>
      </c>
      <c r="AS1421" s="9">
        <v>0</v>
      </c>
      <c r="AT1421" s="9">
        <v>0</v>
      </c>
      <c r="AU1421" s="9">
        <v>0</v>
      </c>
      <c r="AV1421" s="9">
        <v>0</v>
      </c>
      <c r="AW1421" s="9">
        <v>0</v>
      </c>
      <c r="AX1421" s="9">
        <v>0</v>
      </c>
      <c r="AY1421" s="9">
        <v>0</v>
      </c>
      <c r="AZ1421" s="9">
        <v>0</v>
      </c>
      <c r="BA1421" s="9">
        <v>0</v>
      </c>
      <c r="BB1421" s="9">
        <v>0</v>
      </c>
      <c r="BC1421" s="9">
        <v>0</v>
      </c>
    </row>
    <row r="1422" spans="2:55" x14ac:dyDescent="0.45">
      <c r="B1422" s="25">
        <v>1415</v>
      </c>
      <c r="D1422" s="9" t="s">
        <v>78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9">
        <v>0</v>
      </c>
      <c r="AO1422" s="9">
        <v>0</v>
      </c>
      <c r="AP1422" s="9">
        <v>0</v>
      </c>
      <c r="AQ1422" s="9">
        <v>0</v>
      </c>
      <c r="AR1422" s="9">
        <v>0</v>
      </c>
      <c r="AS1422" s="9">
        <v>0</v>
      </c>
      <c r="AT1422" s="9">
        <v>0</v>
      </c>
      <c r="AU1422" s="9">
        <v>0</v>
      </c>
      <c r="AV1422" s="9">
        <v>0</v>
      </c>
      <c r="AW1422" s="9">
        <v>0</v>
      </c>
      <c r="AX1422" s="9">
        <v>0</v>
      </c>
      <c r="AY1422" s="9">
        <v>0</v>
      </c>
      <c r="AZ1422" s="9">
        <v>0</v>
      </c>
      <c r="BA1422" s="9">
        <v>0</v>
      </c>
      <c r="BB1422" s="9">
        <v>0</v>
      </c>
      <c r="BC1422" s="9">
        <v>0</v>
      </c>
    </row>
    <row r="1423" spans="2:55" x14ac:dyDescent="0.45">
      <c r="B1423" s="25">
        <v>1416</v>
      </c>
      <c r="D1423" s="9" t="s">
        <v>79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9">
        <v>0</v>
      </c>
      <c r="AO1423" s="9">
        <v>0</v>
      </c>
      <c r="AP1423" s="9">
        <v>0</v>
      </c>
      <c r="AQ1423" s="9">
        <v>0</v>
      </c>
      <c r="AR1423" s="9">
        <v>0</v>
      </c>
      <c r="AS1423" s="9">
        <v>0</v>
      </c>
      <c r="AT1423" s="9">
        <v>0</v>
      </c>
      <c r="AU1423" s="9">
        <v>0</v>
      </c>
      <c r="AV1423" s="9">
        <v>0</v>
      </c>
      <c r="AW1423" s="9">
        <v>0</v>
      </c>
      <c r="AX1423" s="9">
        <v>0</v>
      </c>
      <c r="AY1423" s="9">
        <v>0</v>
      </c>
      <c r="AZ1423" s="9">
        <v>0</v>
      </c>
      <c r="BA1423" s="9">
        <v>0</v>
      </c>
      <c r="BB1423" s="9">
        <v>0</v>
      </c>
      <c r="BC1423" s="9">
        <v>0</v>
      </c>
    </row>
    <row r="1424" spans="2:55" x14ac:dyDescent="0.45">
      <c r="B1424" s="25">
        <v>1417</v>
      </c>
      <c r="D1424" s="9" t="s">
        <v>80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3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0</v>
      </c>
      <c r="AN1424" s="9">
        <v>0</v>
      </c>
      <c r="AO1424" s="9">
        <v>0</v>
      </c>
      <c r="AP1424" s="9">
        <v>0</v>
      </c>
      <c r="AQ1424" s="9">
        <v>0</v>
      </c>
      <c r="AR1424" s="9">
        <v>0</v>
      </c>
      <c r="AS1424" s="9">
        <v>0</v>
      </c>
      <c r="AT1424" s="9">
        <v>0</v>
      </c>
      <c r="AU1424" s="9">
        <v>0</v>
      </c>
      <c r="AV1424" s="9">
        <v>0</v>
      </c>
      <c r="AW1424" s="9">
        <v>0</v>
      </c>
      <c r="AX1424" s="9">
        <v>0</v>
      </c>
      <c r="AY1424" s="9">
        <v>0</v>
      </c>
      <c r="AZ1424" s="9">
        <v>0</v>
      </c>
      <c r="BA1424" s="9">
        <v>0</v>
      </c>
      <c r="BB1424" s="9">
        <v>0</v>
      </c>
      <c r="BC1424" s="9">
        <v>0</v>
      </c>
    </row>
    <row r="1425" spans="2:55" x14ac:dyDescent="0.45">
      <c r="B1425" s="25">
        <v>1418</v>
      </c>
      <c r="D1425" s="9" t="s">
        <v>81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9">
        <v>0</v>
      </c>
      <c r="AO1425" s="9">
        <v>0</v>
      </c>
      <c r="AP1425" s="9">
        <v>0</v>
      </c>
      <c r="AQ1425" s="9">
        <v>0</v>
      </c>
      <c r="AR1425" s="9">
        <v>0</v>
      </c>
      <c r="AS1425" s="9">
        <v>0</v>
      </c>
      <c r="AT1425" s="9">
        <v>0</v>
      </c>
      <c r="AU1425" s="9">
        <v>0</v>
      </c>
      <c r="AV1425" s="9">
        <v>0</v>
      </c>
      <c r="AW1425" s="9">
        <v>0</v>
      </c>
      <c r="AX1425" s="9">
        <v>0</v>
      </c>
      <c r="AY1425" s="9">
        <v>0</v>
      </c>
      <c r="AZ1425" s="9">
        <v>0</v>
      </c>
      <c r="BA1425" s="9">
        <v>0</v>
      </c>
      <c r="BB1425" s="9">
        <v>0</v>
      </c>
      <c r="BC1425" s="9">
        <v>0</v>
      </c>
    </row>
    <row r="1426" spans="2:55" x14ac:dyDescent="0.45">
      <c r="B1426" s="25">
        <v>1419</v>
      </c>
      <c r="D1426" s="9" t="s">
        <v>82</v>
      </c>
      <c r="E1426" s="9">
        <v>0</v>
      </c>
      <c r="F1426" s="9">
        <v>0</v>
      </c>
      <c r="G1426" s="9">
        <v>41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6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4</v>
      </c>
      <c r="T1426" s="9">
        <v>0</v>
      </c>
      <c r="U1426" s="9">
        <v>0</v>
      </c>
      <c r="V1426" s="9">
        <v>0</v>
      </c>
      <c r="W1426" s="9">
        <v>0</v>
      </c>
      <c r="X1426" s="9">
        <v>3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9">
        <v>0</v>
      </c>
      <c r="AO1426" s="9">
        <v>0</v>
      </c>
      <c r="AP1426" s="9">
        <v>0</v>
      </c>
      <c r="AQ1426" s="9">
        <v>0</v>
      </c>
      <c r="AR1426" s="9">
        <v>0</v>
      </c>
      <c r="AS1426" s="9">
        <v>0</v>
      </c>
      <c r="AT1426" s="9">
        <v>3</v>
      </c>
      <c r="AU1426" s="9">
        <v>0</v>
      </c>
      <c r="AV1426" s="9">
        <v>0</v>
      </c>
      <c r="AW1426" s="9">
        <v>0</v>
      </c>
      <c r="AX1426" s="9">
        <v>0</v>
      </c>
      <c r="AY1426" s="9">
        <v>0</v>
      </c>
      <c r="AZ1426" s="9">
        <v>0</v>
      </c>
      <c r="BA1426" s="9">
        <v>13</v>
      </c>
      <c r="BB1426" s="9">
        <v>0</v>
      </c>
      <c r="BC1426" s="9">
        <v>0</v>
      </c>
    </row>
    <row r="1427" spans="2:55" x14ac:dyDescent="0.45">
      <c r="B1427" s="25">
        <v>1420</v>
      </c>
      <c r="D1427" s="9" t="s">
        <v>83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9">
        <v>0</v>
      </c>
      <c r="AO1427" s="9">
        <v>0</v>
      </c>
      <c r="AP1427" s="9">
        <v>0</v>
      </c>
      <c r="AQ1427" s="9">
        <v>0</v>
      </c>
      <c r="AR1427" s="9">
        <v>0</v>
      </c>
      <c r="AS1427" s="9">
        <v>0</v>
      </c>
      <c r="AT1427" s="9">
        <v>0</v>
      </c>
      <c r="AU1427" s="9">
        <v>0</v>
      </c>
      <c r="AV1427" s="9">
        <v>0</v>
      </c>
      <c r="AW1427" s="9">
        <v>0</v>
      </c>
      <c r="AX1427" s="9">
        <v>0</v>
      </c>
      <c r="AY1427" s="9">
        <v>0</v>
      </c>
      <c r="AZ1427" s="9">
        <v>0</v>
      </c>
      <c r="BA1427" s="9">
        <v>0</v>
      </c>
      <c r="BB1427" s="9">
        <v>0</v>
      </c>
      <c r="BC1427" s="9">
        <v>0</v>
      </c>
    </row>
    <row r="1428" spans="2:55" x14ac:dyDescent="0.45">
      <c r="B1428" s="25">
        <v>1421</v>
      </c>
      <c r="D1428" s="9" t="s">
        <v>84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9">
        <v>0</v>
      </c>
      <c r="AO1428" s="9">
        <v>0</v>
      </c>
      <c r="AP1428" s="9">
        <v>0</v>
      </c>
      <c r="AQ1428" s="9">
        <v>0</v>
      </c>
      <c r="AR1428" s="9">
        <v>0</v>
      </c>
      <c r="AS1428" s="9">
        <v>0</v>
      </c>
      <c r="AT1428" s="9">
        <v>0</v>
      </c>
      <c r="AU1428" s="9">
        <v>0</v>
      </c>
      <c r="AV1428" s="9">
        <v>0</v>
      </c>
      <c r="AW1428" s="9">
        <v>0</v>
      </c>
      <c r="AX1428" s="9">
        <v>0</v>
      </c>
      <c r="AY1428" s="9">
        <v>0</v>
      </c>
      <c r="AZ1428" s="9">
        <v>0</v>
      </c>
      <c r="BA1428" s="9">
        <v>0</v>
      </c>
      <c r="BB1428" s="9">
        <v>0</v>
      </c>
      <c r="BC1428" s="9">
        <v>0</v>
      </c>
    </row>
    <row r="1429" spans="2:55" x14ac:dyDescent="0.45">
      <c r="B1429" s="25">
        <v>1422</v>
      </c>
      <c r="D1429" s="9" t="s">
        <v>85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9">
        <v>0</v>
      </c>
      <c r="AO1429" s="9">
        <v>0</v>
      </c>
      <c r="AP1429" s="9">
        <v>0</v>
      </c>
      <c r="AQ1429" s="9">
        <v>0</v>
      </c>
      <c r="AR1429" s="9">
        <v>0</v>
      </c>
      <c r="AS1429" s="9">
        <v>0</v>
      </c>
      <c r="AT1429" s="9">
        <v>0</v>
      </c>
      <c r="AU1429" s="9">
        <v>0</v>
      </c>
      <c r="AV1429" s="9">
        <v>0</v>
      </c>
      <c r="AW1429" s="9">
        <v>0</v>
      </c>
      <c r="AX1429" s="9">
        <v>0</v>
      </c>
      <c r="AY1429" s="9">
        <v>0</v>
      </c>
      <c r="AZ1429" s="9">
        <v>0</v>
      </c>
      <c r="BA1429" s="9">
        <v>0</v>
      </c>
      <c r="BB1429" s="9">
        <v>0</v>
      </c>
      <c r="BC1429" s="9">
        <v>0</v>
      </c>
    </row>
    <row r="1430" spans="2:55" x14ac:dyDescent="0.45">
      <c r="B1430" s="25">
        <v>1423</v>
      </c>
      <c r="D1430" s="9" t="s">
        <v>86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9">
        <v>0</v>
      </c>
      <c r="AO1430" s="9">
        <v>0</v>
      </c>
      <c r="AP1430" s="9">
        <v>0</v>
      </c>
      <c r="AQ1430" s="9">
        <v>0</v>
      </c>
      <c r="AR1430" s="9">
        <v>0</v>
      </c>
      <c r="AS1430" s="9">
        <v>0</v>
      </c>
      <c r="AT1430" s="9">
        <v>0</v>
      </c>
      <c r="AU1430" s="9">
        <v>0</v>
      </c>
      <c r="AV1430" s="9">
        <v>0</v>
      </c>
      <c r="AW1430" s="9">
        <v>0</v>
      </c>
      <c r="AX1430" s="9">
        <v>0</v>
      </c>
      <c r="AY1430" s="9">
        <v>0</v>
      </c>
      <c r="AZ1430" s="9">
        <v>0</v>
      </c>
      <c r="BA1430" s="9">
        <v>0</v>
      </c>
      <c r="BB1430" s="9">
        <v>0</v>
      </c>
      <c r="BC1430" s="9">
        <v>0</v>
      </c>
    </row>
    <row r="1431" spans="2:55" x14ac:dyDescent="0.45">
      <c r="B1431" s="25">
        <v>1424</v>
      </c>
      <c r="D1431" s="9" t="s">
        <v>87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9">
        <v>0</v>
      </c>
      <c r="AO1431" s="9">
        <v>0</v>
      </c>
      <c r="AP1431" s="9">
        <v>0</v>
      </c>
      <c r="AQ1431" s="9">
        <v>0</v>
      </c>
      <c r="AR1431" s="9">
        <v>0</v>
      </c>
      <c r="AS1431" s="9">
        <v>0</v>
      </c>
      <c r="AT1431" s="9">
        <v>0</v>
      </c>
      <c r="AU1431" s="9">
        <v>0</v>
      </c>
      <c r="AV1431" s="9">
        <v>0</v>
      </c>
      <c r="AW1431" s="9">
        <v>0</v>
      </c>
      <c r="AX1431" s="9">
        <v>0</v>
      </c>
      <c r="AY1431" s="9">
        <v>0</v>
      </c>
      <c r="AZ1431" s="9">
        <v>0</v>
      </c>
      <c r="BA1431" s="9">
        <v>0</v>
      </c>
      <c r="BB1431" s="9">
        <v>0</v>
      </c>
      <c r="BC1431" s="9">
        <v>0</v>
      </c>
    </row>
    <row r="1432" spans="2:55" x14ac:dyDescent="0.45">
      <c r="B1432" s="25">
        <v>1425</v>
      </c>
      <c r="D1432" s="9" t="s">
        <v>88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3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9">
        <v>0</v>
      </c>
      <c r="AO1432" s="9">
        <v>0</v>
      </c>
      <c r="AP1432" s="9">
        <v>0</v>
      </c>
      <c r="AQ1432" s="9">
        <v>0</v>
      </c>
      <c r="AR1432" s="9">
        <v>0</v>
      </c>
      <c r="AS1432" s="9">
        <v>0</v>
      </c>
      <c r="AT1432" s="9">
        <v>0</v>
      </c>
      <c r="AU1432" s="9">
        <v>0</v>
      </c>
      <c r="AV1432" s="9">
        <v>0</v>
      </c>
      <c r="AW1432" s="9">
        <v>0</v>
      </c>
      <c r="AX1432" s="9">
        <v>0</v>
      </c>
      <c r="AY1432" s="9">
        <v>0</v>
      </c>
      <c r="AZ1432" s="9">
        <v>0</v>
      </c>
      <c r="BA1432" s="9">
        <v>0</v>
      </c>
      <c r="BB1432" s="9">
        <v>0</v>
      </c>
      <c r="BC1432" s="9">
        <v>0</v>
      </c>
    </row>
    <row r="1433" spans="2:55" x14ac:dyDescent="0.45">
      <c r="B1433" s="25">
        <v>1426</v>
      </c>
      <c r="D1433" s="9" t="s">
        <v>89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3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9">
        <v>0</v>
      </c>
      <c r="AO1433" s="9">
        <v>0</v>
      </c>
      <c r="AP1433" s="9">
        <v>0</v>
      </c>
      <c r="AQ1433" s="9">
        <v>0</v>
      </c>
      <c r="AR1433" s="9">
        <v>0</v>
      </c>
      <c r="AS1433" s="9">
        <v>0</v>
      </c>
      <c r="AT1433" s="9">
        <v>0</v>
      </c>
      <c r="AU1433" s="9">
        <v>0</v>
      </c>
      <c r="AV1433" s="9">
        <v>0</v>
      </c>
      <c r="AW1433" s="9">
        <v>0</v>
      </c>
      <c r="AX1433" s="9">
        <v>0</v>
      </c>
      <c r="AY1433" s="9">
        <v>0</v>
      </c>
      <c r="AZ1433" s="9">
        <v>0</v>
      </c>
      <c r="BA1433" s="9">
        <v>0</v>
      </c>
      <c r="BB1433" s="9">
        <v>0</v>
      </c>
      <c r="BC1433" s="9">
        <v>0</v>
      </c>
    </row>
    <row r="1434" spans="2:55" x14ac:dyDescent="0.45">
      <c r="B1434" s="25">
        <v>1427</v>
      </c>
      <c r="D1434" s="9" t="s">
        <v>90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18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6</v>
      </c>
      <c r="AL1434" s="9">
        <v>0</v>
      </c>
      <c r="AM1434" s="9">
        <v>0</v>
      </c>
      <c r="AN1434" s="9">
        <v>0</v>
      </c>
      <c r="AO1434" s="9">
        <v>0</v>
      </c>
      <c r="AP1434" s="9">
        <v>0</v>
      </c>
      <c r="AQ1434" s="9">
        <v>0</v>
      </c>
      <c r="AR1434" s="9">
        <v>0</v>
      </c>
      <c r="AS1434" s="9">
        <v>0</v>
      </c>
      <c r="AT1434" s="9">
        <v>0</v>
      </c>
      <c r="AU1434" s="9">
        <v>0</v>
      </c>
      <c r="AV1434" s="9">
        <v>0</v>
      </c>
      <c r="AW1434" s="9">
        <v>0</v>
      </c>
      <c r="AX1434" s="9">
        <v>0</v>
      </c>
      <c r="AY1434" s="9">
        <v>0</v>
      </c>
      <c r="AZ1434" s="9">
        <v>0</v>
      </c>
      <c r="BA1434" s="9">
        <v>0</v>
      </c>
      <c r="BB1434" s="9">
        <v>0</v>
      </c>
      <c r="BC1434" s="9">
        <v>0</v>
      </c>
    </row>
    <row r="1435" spans="2:55" x14ac:dyDescent="0.45">
      <c r="B1435" s="25">
        <v>1428</v>
      </c>
      <c r="D1435" s="9" t="s">
        <v>91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5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9">
        <v>0</v>
      </c>
      <c r="AO1435" s="9">
        <v>0</v>
      </c>
      <c r="AP1435" s="9">
        <v>0</v>
      </c>
      <c r="AQ1435" s="9">
        <v>0</v>
      </c>
      <c r="AR1435" s="9">
        <v>0</v>
      </c>
      <c r="AS1435" s="9">
        <v>0</v>
      </c>
      <c r="AT1435" s="9">
        <v>0</v>
      </c>
      <c r="AU1435" s="9">
        <v>0</v>
      </c>
      <c r="AV1435" s="9">
        <v>0</v>
      </c>
      <c r="AW1435" s="9">
        <v>0</v>
      </c>
      <c r="AX1435" s="9">
        <v>0</v>
      </c>
      <c r="AY1435" s="9">
        <v>0</v>
      </c>
      <c r="AZ1435" s="9">
        <v>0</v>
      </c>
      <c r="BA1435" s="9">
        <v>0</v>
      </c>
      <c r="BB1435" s="9">
        <v>0</v>
      </c>
      <c r="BC1435" s="9">
        <v>0</v>
      </c>
    </row>
    <row r="1436" spans="2:55" x14ac:dyDescent="0.45">
      <c r="B1436" s="25">
        <v>1429</v>
      </c>
      <c r="D1436" s="9" t="s">
        <v>92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9">
        <v>0</v>
      </c>
      <c r="AO1436" s="9">
        <v>0</v>
      </c>
      <c r="AP1436" s="9">
        <v>0</v>
      </c>
      <c r="AQ1436" s="9">
        <v>0</v>
      </c>
      <c r="AR1436" s="9">
        <v>0</v>
      </c>
      <c r="AS1436" s="9">
        <v>0</v>
      </c>
      <c r="AT1436" s="9">
        <v>0</v>
      </c>
      <c r="AU1436" s="9">
        <v>0</v>
      </c>
      <c r="AV1436" s="9">
        <v>0</v>
      </c>
      <c r="AW1436" s="9">
        <v>0</v>
      </c>
      <c r="AX1436" s="9">
        <v>0</v>
      </c>
      <c r="AY1436" s="9">
        <v>0</v>
      </c>
      <c r="AZ1436" s="9">
        <v>0</v>
      </c>
      <c r="BA1436" s="9">
        <v>0</v>
      </c>
      <c r="BB1436" s="9">
        <v>0</v>
      </c>
      <c r="BC1436" s="9">
        <v>0</v>
      </c>
    </row>
    <row r="1437" spans="2:55" x14ac:dyDescent="0.45">
      <c r="B1437" s="25">
        <v>1430</v>
      </c>
      <c r="D1437" s="9" t="s">
        <v>93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9">
        <v>0</v>
      </c>
      <c r="AO1437" s="9">
        <v>0</v>
      </c>
      <c r="AP1437" s="9">
        <v>0</v>
      </c>
      <c r="AQ1437" s="9">
        <v>0</v>
      </c>
      <c r="AR1437" s="9">
        <v>0</v>
      </c>
      <c r="AS1437" s="9">
        <v>0</v>
      </c>
      <c r="AT1437" s="9">
        <v>0</v>
      </c>
      <c r="AU1437" s="9">
        <v>0</v>
      </c>
      <c r="AV1437" s="9">
        <v>0</v>
      </c>
      <c r="AW1437" s="9">
        <v>0</v>
      </c>
      <c r="AX1437" s="9">
        <v>0</v>
      </c>
      <c r="AY1437" s="9">
        <v>0</v>
      </c>
      <c r="AZ1437" s="9">
        <v>0</v>
      </c>
      <c r="BA1437" s="9">
        <v>0</v>
      </c>
      <c r="BB1437" s="9">
        <v>0</v>
      </c>
      <c r="BC1437" s="9">
        <v>0</v>
      </c>
    </row>
    <row r="1438" spans="2:55" x14ac:dyDescent="0.45">
      <c r="B1438" s="25">
        <v>1431</v>
      </c>
      <c r="D1438" s="9" t="s">
        <v>94</v>
      </c>
      <c r="E1438" s="9">
        <v>0</v>
      </c>
      <c r="F1438" s="9">
        <v>0</v>
      </c>
      <c r="G1438" s="9">
        <v>4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3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9">
        <v>0</v>
      </c>
      <c r="AO1438" s="9">
        <v>0</v>
      </c>
      <c r="AP1438" s="9">
        <v>0</v>
      </c>
      <c r="AQ1438" s="9">
        <v>0</v>
      </c>
      <c r="AR1438" s="9">
        <v>0</v>
      </c>
      <c r="AS1438" s="9">
        <v>0</v>
      </c>
      <c r="AT1438" s="9">
        <v>0</v>
      </c>
      <c r="AU1438" s="9">
        <v>0</v>
      </c>
      <c r="AV1438" s="9">
        <v>0</v>
      </c>
      <c r="AW1438" s="9">
        <v>0</v>
      </c>
      <c r="AX1438" s="9">
        <v>0</v>
      </c>
      <c r="AY1438" s="9">
        <v>0</v>
      </c>
      <c r="AZ1438" s="9">
        <v>0</v>
      </c>
      <c r="BA1438" s="9">
        <v>0</v>
      </c>
      <c r="BB1438" s="9">
        <v>0</v>
      </c>
      <c r="BC1438" s="9">
        <v>0</v>
      </c>
    </row>
    <row r="1439" spans="2:55" x14ac:dyDescent="0.45">
      <c r="B1439" s="25">
        <v>1432</v>
      </c>
      <c r="D1439" s="9" t="s">
        <v>95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9">
        <v>0</v>
      </c>
      <c r="AO1439" s="9">
        <v>0</v>
      </c>
      <c r="AP1439" s="9">
        <v>0</v>
      </c>
      <c r="AQ1439" s="9">
        <v>0</v>
      </c>
      <c r="AR1439" s="9">
        <v>0</v>
      </c>
      <c r="AS1439" s="9">
        <v>0</v>
      </c>
      <c r="AT1439" s="9">
        <v>0</v>
      </c>
      <c r="AU1439" s="9">
        <v>0</v>
      </c>
      <c r="AV1439" s="9">
        <v>0</v>
      </c>
      <c r="AW1439" s="9">
        <v>0</v>
      </c>
      <c r="AX1439" s="9">
        <v>0</v>
      </c>
      <c r="AY1439" s="9">
        <v>0</v>
      </c>
      <c r="AZ1439" s="9">
        <v>0</v>
      </c>
      <c r="BA1439" s="9">
        <v>0</v>
      </c>
      <c r="BB1439" s="9">
        <v>0</v>
      </c>
      <c r="BC1439" s="9">
        <v>0</v>
      </c>
    </row>
    <row r="1440" spans="2:55" x14ac:dyDescent="0.45">
      <c r="B1440" s="25">
        <v>1433</v>
      </c>
      <c r="D1440" s="9" t="s">
        <v>96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9">
        <v>0</v>
      </c>
      <c r="AO1440" s="9">
        <v>0</v>
      </c>
      <c r="AP1440" s="9">
        <v>0</v>
      </c>
      <c r="AQ1440" s="9">
        <v>0</v>
      </c>
      <c r="AR1440" s="9">
        <v>0</v>
      </c>
      <c r="AS1440" s="9">
        <v>0</v>
      </c>
      <c r="AT1440" s="9">
        <v>0</v>
      </c>
      <c r="AU1440" s="9">
        <v>0</v>
      </c>
      <c r="AV1440" s="9">
        <v>0</v>
      </c>
      <c r="AW1440" s="9">
        <v>0</v>
      </c>
      <c r="AX1440" s="9">
        <v>0</v>
      </c>
      <c r="AY1440" s="9">
        <v>0</v>
      </c>
      <c r="AZ1440" s="9">
        <v>0</v>
      </c>
      <c r="BA1440" s="9">
        <v>0</v>
      </c>
      <c r="BB1440" s="9">
        <v>0</v>
      </c>
      <c r="BC1440" s="9">
        <v>0</v>
      </c>
    </row>
    <row r="1441" spans="2:55" x14ac:dyDescent="0.45">
      <c r="B1441" s="25">
        <v>1434</v>
      </c>
      <c r="D1441" s="9" t="s">
        <v>97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9">
        <v>0</v>
      </c>
      <c r="AO1441" s="9">
        <v>0</v>
      </c>
      <c r="AP1441" s="9">
        <v>0</v>
      </c>
      <c r="AQ1441" s="9">
        <v>0</v>
      </c>
      <c r="AR1441" s="9">
        <v>0</v>
      </c>
      <c r="AS1441" s="9">
        <v>0</v>
      </c>
      <c r="AT1441" s="9">
        <v>0</v>
      </c>
      <c r="AU1441" s="9">
        <v>0</v>
      </c>
      <c r="AV1441" s="9">
        <v>0</v>
      </c>
      <c r="AW1441" s="9">
        <v>0</v>
      </c>
      <c r="AX1441" s="9">
        <v>0</v>
      </c>
      <c r="AY1441" s="9">
        <v>0</v>
      </c>
      <c r="AZ1441" s="9">
        <v>0</v>
      </c>
      <c r="BA1441" s="9">
        <v>0</v>
      </c>
      <c r="BB1441" s="9">
        <v>0</v>
      </c>
      <c r="BC1441" s="9">
        <v>0</v>
      </c>
    </row>
    <row r="1442" spans="2:55" x14ac:dyDescent="0.45">
      <c r="B1442" s="25">
        <v>1435</v>
      </c>
      <c r="D1442" s="9" t="s">
        <v>98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9">
        <v>0</v>
      </c>
      <c r="AO1442" s="9">
        <v>0</v>
      </c>
      <c r="AP1442" s="9">
        <v>0</v>
      </c>
      <c r="AQ1442" s="9">
        <v>0</v>
      </c>
      <c r="AR1442" s="9">
        <v>0</v>
      </c>
      <c r="AS1442" s="9">
        <v>0</v>
      </c>
      <c r="AT1442" s="9">
        <v>0</v>
      </c>
      <c r="AU1442" s="9">
        <v>0</v>
      </c>
      <c r="AV1442" s="9">
        <v>0</v>
      </c>
      <c r="AW1442" s="9">
        <v>0</v>
      </c>
      <c r="AX1442" s="9">
        <v>0</v>
      </c>
      <c r="AY1442" s="9">
        <v>0</v>
      </c>
      <c r="AZ1442" s="9">
        <v>0</v>
      </c>
      <c r="BA1442" s="9">
        <v>0</v>
      </c>
      <c r="BB1442" s="9">
        <v>0</v>
      </c>
      <c r="BC1442" s="9">
        <v>0</v>
      </c>
    </row>
    <row r="1443" spans="2:55" x14ac:dyDescent="0.45">
      <c r="B1443" s="25">
        <v>1436</v>
      </c>
      <c r="D1443" s="9" t="s">
        <v>99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5</v>
      </c>
      <c r="AB1443" s="9">
        <v>0</v>
      </c>
      <c r="AC1443" s="9">
        <v>0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9">
        <v>0</v>
      </c>
      <c r="AO1443" s="9">
        <v>0</v>
      </c>
      <c r="AP1443" s="9">
        <v>0</v>
      </c>
      <c r="AQ1443" s="9">
        <v>0</v>
      </c>
      <c r="AR1443" s="9">
        <v>0</v>
      </c>
      <c r="AS1443" s="9">
        <v>0</v>
      </c>
      <c r="AT1443" s="9">
        <v>0</v>
      </c>
      <c r="AU1443" s="9">
        <v>0</v>
      </c>
      <c r="AV1443" s="9">
        <v>0</v>
      </c>
      <c r="AW1443" s="9">
        <v>0</v>
      </c>
      <c r="AX1443" s="9">
        <v>0</v>
      </c>
      <c r="AY1443" s="9">
        <v>0</v>
      </c>
      <c r="AZ1443" s="9">
        <v>0</v>
      </c>
      <c r="BA1443" s="9">
        <v>0</v>
      </c>
      <c r="BB1443" s="9">
        <v>0</v>
      </c>
      <c r="BC1443" s="9">
        <v>0</v>
      </c>
    </row>
    <row r="1444" spans="2:55" x14ac:dyDescent="0.45">
      <c r="B1444" s="25">
        <v>1437</v>
      </c>
      <c r="D1444" s="9" t="s">
        <v>100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9">
        <v>0</v>
      </c>
      <c r="AO1444" s="9">
        <v>0</v>
      </c>
      <c r="AP1444" s="9">
        <v>0</v>
      </c>
      <c r="AQ1444" s="9">
        <v>0</v>
      </c>
      <c r="AR1444" s="9">
        <v>0</v>
      </c>
      <c r="AS1444" s="9">
        <v>0</v>
      </c>
      <c r="AT1444" s="9">
        <v>0</v>
      </c>
      <c r="AU1444" s="9">
        <v>0</v>
      </c>
      <c r="AV1444" s="9">
        <v>0</v>
      </c>
      <c r="AW1444" s="9">
        <v>0</v>
      </c>
      <c r="AX1444" s="9">
        <v>0</v>
      </c>
      <c r="AY1444" s="9">
        <v>0</v>
      </c>
      <c r="AZ1444" s="9">
        <v>0</v>
      </c>
      <c r="BA1444" s="9">
        <v>0</v>
      </c>
      <c r="BB1444" s="9">
        <v>0</v>
      </c>
      <c r="BC1444" s="9">
        <v>0</v>
      </c>
    </row>
    <row r="1445" spans="2:55" x14ac:dyDescent="0.45">
      <c r="B1445" s="25">
        <v>1438</v>
      </c>
      <c r="D1445" s="9" t="s">
        <v>101</v>
      </c>
      <c r="E1445" s="9">
        <v>0</v>
      </c>
      <c r="F1445" s="9">
        <v>0</v>
      </c>
      <c r="G1445" s="9">
        <v>5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8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9">
        <v>0</v>
      </c>
      <c r="AO1445" s="9">
        <v>0</v>
      </c>
      <c r="AP1445" s="9">
        <v>0</v>
      </c>
      <c r="AQ1445" s="9">
        <v>0</v>
      </c>
      <c r="AR1445" s="9">
        <v>0</v>
      </c>
      <c r="AS1445" s="9">
        <v>0</v>
      </c>
      <c r="AT1445" s="9">
        <v>0</v>
      </c>
      <c r="AU1445" s="9">
        <v>0</v>
      </c>
      <c r="AV1445" s="9">
        <v>0</v>
      </c>
      <c r="AW1445" s="9">
        <v>0</v>
      </c>
      <c r="AX1445" s="9">
        <v>0</v>
      </c>
      <c r="AY1445" s="9">
        <v>0</v>
      </c>
      <c r="AZ1445" s="9">
        <v>0</v>
      </c>
      <c r="BA1445" s="9">
        <v>0</v>
      </c>
      <c r="BB1445" s="9">
        <v>0</v>
      </c>
      <c r="BC1445" s="9">
        <v>0</v>
      </c>
    </row>
    <row r="1446" spans="2:55" x14ac:dyDescent="0.45">
      <c r="B1446" s="25">
        <v>1439</v>
      </c>
      <c r="D1446" s="9" t="s">
        <v>102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9">
        <v>0</v>
      </c>
      <c r="AO1446" s="9">
        <v>0</v>
      </c>
      <c r="AP1446" s="9">
        <v>0</v>
      </c>
      <c r="AQ1446" s="9">
        <v>0</v>
      </c>
      <c r="AR1446" s="9">
        <v>0</v>
      </c>
      <c r="AS1446" s="9">
        <v>0</v>
      </c>
      <c r="AT1446" s="9">
        <v>0</v>
      </c>
      <c r="AU1446" s="9">
        <v>0</v>
      </c>
      <c r="AV1446" s="9">
        <v>0</v>
      </c>
      <c r="AW1446" s="9">
        <v>0</v>
      </c>
      <c r="AX1446" s="9">
        <v>0</v>
      </c>
      <c r="AY1446" s="9">
        <v>0</v>
      </c>
      <c r="AZ1446" s="9">
        <v>0</v>
      </c>
      <c r="BA1446" s="9">
        <v>0</v>
      </c>
      <c r="BB1446" s="9">
        <v>0</v>
      </c>
      <c r="BC1446" s="9">
        <v>0</v>
      </c>
    </row>
    <row r="1447" spans="2:55" x14ac:dyDescent="0.45">
      <c r="B1447" s="25">
        <v>1440</v>
      </c>
      <c r="D1447" s="9" t="s">
        <v>103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9">
        <v>0</v>
      </c>
      <c r="AO1447" s="9">
        <v>0</v>
      </c>
      <c r="AP1447" s="9">
        <v>0</v>
      </c>
      <c r="AQ1447" s="9">
        <v>0</v>
      </c>
      <c r="AR1447" s="9">
        <v>0</v>
      </c>
      <c r="AS1447" s="9">
        <v>0</v>
      </c>
      <c r="AT1447" s="9">
        <v>0</v>
      </c>
      <c r="AU1447" s="9">
        <v>0</v>
      </c>
      <c r="AV1447" s="9">
        <v>0</v>
      </c>
      <c r="AW1447" s="9">
        <v>0</v>
      </c>
      <c r="AX1447" s="9">
        <v>0</v>
      </c>
      <c r="AY1447" s="9">
        <v>0</v>
      </c>
      <c r="AZ1447" s="9">
        <v>0</v>
      </c>
      <c r="BA1447" s="9">
        <v>0</v>
      </c>
      <c r="BB1447" s="9">
        <v>0</v>
      </c>
      <c r="BC1447" s="9">
        <v>0</v>
      </c>
    </row>
    <row r="1448" spans="2:55" x14ac:dyDescent="0.45">
      <c r="B1448" s="25">
        <v>1441</v>
      </c>
      <c r="D1448" s="9" t="s">
        <v>104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9">
        <v>0</v>
      </c>
      <c r="AO1448" s="9">
        <v>0</v>
      </c>
      <c r="AP1448" s="9">
        <v>0</v>
      </c>
      <c r="AQ1448" s="9">
        <v>0</v>
      </c>
      <c r="AR1448" s="9">
        <v>0</v>
      </c>
      <c r="AS1448" s="9">
        <v>0</v>
      </c>
      <c r="AT1448" s="9">
        <v>0</v>
      </c>
      <c r="AU1448" s="9">
        <v>0</v>
      </c>
      <c r="AV1448" s="9">
        <v>0</v>
      </c>
      <c r="AW1448" s="9">
        <v>0</v>
      </c>
      <c r="AX1448" s="9">
        <v>0</v>
      </c>
      <c r="AY1448" s="9">
        <v>0</v>
      </c>
      <c r="AZ1448" s="9">
        <v>0</v>
      </c>
      <c r="BA1448" s="9">
        <v>0</v>
      </c>
      <c r="BB1448" s="9">
        <v>0</v>
      </c>
      <c r="BC1448" s="9">
        <v>0</v>
      </c>
    </row>
    <row r="1449" spans="2:55" x14ac:dyDescent="0.45">
      <c r="B1449" s="25">
        <v>1442</v>
      </c>
      <c r="D1449" s="9" t="s">
        <v>105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3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5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9">
        <v>0</v>
      </c>
      <c r="AO1449" s="9">
        <v>0</v>
      </c>
      <c r="AP1449" s="9">
        <v>0</v>
      </c>
      <c r="AQ1449" s="9">
        <v>0</v>
      </c>
      <c r="AR1449" s="9">
        <v>0</v>
      </c>
      <c r="AS1449" s="9">
        <v>0</v>
      </c>
      <c r="AT1449" s="9">
        <v>0</v>
      </c>
      <c r="AU1449" s="9">
        <v>0</v>
      </c>
      <c r="AV1449" s="9">
        <v>0</v>
      </c>
      <c r="AW1449" s="9">
        <v>0</v>
      </c>
      <c r="AX1449" s="9">
        <v>0</v>
      </c>
      <c r="AY1449" s="9">
        <v>0</v>
      </c>
      <c r="AZ1449" s="9">
        <v>0</v>
      </c>
      <c r="BA1449" s="9">
        <v>0</v>
      </c>
      <c r="BB1449" s="9">
        <v>0</v>
      </c>
      <c r="BC1449" s="9">
        <v>0</v>
      </c>
    </row>
    <row r="1450" spans="2:55" x14ac:dyDescent="0.45">
      <c r="B1450" s="25">
        <v>1443</v>
      </c>
      <c r="D1450" s="9" t="s">
        <v>106</v>
      </c>
      <c r="E1450" s="9">
        <v>0</v>
      </c>
      <c r="F1450" s="9">
        <v>0</v>
      </c>
      <c r="G1450" s="9">
        <v>7</v>
      </c>
      <c r="H1450" s="9">
        <v>0</v>
      </c>
      <c r="I1450" s="9">
        <v>4</v>
      </c>
      <c r="J1450" s="9">
        <v>0</v>
      </c>
      <c r="K1450" s="9">
        <v>0</v>
      </c>
      <c r="L1450" s="9">
        <v>5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4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9">
        <v>0</v>
      </c>
      <c r="AO1450" s="9">
        <v>0</v>
      </c>
      <c r="AP1450" s="9">
        <v>0</v>
      </c>
      <c r="AQ1450" s="9">
        <v>0</v>
      </c>
      <c r="AR1450" s="9">
        <v>0</v>
      </c>
      <c r="AS1450" s="9">
        <v>0</v>
      </c>
      <c r="AT1450" s="9">
        <v>0</v>
      </c>
      <c r="AU1450" s="9">
        <v>0</v>
      </c>
      <c r="AV1450" s="9">
        <v>0</v>
      </c>
      <c r="AW1450" s="9">
        <v>0</v>
      </c>
      <c r="AX1450" s="9">
        <v>0</v>
      </c>
      <c r="AY1450" s="9">
        <v>0</v>
      </c>
      <c r="AZ1450" s="9">
        <v>0</v>
      </c>
      <c r="BA1450" s="9">
        <v>3</v>
      </c>
      <c r="BB1450" s="9">
        <v>0</v>
      </c>
      <c r="BC1450" s="9">
        <v>0</v>
      </c>
    </row>
    <row r="1451" spans="2:55" x14ac:dyDescent="0.45">
      <c r="B1451" s="25">
        <v>1444</v>
      </c>
      <c r="D1451" s="9" t="s">
        <v>107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9">
        <v>0</v>
      </c>
      <c r="AO1451" s="9">
        <v>0</v>
      </c>
      <c r="AP1451" s="9">
        <v>0</v>
      </c>
      <c r="AQ1451" s="9">
        <v>0</v>
      </c>
      <c r="AR1451" s="9">
        <v>0</v>
      </c>
      <c r="AS1451" s="9">
        <v>0</v>
      </c>
      <c r="AT1451" s="9">
        <v>0</v>
      </c>
      <c r="AU1451" s="9">
        <v>0</v>
      </c>
      <c r="AV1451" s="9">
        <v>0</v>
      </c>
      <c r="AW1451" s="9">
        <v>0</v>
      </c>
      <c r="AX1451" s="9">
        <v>0</v>
      </c>
      <c r="AY1451" s="9">
        <v>0</v>
      </c>
      <c r="AZ1451" s="9">
        <v>0</v>
      </c>
      <c r="BA1451" s="9">
        <v>0</v>
      </c>
      <c r="BB1451" s="9">
        <v>0</v>
      </c>
      <c r="BC1451" s="9">
        <v>0</v>
      </c>
    </row>
    <row r="1452" spans="2:55" x14ac:dyDescent="0.45">
      <c r="B1452" s="25">
        <v>1445</v>
      </c>
      <c r="D1452" s="9" t="s">
        <v>108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9">
        <v>0</v>
      </c>
      <c r="AO1452" s="9">
        <v>0</v>
      </c>
      <c r="AP1452" s="9">
        <v>0</v>
      </c>
      <c r="AQ1452" s="9">
        <v>0</v>
      </c>
      <c r="AR1452" s="9">
        <v>0</v>
      </c>
      <c r="AS1452" s="9">
        <v>0</v>
      </c>
      <c r="AT1452" s="9">
        <v>0</v>
      </c>
      <c r="AU1452" s="9">
        <v>0</v>
      </c>
      <c r="AV1452" s="9">
        <v>0</v>
      </c>
      <c r="AW1452" s="9">
        <v>0</v>
      </c>
      <c r="AX1452" s="9">
        <v>0</v>
      </c>
      <c r="AY1452" s="9">
        <v>0</v>
      </c>
      <c r="AZ1452" s="9">
        <v>0</v>
      </c>
      <c r="BA1452" s="9">
        <v>0</v>
      </c>
      <c r="BB1452" s="9">
        <v>0</v>
      </c>
      <c r="BC1452" s="9">
        <v>0</v>
      </c>
    </row>
    <row r="1453" spans="2:55" x14ac:dyDescent="0.45">
      <c r="B1453" s="25">
        <v>1446</v>
      </c>
      <c r="D1453" s="9" t="s">
        <v>109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9">
        <v>0</v>
      </c>
      <c r="AO1453" s="9">
        <v>0</v>
      </c>
      <c r="AP1453" s="9">
        <v>0</v>
      </c>
      <c r="AQ1453" s="9">
        <v>0</v>
      </c>
      <c r="AR1453" s="9">
        <v>0</v>
      </c>
      <c r="AS1453" s="9">
        <v>0</v>
      </c>
      <c r="AT1453" s="9">
        <v>0</v>
      </c>
      <c r="AU1453" s="9">
        <v>0</v>
      </c>
      <c r="AV1453" s="9">
        <v>0</v>
      </c>
      <c r="AW1453" s="9">
        <v>0</v>
      </c>
      <c r="AX1453" s="9">
        <v>0</v>
      </c>
      <c r="AY1453" s="9">
        <v>0</v>
      </c>
      <c r="AZ1453" s="9">
        <v>0</v>
      </c>
      <c r="BA1453" s="9">
        <v>0</v>
      </c>
      <c r="BB1453" s="9">
        <v>0</v>
      </c>
      <c r="BC1453" s="9">
        <v>0</v>
      </c>
    </row>
    <row r="1454" spans="2:55" x14ac:dyDescent="0.45">
      <c r="B1454" s="25">
        <v>1447</v>
      </c>
      <c r="D1454" s="9" t="s">
        <v>110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0</v>
      </c>
      <c r="AN1454" s="9">
        <v>0</v>
      </c>
      <c r="AO1454" s="9">
        <v>0</v>
      </c>
      <c r="AP1454" s="9">
        <v>0</v>
      </c>
      <c r="AQ1454" s="9">
        <v>0</v>
      </c>
      <c r="AR1454" s="9">
        <v>0</v>
      </c>
      <c r="AS1454" s="9">
        <v>0</v>
      </c>
      <c r="AT1454" s="9">
        <v>0</v>
      </c>
      <c r="AU1454" s="9">
        <v>0</v>
      </c>
      <c r="AV1454" s="9">
        <v>0</v>
      </c>
      <c r="AW1454" s="9">
        <v>0</v>
      </c>
      <c r="AX1454" s="9">
        <v>0</v>
      </c>
      <c r="AY1454" s="9">
        <v>0</v>
      </c>
      <c r="AZ1454" s="9">
        <v>0</v>
      </c>
      <c r="BA1454" s="9">
        <v>0</v>
      </c>
      <c r="BB1454" s="9">
        <v>0</v>
      </c>
      <c r="BC1454" s="9">
        <v>0</v>
      </c>
    </row>
    <row r="1455" spans="2:55" x14ac:dyDescent="0.45">
      <c r="B1455" s="25">
        <v>1448</v>
      </c>
      <c r="D1455" s="9" t="s">
        <v>111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0</v>
      </c>
      <c r="AN1455" s="9">
        <v>0</v>
      </c>
      <c r="AO1455" s="9">
        <v>0</v>
      </c>
      <c r="AP1455" s="9">
        <v>0</v>
      </c>
      <c r="AQ1455" s="9">
        <v>0</v>
      </c>
      <c r="AR1455" s="9">
        <v>0</v>
      </c>
      <c r="AS1455" s="9">
        <v>0</v>
      </c>
      <c r="AT1455" s="9">
        <v>0</v>
      </c>
      <c r="AU1455" s="9">
        <v>0</v>
      </c>
      <c r="AV1455" s="9">
        <v>0</v>
      </c>
      <c r="AW1455" s="9">
        <v>0</v>
      </c>
      <c r="AX1455" s="9">
        <v>0</v>
      </c>
      <c r="AY1455" s="9">
        <v>0</v>
      </c>
      <c r="AZ1455" s="9">
        <v>0</v>
      </c>
      <c r="BA1455" s="9">
        <v>0</v>
      </c>
      <c r="BB1455" s="9">
        <v>0</v>
      </c>
      <c r="BC1455" s="9">
        <v>0</v>
      </c>
    </row>
    <row r="1456" spans="2:55" x14ac:dyDescent="0.45">
      <c r="B1456" s="25">
        <v>1449</v>
      </c>
      <c r="D1456" s="9" t="s">
        <v>112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9">
        <v>0</v>
      </c>
      <c r="AO1456" s="9">
        <v>0</v>
      </c>
      <c r="AP1456" s="9">
        <v>0</v>
      </c>
      <c r="AQ1456" s="9">
        <v>0</v>
      </c>
      <c r="AR1456" s="9">
        <v>0</v>
      </c>
      <c r="AS1456" s="9">
        <v>0</v>
      </c>
      <c r="AT1456" s="9">
        <v>0</v>
      </c>
      <c r="AU1456" s="9">
        <v>0</v>
      </c>
      <c r="AV1456" s="9">
        <v>0</v>
      </c>
      <c r="AW1456" s="9">
        <v>0</v>
      </c>
      <c r="AX1456" s="9">
        <v>0</v>
      </c>
      <c r="AY1456" s="9">
        <v>0</v>
      </c>
      <c r="AZ1456" s="9">
        <v>0</v>
      </c>
      <c r="BA1456" s="9">
        <v>0</v>
      </c>
      <c r="BB1456" s="9">
        <v>0</v>
      </c>
      <c r="BC1456" s="9">
        <v>0</v>
      </c>
    </row>
    <row r="1457" spans="2:55" x14ac:dyDescent="0.45">
      <c r="B1457" s="25">
        <v>1450</v>
      </c>
      <c r="D1457" s="9" t="s">
        <v>113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9">
        <v>0</v>
      </c>
      <c r="AO1457" s="9">
        <v>0</v>
      </c>
      <c r="AP1457" s="9">
        <v>0</v>
      </c>
      <c r="AQ1457" s="9">
        <v>0</v>
      </c>
      <c r="AR1457" s="9">
        <v>0</v>
      </c>
      <c r="AS1457" s="9">
        <v>0</v>
      </c>
      <c r="AT1457" s="9">
        <v>0</v>
      </c>
      <c r="AU1457" s="9">
        <v>0</v>
      </c>
      <c r="AV1457" s="9">
        <v>0</v>
      </c>
      <c r="AW1457" s="9">
        <v>0</v>
      </c>
      <c r="AX1457" s="9">
        <v>0</v>
      </c>
      <c r="AY1457" s="9">
        <v>0</v>
      </c>
      <c r="AZ1457" s="9">
        <v>0</v>
      </c>
      <c r="BA1457" s="9">
        <v>0</v>
      </c>
      <c r="BB1457" s="9">
        <v>0</v>
      </c>
      <c r="BC1457" s="9">
        <v>0</v>
      </c>
    </row>
    <row r="1458" spans="2:55" x14ac:dyDescent="0.45">
      <c r="B1458" s="25">
        <v>1451</v>
      </c>
      <c r="D1458" s="9" t="s">
        <v>114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9">
        <v>0</v>
      </c>
      <c r="AO1458" s="9">
        <v>0</v>
      </c>
      <c r="AP1458" s="9">
        <v>0</v>
      </c>
      <c r="AQ1458" s="9">
        <v>0</v>
      </c>
      <c r="AR1458" s="9">
        <v>0</v>
      </c>
      <c r="AS1458" s="9">
        <v>0</v>
      </c>
      <c r="AT1458" s="9">
        <v>0</v>
      </c>
      <c r="AU1458" s="9">
        <v>0</v>
      </c>
      <c r="AV1458" s="9">
        <v>0</v>
      </c>
      <c r="AW1458" s="9">
        <v>0</v>
      </c>
      <c r="AX1458" s="9">
        <v>0</v>
      </c>
      <c r="AY1458" s="9">
        <v>0</v>
      </c>
      <c r="AZ1458" s="9">
        <v>0</v>
      </c>
      <c r="BA1458" s="9">
        <v>0</v>
      </c>
      <c r="BB1458" s="9">
        <v>0</v>
      </c>
      <c r="BC1458" s="9">
        <v>0</v>
      </c>
    </row>
    <row r="1459" spans="2:55" x14ac:dyDescent="0.45">
      <c r="B1459" s="25">
        <v>1452</v>
      </c>
      <c r="D1459" s="9" t="s">
        <v>115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3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14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3</v>
      </c>
      <c r="AL1459" s="9">
        <v>0</v>
      </c>
      <c r="AM1459" s="9">
        <v>0</v>
      </c>
      <c r="AN1459" s="9">
        <v>0</v>
      </c>
      <c r="AO1459" s="9">
        <v>0</v>
      </c>
      <c r="AP1459" s="9">
        <v>0</v>
      </c>
      <c r="AQ1459" s="9">
        <v>0</v>
      </c>
      <c r="AR1459" s="9">
        <v>0</v>
      </c>
      <c r="AS1459" s="9">
        <v>0</v>
      </c>
      <c r="AT1459" s="9">
        <v>0</v>
      </c>
      <c r="AU1459" s="9">
        <v>0</v>
      </c>
      <c r="AV1459" s="9">
        <v>0</v>
      </c>
      <c r="AW1459" s="9">
        <v>0</v>
      </c>
      <c r="AX1459" s="9">
        <v>0</v>
      </c>
      <c r="AY1459" s="9">
        <v>0</v>
      </c>
      <c r="AZ1459" s="9">
        <v>0</v>
      </c>
      <c r="BA1459" s="9">
        <v>0</v>
      </c>
      <c r="BB1459" s="9">
        <v>0</v>
      </c>
      <c r="BC1459" s="9">
        <v>0</v>
      </c>
    </row>
    <row r="1460" spans="2:55" x14ac:dyDescent="0.45">
      <c r="B1460" s="25">
        <v>1453</v>
      </c>
      <c r="D1460" s="9" t="s">
        <v>116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9">
        <v>0</v>
      </c>
      <c r="AO1460" s="9">
        <v>0</v>
      </c>
      <c r="AP1460" s="9">
        <v>0</v>
      </c>
      <c r="AQ1460" s="9">
        <v>0</v>
      </c>
      <c r="AR1460" s="9">
        <v>0</v>
      </c>
      <c r="AS1460" s="9">
        <v>0</v>
      </c>
      <c r="AT1460" s="9">
        <v>0</v>
      </c>
      <c r="AU1460" s="9">
        <v>0</v>
      </c>
      <c r="AV1460" s="9">
        <v>0</v>
      </c>
      <c r="AW1460" s="9">
        <v>0</v>
      </c>
      <c r="AX1460" s="9">
        <v>0</v>
      </c>
      <c r="AY1460" s="9">
        <v>0</v>
      </c>
      <c r="AZ1460" s="9">
        <v>0</v>
      </c>
      <c r="BA1460" s="9">
        <v>0</v>
      </c>
      <c r="BB1460" s="9">
        <v>0</v>
      </c>
      <c r="BC1460" s="9">
        <v>0</v>
      </c>
    </row>
    <row r="1461" spans="2:55" x14ac:dyDescent="0.45">
      <c r="B1461" s="25">
        <v>1454</v>
      </c>
      <c r="D1461" s="9" t="s">
        <v>117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9">
        <v>0</v>
      </c>
      <c r="AO1461" s="9">
        <v>0</v>
      </c>
      <c r="AP1461" s="9">
        <v>0</v>
      </c>
      <c r="AQ1461" s="9">
        <v>0</v>
      </c>
      <c r="AR1461" s="9">
        <v>0</v>
      </c>
      <c r="AS1461" s="9">
        <v>0</v>
      </c>
      <c r="AT1461" s="9">
        <v>0</v>
      </c>
      <c r="AU1461" s="9">
        <v>0</v>
      </c>
      <c r="AV1461" s="9">
        <v>0</v>
      </c>
      <c r="AW1461" s="9">
        <v>0</v>
      </c>
      <c r="AX1461" s="9">
        <v>0</v>
      </c>
      <c r="AY1461" s="9">
        <v>0</v>
      </c>
      <c r="AZ1461" s="9">
        <v>0</v>
      </c>
      <c r="BA1461" s="9">
        <v>0</v>
      </c>
      <c r="BB1461" s="9">
        <v>0</v>
      </c>
      <c r="BC1461" s="9">
        <v>0</v>
      </c>
    </row>
    <row r="1462" spans="2:55" x14ac:dyDescent="0.45">
      <c r="B1462" s="25">
        <v>1455</v>
      </c>
      <c r="D1462" s="9" t="s">
        <v>118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9">
        <v>0</v>
      </c>
      <c r="AO1462" s="9">
        <v>0</v>
      </c>
      <c r="AP1462" s="9">
        <v>0</v>
      </c>
      <c r="AQ1462" s="9">
        <v>0</v>
      </c>
      <c r="AR1462" s="9">
        <v>0</v>
      </c>
      <c r="AS1462" s="9">
        <v>0</v>
      </c>
      <c r="AT1462" s="9">
        <v>0</v>
      </c>
      <c r="AU1462" s="9">
        <v>0</v>
      </c>
      <c r="AV1462" s="9">
        <v>0</v>
      </c>
      <c r="AW1462" s="9">
        <v>0</v>
      </c>
      <c r="AX1462" s="9">
        <v>0</v>
      </c>
      <c r="AY1462" s="9">
        <v>0</v>
      </c>
      <c r="AZ1462" s="9">
        <v>0</v>
      </c>
      <c r="BA1462" s="9">
        <v>0</v>
      </c>
      <c r="BB1462" s="9">
        <v>0</v>
      </c>
      <c r="BC1462" s="9">
        <v>0</v>
      </c>
    </row>
    <row r="1463" spans="2:55" x14ac:dyDescent="0.45">
      <c r="B1463" s="25">
        <v>1456</v>
      </c>
      <c r="D1463" s="9" t="s">
        <v>119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9">
        <v>0</v>
      </c>
      <c r="AO1463" s="9">
        <v>0</v>
      </c>
      <c r="AP1463" s="9">
        <v>0</v>
      </c>
      <c r="AQ1463" s="9">
        <v>0</v>
      </c>
      <c r="AR1463" s="9">
        <v>0</v>
      </c>
      <c r="AS1463" s="9">
        <v>0</v>
      </c>
      <c r="AT1463" s="9">
        <v>0</v>
      </c>
      <c r="AU1463" s="9">
        <v>0</v>
      </c>
      <c r="AV1463" s="9">
        <v>0</v>
      </c>
      <c r="AW1463" s="9">
        <v>0</v>
      </c>
      <c r="AX1463" s="9">
        <v>0</v>
      </c>
      <c r="AY1463" s="9">
        <v>0</v>
      </c>
      <c r="AZ1463" s="9">
        <v>0</v>
      </c>
      <c r="BA1463" s="9">
        <v>0</v>
      </c>
      <c r="BB1463" s="9">
        <v>0</v>
      </c>
      <c r="BC1463" s="9">
        <v>0</v>
      </c>
    </row>
    <row r="1464" spans="2:55" x14ac:dyDescent="0.45">
      <c r="B1464" s="25">
        <v>1457</v>
      </c>
      <c r="D1464" s="9" t="s">
        <v>120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9">
        <v>0</v>
      </c>
      <c r="AO1464" s="9">
        <v>0</v>
      </c>
      <c r="AP1464" s="9">
        <v>0</v>
      </c>
      <c r="AQ1464" s="9">
        <v>0</v>
      </c>
      <c r="AR1464" s="9">
        <v>0</v>
      </c>
      <c r="AS1464" s="9">
        <v>0</v>
      </c>
      <c r="AT1464" s="9">
        <v>0</v>
      </c>
      <c r="AU1464" s="9">
        <v>0</v>
      </c>
      <c r="AV1464" s="9">
        <v>0</v>
      </c>
      <c r="AW1464" s="9">
        <v>0</v>
      </c>
      <c r="AX1464" s="9">
        <v>0</v>
      </c>
      <c r="AY1464" s="9">
        <v>0</v>
      </c>
      <c r="AZ1464" s="9">
        <v>0</v>
      </c>
      <c r="BA1464" s="9">
        <v>0</v>
      </c>
      <c r="BB1464" s="9">
        <v>0</v>
      </c>
      <c r="BC1464" s="9">
        <v>0</v>
      </c>
    </row>
    <row r="1465" spans="2:55" x14ac:dyDescent="0.45">
      <c r="B1465" s="25">
        <v>1458</v>
      </c>
      <c r="D1465" s="9" t="s">
        <v>121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9">
        <v>0</v>
      </c>
      <c r="AO1465" s="9">
        <v>0</v>
      </c>
      <c r="AP1465" s="9">
        <v>0</v>
      </c>
      <c r="AQ1465" s="9">
        <v>0</v>
      </c>
      <c r="AR1465" s="9">
        <v>0</v>
      </c>
      <c r="AS1465" s="9">
        <v>0</v>
      </c>
      <c r="AT1465" s="9">
        <v>0</v>
      </c>
      <c r="AU1465" s="9">
        <v>0</v>
      </c>
      <c r="AV1465" s="9">
        <v>0</v>
      </c>
      <c r="AW1465" s="9">
        <v>0</v>
      </c>
      <c r="AX1465" s="9">
        <v>0</v>
      </c>
      <c r="AY1465" s="9">
        <v>0</v>
      </c>
      <c r="AZ1465" s="9">
        <v>0</v>
      </c>
      <c r="BA1465" s="9">
        <v>0</v>
      </c>
      <c r="BB1465" s="9">
        <v>0</v>
      </c>
      <c r="BC1465" s="9">
        <v>0</v>
      </c>
    </row>
    <row r="1466" spans="2:55" x14ac:dyDescent="0.45">
      <c r="B1466" s="25">
        <v>1459</v>
      </c>
      <c r="D1466" s="9" t="s">
        <v>122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9">
        <v>0</v>
      </c>
      <c r="AO1466" s="9">
        <v>0</v>
      </c>
      <c r="AP1466" s="9">
        <v>0</v>
      </c>
      <c r="AQ1466" s="9">
        <v>0</v>
      </c>
      <c r="AR1466" s="9">
        <v>0</v>
      </c>
      <c r="AS1466" s="9">
        <v>0</v>
      </c>
      <c r="AT1466" s="9">
        <v>0</v>
      </c>
      <c r="AU1466" s="9">
        <v>0</v>
      </c>
      <c r="AV1466" s="9">
        <v>0</v>
      </c>
      <c r="AW1466" s="9">
        <v>0</v>
      </c>
      <c r="AX1466" s="9">
        <v>0</v>
      </c>
      <c r="AY1466" s="9">
        <v>0</v>
      </c>
      <c r="AZ1466" s="9">
        <v>0</v>
      </c>
      <c r="BA1466" s="9">
        <v>0</v>
      </c>
      <c r="BB1466" s="9">
        <v>0</v>
      </c>
      <c r="BC1466" s="9">
        <v>0</v>
      </c>
    </row>
    <row r="1467" spans="2:55" x14ac:dyDescent="0.45">
      <c r="B1467" s="25">
        <v>1460</v>
      </c>
      <c r="D1467" s="9" t="s">
        <v>123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9">
        <v>0</v>
      </c>
      <c r="AO1467" s="9">
        <v>0</v>
      </c>
      <c r="AP1467" s="9">
        <v>0</v>
      </c>
      <c r="AQ1467" s="9">
        <v>0</v>
      </c>
      <c r="AR1467" s="9">
        <v>0</v>
      </c>
      <c r="AS1467" s="9">
        <v>0</v>
      </c>
      <c r="AT1467" s="9">
        <v>0</v>
      </c>
      <c r="AU1467" s="9">
        <v>0</v>
      </c>
      <c r="AV1467" s="9">
        <v>0</v>
      </c>
      <c r="AW1467" s="9">
        <v>0</v>
      </c>
      <c r="AX1467" s="9">
        <v>0</v>
      </c>
      <c r="AY1467" s="9">
        <v>0</v>
      </c>
      <c r="AZ1467" s="9">
        <v>0</v>
      </c>
      <c r="BA1467" s="9">
        <v>0</v>
      </c>
      <c r="BB1467" s="9">
        <v>0</v>
      </c>
      <c r="BC1467" s="9">
        <v>0</v>
      </c>
    </row>
    <row r="1468" spans="2:55" x14ac:dyDescent="0.45">
      <c r="B1468" s="25">
        <v>1461</v>
      </c>
      <c r="D1468" s="9" t="s">
        <v>124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9">
        <v>0</v>
      </c>
      <c r="AO1468" s="9">
        <v>0</v>
      </c>
      <c r="AP1468" s="9">
        <v>0</v>
      </c>
      <c r="AQ1468" s="9">
        <v>0</v>
      </c>
      <c r="AR1468" s="9">
        <v>0</v>
      </c>
      <c r="AS1468" s="9">
        <v>0</v>
      </c>
      <c r="AT1468" s="9">
        <v>0</v>
      </c>
      <c r="AU1468" s="9">
        <v>0</v>
      </c>
      <c r="AV1468" s="9">
        <v>0</v>
      </c>
      <c r="AW1468" s="9">
        <v>0</v>
      </c>
      <c r="AX1468" s="9">
        <v>0</v>
      </c>
      <c r="AY1468" s="9">
        <v>0</v>
      </c>
      <c r="AZ1468" s="9">
        <v>0</v>
      </c>
      <c r="BA1468" s="9">
        <v>0</v>
      </c>
      <c r="BB1468" s="9">
        <v>0</v>
      </c>
      <c r="BC1468" s="9">
        <v>0</v>
      </c>
    </row>
    <row r="1469" spans="2:55" x14ac:dyDescent="0.45">
      <c r="B1469" s="25">
        <v>1462</v>
      </c>
      <c r="D1469" s="9" t="s">
        <v>125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9">
        <v>0</v>
      </c>
      <c r="AO1469" s="9">
        <v>0</v>
      </c>
      <c r="AP1469" s="9">
        <v>0</v>
      </c>
      <c r="AQ1469" s="9">
        <v>0</v>
      </c>
      <c r="AR1469" s="9">
        <v>0</v>
      </c>
      <c r="AS1469" s="9">
        <v>0</v>
      </c>
      <c r="AT1469" s="9">
        <v>0</v>
      </c>
      <c r="AU1469" s="9">
        <v>0</v>
      </c>
      <c r="AV1469" s="9">
        <v>0</v>
      </c>
      <c r="AW1469" s="9">
        <v>0</v>
      </c>
      <c r="AX1469" s="9">
        <v>0</v>
      </c>
      <c r="AY1469" s="9">
        <v>0</v>
      </c>
      <c r="AZ1469" s="9">
        <v>0</v>
      </c>
      <c r="BA1469" s="9">
        <v>0</v>
      </c>
      <c r="BB1469" s="9">
        <v>0</v>
      </c>
      <c r="BC1469" s="9">
        <v>0</v>
      </c>
    </row>
    <row r="1470" spans="2:55" x14ac:dyDescent="0.45">
      <c r="B1470" s="25">
        <v>1463</v>
      </c>
      <c r="D1470" s="9" t="s">
        <v>126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9">
        <v>0</v>
      </c>
      <c r="AO1470" s="9">
        <v>0</v>
      </c>
      <c r="AP1470" s="9">
        <v>0</v>
      </c>
      <c r="AQ1470" s="9">
        <v>0</v>
      </c>
      <c r="AR1470" s="9">
        <v>0</v>
      </c>
      <c r="AS1470" s="9">
        <v>0</v>
      </c>
      <c r="AT1470" s="9">
        <v>0</v>
      </c>
      <c r="AU1470" s="9">
        <v>0</v>
      </c>
      <c r="AV1470" s="9">
        <v>0</v>
      </c>
      <c r="AW1470" s="9">
        <v>0</v>
      </c>
      <c r="AX1470" s="9">
        <v>0</v>
      </c>
      <c r="AY1470" s="9">
        <v>0</v>
      </c>
      <c r="AZ1470" s="9">
        <v>0</v>
      </c>
      <c r="BA1470" s="9">
        <v>0</v>
      </c>
      <c r="BB1470" s="9">
        <v>0</v>
      </c>
      <c r="BC1470" s="9">
        <v>0</v>
      </c>
    </row>
    <row r="1471" spans="2:55" x14ac:dyDescent="0.45">
      <c r="B1471" s="25">
        <v>1464</v>
      </c>
      <c r="D1471" s="9" t="s">
        <v>127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9">
        <v>0</v>
      </c>
      <c r="AO1471" s="9">
        <v>0</v>
      </c>
      <c r="AP1471" s="9">
        <v>0</v>
      </c>
      <c r="AQ1471" s="9">
        <v>0</v>
      </c>
      <c r="AR1471" s="9">
        <v>0</v>
      </c>
      <c r="AS1471" s="9">
        <v>0</v>
      </c>
      <c r="AT1471" s="9">
        <v>0</v>
      </c>
      <c r="AU1471" s="9">
        <v>0</v>
      </c>
      <c r="AV1471" s="9">
        <v>0</v>
      </c>
      <c r="AW1471" s="9">
        <v>0</v>
      </c>
      <c r="AX1471" s="9">
        <v>0</v>
      </c>
      <c r="AY1471" s="9">
        <v>0</v>
      </c>
      <c r="AZ1471" s="9">
        <v>0</v>
      </c>
      <c r="BA1471" s="9">
        <v>0</v>
      </c>
      <c r="BB1471" s="9">
        <v>0</v>
      </c>
      <c r="BC1471" s="9">
        <v>0</v>
      </c>
    </row>
    <row r="1472" spans="2:55" x14ac:dyDescent="0.45">
      <c r="B1472" s="25">
        <v>1465</v>
      </c>
      <c r="D1472" s="9" t="s">
        <v>128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9">
        <v>0</v>
      </c>
      <c r="AO1472" s="9">
        <v>0</v>
      </c>
      <c r="AP1472" s="9">
        <v>0</v>
      </c>
      <c r="AQ1472" s="9">
        <v>0</v>
      </c>
      <c r="AR1472" s="9">
        <v>0</v>
      </c>
      <c r="AS1472" s="9">
        <v>0</v>
      </c>
      <c r="AT1472" s="9">
        <v>0</v>
      </c>
      <c r="AU1472" s="9">
        <v>0</v>
      </c>
      <c r="AV1472" s="9">
        <v>0</v>
      </c>
      <c r="AW1472" s="9">
        <v>0</v>
      </c>
      <c r="AX1472" s="9">
        <v>0</v>
      </c>
      <c r="AY1472" s="9">
        <v>0</v>
      </c>
      <c r="AZ1472" s="9">
        <v>0</v>
      </c>
      <c r="BA1472" s="9">
        <v>0</v>
      </c>
      <c r="BB1472" s="9">
        <v>0</v>
      </c>
      <c r="BC1472" s="9">
        <v>0</v>
      </c>
    </row>
    <row r="1473" spans="2:55" x14ac:dyDescent="0.45">
      <c r="B1473" s="25">
        <v>1466</v>
      </c>
      <c r="D1473" s="9" t="s">
        <v>129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9">
        <v>0</v>
      </c>
      <c r="AO1473" s="9">
        <v>0</v>
      </c>
      <c r="AP1473" s="9">
        <v>0</v>
      </c>
      <c r="AQ1473" s="9">
        <v>0</v>
      </c>
      <c r="AR1473" s="9">
        <v>0</v>
      </c>
      <c r="AS1473" s="9">
        <v>0</v>
      </c>
      <c r="AT1473" s="9">
        <v>0</v>
      </c>
      <c r="AU1473" s="9">
        <v>0</v>
      </c>
      <c r="AV1473" s="9">
        <v>0</v>
      </c>
      <c r="AW1473" s="9">
        <v>0</v>
      </c>
      <c r="AX1473" s="9">
        <v>0</v>
      </c>
      <c r="AY1473" s="9">
        <v>0</v>
      </c>
      <c r="AZ1473" s="9">
        <v>0</v>
      </c>
      <c r="BA1473" s="9">
        <v>0</v>
      </c>
      <c r="BB1473" s="9">
        <v>0</v>
      </c>
      <c r="BC1473" s="9">
        <v>0</v>
      </c>
    </row>
    <row r="1474" spans="2:55" x14ac:dyDescent="0.45">
      <c r="B1474" s="25">
        <v>1467</v>
      </c>
      <c r="D1474" s="9" t="s">
        <v>130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9">
        <v>0</v>
      </c>
      <c r="AO1474" s="9">
        <v>0</v>
      </c>
      <c r="AP1474" s="9">
        <v>0</v>
      </c>
      <c r="AQ1474" s="9">
        <v>0</v>
      </c>
      <c r="AR1474" s="9">
        <v>0</v>
      </c>
      <c r="AS1474" s="9">
        <v>0</v>
      </c>
      <c r="AT1474" s="9">
        <v>0</v>
      </c>
      <c r="AU1474" s="9">
        <v>0</v>
      </c>
      <c r="AV1474" s="9">
        <v>0</v>
      </c>
      <c r="AW1474" s="9">
        <v>0</v>
      </c>
      <c r="AX1474" s="9">
        <v>0</v>
      </c>
      <c r="AY1474" s="9">
        <v>0</v>
      </c>
      <c r="AZ1474" s="9">
        <v>0</v>
      </c>
      <c r="BA1474" s="9">
        <v>0</v>
      </c>
      <c r="BB1474" s="9">
        <v>0</v>
      </c>
      <c r="BC1474" s="9">
        <v>0</v>
      </c>
    </row>
    <row r="1475" spans="2:55" x14ac:dyDescent="0.45">
      <c r="B1475" s="25">
        <v>1468</v>
      </c>
      <c r="D1475" s="9" t="s">
        <v>131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9">
        <v>0</v>
      </c>
      <c r="AO1475" s="9">
        <v>0</v>
      </c>
      <c r="AP1475" s="9">
        <v>0</v>
      </c>
      <c r="AQ1475" s="9">
        <v>0</v>
      </c>
      <c r="AR1475" s="9">
        <v>0</v>
      </c>
      <c r="AS1475" s="9">
        <v>0</v>
      </c>
      <c r="AT1475" s="9">
        <v>0</v>
      </c>
      <c r="AU1475" s="9">
        <v>0</v>
      </c>
      <c r="AV1475" s="9">
        <v>0</v>
      </c>
      <c r="AW1475" s="9">
        <v>0</v>
      </c>
      <c r="AX1475" s="9">
        <v>0</v>
      </c>
      <c r="AY1475" s="9">
        <v>0</v>
      </c>
      <c r="AZ1475" s="9">
        <v>0</v>
      </c>
      <c r="BA1475" s="9">
        <v>0</v>
      </c>
      <c r="BB1475" s="9">
        <v>0</v>
      </c>
      <c r="BC1475" s="9">
        <v>0</v>
      </c>
    </row>
    <row r="1476" spans="2:55" x14ac:dyDescent="0.45">
      <c r="B1476" s="25">
        <v>1469</v>
      </c>
      <c r="D1476" s="9" t="s">
        <v>132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3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9">
        <v>0</v>
      </c>
      <c r="AO1476" s="9">
        <v>0</v>
      </c>
      <c r="AP1476" s="9">
        <v>0</v>
      </c>
      <c r="AQ1476" s="9">
        <v>0</v>
      </c>
      <c r="AR1476" s="9">
        <v>0</v>
      </c>
      <c r="AS1476" s="9">
        <v>0</v>
      </c>
      <c r="AT1476" s="9">
        <v>0</v>
      </c>
      <c r="AU1476" s="9">
        <v>0</v>
      </c>
      <c r="AV1476" s="9">
        <v>0</v>
      </c>
      <c r="AW1476" s="9">
        <v>0</v>
      </c>
      <c r="AX1476" s="9">
        <v>0</v>
      </c>
      <c r="AY1476" s="9">
        <v>0</v>
      </c>
      <c r="AZ1476" s="9">
        <v>0</v>
      </c>
      <c r="BA1476" s="9">
        <v>0</v>
      </c>
      <c r="BB1476" s="9">
        <v>0</v>
      </c>
      <c r="BC1476" s="9">
        <v>0</v>
      </c>
    </row>
    <row r="1477" spans="2:55" x14ac:dyDescent="0.45">
      <c r="B1477" s="25">
        <v>1470</v>
      </c>
      <c r="D1477" s="9" t="s">
        <v>133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9">
        <v>0</v>
      </c>
      <c r="AO1477" s="9">
        <v>0</v>
      </c>
      <c r="AP1477" s="9">
        <v>0</v>
      </c>
      <c r="AQ1477" s="9">
        <v>0</v>
      </c>
      <c r="AR1477" s="9">
        <v>0</v>
      </c>
      <c r="AS1477" s="9">
        <v>0</v>
      </c>
      <c r="AT1477" s="9">
        <v>0</v>
      </c>
      <c r="AU1477" s="9">
        <v>0</v>
      </c>
      <c r="AV1477" s="9">
        <v>0</v>
      </c>
      <c r="AW1477" s="9">
        <v>0</v>
      </c>
      <c r="AX1477" s="9">
        <v>0</v>
      </c>
      <c r="AY1477" s="9">
        <v>0</v>
      </c>
      <c r="AZ1477" s="9">
        <v>0</v>
      </c>
      <c r="BA1477" s="9">
        <v>3</v>
      </c>
      <c r="BB1477" s="9">
        <v>0</v>
      </c>
      <c r="BC1477" s="9">
        <v>0</v>
      </c>
    </row>
    <row r="1478" spans="2:55" x14ac:dyDescent="0.45">
      <c r="B1478" s="25">
        <v>1471</v>
      </c>
      <c r="D1478" s="9" t="s">
        <v>134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9">
        <v>0</v>
      </c>
      <c r="AO1478" s="9">
        <v>0</v>
      </c>
      <c r="AP1478" s="9">
        <v>0</v>
      </c>
      <c r="AQ1478" s="9">
        <v>0</v>
      </c>
      <c r="AR1478" s="9">
        <v>0</v>
      </c>
      <c r="AS1478" s="9">
        <v>0</v>
      </c>
      <c r="AT1478" s="9">
        <v>0</v>
      </c>
      <c r="AU1478" s="9">
        <v>0</v>
      </c>
      <c r="AV1478" s="9">
        <v>0</v>
      </c>
      <c r="AW1478" s="9">
        <v>0</v>
      </c>
      <c r="AX1478" s="9">
        <v>0</v>
      </c>
      <c r="AY1478" s="9">
        <v>0</v>
      </c>
      <c r="AZ1478" s="9">
        <v>0</v>
      </c>
      <c r="BA1478" s="9">
        <v>0</v>
      </c>
      <c r="BB1478" s="9">
        <v>0</v>
      </c>
      <c r="BC1478" s="9">
        <v>0</v>
      </c>
    </row>
    <row r="1479" spans="2:55" x14ac:dyDescent="0.45">
      <c r="B1479" s="25">
        <v>1472</v>
      </c>
      <c r="D1479" s="9" t="s">
        <v>135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9">
        <v>0</v>
      </c>
      <c r="AO1479" s="9">
        <v>0</v>
      </c>
      <c r="AP1479" s="9">
        <v>0</v>
      </c>
      <c r="AQ1479" s="9">
        <v>0</v>
      </c>
      <c r="AR1479" s="9">
        <v>0</v>
      </c>
      <c r="AS1479" s="9">
        <v>0</v>
      </c>
      <c r="AT1479" s="9">
        <v>0</v>
      </c>
      <c r="AU1479" s="9">
        <v>0</v>
      </c>
      <c r="AV1479" s="9">
        <v>0</v>
      </c>
      <c r="AW1479" s="9">
        <v>0</v>
      </c>
      <c r="AX1479" s="9">
        <v>0</v>
      </c>
      <c r="AY1479" s="9">
        <v>0</v>
      </c>
      <c r="AZ1479" s="9">
        <v>0</v>
      </c>
      <c r="BA1479" s="9">
        <v>0</v>
      </c>
      <c r="BB1479" s="9">
        <v>0</v>
      </c>
      <c r="BC1479" s="9">
        <v>0</v>
      </c>
    </row>
    <row r="1480" spans="2:55" x14ac:dyDescent="0.45">
      <c r="B1480" s="25">
        <v>1473</v>
      </c>
      <c r="D1480" s="9" t="s">
        <v>136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9">
        <v>0</v>
      </c>
      <c r="AO1480" s="9">
        <v>0</v>
      </c>
      <c r="AP1480" s="9">
        <v>0</v>
      </c>
      <c r="AQ1480" s="9">
        <v>0</v>
      </c>
      <c r="AR1480" s="9">
        <v>0</v>
      </c>
      <c r="AS1480" s="9">
        <v>0</v>
      </c>
      <c r="AT1480" s="9">
        <v>0</v>
      </c>
      <c r="AU1480" s="9">
        <v>0</v>
      </c>
      <c r="AV1480" s="9">
        <v>0</v>
      </c>
      <c r="AW1480" s="9">
        <v>0</v>
      </c>
      <c r="AX1480" s="9">
        <v>0</v>
      </c>
      <c r="AY1480" s="9">
        <v>0</v>
      </c>
      <c r="AZ1480" s="9">
        <v>0</v>
      </c>
      <c r="BA1480" s="9">
        <v>0</v>
      </c>
      <c r="BB1480" s="9">
        <v>0</v>
      </c>
      <c r="BC1480" s="9">
        <v>0</v>
      </c>
    </row>
    <row r="1481" spans="2:55" x14ac:dyDescent="0.45">
      <c r="B1481" s="25">
        <v>1474</v>
      </c>
      <c r="D1481" s="9" t="s">
        <v>137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9">
        <v>0</v>
      </c>
      <c r="AO1481" s="9">
        <v>0</v>
      </c>
      <c r="AP1481" s="9">
        <v>0</v>
      </c>
      <c r="AQ1481" s="9">
        <v>0</v>
      </c>
      <c r="AR1481" s="9">
        <v>0</v>
      </c>
      <c r="AS1481" s="9">
        <v>0</v>
      </c>
      <c r="AT1481" s="9">
        <v>0</v>
      </c>
      <c r="AU1481" s="9">
        <v>0</v>
      </c>
      <c r="AV1481" s="9">
        <v>0</v>
      </c>
      <c r="AW1481" s="9">
        <v>0</v>
      </c>
      <c r="AX1481" s="9">
        <v>0</v>
      </c>
      <c r="AY1481" s="9">
        <v>0</v>
      </c>
      <c r="AZ1481" s="9">
        <v>0</v>
      </c>
      <c r="BA1481" s="9">
        <v>0</v>
      </c>
      <c r="BB1481" s="9">
        <v>0</v>
      </c>
      <c r="BC1481" s="9">
        <v>0</v>
      </c>
    </row>
    <row r="1482" spans="2:55" x14ac:dyDescent="0.45">
      <c r="B1482" s="25">
        <v>1475</v>
      </c>
      <c r="D1482" s="9" t="s">
        <v>138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9">
        <v>0</v>
      </c>
      <c r="AO1482" s="9">
        <v>0</v>
      </c>
      <c r="AP1482" s="9">
        <v>0</v>
      </c>
      <c r="AQ1482" s="9">
        <v>0</v>
      </c>
      <c r="AR1482" s="9">
        <v>0</v>
      </c>
      <c r="AS1482" s="9">
        <v>0</v>
      </c>
      <c r="AT1482" s="9">
        <v>0</v>
      </c>
      <c r="AU1482" s="9">
        <v>0</v>
      </c>
      <c r="AV1482" s="9">
        <v>0</v>
      </c>
      <c r="AW1482" s="9">
        <v>0</v>
      </c>
      <c r="AX1482" s="9">
        <v>0</v>
      </c>
      <c r="AY1482" s="9">
        <v>0</v>
      </c>
      <c r="AZ1482" s="9">
        <v>0</v>
      </c>
      <c r="BA1482" s="9">
        <v>0</v>
      </c>
      <c r="BB1482" s="9">
        <v>0</v>
      </c>
      <c r="BC1482" s="9">
        <v>0</v>
      </c>
    </row>
    <row r="1483" spans="2:55" x14ac:dyDescent="0.45">
      <c r="B1483" s="25">
        <v>1476</v>
      </c>
      <c r="D1483" s="9" t="s">
        <v>139</v>
      </c>
      <c r="E1483" s="9">
        <v>0</v>
      </c>
      <c r="F1483" s="9">
        <v>0</v>
      </c>
      <c r="G1483" s="9">
        <v>0</v>
      </c>
      <c r="H1483" s="9">
        <v>4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>
        <v>0</v>
      </c>
      <c r="AH1483" s="9">
        <v>0</v>
      </c>
      <c r="AI1483" s="9">
        <v>0</v>
      </c>
      <c r="AJ1483" s="9">
        <v>0</v>
      </c>
      <c r="AK1483" s="9">
        <v>0</v>
      </c>
      <c r="AL1483" s="9">
        <v>0</v>
      </c>
      <c r="AM1483" s="9">
        <v>0</v>
      </c>
      <c r="AN1483" s="9">
        <v>0</v>
      </c>
      <c r="AO1483" s="9">
        <v>0</v>
      </c>
      <c r="AP1483" s="9">
        <v>3</v>
      </c>
      <c r="AQ1483" s="9">
        <v>0</v>
      </c>
      <c r="AR1483" s="9">
        <v>0</v>
      </c>
      <c r="AS1483" s="9">
        <v>0</v>
      </c>
      <c r="AT1483" s="9">
        <v>0</v>
      </c>
      <c r="AU1483" s="9">
        <v>0</v>
      </c>
      <c r="AV1483" s="9">
        <v>0</v>
      </c>
      <c r="AW1483" s="9">
        <v>0</v>
      </c>
      <c r="AX1483" s="9">
        <v>0</v>
      </c>
      <c r="AY1483" s="9">
        <v>0</v>
      </c>
      <c r="AZ1483" s="9">
        <v>0</v>
      </c>
      <c r="BA1483" s="9">
        <v>0</v>
      </c>
      <c r="BB1483" s="9">
        <v>0</v>
      </c>
      <c r="BC1483" s="9">
        <v>0</v>
      </c>
    </row>
    <row r="1484" spans="2:55" x14ac:dyDescent="0.45">
      <c r="B1484" s="25">
        <v>1477</v>
      </c>
      <c r="D1484" s="9" t="s">
        <v>140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9">
        <v>0</v>
      </c>
      <c r="AO1484" s="9">
        <v>0</v>
      </c>
      <c r="AP1484" s="9">
        <v>0</v>
      </c>
      <c r="AQ1484" s="9">
        <v>0</v>
      </c>
      <c r="AR1484" s="9">
        <v>0</v>
      </c>
      <c r="AS1484" s="9">
        <v>0</v>
      </c>
      <c r="AT1484" s="9">
        <v>0</v>
      </c>
      <c r="AU1484" s="9">
        <v>0</v>
      </c>
      <c r="AV1484" s="9">
        <v>0</v>
      </c>
      <c r="AW1484" s="9">
        <v>0</v>
      </c>
      <c r="AX1484" s="9">
        <v>0</v>
      </c>
      <c r="AY1484" s="9">
        <v>0</v>
      </c>
      <c r="AZ1484" s="9">
        <v>0</v>
      </c>
      <c r="BA1484" s="9">
        <v>0</v>
      </c>
      <c r="BB1484" s="9">
        <v>0</v>
      </c>
      <c r="BC1484" s="9">
        <v>0</v>
      </c>
    </row>
    <row r="1485" spans="2:55" x14ac:dyDescent="0.45">
      <c r="B1485" s="25">
        <v>1478</v>
      </c>
      <c r="D1485" s="9" t="s">
        <v>55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9">
        <v>0</v>
      </c>
      <c r="AO1485" s="9">
        <v>0</v>
      </c>
      <c r="AP1485" s="9">
        <v>0</v>
      </c>
      <c r="AQ1485" s="9">
        <v>0</v>
      </c>
      <c r="AR1485" s="9">
        <v>0</v>
      </c>
      <c r="AS1485" s="9">
        <v>0</v>
      </c>
      <c r="AT1485" s="9">
        <v>0</v>
      </c>
      <c r="AU1485" s="9">
        <v>0</v>
      </c>
      <c r="AV1485" s="9">
        <v>0</v>
      </c>
      <c r="AW1485" s="9">
        <v>0</v>
      </c>
      <c r="AX1485" s="9">
        <v>0</v>
      </c>
      <c r="AY1485" s="9">
        <v>0</v>
      </c>
      <c r="AZ1485" s="9">
        <v>0</v>
      </c>
      <c r="BA1485" s="9">
        <v>0</v>
      </c>
      <c r="BB1485" s="9">
        <v>0</v>
      </c>
      <c r="BC1485" s="9">
        <v>0</v>
      </c>
    </row>
    <row r="1486" spans="2:55" x14ac:dyDescent="0.45">
      <c r="B1486" s="25">
        <v>1479</v>
      </c>
      <c r="D1486" s="9" t="s">
        <v>3</v>
      </c>
      <c r="E1486" s="9">
        <v>0</v>
      </c>
      <c r="F1486" s="9">
        <v>6</v>
      </c>
      <c r="G1486" s="9">
        <v>84</v>
      </c>
      <c r="H1486" s="9">
        <v>19</v>
      </c>
      <c r="I1486" s="9">
        <v>10</v>
      </c>
      <c r="J1486" s="9">
        <v>0</v>
      </c>
      <c r="K1486" s="9">
        <v>5</v>
      </c>
      <c r="L1486" s="9">
        <v>16</v>
      </c>
      <c r="M1486" s="9">
        <v>12</v>
      </c>
      <c r="N1486" s="9">
        <v>15</v>
      </c>
      <c r="O1486" s="9">
        <v>27</v>
      </c>
      <c r="P1486" s="9">
        <v>3</v>
      </c>
      <c r="Q1486" s="9">
        <v>9</v>
      </c>
      <c r="R1486" s="9">
        <v>0</v>
      </c>
      <c r="S1486" s="9">
        <v>10</v>
      </c>
      <c r="T1486" s="9">
        <v>13</v>
      </c>
      <c r="U1486" s="9">
        <v>3</v>
      </c>
      <c r="V1486" s="9">
        <v>0</v>
      </c>
      <c r="W1486" s="9">
        <v>12</v>
      </c>
      <c r="X1486" s="9">
        <v>4</v>
      </c>
      <c r="Y1486" s="9">
        <v>0</v>
      </c>
      <c r="Z1486" s="9">
        <v>0</v>
      </c>
      <c r="AA1486" s="9">
        <v>7</v>
      </c>
      <c r="AB1486" s="9">
        <v>31</v>
      </c>
      <c r="AC1486" s="9">
        <v>4</v>
      </c>
      <c r="AD1486" s="9">
        <v>0</v>
      </c>
      <c r="AE1486" s="9">
        <v>4</v>
      </c>
      <c r="AF1486" s="9">
        <v>0</v>
      </c>
      <c r="AG1486" s="9">
        <v>8</v>
      </c>
      <c r="AH1486" s="9">
        <v>0</v>
      </c>
      <c r="AI1486" s="9">
        <v>9</v>
      </c>
      <c r="AJ1486" s="9">
        <v>5</v>
      </c>
      <c r="AK1486" s="9">
        <v>8</v>
      </c>
      <c r="AL1486" s="9">
        <v>0</v>
      </c>
      <c r="AM1486" s="9">
        <v>0</v>
      </c>
      <c r="AN1486" s="9">
        <v>0</v>
      </c>
      <c r="AO1486" s="9">
        <v>0</v>
      </c>
      <c r="AP1486" s="9">
        <v>15</v>
      </c>
      <c r="AQ1486" s="9">
        <v>0</v>
      </c>
      <c r="AR1486" s="9">
        <v>0</v>
      </c>
      <c r="AS1486" s="9">
        <v>0</v>
      </c>
      <c r="AT1486" s="9">
        <v>9</v>
      </c>
      <c r="AU1486" s="9">
        <v>4</v>
      </c>
      <c r="AV1486" s="9">
        <v>0</v>
      </c>
      <c r="AW1486" s="9">
        <v>0</v>
      </c>
      <c r="AX1486" s="9">
        <v>3</v>
      </c>
      <c r="AY1486" s="9">
        <v>4</v>
      </c>
      <c r="AZ1486" s="9">
        <v>7</v>
      </c>
      <c r="BA1486" s="9">
        <v>40</v>
      </c>
      <c r="BB1486" s="9">
        <v>0</v>
      </c>
      <c r="BC1486" s="9">
        <v>8</v>
      </c>
    </row>
    <row r="1487" spans="2:55" x14ac:dyDescent="0.45">
      <c r="B1487" s="25">
        <v>1480</v>
      </c>
      <c r="C1487" s="28" t="s">
        <v>171</v>
      </c>
      <c r="D1487" s="9" t="s">
        <v>56</v>
      </c>
      <c r="E1487" s="9">
        <v>0</v>
      </c>
      <c r="F1487" s="9">
        <v>6</v>
      </c>
      <c r="G1487" s="9">
        <v>0</v>
      </c>
      <c r="H1487" s="9">
        <v>29</v>
      </c>
      <c r="I1487" s="9">
        <v>10</v>
      </c>
      <c r="J1487" s="9">
        <v>3</v>
      </c>
      <c r="K1487" s="9">
        <v>0</v>
      </c>
      <c r="L1487" s="9">
        <v>17</v>
      </c>
      <c r="M1487" s="9">
        <v>23</v>
      </c>
      <c r="N1487" s="9">
        <v>11</v>
      </c>
      <c r="O1487" s="9">
        <v>11</v>
      </c>
      <c r="P1487" s="9">
        <v>8</v>
      </c>
      <c r="Q1487" s="9">
        <v>3</v>
      </c>
      <c r="R1487" s="9">
        <v>0</v>
      </c>
      <c r="S1487" s="9">
        <v>8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10</v>
      </c>
      <c r="AC1487" s="9">
        <v>3</v>
      </c>
      <c r="AD1487" s="9">
        <v>0</v>
      </c>
      <c r="AE1487" s="9">
        <v>0</v>
      </c>
      <c r="AF1487" s="9">
        <v>0</v>
      </c>
      <c r="AG1487" s="9">
        <v>3</v>
      </c>
      <c r="AH1487" s="9">
        <v>0</v>
      </c>
      <c r="AI1487" s="9">
        <v>4</v>
      </c>
      <c r="AJ1487" s="9">
        <v>4</v>
      </c>
      <c r="AK1487" s="9">
        <v>7</v>
      </c>
      <c r="AL1487" s="9">
        <v>0</v>
      </c>
      <c r="AM1487" s="9">
        <v>3</v>
      </c>
      <c r="AN1487" s="9">
        <v>0</v>
      </c>
      <c r="AO1487" s="9">
        <v>0</v>
      </c>
      <c r="AP1487" s="9">
        <v>8</v>
      </c>
      <c r="AQ1487" s="9">
        <v>0</v>
      </c>
      <c r="AR1487" s="9">
        <v>0</v>
      </c>
      <c r="AS1487" s="9">
        <v>0</v>
      </c>
      <c r="AT1487" s="9">
        <v>0</v>
      </c>
      <c r="AU1487" s="9">
        <v>5</v>
      </c>
      <c r="AV1487" s="9">
        <v>0</v>
      </c>
      <c r="AW1487" s="9">
        <v>0</v>
      </c>
      <c r="AX1487" s="9">
        <v>0</v>
      </c>
      <c r="AY1487" s="9">
        <v>5</v>
      </c>
      <c r="AZ1487" s="9">
        <v>9</v>
      </c>
      <c r="BA1487" s="9">
        <v>0</v>
      </c>
      <c r="BB1487" s="9">
        <v>0</v>
      </c>
      <c r="BC1487" s="9">
        <v>0</v>
      </c>
    </row>
    <row r="1488" spans="2:55" x14ac:dyDescent="0.45">
      <c r="B1488" s="25">
        <v>1481</v>
      </c>
      <c r="D1488" s="9" t="s">
        <v>57</v>
      </c>
      <c r="E1488" s="9">
        <v>0</v>
      </c>
      <c r="F1488" s="9">
        <v>3</v>
      </c>
      <c r="G1488" s="9">
        <v>0</v>
      </c>
      <c r="H1488" s="9">
        <v>3</v>
      </c>
      <c r="I1488" s="9">
        <v>0</v>
      </c>
      <c r="J1488" s="9">
        <v>3</v>
      </c>
      <c r="K1488" s="9">
        <v>3</v>
      </c>
      <c r="L1488" s="9">
        <v>30</v>
      </c>
      <c r="M1488" s="9">
        <v>9</v>
      </c>
      <c r="N1488" s="9">
        <v>22</v>
      </c>
      <c r="O1488" s="9">
        <v>0</v>
      </c>
      <c r="P1488" s="9">
        <v>18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4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5</v>
      </c>
      <c r="AJ1488" s="9">
        <v>0</v>
      </c>
      <c r="AK1488" s="9">
        <v>3</v>
      </c>
      <c r="AL1488" s="9">
        <v>0</v>
      </c>
      <c r="AM1488" s="9">
        <v>0</v>
      </c>
      <c r="AN1488" s="9">
        <v>0</v>
      </c>
      <c r="AO1488" s="9">
        <v>0</v>
      </c>
      <c r="AP1488" s="9">
        <v>6</v>
      </c>
      <c r="AQ1488" s="9">
        <v>0</v>
      </c>
      <c r="AR1488" s="9">
        <v>0</v>
      </c>
      <c r="AS1488" s="9">
        <v>0</v>
      </c>
      <c r="AT1488" s="9">
        <v>0</v>
      </c>
      <c r="AU1488" s="9">
        <v>0</v>
      </c>
      <c r="AV1488" s="9">
        <v>0</v>
      </c>
      <c r="AW1488" s="9">
        <v>0</v>
      </c>
      <c r="AX1488" s="9">
        <v>6</v>
      </c>
      <c r="AY1488" s="9">
        <v>0</v>
      </c>
      <c r="AZ1488" s="9">
        <v>5</v>
      </c>
      <c r="BA1488" s="9">
        <v>0</v>
      </c>
      <c r="BB1488" s="9">
        <v>0</v>
      </c>
      <c r="BC1488" s="9">
        <v>4</v>
      </c>
    </row>
    <row r="1489" spans="2:55" x14ac:dyDescent="0.45">
      <c r="B1489" s="25">
        <v>1482</v>
      </c>
      <c r="D1489" s="9" t="s">
        <v>58</v>
      </c>
      <c r="E1489" s="9">
        <v>0</v>
      </c>
      <c r="F1489" s="9">
        <v>0</v>
      </c>
      <c r="G1489" s="9">
        <v>0</v>
      </c>
      <c r="H1489" s="9">
        <v>6</v>
      </c>
      <c r="I1489" s="9">
        <v>0</v>
      </c>
      <c r="J1489" s="9">
        <v>7</v>
      </c>
      <c r="K1489" s="9">
        <v>0</v>
      </c>
      <c r="L1489" s="9">
        <v>3</v>
      </c>
      <c r="M1489" s="9">
        <v>10</v>
      </c>
      <c r="N1489" s="9">
        <v>3</v>
      </c>
      <c r="O1489" s="9">
        <v>0</v>
      </c>
      <c r="P1489" s="9">
        <v>7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3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9">
        <v>0</v>
      </c>
      <c r="AO1489" s="9">
        <v>0</v>
      </c>
      <c r="AP1489" s="9">
        <v>0</v>
      </c>
      <c r="AQ1489" s="9">
        <v>0</v>
      </c>
      <c r="AR1489" s="9">
        <v>0</v>
      </c>
      <c r="AS1489" s="9">
        <v>0</v>
      </c>
      <c r="AT1489" s="9">
        <v>0</v>
      </c>
      <c r="AU1489" s="9">
        <v>3</v>
      </c>
      <c r="AV1489" s="9">
        <v>0</v>
      </c>
      <c r="AW1489" s="9">
        <v>0</v>
      </c>
      <c r="AX1489" s="9">
        <v>4</v>
      </c>
      <c r="AY1489" s="9">
        <v>0</v>
      </c>
      <c r="AZ1489" s="9">
        <v>0</v>
      </c>
      <c r="BA1489" s="9">
        <v>0</v>
      </c>
      <c r="BB1489" s="9">
        <v>0</v>
      </c>
      <c r="BC1489" s="9">
        <v>0</v>
      </c>
    </row>
    <row r="1490" spans="2:55" x14ac:dyDescent="0.45">
      <c r="B1490" s="25">
        <v>1483</v>
      </c>
      <c r="D1490" s="9" t="s">
        <v>59</v>
      </c>
      <c r="E1490" s="9">
        <v>0</v>
      </c>
      <c r="F1490" s="9">
        <v>3</v>
      </c>
      <c r="G1490" s="9">
        <v>0</v>
      </c>
      <c r="H1490" s="9">
        <v>7</v>
      </c>
      <c r="I1490" s="9">
        <v>3</v>
      </c>
      <c r="J1490" s="9">
        <v>7</v>
      </c>
      <c r="K1490" s="9">
        <v>0</v>
      </c>
      <c r="L1490" s="9">
        <v>3</v>
      </c>
      <c r="M1490" s="9">
        <v>19</v>
      </c>
      <c r="N1490" s="9">
        <v>11</v>
      </c>
      <c r="O1490" s="9">
        <v>0</v>
      </c>
      <c r="P1490" s="9">
        <v>3</v>
      </c>
      <c r="Q1490" s="9">
        <v>4</v>
      </c>
      <c r="R1490" s="9">
        <v>0</v>
      </c>
      <c r="S1490" s="9">
        <v>7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4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9">
        <v>0</v>
      </c>
      <c r="AO1490" s="9">
        <v>0</v>
      </c>
      <c r="AP1490" s="9">
        <v>5</v>
      </c>
      <c r="AQ1490" s="9">
        <v>0</v>
      </c>
      <c r="AR1490" s="9">
        <v>0</v>
      </c>
      <c r="AS1490" s="9">
        <v>0</v>
      </c>
      <c r="AT1490" s="9">
        <v>0</v>
      </c>
      <c r="AU1490" s="9">
        <v>0</v>
      </c>
      <c r="AV1490" s="9">
        <v>0</v>
      </c>
      <c r="AW1490" s="9">
        <v>0</v>
      </c>
      <c r="AX1490" s="9">
        <v>5</v>
      </c>
      <c r="AY1490" s="9">
        <v>0</v>
      </c>
      <c r="AZ1490" s="9">
        <v>0</v>
      </c>
      <c r="BA1490" s="9">
        <v>0</v>
      </c>
      <c r="BB1490" s="9">
        <v>0</v>
      </c>
      <c r="BC1490" s="9">
        <v>0</v>
      </c>
    </row>
    <row r="1491" spans="2:55" x14ac:dyDescent="0.45">
      <c r="B1491" s="25">
        <v>1484</v>
      </c>
      <c r="D1491" s="9" t="s">
        <v>60</v>
      </c>
      <c r="E1491" s="9">
        <v>0</v>
      </c>
      <c r="F1491" s="9">
        <v>0</v>
      </c>
      <c r="G1491" s="9">
        <v>0</v>
      </c>
      <c r="H1491" s="9">
        <v>6</v>
      </c>
      <c r="I1491" s="9">
        <v>0</v>
      </c>
      <c r="J1491" s="9">
        <v>5</v>
      </c>
      <c r="K1491" s="9">
        <v>0</v>
      </c>
      <c r="L1491" s="9">
        <v>4</v>
      </c>
      <c r="M1491" s="9">
        <v>17</v>
      </c>
      <c r="N1491" s="9">
        <v>3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5</v>
      </c>
      <c r="Z1491" s="9">
        <v>0</v>
      </c>
      <c r="AA1491" s="9">
        <v>0</v>
      </c>
      <c r="AB1491" s="9">
        <v>0</v>
      </c>
      <c r="AC1491" s="9">
        <v>0</v>
      </c>
      <c r="AD1491" s="9">
        <v>3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9">
        <v>0</v>
      </c>
      <c r="AO1491" s="9">
        <v>0</v>
      </c>
      <c r="AP1491" s="9">
        <v>0</v>
      </c>
      <c r="AQ1491" s="9">
        <v>0</v>
      </c>
      <c r="AR1491" s="9">
        <v>0</v>
      </c>
      <c r="AS1491" s="9">
        <v>0</v>
      </c>
      <c r="AT1491" s="9">
        <v>0</v>
      </c>
      <c r="AU1491" s="9">
        <v>0</v>
      </c>
      <c r="AV1491" s="9">
        <v>0</v>
      </c>
      <c r="AW1491" s="9">
        <v>0</v>
      </c>
      <c r="AX1491" s="9">
        <v>0</v>
      </c>
      <c r="AY1491" s="9">
        <v>0</v>
      </c>
      <c r="AZ1491" s="9">
        <v>0</v>
      </c>
      <c r="BA1491" s="9">
        <v>0</v>
      </c>
      <c r="BB1491" s="9">
        <v>0</v>
      </c>
      <c r="BC1491" s="9">
        <v>0</v>
      </c>
    </row>
    <row r="1492" spans="2:55" x14ac:dyDescent="0.45">
      <c r="B1492" s="25">
        <v>1485</v>
      </c>
      <c r="D1492" s="9" t="s">
        <v>61</v>
      </c>
      <c r="E1492" s="9">
        <v>0</v>
      </c>
      <c r="F1492" s="9">
        <v>0</v>
      </c>
      <c r="G1492" s="9">
        <v>0</v>
      </c>
      <c r="H1492" s="9">
        <v>26</v>
      </c>
      <c r="I1492" s="9">
        <v>4</v>
      </c>
      <c r="J1492" s="9">
        <v>11</v>
      </c>
      <c r="K1492" s="9">
        <v>0</v>
      </c>
      <c r="L1492" s="9">
        <v>15</v>
      </c>
      <c r="M1492" s="9">
        <v>58</v>
      </c>
      <c r="N1492" s="9">
        <v>17</v>
      </c>
      <c r="O1492" s="9">
        <v>10</v>
      </c>
      <c r="P1492" s="9">
        <v>8</v>
      </c>
      <c r="Q1492" s="9">
        <v>4</v>
      </c>
      <c r="R1492" s="9">
        <v>0</v>
      </c>
      <c r="S1492" s="9">
        <v>8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3</v>
      </c>
      <c r="AC1492" s="9">
        <v>3</v>
      </c>
      <c r="AD1492" s="9">
        <v>3</v>
      </c>
      <c r="AE1492" s="9">
        <v>0</v>
      </c>
      <c r="AF1492" s="9">
        <v>0</v>
      </c>
      <c r="AG1492" s="9">
        <v>7</v>
      </c>
      <c r="AH1492" s="9">
        <v>0</v>
      </c>
      <c r="AI1492" s="9">
        <v>0</v>
      </c>
      <c r="AJ1492" s="9">
        <v>6</v>
      </c>
      <c r="AK1492" s="9">
        <v>0</v>
      </c>
      <c r="AL1492" s="9">
        <v>0</v>
      </c>
      <c r="AM1492" s="9">
        <v>0</v>
      </c>
      <c r="AN1492" s="9">
        <v>0</v>
      </c>
      <c r="AO1492" s="9">
        <v>0</v>
      </c>
      <c r="AP1492" s="9">
        <v>0</v>
      </c>
      <c r="AQ1492" s="9">
        <v>3</v>
      </c>
      <c r="AR1492" s="9">
        <v>0</v>
      </c>
      <c r="AS1492" s="9">
        <v>6</v>
      </c>
      <c r="AT1492" s="9">
        <v>0</v>
      </c>
      <c r="AU1492" s="9">
        <v>0</v>
      </c>
      <c r="AV1492" s="9">
        <v>0</v>
      </c>
      <c r="AW1492" s="9">
        <v>0</v>
      </c>
      <c r="AX1492" s="9">
        <v>4</v>
      </c>
      <c r="AY1492" s="9">
        <v>0</v>
      </c>
      <c r="AZ1492" s="9">
        <v>0</v>
      </c>
      <c r="BA1492" s="9">
        <v>0</v>
      </c>
      <c r="BB1492" s="9">
        <v>0</v>
      </c>
      <c r="BC1492" s="9">
        <v>0</v>
      </c>
    </row>
    <row r="1493" spans="2:55" x14ac:dyDescent="0.45">
      <c r="B1493" s="25">
        <v>1486</v>
      </c>
      <c r="D1493" s="9" t="s">
        <v>62</v>
      </c>
      <c r="E1493" s="9">
        <v>0</v>
      </c>
      <c r="F1493" s="9">
        <v>6</v>
      </c>
      <c r="G1493" s="9">
        <v>0</v>
      </c>
      <c r="H1493" s="9">
        <v>22</v>
      </c>
      <c r="I1493" s="9">
        <v>7</v>
      </c>
      <c r="J1493" s="9">
        <v>5</v>
      </c>
      <c r="K1493" s="9">
        <v>0</v>
      </c>
      <c r="L1493" s="9">
        <v>12</v>
      </c>
      <c r="M1493" s="9">
        <v>66</v>
      </c>
      <c r="N1493" s="9">
        <v>10</v>
      </c>
      <c r="O1493" s="9">
        <v>8</v>
      </c>
      <c r="P1493" s="9">
        <v>4</v>
      </c>
      <c r="Q1493" s="9">
        <v>0</v>
      </c>
      <c r="R1493" s="9">
        <v>0</v>
      </c>
      <c r="S1493" s="9">
        <v>17</v>
      </c>
      <c r="T1493" s="9">
        <v>0</v>
      </c>
      <c r="U1493" s="9">
        <v>0</v>
      </c>
      <c r="V1493" s="9">
        <v>0</v>
      </c>
      <c r="W1493" s="9">
        <v>4</v>
      </c>
      <c r="X1493" s="9">
        <v>0</v>
      </c>
      <c r="Y1493" s="9">
        <v>0</v>
      </c>
      <c r="Z1493" s="9">
        <v>0</v>
      </c>
      <c r="AA1493" s="9">
        <v>0</v>
      </c>
      <c r="AB1493" s="9">
        <v>11</v>
      </c>
      <c r="AC1493" s="9">
        <v>3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9</v>
      </c>
      <c r="AK1493" s="9">
        <v>4</v>
      </c>
      <c r="AL1493" s="9">
        <v>0</v>
      </c>
      <c r="AM1493" s="9">
        <v>4</v>
      </c>
      <c r="AN1493" s="9">
        <v>0</v>
      </c>
      <c r="AO1493" s="9">
        <v>0</v>
      </c>
      <c r="AP1493" s="9">
        <v>3</v>
      </c>
      <c r="AQ1493" s="9">
        <v>0</v>
      </c>
      <c r="AR1493" s="9">
        <v>0</v>
      </c>
      <c r="AS1493" s="9">
        <v>0</v>
      </c>
      <c r="AT1493" s="9">
        <v>0</v>
      </c>
      <c r="AU1493" s="9">
        <v>5</v>
      </c>
      <c r="AV1493" s="9">
        <v>0</v>
      </c>
      <c r="AW1493" s="9">
        <v>0</v>
      </c>
      <c r="AX1493" s="9">
        <v>5</v>
      </c>
      <c r="AY1493" s="9">
        <v>0</v>
      </c>
      <c r="AZ1493" s="9">
        <v>3</v>
      </c>
      <c r="BA1493" s="9">
        <v>0</v>
      </c>
      <c r="BB1493" s="9">
        <v>9</v>
      </c>
      <c r="BC1493" s="9">
        <v>0</v>
      </c>
    </row>
    <row r="1494" spans="2:55" x14ac:dyDescent="0.45">
      <c r="B1494" s="25">
        <v>1487</v>
      </c>
      <c r="D1494" s="9" t="s">
        <v>63</v>
      </c>
      <c r="E1494" s="9">
        <v>3</v>
      </c>
      <c r="F1494" s="9">
        <v>5</v>
      </c>
      <c r="G1494" s="9">
        <v>0</v>
      </c>
      <c r="H1494" s="9">
        <v>87</v>
      </c>
      <c r="I1494" s="9">
        <v>23</v>
      </c>
      <c r="J1494" s="9">
        <v>9</v>
      </c>
      <c r="K1494" s="9">
        <v>0</v>
      </c>
      <c r="L1494" s="9">
        <v>50</v>
      </c>
      <c r="M1494" s="9">
        <v>12</v>
      </c>
      <c r="N1494" s="9">
        <v>8</v>
      </c>
      <c r="O1494" s="9">
        <v>0</v>
      </c>
      <c r="P1494" s="9">
        <v>314</v>
      </c>
      <c r="Q1494" s="9">
        <v>0</v>
      </c>
      <c r="R1494" s="9">
        <v>4</v>
      </c>
      <c r="S1494" s="9">
        <v>56</v>
      </c>
      <c r="T1494" s="9">
        <v>3</v>
      </c>
      <c r="U1494" s="9">
        <v>8</v>
      </c>
      <c r="V1494" s="9">
        <v>5</v>
      </c>
      <c r="W1494" s="9">
        <v>26</v>
      </c>
      <c r="X1494" s="9">
        <v>0</v>
      </c>
      <c r="Y1494" s="9">
        <v>4</v>
      </c>
      <c r="Z1494" s="9">
        <v>0</v>
      </c>
      <c r="AA1494" s="9">
        <v>0</v>
      </c>
      <c r="AB1494" s="9">
        <v>22</v>
      </c>
      <c r="AC1494" s="9">
        <v>12</v>
      </c>
      <c r="AD1494" s="9">
        <v>10</v>
      </c>
      <c r="AE1494" s="9">
        <v>4</v>
      </c>
      <c r="AF1494" s="9">
        <v>0</v>
      </c>
      <c r="AG1494" s="9">
        <v>18</v>
      </c>
      <c r="AH1494" s="9">
        <v>0</v>
      </c>
      <c r="AI1494" s="9">
        <v>9</v>
      </c>
      <c r="AJ1494" s="9">
        <v>16</v>
      </c>
      <c r="AK1494" s="9">
        <v>7</v>
      </c>
      <c r="AL1494" s="9">
        <v>13</v>
      </c>
      <c r="AM1494" s="9">
        <v>10</v>
      </c>
      <c r="AN1494" s="9">
        <v>0</v>
      </c>
      <c r="AO1494" s="9">
        <v>5</v>
      </c>
      <c r="AP1494" s="9">
        <v>33</v>
      </c>
      <c r="AQ1494" s="9">
        <v>15</v>
      </c>
      <c r="AR1494" s="9">
        <v>0</v>
      </c>
      <c r="AS1494" s="9">
        <v>6</v>
      </c>
      <c r="AT1494" s="9">
        <v>0</v>
      </c>
      <c r="AU1494" s="9">
        <v>70</v>
      </c>
      <c r="AV1494" s="9">
        <v>21</v>
      </c>
      <c r="AW1494" s="9">
        <v>0</v>
      </c>
      <c r="AX1494" s="9">
        <v>58</v>
      </c>
      <c r="AY1494" s="9">
        <v>3</v>
      </c>
      <c r="AZ1494" s="9">
        <v>16</v>
      </c>
      <c r="BA1494" s="9">
        <v>0</v>
      </c>
      <c r="BB1494" s="9">
        <v>21</v>
      </c>
      <c r="BC1494" s="9">
        <v>15</v>
      </c>
    </row>
    <row r="1495" spans="2:55" x14ac:dyDescent="0.45">
      <c r="B1495" s="25">
        <v>1488</v>
      </c>
      <c r="D1495" s="9" t="s">
        <v>64</v>
      </c>
      <c r="E1495" s="9">
        <v>4</v>
      </c>
      <c r="F1495" s="9">
        <v>3</v>
      </c>
      <c r="G1495" s="9">
        <v>0</v>
      </c>
      <c r="H1495" s="9">
        <v>45</v>
      </c>
      <c r="I1495" s="9">
        <v>9</v>
      </c>
      <c r="J1495" s="9">
        <v>9</v>
      </c>
      <c r="K1495" s="9">
        <v>0</v>
      </c>
      <c r="L1495" s="9">
        <v>37</v>
      </c>
      <c r="M1495" s="9">
        <v>12</v>
      </c>
      <c r="N1495" s="9">
        <v>13</v>
      </c>
      <c r="O1495" s="9">
        <v>0</v>
      </c>
      <c r="P1495" s="9">
        <v>219</v>
      </c>
      <c r="Q1495" s="9">
        <v>0</v>
      </c>
      <c r="R1495" s="9">
        <v>0</v>
      </c>
      <c r="S1495" s="9">
        <v>15</v>
      </c>
      <c r="T1495" s="9">
        <v>0</v>
      </c>
      <c r="U1495" s="9">
        <v>0</v>
      </c>
      <c r="V1495" s="9">
        <v>0</v>
      </c>
      <c r="W1495" s="9">
        <v>6</v>
      </c>
      <c r="X1495" s="9">
        <v>0</v>
      </c>
      <c r="Y1495" s="9">
        <v>0</v>
      </c>
      <c r="Z1495" s="9">
        <v>0</v>
      </c>
      <c r="AA1495" s="9">
        <v>0</v>
      </c>
      <c r="AB1495" s="9">
        <v>11</v>
      </c>
      <c r="AC1495" s="9">
        <v>7</v>
      </c>
      <c r="AD1495" s="9">
        <v>3</v>
      </c>
      <c r="AE1495" s="9">
        <v>0</v>
      </c>
      <c r="AF1495" s="9">
        <v>0</v>
      </c>
      <c r="AG1495" s="9">
        <v>5</v>
      </c>
      <c r="AH1495" s="9">
        <v>3</v>
      </c>
      <c r="AI1495" s="9">
        <v>5</v>
      </c>
      <c r="AJ1495" s="9">
        <v>4</v>
      </c>
      <c r="AK1495" s="9">
        <v>0</v>
      </c>
      <c r="AL1495" s="9">
        <v>0</v>
      </c>
      <c r="AM1495" s="9">
        <v>7</v>
      </c>
      <c r="AN1495" s="9">
        <v>0</v>
      </c>
      <c r="AO1495" s="9">
        <v>0</v>
      </c>
      <c r="AP1495" s="9">
        <v>12</v>
      </c>
      <c r="AQ1495" s="9">
        <v>8</v>
      </c>
      <c r="AR1495" s="9">
        <v>0</v>
      </c>
      <c r="AS1495" s="9">
        <v>0</v>
      </c>
      <c r="AT1495" s="9">
        <v>0</v>
      </c>
      <c r="AU1495" s="9">
        <v>22</v>
      </c>
      <c r="AV1495" s="9">
        <v>4</v>
      </c>
      <c r="AW1495" s="9">
        <v>0</v>
      </c>
      <c r="AX1495" s="9">
        <v>14</v>
      </c>
      <c r="AY1495" s="9">
        <v>0</v>
      </c>
      <c r="AZ1495" s="9">
        <v>7</v>
      </c>
      <c r="BA1495" s="9">
        <v>0</v>
      </c>
      <c r="BB1495" s="9">
        <v>3</v>
      </c>
      <c r="BC1495" s="9">
        <v>5</v>
      </c>
    </row>
    <row r="1496" spans="2:55" x14ac:dyDescent="0.45">
      <c r="B1496" s="25">
        <v>1489</v>
      </c>
      <c r="D1496" s="9" t="s">
        <v>65</v>
      </c>
      <c r="E1496" s="9">
        <v>0</v>
      </c>
      <c r="F1496" s="9">
        <v>3</v>
      </c>
      <c r="G1496" s="9">
        <v>0</v>
      </c>
      <c r="H1496" s="9">
        <v>18</v>
      </c>
      <c r="I1496" s="9">
        <v>4</v>
      </c>
      <c r="J1496" s="9">
        <v>0</v>
      </c>
      <c r="K1496" s="9">
        <v>0</v>
      </c>
      <c r="L1496" s="9">
        <v>23</v>
      </c>
      <c r="M1496" s="9">
        <v>0</v>
      </c>
      <c r="N1496" s="9">
        <v>0</v>
      </c>
      <c r="O1496" s="9">
        <v>0</v>
      </c>
      <c r="P1496" s="9">
        <v>32</v>
      </c>
      <c r="Q1496" s="9">
        <v>0</v>
      </c>
      <c r="R1496" s="9">
        <v>0</v>
      </c>
      <c r="S1496" s="9">
        <v>8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3</v>
      </c>
      <c r="AC1496" s="9">
        <v>0</v>
      </c>
      <c r="AD1496" s="9">
        <v>0</v>
      </c>
      <c r="AE1496" s="9">
        <v>0</v>
      </c>
      <c r="AF1496" s="9">
        <v>0</v>
      </c>
      <c r="AG1496" s="9">
        <v>5</v>
      </c>
      <c r="AH1496" s="9">
        <v>0</v>
      </c>
      <c r="AI1496" s="9">
        <v>0</v>
      </c>
      <c r="AJ1496" s="9">
        <v>4</v>
      </c>
      <c r="AK1496" s="9">
        <v>8</v>
      </c>
      <c r="AL1496" s="9">
        <v>0</v>
      </c>
      <c r="AM1496" s="9">
        <v>4</v>
      </c>
      <c r="AN1496" s="9">
        <v>0</v>
      </c>
      <c r="AO1496" s="9">
        <v>0</v>
      </c>
      <c r="AP1496" s="9">
        <v>0</v>
      </c>
      <c r="AQ1496" s="9">
        <v>0</v>
      </c>
      <c r="AR1496" s="9">
        <v>0</v>
      </c>
      <c r="AS1496" s="9">
        <v>0</v>
      </c>
      <c r="AT1496" s="9">
        <v>0</v>
      </c>
      <c r="AU1496" s="9">
        <v>0</v>
      </c>
      <c r="AV1496" s="9">
        <v>0</v>
      </c>
      <c r="AW1496" s="9">
        <v>0</v>
      </c>
      <c r="AX1496" s="9">
        <v>0</v>
      </c>
      <c r="AY1496" s="9">
        <v>0</v>
      </c>
      <c r="AZ1496" s="9">
        <v>0</v>
      </c>
      <c r="BA1496" s="9">
        <v>0</v>
      </c>
      <c r="BB1496" s="9">
        <v>0</v>
      </c>
      <c r="BC1496" s="9">
        <v>0</v>
      </c>
    </row>
    <row r="1497" spans="2:55" x14ac:dyDescent="0.45">
      <c r="B1497" s="25">
        <v>1490</v>
      </c>
      <c r="D1497" s="9" t="s">
        <v>66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4</v>
      </c>
      <c r="O1497" s="9">
        <v>0</v>
      </c>
      <c r="P1497" s="9">
        <v>14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9">
        <v>0</v>
      </c>
      <c r="AO1497" s="9">
        <v>0</v>
      </c>
      <c r="AP1497" s="9">
        <v>0</v>
      </c>
      <c r="AQ1497" s="9">
        <v>0</v>
      </c>
      <c r="AR1497" s="9">
        <v>0</v>
      </c>
      <c r="AS1497" s="9">
        <v>0</v>
      </c>
      <c r="AT1497" s="9">
        <v>0</v>
      </c>
      <c r="AU1497" s="9">
        <v>7</v>
      </c>
      <c r="AV1497" s="9">
        <v>0</v>
      </c>
      <c r="AW1497" s="9">
        <v>0</v>
      </c>
      <c r="AX1497" s="9">
        <v>5</v>
      </c>
      <c r="AY1497" s="9">
        <v>0</v>
      </c>
      <c r="AZ1497" s="9">
        <v>0</v>
      </c>
      <c r="BA1497" s="9">
        <v>0</v>
      </c>
      <c r="BB1497" s="9">
        <v>0</v>
      </c>
      <c r="BC1497" s="9">
        <v>0</v>
      </c>
    </row>
    <row r="1498" spans="2:55" x14ac:dyDescent="0.45">
      <c r="B1498" s="25">
        <v>1491</v>
      </c>
      <c r="D1498" s="9" t="s">
        <v>67</v>
      </c>
      <c r="E1498" s="9">
        <v>7</v>
      </c>
      <c r="F1498" s="9">
        <v>10</v>
      </c>
      <c r="G1498" s="9">
        <v>0</v>
      </c>
      <c r="H1498" s="9">
        <v>77</v>
      </c>
      <c r="I1498" s="9">
        <v>24</v>
      </c>
      <c r="J1498" s="9">
        <v>8</v>
      </c>
      <c r="K1498" s="9">
        <v>3</v>
      </c>
      <c r="L1498" s="9">
        <v>52</v>
      </c>
      <c r="M1498" s="9">
        <v>159</v>
      </c>
      <c r="N1498" s="9">
        <v>16</v>
      </c>
      <c r="O1498" s="9">
        <v>0</v>
      </c>
      <c r="P1498" s="9">
        <v>46</v>
      </c>
      <c r="Q1498" s="9">
        <v>8</v>
      </c>
      <c r="R1498" s="9">
        <v>7</v>
      </c>
      <c r="S1498" s="9">
        <v>26</v>
      </c>
      <c r="T1498" s="9">
        <v>42</v>
      </c>
      <c r="U1498" s="9">
        <v>11</v>
      </c>
      <c r="V1498" s="9">
        <v>7</v>
      </c>
      <c r="W1498" s="9">
        <v>8</v>
      </c>
      <c r="X1498" s="9">
        <v>3</v>
      </c>
      <c r="Y1498" s="9">
        <v>4</v>
      </c>
      <c r="Z1498" s="9">
        <v>0</v>
      </c>
      <c r="AA1498" s="9">
        <v>3</v>
      </c>
      <c r="AB1498" s="9">
        <v>13</v>
      </c>
      <c r="AC1498" s="9">
        <v>6</v>
      </c>
      <c r="AD1498" s="9">
        <v>6</v>
      </c>
      <c r="AE1498" s="9">
        <v>5</v>
      </c>
      <c r="AF1498" s="9">
        <v>0</v>
      </c>
      <c r="AG1498" s="9">
        <v>20</v>
      </c>
      <c r="AH1498" s="9">
        <v>0</v>
      </c>
      <c r="AI1498" s="9">
        <v>5</v>
      </c>
      <c r="AJ1498" s="9">
        <v>3</v>
      </c>
      <c r="AK1498" s="9">
        <v>5</v>
      </c>
      <c r="AL1498" s="9">
        <v>3</v>
      </c>
      <c r="AM1498" s="9">
        <v>7</v>
      </c>
      <c r="AN1498" s="9">
        <v>0</v>
      </c>
      <c r="AO1498" s="9">
        <v>6</v>
      </c>
      <c r="AP1498" s="9">
        <v>22</v>
      </c>
      <c r="AQ1498" s="9">
        <v>0</v>
      </c>
      <c r="AR1498" s="9">
        <v>0</v>
      </c>
      <c r="AS1498" s="9">
        <v>12</v>
      </c>
      <c r="AT1498" s="9">
        <v>0</v>
      </c>
      <c r="AU1498" s="9">
        <v>26</v>
      </c>
      <c r="AV1498" s="9">
        <v>10</v>
      </c>
      <c r="AW1498" s="9">
        <v>0</v>
      </c>
      <c r="AX1498" s="9">
        <v>25</v>
      </c>
      <c r="AY1498" s="9">
        <v>3</v>
      </c>
      <c r="AZ1498" s="9">
        <v>13</v>
      </c>
      <c r="BA1498" s="9">
        <v>6</v>
      </c>
      <c r="BB1498" s="9">
        <v>10</v>
      </c>
      <c r="BC1498" s="9">
        <v>7</v>
      </c>
    </row>
    <row r="1499" spans="2:55" x14ac:dyDescent="0.45">
      <c r="B1499" s="25">
        <v>1492</v>
      </c>
      <c r="D1499" s="9" t="s">
        <v>68</v>
      </c>
      <c r="E1499" s="9">
        <v>0</v>
      </c>
      <c r="F1499" s="9">
        <v>0</v>
      </c>
      <c r="G1499" s="9">
        <v>0</v>
      </c>
      <c r="H1499" s="9">
        <v>10</v>
      </c>
      <c r="I1499" s="9">
        <v>8</v>
      </c>
      <c r="J1499" s="9">
        <v>3</v>
      </c>
      <c r="K1499" s="9">
        <v>0</v>
      </c>
      <c r="L1499" s="9">
        <v>0</v>
      </c>
      <c r="M1499" s="9">
        <v>6</v>
      </c>
      <c r="N1499" s="9">
        <v>0</v>
      </c>
      <c r="O1499" s="9">
        <v>0</v>
      </c>
      <c r="P1499" s="9">
        <v>7</v>
      </c>
      <c r="Q1499" s="9">
        <v>0</v>
      </c>
      <c r="R1499" s="9">
        <v>0</v>
      </c>
      <c r="S1499" s="9">
        <v>3</v>
      </c>
      <c r="T1499" s="9">
        <v>3</v>
      </c>
      <c r="U1499" s="9">
        <v>8</v>
      </c>
      <c r="V1499" s="9">
        <v>5</v>
      </c>
      <c r="W1499" s="9">
        <v>0</v>
      </c>
      <c r="X1499" s="9">
        <v>0</v>
      </c>
      <c r="Y1499" s="9">
        <v>25</v>
      </c>
      <c r="Z1499" s="9">
        <v>0</v>
      </c>
      <c r="AA1499" s="9">
        <v>0</v>
      </c>
      <c r="AB1499" s="9">
        <v>0</v>
      </c>
      <c r="AC1499" s="9">
        <v>0</v>
      </c>
      <c r="AD1499" s="9">
        <v>0</v>
      </c>
      <c r="AE1499" s="9">
        <v>0</v>
      </c>
      <c r="AF1499" s="9">
        <v>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9">
        <v>0</v>
      </c>
      <c r="AO1499" s="9">
        <v>4</v>
      </c>
      <c r="AP1499" s="9">
        <v>0</v>
      </c>
      <c r="AQ1499" s="9">
        <v>0</v>
      </c>
      <c r="AR1499" s="9">
        <v>0</v>
      </c>
      <c r="AS1499" s="9">
        <v>3</v>
      </c>
      <c r="AT1499" s="9">
        <v>0</v>
      </c>
      <c r="AU1499" s="9">
        <v>6</v>
      </c>
      <c r="AV1499" s="9">
        <v>3</v>
      </c>
      <c r="AW1499" s="9">
        <v>0</v>
      </c>
      <c r="AX1499" s="9">
        <v>0</v>
      </c>
      <c r="AY1499" s="9">
        <v>4</v>
      </c>
      <c r="AZ1499" s="9">
        <v>6</v>
      </c>
      <c r="BA1499" s="9">
        <v>0</v>
      </c>
      <c r="BB1499" s="9">
        <v>0</v>
      </c>
      <c r="BC1499" s="9">
        <v>4</v>
      </c>
    </row>
    <row r="1500" spans="2:55" x14ac:dyDescent="0.45">
      <c r="B1500" s="25">
        <v>1493</v>
      </c>
      <c r="D1500" s="9" t="s">
        <v>69</v>
      </c>
      <c r="E1500" s="9">
        <v>0</v>
      </c>
      <c r="F1500" s="9">
        <v>0</v>
      </c>
      <c r="G1500" s="9">
        <v>0</v>
      </c>
      <c r="H1500" s="9">
        <v>11</v>
      </c>
      <c r="I1500" s="9">
        <v>0</v>
      </c>
      <c r="J1500" s="9">
        <v>4</v>
      </c>
      <c r="K1500" s="9">
        <v>0</v>
      </c>
      <c r="L1500" s="9">
        <v>0</v>
      </c>
      <c r="M1500" s="9">
        <v>14</v>
      </c>
      <c r="N1500" s="9">
        <v>0</v>
      </c>
      <c r="O1500" s="9">
        <v>0</v>
      </c>
      <c r="P1500" s="9">
        <v>4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5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3</v>
      </c>
      <c r="AH1500" s="9">
        <v>0</v>
      </c>
      <c r="AI1500" s="9">
        <v>0</v>
      </c>
      <c r="AJ1500" s="9">
        <v>4</v>
      </c>
      <c r="AK1500" s="9">
        <v>0</v>
      </c>
      <c r="AL1500" s="9">
        <v>0</v>
      </c>
      <c r="AM1500" s="9">
        <v>0</v>
      </c>
      <c r="AN1500" s="9">
        <v>0</v>
      </c>
      <c r="AO1500" s="9">
        <v>0</v>
      </c>
      <c r="AP1500" s="9">
        <v>5</v>
      </c>
      <c r="AQ1500" s="9">
        <v>0</v>
      </c>
      <c r="AR1500" s="9">
        <v>0</v>
      </c>
      <c r="AS1500" s="9">
        <v>6</v>
      </c>
      <c r="AT1500" s="9">
        <v>0</v>
      </c>
      <c r="AU1500" s="9">
        <v>0</v>
      </c>
      <c r="AV1500" s="9">
        <v>0</v>
      </c>
      <c r="AW1500" s="9">
        <v>0</v>
      </c>
      <c r="AX1500" s="9">
        <v>0</v>
      </c>
      <c r="AY1500" s="9">
        <v>0</v>
      </c>
      <c r="AZ1500" s="9">
        <v>3</v>
      </c>
      <c r="BA1500" s="9">
        <v>0</v>
      </c>
      <c r="BB1500" s="9">
        <v>0</v>
      </c>
      <c r="BC1500" s="9">
        <v>0</v>
      </c>
    </row>
    <row r="1501" spans="2:55" x14ac:dyDescent="0.45">
      <c r="B1501" s="25">
        <v>1494</v>
      </c>
      <c r="D1501" s="9" t="s">
        <v>70</v>
      </c>
      <c r="E1501" s="9">
        <v>0</v>
      </c>
      <c r="F1501" s="9">
        <v>0</v>
      </c>
      <c r="G1501" s="9">
        <v>0</v>
      </c>
      <c r="H1501" s="9">
        <v>0</v>
      </c>
      <c r="I1501" s="9">
        <v>11</v>
      </c>
      <c r="J1501" s="9">
        <v>0</v>
      </c>
      <c r="K1501" s="9">
        <v>0</v>
      </c>
      <c r="L1501" s="9">
        <v>0</v>
      </c>
      <c r="M1501" s="9">
        <v>0</v>
      </c>
      <c r="N1501" s="9">
        <v>4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71</v>
      </c>
      <c r="U1501" s="9">
        <v>6</v>
      </c>
      <c r="V1501" s="9">
        <v>0</v>
      </c>
      <c r="W1501" s="9">
        <v>5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6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4</v>
      </c>
      <c r="AK1501" s="9">
        <v>0</v>
      </c>
      <c r="AL1501" s="9">
        <v>0</v>
      </c>
      <c r="AM1501" s="9">
        <v>0</v>
      </c>
      <c r="AN1501" s="9">
        <v>0</v>
      </c>
      <c r="AO1501" s="9">
        <v>0</v>
      </c>
      <c r="AP1501" s="9">
        <v>6</v>
      </c>
      <c r="AQ1501" s="9">
        <v>0</v>
      </c>
      <c r="AR1501" s="9">
        <v>0</v>
      </c>
      <c r="AS1501" s="9">
        <v>0</v>
      </c>
      <c r="AT1501" s="9">
        <v>0</v>
      </c>
      <c r="AU1501" s="9">
        <v>22</v>
      </c>
      <c r="AV1501" s="9">
        <v>0</v>
      </c>
      <c r="AW1501" s="9">
        <v>0</v>
      </c>
      <c r="AX1501" s="9">
        <v>11</v>
      </c>
      <c r="AY1501" s="9">
        <v>3</v>
      </c>
      <c r="AZ1501" s="9">
        <v>0</v>
      </c>
      <c r="BA1501" s="9">
        <v>0</v>
      </c>
      <c r="BB1501" s="9">
        <v>0</v>
      </c>
      <c r="BC1501" s="9">
        <v>7</v>
      </c>
    </row>
    <row r="1502" spans="2:55" x14ac:dyDescent="0.45">
      <c r="B1502" s="25">
        <v>1495</v>
      </c>
      <c r="D1502" s="9" t="s">
        <v>71</v>
      </c>
      <c r="E1502" s="9">
        <v>0</v>
      </c>
      <c r="F1502" s="9">
        <v>0</v>
      </c>
      <c r="G1502" s="9">
        <v>0</v>
      </c>
      <c r="H1502" s="9">
        <v>20</v>
      </c>
      <c r="I1502" s="9">
        <v>9</v>
      </c>
      <c r="J1502" s="9">
        <v>4</v>
      </c>
      <c r="K1502" s="9">
        <v>0</v>
      </c>
      <c r="L1502" s="9">
        <v>11</v>
      </c>
      <c r="M1502" s="9">
        <v>41</v>
      </c>
      <c r="N1502" s="9">
        <v>3</v>
      </c>
      <c r="O1502" s="9">
        <v>0</v>
      </c>
      <c r="P1502" s="9">
        <v>15</v>
      </c>
      <c r="Q1502" s="9">
        <v>0</v>
      </c>
      <c r="R1502" s="9">
        <v>0</v>
      </c>
      <c r="S1502" s="9">
        <v>14</v>
      </c>
      <c r="T1502" s="9">
        <v>57</v>
      </c>
      <c r="U1502" s="9">
        <v>4</v>
      </c>
      <c r="V1502" s="9">
        <v>5</v>
      </c>
      <c r="W1502" s="9">
        <v>4</v>
      </c>
      <c r="X1502" s="9">
        <v>0</v>
      </c>
      <c r="Y1502" s="9">
        <v>3</v>
      </c>
      <c r="Z1502" s="9">
        <v>0</v>
      </c>
      <c r="AA1502" s="9">
        <v>0</v>
      </c>
      <c r="AB1502" s="9">
        <v>0</v>
      </c>
      <c r="AC1502" s="9">
        <v>6</v>
      </c>
      <c r="AD1502" s="9">
        <v>4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3</v>
      </c>
      <c r="AL1502" s="9">
        <v>0</v>
      </c>
      <c r="AM1502" s="9">
        <v>4</v>
      </c>
      <c r="AN1502" s="9">
        <v>0</v>
      </c>
      <c r="AO1502" s="9">
        <v>0</v>
      </c>
      <c r="AP1502" s="9">
        <v>6</v>
      </c>
      <c r="AQ1502" s="9">
        <v>0</v>
      </c>
      <c r="AR1502" s="9">
        <v>0</v>
      </c>
      <c r="AS1502" s="9">
        <v>15</v>
      </c>
      <c r="AT1502" s="9">
        <v>7</v>
      </c>
      <c r="AU1502" s="9">
        <v>12</v>
      </c>
      <c r="AV1502" s="9">
        <v>11</v>
      </c>
      <c r="AW1502" s="9">
        <v>3</v>
      </c>
      <c r="AX1502" s="9">
        <v>9</v>
      </c>
      <c r="AY1502" s="9">
        <v>0</v>
      </c>
      <c r="AZ1502" s="9">
        <v>4</v>
      </c>
      <c r="BA1502" s="9">
        <v>0</v>
      </c>
      <c r="BB1502" s="9">
        <v>0</v>
      </c>
      <c r="BC1502" s="9">
        <v>3</v>
      </c>
    </row>
    <row r="1503" spans="2:55" x14ac:dyDescent="0.45">
      <c r="B1503" s="25">
        <v>1496</v>
      </c>
      <c r="D1503" s="9" t="s">
        <v>72</v>
      </c>
      <c r="E1503" s="9">
        <v>0</v>
      </c>
      <c r="F1503" s="9">
        <v>3</v>
      </c>
      <c r="G1503" s="9">
        <v>0</v>
      </c>
      <c r="H1503" s="9">
        <v>21</v>
      </c>
      <c r="I1503" s="9">
        <v>5</v>
      </c>
      <c r="J1503" s="9">
        <v>4</v>
      </c>
      <c r="K1503" s="9">
        <v>0</v>
      </c>
      <c r="L1503" s="9">
        <v>5</v>
      </c>
      <c r="M1503" s="9">
        <v>56</v>
      </c>
      <c r="N1503" s="9">
        <v>4</v>
      </c>
      <c r="O1503" s="9">
        <v>0</v>
      </c>
      <c r="P1503" s="9">
        <v>0</v>
      </c>
      <c r="Q1503" s="9">
        <v>3</v>
      </c>
      <c r="R1503" s="9">
        <v>0</v>
      </c>
      <c r="S1503" s="9">
        <v>8</v>
      </c>
      <c r="T1503" s="9">
        <v>3</v>
      </c>
      <c r="U1503" s="9">
        <v>9</v>
      </c>
      <c r="V1503" s="9">
        <v>0</v>
      </c>
      <c r="W1503" s="9">
        <v>3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  <c r="AD1503" s="9">
        <v>0</v>
      </c>
      <c r="AE1503" s="9">
        <v>0</v>
      </c>
      <c r="AF1503" s="9">
        <v>0</v>
      </c>
      <c r="AG1503" s="9">
        <v>0</v>
      </c>
      <c r="AH1503" s="9">
        <v>0</v>
      </c>
      <c r="AI1503" s="9">
        <v>0</v>
      </c>
      <c r="AJ1503" s="9">
        <v>0</v>
      </c>
      <c r="AK1503" s="9">
        <v>3</v>
      </c>
      <c r="AL1503" s="9">
        <v>0</v>
      </c>
      <c r="AM1503" s="9">
        <v>0</v>
      </c>
      <c r="AN1503" s="9">
        <v>0</v>
      </c>
      <c r="AO1503" s="9">
        <v>0</v>
      </c>
      <c r="AP1503" s="9">
        <v>0</v>
      </c>
      <c r="AQ1503" s="9">
        <v>6</v>
      </c>
      <c r="AR1503" s="9">
        <v>0</v>
      </c>
      <c r="AS1503" s="9">
        <v>0</v>
      </c>
      <c r="AT1503" s="9">
        <v>4</v>
      </c>
      <c r="AU1503" s="9">
        <v>10</v>
      </c>
      <c r="AV1503" s="9">
        <v>4</v>
      </c>
      <c r="AW1503" s="9">
        <v>0</v>
      </c>
      <c r="AX1503" s="9">
        <v>13</v>
      </c>
      <c r="AY1503" s="9">
        <v>0</v>
      </c>
      <c r="AZ1503" s="9">
        <v>0</v>
      </c>
      <c r="BA1503" s="9">
        <v>3</v>
      </c>
      <c r="BB1503" s="9">
        <v>4</v>
      </c>
      <c r="BC1503" s="9">
        <v>5</v>
      </c>
    </row>
    <row r="1504" spans="2:55" x14ac:dyDescent="0.45">
      <c r="B1504" s="25">
        <v>1497</v>
      </c>
      <c r="D1504" s="9" t="s">
        <v>73</v>
      </c>
      <c r="E1504" s="9">
        <v>0</v>
      </c>
      <c r="F1504" s="9">
        <v>0</v>
      </c>
      <c r="G1504" s="9">
        <v>0</v>
      </c>
      <c r="H1504" s="9">
        <v>3</v>
      </c>
      <c r="I1504" s="9">
        <v>0</v>
      </c>
      <c r="J1504" s="9">
        <v>0</v>
      </c>
      <c r="K1504" s="9">
        <v>0</v>
      </c>
      <c r="L1504" s="9">
        <v>0</v>
      </c>
      <c r="M1504" s="9">
        <v>8</v>
      </c>
      <c r="N1504" s="9">
        <v>0</v>
      </c>
      <c r="O1504" s="9">
        <v>0</v>
      </c>
      <c r="P1504" s="9">
        <v>5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4</v>
      </c>
      <c r="AK1504" s="9">
        <v>0</v>
      </c>
      <c r="AL1504" s="9">
        <v>0</v>
      </c>
      <c r="AM1504" s="9">
        <v>0</v>
      </c>
      <c r="AN1504" s="9">
        <v>0</v>
      </c>
      <c r="AO1504" s="9">
        <v>0</v>
      </c>
      <c r="AP1504" s="9">
        <v>0</v>
      </c>
      <c r="AQ1504" s="9">
        <v>0</v>
      </c>
      <c r="AR1504" s="9">
        <v>0</v>
      </c>
      <c r="AS1504" s="9">
        <v>0</v>
      </c>
      <c r="AT1504" s="9">
        <v>0</v>
      </c>
      <c r="AU1504" s="9">
        <v>0</v>
      </c>
      <c r="AV1504" s="9">
        <v>0</v>
      </c>
      <c r="AW1504" s="9">
        <v>0</v>
      </c>
      <c r="AX1504" s="9">
        <v>0</v>
      </c>
      <c r="AY1504" s="9">
        <v>0</v>
      </c>
      <c r="AZ1504" s="9">
        <v>0</v>
      </c>
      <c r="BA1504" s="9">
        <v>0</v>
      </c>
      <c r="BB1504" s="9">
        <v>0</v>
      </c>
      <c r="BC1504" s="9">
        <v>0</v>
      </c>
    </row>
    <row r="1505" spans="2:55" x14ac:dyDescent="0.45">
      <c r="B1505" s="25">
        <v>1498</v>
      </c>
      <c r="D1505" s="9" t="s">
        <v>74</v>
      </c>
      <c r="E1505" s="9">
        <v>0</v>
      </c>
      <c r="F1505" s="9">
        <v>0</v>
      </c>
      <c r="G1505" s="9">
        <v>0</v>
      </c>
      <c r="H1505" s="9">
        <v>54</v>
      </c>
      <c r="I1505" s="9">
        <v>16</v>
      </c>
      <c r="J1505" s="9">
        <v>4</v>
      </c>
      <c r="K1505" s="9">
        <v>3</v>
      </c>
      <c r="L1505" s="9">
        <v>18</v>
      </c>
      <c r="M1505" s="9">
        <v>50</v>
      </c>
      <c r="N1505" s="9">
        <v>5</v>
      </c>
      <c r="O1505" s="9">
        <v>0</v>
      </c>
      <c r="P1505" s="9">
        <v>98</v>
      </c>
      <c r="Q1505" s="9">
        <v>0</v>
      </c>
      <c r="R1505" s="9">
        <v>3</v>
      </c>
      <c r="S1505" s="9">
        <v>30</v>
      </c>
      <c r="T1505" s="9">
        <v>9</v>
      </c>
      <c r="U1505" s="9">
        <v>6</v>
      </c>
      <c r="V1505" s="9">
        <v>79</v>
      </c>
      <c r="W1505" s="9">
        <v>7</v>
      </c>
      <c r="X1505" s="9">
        <v>0</v>
      </c>
      <c r="Y1505" s="9">
        <v>3</v>
      </c>
      <c r="Z1505" s="9">
        <v>0</v>
      </c>
      <c r="AA1505" s="9">
        <v>0</v>
      </c>
      <c r="AB1505" s="9">
        <v>7</v>
      </c>
      <c r="AC1505" s="9">
        <v>3</v>
      </c>
      <c r="AD1505" s="9">
        <v>10</v>
      </c>
      <c r="AE1505" s="9">
        <v>0</v>
      </c>
      <c r="AF1505" s="9">
        <v>0</v>
      </c>
      <c r="AG1505" s="9">
        <v>7</v>
      </c>
      <c r="AH1505" s="9">
        <v>0</v>
      </c>
      <c r="AI1505" s="9">
        <v>4</v>
      </c>
      <c r="AJ1505" s="9">
        <v>5</v>
      </c>
      <c r="AK1505" s="9">
        <v>3</v>
      </c>
      <c r="AL1505" s="9">
        <v>4</v>
      </c>
      <c r="AM1505" s="9">
        <v>9</v>
      </c>
      <c r="AN1505" s="9">
        <v>0</v>
      </c>
      <c r="AO1505" s="9">
        <v>0</v>
      </c>
      <c r="AP1505" s="9">
        <v>13</v>
      </c>
      <c r="AQ1505" s="9">
        <v>4</v>
      </c>
      <c r="AR1505" s="9">
        <v>0</v>
      </c>
      <c r="AS1505" s="9">
        <v>8</v>
      </c>
      <c r="AT1505" s="9">
        <v>0</v>
      </c>
      <c r="AU1505" s="9">
        <v>23</v>
      </c>
      <c r="AV1505" s="9">
        <v>3</v>
      </c>
      <c r="AW1505" s="9">
        <v>0</v>
      </c>
      <c r="AX1505" s="9">
        <v>10</v>
      </c>
      <c r="AY1505" s="9">
        <v>5</v>
      </c>
      <c r="AZ1505" s="9">
        <v>8</v>
      </c>
      <c r="BA1505" s="9">
        <v>0</v>
      </c>
      <c r="BB1505" s="9">
        <v>6</v>
      </c>
      <c r="BC1505" s="9">
        <v>15</v>
      </c>
    </row>
    <row r="1506" spans="2:55" x14ac:dyDescent="0.45">
      <c r="B1506" s="25">
        <v>1499</v>
      </c>
      <c r="D1506" s="9" t="s">
        <v>75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4</v>
      </c>
      <c r="M1506" s="9">
        <v>9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4</v>
      </c>
      <c r="T1506" s="9">
        <v>3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  <c r="AD1506" s="9">
        <v>0</v>
      </c>
      <c r="AE1506" s="9">
        <v>0</v>
      </c>
      <c r="AF1506" s="9">
        <v>0</v>
      </c>
      <c r="AG1506" s="9">
        <v>0</v>
      </c>
      <c r="AH1506" s="9">
        <v>0</v>
      </c>
      <c r="AI1506" s="9">
        <v>0</v>
      </c>
      <c r="AJ1506" s="9">
        <v>0</v>
      </c>
      <c r="AK1506" s="9">
        <v>0</v>
      </c>
      <c r="AL1506" s="9">
        <v>0</v>
      </c>
      <c r="AM1506" s="9">
        <v>0</v>
      </c>
      <c r="AN1506" s="9">
        <v>0</v>
      </c>
      <c r="AO1506" s="9">
        <v>0</v>
      </c>
      <c r="AP1506" s="9">
        <v>3</v>
      </c>
      <c r="AQ1506" s="9">
        <v>0</v>
      </c>
      <c r="AR1506" s="9">
        <v>0</v>
      </c>
      <c r="AS1506" s="9">
        <v>0</v>
      </c>
      <c r="AT1506" s="9">
        <v>0</v>
      </c>
      <c r="AU1506" s="9">
        <v>0</v>
      </c>
      <c r="AV1506" s="9">
        <v>0</v>
      </c>
      <c r="AW1506" s="9">
        <v>0</v>
      </c>
      <c r="AX1506" s="9">
        <v>0</v>
      </c>
      <c r="AY1506" s="9">
        <v>0</v>
      </c>
      <c r="AZ1506" s="9">
        <v>0</v>
      </c>
      <c r="BA1506" s="9">
        <v>0</v>
      </c>
      <c r="BB1506" s="9">
        <v>0</v>
      </c>
      <c r="BC1506" s="9">
        <v>0</v>
      </c>
    </row>
    <row r="1507" spans="2:55" x14ac:dyDescent="0.45">
      <c r="B1507" s="25">
        <v>1500</v>
      </c>
      <c r="D1507" s="9" t="s">
        <v>76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  <c r="AC1507" s="9">
        <v>0</v>
      </c>
      <c r="AD1507" s="9">
        <v>0</v>
      </c>
      <c r="AE1507" s="9">
        <v>0</v>
      </c>
      <c r="AF1507" s="9">
        <v>0</v>
      </c>
      <c r="AG1507" s="9">
        <v>0</v>
      </c>
      <c r="AH1507" s="9">
        <v>0</v>
      </c>
      <c r="AI1507" s="9">
        <v>0</v>
      </c>
      <c r="AJ1507" s="9">
        <v>0</v>
      </c>
      <c r="AK1507" s="9">
        <v>0</v>
      </c>
      <c r="AL1507" s="9">
        <v>0</v>
      </c>
      <c r="AM1507" s="9">
        <v>0</v>
      </c>
      <c r="AN1507" s="9">
        <v>0</v>
      </c>
      <c r="AO1507" s="9">
        <v>0</v>
      </c>
      <c r="AP1507" s="9">
        <v>0</v>
      </c>
      <c r="AQ1507" s="9">
        <v>0</v>
      </c>
      <c r="AR1507" s="9">
        <v>0</v>
      </c>
      <c r="AS1507" s="9">
        <v>0</v>
      </c>
      <c r="AT1507" s="9">
        <v>0</v>
      </c>
      <c r="AU1507" s="9">
        <v>0</v>
      </c>
      <c r="AV1507" s="9">
        <v>0</v>
      </c>
      <c r="AW1507" s="9">
        <v>0</v>
      </c>
      <c r="AX1507" s="9">
        <v>0</v>
      </c>
      <c r="AY1507" s="9">
        <v>0</v>
      </c>
      <c r="AZ1507" s="9">
        <v>0</v>
      </c>
      <c r="BA1507" s="9">
        <v>0</v>
      </c>
      <c r="BB1507" s="9">
        <v>0</v>
      </c>
      <c r="BC1507" s="9">
        <v>0</v>
      </c>
    </row>
    <row r="1508" spans="2:55" x14ac:dyDescent="0.45">
      <c r="B1508" s="25">
        <v>1501</v>
      </c>
      <c r="D1508" s="9" t="s">
        <v>77</v>
      </c>
      <c r="E1508" s="9">
        <v>0</v>
      </c>
      <c r="F1508" s="9">
        <v>0</v>
      </c>
      <c r="G1508" s="9">
        <v>0</v>
      </c>
      <c r="H1508" s="9">
        <v>4</v>
      </c>
      <c r="I1508" s="9">
        <v>3</v>
      </c>
      <c r="J1508" s="9">
        <v>0</v>
      </c>
      <c r="K1508" s="9">
        <v>0</v>
      </c>
      <c r="L1508" s="9">
        <v>0</v>
      </c>
      <c r="M1508" s="9">
        <v>14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3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9">
        <v>0</v>
      </c>
      <c r="AO1508" s="9">
        <v>0</v>
      </c>
      <c r="AP1508" s="9">
        <v>0</v>
      </c>
      <c r="AQ1508" s="9">
        <v>0</v>
      </c>
      <c r="AR1508" s="9">
        <v>0</v>
      </c>
      <c r="AS1508" s="9">
        <v>0</v>
      </c>
      <c r="AT1508" s="9">
        <v>0</v>
      </c>
      <c r="AU1508" s="9">
        <v>0</v>
      </c>
      <c r="AV1508" s="9">
        <v>0</v>
      </c>
      <c r="AW1508" s="9">
        <v>0</v>
      </c>
      <c r="AX1508" s="9">
        <v>5</v>
      </c>
      <c r="AY1508" s="9">
        <v>0</v>
      </c>
      <c r="AZ1508" s="9">
        <v>0</v>
      </c>
      <c r="BA1508" s="9">
        <v>0</v>
      </c>
      <c r="BB1508" s="9">
        <v>0</v>
      </c>
      <c r="BC1508" s="9">
        <v>0</v>
      </c>
    </row>
    <row r="1509" spans="2:55" x14ac:dyDescent="0.45">
      <c r="B1509" s="25">
        <v>1502</v>
      </c>
      <c r="D1509" s="9" t="s">
        <v>78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  <c r="AD1509" s="9">
        <v>0</v>
      </c>
      <c r="AE1509" s="9">
        <v>0</v>
      </c>
      <c r="AF1509" s="9">
        <v>0</v>
      </c>
      <c r="AG1509" s="9">
        <v>0</v>
      </c>
      <c r="AH1509" s="9">
        <v>0</v>
      </c>
      <c r="AI1509" s="9">
        <v>0</v>
      </c>
      <c r="AJ1509" s="9">
        <v>0</v>
      </c>
      <c r="AK1509" s="9">
        <v>0</v>
      </c>
      <c r="AL1509" s="9">
        <v>0</v>
      </c>
      <c r="AM1509" s="9">
        <v>0</v>
      </c>
      <c r="AN1509" s="9">
        <v>0</v>
      </c>
      <c r="AO1509" s="9">
        <v>0</v>
      </c>
      <c r="AP1509" s="9">
        <v>0</v>
      </c>
      <c r="AQ1509" s="9">
        <v>0</v>
      </c>
      <c r="AR1509" s="9">
        <v>0</v>
      </c>
      <c r="AS1509" s="9">
        <v>0</v>
      </c>
      <c r="AT1509" s="9">
        <v>0</v>
      </c>
      <c r="AU1509" s="9">
        <v>0</v>
      </c>
      <c r="AV1509" s="9">
        <v>0</v>
      </c>
      <c r="AW1509" s="9">
        <v>0</v>
      </c>
      <c r="AX1509" s="9">
        <v>0</v>
      </c>
      <c r="AY1509" s="9">
        <v>0</v>
      </c>
      <c r="AZ1509" s="9">
        <v>0</v>
      </c>
      <c r="BA1509" s="9">
        <v>0</v>
      </c>
      <c r="BB1509" s="9">
        <v>0</v>
      </c>
      <c r="BC1509" s="9">
        <v>0</v>
      </c>
    </row>
    <row r="1510" spans="2:55" x14ac:dyDescent="0.45">
      <c r="B1510" s="25">
        <v>1503</v>
      </c>
      <c r="D1510" s="9" t="s">
        <v>79</v>
      </c>
      <c r="E1510" s="9">
        <v>0</v>
      </c>
      <c r="F1510" s="9">
        <v>4</v>
      </c>
      <c r="G1510" s="9">
        <v>0</v>
      </c>
      <c r="H1510" s="9">
        <v>28</v>
      </c>
      <c r="I1510" s="9">
        <v>6</v>
      </c>
      <c r="J1510" s="9">
        <v>4</v>
      </c>
      <c r="K1510" s="9">
        <v>4</v>
      </c>
      <c r="L1510" s="9">
        <v>10</v>
      </c>
      <c r="M1510" s="9">
        <v>211</v>
      </c>
      <c r="N1510" s="9">
        <v>7</v>
      </c>
      <c r="O1510" s="9">
        <v>0</v>
      </c>
      <c r="P1510" s="9">
        <v>5</v>
      </c>
      <c r="Q1510" s="9">
        <v>0</v>
      </c>
      <c r="R1510" s="9">
        <v>0</v>
      </c>
      <c r="S1510" s="9">
        <v>41</v>
      </c>
      <c r="T1510" s="9">
        <v>0</v>
      </c>
      <c r="U1510" s="9">
        <v>3</v>
      </c>
      <c r="V1510" s="9">
        <v>0</v>
      </c>
      <c r="W1510" s="9">
        <v>3</v>
      </c>
      <c r="X1510" s="9">
        <v>3</v>
      </c>
      <c r="Y1510" s="9">
        <v>4</v>
      </c>
      <c r="Z1510" s="9">
        <v>0</v>
      </c>
      <c r="AA1510" s="9">
        <v>0</v>
      </c>
      <c r="AB1510" s="9">
        <v>0</v>
      </c>
      <c r="AC1510" s="9">
        <v>6</v>
      </c>
      <c r="AD1510" s="9">
        <v>0</v>
      </c>
      <c r="AE1510" s="9">
        <v>0</v>
      </c>
      <c r="AF1510" s="9">
        <v>0</v>
      </c>
      <c r="AG1510" s="9">
        <v>5</v>
      </c>
      <c r="AH1510" s="9">
        <v>0</v>
      </c>
      <c r="AI1510" s="9">
        <v>3</v>
      </c>
      <c r="AJ1510" s="9">
        <v>0</v>
      </c>
      <c r="AK1510" s="9">
        <v>0</v>
      </c>
      <c r="AL1510" s="9">
        <v>0</v>
      </c>
      <c r="AM1510" s="9">
        <v>0</v>
      </c>
      <c r="AN1510" s="9">
        <v>0</v>
      </c>
      <c r="AO1510" s="9">
        <v>5</v>
      </c>
      <c r="AP1510" s="9">
        <v>10</v>
      </c>
      <c r="AQ1510" s="9">
        <v>0</v>
      </c>
      <c r="AR1510" s="9">
        <v>0</v>
      </c>
      <c r="AS1510" s="9">
        <v>0</v>
      </c>
      <c r="AT1510" s="9">
        <v>0</v>
      </c>
      <c r="AU1510" s="9">
        <v>0</v>
      </c>
      <c r="AV1510" s="9">
        <v>0</v>
      </c>
      <c r="AW1510" s="9">
        <v>0</v>
      </c>
      <c r="AX1510" s="9">
        <v>5</v>
      </c>
      <c r="AY1510" s="9">
        <v>0</v>
      </c>
      <c r="AZ1510" s="9">
        <v>0</v>
      </c>
      <c r="BA1510" s="9">
        <v>0</v>
      </c>
      <c r="BB1510" s="9">
        <v>4</v>
      </c>
      <c r="BC1510" s="9">
        <v>0</v>
      </c>
    </row>
    <row r="1511" spans="2:55" x14ac:dyDescent="0.45">
      <c r="B1511" s="25">
        <v>1504</v>
      </c>
      <c r="D1511" s="9" t="s">
        <v>80</v>
      </c>
      <c r="E1511" s="9">
        <v>0</v>
      </c>
      <c r="F1511" s="9">
        <v>3</v>
      </c>
      <c r="G1511" s="9">
        <v>0</v>
      </c>
      <c r="H1511" s="9">
        <v>40</v>
      </c>
      <c r="I1511" s="9">
        <v>5</v>
      </c>
      <c r="J1511" s="9">
        <v>0</v>
      </c>
      <c r="K1511" s="9">
        <v>0</v>
      </c>
      <c r="L1511" s="9">
        <v>3</v>
      </c>
      <c r="M1511" s="9">
        <v>9</v>
      </c>
      <c r="N1511" s="9">
        <v>4</v>
      </c>
      <c r="O1511" s="9">
        <v>0</v>
      </c>
      <c r="P1511" s="9">
        <v>0</v>
      </c>
      <c r="Q1511" s="9">
        <v>0</v>
      </c>
      <c r="R1511" s="9">
        <v>0</v>
      </c>
      <c r="S1511" s="9">
        <v>30</v>
      </c>
      <c r="T1511" s="9">
        <v>0</v>
      </c>
      <c r="U1511" s="9">
        <v>150</v>
      </c>
      <c r="V1511" s="9">
        <v>4</v>
      </c>
      <c r="W1511" s="9">
        <v>3</v>
      </c>
      <c r="X1511" s="9">
        <v>0</v>
      </c>
      <c r="Y1511" s="9">
        <v>10</v>
      </c>
      <c r="Z1511" s="9">
        <v>0</v>
      </c>
      <c r="AA1511" s="9">
        <v>0</v>
      </c>
      <c r="AB1511" s="9">
        <v>0</v>
      </c>
      <c r="AC1511" s="9">
        <v>0</v>
      </c>
      <c r="AD1511" s="9">
        <v>0</v>
      </c>
      <c r="AE1511" s="9">
        <v>0</v>
      </c>
      <c r="AF1511" s="9">
        <v>0</v>
      </c>
      <c r="AG1511" s="9">
        <v>3</v>
      </c>
      <c r="AH1511" s="9">
        <v>0</v>
      </c>
      <c r="AI1511" s="9">
        <v>0</v>
      </c>
      <c r="AJ1511" s="9">
        <v>0</v>
      </c>
      <c r="AK1511" s="9">
        <v>0</v>
      </c>
      <c r="AL1511" s="9">
        <v>0</v>
      </c>
      <c r="AM1511" s="9">
        <v>0</v>
      </c>
      <c r="AN1511" s="9">
        <v>0</v>
      </c>
      <c r="AO1511" s="9">
        <v>0</v>
      </c>
      <c r="AP1511" s="9">
        <v>0</v>
      </c>
      <c r="AQ1511" s="9">
        <v>0</v>
      </c>
      <c r="AR1511" s="9">
        <v>0</v>
      </c>
      <c r="AS1511" s="9">
        <v>8</v>
      </c>
      <c r="AT1511" s="9">
        <v>0</v>
      </c>
      <c r="AU1511" s="9">
        <v>6</v>
      </c>
      <c r="AV1511" s="9">
        <v>3</v>
      </c>
      <c r="AW1511" s="9">
        <v>0</v>
      </c>
      <c r="AX1511" s="9">
        <v>11</v>
      </c>
      <c r="AY1511" s="9">
        <v>21</v>
      </c>
      <c r="AZ1511" s="9">
        <v>0</v>
      </c>
      <c r="BA1511" s="9">
        <v>0</v>
      </c>
      <c r="BB1511" s="9">
        <v>3</v>
      </c>
      <c r="BC1511" s="9">
        <v>5</v>
      </c>
    </row>
    <row r="1512" spans="2:55" x14ac:dyDescent="0.45">
      <c r="B1512" s="25">
        <v>1505</v>
      </c>
      <c r="D1512" s="9" t="s">
        <v>81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9">
        <v>0</v>
      </c>
      <c r="AO1512" s="9">
        <v>0</v>
      </c>
      <c r="AP1512" s="9">
        <v>0</v>
      </c>
      <c r="AQ1512" s="9">
        <v>0</v>
      </c>
      <c r="AR1512" s="9">
        <v>0</v>
      </c>
      <c r="AS1512" s="9">
        <v>0</v>
      </c>
      <c r="AT1512" s="9">
        <v>0</v>
      </c>
      <c r="AU1512" s="9">
        <v>0</v>
      </c>
      <c r="AV1512" s="9">
        <v>0</v>
      </c>
      <c r="AW1512" s="9">
        <v>0</v>
      </c>
      <c r="AX1512" s="9">
        <v>0</v>
      </c>
      <c r="AY1512" s="9">
        <v>0</v>
      </c>
      <c r="AZ1512" s="9">
        <v>0</v>
      </c>
      <c r="BA1512" s="9">
        <v>0</v>
      </c>
      <c r="BB1512" s="9">
        <v>0</v>
      </c>
      <c r="BC1512" s="9">
        <v>0</v>
      </c>
    </row>
    <row r="1513" spans="2:55" x14ac:dyDescent="0.45">
      <c r="B1513" s="25">
        <v>1506</v>
      </c>
      <c r="D1513" s="9" t="s">
        <v>82</v>
      </c>
      <c r="E1513" s="9">
        <v>0</v>
      </c>
      <c r="F1513" s="9">
        <v>0</v>
      </c>
      <c r="G1513" s="9">
        <v>0</v>
      </c>
      <c r="H1513" s="9">
        <v>5</v>
      </c>
      <c r="I1513" s="9">
        <v>0</v>
      </c>
      <c r="J1513" s="9">
        <v>0</v>
      </c>
      <c r="K1513" s="9">
        <v>0</v>
      </c>
      <c r="L1513" s="9">
        <v>0</v>
      </c>
      <c r="M1513" s="9">
        <v>8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3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3</v>
      </c>
      <c r="AC1513" s="9">
        <v>3</v>
      </c>
      <c r="AD1513" s="9">
        <v>0</v>
      </c>
      <c r="AE1513" s="9">
        <v>0</v>
      </c>
      <c r="AF1513" s="9">
        <v>0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0</v>
      </c>
      <c r="AN1513" s="9">
        <v>0</v>
      </c>
      <c r="AO1513" s="9">
        <v>0</v>
      </c>
      <c r="AP1513" s="9">
        <v>4</v>
      </c>
      <c r="AQ1513" s="9">
        <v>0</v>
      </c>
      <c r="AR1513" s="9">
        <v>0</v>
      </c>
      <c r="AS1513" s="9">
        <v>0</v>
      </c>
      <c r="AT1513" s="9">
        <v>0</v>
      </c>
      <c r="AU1513" s="9">
        <v>4</v>
      </c>
      <c r="AV1513" s="9">
        <v>0</v>
      </c>
      <c r="AW1513" s="9">
        <v>0</v>
      </c>
      <c r="AX1513" s="9">
        <v>0</v>
      </c>
      <c r="AY1513" s="9">
        <v>0</v>
      </c>
      <c r="AZ1513" s="9">
        <v>4</v>
      </c>
      <c r="BA1513" s="9">
        <v>3</v>
      </c>
      <c r="BB1513" s="9">
        <v>0</v>
      </c>
      <c r="BC1513" s="9">
        <v>0</v>
      </c>
    </row>
    <row r="1514" spans="2:55" x14ac:dyDescent="0.45">
      <c r="B1514" s="25">
        <v>1507</v>
      </c>
      <c r="D1514" s="9" t="s">
        <v>83</v>
      </c>
      <c r="E1514" s="9">
        <v>0</v>
      </c>
      <c r="F1514" s="9">
        <v>0</v>
      </c>
      <c r="G1514" s="9">
        <v>0</v>
      </c>
      <c r="H1514" s="9">
        <v>3</v>
      </c>
      <c r="I1514" s="9">
        <v>0</v>
      </c>
      <c r="J1514" s="9">
        <v>0</v>
      </c>
      <c r="K1514" s="9">
        <v>0</v>
      </c>
      <c r="L1514" s="9">
        <v>0</v>
      </c>
      <c r="M1514" s="9">
        <v>4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28</v>
      </c>
      <c r="Y1514" s="9">
        <v>0</v>
      </c>
      <c r="Z1514" s="9">
        <v>0</v>
      </c>
      <c r="AA1514" s="9">
        <v>0</v>
      </c>
      <c r="AB1514" s="9">
        <v>0</v>
      </c>
      <c r="AC1514" s="9">
        <v>0</v>
      </c>
      <c r="AD1514" s="9">
        <v>0</v>
      </c>
      <c r="AE1514" s="9">
        <v>0</v>
      </c>
      <c r="AF1514" s="9">
        <v>0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0</v>
      </c>
      <c r="AN1514" s="9">
        <v>0</v>
      </c>
      <c r="AO1514" s="9">
        <v>0</v>
      </c>
      <c r="AP1514" s="9">
        <v>0</v>
      </c>
      <c r="AQ1514" s="9">
        <v>0</v>
      </c>
      <c r="AR1514" s="9">
        <v>0</v>
      </c>
      <c r="AS1514" s="9">
        <v>0</v>
      </c>
      <c r="AT1514" s="9">
        <v>0</v>
      </c>
      <c r="AU1514" s="9">
        <v>0</v>
      </c>
      <c r="AV1514" s="9">
        <v>0</v>
      </c>
      <c r="AW1514" s="9">
        <v>0</v>
      </c>
      <c r="AX1514" s="9">
        <v>0</v>
      </c>
      <c r="AY1514" s="9">
        <v>0</v>
      </c>
      <c r="AZ1514" s="9">
        <v>0</v>
      </c>
      <c r="BA1514" s="9">
        <v>3</v>
      </c>
      <c r="BB1514" s="9">
        <v>0</v>
      </c>
      <c r="BC1514" s="9">
        <v>0</v>
      </c>
    </row>
    <row r="1515" spans="2:55" x14ac:dyDescent="0.45">
      <c r="B1515" s="25">
        <v>1508</v>
      </c>
      <c r="D1515" s="9" t="s">
        <v>84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9">
        <v>0</v>
      </c>
      <c r="AO1515" s="9">
        <v>0</v>
      </c>
      <c r="AP1515" s="9">
        <v>0</v>
      </c>
      <c r="AQ1515" s="9">
        <v>0</v>
      </c>
      <c r="AR1515" s="9">
        <v>0</v>
      </c>
      <c r="AS1515" s="9">
        <v>0</v>
      </c>
      <c r="AT1515" s="9">
        <v>0</v>
      </c>
      <c r="AU1515" s="9">
        <v>0</v>
      </c>
      <c r="AV1515" s="9">
        <v>0</v>
      </c>
      <c r="AW1515" s="9">
        <v>0</v>
      </c>
      <c r="AX1515" s="9">
        <v>0</v>
      </c>
      <c r="AY1515" s="9">
        <v>0</v>
      </c>
      <c r="AZ1515" s="9">
        <v>0</v>
      </c>
      <c r="BA1515" s="9">
        <v>0</v>
      </c>
      <c r="BB1515" s="9">
        <v>0</v>
      </c>
      <c r="BC1515" s="9">
        <v>0</v>
      </c>
    </row>
    <row r="1516" spans="2:55" x14ac:dyDescent="0.45">
      <c r="B1516" s="25">
        <v>1509</v>
      </c>
      <c r="D1516" s="9" t="s">
        <v>85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9">
        <v>0</v>
      </c>
      <c r="AD1516" s="9">
        <v>0</v>
      </c>
      <c r="AE1516" s="9">
        <v>0</v>
      </c>
      <c r="AF1516" s="9">
        <v>0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0</v>
      </c>
      <c r="AN1516" s="9">
        <v>0</v>
      </c>
      <c r="AO1516" s="9">
        <v>0</v>
      </c>
      <c r="AP1516" s="9">
        <v>0</v>
      </c>
      <c r="AQ1516" s="9">
        <v>0</v>
      </c>
      <c r="AR1516" s="9">
        <v>0</v>
      </c>
      <c r="AS1516" s="9">
        <v>0</v>
      </c>
      <c r="AT1516" s="9">
        <v>0</v>
      </c>
      <c r="AU1516" s="9">
        <v>0</v>
      </c>
      <c r="AV1516" s="9">
        <v>0</v>
      </c>
      <c r="AW1516" s="9">
        <v>0</v>
      </c>
      <c r="AX1516" s="9">
        <v>0</v>
      </c>
      <c r="AY1516" s="9">
        <v>0</v>
      </c>
      <c r="AZ1516" s="9">
        <v>0</v>
      </c>
      <c r="BA1516" s="9">
        <v>0</v>
      </c>
      <c r="BB1516" s="9">
        <v>0</v>
      </c>
      <c r="BC1516" s="9">
        <v>0</v>
      </c>
    </row>
    <row r="1517" spans="2:55" x14ac:dyDescent="0.45">
      <c r="B1517" s="25">
        <v>1510</v>
      </c>
      <c r="D1517" s="9" t="s">
        <v>86</v>
      </c>
      <c r="E1517" s="9">
        <v>0</v>
      </c>
      <c r="F1517" s="9">
        <v>0</v>
      </c>
      <c r="G1517" s="9">
        <v>0</v>
      </c>
      <c r="H1517" s="9">
        <v>15</v>
      </c>
      <c r="I1517" s="9">
        <v>5</v>
      </c>
      <c r="J1517" s="9">
        <v>3</v>
      </c>
      <c r="K1517" s="9">
        <v>0</v>
      </c>
      <c r="L1517" s="9">
        <v>11</v>
      </c>
      <c r="M1517" s="9">
        <v>18</v>
      </c>
      <c r="N1517" s="9">
        <v>10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4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  <c r="AD1517" s="9">
        <v>0</v>
      </c>
      <c r="AE1517" s="9">
        <v>0</v>
      </c>
      <c r="AF1517" s="9">
        <v>0</v>
      </c>
      <c r="AG1517" s="9">
        <v>5</v>
      </c>
      <c r="AH1517" s="9">
        <v>0</v>
      </c>
      <c r="AI1517" s="9">
        <v>5</v>
      </c>
      <c r="AJ1517" s="9">
        <v>3</v>
      </c>
      <c r="AK1517" s="9">
        <v>3</v>
      </c>
      <c r="AL1517" s="9">
        <v>0</v>
      </c>
      <c r="AM1517" s="9">
        <v>0</v>
      </c>
      <c r="AN1517" s="9">
        <v>0</v>
      </c>
      <c r="AO1517" s="9">
        <v>0</v>
      </c>
      <c r="AP1517" s="9">
        <v>0</v>
      </c>
      <c r="AQ1517" s="9">
        <v>0</v>
      </c>
      <c r="AR1517" s="9">
        <v>0</v>
      </c>
      <c r="AS1517" s="9">
        <v>0</v>
      </c>
      <c r="AT1517" s="9">
        <v>0</v>
      </c>
      <c r="AU1517" s="9">
        <v>0</v>
      </c>
      <c r="AV1517" s="9">
        <v>0</v>
      </c>
      <c r="AW1517" s="9">
        <v>0</v>
      </c>
      <c r="AX1517" s="9">
        <v>0</v>
      </c>
      <c r="AY1517" s="9">
        <v>0</v>
      </c>
      <c r="AZ1517" s="9">
        <v>0</v>
      </c>
      <c r="BA1517" s="9">
        <v>0</v>
      </c>
      <c r="BB1517" s="9">
        <v>0</v>
      </c>
      <c r="BC1517" s="9">
        <v>0</v>
      </c>
    </row>
    <row r="1518" spans="2:55" x14ac:dyDescent="0.45">
      <c r="B1518" s="25">
        <v>1511</v>
      </c>
      <c r="D1518" s="9" t="s">
        <v>87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  <c r="AC1518" s="9">
        <v>0</v>
      </c>
      <c r="AD1518" s="9">
        <v>0</v>
      </c>
      <c r="AE1518" s="9">
        <v>0</v>
      </c>
      <c r="AF1518" s="9">
        <v>0</v>
      </c>
      <c r="AG1518" s="9">
        <v>0</v>
      </c>
      <c r="AH1518" s="9">
        <v>0</v>
      </c>
      <c r="AI1518" s="9">
        <v>0</v>
      </c>
      <c r="AJ1518" s="9">
        <v>0</v>
      </c>
      <c r="AK1518" s="9">
        <v>0</v>
      </c>
      <c r="AL1518" s="9">
        <v>0</v>
      </c>
      <c r="AM1518" s="9">
        <v>0</v>
      </c>
      <c r="AN1518" s="9">
        <v>0</v>
      </c>
      <c r="AO1518" s="9">
        <v>0</v>
      </c>
      <c r="AP1518" s="9">
        <v>0</v>
      </c>
      <c r="AQ1518" s="9">
        <v>0</v>
      </c>
      <c r="AR1518" s="9">
        <v>0</v>
      </c>
      <c r="AS1518" s="9">
        <v>0</v>
      </c>
      <c r="AT1518" s="9">
        <v>0</v>
      </c>
      <c r="AU1518" s="9">
        <v>0</v>
      </c>
      <c r="AV1518" s="9">
        <v>0</v>
      </c>
      <c r="AW1518" s="9">
        <v>0</v>
      </c>
      <c r="AX1518" s="9">
        <v>0</v>
      </c>
      <c r="AY1518" s="9">
        <v>0</v>
      </c>
      <c r="AZ1518" s="9">
        <v>0</v>
      </c>
      <c r="BA1518" s="9">
        <v>0</v>
      </c>
      <c r="BB1518" s="9">
        <v>0</v>
      </c>
      <c r="BC1518" s="9">
        <v>0</v>
      </c>
    </row>
    <row r="1519" spans="2:55" x14ac:dyDescent="0.45">
      <c r="B1519" s="25">
        <v>1512</v>
      </c>
      <c r="D1519" s="9" t="s">
        <v>88</v>
      </c>
      <c r="E1519" s="9">
        <v>0</v>
      </c>
      <c r="F1519" s="9">
        <v>0</v>
      </c>
      <c r="G1519" s="9">
        <v>0</v>
      </c>
      <c r="H1519" s="9">
        <v>4</v>
      </c>
      <c r="I1519" s="9">
        <v>5</v>
      </c>
      <c r="J1519" s="9">
        <v>0</v>
      </c>
      <c r="K1519" s="9">
        <v>3</v>
      </c>
      <c r="L1519" s="9">
        <v>0</v>
      </c>
      <c r="M1519" s="9">
        <v>5</v>
      </c>
      <c r="N1519" s="9">
        <v>0</v>
      </c>
      <c r="O1519" s="9">
        <v>34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8</v>
      </c>
      <c r="AB1519" s="9">
        <v>17</v>
      </c>
      <c r="AC1519" s="9">
        <v>6</v>
      </c>
      <c r="AD1519" s="9">
        <v>0</v>
      </c>
      <c r="AE1519" s="9">
        <v>0</v>
      </c>
      <c r="AF1519" s="9">
        <v>0</v>
      </c>
      <c r="AG1519" s="9">
        <v>0</v>
      </c>
      <c r="AH1519" s="9">
        <v>0</v>
      </c>
      <c r="AI1519" s="9">
        <v>0</v>
      </c>
      <c r="AJ1519" s="9">
        <v>3</v>
      </c>
      <c r="AK1519" s="9">
        <v>0</v>
      </c>
      <c r="AL1519" s="9">
        <v>0</v>
      </c>
      <c r="AM1519" s="9">
        <v>0</v>
      </c>
      <c r="AN1519" s="9">
        <v>0</v>
      </c>
      <c r="AO1519" s="9">
        <v>0</v>
      </c>
      <c r="AP1519" s="9">
        <v>3</v>
      </c>
      <c r="AQ1519" s="9">
        <v>0</v>
      </c>
      <c r="AR1519" s="9">
        <v>0</v>
      </c>
      <c r="AS1519" s="9">
        <v>0</v>
      </c>
      <c r="AT1519" s="9">
        <v>0</v>
      </c>
      <c r="AU1519" s="9">
        <v>3</v>
      </c>
      <c r="AV1519" s="9">
        <v>0</v>
      </c>
      <c r="AW1519" s="9">
        <v>0</v>
      </c>
      <c r="AX1519" s="9">
        <v>3</v>
      </c>
      <c r="AY1519" s="9">
        <v>0</v>
      </c>
      <c r="AZ1519" s="9">
        <v>0</v>
      </c>
      <c r="BA1519" s="9">
        <v>0</v>
      </c>
      <c r="BB1519" s="9">
        <v>3</v>
      </c>
      <c r="BC1519" s="9">
        <v>0</v>
      </c>
    </row>
    <row r="1520" spans="2:55" x14ac:dyDescent="0.45">
      <c r="B1520" s="25">
        <v>1513</v>
      </c>
      <c r="D1520" s="9" t="s">
        <v>89</v>
      </c>
      <c r="E1520" s="9">
        <v>0</v>
      </c>
      <c r="F1520" s="9">
        <v>0</v>
      </c>
      <c r="G1520" s="9">
        <v>0</v>
      </c>
      <c r="H1520" s="9">
        <v>5</v>
      </c>
      <c r="I1520" s="9">
        <v>0</v>
      </c>
      <c r="J1520" s="9">
        <v>0</v>
      </c>
      <c r="K1520" s="9">
        <v>4</v>
      </c>
      <c r="L1520" s="9">
        <v>0</v>
      </c>
      <c r="M1520" s="9">
        <v>4</v>
      </c>
      <c r="N1520" s="9">
        <v>3</v>
      </c>
      <c r="O1520" s="9">
        <v>310</v>
      </c>
      <c r="P1520" s="9">
        <v>0</v>
      </c>
      <c r="Q1520" s="9">
        <v>3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8</v>
      </c>
      <c r="AC1520" s="9">
        <v>0</v>
      </c>
      <c r="AD1520" s="9">
        <v>0</v>
      </c>
      <c r="AE1520" s="9">
        <v>0</v>
      </c>
      <c r="AF1520" s="9">
        <v>0</v>
      </c>
      <c r="AG1520" s="9">
        <v>0</v>
      </c>
      <c r="AH1520" s="9">
        <v>0</v>
      </c>
      <c r="AI1520" s="9">
        <v>3</v>
      </c>
      <c r="AJ1520" s="9">
        <v>0</v>
      </c>
      <c r="AK1520" s="9">
        <v>0</v>
      </c>
      <c r="AL1520" s="9">
        <v>0</v>
      </c>
      <c r="AM1520" s="9">
        <v>0</v>
      </c>
      <c r="AN1520" s="9">
        <v>0</v>
      </c>
      <c r="AO1520" s="9">
        <v>0</v>
      </c>
      <c r="AP1520" s="9">
        <v>4</v>
      </c>
      <c r="AQ1520" s="9">
        <v>0</v>
      </c>
      <c r="AR1520" s="9">
        <v>0</v>
      </c>
      <c r="AS1520" s="9">
        <v>0</v>
      </c>
      <c r="AT1520" s="9">
        <v>0</v>
      </c>
      <c r="AU1520" s="9">
        <v>3</v>
      </c>
      <c r="AV1520" s="9">
        <v>0</v>
      </c>
      <c r="AW1520" s="9">
        <v>0</v>
      </c>
      <c r="AX1520" s="9">
        <v>0</v>
      </c>
      <c r="AY1520" s="9">
        <v>0</v>
      </c>
      <c r="AZ1520" s="9">
        <v>0</v>
      </c>
      <c r="BA1520" s="9">
        <v>0</v>
      </c>
      <c r="BB1520" s="9">
        <v>0</v>
      </c>
      <c r="BC1520" s="9">
        <v>0</v>
      </c>
    </row>
    <row r="1521" spans="2:55" x14ac:dyDescent="0.45">
      <c r="B1521" s="25">
        <v>1514</v>
      </c>
      <c r="D1521" s="9" t="s">
        <v>90</v>
      </c>
      <c r="E1521" s="9">
        <v>0</v>
      </c>
      <c r="F1521" s="9">
        <v>0</v>
      </c>
      <c r="G1521" s="9">
        <v>0</v>
      </c>
      <c r="H1521" s="9">
        <v>12</v>
      </c>
      <c r="I1521" s="9">
        <v>3</v>
      </c>
      <c r="J1521" s="9">
        <v>0</v>
      </c>
      <c r="K1521" s="9">
        <v>3</v>
      </c>
      <c r="L1521" s="9">
        <v>8</v>
      </c>
      <c r="M1521" s="9">
        <v>6</v>
      </c>
      <c r="N1521" s="9">
        <v>6</v>
      </c>
      <c r="O1521" s="9">
        <v>492</v>
      </c>
      <c r="P1521" s="9">
        <v>0</v>
      </c>
      <c r="Q1521" s="9">
        <v>3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4</v>
      </c>
      <c r="X1521" s="9">
        <v>0</v>
      </c>
      <c r="Y1521" s="9">
        <v>0</v>
      </c>
      <c r="Z1521" s="9">
        <v>0</v>
      </c>
      <c r="AA1521" s="9">
        <v>64</v>
      </c>
      <c r="AB1521" s="9">
        <v>105</v>
      </c>
      <c r="AC1521" s="9">
        <v>3</v>
      </c>
      <c r="AD1521" s="9">
        <v>0</v>
      </c>
      <c r="AE1521" s="9">
        <v>5</v>
      </c>
      <c r="AF1521" s="9">
        <v>0</v>
      </c>
      <c r="AG1521" s="9">
        <v>0</v>
      </c>
      <c r="AH1521" s="9">
        <v>0</v>
      </c>
      <c r="AI1521" s="9">
        <v>0</v>
      </c>
      <c r="AJ1521" s="9">
        <v>0</v>
      </c>
      <c r="AK1521" s="9">
        <v>0</v>
      </c>
      <c r="AL1521" s="9">
        <v>0</v>
      </c>
      <c r="AM1521" s="9">
        <v>4</v>
      </c>
      <c r="AN1521" s="9">
        <v>0</v>
      </c>
      <c r="AO1521" s="9">
        <v>0</v>
      </c>
      <c r="AP1521" s="9">
        <v>3</v>
      </c>
      <c r="AQ1521" s="9">
        <v>0</v>
      </c>
      <c r="AR1521" s="9">
        <v>0</v>
      </c>
      <c r="AS1521" s="9">
        <v>0</v>
      </c>
      <c r="AT1521" s="9">
        <v>0</v>
      </c>
      <c r="AU1521" s="9">
        <v>3</v>
      </c>
      <c r="AV1521" s="9">
        <v>0</v>
      </c>
      <c r="AW1521" s="9">
        <v>0</v>
      </c>
      <c r="AX1521" s="9">
        <v>8</v>
      </c>
      <c r="AY1521" s="9">
        <v>0</v>
      </c>
      <c r="AZ1521" s="9">
        <v>0</v>
      </c>
      <c r="BA1521" s="9">
        <v>0</v>
      </c>
      <c r="BB1521" s="9">
        <v>0</v>
      </c>
      <c r="BC1521" s="9">
        <v>0</v>
      </c>
    </row>
    <row r="1522" spans="2:55" x14ac:dyDescent="0.45">
      <c r="B1522" s="25">
        <v>1515</v>
      </c>
      <c r="D1522" s="9" t="s">
        <v>91</v>
      </c>
      <c r="E1522" s="9">
        <v>0</v>
      </c>
      <c r="F1522" s="9">
        <v>0</v>
      </c>
      <c r="G1522" s="9">
        <v>0</v>
      </c>
      <c r="H1522" s="9">
        <v>5</v>
      </c>
      <c r="I1522" s="9">
        <v>3</v>
      </c>
      <c r="J1522" s="9">
        <v>0</v>
      </c>
      <c r="K1522" s="9">
        <v>0</v>
      </c>
      <c r="L1522" s="9">
        <v>3</v>
      </c>
      <c r="M1522" s="9">
        <v>0</v>
      </c>
      <c r="N1522" s="9">
        <v>0</v>
      </c>
      <c r="O1522" s="9">
        <v>56</v>
      </c>
      <c r="P1522" s="9">
        <v>0</v>
      </c>
      <c r="Q1522" s="9">
        <v>0</v>
      </c>
      <c r="R1522" s="9">
        <v>0</v>
      </c>
      <c r="S1522" s="9">
        <v>9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3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9">
        <v>0</v>
      </c>
      <c r="AO1522" s="9">
        <v>0</v>
      </c>
      <c r="AP1522" s="9">
        <v>0</v>
      </c>
      <c r="AQ1522" s="9">
        <v>0</v>
      </c>
      <c r="AR1522" s="9">
        <v>0</v>
      </c>
      <c r="AS1522" s="9">
        <v>0</v>
      </c>
      <c r="AT1522" s="9">
        <v>0</v>
      </c>
      <c r="AU1522" s="9">
        <v>4</v>
      </c>
      <c r="AV1522" s="9">
        <v>0</v>
      </c>
      <c r="AW1522" s="9">
        <v>0</v>
      </c>
      <c r="AX1522" s="9">
        <v>0</v>
      </c>
      <c r="AY1522" s="9">
        <v>0</v>
      </c>
      <c r="AZ1522" s="9">
        <v>0</v>
      </c>
      <c r="BA1522" s="9">
        <v>0</v>
      </c>
      <c r="BB1522" s="9">
        <v>0</v>
      </c>
      <c r="BC1522" s="9">
        <v>0</v>
      </c>
    </row>
    <row r="1523" spans="2:55" x14ac:dyDescent="0.45">
      <c r="B1523" s="25">
        <v>1516</v>
      </c>
      <c r="D1523" s="9" t="s">
        <v>92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4</v>
      </c>
      <c r="M1523" s="9">
        <v>0</v>
      </c>
      <c r="N1523" s="9">
        <v>0</v>
      </c>
      <c r="O1523" s="9">
        <v>33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4</v>
      </c>
      <c r="X1523" s="9">
        <v>0</v>
      </c>
      <c r="Y1523" s="9">
        <v>0</v>
      </c>
      <c r="Z1523" s="9">
        <v>0</v>
      </c>
      <c r="AA1523" s="9">
        <v>14</v>
      </c>
      <c r="AB1523" s="9">
        <v>13</v>
      </c>
      <c r="AC1523" s="9">
        <v>0</v>
      </c>
      <c r="AD1523" s="9">
        <v>0</v>
      </c>
      <c r="AE1523" s="9">
        <v>0</v>
      </c>
      <c r="AF1523" s="9">
        <v>0</v>
      </c>
      <c r="AG1523" s="9">
        <v>0</v>
      </c>
      <c r="AH1523" s="9">
        <v>0</v>
      </c>
      <c r="AI1523" s="9">
        <v>0</v>
      </c>
      <c r="AJ1523" s="9">
        <v>0</v>
      </c>
      <c r="AK1523" s="9">
        <v>0</v>
      </c>
      <c r="AL1523" s="9">
        <v>0</v>
      </c>
      <c r="AM1523" s="9">
        <v>0</v>
      </c>
      <c r="AN1523" s="9">
        <v>0</v>
      </c>
      <c r="AO1523" s="9">
        <v>0</v>
      </c>
      <c r="AP1523" s="9">
        <v>0</v>
      </c>
      <c r="AQ1523" s="9">
        <v>0</v>
      </c>
      <c r="AR1523" s="9">
        <v>0</v>
      </c>
      <c r="AS1523" s="9">
        <v>0</v>
      </c>
      <c r="AT1523" s="9">
        <v>0</v>
      </c>
      <c r="AU1523" s="9">
        <v>0</v>
      </c>
      <c r="AV1523" s="9">
        <v>0</v>
      </c>
      <c r="AW1523" s="9">
        <v>0</v>
      </c>
      <c r="AX1523" s="9">
        <v>4</v>
      </c>
      <c r="AY1523" s="9">
        <v>0</v>
      </c>
      <c r="AZ1523" s="9">
        <v>0</v>
      </c>
      <c r="BA1523" s="9">
        <v>0</v>
      </c>
      <c r="BB1523" s="9">
        <v>0</v>
      </c>
      <c r="BC1523" s="9">
        <v>0</v>
      </c>
    </row>
    <row r="1524" spans="2:55" x14ac:dyDescent="0.45">
      <c r="B1524" s="25">
        <v>1517</v>
      </c>
      <c r="D1524" s="9" t="s">
        <v>93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11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3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9">
        <v>0</v>
      </c>
      <c r="AO1524" s="9">
        <v>0</v>
      </c>
      <c r="AP1524" s="9">
        <v>0</v>
      </c>
      <c r="AQ1524" s="9">
        <v>0</v>
      </c>
      <c r="AR1524" s="9">
        <v>0</v>
      </c>
      <c r="AS1524" s="9">
        <v>0</v>
      </c>
      <c r="AT1524" s="9">
        <v>0</v>
      </c>
      <c r="AU1524" s="9">
        <v>0</v>
      </c>
      <c r="AV1524" s="9">
        <v>0</v>
      </c>
      <c r="AW1524" s="9">
        <v>0</v>
      </c>
      <c r="AX1524" s="9">
        <v>0</v>
      </c>
      <c r="AY1524" s="9">
        <v>0</v>
      </c>
      <c r="AZ1524" s="9">
        <v>0</v>
      </c>
      <c r="BA1524" s="9">
        <v>0</v>
      </c>
      <c r="BB1524" s="9">
        <v>0</v>
      </c>
      <c r="BC1524" s="9">
        <v>0</v>
      </c>
    </row>
    <row r="1525" spans="2:55" x14ac:dyDescent="0.45">
      <c r="B1525" s="25">
        <v>1518</v>
      </c>
      <c r="D1525" s="9" t="s">
        <v>94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4</v>
      </c>
      <c r="M1525" s="9">
        <v>23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6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  <c r="AD1525" s="9">
        <v>0</v>
      </c>
      <c r="AE1525" s="9">
        <v>0</v>
      </c>
      <c r="AF1525" s="9">
        <v>0</v>
      </c>
      <c r="AG1525" s="9">
        <v>0</v>
      </c>
      <c r="AH1525" s="9">
        <v>0</v>
      </c>
      <c r="AI1525" s="9">
        <v>0</v>
      </c>
      <c r="AJ1525" s="9">
        <v>0</v>
      </c>
      <c r="AK1525" s="9">
        <v>0</v>
      </c>
      <c r="AL1525" s="9">
        <v>0</v>
      </c>
      <c r="AM1525" s="9">
        <v>0</v>
      </c>
      <c r="AN1525" s="9">
        <v>0</v>
      </c>
      <c r="AO1525" s="9">
        <v>0</v>
      </c>
      <c r="AP1525" s="9">
        <v>0</v>
      </c>
      <c r="AQ1525" s="9">
        <v>0</v>
      </c>
      <c r="AR1525" s="9">
        <v>0</v>
      </c>
      <c r="AS1525" s="9">
        <v>0</v>
      </c>
      <c r="AT1525" s="9">
        <v>0</v>
      </c>
      <c r="AU1525" s="9">
        <v>0</v>
      </c>
      <c r="AV1525" s="9">
        <v>0</v>
      </c>
      <c r="AW1525" s="9">
        <v>0</v>
      </c>
      <c r="AX1525" s="9">
        <v>0</v>
      </c>
      <c r="AY1525" s="9">
        <v>0</v>
      </c>
      <c r="AZ1525" s="9">
        <v>0</v>
      </c>
      <c r="BA1525" s="9">
        <v>0</v>
      </c>
      <c r="BB1525" s="9">
        <v>0</v>
      </c>
      <c r="BC1525" s="9">
        <v>0</v>
      </c>
    </row>
    <row r="1526" spans="2:55" x14ac:dyDescent="0.45">
      <c r="B1526" s="25">
        <v>1519</v>
      </c>
      <c r="D1526" s="9" t="s">
        <v>95</v>
      </c>
      <c r="E1526" s="9">
        <v>3</v>
      </c>
      <c r="F1526" s="9">
        <v>0</v>
      </c>
      <c r="G1526" s="9">
        <v>0</v>
      </c>
      <c r="H1526" s="9">
        <v>11</v>
      </c>
      <c r="I1526" s="9">
        <v>0</v>
      </c>
      <c r="J1526" s="9">
        <v>5</v>
      </c>
      <c r="K1526" s="9">
        <v>0</v>
      </c>
      <c r="L1526" s="9">
        <v>10</v>
      </c>
      <c r="M1526" s="9">
        <v>7</v>
      </c>
      <c r="N1526" s="9">
        <v>9</v>
      </c>
      <c r="O1526" s="9">
        <v>46</v>
      </c>
      <c r="P1526" s="9">
        <v>0</v>
      </c>
      <c r="Q1526" s="9">
        <v>4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7</v>
      </c>
      <c r="AB1526" s="9">
        <v>40</v>
      </c>
      <c r="AC1526" s="9">
        <v>0</v>
      </c>
      <c r="AD1526" s="9">
        <v>0</v>
      </c>
      <c r="AE1526" s="9">
        <v>0</v>
      </c>
      <c r="AF1526" s="9">
        <v>0</v>
      </c>
      <c r="AG1526" s="9">
        <v>9</v>
      </c>
      <c r="AH1526" s="9">
        <v>0</v>
      </c>
      <c r="AI1526" s="9">
        <v>0</v>
      </c>
      <c r="AJ1526" s="9">
        <v>5</v>
      </c>
      <c r="AK1526" s="9">
        <v>0</v>
      </c>
      <c r="AL1526" s="9">
        <v>0</v>
      </c>
      <c r="AM1526" s="9">
        <v>0</v>
      </c>
      <c r="AN1526" s="9">
        <v>0</v>
      </c>
      <c r="AO1526" s="9">
        <v>0</v>
      </c>
      <c r="AP1526" s="9">
        <v>3</v>
      </c>
      <c r="AQ1526" s="9">
        <v>0</v>
      </c>
      <c r="AR1526" s="9">
        <v>0</v>
      </c>
      <c r="AS1526" s="9">
        <v>0</v>
      </c>
      <c r="AT1526" s="9">
        <v>0</v>
      </c>
      <c r="AU1526" s="9">
        <v>4</v>
      </c>
      <c r="AV1526" s="9">
        <v>0</v>
      </c>
      <c r="AW1526" s="9">
        <v>0</v>
      </c>
      <c r="AX1526" s="9">
        <v>3</v>
      </c>
      <c r="AY1526" s="9">
        <v>4</v>
      </c>
      <c r="AZ1526" s="9">
        <v>5</v>
      </c>
      <c r="BA1526" s="9">
        <v>0</v>
      </c>
      <c r="BB1526" s="9">
        <v>0</v>
      </c>
      <c r="BC1526" s="9">
        <v>0</v>
      </c>
    </row>
    <row r="1527" spans="2:55" x14ac:dyDescent="0.45">
      <c r="B1527" s="25">
        <v>1520</v>
      </c>
      <c r="D1527" s="9" t="s">
        <v>96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30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9">
        <v>0</v>
      </c>
      <c r="AO1527" s="9">
        <v>0</v>
      </c>
      <c r="AP1527" s="9">
        <v>0</v>
      </c>
      <c r="AQ1527" s="9">
        <v>0</v>
      </c>
      <c r="AR1527" s="9">
        <v>0</v>
      </c>
      <c r="AS1527" s="9">
        <v>0</v>
      </c>
      <c r="AT1527" s="9">
        <v>0</v>
      </c>
      <c r="AU1527" s="9">
        <v>0</v>
      </c>
      <c r="AV1527" s="9">
        <v>0</v>
      </c>
      <c r="AW1527" s="9">
        <v>0</v>
      </c>
      <c r="AX1527" s="9">
        <v>0</v>
      </c>
      <c r="AY1527" s="9">
        <v>0</v>
      </c>
      <c r="AZ1527" s="9">
        <v>0</v>
      </c>
      <c r="BA1527" s="9">
        <v>0</v>
      </c>
      <c r="BB1527" s="9">
        <v>0</v>
      </c>
      <c r="BC1527" s="9">
        <v>0</v>
      </c>
    </row>
    <row r="1528" spans="2:55" x14ac:dyDescent="0.45">
      <c r="B1528" s="25">
        <v>1521</v>
      </c>
      <c r="D1528" s="9" t="s">
        <v>97</v>
      </c>
      <c r="E1528" s="9">
        <v>0</v>
      </c>
      <c r="F1528" s="9">
        <v>0</v>
      </c>
      <c r="G1528" s="9">
        <v>0</v>
      </c>
      <c r="H1528" s="9">
        <v>9</v>
      </c>
      <c r="I1528" s="9">
        <v>0</v>
      </c>
      <c r="J1528" s="9">
        <v>3</v>
      </c>
      <c r="K1528" s="9">
        <v>0</v>
      </c>
      <c r="L1528" s="9">
        <v>4</v>
      </c>
      <c r="M1528" s="9">
        <v>5</v>
      </c>
      <c r="N1528" s="9">
        <v>9</v>
      </c>
      <c r="O1528" s="9">
        <v>140</v>
      </c>
      <c r="P1528" s="9">
        <v>0</v>
      </c>
      <c r="Q1528" s="9">
        <v>8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15</v>
      </c>
      <c r="AB1528" s="9">
        <v>11</v>
      </c>
      <c r="AC1528" s="9">
        <v>6</v>
      </c>
      <c r="AD1528" s="9">
        <v>5</v>
      </c>
      <c r="AE1528" s="9">
        <v>7</v>
      </c>
      <c r="AF1528" s="9">
        <v>0</v>
      </c>
      <c r="AG1528" s="9">
        <v>5</v>
      </c>
      <c r="AH1528" s="9">
        <v>0</v>
      </c>
      <c r="AI1528" s="9">
        <v>0</v>
      </c>
      <c r="AJ1528" s="9">
        <v>0</v>
      </c>
      <c r="AK1528" s="9">
        <v>7</v>
      </c>
      <c r="AL1528" s="9">
        <v>0</v>
      </c>
      <c r="AM1528" s="9">
        <v>0</v>
      </c>
      <c r="AN1528" s="9">
        <v>0</v>
      </c>
      <c r="AO1528" s="9">
        <v>0</v>
      </c>
      <c r="AP1528" s="9">
        <v>0</v>
      </c>
      <c r="AQ1528" s="9">
        <v>0</v>
      </c>
      <c r="AR1528" s="9">
        <v>0</v>
      </c>
      <c r="AS1528" s="9">
        <v>0</v>
      </c>
      <c r="AT1528" s="9">
        <v>0</v>
      </c>
      <c r="AU1528" s="9">
        <v>0</v>
      </c>
      <c r="AV1528" s="9">
        <v>0</v>
      </c>
      <c r="AW1528" s="9">
        <v>0</v>
      </c>
      <c r="AX1528" s="9">
        <v>0</v>
      </c>
      <c r="AY1528" s="9">
        <v>4</v>
      </c>
      <c r="AZ1528" s="9">
        <v>0</v>
      </c>
      <c r="BA1528" s="9">
        <v>0</v>
      </c>
      <c r="BB1528" s="9">
        <v>0</v>
      </c>
      <c r="BC1528" s="9">
        <v>0</v>
      </c>
    </row>
    <row r="1529" spans="2:55" x14ac:dyDescent="0.45">
      <c r="B1529" s="25">
        <v>1522</v>
      </c>
      <c r="D1529" s="9" t="s">
        <v>98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4</v>
      </c>
      <c r="O1529" s="9">
        <v>11</v>
      </c>
      <c r="P1529" s="9">
        <v>0</v>
      </c>
      <c r="Q1529" s="9">
        <v>3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9">
        <v>0</v>
      </c>
      <c r="AO1529" s="9">
        <v>0</v>
      </c>
      <c r="AP1529" s="9">
        <v>0</v>
      </c>
      <c r="AQ1529" s="9">
        <v>0</v>
      </c>
      <c r="AR1529" s="9">
        <v>0</v>
      </c>
      <c r="AS1529" s="9">
        <v>0</v>
      </c>
      <c r="AT1529" s="9">
        <v>0</v>
      </c>
      <c r="AU1529" s="9">
        <v>0</v>
      </c>
      <c r="AV1529" s="9">
        <v>0</v>
      </c>
      <c r="AW1529" s="9">
        <v>0</v>
      </c>
      <c r="AX1529" s="9">
        <v>0</v>
      </c>
      <c r="AY1529" s="9">
        <v>0</v>
      </c>
      <c r="AZ1529" s="9">
        <v>0</v>
      </c>
      <c r="BA1529" s="9">
        <v>0</v>
      </c>
      <c r="BB1529" s="9">
        <v>0</v>
      </c>
      <c r="BC1529" s="9">
        <v>0</v>
      </c>
    </row>
    <row r="1530" spans="2:55" x14ac:dyDescent="0.45">
      <c r="B1530" s="25">
        <v>1523</v>
      </c>
      <c r="D1530" s="9" t="s">
        <v>99</v>
      </c>
      <c r="E1530" s="9">
        <v>0</v>
      </c>
      <c r="F1530" s="9">
        <v>3</v>
      </c>
      <c r="G1530" s="9">
        <v>0</v>
      </c>
      <c r="H1530" s="9">
        <v>7</v>
      </c>
      <c r="I1530" s="9">
        <v>4</v>
      </c>
      <c r="J1530" s="9">
        <v>0</v>
      </c>
      <c r="K1530" s="9">
        <v>0</v>
      </c>
      <c r="L1530" s="9">
        <v>6</v>
      </c>
      <c r="M1530" s="9">
        <v>4</v>
      </c>
      <c r="N1530" s="9">
        <v>6</v>
      </c>
      <c r="O1530" s="9">
        <v>8</v>
      </c>
      <c r="P1530" s="9">
        <v>0</v>
      </c>
      <c r="Q1530" s="9">
        <v>0</v>
      </c>
      <c r="R1530" s="9">
        <v>0</v>
      </c>
      <c r="S1530" s="9">
        <v>11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10</v>
      </c>
      <c r="AB1530" s="9">
        <v>5</v>
      </c>
      <c r="AC1530" s="9">
        <v>0</v>
      </c>
      <c r="AD1530" s="9">
        <v>0</v>
      </c>
      <c r="AE1530" s="9">
        <v>5</v>
      </c>
      <c r="AF1530" s="9">
        <v>0</v>
      </c>
      <c r="AG1530" s="9">
        <v>3</v>
      </c>
      <c r="AH1530" s="9">
        <v>0</v>
      </c>
      <c r="AI1530" s="9">
        <v>0</v>
      </c>
      <c r="AJ1530" s="9">
        <v>3</v>
      </c>
      <c r="AK1530" s="9">
        <v>0</v>
      </c>
      <c r="AL1530" s="9">
        <v>0</v>
      </c>
      <c r="AM1530" s="9">
        <v>0</v>
      </c>
      <c r="AN1530" s="9">
        <v>0</v>
      </c>
      <c r="AO1530" s="9">
        <v>3</v>
      </c>
      <c r="AP1530" s="9">
        <v>0</v>
      </c>
      <c r="AQ1530" s="9">
        <v>0</v>
      </c>
      <c r="AR1530" s="9">
        <v>0</v>
      </c>
      <c r="AS1530" s="9">
        <v>0</v>
      </c>
      <c r="AT1530" s="9">
        <v>0</v>
      </c>
      <c r="AU1530" s="9">
        <v>0</v>
      </c>
      <c r="AV1530" s="9">
        <v>0</v>
      </c>
      <c r="AW1530" s="9">
        <v>0</v>
      </c>
      <c r="AX1530" s="9">
        <v>0</v>
      </c>
      <c r="AY1530" s="9">
        <v>0</v>
      </c>
      <c r="AZ1530" s="9">
        <v>0</v>
      </c>
      <c r="BA1530" s="9">
        <v>0</v>
      </c>
      <c r="BB1530" s="9">
        <v>0</v>
      </c>
      <c r="BC1530" s="9">
        <v>0</v>
      </c>
    </row>
    <row r="1531" spans="2:55" x14ac:dyDescent="0.45">
      <c r="B1531" s="25">
        <v>1524</v>
      </c>
      <c r="D1531" s="9" t="s">
        <v>100</v>
      </c>
      <c r="E1531" s="9">
        <v>0</v>
      </c>
      <c r="F1531" s="9">
        <v>0</v>
      </c>
      <c r="G1531" s="9">
        <v>0</v>
      </c>
      <c r="H1531" s="9">
        <v>15</v>
      </c>
      <c r="I1531" s="9">
        <v>0</v>
      </c>
      <c r="J1531" s="9">
        <v>3</v>
      </c>
      <c r="K1531" s="9">
        <v>0</v>
      </c>
      <c r="L1531" s="9">
        <v>13</v>
      </c>
      <c r="M1531" s="9">
        <v>0</v>
      </c>
      <c r="N1531" s="9">
        <v>110</v>
      </c>
      <c r="O1531" s="9">
        <v>3</v>
      </c>
      <c r="P1531" s="9">
        <v>0</v>
      </c>
      <c r="Q1531" s="9">
        <v>3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10</v>
      </c>
      <c r="AC1531" s="9">
        <v>0</v>
      </c>
      <c r="AD1531" s="9">
        <v>0</v>
      </c>
      <c r="AE1531" s="9">
        <v>4</v>
      </c>
      <c r="AF1531" s="9">
        <v>0</v>
      </c>
      <c r="AG1531" s="9">
        <v>3</v>
      </c>
      <c r="AH1531" s="9">
        <v>0</v>
      </c>
      <c r="AI1531" s="9">
        <v>3</v>
      </c>
      <c r="AJ1531" s="9">
        <v>0</v>
      </c>
      <c r="AK1531" s="9">
        <v>0</v>
      </c>
      <c r="AL1531" s="9">
        <v>0</v>
      </c>
      <c r="AM1531" s="9">
        <v>4</v>
      </c>
      <c r="AN1531" s="9">
        <v>0</v>
      </c>
      <c r="AO1531" s="9">
        <v>0</v>
      </c>
      <c r="AP1531" s="9">
        <v>4</v>
      </c>
      <c r="AQ1531" s="9">
        <v>0</v>
      </c>
      <c r="AR1531" s="9">
        <v>0</v>
      </c>
      <c r="AS1531" s="9">
        <v>0</v>
      </c>
      <c r="AT1531" s="9">
        <v>0</v>
      </c>
      <c r="AU1531" s="9">
        <v>0</v>
      </c>
      <c r="AV1531" s="9">
        <v>0</v>
      </c>
      <c r="AW1531" s="9">
        <v>0</v>
      </c>
      <c r="AX1531" s="9">
        <v>0</v>
      </c>
      <c r="AY1531" s="9">
        <v>0</v>
      </c>
      <c r="AZ1531" s="9">
        <v>0</v>
      </c>
      <c r="BA1531" s="9">
        <v>0</v>
      </c>
      <c r="BB1531" s="9">
        <v>0</v>
      </c>
      <c r="BC1531" s="9">
        <v>0</v>
      </c>
    </row>
    <row r="1532" spans="2:55" x14ac:dyDescent="0.45">
      <c r="B1532" s="25">
        <v>1525</v>
      </c>
      <c r="D1532" s="9" t="s">
        <v>101</v>
      </c>
      <c r="E1532" s="9">
        <v>0</v>
      </c>
      <c r="F1532" s="9">
        <v>4</v>
      </c>
      <c r="G1532" s="9">
        <v>0</v>
      </c>
      <c r="H1532" s="9">
        <v>36</v>
      </c>
      <c r="I1532" s="9">
        <v>11</v>
      </c>
      <c r="J1532" s="9">
        <v>0</v>
      </c>
      <c r="K1532" s="9">
        <v>5</v>
      </c>
      <c r="L1532" s="9">
        <v>18</v>
      </c>
      <c r="M1532" s="9">
        <v>4</v>
      </c>
      <c r="N1532" s="9">
        <v>348</v>
      </c>
      <c r="O1532" s="9">
        <v>5</v>
      </c>
      <c r="P1532" s="9">
        <v>4</v>
      </c>
      <c r="Q1532" s="9">
        <v>9</v>
      </c>
      <c r="R1532" s="9">
        <v>0</v>
      </c>
      <c r="S1532" s="9">
        <v>6</v>
      </c>
      <c r="T1532" s="9">
        <v>0</v>
      </c>
      <c r="U1532" s="9">
        <v>5</v>
      </c>
      <c r="V1532" s="9">
        <v>0</v>
      </c>
      <c r="W1532" s="9">
        <v>4</v>
      </c>
      <c r="X1532" s="9">
        <v>4</v>
      </c>
      <c r="Y1532" s="9">
        <v>0</v>
      </c>
      <c r="Z1532" s="9">
        <v>0</v>
      </c>
      <c r="AA1532" s="9">
        <v>9</v>
      </c>
      <c r="AB1532" s="9">
        <v>130</v>
      </c>
      <c r="AC1532" s="9">
        <v>12</v>
      </c>
      <c r="AD1532" s="9">
        <v>3</v>
      </c>
      <c r="AE1532" s="9">
        <v>11</v>
      </c>
      <c r="AF1532" s="9">
        <v>0</v>
      </c>
      <c r="AG1532" s="9">
        <v>11</v>
      </c>
      <c r="AH1532" s="9">
        <v>0</v>
      </c>
      <c r="AI1532" s="9">
        <v>11</v>
      </c>
      <c r="AJ1532" s="9">
        <v>10</v>
      </c>
      <c r="AK1532" s="9">
        <v>7</v>
      </c>
      <c r="AL1532" s="9">
        <v>0</v>
      </c>
      <c r="AM1532" s="9">
        <v>8</v>
      </c>
      <c r="AN1532" s="9">
        <v>0</v>
      </c>
      <c r="AO1532" s="9">
        <v>7</v>
      </c>
      <c r="AP1532" s="9">
        <v>14</v>
      </c>
      <c r="AQ1532" s="9">
        <v>0</v>
      </c>
      <c r="AR1532" s="9">
        <v>0</v>
      </c>
      <c r="AS1532" s="9">
        <v>5</v>
      </c>
      <c r="AT1532" s="9">
        <v>0</v>
      </c>
      <c r="AU1532" s="9">
        <v>10</v>
      </c>
      <c r="AV1532" s="9">
        <v>5</v>
      </c>
      <c r="AW1532" s="9">
        <v>0</v>
      </c>
      <c r="AX1532" s="9">
        <v>8</v>
      </c>
      <c r="AY1532" s="9">
        <v>0</v>
      </c>
      <c r="AZ1532" s="9">
        <v>7</v>
      </c>
      <c r="BA1532" s="9">
        <v>0</v>
      </c>
      <c r="BB1532" s="9">
        <v>4</v>
      </c>
      <c r="BC1532" s="9">
        <v>0</v>
      </c>
    </row>
    <row r="1533" spans="2:55" x14ac:dyDescent="0.45">
      <c r="B1533" s="25">
        <v>1526</v>
      </c>
      <c r="D1533" s="9" t="s">
        <v>102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  <c r="AC1533" s="9">
        <v>0</v>
      </c>
      <c r="AD1533" s="9">
        <v>0</v>
      </c>
      <c r="AE1533" s="9">
        <v>0</v>
      </c>
      <c r="AF1533" s="9">
        <v>0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0</v>
      </c>
      <c r="AN1533" s="9">
        <v>0</v>
      </c>
      <c r="AO1533" s="9">
        <v>0</v>
      </c>
      <c r="AP1533" s="9">
        <v>0</v>
      </c>
      <c r="AQ1533" s="9">
        <v>0</v>
      </c>
      <c r="AR1533" s="9">
        <v>0</v>
      </c>
      <c r="AS1533" s="9">
        <v>0</v>
      </c>
      <c r="AT1533" s="9">
        <v>0</v>
      </c>
      <c r="AU1533" s="9">
        <v>0</v>
      </c>
      <c r="AV1533" s="9">
        <v>0</v>
      </c>
      <c r="AW1533" s="9">
        <v>0</v>
      </c>
      <c r="AX1533" s="9">
        <v>0</v>
      </c>
      <c r="AY1533" s="9">
        <v>0</v>
      </c>
      <c r="AZ1533" s="9">
        <v>0</v>
      </c>
      <c r="BA1533" s="9">
        <v>0</v>
      </c>
      <c r="BB1533" s="9">
        <v>0</v>
      </c>
      <c r="BC1533" s="9">
        <v>0</v>
      </c>
    </row>
    <row r="1534" spans="2:55" x14ac:dyDescent="0.45">
      <c r="B1534" s="25">
        <v>1527</v>
      </c>
      <c r="D1534" s="9" t="s">
        <v>103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3</v>
      </c>
      <c r="AC1534" s="9">
        <v>0</v>
      </c>
      <c r="AD1534" s="9">
        <v>0</v>
      </c>
      <c r="AE1534" s="9">
        <v>0</v>
      </c>
      <c r="AF1534" s="9">
        <v>0</v>
      </c>
      <c r="AG1534" s="9">
        <v>0</v>
      </c>
      <c r="AH1534" s="9">
        <v>0</v>
      </c>
      <c r="AI1534" s="9">
        <v>0</v>
      </c>
      <c r="AJ1534" s="9">
        <v>0</v>
      </c>
      <c r="AK1534" s="9">
        <v>0</v>
      </c>
      <c r="AL1534" s="9">
        <v>0</v>
      </c>
      <c r="AM1534" s="9">
        <v>0</v>
      </c>
      <c r="AN1534" s="9">
        <v>0</v>
      </c>
      <c r="AO1534" s="9">
        <v>0</v>
      </c>
      <c r="AP1534" s="9">
        <v>0</v>
      </c>
      <c r="AQ1534" s="9">
        <v>0</v>
      </c>
      <c r="AR1534" s="9">
        <v>0</v>
      </c>
      <c r="AS1534" s="9">
        <v>0</v>
      </c>
      <c r="AT1534" s="9">
        <v>0</v>
      </c>
      <c r="AU1534" s="9">
        <v>0</v>
      </c>
      <c r="AV1534" s="9">
        <v>0</v>
      </c>
      <c r="AW1534" s="9">
        <v>0</v>
      </c>
      <c r="AX1534" s="9">
        <v>0</v>
      </c>
      <c r="AY1534" s="9">
        <v>0</v>
      </c>
      <c r="AZ1534" s="9">
        <v>0</v>
      </c>
      <c r="BA1534" s="9">
        <v>0</v>
      </c>
      <c r="BB1534" s="9">
        <v>0</v>
      </c>
      <c r="BC1534" s="9">
        <v>0</v>
      </c>
    </row>
    <row r="1535" spans="2:55" x14ac:dyDescent="0.45">
      <c r="B1535" s="25">
        <v>1528</v>
      </c>
      <c r="D1535" s="9" t="s">
        <v>104</v>
      </c>
      <c r="E1535" s="9">
        <v>3</v>
      </c>
      <c r="F1535" s="9">
        <v>3</v>
      </c>
      <c r="G1535" s="9">
        <v>0</v>
      </c>
      <c r="H1535" s="9">
        <v>49</v>
      </c>
      <c r="I1535" s="9">
        <v>9</v>
      </c>
      <c r="J1535" s="9">
        <v>0</v>
      </c>
      <c r="K1535" s="9">
        <v>6</v>
      </c>
      <c r="L1535" s="9">
        <v>99</v>
      </c>
      <c r="M1535" s="9">
        <v>8</v>
      </c>
      <c r="N1535" s="9">
        <v>9</v>
      </c>
      <c r="O1535" s="9">
        <v>4</v>
      </c>
      <c r="P1535" s="9">
        <v>5</v>
      </c>
      <c r="Q1535" s="9">
        <v>3</v>
      </c>
      <c r="R1535" s="9">
        <v>0</v>
      </c>
      <c r="S1535" s="9">
        <v>3</v>
      </c>
      <c r="T1535" s="9">
        <v>0</v>
      </c>
      <c r="U1535" s="9">
        <v>0</v>
      </c>
      <c r="V1535" s="9">
        <v>0</v>
      </c>
      <c r="W1535" s="9">
        <v>5</v>
      </c>
      <c r="X1535" s="9">
        <v>0</v>
      </c>
      <c r="Y1535" s="9">
        <v>0</v>
      </c>
      <c r="Z1535" s="9">
        <v>0</v>
      </c>
      <c r="AA1535" s="9">
        <v>0</v>
      </c>
      <c r="AB1535" s="9">
        <v>15</v>
      </c>
      <c r="AC1535" s="9">
        <v>8</v>
      </c>
      <c r="AD1535" s="9">
        <v>5</v>
      </c>
      <c r="AE1535" s="9">
        <v>3</v>
      </c>
      <c r="AF1535" s="9">
        <v>0</v>
      </c>
      <c r="AG1535" s="9">
        <v>7</v>
      </c>
      <c r="AH1535" s="9">
        <v>0</v>
      </c>
      <c r="AI1535" s="9">
        <v>11</v>
      </c>
      <c r="AJ1535" s="9">
        <v>9</v>
      </c>
      <c r="AK1535" s="9">
        <v>32</v>
      </c>
      <c r="AL1535" s="9">
        <v>0</v>
      </c>
      <c r="AM1535" s="9">
        <v>16</v>
      </c>
      <c r="AN1535" s="9">
        <v>0</v>
      </c>
      <c r="AO1535" s="9">
        <v>14</v>
      </c>
      <c r="AP1535" s="9">
        <v>3</v>
      </c>
      <c r="AQ1535" s="9">
        <v>4</v>
      </c>
      <c r="AR1535" s="9">
        <v>0</v>
      </c>
      <c r="AS1535" s="9">
        <v>0</v>
      </c>
      <c r="AT1535" s="9">
        <v>0</v>
      </c>
      <c r="AU1535" s="9">
        <v>7</v>
      </c>
      <c r="AV1535" s="9">
        <v>0</v>
      </c>
      <c r="AW1535" s="9">
        <v>0</v>
      </c>
      <c r="AX1535" s="9">
        <v>8</v>
      </c>
      <c r="AY1535" s="9">
        <v>0</v>
      </c>
      <c r="AZ1535" s="9">
        <v>5</v>
      </c>
      <c r="BA1535" s="9">
        <v>0</v>
      </c>
      <c r="BB1535" s="9">
        <v>4</v>
      </c>
      <c r="BC1535" s="9">
        <v>3</v>
      </c>
    </row>
    <row r="1536" spans="2:55" x14ac:dyDescent="0.45">
      <c r="B1536" s="25">
        <v>1529</v>
      </c>
      <c r="D1536" s="9" t="s">
        <v>105</v>
      </c>
      <c r="E1536" s="9">
        <v>9</v>
      </c>
      <c r="F1536" s="9">
        <v>8</v>
      </c>
      <c r="G1536" s="9">
        <v>0</v>
      </c>
      <c r="H1536" s="9">
        <v>101</v>
      </c>
      <c r="I1536" s="9">
        <v>27</v>
      </c>
      <c r="J1536" s="9">
        <v>0</v>
      </c>
      <c r="K1536" s="9">
        <v>0</v>
      </c>
      <c r="L1536" s="9">
        <v>307</v>
      </c>
      <c r="M1536" s="9">
        <v>5</v>
      </c>
      <c r="N1536" s="9">
        <v>3</v>
      </c>
      <c r="O1536" s="9">
        <v>0</v>
      </c>
      <c r="P1536" s="9">
        <v>15</v>
      </c>
      <c r="Q1536" s="9">
        <v>4</v>
      </c>
      <c r="R1536" s="9">
        <v>0</v>
      </c>
      <c r="S1536" s="9">
        <v>9</v>
      </c>
      <c r="T1536" s="9">
        <v>5</v>
      </c>
      <c r="U1536" s="9">
        <v>9</v>
      </c>
      <c r="V1536" s="9">
        <v>0</v>
      </c>
      <c r="W1536" s="9">
        <v>33</v>
      </c>
      <c r="X1536" s="9">
        <v>0</v>
      </c>
      <c r="Y1536" s="9">
        <v>3</v>
      </c>
      <c r="Z1536" s="9">
        <v>0</v>
      </c>
      <c r="AA1536" s="9">
        <v>3</v>
      </c>
      <c r="AB1536" s="9">
        <v>62</v>
      </c>
      <c r="AC1536" s="9">
        <v>26</v>
      </c>
      <c r="AD1536" s="9">
        <v>9</v>
      </c>
      <c r="AE1536" s="9">
        <v>6</v>
      </c>
      <c r="AF1536" s="9">
        <v>0</v>
      </c>
      <c r="AG1536" s="9">
        <v>21</v>
      </c>
      <c r="AH1536" s="9">
        <v>0</v>
      </c>
      <c r="AI1536" s="9">
        <v>26</v>
      </c>
      <c r="AJ1536" s="9">
        <v>20</v>
      </c>
      <c r="AK1536" s="9">
        <v>137</v>
      </c>
      <c r="AL1536" s="9">
        <v>7</v>
      </c>
      <c r="AM1536" s="9">
        <v>18</v>
      </c>
      <c r="AN1536" s="9">
        <v>0</v>
      </c>
      <c r="AO1536" s="9">
        <v>7</v>
      </c>
      <c r="AP1536" s="9">
        <v>44</v>
      </c>
      <c r="AQ1536" s="9">
        <v>11</v>
      </c>
      <c r="AR1536" s="9">
        <v>0</v>
      </c>
      <c r="AS1536" s="9">
        <v>9</v>
      </c>
      <c r="AT1536" s="9">
        <v>3</v>
      </c>
      <c r="AU1536" s="9">
        <v>34</v>
      </c>
      <c r="AV1536" s="9">
        <v>10</v>
      </c>
      <c r="AW1536" s="9">
        <v>0</v>
      </c>
      <c r="AX1536" s="9">
        <v>53</v>
      </c>
      <c r="AY1536" s="9">
        <v>3</v>
      </c>
      <c r="AZ1536" s="9">
        <v>18</v>
      </c>
      <c r="BA1536" s="9">
        <v>3</v>
      </c>
      <c r="BB1536" s="9">
        <v>14</v>
      </c>
      <c r="BC1536" s="9">
        <v>4</v>
      </c>
    </row>
    <row r="1537" spans="2:55" x14ac:dyDescent="0.45">
      <c r="B1537" s="25">
        <v>1530</v>
      </c>
      <c r="D1537" s="9" t="s">
        <v>106</v>
      </c>
      <c r="E1537" s="9">
        <v>16</v>
      </c>
      <c r="F1537" s="9">
        <v>36</v>
      </c>
      <c r="G1537" s="9">
        <v>0</v>
      </c>
      <c r="H1537" s="9">
        <v>241</v>
      </c>
      <c r="I1537" s="9">
        <v>124</v>
      </c>
      <c r="J1537" s="9">
        <v>5</v>
      </c>
      <c r="K1537" s="9">
        <v>13</v>
      </c>
      <c r="L1537" s="9">
        <v>251</v>
      </c>
      <c r="M1537" s="9">
        <v>18</v>
      </c>
      <c r="N1537" s="9">
        <v>30</v>
      </c>
      <c r="O1537" s="9">
        <v>17</v>
      </c>
      <c r="P1537" s="9">
        <v>47</v>
      </c>
      <c r="Q1537" s="9">
        <v>18</v>
      </c>
      <c r="R1537" s="9">
        <v>5</v>
      </c>
      <c r="S1537" s="9">
        <v>16</v>
      </c>
      <c r="T1537" s="9">
        <v>12</v>
      </c>
      <c r="U1537" s="9">
        <v>16</v>
      </c>
      <c r="V1537" s="9">
        <v>4</v>
      </c>
      <c r="W1537" s="9">
        <v>59</v>
      </c>
      <c r="X1537" s="9">
        <v>3</v>
      </c>
      <c r="Y1537" s="9">
        <v>4</v>
      </c>
      <c r="Z1537" s="9">
        <v>0</v>
      </c>
      <c r="AA1537" s="9">
        <v>15</v>
      </c>
      <c r="AB1537" s="9">
        <v>66</v>
      </c>
      <c r="AC1537" s="9">
        <v>61</v>
      </c>
      <c r="AD1537" s="9">
        <v>23</v>
      </c>
      <c r="AE1537" s="9">
        <v>14</v>
      </c>
      <c r="AF1537" s="9">
        <v>3</v>
      </c>
      <c r="AG1537" s="9">
        <v>79</v>
      </c>
      <c r="AH1537" s="9">
        <v>20</v>
      </c>
      <c r="AI1537" s="9">
        <v>47</v>
      </c>
      <c r="AJ1537" s="9">
        <v>45</v>
      </c>
      <c r="AK1537" s="9">
        <v>58</v>
      </c>
      <c r="AL1537" s="9">
        <v>6</v>
      </c>
      <c r="AM1537" s="9">
        <v>48</v>
      </c>
      <c r="AN1537" s="9">
        <v>0</v>
      </c>
      <c r="AO1537" s="9">
        <v>31</v>
      </c>
      <c r="AP1537" s="9">
        <v>60</v>
      </c>
      <c r="AQ1537" s="9">
        <v>17</v>
      </c>
      <c r="AR1537" s="9">
        <v>0</v>
      </c>
      <c r="AS1537" s="9">
        <v>11</v>
      </c>
      <c r="AT1537" s="9">
        <v>6</v>
      </c>
      <c r="AU1537" s="9">
        <v>63</v>
      </c>
      <c r="AV1537" s="9">
        <v>25</v>
      </c>
      <c r="AW1537" s="9">
        <v>0</v>
      </c>
      <c r="AX1537" s="9">
        <v>76</v>
      </c>
      <c r="AY1537" s="9">
        <v>7</v>
      </c>
      <c r="AZ1537" s="9">
        <v>28</v>
      </c>
      <c r="BA1537" s="9">
        <v>4</v>
      </c>
      <c r="BB1537" s="9">
        <v>24</v>
      </c>
      <c r="BC1537" s="9">
        <v>17</v>
      </c>
    </row>
    <row r="1538" spans="2:55" x14ac:dyDescent="0.45">
      <c r="B1538" s="25">
        <v>1531</v>
      </c>
      <c r="D1538" s="9" t="s">
        <v>107</v>
      </c>
      <c r="E1538" s="9">
        <v>0</v>
      </c>
      <c r="F1538" s="9">
        <v>11</v>
      </c>
      <c r="G1538" s="9">
        <v>0</v>
      </c>
      <c r="H1538" s="9">
        <v>57</v>
      </c>
      <c r="I1538" s="9">
        <v>20</v>
      </c>
      <c r="J1538" s="9">
        <v>0</v>
      </c>
      <c r="K1538" s="9">
        <v>10</v>
      </c>
      <c r="L1538" s="9">
        <v>82</v>
      </c>
      <c r="M1538" s="9">
        <v>3</v>
      </c>
      <c r="N1538" s="9">
        <v>3</v>
      </c>
      <c r="O1538" s="9">
        <v>0</v>
      </c>
      <c r="P1538" s="9">
        <v>3</v>
      </c>
      <c r="Q1538" s="9">
        <v>6</v>
      </c>
      <c r="R1538" s="9">
        <v>0</v>
      </c>
      <c r="S1538" s="9">
        <v>3</v>
      </c>
      <c r="T1538" s="9">
        <v>0</v>
      </c>
      <c r="U1538" s="9">
        <v>0</v>
      </c>
      <c r="V1538" s="9">
        <v>0</v>
      </c>
      <c r="W1538" s="9">
        <v>11</v>
      </c>
      <c r="X1538" s="9">
        <v>0</v>
      </c>
      <c r="Y1538" s="9">
        <v>5</v>
      </c>
      <c r="Z1538" s="9">
        <v>0</v>
      </c>
      <c r="AA1538" s="9">
        <v>3</v>
      </c>
      <c r="AB1538" s="9">
        <v>11</v>
      </c>
      <c r="AC1538" s="9">
        <v>12</v>
      </c>
      <c r="AD1538" s="9">
        <v>4</v>
      </c>
      <c r="AE1538" s="9">
        <v>0</v>
      </c>
      <c r="AF1538" s="9">
        <v>0</v>
      </c>
      <c r="AG1538" s="9">
        <v>6</v>
      </c>
      <c r="AH1538" s="9">
        <v>4</v>
      </c>
      <c r="AI1538" s="9">
        <v>7</v>
      </c>
      <c r="AJ1538" s="9">
        <v>8</v>
      </c>
      <c r="AK1538" s="9">
        <v>9</v>
      </c>
      <c r="AL1538" s="9">
        <v>0</v>
      </c>
      <c r="AM1538" s="9">
        <v>7</v>
      </c>
      <c r="AN1538" s="9">
        <v>0</v>
      </c>
      <c r="AO1538" s="9">
        <v>24</v>
      </c>
      <c r="AP1538" s="9">
        <v>12</v>
      </c>
      <c r="AQ1538" s="9">
        <v>0</v>
      </c>
      <c r="AR1538" s="9">
        <v>0</v>
      </c>
      <c r="AS1538" s="9">
        <v>0</v>
      </c>
      <c r="AT1538" s="9">
        <v>0</v>
      </c>
      <c r="AU1538" s="9">
        <v>3</v>
      </c>
      <c r="AV1538" s="9">
        <v>4</v>
      </c>
      <c r="AW1538" s="9">
        <v>0</v>
      </c>
      <c r="AX1538" s="9">
        <v>4</v>
      </c>
      <c r="AY1538" s="9">
        <v>7</v>
      </c>
      <c r="AZ1538" s="9">
        <v>0</v>
      </c>
      <c r="BA1538" s="9">
        <v>0</v>
      </c>
      <c r="BB1538" s="9">
        <v>5</v>
      </c>
      <c r="BC1538" s="9">
        <v>3</v>
      </c>
    </row>
    <row r="1539" spans="2:55" x14ac:dyDescent="0.45">
      <c r="B1539" s="25">
        <v>1532</v>
      </c>
      <c r="D1539" s="9" t="s">
        <v>108</v>
      </c>
      <c r="E1539" s="9">
        <v>0</v>
      </c>
      <c r="F1539" s="9">
        <v>0</v>
      </c>
      <c r="G1539" s="9">
        <v>0</v>
      </c>
      <c r="H1539" s="9">
        <v>3</v>
      </c>
      <c r="I1539" s="9">
        <v>4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5</v>
      </c>
      <c r="AD1539" s="9">
        <v>0</v>
      </c>
      <c r="AE1539" s="9">
        <v>7</v>
      </c>
      <c r="AF1539" s="9">
        <v>0</v>
      </c>
      <c r="AG1539" s="9">
        <v>0</v>
      </c>
      <c r="AH1539" s="9">
        <v>0</v>
      </c>
      <c r="AI1539" s="9">
        <v>3</v>
      </c>
      <c r="AJ1539" s="9">
        <v>7</v>
      </c>
      <c r="AK1539" s="9">
        <v>3</v>
      </c>
      <c r="AL1539" s="9">
        <v>0</v>
      </c>
      <c r="AM1539" s="9">
        <v>0</v>
      </c>
      <c r="AN1539" s="9">
        <v>0</v>
      </c>
      <c r="AO1539" s="9">
        <v>0</v>
      </c>
      <c r="AP1539" s="9">
        <v>4</v>
      </c>
      <c r="AQ1539" s="9">
        <v>5</v>
      </c>
      <c r="AR1539" s="9">
        <v>0</v>
      </c>
      <c r="AS1539" s="9">
        <v>0</v>
      </c>
      <c r="AT1539" s="9">
        <v>0</v>
      </c>
      <c r="AU1539" s="9">
        <v>0</v>
      </c>
      <c r="AV1539" s="9">
        <v>0</v>
      </c>
      <c r="AW1539" s="9">
        <v>0</v>
      </c>
      <c r="AX1539" s="9">
        <v>0</v>
      </c>
      <c r="AY1539" s="9">
        <v>0</v>
      </c>
      <c r="AZ1539" s="9">
        <v>0</v>
      </c>
      <c r="BA1539" s="9">
        <v>0</v>
      </c>
      <c r="BB1539" s="9">
        <v>0</v>
      </c>
      <c r="BC1539" s="9">
        <v>0</v>
      </c>
    </row>
    <row r="1540" spans="2:55" x14ac:dyDescent="0.45">
      <c r="B1540" s="25">
        <v>1533</v>
      </c>
      <c r="D1540" s="9" t="s">
        <v>109</v>
      </c>
      <c r="E1540" s="9">
        <v>0</v>
      </c>
      <c r="F1540" s="9">
        <v>0</v>
      </c>
      <c r="G1540" s="9">
        <v>0</v>
      </c>
      <c r="H1540" s="9">
        <v>5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5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3</v>
      </c>
      <c r="AK1540" s="9">
        <v>5</v>
      </c>
      <c r="AL1540" s="9">
        <v>0</v>
      </c>
      <c r="AM1540" s="9">
        <v>0</v>
      </c>
      <c r="AN1540" s="9">
        <v>0</v>
      </c>
      <c r="AO1540" s="9">
        <v>0</v>
      </c>
      <c r="AP1540" s="9">
        <v>0</v>
      </c>
      <c r="AQ1540" s="9">
        <v>0</v>
      </c>
      <c r="AR1540" s="9">
        <v>0</v>
      </c>
      <c r="AS1540" s="9">
        <v>0</v>
      </c>
      <c r="AT1540" s="9">
        <v>0</v>
      </c>
      <c r="AU1540" s="9">
        <v>0</v>
      </c>
      <c r="AV1540" s="9">
        <v>0</v>
      </c>
      <c r="AW1540" s="9">
        <v>0</v>
      </c>
      <c r="AX1540" s="9">
        <v>4</v>
      </c>
      <c r="AY1540" s="9">
        <v>0</v>
      </c>
      <c r="AZ1540" s="9">
        <v>0</v>
      </c>
      <c r="BA1540" s="9">
        <v>0</v>
      </c>
      <c r="BB1540" s="9">
        <v>6</v>
      </c>
      <c r="BC1540" s="9">
        <v>0</v>
      </c>
    </row>
    <row r="1541" spans="2:55" x14ac:dyDescent="0.45">
      <c r="B1541" s="25">
        <v>1534</v>
      </c>
      <c r="D1541" s="9" t="s">
        <v>110</v>
      </c>
      <c r="E1541" s="9">
        <v>0</v>
      </c>
      <c r="F1541" s="9">
        <v>5</v>
      </c>
      <c r="G1541" s="9">
        <v>0</v>
      </c>
      <c r="H1541" s="9">
        <v>31</v>
      </c>
      <c r="I1541" s="9">
        <v>7</v>
      </c>
      <c r="J1541" s="9">
        <v>0</v>
      </c>
      <c r="K1541" s="9">
        <v>0</v>
      </c>
      <c r="L1541" s="9">
        <v>76</v>
      </c>
      <c r="M1541" s="9">
        <v>3</v>
      </c>
      <c r="N1541" s="9">
        <v>6</v>
      </c>
      <c r="O1541" s="9">
        <v>0</v>
      </c>
      <c r="P1541" s="9">
        <v>5</v>
      </c>
      <c r="Q1541" s="9">
        <v>0</v>
      </c>
      <c r="R1541" s="9">
        <v>0</v>
      </c>
      <c r="S1541" s="9">
        <v>0</v>
      </c>
      <c r="T1541" s="9">
        <v>4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4</v>
      </c>
      <c r="AB1541" s="9">
        <v>7</v>
      </c>
      <c r="AC1541" s="9">
        <v>0</v>
      </c>
      <c r="AD1541" s="9">
        <v>3</v>
      </c>
      <c r="AE1541" s="9">
        <v>0</v>
      </c>
      <c r="AF1541" s="9">
        <v>0</v>
      </c>
      <c r="AG1541" s="9">
        <v>9</v>
      </c>
      <c r="AH1541" s="9">
        <v>0</v>
      </c>
      <c r="AI1541" s="9">
        <v>0</v>
      </c>
      <c r="AJ1541" s="9">
        <v>7</v>
      </c>
      <c r="AK1541" s="9">
        <v>29</v>
      </c>
      <c r="AL1541" s="9">
        <v>0</v>
      </c>
      <c r="AM1541" s="9">
        <v>14</v>
      </c>
      <c r="AN1541" s="9">
        <v>0</v>
      </c>
      <c r="AO1541" s="9">
        <v>3</v>
      </c>
      <c r="AP1541" s="9">
        <v>13</v>
      </c>
      <c r="AQ1541" s="9">
        <v>0</v>
      </c>
      <c r="AR1541" s="9">
        <v>0</v>
      </c>
      <c r="AS1541" s="9">
        <v>3</v>
      </c>
      <c r="AT1541" s="9">
        <v>0</v>
      </c>
      <c r="AU1541" s="9">
        <v>0</v>
      </c>
      <c r="AV1541" s="9">
        <v>3</v>
      </c>
      <c r="AW1541" s="9">
        <v>0</v>
      </c>
      <c r="AX1541" s="9">
        <v>3</v>
      </c>
      <c r="AY1541" s="9">
        <v>0</v>
      </c>
      <c r="AZ1541" s="9">
        <v>0</v>
      </c>
      <c r="BA1541" s="9">
        <v>0</v>
      </c>
      <c r="BB1541" s="9">
        <v>5</v>
      </c>
      <c r="BC1541" s="9">
        <v>0</v>
      </c>
    </row>
    <row r="1542" spans="2:55" x14ac:dyDescent="0.45">
      <c r="B1542" s="25">
        <v>1535</v>
      </c>
      <c r="D1542" s="9" t="s">
        <v>111</v>
      </c>
      <c r="E1542" s="9">
        <v>0</v>
      </c>
      <c r="F1542" s="9">
        <v>0</v>
      </c>
      <c r="G1542" s="9">
        <v>0</v>
      </c>
      <c r="H1542" s="9">
        <v>10</v>
      </c>
      <c r="I1542" s="9">
        <v>5</v>
      </c>
      <c r="J1542" s="9">
        <v>0</v>
      </c>
      <c r="K1542" s="9">
        <v>0</v>
      </c>
      <c r="L1542" s="9">
        <v>10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  <c r="AD1542" s="9">
        <v>0</v>
      </c>
      <c r="AE1542" s="9">
        <v>0</v>
      </c>
      <c r="AF1542" s="9">
        <v>0</v>
      </c>
      <c r="AG1542" s="9">
        <v>0</v>
      </c>
      <c r="AH1542" s="9">
        <v>0</v>
      </c>
      <c r="AI1542" s="9">
        <v>0</v>
      </c>
      <c r="AJ1542" s="9">
        <v>0</v>
      </c>
      <c r="AK1542" s="9">
        <v>0</v>
      </c>
      <c r="AL1542" s="9">
        <v>0</v>
      </c>
      <c r="AM1542" s="9">
        <v>13</v>
      </c>
      <c r="AN1542" s="9">
        <v>0</v>
      </c>
      <c r="AO1542" s="9">
        <v>0</v>
      </c>
      <c r="AP1542" s="9">
        <v>0</v>
      </c>
      <c r="AQ1542" s="9">
        <v>0</v>
      </c>
      <c r="AR1542" s="9">
        <v>0</v>
      </c>
      <c r="AS1542" s="9">
        <v>0</v>
      </c>
      <c r="AT1542" s="9">
        <v>0</v>
      </c>
      <c r="AU1542" s="9">
        <v>3</v>
      </c>
      <c r="AV1542" s="9">
        <v>7</v>
      </c>
      <c r="AW1542" s="9">
        <v>0</v>
      </c>
      <c r="AX1542" s="9">
        <v>0</v>
      </c>
      <c r="AY1542" s="9">
        <v>0</v>
      </c>
      <c r="AZ1542" s="9">
        <v>0</v>
      </c>
      <c r="BA1542" s="9">
        <v>0</v>
      </c>
      <c r="BB1542" s="9">
        <v>0</v>
      </c>
      <c r="BC1542" s="9">
        <v>0</v>
      </c>
    </row>
    <row r="1543" spans="2:55" x14ac:dyDescent="0.45">
      <c r="B1543" s="25">
        <v>1536</v>
      </c>
      <c r="D1543" s="9" t="s">
        <v>112</v>
      </c>
      <c r="E1543" s="9">
        <v>0</v>
      </c>
      <c r="F1543" s="9">
        <v>0</v>
      </c>
      <c r="G1543" s="9">
        <v>0</v>
      </c>
      <c r="H1543" s="9">
        <v>24</v>
      </c>
      <c r="I1543" s="9">
        <v>7</v>
      </c>
      <c r="J1543" s="9">
        <v>0</v>
      </c>
      <c r="K1543" s="9">
        <v>3</v>
      </c>
      <c r="L1543" s="9">
        <v>38</v>
      </c>
      <c r="M1543" s="9">
        <v>3</v>
      </c>
      <c r="N1543" s="9">
        <v>6</v>
      </c>
      <c r="O1543" s="9">
        <v>3</v>
      </c>
      <c r="P1543" s="9">
        <v>0</v>
      </c>
      <c r="Q1543" s="9">
        <v>17</v>
      </c>
      <c r="R1543" s="9">
        <v>0</v>
      </c>
      <c r="S1543" s="9">
        <v>6</v>
      </c>
      <c r="T1543" s="9">
        <v>0</v>
      </c>
      <c r="U1543" s="9">
        <v>0</v>
      </c>
      <c r="V1543" s="9">
        <v>0</v>
      </c>
      <c r="W1543" s="9">
        <v>6</v>
      </c>
      <c r="X1543" s="9">
        <v>0</v>
      </c>
      <c r="Y1543" s="9">
        <v>4</v>
      </c>
      <c r="Z1543" s="9">
        <v>0</v>
      </c>
      <c r="AA1543" s="9">
        <v>7</v>
      </c>
      <c r="AB1543" s="9">
        <v>6</v>
      </c>
      <c r="AC1543" s="9">
        <v>4</v>
      </c>
      <c r="AD1543" s="9">
        <v>0</v>
      </c>
      <c r="AE1543" s="9">
        <v>0</v>
      </c>
      <c r="AF1543" s="9">
        <v>0</v>
      </c>
      <c r="AG1543" s="9">
        <v>15</v>
      </c>
      <c r="AH1543" s="9">
        <v>0</v>
      </c>
      <c r="AI1543" s="9">
        <v>8</v>
      </c>
      <c r="AJ1543" s="9">
        <v>3</v>
      </c>
      <c r="AK1543" s="9">
        <v>6</v>
      </c>
      <c r="AL1543" s="9">
        <v>3</v>
      </c>
      <c r="AM1543" s="9">
        <v>6</v>
      </c>
      <c r="AN1543" s="9">
        <v>0</v>
      </c>
      <c r="AO1543" s="9">
        <v>0</v>
      </c>
      <c r="AP1543" s="9">
        <v>8</v>
      </c>
      <c r="AQ1543" s="9">
        <v>0</v>
      </c>
      <c r="AR1543" s="9">
        <v>0</v>
      </c>
      <c r="AS1543" s="9">
        <v>0</v>
      </c>
      <c r="AT1543" s="9">
        <v>0</v>
      </c>
      <c r="AU1543" s="9">
        <v>0</v>
      </c>
      <c r="AV1543" s="9">
        <v>0</v>
      </c>
      <c r="AW1543" s="9">
        <v>0</v>
      </c>
      <c r="AX1543" s="9">
        <v>0</v>
      </c>
      <c r="AY1543" s="9">
        <v>0</v>
      </c>
      <c r="AZ1543" s="9">
        <v>0</v>
      </c>
      <c r="BA1543" s="9">
        <v>0</v>
      </c>
      <c r="BB1543" s="9">
        <v>0</v>
      </c>
      <c r="BC1543" s="9">
        <v>0</v>
      </c>
    </row>
    <row r="1544" spans="2:55" x14ac:dyDescent="0.45">
      <c r="B1544" s="25">
        <v>1537</v>
      </c>
      <c r="D1544" s="9" t="s">
        <v>113</v>
      </c>
      <c r="E1544" s="9">
        <v>0</v>
      </c>
      <c r="F1544" s="9">
        <v>7</v>
      </c>
      <c r="G1544" s="9">
        <v>0</v>
      </c>
      <c r="H1544" s="9">
        <v>33</v>
      </c>
      <c r="I1544" s="9">
        <v>4</v>
      </c>
      <c r="J1544" s="9">
        <v>0</v>
      </c>
      <c r="K1544" s="9">
        <v>6</v>
      </c>
      <c r="L1544" s="9">
        <v>33</v>
      </c>
      <c r="M1544" s="9">
        <v>0</v>
      </c>
      <c r="N1544" s="9">
        <v>12</v>
      </c>
      <c r="O1544" s="9">
        <v>0</v>
      </c>
      <c r="P1544" s="9">
        <v>3</v>
      </c>
      <c r="Q1544" s="9">
        <v>6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3</v>
      </c>
      <c r="AB1544" s="9">
        <v>6</v>
      </c>
      <c r="AC1544" s="9">
        <v>3</v>
      </c>
      <c r="AD1544" s="9">
        <v>0</v>
      </c>
      <c r="AE1544" s="9">
        <v>0</v>
      </c>
      <c r="AF1544" s="9">
        <v>0</v>
      </c>
      <c r="AG1544" s="9">
        <v>5</v>
      </c>
      <c r="AH1544" s="9">
        <v>0</v>
      </c>
      <c r="AI1544" s="9">
        <v>5</v>
      </c>
      <c r="AJ1544" s="9">
        <v>3</v>
      </c>
      <c r="AK1544" s="9">
        <v>0</v>
      </c>
      <c r="AL1544" s="9">
        <v>0</v>
      </c>
      <c r="AM1544" s="9">
        <v>0</v>
      </c>
      <c r="AN1544" s="9">
        <v>0</v>
      </c>
      <c r="AO1544" s="9">
        <v>6</v>
      </c>
      <c r="AP1544" s="9">
        <v>7</v>
      </c>
      <c r="AQ1544" s="9">
        <v>0</v>
      </c>
      <c r="AR1544" s="9">
        <v>0</v>
      </c>
      <c r="AS1544" s="9">
        <v>0</v>
      </c>
      <c r="AT1544" s="9">
        <v>0</v>
      </c>
      <c r="AU1544" s="9">
        <v>0</v>
      </c>
      <c r="AV1544" s="9">
        <v>0</v>
      </c>
      <c r="AW1544" s="9">
        <v>0</v>
      </c>
      <c r="AX1544" s="9">
        <v>3</v>
      </c>
      <c r="AY1544" s="9">
        <v>0</v>
      </c>
      <c r="AZ1544" s="9">
        <v>0</v>
      </c>
      <c r="BA1544" s="9">
        <v>0</v>
      </c>
      <c r="BB1544" s="9">
        <v>0</v>
      </c>
      <c r="BC1544" s="9">
        <v>0</v>
      </c>
    </row>
    <row r="1545" spans="2:55" x14ac:dyDescent="0.45">
      <c r="B1545" s="25">
        <v>1538</v>
      </c>
      <c r="D1545" s="9" t="s">
        <v>114</v>
      </c>
      <c r="E1545" s="9">
        <v>3</v>
      </c>
      <c r="F1545" s="9">
        <v>3</v>
      </c>
      <c r="G1545" s="9">
        <v>0</v>
      </c>
      <c r="H1545" s="9">
        <v>36</v>
      </c>
      <c r="I1545" s="9">
        <v>3</v>
      </c>
      <c r="J1545" s="9">
        <v>13</v>
      </c>
      <c r="K1545" s="9">
        <v>16</v>
      </c>
      <c r="L1545" s="9">
        <v>52</v>
      </c>
      <c r="M1545" s="9">
        <v>12</v>
      </c>
      <c r="N1545" s="9">
        <v>50</v>
      </c>
      <c r="O1545" s="9">
        <v>3</v>
      </c>
      <c r="P1545" s="9">
        <v>7</v>
      </c>
      <c r="Q1545" s="9">
        <v>24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5</v>
      </c>
      <c r="X1545" s="9">
        <v>0</v>
      </c>
      <c r="Y1545" s="9">
        <v>0</v>
      </c>
      <c r="Z1545" s="9">
        <v>0</v>
      </c>
      <c r="AA1545" s="9">
        <v>4</v>
      </c>
      <c r="AB1545" s="9">
        <v>6</v>
      </c>
      <c r="AC1545" s="9">
        <v>4</v>
      </c>
      <c r="AD1545" s="9">
        <v>0</v>
      </c>
      <c r="AE1545" s="9">
        <v>6</v>
      </c>
      <c r="AF1545" s="9">
        <v>0</v>
      </c>
      <c r="AG1545" s="9">
        <v>12</v>
      </c>
      <c r="AH1545" s="9">
        <v>3</v>
      </c>
      <c r="AI1545" s="9">
        <v>9</v>
      </c>
      <c r="AJ1545" s="9">
        <v>5</v>
      </c>
      <c r="AK1545" s="9">
        <v>0</v>
      </c>
      <c r="AL1545" s="9">
        <v>0</v>
      </c>
      <c r="AM1545" s="9">
        <v>10</v>
      </c>
      <c r="AN1545" s="9">
        <v>0</v>
      </c>
      <c r="AO1545" s="9">
        <v>0</v>
      </c>
      <c r="AP1545" s="9">
        <v>7</v>
      </c>
      <c r="AQ1545" s="9">
        <v>4</v>
      </c>
      <c r="AR1545" s="9">
        <v>0</v>
      </c>
      <c r="AS1545" s="9">
        <v>0</v>
      </c>
      <c r="AT1545" s="9">
        <v>0</v>
      </c>
      <c r="AU1545" s="9">
        <v>3</v>
      </c>
      <c r="AV1545" s="9">
        <v>0</v>
      </c>
      <c r="AW1545" s="9">
        <v>0</v>
      </c>
      <c r="AX1545" s="9">
        <v>0</v>
      </c>
      <c r="AY1545" s="9">
        <v>0</v>
      </c>
      <c r="AZ1545" s="9">
        <v>0</v>
      </c>
      <c r="BA1545" s="9">
        <v>0</v>
      </c>
      <c r="BB1545" s="9">
        <v>0</v>
      </c>
      <c r="BC1545" s="9">
        <v>0</v>
      </c>
    </row>
    <row r="1546" spans="2:55" x14ac:dyDescent="0.45">
      <c r="B1546" s="25">
        <v>1539</v>
      </c>
      <c r="D1546" s="9" t="s">
        <v>115</v>
      </c>
      <c r="E1546" s="9">
        <v>0</v>
      </c>
      <c r="F1546" s="9">
        <v>0</v>
      </c>
      <c r="G1546" s="9">
        <v>0</v>
      </c>
      <c r="H1546" s="9">
        <v>28</v>
      </c>
      <c r="I1546" s="9">
        <v>13</v>
      </c>
      <c r="J1546" s="9">
        <v>3</v>
      </c>
      <c r="K1546" s="9">
        <v>0</v>
      </c>
      <c r="L1546" s="9">
        <v>14</v>
      </c>
      <c r="M1546" s="9">
        <v>4</v>
      </c>
      <c r="N1546" s="9">
        <v>7</v>
      </c>
      <c r="O1546" s="9">
        <v>9</v>
      </c>
      <c r="P1546" s="9">
        <v>0</v>
      </c>
      <c r="Q1546" s="9">
        <v>139</v>
      </c>
      <c r="R1546" s="9">
        <v>0</v>
      </c>
      <c r="S1546" s="9">
        <v>3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47</v>
      </c>
      <c r="AB1546" s="9">
        <v>250</v>
      </c>
      <c r="AC1546" s="9">
        <v>3</v>
      </c>
      <c r="AD1546" s="9">
        <v>3</v>
      </c>
      <c r="AE1546" s="9">
        <v>6</v>
      </c>
      <c r="AF1546" s="9">
        <v>0</v>
      </c>
      <c r="AG1546" s="9">
        <v>6</v>
      </c>
      <c r="AH1546" s="9">
        <v>3</v>
      </c>
      <c r="AI1546" s="9">
        <v>7</v>
      </c>
      <c r="AJ1546" s="9">
        <v>9</v>
      </c>
      <c r="AK1546" s="9">
        <v>3</v>
      </c>
      <c r="AL1546" s="9">
        <v>4</v>
      </c>
      <c r="AM1546" s="9">
        <v>9</v>
      </c>
      <c r="AN1546" s="9">
        <v>0</v>
      </c>
      <c r="AO1546" s="9">
        <v>0</v>
      </c>
      <c r="AP1546" s="9">
        <v>9</v>
      </c>
      <c r="AQ1546" s="9">
        <v>4</v>
      </c>
      <c r="AR1546" s="9">
        <v>0</v>
      </c>
      <c r="AS1546" s="9">
        <v>0</v>
      </c>
      <c r="AT1546" s="9">
        <v>0</v>
      </c>
      <c r="AU1546" s="9">
        <v>5</v>
      </c>
      <c r="AV1546" s="9">
        <v>0</v>
      </c>
      <c r="AW1546" s="9">
        <v>0</v>
      </c>
      <c r="AX1546" s="9">
        <v>14</v>
      </c>
      <c r="AY1546" s="9">
        <v>0</v>
      </c>
      <c r="AZ1546" s="9">
        <v>8</v>
      </c>
      <c r="BA1546" s="9">
        <v>0</v>
      </c>
      <c r="BB1546" s="9">
        <v>3</v>
      </c>
      <c r="BC1546" s="9">
        <v>3</v>
      </c>
    </row>
    <row r="1547" spans="2:55" x14ac:dyDescent="0.45">
      <c r="B1547" s="25">
        <v>1540</v>
      </c>
      <c r="D1547" s="9" t="s">
        <v>116</v>
      </c>
      <c r="E1547" s="9">
        <v>3</v>
      </c>
      <c r="F1547" s="9">
        <v>6</v>
      </c>
      <c r="G1547" s="9">
        <v>0</v>
      </c>
      <c r="H1547" s="9">
        <v>33</v>
      </c>
      <c r="I1547" s="9">
        <v>4</v>
      </c>
      <c r="J1547" s="9">
        <v>11</v>
      </c>
      <c r="K1547" s="9">
        <v>4</v>
      </c>
      <c r="L1547" s="9">
        <v>32</v>
      </c>
      <c r="M1547" s="9">
        <v>0</v>
      </c>
      <c r="N1547" s="9">
        <v>22</v>
      </c>
      <c r="O1547" s="9">
        <v>6</v>
      </c>
      <c r="P1547" s="9">
        <v>7</v>
      </c>
      <c r="Q1547" s="9">
        <v>119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14</v>
      </c>
      <c r="AB1547" s="9">
        <v>16</v>
      </c>
      <c r="AC1547" s="9">
        <v>4</v>
      </c>
      <c r="AD1547" s="9">
        <v>3</v>
      </c>
      <c r="AE1547" s="9">
        <v>0</v>
      </c>
      <c r="AF1547" s="9">
        <v>0</v>
      </c>
      <c r="AG1547" s="9">
        <v>6</v>
      </c>
      <c r="AH1547" s="9">
        <v>0</v>
      </c>
      <c r="AI1547" s="9">
        <v>3</v>
      </c>
      <c r="AJ1547" s="9">
        <v>3</v>
      </c>
      <c r="AK1547" s="9">
        <v>4</v>
      </c>
      <c r="AL1547" s="9">
        <v>0</v>
      </c>
      <c r="AM1547" s="9">
        <v>5</v>
      </c>
      <c r="AN1547" s="9">
        <v>0</v>
      </c>
      <c r="AO1547" s="9">
        <v>6</v>
      </c>
      <c r="AP1547" s="9">
        <v>5</v>
      </c>
      <c r="AQ1547" s="9">
        <v>0</v>
      </c>
      <c r="AR1547" s="9">
        <v>0</v>
      </c>
      <c r="AS1547" s="9">
        <v>0</v>
      </c>
      <c r="AT1547" s="9">
        <v>0</v>
      </c>
      <c r="AU1547" s="9">
        <v>0</v>
      </c>
      <c r="AV1547" s="9">
        <v>3</v>
      </c>
      <c r="AW1547" s="9">
        <v>0</v>
      </c>
      <c r="AX1547" s="9">
        <v>0</v>
      </c>
      <c r="AY1547" s="9">
        <v>0</v>
      </c>
      <c r="AZ1547" s="9">
        <v>0</v>
      </c>
      <c r="BA1547" s="9">
        <v>0</v>
      </c>
      <c r="BB1547" s="9">
        <v>0</v>
      </c>
      <c r="BC1547" s="9">
        <v>0</v>
      </c>
    </row>
    <row r="1548" spans="2:55" x14ac:dyDescent="0.45">
      <c r="B1548" s="25">
        <v>1541</v>
      </c>
      <c r="D1548" s="9" t="s">
        <v>117</v>
      </c>
      <c r="E1548" s="9">
        <v>0</v>
      </c>
      <c r="F1548" s="9">
        <v>12</v>
      </c>
      <c r="G1548" s="9">
        <v>0</v>
      </c>
      <c r="H1548" s="9">
        <v>33</v>
      </c>
      <c r="I1548" s="9">
        <v>8</v>
      </c>
      <c r="J1548" s="9">
        <v>0</v>
      </c>
      <c r="K1548" s="9">
        <v>3</v>
      </c>
      <c r="L1548" s="9">
        <v>46</v>
      </c>
      <c r="M1548" s="9">
        <v>0</v>
      </c>
      <c r="N1548" s="9">
        <v>11</v>
      </c>
      <c r="O1548" s="9">
        <v>0</v>
      </c>
      <c r="P1548" s="9">
        <v>0</v>
      </c>
      <c r="Q1548" s="9">
        <v>164</v>
      </c>
      <c r="R1548" s="9">
        <v>0</v>
      </c>
      <c r="S1548" s="9">
        <v>3</v>
      </c>
      <c r="T1548" s="9">
        <v>0</v>
      </c>
      <c r="U1548" s="9">
        <v>3</v>
      </c>
      <c r="V1548" s="9">
        <v>0</v>
      </c>
      <c r="W1548" s="9">
        <v>4</v>
      </c>
      <c r="X1548" s="9">
        <v>0</v>
      </c>
      <c r="Y1548" s="9">
        <v>0</v>
      </c>
      <c r="Z1548" s="9">
        <v>0</v>
      </c>
      <c r="AA1548" s="9">
        <v>0</v>
      </c>
      <c r="AB1548" s="9">
        <v>8</v>
      </c>
      <c r="AC1548" s="9">
        <v>6</v>
      </c>
      <c r="AD1548" s="9">
        <v>0</v>
      </c>
      <c r="AE1548" s="9">
        <v>0</v>
      </c>
      <c r="AF1548" s="9">
        <v>0</v>
      </c>
      <c r="AG1548" s="9">
        <v>3</v>
      </c>
      <c r="AH1548" s="9">
        <v>0</v>
      </c>
      <c r="AI1548" s="9">
        <v>6</v>
      </c>
      <c r="AJ1548" s="9">
        <v>4</v>
      </c>
      <c r="AK1548" s="9">
        <v>3</v>
      </c>
      <c r="AL1548" s="9">
        <v>0</v>
      </c>
      <c r="AM1548" s="9">
        <v>14</v>
      </c>
      <c r="AN1548" s="9">
        <v>0</v>
      </c>
      <c r="AO1548" s="9">
        <v>4</v>
      </c>
      <c r="AP1548" s="9">
        <v>6</v>
      </c>
      <c r="AQ1548" s="9">
        <v>0</v>
      </c>
      <c r="AR1548" s="9">
        <v>0</v>
      </c>
      <c r="AS1548" s="9">
        <v>0</v>
      </c>
      <c r="AT1548" s="9">
        <v>0</v>
      </c>
      <c r="AU1548" s="9">
        <v>5</v>
      </c>
      <c r="AV1548" s="9">
        <v>0</v>
      </c>
      <c r="AW1548" s="9">
        <v>0</v>
      </c>
      <c r="AX1548" s="9">
        <v>4</v>
      </c>
      <c r="AY1548" s="9">
        <v>5</v>
      </c>
      <c r="AZ1548" s="9">
        <v>3</v>
      </c>
      <c r="BA1548" s="9">
        <v>0</v>
      </c>
      <c r="BB1548" s="9">
        <v>0</v>
      </c>
      <c r="BC1548" s="9">
        <v>0</v>
      </c>
    </row>
    <row r="1549" spans="2:55" x14ac:dyDescent="0.45">
      <c r="B1549" s="25">
        <v>1542</v>
      </c>
      <c r="D1549" s="9" t="s">
        <v>118</v>
      </c>
      <c r="E1549" s="9">
        <v>0</v>
      </c>
      <c r="F1549" s="9">
        <v>4</v>
      </c>
      <c r="G1549" s="9">
        <v>0</v>
      </c>
      <c r="H1549" s="9">
        <v>6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5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11</v>
      </c>
      <c r="AE1549" s="9">
        <v>0</v>
      </c>
      <c r="AF1549" s="9">
        <v>0</v>
      </c>
      <c r="AG1549" s="9">
        <v>0</v>
      </c>
      <c r="AH1549" s="9">
        <v>3</v>
      </c>
      <c r="AI1549" s="9">
        <v>0</v>
      </c>
      <c r="AJ1549" s="9">
        <v>5</v>
      </c>
      <c r="AK1549" s="9">
        <v>0</v>
      </c>
      <c r="AL1549" s="9">
        <v>0</v>
      </c>
      <c r="AM1549" s="9">
        <v>0</v>
      </c>
      <c r="AN1549" s="9">
        <v>0</v>
      </c>
      <c r="AO1549" s="9">
        <v>0</v>
      </c>
      <c r="AP1549" s="9">
        <v>0</v>
      </c>
      <c r="AQ1549" s="9">
        <v>0</v>
      </c>
      <c r="AR1549" s="9">
        <v>0</v>
      </c>
      <c r="AS1549" s="9">
        <v>0</v>
      </c>
      <c r="AT1549" s="9">
        <v>0</v>
      </c>
      <c r="AU1549" s="9">
        <v>0</v>
      </c>
      <c r="AV1549" s="9">
        <v>0</v>
      </c>
      <c r="AW1549" s="9">
        <v>0</v>
      </c>
      <c r="AX1549" s="9">
        <v>0</v>
      </c>
      <c r="AY1549" s="9">
        <v>0</v>
      </c>
      <c r="AZ1549" s="9">
        <v>0</v>
      </c>
      <c r="BA1549" s="9">
        <v>0</v>
      </c>
      <c r="BB1549" s="9">
        <v>0</v>
      </c>
      <c r="BC1549" s="9">
        <v>0</v>
      </c>
    </row>
    <row r="1550" spans="2:55" x14ac:dyDescent="0.45">
      <c r="B1550" s="25">
        <v>1543</v>
      </c>
      <c r="D1550" s="9" t="s">
        <v>119</v>
      </c>
      <c r="E1550" s="9">
        <v>0</v>
      </c>
      <c r="F1550" s="9">
        <v>4</v>
      </c>
      <c r="G1550" s="9">
        <v>0</v>
      </c>
      <c r="H1550" s="9">
        <v>9</v>
      </c>
      <c r="I1550" s="9">
        <v>0</v>
      </c>
      <c r="J1550" s="9">
        <v>0</v>
      </c>
      <c r="K1550" s="9">
        <v>5</v>
      </c>
      <c r="L1550" s="9">
        <v>23</v>
      </c>
      <c r="M1550" s="9">
        <v>0</v>
      </c>
      <c r="N1550" s="9">
        <v>0</v>
      </c>
      <c r="O1550" s="9">
        <v>0</v>
      </c>
      <c r="P1550" s="9">
        <v>4</v>
      </c>
      <c r="Q1550" s="9">
        <v>4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5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3</v>
      </c>
      <c r="AF1550" s="9">
        <v>0</v>
      </c>
      <c r="AG1550" s="9">
        <v>8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9">
        <v>0</v>
      </c>
      <c r="AO1550" s="9">
        <v>0</v>
      </c>
      <c r="AP1550" s="9">
        <v>3</v>
      </c>
      <c r="AQ1550" s="9">
        <v>0</v>
      </c>
      <c r="AR1550" s="9">
        <v>0</v>
      </c>
      <c r="AS1550" s="9">
        <v>0</v>
      </c>
      <c r="AT1550" s="9">
        <v>0</v>
      </c>
      <c r="AU1550" s="9">
        <v>0</v>
      </c>
      <c r="AV1550" s="9">
        <v>0</v>
      </c>
      <c r="AW1550" s="9">
        <v>0</v>
      </c>
      <c r="AX1550" s="9">
        <v>0</v>
      </c>
      <c r="AY1550" s="9">
        <v>0</v>
      </c>
      <c r="AZ1550" s="9">
        <v>0</v>
      </c>
      <c r="BA1550" s="9">
        <v>0</v>
      </c>
      <c r="BB1550" s="9">
        <v>4</v>
      </c>
      <c r="BC1550" s="9">
        <v>0</v>
      </c>
    </row>
    <row r="1551" spans="2:55" x14ac:dyDescent="0.45">
      <c r="B1551" s="25">
        <v>1544</v>
      </c>
      <c r="D1551" s="9" t="s">
        <v>120</v>
      </c>
      <c r="E1551" s="9">
        <v>0</v>
      </c>
      <c r="F1551" s="9">
        <v>3</v>
      </c>
      <c r="G1551" s="9">
        <v>0</v>
      </c>
      <c r="H1551" s="9">
        <v>33</v>
      </c>
      <c r="I1551" s="9">
        <v>14</v>
      </c>
      <c r="J1551" s="9">
        <v>5</v>
      </c>
      <c r="K1551" s="9">
        <v>8</v>
      </c>
      <c r="L1551" s="9">
        <v>28</v>
      </c>
      <c r="M1551" s="9">
        <v>3</v>
      </c>
      <c r="N1551" s="9">
        <v>35</v>
      </c>
      <c r="O1551" s="9">
        <v>0</v>
      </c>
      <c r="P1551" s="9">
        <v>0</v>
      </c>
      <c r="Q1551" s="9">
        <v>24</v>
      </c>
      <c r="R1551" s="9">
        <v>0</v>
      </c>
      <c r="S1551" s="9">
        <v>7</v>
      </c>
      <c r="T1551" s="9">
        <v>0</v>
      </c>
      <c r="U1551" s="9">
        <v>4</v>
      </c>
      <c r="V1551" s="9">
        <v>0</v>
      </c>
      <c r="W1551" s="9">
        <v>8</v>
      </c>
      <c r="X1551" s="9">
        <v>0</v>
      </c>
      <c r="Y1551" s="9">
        <v>11</v>
      </c>
      <c r="Z1551" s="9">
        <v>0</v>
      </c>
      <c r="AA1551" s="9">
        <v>3</v>
      </c>
      <c r="AB1551" s="9">
        <v>16</v>
      </c>
      <c r="AC1551" s="9">
        <v>15</v>
      </c>
      <c r="AD1551" s="9">
        <v>0</v>
      </c>
      <c r="AE1551" s="9">
        <v>0</v>
      </c>
      <c r="AF1551" s="9">
        <v>0</v>
      </c>
      <c r="AG1551" s="9">
        <v>8</v>
      </c>
      <c r="AH1551" s="9">
        <v>3</v>
      </c>
      <c r="AI1551" s="9">
        <v>3</v>
      </c>
      <c r="AJ1551" s="9">
        <v>14</v>
      </c>
      <c r="AK1551" s="9">
        <v>3</v>
      </c>
      <c r="AL1551" s="9">
        <v>0</v>
      </c>
      <c r="AM1551" s="9">
        <v>6</v>
      </c>
      <c r="AN1551" s="9">
        <v>0</v>
      </c>
      <c r="AO1551" s="9">
        <v>5</v>
      </c>
      <c r="AP1551" s="9">
        <v>13</v>
      </c>
      <c r="AQ1551" s="9">
        <v>6</v>
      </c>
      <c r="AR1551" s="9">
        <v>0</v>
      </c>
      <c r="AS1551" s="9">
        <v>0</v>
      </c>
      <c r="AT1551" s="9">
        <v>0</v>
      </c>
      <c r="AU1551" s="9">
        <v>6</v>
      </c>
      <c r="AV1551" s="9">
        <v>0</v>
      </c>
      <c r="AW1551" s="9">
        <v>0</v>
      </c>
      <c r="AX1551" s="9">
        <v>9</v>
      </c>
      <c r="AY1551" s="9">
        <v>0</v>
      </c>
      <c r="AZ1551" s="9">
        <v>6</v>
      </c>
      <c r="BA1551" s="9">
        <v>0</v>
      </c>
      <c r="BB1551" s="9">
        <v>3</v>
      </c>
      <c r="BC1551" s="9">
        <v>0</v>
      </c>
    </row>
    <row r="1552" spans="2:55" x14ac:dyDescent="0.45">
      <c r="B1552" s="25">
        <v>1545</v>
      </c>
      <c r="D1552" s="9" t="s">
        <v>121</v>
      </c>
      <c r="E1552" s="9">
        <v>0</v>
      </c>
      <c r="F1552" s="9">
        <v>0</v>
      </c>
      <c r="G1552" s="9">
        <v>0</v>
      </c>
      <c r="H1552" s="9">
        <v>10</v>
      </c>
      <c r="I1552" s="9">
        <v>0</v>
      </c>
      <c r="J1552" s="9">
        <v>0</v>
      </c>
      <c r="K1552" s="9">
        <v>4</v>
      </c>
      <c r="L1552" s="9">
        <v>0</v>
      </c>
      <c r="M1552" s="9">
        <v>0</v>
      </c>
      <c r="N1552" s="9">
        <v>10</v>
      </c>
      <c r="O1552" s="9">
        <v>4</v>
      </c>
      <c r="P1552" s="9">
        <v>0</v>
      </c>
      <c r="Q1552" s="9">
        <v>16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5</v>
      </c>
      <c r="AB1552" s="9">
        <v>0</v>
      </c>
      <c r="AC1552" s="9">
        <v>0</v>
      </c>
      <c r="AD1552" s="9">
        <v>0</v>
      </c>
      <c r="AE1552" s="9">
        <v>0</v>
      </c>
      <c r="AF1552" s="9">
        <v>0</v>
      </c>
      <c r="AG1552" s="9">
        <v>0</v>
      </c>
      <c r="AH1552" s="9">
        <v>0</v>
      </c>
      <c r="AI1552" s="9">
        <v>0</v>
      </c>
      <c r="AJ1552" s="9">
        <v>0</v>
      </c>
      <c r="AK1552" s="9">
        <v>0</v>
      </c>
      <c r="AL1552" s="9">
        <v>0</v>
      </c>
      <c r="AM1552" s="9">
        <v>3</v>
      </c>
      <c r="AN1552" s="9">
        <v>0</v>
      </c>
      <c r="AO1552" s="9">
        <v>0</v>
      </c>
      <c r="AP1552" s="9">
        <v>3</v>
      </c>
      <c r="AQ1552" s="9">
        <v>0</v>
      </c>
      <c r="AR1552" s="9">
        <v>0</v>
      </c>
      <c r="AS1552" s="9">
        <v>0</v>
      </c>
      <c r="AT1552" s="9">
        <v>0</v>
      </c>
      <c r="AU1552" s="9">
        <v>0</v>
      </c>
      <c r="AV1552" s="9">
        <v>0</v>
      </c>
      <c r="AW1552" s="9">
        <v>0</v>
      </c>
      <c r="AX1552" s="9">
        <v>0</v>
      </c>
      <c r="AY1552" s="9">
        <v>0</v>
      </c>
      <c r="AZ1552" s="9">
        <v>0</v>
      </c>
      <c r="BA1552" s="9">
        <v>0</v>
      </c>
      <c r="BB1552" s="9">
        <v>0</v>
      </c>
      <c r="BC1552" s="9">
        <v>0</v>
      </c>
    </row>
    <row r="1553" spans="2:55" x14ac:dyDescent="0.45">
      <c r="B1553" s="25">
        <v>1546</v>
      </c>
      <c r="D1553" s="9" t="s">
        <v>122</v>
      </c>
      <c r="E1553" s="9">
        <v>0</v>
      </c>
      <c r="F1553" s="9">
        <v>7</v>
      </c>
      <c r="G1553" s="9">
        <v>0</v>
      </c>
      <c r="H1553" s="9">
        <v>38</v>
      </c>
      <c r="I1553" s="9">
        <v>6</v>
      </c>
      <c r="J1553" s="9">
        <v>3</v>
      </c>
      <c r="K1553" s="9">
        <v>0</v>
      </c>
      <c r="L1553" s="9">
        <v>43</v>
      </c>
      <c r="M1553" s="9">
        <v>4</v>
      </c>
      <c r="N1553" s="9">
        <v>13</v>
      </c>
      <c r="O1553" s="9">
        <v>4</v>
      </c>
      <c r="P1553" s="9">
        <v>4</v>
      </c>
      <c r="Q1553" s="9">
        <v>4</v>
      </c>
      <c r="R1553" s="9">
        <v>0</v>
      </c>
      <c r="S1553" s="9">
        <v>3</v>
      </c>
      <c r="T1553" s="9">
        <v>0</v>
      </c>
      <c r="U1553" s="9">
        <v>3</v>
      </c>
      <c r="V1553" s="9">
        <v>0</v>
      </c>
      <c r="W1553" s="9">
        <v>3</v>
      </c>
      <c r="X1553" s="9">
        <v>0</v>
      </c>
      <c r="Y1553" s="9">
        <v>0</v>
      </c>
      <c r="Z1553" s="9">
        <v>0</v>
      </c>
      <c r="AA1553" s="9">
        <v>5</v>
      </c>
      <c r="AB1553" s="9">
        <v>9</v>
      </c>
      <c r="AC1553" s="9">
        <v>0</v>
      </c>
      <c r="AD1553" s="9">
        <v>0</v>
      </c>
      <c r="AE1553" s="9">
        <v>6</v>
      </c>
      <c r="AF1553" s="9">
        <v>0</v>
      </c>
      <c r="AG1553" s="9">
        <v>3</v>
      </c>
      <c r="AH1553" s="9">
        <v>3</v>
      </c>
      <c r="AI1553" s="9">
        <v>5</v>
      </c>
      <c r="AJ1553" s="9">
        <v>6</v>
      </c>
      <c r="AK1553" s="9">
        <v>11</v>
      </c>
      <c r="AL1553" s="9">
        <v>0</v>
      </c>
      <c r="AM1553" s="9">
        <v>4</v>
      </c>
      <c r="AN1553" s="9">
        <v>0</v>
      </c>
      <c r="AO1553" s="9">
        <v>4</v>
      </c>
      <c r="AP1553" s="9">
        <v>3</v>
      </c>
      <c r="AQ1553" s="9">
        <v>3</v>
      </c>
      <c r="AR1553" s="9">
        <v>0</v>
      </c>
      <c r="AS1553" s="9">
        <v>0</v>
      </c>
      <c r="AT1553" s="9">
        <v>0</v>
      </c>
      <c r="AU1553" s="9">
        <v>0</v>
      </c>
      <c r="AV1553" s="9">
        <v>5</v>
      </c>
      <c r="AW1553" s="9">
        <v>0</v>
      </c>
      <c r="AX1553" s="9">
        <v>3</v>
      </c>
      <c r="AY1553" s="9">
        <v>0</v>
      </c>
      <c r="AZ1553" s="9">
        <v>0</v>
      </c>
      <c r="BA1553" s="9">
        <v>0</v>
      </c>
      <c r="BB1553" s="9">
        <v>0</v>
      </c>
      <c r="BC1553" s="9">
        <v>4</v>
      </c>
    </row>
    <row r="1554" spans="2:55" x14ac:dyDescent="0.45">
      <c r="B1554" s="25">
        <v>1547</v>
      </c>
      <c r="D1554" s="9" t="s">
        <v>123</v>
      </c>
      <c r="E1554" s="9">
        <v>0</v>
      </c>
      <c r="F1554" s="9">
        <v>0</v>
      </c>
      <c r="G1554" s="9">
        <v>0</v>
      </c>
      <c r="H1554" s="9">
        <v>5</v>
      </c>
      <c r="I1554" s="9">
        <v>3</v>
      </c>
      <c r="J1554" s="9">
        <v>0</v>
      </c>
      <c r="K1554" s="9">
        <v>0</v>
      </c>
      <c r="L1554" s="9">
        <v>3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10</v>
      </c>
      <c r="X1554" s="9">
        <v>0</v>
      </c>
      <c r="Y1554" s="9">
        <v>0</v>
      </c>
      <c r="Z1554" s="9">
        <v>0</v>
      </c>
      <c r="AA1554" s="9">
        <v>0</v>
      </c>
      <c r="AB1554" s="9">
        <v>4</v>
      </c>
      <c r="AC1554" s="9">
        <v>6</v>
      </c>
      <c r="AD1554" s="9">
        <v>0</v>
      </c>
      <c r="AE1554" s="9">
        <v>21</v>
      </c>
      <c r="AF1554" s="9">
        <v>0</v>
      </c>
      <c r="AG1554" s="9">
        <v>0</v>
      </c>
      <c r="AH1554" s="9">
        <v>0</v>
      </c>
      <c r="AI1554" s="9">
        <v>0</v>
      </c>
      <c r="AJ1554" s="9">
        <v>0</v>
      </c>
      <c r="AK1554" s="9">
        <v>0</v>
      </c>
      <c r="AL1554" s="9">
        <v>0</v>
      </c>
      <c r="AM1554" s="9">
        <v>0</v>
      </c>
      <c r="AN1554" s="9">
        <v>0</v>
      </c>
      <c r="AO1554" s="9">
        <v>0</v>
      </c>
      <c r="AP1554" s="9">
        <v>0</v>
      </c>
      <c r="AQ1554" s="9">
        <v>0</v>
      </c>
      <c r="AR1554" s="9">
        <v>0</v>
      </c>
      <c r="AS1554" s="9">
        <v>0</v>
      </c>
      <c r="AT1554" s="9">
        <v>0</v>
      </c>
      <c r="AU1554" s="9">
        <v>0</v>
      </c>
      <c r="AV1554" s="9">
        <v>0</v>
      </c>
      <c r="AW1554" s="9">
        <v>0</v>
      </c>
      <c r="AX1554" s="9">
        <v>0</v>
      </c>
      <c r="AY1554" s="9">
        <v>0</v>
      </c>
      <c r="AZ1554" s="9">
        <v>0</v>
      </c>
      <c r="BA1554" s="9">
        <v>0</v>
      </c>
      <c r="BB1554" s="9">
        <v>0</v>
      </c>
      <c r="BC1554" s="9">
        <v>0</v>
      </c>
    </row>
    <row r="1555" spans="2:55" x14ac:dyDescent="0.45">
      <c r="B1555" s="25">
        <v>1548</v>
      </c>
      <c r="D1555" s="9" t="s">
        <v>124</v>
      </c>
      <c r="E1555" s="9">
        <v>0</v>
      </c>
      <c r="F1555" s="9">
        <v>0</v>
      </c>
      <c r="G1555" s="9">
        <v>0</v>
      </c>
      <c r="H1555" s="9">
        <v>4</v>
      </c>
      <c r="I1555" s="9">
        <v>0</v>
      </c>
      <c r="J1555" s="9">
        <v>0</v>
      </c>
      <c r="K1555" s="9">
        <v>5</v>
      </c>
      <c r="L1555" s="9">
        <v>8</v>
      </c>
      <c r="M1555" s="9">
        <v>0</v>
      </c>
      <c r="N1555" s="9">
        <v>3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3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3</v>
      </c>
      <c r="AB1555" s="9">
        <v>5</v>
      </c>
      <c r="AC1555" s="9">
        <v>0</v>
      </c>
      <c r="AD1555" s="9">
        <v>13</v>
      </c>
      <c r="AE1555" s="9">
        <v>0</v>
      </c>
      <c r="AF1555" s="9">
        <v>0</v>
      </c>
      <c r="AG1555" s="9">
        <v>0</v>
      </c>
      <c r="AH1555" s="9">
        <v>0</v>
      </c>
      <c r="AI1555" s="9">
        <v>0</v>
      </c>
      <c r="AJ1555" s="9">
        <v>0</v>
      </c>
      <c r="AK1555" s="9">
        <v>0</v>
      </c>
      <c r="AL1555" s="9">
        <v>0</v>
      </c>
      <c r="AM1555" s="9">
        <v>0</v>
      </c>
      <c r="AN1555" s="9">
        <v>0</v>
      </c>
      <c r="AO1555" s="9">
        <v>0</v>
      </c>
      <c r="AP1555" s="9">
        <v>0</v>
      </c>
      <c r="AQ1555" s="9">
        <v>0</v>
      </c>
      <c r="AR1555" s="9">
        <v>0</v>
      </c>
      <c r="AS1555" s="9">
        <v>0</v>
      </c>
      <c r="AT1555" s="9">
        <v>0</v>
      </c>
      <c r="AU1555" s="9">
        <v>0</v>
      </c>
      <c r="AV1555" s="9">
        <v>0</v>
      </c>
      <c r="AW1555" s="9">
        <v>0</v>
      </c>
      <c r="AX1555" s="9">
        <v>3</v>
      </c>
      <c r="AY1555" s="9">
        <v>0</v>
      </c>
      <c r="AZ1555" s="9">
        <v>0</v>
      </c>
      <c r="BA1555" s="9">
        <v>0</v>
      </c>
      <c r="BB1555" s="9">
        <v>0</v>
      </c>
      <c r="BC1555" s="9">
        <v>0</v>
      </c>
    </row>
    <row r="1556" spans="2:55" x14ac:dyDescent="0.45">
      <c r="B1556" s="25">
        <v>1549</v>
      </c>
      <c r="D1556" s="9" t="s">
        <v>125</v>
      </c>
      <c r="E1556" s="9">
        <v>0</v>
      </c>
      <c r="F1556" s="9">
        <v>0</v>
      </c>
      <c r="G1556" s="9">
        <v>0</v>
      </c>
      <c r="H1556" s="9">
        <v>5</v>
      </c>
      <c r="I1556" s="9">
        <v>9</v>
      </c>
      <c r="J1556" s="9">
        <v>0</v>
      </c>
      <c r="K1556" s="9">
        <v>7</v>
      </c>
      <c r="L1556" s="9">
        <v>3</v>
      </c>
      <c r="M1556" s="9">
        <v>12</v>
      </c>
      <c r="N1556" s="9">
        <v>8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4</v>
      </c>
      <c r="Z1556" s="9">
        <v>0</v>
      </c>
      <c r="AA1556" s="9">
        <v>0</v>
      </c>
      <c r="AB1556" s="9">
        <v>0</v>
      </c>
      <c r="AC1556" s="9">
        <v>3</v>
      </c>
      <c r="AD1556" s="9">
        <v>0</v>
      </c>
      <c r="AE1556" s="9">
        <v>3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9">
        <v>0</v>
      </c>
      <c r="AO1556" s="9">
        <v>0</v>
      </c>
      <c r="AP1556" s="9">
        <v>0</v>
      </c>
      <c r="AQ1556" s="9">
        <v>0</v>
      </c>
      <c r="AR1556" s="9">
        <v>0</v>
      </c>
      <c r="AS1556" s="9">
        <v>0</v>
      </c>
      <c r="AT1556" s="9">
        <v>0</v>
      </c>
      <c r="AU1556" s="9">
        <v>0</v>
      </c>
      <c r="AV1556" s="9">
        <v>0</v>
      </c>
      <c r="AW1556" s="9">
        <v>0</v>
      </c>
      <c r="AX1556" s="9">
        <v>0</v>
      </c>
      <c r="AY1556" s="9">
        <v>0</v>
      </c>
      <c r="AZ1556" s="9">
        <v>0</v>
      </c>
      <c r="BA1556" s="9">
        <v>0</v>
      </c>
      <c r="BB1556" s="9">
        <v>0</v>
      </c>
      <c r="BC1556" s="9">
        <v>0</v>
      </c>
    </row>
    <row r="1557" spans="2:55" x14ac:dyDescent="0.45">
      <c r="B1557" s="25">
        <v>1550</v>
      </c>
      <c r="D1557" s="9" t="s">
        <v>126</v>
      </c>
      <c r="E1557" s="9">
        <v>0</v>
      </c>
      <c r="F1557" s="9">
        <v>0</v>
      </c>
      <c r="G1557" s="9">
        <v>0</v>
      </c>
      <c r="H1557" s="9">
        <v>15</v>
      </c>
      <c r="I1557" s="9">
        <v>13</v>
      </c>
      <c r="J1557" s="9">
        <v>11</v>
      </c>
      <c r="K1557" s="9">
        <v>21</v>
      </c>
      <c r="L1557" s="9">
        <v>10</v>
      </c>
      <c r="M1557" s="9">
        <v>4</v>
      </c>
      <c r="N1557" s="9">
        <v>45</v>
      </c>
      <c r="O1557" s="9">
        <v>3</v>
      </c>
      <c r="P1557" s="9">
        <v>0</v>
      </c>
      <c r="Q1557" s="9">
        <v>0</v>
      </c>
      <c r="R1557" s="9">
        <v>0</v>
      </c>
      <c r="S1557" s="9">
        <v>4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11</v>
      </c>
      <c r="Z1557" s="9">
        <v>0</v>
      </c>
      <c r="AA1557" s="9">
        <v>0</v>
      </c>
      <c r="AB1557" s="9">
        <v>8</v>
      </c>
      <c r="AC1557" s="9">
        <v>8</v>
      </c>
      <c r="AD1557" s="9">
        <v>0</v>
      </c>
      <c r="AE1557" s="9">
        <v>4</v>
      </c>
      <c r="AF1557" s="9">
        <v>0</v>
      </c>
      <c r="AG1557" s="9">
        <v>0</v>
      </c>
      <c r="AH1557" s="9">
        <v>0</v>
      </c>
      <c r="AI1557" s="9">
        <v>5</v>
      </c>
      <c r="AJ1557" s="9">
        <v>0</v>
      </c>
      <c r="AK1557" s="9">
        <v>0</v>
      </c>
      <c r="AL1557" s="9">
        <v>3</v>
      </c>
      <c r="AM1557" s="9">
        <v>4</v>
      </c>
      <c r="AN1557" s="9">
        <v>0</v>
      </c>
      <c r="AO1557" s="9">
        <v>3</v>
      </c>
      <c r="AP1557" s="9">
        <v>8</v>
      </c>
      <c r="AQ1557" s="9">
        <v>0</v>
      </c>
      <c r="AR1557" s="9">
        <v>0</v>
      </c>
      <c r="AS1557" s="9">
        <v>0</v>
      </c>
      <c r="AT1557" s="9">
        <v>0</v>
      </c>
      <c r="AU1557" s="9">
        <v>0</v>
      </c>
      <c r="AV1557" s="9">
        <v>0</v>
      </c>
      <c r="AW1557" s="9">
        <v>0</v>
      </c>
      <c r="AX1557" s="9">
        <v>0</v>
      </c>
      <c r="AY1557" s="9">
        <v>0</v>
      </c>
      <c r="AZ1557" s="9">
        <v>0</v>
      </c>
      <c r="BA1557" s="9">
        <v>0</v>
      </c>
      <c r="BB1557" s="9">
        <v>4</v>
      </c>
      <c r="BC1557" s="9">
        <v>0</v>
      </c>
    </row>
    <row r="1558" spans="2:55" x14ac:dyDescent="0.45">
      <c r="B1558" s="25">
        <v>1551</v>
      </c>
      <c r="D1558" s="9" t="s">
        <v>127</v>
      </c>
      <c r="E1558" s="9">
        <v>0</v>
      </c>
      <c r="F1558" s="9">
        <v>0</v>
      </c>
      <c r="G1558" s="9">
        <v>0</v>
      </c>
      <c r="H1558" s="9">
        <v>3</v>
      </c>
      <c r="I1558" s="9">
        <v>15</v>
      </c>
      <c r="J1558" s="9">
        <v>0</v>
      </c>
      <c r="K1558" s="9">
        <v>27</v>
      </c>
      <c r="L1558" s="9">
        <v>16</v>
      </c>
      <c r="M1558" s="9">
        <v>16</v>
      </c>
      <c r="N1558" s="9">
        <v>13</v>
      </c>
      <c r="O1558" s="9">
        <v>0</v>
      </c>
      <c r="P1558" s="9">
        <v>10</v>
      </c>
      <c r="Q1558" s="9">
        <v>0</v>
      </c>
      <c r="R1558" s="9">
        <v>3</v>
      </c>
      <c r="S1558" s="9">
        <v>5</v>
      </c>
      <c r="T1558" s="9">
        <v>0</v>
      </c>
      <c r="U1558" s="9">
        <v>0</v>
      </c>
      <c r="V1558" s="9">
        <v>0</v>
      </c>
      <c r="W1558" s="9">
        <v>0</v>
      </c>
      <c r="X1558" s="9">
        <v>5</v>
      </c>
      <c r="Y1558" s="9">
        <v>14</v>
      </c>
      <c r="Z1558" s="9">
        <v>0</v>
      </c>
      <c r="AA1558" s="9">
        <v>0</v>
      </c>
      <c r="AB1558" s="9">
        <v>15</v>
      </c>
      <c r="AC1558" s="9">
        <v>8</v>
      </c>
      <c r="AD1558" s="9">
        <v>0</v>
      </c>
      <c r="AE1558" s="9">
        <v>8</v>
      </c>
      <c r="AF1558" s="9">
        <v>0</v>
      </c>
      <c r="AG1558" s="9">
        <v>9</v>
      </c>
      <c r="AH1558" s="9">
        <v>0</v>
      </c>
      <c r="AI1558" s="9">
        <v>3</v>
      </c>
      <c r="AJ1558" s="9">
        <v>0</v>
      </c>
      <c r="AK1558" s="9">
        <v>0</v>
      </c>
      <c r="AL1558" s="9">
        <v>0</v>
      </c>
      <c r="AM1558" s="9">
        <v>8</v>
      </c>
      <c r="AN1558" s="9">
        <v>0</v>
      </c>
      <c r="AO1558" s="9">
        <v>0</v>
      </c>
      <c r="AP1558" s="9">
        <v>11</v>
      </c>
      <c r="AQ1558" s="9">
        <v>0</v>
      </c>
      <c r="AR1558" s="9">
        <v>0</v>
      </c>
      <c r="AS1558" s="9">
        <v>3</v>
      </c>
      <c r="AT1558" s="9">
        <v>0</v>
      </c>
      <c r="AU1558" s="9">
        <v>3</v>
      </c>
      <c r="AV1558" s="9">
        <v>7</v>
      </c>
      <c r="AW1558" s="9">
        <v>0</v>
      </c>
      <c r="AX1558" s="9">
        <v>0</v>
      </c>
      <c r="AY1558" s="9">
        <v>0</v>
      </c>
      <c r="AZ1558" s="9">
        <v>0</v>
      </c>
      <c r="BA1558" s="9">
        <v>0</v>
      </c>
      <c r="BB1558" s="9">
        <v>3</v>
      </c>
      <c r="BC1558" s="9">
        <v>0</v>
      </c>
    </row>
    <row r="1559" spans="2:55" x14ac:dyDescent="0.45">
      <c r="B1559" s="25">
        <v>1552</v>
      </c>
      <c r="D1559" s="9" t="s">
        <v>128</v>
      </c>
      <c r="E1559" s="9">
        <v>0</v>
      </c>
      <c r="F1559" s="9">
        <v>0</v>
      </c>
      <c r="G1559" s="9">
        <v>0</v>
      </c>
      <c r="H1559" s="9">
        <v>32</v>
      </c>
      <c r="I1559" s="9">
        <v>14</v>
      </c>
      <c r="J1559" s="9">
        <v>8</v>
      </c>
      <c r="K1559" s="9">
        <v>18</v>
      </c>
      <c r="L1559" s="9">
        <v>35</v>
      </c>
      <c r="M1559" s="9">
        <v>183</v>
      </c>
      <c r="N1559" s="9">
        <v>10</v>
      </c>
      <c r="O1559" s="9">
        <v>0</v>
      </c>
      <c r="P1559" s="9">
        <v>18</v>
      </c>
      <c r="Q1559" s="9">
        <v>0</v>
      </c>
      <c r="R1559" s="9">
        <v>0</v>
      </c>
      <c r="S1559" s="9">
        <v>12</v>
      </c>
      <c r="T1559" s="9">
        <v>3</v>
      </c>
      <c r="U1559" s="9">
        <v>3</v>
      </c>
      <c r="V1559" s="9">
        <v>0</v>
      </c>
      <c r="W1559" s="9">
        <v>12</v>
      </c>
      <c r="X1559" s="9">
        <v>3</v>
      </c>
      <c r="Y1559" s="9">
        <v>17</v>
      </c>
      <c r="Z1559" s="9">
        <v>0</v>
      </c>
      <c r="AA1559" s="9">
        <v>0</v>
      </c>
      <c r="AB1559" s="9">
        <v>14</v>
      </c>
      <c r="AC1559" s="9">
        <v>15</v>
      </c>
      <c r="AD1559" s="9">
        <v>0</v>
      </c>
      <c r="AE1559" s="9">
        <v>5</v>
      </c>
      <c r="AF1559" s="9">
        <v>0</v>
      </c>
      <c r="AG1559" s="9">
        <v>5</v>
      </c>
      <c r="AH1559" s="9">
        <v>0</v>
      </c>
      <c r="AI1559" s="9">
        <v>3</v>
      </c>
      <c r="AJ1559" s="9">
        <v>3</v>
      </c>
      <c r="AK1559" s="9">
        <v>0</v>
      </c>
      <c r="AL1559" s="9">
        <v>0</v>
      </c>
      <c r="AM1559" s="9">
        <v>0</v>
      </c>
      <c r="AN1559" s="9">
        <v>0</v>
      </c>
      <c r="AO1559" s="9">
        <v>7</v>
      </c>
      <c r="AP1559" s="9">
        <v>18</v>
      </c>
      <c r="AQ1559" s="9">
        <v>10</v>
      </c>
      <c r="AR1559" s="9">
        <v>0</v>
      </c>
      <c r="AS1559" s="9">
        <v>4</v>
      </c>
      <c r="AT1559" s="9">
        <v>0</v>
      </c>
      <c r="AU1559" s="9">
        <v>4</v>
      </c>
      <c r="AV1559" s="9">
        <v>0</v>
      </c>
      <c r="AW1559" s="9">
        <v>0</v>
      </c>
      <c r="AX1559" s="9">
        <v>6</v>
      </c>
      <c r="AY1559" s="9">
        <v>0</v>
      </c>
      <c r="AZ1559" s="9">
        <v>3</v>
      </c>
      <c r="BA1559" s="9">
        <v>0</v>
      </c>
      <c r="BB1559" s="9">
        <v>0</v>
      </c>
      <c r="BC1559" s="9">
        <v>4</v>
      </c>
    </row>
    <row r="1560" spans="2:55" x14ac:dyDescent="0.45">
      <c r="B1560" s="25">
        <v>1553</v>
      </c>
      <c r="D1560" s="9" t="s">
        <v>129</v>
      </c>
      <c r="E1560" s="9">
        <v>0</v>
      </c>
      <c r="F1560" s="9">
        <v>5</v>
      </c>
      <c r="G1560" s="9">
        <v>0</v>
      </c>
      <c r="H1560" s="9">
        <v>60</v>
      </c>
      <c r="I1560" s="9">
        <v>32</v>
      </c>
      <c r="J1560" s="9">
        <v>4</v>
      </c>
      <c r="K1560" s="9">
        <v>81</v>
      </c>
      <c r="L1560" s="9">
        <v>88</v>
      </c>
      <c r="M1560" s="9">
        <v>23</v>
      </c>
      <c r="N1560" s="9">
        <v>21</v>
      </c>
      <c r="O1560" s="9">
        <v>3</v>
      </c>
      <c r="P1560" s="9">
        <v>21</v>
      </c>
      <c r="Q1560" s="9">
        <v>4</v>
      </c>
      <c r="R1560" s="9">
        <v>0</v>
      </c>
      <c r="S1560" s="9">
        <v>3</v>
      </c>
      <c r="T1560" s="9">
        <v>0</v>
      </c>
      <c r="U1560" s="9">
        <v>0</v>
      </c>
      <c r="V1560" s="9">
        <v>0</v>
      </c>
      <c r="W1560" s="9">
        <v>6</v>
      </c>
      <c r="X1560" s="9">
        <v>3</v>
      </c>
      <c r="Y1560" s="9">
        <v>13</v>
      </c>
      <c r="Z1560" s="9">
        <v>0</v>
      </c>
      <c r="AA1560" s="9">
        <v>0</v>
      </c>
      <c r="AB1560" s="9">
        <v>11</v>
      </c>
      <c r="AC1560" s="9">
        <v>16</v>
      </c>
      <c r="AD1560" s="9">
        <v>4</v>
      </c>
      <c r="AE1560" s="9">
        <v>4</v>
      </c>
      <c r="AF1560" s="9">
        <v>0</v>
      </c>
      <c r="AG1560" s="9">
        <v>17</v>
      </c>
      <c r="AH1560" s="9">
        <v>0</v>
      </c>
      <c r="AI1560" s="9">
        <v>5</v>
      </c>
      <c r="AJ1560" s="9">
        <v>13</v>
      </c>
      <c r="AK1560" s="9">
        <v>9</v>
      </c>
      <c r="AL1560" s="9">
        <v>0</v>
      </c>
      <c r="AM1560" s="9">
        <v>12</v>
      </c>
      <c r="AN1560" s="9">
        <v>0</v>
      </c>
      <c r="AO1560" s="9">
        <v>3</v>
      </c>
      <c r="AP1560" s="9">
        <v>11</v>
      </c>
      <c r="AQ1560" s="9">
        <v>4</v>
      </c>
      <c r="AR1560" s="9">
        <v>0</v>
      </c>
      <c r="AS1560" s="9">
        <v>3</v>
      </c>
      <c r="AT1560" s="9">
        <v>0</v>
      </c>
      <c r="AU1560" s="9">
        <v>4</v>
      </c>
      <c r="AV1560" s="9">
        <v>3</v>
      </c>
      <c r="AW1560" s="9">
        <v>0</v>
      </c>
      <c r="AX1560" s="9">
        <v>8</v>
      </c>
      <c r="AY1560" s="9">
        <v>0</v>
      </c>
      <c r="AZ1560" s="9">
        <v>0</v>
      </c>
      <c r="BA1560" s="9">
        <v>0</v>
      </c>
      <c r="BB1560" s="9">
        <v>5</v>
      </c>
      <c r="BC1560" s="9">
        <v>0</v>
      </c>
    </row>
    <row r="1561" spans="2:55" x14ac:dyDescent="0.45">
      <c r="B1561" s="25">
        <v>1554</v>
      </c>
      <c r="D1561" s="9" t="s">
        <v>130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0</v>
      </c>
      <c r="AF1561" s="9">
        <v>0</v>
      </c>
      <c r="AG1561" s="9">
        <v>0</v>
      </c>
      <c r="AH1561" s="9">
        <v>0</v>
      </c>
      <c r="AI1561" s="9">
        <v>0</v>
      </c>
      <c r="AJ1561" s="9">
        <v>0</v>
      </c>
      <c r="AK1561" s="9">
        <v>0</v>
      </c>
      <c r="AL1561" s="9">
        <v>0</v>
      </c>
      <c r="AM1561" s="9">
        <v>0</v>
      </c>
      <c r="AN1561" s="9">
        <v>0</v>
      </c>
      <c r="AO1561" s="9">
        <v>0</v>
      </c>
      <c r="AP1561" s="9">
        <v>0</v>
      </c>
      <c r="AQ1561" s="9">
        <v>0</v>
      </c>
      <c r="AR1561" s="9">
        <v>0</v>
      </c>
      <c r="AS1561" s="9">
        <v>0</v>
      </c>
      <c r="AT1561" s="9">
        <v>0</v>
      </c>
      <c r="AU1561" s="9">
        <v>0</v>
      </c>
      <c r="AV1561" s="9">
        <v>0</v>
      </c>
      <c r="AW1561" s="9">
        <v>0</v>
      </c>
      <c r="AX1561" s="9">
        <v>0</v>
      </c>
      <c r="AY1561" s="9">
        <v>0</v>
      </c>
      <c r="AZ1561" s="9">
        <v>0</v>
      </c>
      <c r="BA1561" s="9">
        <v>0</v>
      </c>
      <c r="BB1561" s="9">
        <v>0</v>
      </c>
      <c r="BC1561" s="9">
        <v>0</v>
      </c>
    </row>
    <row r="1562" spans="2:55" x14ac:dyDescent="0.45">
      <c r="B1562" s="25">
        <v>1555</v>
      </c>
      <c r="D1562" s="9" t="s">
        <v>131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  <c r="AC1562" s="9">
        <v>0</v>
      </c>
      <c r="AD1562" s="9">
        <v>0</v>
      </c>
      <c r="AE1562" s="9">
        <v>0</v>
      </c>
      <c r="AF1562" s="9">
        <v>0</v>
      </c>
      <c r="AG1562" s="9">
        <v>0</v>
      </c>
      <c r="AH1562" s="9">
        <v>0</v>
      </c>
      <c r="AI1562" s="9">
        <v>0</v>
      </c>
      <c r="AJ1562" s="9">
        <v>0</v>
      </c>
      <c r="AK1562" s="9">
        <v>0</v>
      </c>
      <c r="AL1562" s="9">
        <v>0</v>
      </c>
      <c r="AM1562" s="9">
        <v>0</v>
      </c>
      <c r="AN1562" s="9">
        <v>0</v>
      </c>
      <c r="AO1562" s="9">
        <v>0</v>
      </c>
      <c r="AP1562" s="9">
        <v>0</v>
      </c>
      <c r="AQ1562" s="9">
        <v>0</v>
      </c>
      <c r="AR1562" s="9">
        <v>0</v>
      </c>
      <c r="AS1562" s="9">
        <v>0</v>
      </c>
      <c r="AT1562" s="9">
        <v>0</v>
      </c>
      <c r="AU1562" s="9">
        <v>0</v>
      </c>
      <c r="AV1562" s="9">
        <v>0</v>
      </c>
      <c r="AW1562" s="9">
        <v>0</v>
      </c>
      <c r="AX1562" s="9">
        <v>0</v>
      </c>
      <c r="AY1562" s="9">
        <v>0</v>
      </c>
      <c r="AZ1562" s="9">
        <v>0</v>
      </c>
      <c r="BA1562" s="9">
        <v>0</v>
      </c>
      <c r="BB1562" s="9">
        <v>0</v>
      </c>
      <c r="BC1562" s="9">
        <v>0</v>
      </c>
    </row>
    <row r="1563" spans="2:55" x14ac:dyDescent="0.45">
      <c r="B1563" s="25">
        <v>1556</v>
      </c>
      <c r="D1563" s="9" t="s">
        <v>132</v>
      </c>
      <c r="E1563" s="9">
        <v>3</v>
      </c>
      <c r="F1563" s="9">
        <v>0</v>
      </c>
      <c r="G1563" s="9">
        <v>3</v>
      </c>
      <c r="H1563" s="9">
        <v>12</v>
      </c>
      <c r="I1563" s="9">
        <v>38</v>
      </c>
      <c r="J1563" s="9">
        <v>0</v>
      </c>
      <c r="K1563" s="9">
        <v>0</v>
      </c>
      <c r="L1563" s="9">
        <v>11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14</v>
      </c>
      <c r="V1563" s="9">
        <v>0</v>
      </c>
      <c r="W1563" s="9">
        <v>293</v>
      </c>
      <c r="X1563" s="9">
        <v>3</v>
      </c>
      <c r="Y1563" s="9">
        <v>0</v>
      </c>
      <c r="Z1563" s="9">
        <v>0</v>
      </c>
      <c r="AA1563" s="9">
        <v>3</v>
      </c>
      <c r="AB1563" s="9">
        <v>30</v>
      </c>
      <c r="AC1563" s="9">
        <v>39</v>
      </c>
      <c r="AD1563" s="9">
        <v>11</v>
      </c>
      <c r="AE1563" s="9">
        <v>5</v>
      </c>
      <c r="AF1563" s="9">
        <v>0</v>
      </c>
      <c r="AG1563" s="9">
        <v>6</v>
      </c>
      <c r="AH1563" s="9">
        <v>0</v>
      </c>
      <c r="AI1563" s="9">
        <v>0</v>
      </c>
      <c r="AJ1563" s="9">
        <v>11</v>
      </c>
      <c r="AK1563" s="9">
        <v>3</v>
      </c>
      <c r="AL1563" s="9">
        <v>9</v>
      </c>
      <c r="AM1563" s="9">
        <v>5</v>
      </c>
      <c r="AN1563" s="9">
        <v>0</v>
      </c>
      <c r="AO1563" s="9">
        <v>11</v>
      </c>
      <c r="AP1563" s="9">
        <v>23</v>
      </c>
      <c r="AQ1563" s="9">
        <v>4</v>
      </c>
      <c r="AR1563" s="9">
        <v>0</v>
      </c>
      <c r="AS1563" s="9">
        <v>3</v>
      </c>
      <c r="AT1563" s="9">
        <v>5</v>
      </c>
      <c r="AU1563" s="9">
        <v>38</v>
      </c>
      <c r="AV1563" s="9">
        <v>6</v>
      </c>
      <c r="AW1563" s="9">
        <v>3</v>
      </c>
      <c r="AX1563" s="9">
        <v>32</v>
      </c>
      <c r="AY1563" s="9">
        <v>4</v>
      </c>
      <c r="AZ1563" s="9">
        <v>15</v>
      </c>
      <c r="BA1563" s="9">
        <v>0</v>
      </c>
      <c r="BB1563" s="9">
        <v>32</v>
      </c>
      <c r="BC1563" s="9">
        <v>9</v>
      </c>
    </row>
    <row r="1564" spans="2:55" x14ac:dyDescent="0.45">
      <c r="B1564" s="25">
        <v>1557</v>
      </c>
      <c r="D1564" s="9" t="s">
        <v>133</v>
      </c>
      <c r="E1564" s="9">
        <v>0</v>
      </c>
      <c r="F1564" s="9">
        <v>0</v>
      </c>
      <c r="G1564" s="9">
        <v>0</v>
      </c>
      <c r="H1564" s="9">
        <v>0</v>
      </c>
      <c r="I1564" s="9">
        <v>4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44</v>
      </c>
      <c r="Z1564" s="9">
        <v>0</v>
      </c>
      <c r="AA1564" s="9">
        <v>0</v>
      </c>
      <c r="AB1564" s="9">
        <v>4</v>
      </c>
      <c r="AC1564" s="9">
        <v>0</v>
      </c>
      <c r="AD1564" s="9">
        <v>0</v>
      </c>
      <c r="AE1564" s="9">
        <v>12</v>
      </c>
      <c r="AF1564" s="9">
        <v>0</v>
      </c>
      <c r="AG1564" s="9">
        <v>3</v>
      </c>
      <c r="AH1564" s="9">
        <v>0</v>
      </c>
      <c r="AI1564" s="9">
        <v>0</v>
      </c>
      <c r="AJ1564" s="9">
        <v>0</v>
      </c>
      <c r="AK1564" s="9">
        <v>4</v>
      </c>
      <c r="AL1564" s="9">
        <v>0</v>
      </c>
      <c r="AM1564" s="9">
        <v>0</v>
      </c>
      <c r="AN1564" s="9">
        <v>0</v>
      </c>
      <c r="AO1564" s="9">
        <v>0</v>
      </c>
      <c r="AP1564" s="9">
        <v>12</v>
      </c>
      <c r="AQ1564" s="9">
        <v>3</v>
      </c>
      <c r="AR1564" s="9">
        <v>0</v>
      </c>
      <c r="AS1564" s="9">
        <v>0</v>
      </c>
      <c r="AT1564" s="9">
        <v>0</v>
      </c>
      <c r="AU1564" s="9">
        <v>0</v>
      </c>
      <c r="AV1564" s="9">
        <v>3</v>
      </c>
      <c r="AW1564" s="9">
        <v>0</v>
      </c>
      <c r="AX1564" s="9">
        <v>3</v>
      </c>
      <c r="AY1564" s="9">
        <v>0</v>
      </c>
      <c r="AZ1564" s="9">
        <v>3</v>
      </c>
      <c r="BA1564" s="9">
        <v>0</v>
      </c>
      <c r="BB1564" s="9">
        <v>4</v>
      </c>
      <c r="BC1564" s="9">
        <v>0</v>
      </c>
    </row>
    <row r="1565" spans="2:55" x14ac:dyDescent="0.45">
      <c r="B1565" s="25">
        <v>1558</v>
      </c>
      <c r="D1565" s="9" t="s">
        <v>134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0</v>
      </c>
      <c r="AF1565" s="9">
        <v>0</v>
      </c>
      <c r="AG1565" s="9">
        <v>0</v>
      </c>
      <c r="AH1565" s="9">
        <v>0</v>
      </c>
      <c r="AI1565" s="9">
        <v>0</v>
      </c>
      <c r="AJ1565" s="9">
        <v>0</v>
      </c>
      <c r="AK1565" s="9">
        <v>0</v>
      </c>
      <c r="AL1565" s="9">
        <v>0</v>
      </c>
      <c r="AM1565" s="9">
        <v>0</v>
      </c>
      <c r="AN1565" s="9">
        <v>0</v>
      </c>
      <c r="AO1565" s="9">
        <v>0</v>
      </c>
      <c r="AP1565" s="9">
        <v>0</v>
      </c>
      <c r="AQ1565" s="9">
        <v>0</v>
      </c>
      <c r="AR1565" s="9">
        <v>0</v>
      </c>
      <c r="AS1565" s="9">
        <v>0</v>
      </c>
      <c r="AT1565" s="9">
        <v>0</v>
      </c>
      <c r="AU1565" s="9">
        <v>0</v>
      </c>
      <c r="AV1565" s="9">
        <v>0</v>
      </c>
      <c r="AW1565" s="9">
        <v>0</v>
      </c>
      <c r="AX1565" s="9">
        <v>0</v>
      </c>
      <c r="AY1565" s="9">
        <v>0</v>
      </c>
      <c r="AZ1565" s="9">
        <v>0</v>
      </c>
      <c r="BA1565" s="9">
        <v>0</v>
      </c>
      <c r="BB1565" s="9">
        <v>0</v>
      </c>
      <c r="BC1565" s="9">
        <v>0</v>
      </c>
    </row>
    <row r="1566" spans="2:55" x14ac:dyDescent="0.45">
      <c r="B1566" s="25">
        <v>1559</v>
      </c>
      <c r="D1566" s="9" t="s">
        <v>135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9">
        <v>0</v>
      </c>
      <c r="AO1566" s="9">
        <v>0</v>
      </c>
      <c r="AP1566" s="9">
        <v>0</v>
      </c>
      <c r="AQ1566" s="9">
        <v>0</v>
      </c>
      <c r="AR1566" s="9">
        <v>0</v>
      </c>
      <c r="AS1566" s="9">
        <v>0</v>
      </c>
      <c r="AT1566" s="9">
        <v>0</v>
      </c>
      <c r="AU1566" s="9">
        <v>0</v>
      </c>
      <c r="AV1566" s="9">
        <v>0</v>
      </c>
      <c r="AW1566" s="9">
        <v>0</v>
      </c>
      <c r="AX1566" s="9">
        <v>0</v>
      </c>
      <c r="AY1566" s="9">
        <v>0</v>
      </c>
      <c r="AZ1566" s="9">
        <v>0</v>
      </c>
      <c r="BA1566" s="9">
        <v>0</v>
      </c>
      <c r="BB1566" s="9">
        <v>0</v>
      </c>
      <c r="BC1566" s="9">
        <v>0</v>
      </c>
    </row>
    <row r="1567" spans="2:55" x14ac:dyDescent="0.45">
      <c r="B1567" s="25">
        <v>1560</v>
      </c>
      <c r="D1567" s="9" t="s">
        <v>136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  <c r="AC1567" s="9">
        <v>0</v>
      </c>
      <c r="AD1567" s="9">
        <v>0</v>
      </c>
      <c r="AE1567" s="9">
        <v>0</v>
      </c>
      <c r="AF1567" s="9">
        <v>0</v>
      </c>
      <c r="AG1567" s="9">
        <v>0</v>
      </c>
      <c r="AH1567" s="9">
        <v>0</v>
      </c>
      <c r="AI1567" s="9">
        <v>0</v>
      </c>
      <c r="AJ1567" s="9">
        <v>0</v>
      </c>
      <c r="AK1567" s="9">
        <v>0</v>
      </c>
      <c r="AL1567" s="9">
        <v>0</v>
      </c>
      <c r="AM1567" s="9">
        <v>0</v>
      </c>
      <c r="AN1567" s="9">
        <v>0</v>
      </c>
      <c r="AO1567" s="9">
        <v>0</v>
      </c>
      <c r="AP1567" s="9">
        <v>0</v>
      </c>
      <c r="AQ1567" s="9">
        <v>0</v>
      </c>
      <c r="AR1567" s="9">
        <v>0</v>
      </c>
      <c r="AS1567" s="9">
        <v>0</v>
      </c>
      <c r="AT1567" s="9">
        <v>0</v>
      </c>
      <c r="AU1567" s="9">
        <v>0</v>
      </c>
      <c r="AV1567" s="9">
        <v>0</v>
      </c>
      <c r="AW1567" s="9">
        <v>0</v>
      </c>
      <c r="AX1567" s="9">
        <v>0</v>
      </c>
      <c r="AY1567" s="9">
        <v>0</v>
      </c>
      <c r="AZ1567" s="9">
        <v>0</v>
      </c>
      <c r="BA1567" s="9">
        <v>0</v>
      </c>
      <c r="BB1567" s="9">
        <v>0</v>
      </c>
      <c r="BC1567" s="9">
        <v>0</v>
      </c>
    </row>
    <row r="1568" spans="2:55" x14ac:dyDescent="0.45">
      <c r="B1568" s="25">
        <v>1561</v>
      </c>
      <c r="D1568" s="9" t="s">
        <v>137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  <c r="AC1568" s="9">
        <v>0</v>
      </c>
      <c r="AD1568" s="9">
        <v>0</v>
      </c>
      <c r="AE1568" s="9">
        <v>0</v>
      </c>
      <c r="AF1568" s="9">
        <v>0</v>
      </c>
      <c r="AG1568" s="9">
        <v>0</v>
      </c>
      <c r="AH1568" s="9">
        <v>0</v>
      </c>
      <c r="AI1568" s="9">
        <v>0</v>
      </c>
      <c r="AJ1568" s="9">
        <v>0</v>
      </c>
      <c r="AK1568" s="9">
        <v>0</v>
      </c>
      <c r="AL1568" s="9">
        <v>0</v>
      </c>
      <c r="AM1568" s="9">
        <v>0</v>
      </c>
      <c r="AN1568" s="9">
        <v>0</v>
      </c>
      <c r="AO1568" s="9">
        <v>0</v>
      </c>
      <c r="AP1568" s="9">
        <v>0</v>
      </c>
      <c r="AQ1568" s="9">
        <v>0</v>
      </c>
      <c r="AR1568" s="9">
        <v>0</v>
      </c>
      <c r="AS1568" s="9">
        <v>0</v>
      </c>
      <c r="AT1568" s="9">
        <v>0</v>
      </c>
      <c r="AU1568" s="9">
        <v>0</v>
      </c>
      <c r="AV1568" s="9">
        <v>0</v>
      </c>
      <c r="AW1568" s="9">
        <v>0</v>
      </c>
      <c r="AX1568" s="9">
        <v>0</v>
      </c>
      <c r="AY1568" s="9">
        <v>0</v>
      </c>
      <c r="AZ1568" s="9">
        <v>0</v>
      </c>
      <c r="BA1568" s="9">
        <v>0</v>
      </c>
      <c r="BB1568" s="9">
        <v>0</v>
      </c>
      <c r="BC1568" s="9">
        <v>0</v>
      </c>
    </row>
    <row r="1569" spans="2:55" x14ac:dyDescent="0.45">
      <c r="B1569" s="25">
        <v>1562</v>
      </c>
      <c r="D1569" s="9" t="s">
        <v>138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  <c r="AC1569" s="9">
        <v>0</v>
      </c>
      <c r="AD1569" s="9">
        <v>0</v>
      </c>
      <c r="AE1569" s="9">
        <v>0</v>
      </c>
      <c r="AF1569" s="9">
        <v>0</v>
      </c>
      <c r="AG1569" s="9">
        <v>0</v>
      </c>
      <c r="AH1569" s="9">
        <v>0</v>
      </c>
      <c r="AI1569" s="9">
        <v>0</v>
      </c>
      <c r="AJ1569" s="9">
        <v>0</v>
      </c>
      <c r="AK1569" s="9">
        <v>0</v>
      </c>
      <c r="AL1569" s="9">
        <v>0</v>
      </c>
      <c r="AM1569" s="9">
        <v>0</v>
      </c>
      <c r="AN1569" s="9">
        <v>0</v>
      </c>
      <c r="AO1569" s="9">
        <v>0</v>
      </c>
      <c r="AP1569" s="9">
        <v>0</v>
      </c>
      <c r="AQ1569" s="9">
        <v>0</v>
      </c>
      <c r="AR1569" s="9">
        <v>0</v>
      </c>
      <c r="AS1569" s="9">
        <v>0</v>
      </c>
      <c r="AT1569" s="9">
        <v>0</v>
      </c>
      <c r="AU1569" s="9">
        <v>0</v>
      </c>
      <c r="AV1569" s="9">
        <v>0</v>
      </c>
      <c r="AW1569" s="9">
        <v>0</v>
      </c>
      <c r="AX1569" s="9">
        <v>0</v>
      </c>
      <c r="AY1569" s="9">
        <v>0</v>
      </c>
      <c r="AZ1569" s="9">
        <v>0</v>
      </c>
      <c r="BA1569" s="9">
        <v>0</v>
      </c>
      <c r="BB1569" s="9">
        <v>0</v>
      </c>
      <c r="BC1569" s="9">
        <v>0</v>
      </c>
    </row>
    <row r="1570" spans="2:55" x14ac:dyDescent="0.45">
      <c r="B1570" s="25">
        <v>1563</v>
      </c>
      <c r="D1570" s="9" t="s">
        <v>139</v>
      </c>
      <c r="E1570" s="9">
        <v>5</v>
      </c>
      <c r="F1570" s="9">
        <v>6</v>
      </c>
      <c r="G1570" s="9">
        <v>0</v>
      </c>
      <c r="H1570" s="9">
        <v>43</v>
      </c>
      <c r="I1570" s="9">
        <v>11</v>
      </c>
      <c r="J1570" s="9">
        <v>7</v>
      </c>
      <c r="K1570" s="9">
        <v>14</v>
      </c>
      <c r="L1570" s="9">
        <v>32</v>
      </c>
      <c r="M1570" s="9">
        <v>8</v>
      </c>
      <c r="N1570" s="9">
        <v>11</v>
      </c>
      <c r="O1570" s="9">
        <v>5</v>
      </c>
      <c r="P1570" s="9">
        <v>11</v>
      </c>
      <c r="Q1570" s="9">
        <v>9</v>
      </c>
      <c r="R1570" s="9">
        <v>0</v>
      </c>
      <c r="S1570" s="9">
        <v>8</v>
      </c>
      <c r="T1570" s="9">
        <v>7</v>
      </c>
      <c r="U1570" s="9">
        <v>3</v>
      </c>
      <c r="V1570" s="9">
        <v>4</v>
      </c>
      <c r="W1570" s="9">
        <v>6</v>
      </c>
      <c r="X1570" s="9">
        <v>3</v>
      </c>
      <c r="Y1570" s="9">
        <v>10</v>
      </c>
      <c r="Z1570" s="9">
        <v>0</v>
      </c>
      <c r="AA1570" s="9">
        <v>4</v>
      </c>
      <c r="AB1570" s="9">
        <v>18</v>
      </c>
      <c r="AC1570" s="9">
        <v>7</v>
      </c>
      <c r="AD1570" s="9">
        <v>6</v>
      </c>
      <c r="AE1570" s="9">
        <v>10</v>
      </c>
      <c r="AF1570" s="9">
        <v>0</v>
      </c>
      <c r="AG1570" s="9">
        <v>8</v>
      </c>
      <c r="AH1570" s="9">
        <v>4</v>
      </c>
      <c r="AI1570" s="9">
        <v>7</v>
      </c>
      <c r="AJ1570" s="9">
        <v>0</v>
      </c>
      <c r="AK1570" s="9">
        <v>9</v>
      </c>
      <c r="AL1570" s="9">
        <v>5</v>
      </c>
      <c r="AM1570" s="9">
        <v>8</v>
      </c>
      <c r="AN1570" s="9">
        <v>0</v>
      </c>
      <c r="AO1570" s="9">
        <v>0</v>
      </c>
      <c r="AP1570" s="9">
        <v>14</v>
      </c>
      <c r="AQ1570" s="9">
        <v>4</v>
      </c>
      <c r="AR1570" s="9">
        <v>3</v>
      </c>
      <c r="AS1570" s="9">
        <v>0</v>
      </c>
      <c r="AT1570" s="9">
        <v>0</v>
      </c>
      <c r="AU1570" s="9">
        <v>6</v>
      </c>
      <c r="AV1570" s="9">
        <v>8</v>
      </c>
      <c r="AW1570" s="9">
        <v>0</v>
      </c>
      <c r="AX1570" s="9">
        <v>11</v>
      </c>
      <c r="AY1570" s="9">
        <v>3</v>
      </c>
      <c r="AZ1570" s="9">
        <v>11</v>
      </c>
      <c r="BA1570" s="9">
        <v>0</v>
      </c>
      <c r="BB1570" s="9">
        <v>4</v>
      </c>
      <c r="BC1570" s="9">
        <v>0</v>
      </c>
    </row>
    <row r="1571" spans="2:55" x14ac:dyDescent="0.45">
      <c r="B1571" s="25">
        <v>1564</v>
      </c>
      <c r="D1571" s="9" t="s">
        <v>140</v>
      </c>
      <c r="E1571" s="9">
        <v>4</v>
      </c>
      <c r="F1571" s="9">
        <v>0</v>
      </c>
      <c r="G1571" s="9">
        <v>0</v>
      </c>
      <c r="H1571" s="9">
        <v>8</v>
      </c>
      <c r="I1571" s="9">
        <v>11</v>
      </c>
      <c r="J1571" s="9">
        <v>0</v>
      </c>
      <c r="K1571" s="9">
        <v>0</v>
      </c>
      <c r="L1571" s="9">
        <v>10</v>
      </c>
      <c r="M1571" s="9">
        <v>0</v>
      </c>
      <c r="N1571" s="9">
        <v>4</v>
      </c>
      <c r="O1571" s="9">
        <v>0</v>
      </c>
      <c r="P1571" s="9">
        <v>3</v>
      </c>
      <c r="Q1571" s="9">
        <v>0</v>
      </c>
      <c r="R1571" s="9">
        <v>0</v>
      </c>
      <c r="S1571" s="9">
        <v>0</v>
      </c>
      <c r="T1571" s="9">
        <v>3</v>
      </c>
      <c r="U1571" s="9">
        <v>5</v>
      </c>
      <c r="V1571" s="9">
        <v>0</v>
      </c>
      <c r="W1571" s="9">
        <v>15</v>
      </c>
      <c r="X1571" s="9">
        <v>0</v>
      </c>
      <c r="Y1571" s="9">
        <v>5</v>
      </c>
      <c r="Z1571" s="9">
        <v>0</v>
      </c>
      <c r="AA1571" s="9">
        <v>3</v>
      </c>
      <c r="AB1571" s="9">
        <v>8</v>
      </c>
      <c r="AC1571" s="9">
        <v>4</v>
      </c>
      <c r="AD1571" s="9">
        <v>0</v>
      </c>
      <c r="AE1571" s="9">
        <v>3</v>
      </c>
      <c r="AF1571" s="9">
        <v>0</v>
      </c>
      <c r="AG1571" s="9">
        <v>5</v>
      </c>
      <c r="AH1571" s="9">
        <v>0</v>
      </c>
      <c r="AI1571" s="9">
        <v>0</v>
      </c>
      <c r="AJ1571" s="9">
        <v>3</v>
      </c>
      <c r="AK1571" s="9">
        <v>3</v>
      </c>
      <c r="AL1571" s="9">
        <v>5</v>
      </c>
      <c r="AM1571" s="9">
        <v>0</v>
      </c>
      <c r="AN1571" s="9">
        <v>0</v>
      </c>
      <c r="AO1571" s="9">
        <v>0</v>
      </c>
      <c r="AP1571" s="9">
        <v>11</v>
      </c>
      <c r="AQ1571" s="9">
        <v>0</v>
      </c>
      <c r="AR1571" s="9">
        <v>0</v>
      </c>
      <c r="AS1571" s="9">
        <v>0</v>
      </c>
      <c r="AT1571" s="9">
        <v>0</v>
      </c>
      <c r="AU1571" s="9">
        <v>10</v>
      </c>
      <c r="AV1571" s="9">
        <v>0</v>
      </c>
      <c r="AW1571" s="9">
        <v>0</v>
      </c>
      <c r="AX1571" s="9">
        <v>3</v>
      </c>
      <c r="AY1571" s="9">
        <v>6</v>
      </c>
      <c r="AZ1571" s="9">
        <v>5</v>
      </c>
      <c r="BA1571" s="9">
        <v>3</v>
      </c>
      <c r="BB1571" s="9">
        <v>3</v>
      </c>
      <c r="BC1571" s="9">
        <v>0</v>
      </c>
    </row>
    <row r="1572" spans="2:55" x14ac:dyDescent="0.45">
      <c r="B1572" s="25">
        <v>1565</v>
      </c>
      <c r="D1572" s="9" t="s">
        <v>55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  <c r="AC1572" s="9">
        <v>0</v>
      </c>
      <c r="AD1572" s="9">
        <v>0</v>
      </c>
      <c r="AE1572" s="9">
        <v>0</v>
      </c>
      <c r="AF1572" s="9">
        <v>0</v>
      </c>
      <c r="AG1572" s="9">
        <v>0</v>
      </c>
      <c r="AH1572" s="9">
        <v>0</v>
      </c>
      <c r="AI1572" s="9">
        <v>0</v>
      </c>
      <c r="AJ1572" s="9">
        <v>0</v>
      </c>
      <c r="AK1572" s="9">
        <v>0</v>
      </c>
      <c r="AL1572" s="9">
        <v>0</v>
      </c>
      <c r="AM1572" s="9">
        <v>0</v>
      </c>
      <c r="AN1572" s="9">
        <v>0</v>
      </c>
      <c r="AO1572" s="9">
        <v>0</v>
      </c>
      <c r="AP1572" s="9">
        <v>0</v>
      </c>
      <c r="AQ1572" s="9">
        <v>0</v>
      </c>
      <c r="AR1572" s="9">
        <v>0</v>
      </c>
      <c r="AS1572" s="9">
        <v>0</v>
      </c>
      <c r="AT1572" s="9">
        <v>0</v>
      </c>
      <c r="AU1572" s="9">
        <v>0</v>
      </c>
      <c r="AV1572" s="9">
        <v>0</v>
      </c>
      <c r="AW1572" s="9">
        <v>0</v>
      </c>
      <c r="AX1572" s="9">
        <v>0</v>
      </c>
      <c r="AY1572" s="9">
        <v>0</v>
      </c>
      <c r="AZ1572" s="9">
        <v>0</v>
      </c>
      <c r="BA1572" s="9">
        <v>0</v>
      </c>
      <c r="BB1572" s="9">
        <v>0</v>
      </c>
      <c r="BC1572" s="9">
        <v>0</v>
      </c>
    </row>
    <row r="1573" spans="2:55" x14ac:dyDescent="0.45">
      <c r="B1573" s="25">
        <v>1566</v>
      </c>
      <c r="D1573" s="9" t="s">
        <v>3</v>
      </c>
      <c r="E1573" s="9">
        <v>88</v>
      </c>
      <c r="F1573" s="9">
        <v>178</v>
      </c>
      <c r="G1573" s="9">
        <v>13</v>
      </c>
      <c r="H1573" s="9">
        <v>1617</v>
      </c>
      <c r="I1573" s="9">
        <v>621</v>
      </c>
      <c r="J1573" s="9">
        <v>184</v>
      </c>
      <c r="K1573" s="9">
        <v>287</v>
      </c>
      <c r="L1573" s="9">
        <v>1739</v>
      </c>
      <c r="M1573" s="9">
        <v>1225</v>
      </c>
      <c r="N1573" s="9">
        <v>985</v>
      </c>
      <c r="O1573" s="9">
        <v>1298</v>
      </c>
      <c r="P1573" s="9">
        <v>983</v>
      </c>
      <c r="Q1573" s="9">
        <v>619</v>
      </c>
      <c r="R1573" s="9">
        <v>41</v>
      </c>
      <c r="S1573" s="9">
        <v>395</v>
      </c>
      <c r="T1573" s="9">
        <v>244</v>
      </c>
      <c r="U1573" s="9">
        <v>302</v>
      </c>
      <c r="V1573" s="9">
        <v>121</v>
      </c>
      <c r="W1573" s="9">
        <v>565</v>
      </c>
      <c r="X1573" s="9">
        <v>100</v>
      </c>
      <c r="Y1573" s="9">
        <v>209</v>
      </c>
      <c r="Z1573" s="9">
        <v>3</v>
      </c>
      <c r="AA1573" s="9">
        <v>277</v>
      </c>
      <c r="AB1573" s="9">
        <v>1046</v>
      </c>
      <c r="AC1573" s="9">
        <v>375</v>
      </c>
      <c r="AD1573" s="9">
        <v>177</v>
      </c>
      <c r="AE1573" s="9">
        <v>166</v>
      </c>
      <c r="AF1573" s="9">
        <v>13</v>
      </c>
      <c r="AG1573" s="9">
        <v>377</v>
      </c>
      <c r="AH1573" s="9">
        <v>74</v>
      </c>
      <c r="AI1573" s="9">
        <v>246</v>
      </c>
      <c r="AJ1573" s="9">
        <v>267</v>
      </c>
      <c r="AK1573" s="9">
        <v>416</v>
      </c>
      <c r="AL1573" s="9">
        <v>89</v>
      </c>
      <c r="AM1573" s="9">
        <v>299</v>
      </c>
      <c r="AN1573" s="9">
        <v>3</v>
      </c>
      <c r="AO1573" s="9">
        <v>169</v>
      </c>
      <c r="AP1573" s="9">
        <v>507</v>
      </c>
      <c r="AQ1573" s="9">
        <v>129</v>
      </c>
      <c r="AR1573" s="9">
        <v>7</v>
      </c>
      <c r="AS1573" s="9">
        <v>108</v>
      </c>
      <c r="AT1573" s="9">
        <v>44</v>
      </c>
      <c r="AU1573" s="9">
        <v>466</v>
      </c>
      <c r="AV1573" s="9">
        <v>173</v>
      </c>
      <c r="AW1573" s="9">
        <v>16</v>
      </c>
      <c r="AX1573" s="9">
        <v>492</v>
      </c>
      <c r="AY1573" s="9">
        <v>81</v>
      </c>
      <c r="AZ1573" s="9">
        <v>224</v>
      </c>
      <c r="BA1573" s="9">
        <v>52</v>
      </c>
      <c r="BB1573" s="9">
        <v>206</v>
      </c>
      <c r="BC1573" s="9">
        <v>134</v>
      </c>
    </row>
    <row r="1574" spans="2:55" x14ac:dyDescent="0.45">
      <c r="B1574" s="25">
        <v>1567</v>
      </c>
      <c r="C1574" s="28" t="s">
        <v>172</v>
      </c>
      <c r="D1574" s="9" t="s">
        <v>56</v>
      </c>
      <c r="E1574" s="9">
        <v>0</v>
      </c>
      <c r="F1574" s="9">
        <v>0</v>
      </c>
      <c r="G1574" s="9">
        <v>0</v>
      </c>
      <c r="H1574" s="9">
        <v>4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9">
        <v>0</v>
      </c>
      <c r="AD1574" s="9">
        <v>0</v>
      </c>
      <c r="AE1574" s="9">
        <v>0</v>
      </c>
      <c r="AF1574" s="9">
        <v>0</v>
      </c>
      <c r="AG1574" s="9">
        <v>0</v>
      </c>
      <c r="AH1574" s="9">
        <v>0</v>
      </c>
      <c r="AI1574" s="9">
        <v>0</v>
      </c>
      <c r="AJ1574" s="9">
        <v>0</v>
      </c>
      <c r="AK1574" s="9">
        <v>0</v>
      </c>
      <c r="AL1574" s="9">
        <v>0</v>
      </c>
      <c r="AM1574" s="9">
        <v>0</v>
      </c>
      <c r="AN1574" s="9">
        <v>0</v>
      </c>
      <c r="AO1574" s="9">
        <v>0</v>
      </c>
      <c r="AP1574" s="9">
        <v>0</v>
      </c>
      <c r="AQ1574" s="9">
        <v>0</v>
      </c>
      <c r="AR1574" s="9">
        <v>0</v>
      </c>
      <c r="AS1574" s="9">
        <v>0</v>
      </c>
      <c r="AT1574" s="9">
        <v>0</v>
      </c>
      <c r="AU1574" s="9">
        <v>0</v>
      </c>
      <c r="AV1574" s="9">
        <v>0</v>
      </c>
      <c r="AW1574" s="9">
        <v>0</v>
      </c>
      <c r="AX1574" s="9">
        <v>0</v>
      </c>
      <c r="AY1574" s="9">
        <v>0</v>
      </c>
      <c r="AZ1574" s="9">
        <v>0</v>
      </c>
      <c r="BA1574" s="9">
        <v>0</v>
      </c>
      <c r="BB1574" s="9">
        <v>0</v>
      </c>
      <c r="BC1574" s="9">
        <v>0</v>
      </c>
    </row>
    <row r="1575" spans="2:55" x14ac:dyDescent="0.45">
      <c r="B1575" s="25">
        <v>1568</v>
      </c>
      <c r="D1575" s="9" t="s">
        <v>57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  <c r="AD1575" s="9">
        <v>0</v>
      </c>
      <c r="AE1575" s="9">
        <v>0</v>
      </c>
      <c r="AF1575" s="9">
        <v>0</v>
      </c>
      <c r="AG1575" s="9">
        <v>0</v>
      </c>
      <c r="AH1575" s="9">
        <v>0</v>
      </c>
      <c r="AI1575" s="9">
        <v>0</v>
      </c>
      <c r="AJ1575" s="9">
        <v>0</v>
      </c>
      <c r="AK1575" s="9">
        <v>0</v>
      </c>
      <c r="AL1575" s="9">
        <v>0</v>
      </c>
      <c r="AM1575" s="9">
        <v>0</v>
      </c>
      <c r="AN1575" s="9">
        <v>0</v>
      </c>
      <c r="AO1575" s="9">
        <v>0</v>
      </c>
      <c r="AP1575" s="9">
        <v>0</v>
      </c>
      <c r="AQ1575" s="9">
        <v>0</v>
      </c>
      <c r="AR1575" s="9">
        <v>0</v>
      </c>
      <c r="AS1575" s="9">
        <v>0</v>
      </c>
      <c r="AT1575" s="9">
        <v>0</v>
      </c>
      <c r="AU1575" s="9">
        <v>0</v>
      </c>
      <c r="AV1575" s="9">
        <v>0</v>
      </c>
      <c r="AW1575" s="9">
        <v>0</v>
      </c>
      <c r="AX1575" s="9">
        <v>0</v>
      </c>
      <c r="AY1575" s="9">
        <v>0</v>
      </c>
      <c r="AZ1575" s="9">
        <v>0</v>
      </c>
      <c r="BA1575" s="9">
        <v>0</v>
      </c>
      <c r="BB1575" s="9">
        <v>0</v>
      </c>
      <c r="BC1575" s="9">
        <v>0</v>
      </c>
    </row>
    <row r="1576" spans="2:55" x14ac:dyDescent="0.45">
      <c r="B1576" s="25">
        <v>1569</v>
      </c>
      <c r="D1576" s="9" t="s">
        <v>58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  <c r="AC1576" s="9">
        <v>0</v>
      </c>
      <c r="AD1576" s="9">
        <v>0</v>
      </c>
      <c r="AE1576" s="9">
        <v>0</v>
      </c>
      <c r="AF1576" s="9">
        <v>0</v>
      </c>
      <c r="AG1576" s="9">
        <v>0</v>
      </c>
      <c r="AH1576" s="9">
        <v>0</v>
      </c>
      <c r="AI1576" s="9">
        <v>0</v>
      </c>
      <c r="AJ1576" s="9">
        <v>0</v>
      </c>
      <c r="AK1576" s="9">
        <v>0</v>
      </c>
      <c r="AL1576" s="9">
        <v>0</v>
      </c>
      <c r="AM1576" s="9">
        <v>0</v>
      </c>
      <c r="AN1576" s="9">
        <v>0</v>
      </c>
      <c r="AO1576" s="9">
        <v>0</v>
      </c>
      <c r="AP1576" s="9">
        <v>0</v>
      </c>
      <c r="AQ1576" s="9">
        <v>0</v>
      </c>
      <c r="AR1576" s="9">
        <v>0</v>
      </c>
      <c r="AS1576" s="9">
        <v>0</v>
      </c>
      <c r="AT1576" s="9">
        <v>0</v>
      </c>
      <c r="AU1576" s="9">
        <v>0</v>
      </c>
      <c r="AV1576" s="9">
        <v>0</v>
      </c>
      <c r="AW1576" s="9">
        <v>0</v>
      </c>
      <c r="AX1576" s="9">
        <v>0</v>
      </c>
      <c r="AY1576" s="9">
        <v>0</v>
      </c>
      <c r="AZ1576" s="9">
        <v>0</v>
      </c>
      <c r="BA1576" s="9">
        <v>0</v>
      </c>
      <c r="BB1576" s="9">
        <v>0</v>
      </c>
      <c r="BC1576" s="9">
        <v>0</v>
      </c>
    </row>
    <row r="1577" spans="2:55" x14ac:dyDescent="0.45">
      <c r="B1577" s="25">
        <v>1570</v>
      </c>
      <c r="D1577" s="9" t="s">
        <v>59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  <c r="AC1577" s="9">
        <v>0</v>
      </c>
      <c r="AD1577" s="9">
        <v>0</v>
      </c>
      <c r="AE1577" s="9">
        <v>0</v>
      </c>
      <c r="AF1577" s="9">
        <v>0</v>
      </c>
      <c r="AG1577" s="9">
        <v>0</v>
      </c>
      <c r="AH1577" s="9">
        <v>0</v>
      </c>
      <c r="AI1577" s="9">
        <v>0</v>
      </c>
      <c r="AJ1577" s="9">
        <v>0</v>
      </c>
      <c r="AK1577" s="9">
        <v>0</v>
      </c>
      <c r="AL1577" s="9">
        <v>0</v>
      </c>
      <c r="AM1577" s="9">
        <v>0</v>
      </c>
      <c r="AN1577" s="9">
        <v>0</v>
      </c>
      <c r="AO1577" s="9">
        <v>0</v>
      </c>
      <c r="AP1577" s="9">
        <v>0</v>
      </c>
      <c r="AQ1577" s="9">
        <v>0</v>
      </c>
      <c r="AR1577" s="9">
        <v>0</v>
      </c>
      <c r="AS1577" s="9">
        <v>0</v>
      </c>
      <c r="AT1577" s="9">
        <v>0</v>
      </c>
      <c r="AU1577" s="9">
        <v>0</v>
      </c>
      <c r="AV1577" s="9">
        <v>0</v>
      </c>
      <c r="AW1577" s="9">
        <v>0</v>
      </c>
      <c r="AX1577" s="9">
        <v>0</v>
      </c>
      <c r="AY1577" s="9">
        <v>0</v>
      </c>
      <c r="AZ1577" s="9">
        <v>0</v>
      </c>
      <c r="BA1577" s="9">
        <v>0</v>
      </c>
      <c r="BB1577" s="9">
        <v>0</v>
      </c>
      <c r="BC1577" s="9">
        <v>0</v>
      </c>
    </row>
    <row r="1578" spans="2:55" x14ac:dyDescent="0.45">
      <c r="B1578" s="25">
        <v>1571</v>
      </c>
      <c r="D1578" s="9" t="s">
        <v>60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  <c r="AD1578" s="9">
        <v>0</v>
      </c>
      <c r="AE1578" s="9">
        <v>0</v>
      </c>
      <c r="AF1578" s="9">
        <v>0</v>
      </c>
      <c r="AG1578" s="9">
        <v>0</v>
      </c>
      <c r="AH1578" s="9">
        <v>0</v>
      </c>
      <c r="AI1578" s="9">
        <v>0</v>
      </c>
      <c r="AJ1578" s="9">
        <v>0</v>
      </c>
      <c r="AK1578" s="9">
        <v>0</v>
      </c>
      <c r="AL1578" s="9">
        <v>0</v>
      </c>
      <c r="AM1578" s="9">
        <v>0</v>
      </c>
      <c r="AN1578" s="9">
        <v>0</v>
      </c>
      <c r="AO1578" s="9">
        <v>0</v>
      </c>
      <c r="AP1578" s="9">
        <v>0</v>
      </c>
      <c r="AQ1578" s="9">
        <v>0</v>
      </c>
      <c r="AR1578" s="9">
        <v>0</v>
      </c>
      <c r="AS1578" s="9">
        <v>0</v>
      </c>
      <c r="AT1578" s="9">
        <v>0</v>
      </c>
      <c r="AU1578" s="9">
        <v>0</v>
      </c>
      <c r="AV1578" s="9">
        <v>0</v>
      </c>
      <c r="AW1578" s="9">
        <v>0</v>
      </c>
      <c r="AX1578" s="9">
        <v>0</v>
      </c>
      <c r="AY1578" s="9">
        <v>0</v>
      </c>
      <c r="AZ1578" s="9">
        <v>0</v>
      </c>
      <c r="BA1578" s="9">
        <v>0</v>
      </c>
      <c r="BB1578" s="9">
        <v>0</v>
      </c>
      <c r="BC1578" s="9">
        <v>0</v>
      </c>
    </row>
    <row r="1579" spans="2:55" x14ac:dyDescent="0.45">
      <c r="B1579" s="25">
        <v>1572</v>
      </c>
      <c r="D1579" s="9" t="s">
        <v>61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3</v>
      </c>
      <c r="O1579" s="9">
        <v>4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  <c r="AC1579" s="9">
        <v>0</v>
      </c>
      <c r="AD1579" s="9">
        <v>0</v>
      </c>
      <c r="AE1579" s="9">
        <v>0</v>
      </c>
      <c r="AF1579" s="9">
        <v>0</v>
      </c>
      <c r="AG1579" s="9">
        <v>0</v>
      </c>
      <c r="AH1579" s="9">
        <v>0</v>
      </c>
      <c r="AI1579" s="9">
        <v>0</v>
      </c>
      <c r="AJ1579" s="9">
        <v>0</v>
      </c>
      <c r="AK1579" s="9">
        <v>0</v>
      </c>
      <c r="AL1579" s="9">
        <v>0</v>
      </c>
      <c r="AM1579" s="9">
        <v>0</v>
      </c>
      <c r="AN1579" s="9">
        <v>0</v>
      </c>
      <c r="AO1579" s="9">
        <v>0</v>
      </c>
      <c r="AP1579" s="9">
        <v>0</v>
      </c>
      <c r="AQ1579" s="9">
        <v>0</v>
      </c>
      <c r="AR1579" s="9">
        <v>0</v>
      </c>
      <c r="AS1579" s="9">
        <v>0</v>
      </c>
      <c r="AT1579" s="9">
        <v>0</v>
      </c>
      <c r="AU1579" s="9">
        <v>0</v>
      </c>
      <c r="AV1579" s="9">
        <v>0</v>
      </c>
      <c r="AW1579" s="9">
        <v>0</v>
      </c>
      <c r="AX1579" s="9">
        <v>0</v>
      </c>
      <c r="AY1579" s="9">
        <v>0</v>
      </c>
      <c r="AZ1579" s="9">
        <v>0</v>
      </c>
      <c r="BA1579" s="9">
        <v>0</v>
      </c>
      <c r="BB1579" s="9">
        <v>0</v>
      </c>
      <c r="BC1579" s="9">
        <v>0</v>
      </c>
    </row>
    <row r="1580" spans="2:55" x14ac:dyDescent="0.45">
      <c r="B1580" s="25">
        <v>1573</v>
      </c>
      <c r="D1580" s="9" t="s">
        <v>62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3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9">
        <v>0</v>
      </c>
      <c r="AD1580" s="9">
        <v>0</v>
      </c>
      <c r="AE1580" s="9">
        <v>0</v>
      </c>
      <c r="AF1580" s="9">
        <v>0</v>
      </c>
      <c r="AG1580" s="9">
        <v>0</v>
      </c>
      <c r="AH1580" s="9">
        <v>0</v>
      </c>
      <c r="AI1580" s="9">
        <v>0</v>
      </c>
      <c r="AJ1580" s="9">
        <v>0</v>
      </c>
      <c r="AK1580" s="9">
        <v>0</v>
      </c>
      <c r="AL1580" s="9">
        <v>0</v>
      </c>
      <c r="AM1580" s="9">
        <v>0</v>
      </c>
      <c r="AN1580" s="9">
        <v>0</v>
      </c>
      <c r="AO1580" s="9">
        <v>0</v>
      </c>
      <c r="AP1580" s="9">
        <v>0</v>
      </c>
      <c r="AQ1580" s="9">
        <v>0</v>
      </c>
      <c r="AR1580" s="9">
        <v>0</v>
      </c>
      <c r="AS1580" s="9">
        <v>0</v>
      </c>
      <c r="AT1580" s="9">
        <v>0</v>
      </c>
      <c r="AU1580" s="9">
        <v>0</v>
      </c>
      <c r="AV1580" s="9">
        <v>0</v>
      </c>
      <c r="AW1580" s="9">
        <v>0</v>
      </c>
      <c r="AX1580" s="9">
        <v>0</v>
      </c>
      <c r="AY1580" s="9">
        <v>0</v>
      </c>
      <c r="AZ1580" s="9">
        <v>3</v>
      </c>
      <c r="BA1580" s="9">
        <v>0</v>
      </c>
      <c r="BB1580" s="9">
        <v>0</v>
      </c>
      <c r="BC1580" s="9">
        <v>0</v>
      </c>
    </row>
    <row r="1581" spans="2:55" x14ac:dyDescent="0.45">
      <c r="B1581" s="25">
        <v>1574</v>
      </c>
      <c r="D1581" s="9" t="s">
        <v>63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4</v>
      </c>
      <c r="AC1581" s="9">
        <v>0</v>
      </c>
      <c r="AD1581" s="9">
        <v>0</v>
      </c>
      <c r="AE1581" s="9">
        <v>0</v>
      </c>
      <c r="AF1581" s="9">
        <v>0</v>
      </c>
      <c r="AG1581" s="9">
        <v>0</v>
      </c>
      <c r="AH1581" s="9">
        <v>0</v>
      </c>
      <c r="AI1581" s="9">
        <v>3</v>
      </c>
      <c r="AJ1581" s="9">
        <v>0</v>
      </c>
      <c r="AK1581" s="9">
        <v>0</v>
      </c>
      <c r="AL1581" s="9">
        <v>0</v>
      </c>
      <c r="AM1581" s="9">
        <v>0</v>
      </c>
      <c r="AN1581" s="9">
        <v>0</v>
      </c>
      <c r="AO1581" s="9">
        <v>0</v>
      </c>
      <c r="AP1581" s="9">
        <v>0</v>
      </c>
      <c r="AQ1581" s="9">
        <v>0</v>
      </c>
      <c r="AR1581" s="9">
        <v>0</v>
      </c>
      <c r="AS1581" s="9">
        <v>0</v>
      </c>
      <c r="AT1581" s="9">
        <v>0</v>
      </c>
      <c r="AU1581" s="9">
        <v>0</v>
      </c>
      <c r="AV1581" s="9">
        <v>0</v>
      </c>
      <c r="AW1581" s="9">
        <v>0</v>
      </c>
      <c r="AX1581" s="9">
        <v>0</v>
      </c>
      <c r="AY1581" s="9">
        <v>0</v>
      </c>
      <c r="AZ1581" s="9">
        <v>0</v>
      </c>
      <c r="BA1581" s="9">
        <v>0</v>
      </c>
      <c r="BB1581" s="9">
        <v>0</v>
      </c>
      <c r="BC1581" s="9">
        <v>0</v>
      </c>
    </row>
    <row r="1582" spans="2:55" x14ac:dyDescent="0.45">
      <c r="B1582" s="25">
        <v>1575</v>
      </c>
      <c r="D1582" s="9" t="s">
        <v>64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  <c r="AH1582" s="9">
        <v>0</v>
      </c>
      <c r="AI1582" s="9">
        <v>0</v>
      </c>
      <c r="AJ1582" s="9">
        <v>0</v>
      </c>
      <c r="AK1582" s="9">
        <v>0</v>
      </c>
      <c r="AL1582" s="9">
        <v>0</v>
      </c>
      <c r="AM1582" s="9">
        <v>0</v>
      </c>
      <c r="AN1582" s="9">
        <v>0</v>
      </c>
      <c r="AO1582" s="9">
        <v>0</v>
      </c>
      <c r="AP1582" s="9">
        <v>0</v>
      </c>
      <c r="AQ1582" s="9">
        <v>0</v>
      </c>
      <c r="AR1582" s="9">
        <v>0</v>
      </c>
      <c r="AS1582" s="9">
        <v>0</v>
      </c>
      <c r="AT1582" s="9">
        <v>0</v>
      </c>
      <c r="AU1582" s="9">
        <v>0</v>
      </c>
      <c r="AV1582" s="9">
        <v>0</v>
      </c>
      <c r="AW1582" s="9">
        <v>0</v>
      </c>
      <c r="AX1582" s="9">
        <v>0</v>
      </c>
      <c r="AY1582" s="9">
        <v>0</v>
      </c>
      <c r="AZ1582" s="9">
        <v>0</v>
      </c>
      <c r="BA1582" s="9">
        <v>0</v>
      </c>
      <c r="BB1582" s="9">
        <v>0</v>
      </c>
      <c r="BC1582" s="9">
        <v>0</v>
      </c>
    </row>
    <row r="1583" spans="2:55" x14ac:dyDescent="0.45">
      <c r="B1583" s="25">
        <v>1576</v>
      </c>
      <c r="D1583" s="9" t="s">
        <v>65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  <c r="AC1583" s="9">
        <v>0</v>
      </c>
      <c r="AD1583" s="9">
        <v>0</v>
      </c>
      <c r="AE1583" s="9">
        <v>0</v>
      </c>
      <c r="AF1583" s="9">
        <v>0</v>
      </c>
      <c r="AG1583" s="9">
        <v>0</v>
      </c>
      <c r="AH1583" s="9">
        <v>0</v>
      </c>
      <c r="AI1583" s="9">
        <v>0</v>
      </c>
      <c r="AJ1583" s="9">
        <v>0</v>
      </c>
      <c r="AK1583" s="9">
        <v>0</v>
      </c>
      <c r="AL1583" s="9">
        <v>0</v>
      </c>
      <c r="AM1583" s="9">
        <v>0</v>
      </c>
      <c r="AN1583" s="9">
        <v>0</v>
      </c>
      <c r="AO1583" s="9">
        <v>0</v>
      </c>
      <c r="AP1583" s="9">
        <v>0</v>
      </c>
      <c r="AQ1583" s="9">
        <v>0</v>
      </c>
      <c r="AR1583" s="9">
        <v>0</v>
      </c>
      <c r="AS1583" s="9">
        <v>0</v>
      </c>
      <c r="AT1583" s="9">
        <v>0</v>
      </c>
      <c r="AU1583" s="9">
        <v>0</v>
      </c>
      <c r="AV1583" s="9">
        <v>0</v>
      </c>
      <c r="AW1583" s="9">
        <v>0</v>
      </c>
      <c r="AX1583" s="9">
        <v>0</v>
      </c>
      <c r="AY1583" s="9">
        <v>0</v>
      </c>
      <c r="AZ1583" s="9">
        <v>0</v>
      </c>
      <c r="BA1583" s="9">
        <v>0</v>
      </c>
      <c r="BB1583" s="9">
        <v>0</v>
      </c>
      <c r="BC1583" s="9">
        <v>0</v>
      </c>
    </row>
    <row r="1584" spans="2:55" x14ac:dyDescent="0.45">
      <c r="B1584" s="25">
        <v>1577</v>
      </c>
      <c r="D1584" s="9" t="s">
        <v>66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  <c r="AD1584" s="9">
        <v>0</v>
      </c>
      <c r="AE1584" s="9">
        <v>0</v>
      </c>
      <c r="AF1584" s="9">
        <v>0</v>
      </c>
      <c r="AG1584" s="9">
        <v>0</v>
      </c>
      <c r="AH1584" s="9">
        <v>0</v>
      </c>
      <c r="AI1584" s="9">
        <v>0</v>
      </c>
      <c r="AJ1584" s="9">
        <v>0</v>
      </c>
      <c r="AK1584" s="9">
        <v>0</v>
      </c>
      <c r="AL1584" s="9">
        <v>0</v>
      </c>
      <c r="AM1584" s="9">
        <v>0</v>
      </c>
      <c r="AN1584" s="9">
        <v>0</v>
      </c>
      <c r="AO1584" s="9">
        <v>0</v>
      </c>
      <c r="AP1584" s="9">
        <v>0</v>
      </c>
      <c r="AQ1584" s="9">
        <v>0</v>
      </c>
      <c r="AR1584" s="9">
        <v>0</v>
      </c>
      <c r="AS1584" s="9">
        <v>0</v>
      </c>
      <c r="AT1584" s="9">
        <v>0</v>
      </c>
      <c r="AU1584" s="9">
        <v>0</v>
      </c>
      <c r="AV1584" s="9">
        <v>0</v>
      </c>
      <c r="AW1584" s="9">
        <v>0</v>
      </c>
      <c r="AX1584" s="9">
        <v>0</v>
      </c>
      <c r="AY1584" s="9">
        <v>0</v>
      </c>
      <c r="AZ1584" s="9">
        <v>0</v>
      </c>
      <c r="BA1584" s="9">
        <v>0</v>
      </c>
      <c r="BB1584" s="9">
        <v>0</v>
      </c>
      <c r="BC1584" s="9">
        <v>0</v>
      </c>
    </row>
    <row r="1585" spans="2:55" x14ac:dyDescent="0.45">
      <c r="B1585" s="25">
        <v>1578</v>
      </c>
      <c r="D1585" s="9" t="s">
        <v>67</v>
      </c>
      <c r="E1585" s="9">
        <v>0</v>
      </c>
      <c r="F1585" s="9">
        <v>0</v>
      </c>
      <c r="G1585" s="9">
        <v>3</v>
      </c>
      <c r="H1585" s="9">
        <v>5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3</v>
      </c>
      <c r="Q1585" s="9">
        <v>0</v>
      </c>
      <c r="R1585" s="9">
        <v>0</v>
      </c>
      <c r="S1585" s="9">
        <v>0</v>
      </c>
      <c r="T1585" s="9">
        <v>6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  <c r="AD1585" s="9">
        <v>0</v>
      </c>
      <c r="AE1585" s="9">
        <v>0</v>
      </c>
      <c r="AF1585" s="9">
        <v>0</v>
      </c>
      <c r="AG1585" s="9">
        <v>0</v>
      </c>
      <c r="AH1585" s="9">
        <v>0</v>
      </c>
      <c r="AI1585" s="9">
        <v>0</v>
      </c>
      <c r="AJ1585" s="9">
        <v>0</v>
      </c>
      <c r="AK1585" s="9">
        <v>0</v>
      </c>
      <c r="AL1585" s="9">
        <v>0</v>
      </c>
      <c r="AM1585" s="9">
        <v>0</v>
      </c>
      <c r="AN1585" s="9">
        <v>0</v>
      </c>
      <c r="AO1585" s="9">
        <v>0</v>
      </c>
      <c r="AP1585" s="9">
        <v>0</v>
      </c>
      <c r="AQ1585" s="9">
        <v>0</v>
      </c>
      <c r="AR1585" s="9">
        <v>0</v>
      </c>
      <c r="AS1585" s="9">
        <v>0</v>
      </c>
      <c r="AT1585" s="9">
        <v>0</v>
      </c>
      <c r="AU1585" s="9">
        <v>0</v>
      </c>
      <c r="AV1585" s="9">
        <v>0</v>
      </c>
      <c r="AW1585" s="9">
        <v>0</v>
      </c>
      <c r="AX1585" s="9">
        <v>0</v>
      </c>
      <c r="AY1585" s="9">
        <v>0</v>
      </c>
      <c r="AZ1585" s="9">
        <v>0</v>
      </c>
      <c r="BA1585" s="9">
        <v>0</v>
      </c>
      <c r="BB1585" s="9">
        <v>0</v>
      </c>
      <c r="BC1585" s="9">
        <v>0</v>
      </c>
    </row>
    <row r="1586" spans="2:55" x14ac:dyDescent="0.45">
      <c r="B1586" s="25">
        <v>1579</v>
      </c>
      <c r="D1586" s="9" t="s">
        <v>68</v>
      </c>
      <c r="E1586" s="9">
        <v>0</v>
      </c>
      <c r="F1586" s="9">
        <v>0</v>
      </c>
      <c r="G1586" s="9">
        <v>0</v>
      </c>
      <c r="H1586" s="9">
        <v>0</v>
      </c>
      <c r="I1586" s="9">
        <v>4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4</v>
      </c>
      <c r="Z1586" s="9">
        <v>0</v>
      </c>
      <c r="AA1586" s="9">
        <v>0</v>
      </c>
      <c r="AB1586" s="9">
        <v>0</v>
      </c>
      <c r="AC1586" s="9">
        <v>0</v>
      </c>
      <c r="AD1586" s="9">
        <v>0</v>
      </c>
      <c r="AE1586" s="9">
        <v>0</v>
      </c>
      <c r="AF1586" s="9">
        <v>0</v>
      </c>
      <c r="AG1586" s="9">
        <v>0</v>
      </c>
      <c r="AH1586" s="9">
        <v>0</v>
      </c>
      <c r="AI1586" s="9">
        <v>0</v>
      </c>
      <c r="AJ1586" s="9">
        <v>0</v>
      </c>
      <c r="AK1586" s="9">
        <v>0</v>
      </c>
      <c r="AL1586" s="9">
        <v>0</v>
      </c>
      <c r="AM1586" s="9">
        <v>0</v>
      </c>
      <c r="AN1586" s="9">
        <v>0</v>
      </c>
      <c r="AO1586" s="9">
        <v>0</v>
      </c>
      <c r="AP1586" s="9">
        <v>4</v>
      </c>
      <c r="AQ1586" s="9">
        <v>0</v>
      </c>
      <c r="AR1586" s="9">
        <v>0</v>
      </c>
      <c r="AS1586" s="9">
        <v>0</v>
      </c>
      <c r="AT1586" s="9">
        <v>0</v>
      </c>
      <c r="AU1586" s="9">
        <v>4</v>
      </c>
      <c r="AV1586" s="9">
        <v>0</v>
      </c>
      <c r="AW1586" s="9">
        <v>0</v>
      </c>
      <c r="AX1586" s="9">
        <v>0</v>
      </c>
      <c r="AY1586" s="9">
        <v>0</v>
      </c>
      <c r="AZ1586" s="9">
        <v>5</v>
      </c>
      <c r="BA1586" s="9">
        <v>0</v>
      </c>
      <c r="BB1586" s="9">
        <v>0</v>
      </c>
      <c r="BC1586" s="9">
        <v>0</v>
      </c>
    </row>
    <row r="1587" spans="2:55" x14ac:dyDescent="0.45">
      <c r="B1587" s="25">
        <v>1580</v>
      </c>
      <c r="D1587" s="9" t="s">
        <v>69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  <c r="AD1587" s="9">
        <v>0</v>
      </c>
      <c r="AE1587" s="9">
        <v>0</v>
      </c>
      <c r="AF1587" s="9">
        <v>0</v>
      </c>
      <c r="AG1587" s="9">
        <v>0</v>
      </c>
      <c r="AH1587" s="9">
        <v>0</v>
      </c>
      <c r="AI1587" s="9">
        <v>0</v>
      </c>
      <c r="AJ1587" s="9">
        <v>0</v>
      </c>
      <c r="AK1587" s="9">
        <v>0</v>
      </c>
      <c r="AL1587" s="9">
        <v>0</v>
      </c>
      <c r="AM1587" s="9">
        <v>0</v>
      </c>
      <c r="AN1587" s="9">
        <v>0</v>
      </c>
      <c r="AO1587" s="9">
        <v>0</v>
      </c>
      <c r="AP1587" s="9">
        <v>0</v>
      </c>
      <c r="AQ1587" s="9">
        <v>0</v>
      </c>
      <c r="AR1587" s="9">
        <v>0</v>
      </c>
      <c r="AS1587" s="9">
        <v>0</v>
      </c>
      <c r="AT1587" s="9">
        <v>0</v>
      </c>
      <c r="AU1587" s="9">
        <v>0</v>
      </c>
      <c r="AV1587" s="9">
        <v>0</v>
      </c>
      <c r="AW1587" s="9">
        <v>0</v>
      </c>
      <c r="AX1587" s="9">
        <v>0</v>
      </c>
      <c r="AY1587" s="9">
        <v>0</v>
      </c>
      <c r="AZ1587" s="9">
        <v>3</v>
      </c>
      <c r="BA1587" s="9">
        <v>0</v>
      </c>
      <c r="BB1587" s="9">
        <v>0</v>
      </c>
      <c r="BC1587" s="9">
        <v>0</v>
      </c>
    </row>
    <row r="1588" spans="2:55" x14ac:dyDescent="0.45">
      <c r="B1588" s="25">
        <v>1581</v>
      </c>
      <c r="D1588" s="9" t="s">
        <v>70</v>
      </c>
      <c r="E1588" s="9">
        <v>0</v>
      </c>
      <c r="F1588" s="9">
        <v>0</v>
      </c>
      <c r="G1588" s="9">
        <v>0</v>
      </c>
      <c r="H1588" s="9">
        <v>0</v>
      </c>
      <c r="I1588" s="9">
        <v>6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12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0</v>
      </c>
      <c r="AD1588" s="9">
        <v>0</v>
      </c>
      <c r="AE1588" s="9">
        <v>0</v>
      </c>
      <c r="AF1588" s="9">
        <v>0</v>
      </c>
      <c r="AG1588" s="9">
        <v>0</v>
      </c>
      <c r="AH1588" s="9">
        <v>0</v>
      </c>
      <c r="AI1588" s="9">
        <v>0</v>
      </c>
      <c r="AJ1588" s="9">
        <v>0</v>
      </c>
      <c r="AK1588" s="9">
        <v>0</v>
      </c>
      <c r="AL1588" s="9">
        <v>0</v>
      </c>
      <c r="AM1588" s="9">
        <v>0</v>
      </c>
      <c r="AN1588" s="9">
        <v>0</v>
      </c>
      <c r="AO1588" s="9">
        <v>0</v>
      </c>
      <c r="AP1588" s="9">
        <v>0</v>
      </c>
      <c r="AQ1588" s="9">
        <v>0</v>
      </c>
      <c r="AR1588" s="9">
        <v>0</v>
      </c>
      <c r="AS1588" s="9">
        <v>0</v>
      </c>
      <c r="AT1588" s="9">
        <v>0</v>
      </c>
      <c r="AU1588" s="9">
        <v>0</v>
      </c>
      <c r="AV1588" s="9">
        <v>0</v>
      </c>
      <c r="AW1588" s="9">
        <v>0</v>
      </c>
      <c r="AX1588" s="9">
        <v>0</v>
      </c>
      <c r="AY1588" s="9">
        <v>0</v>
      </c>
      <c r="AZ1588" s="9">
        <v>0</v>
      </c>
      <c r="BA1588" s="9">
        <v>0</v>
      </c>
      <c r="BB1588" s="9">
        <v>0</v>
      </c>
      <c r="BC1588" s="9">
        <v>0</v>
      </c>
    </row>
    <row r="1589" spans="2:55" x14ac:dyDescent="0.45">
      <c r="B1589" s="25">
        <v>1582</v>
      </c>
      <c r="D1589" s="9" t="s">
        <v>71</v>
      </c>
      <c r="E1589" s="9">
        <v>0</v>
      </c>
      <c r="F1589" s="9">
        <v>0</v>
      </c>
      <c r="G1589" s="9">
        <v>0</v>
      </c>
      <c r="H1589" s="9">
        <v>0</v>
      </c>
      <c r="I1589" s="9">
        <v>4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4</v>
      </c>
      <c r="T1589" s="9">
        <v>6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  <c r="AD1589" s="9">
        <v>0</v>
      </c>
      <c r="AE1589" s="9">
        <v>0</v>
      </c>
      <c r="AF1589" s="9">
        <v>0</v>
      </c>
      <c r="AG1589" s="9">
        <v>0</v>
      </c>
      <c r="AH1589" s="9">
        <v>0</v>
      </c>
      <c r="AI1589" s="9">
        <v>0</v>
      </c>
      <c r="AJ1589" s="9">
        <v>0</v>
      </c>
      <c r="AK1589" s="9">
        <v>0</v>
      </c>
      <c r="AL1589" s="9">
        <v>0</v>
      </c>
      <c r="AM1589" s="9">
        <v>0</v>
      </c>
      <c r="AN1589" s="9">
        <v>0</v>
      </c>
      <c r="AO1589" s="9">
        <v>0</v>
      </c>
      <c r="AP1589" s="9">
        <v>0</v>
      </c>
      <c r="AQ1589" s="9">
        <v>0</v>
      </c>
      <c r="AR1589" s="9">
        <v>0</v>
      </c>
      <c r="AS1589" s="9">
        <v>0</v>
      </c>
      <c r="AT1589" s="9">
        <v>0</v>
      </c>
      <c r="AU1589" s="9">
        <v>0</v>
      </c>
      <c r="AV1589" s="9">
        <v>0</v>
      </c>
      <c r="AW1589" s="9">
        <v>0</v>
      </c>
      <c r="AX1589" s="9">
        <v>0</v>
      </c>
      <c r="AY1589" s="9">
        <v>0</v>
      </c>
      <c r="AZ1589" s="9">
        <v>0</v>
      </c>
      <c r="BA1589" s="9">
        <v>0</v>
      </c>
      <c r="BB1589" s="9">
        <v>0</v>
      </c>
      <c r="BC1589" s="9">
        <v>3</v>
      </c>
    </row>
    <row r="1590" spans="2:55" x14ac:dyDescent="0.45">
      <c r="B1590" s="25">
        <v>1583</v>
      </c>
      <c r="D1590" s="9" t="s">
        <v>72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9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  <c r="AC1590" s="9">
        <v>0</v>
      </c>
      <c r="AD1590" s="9">
        <v>0</v>
      </c>
      <c r="AE1590" s="9">
        <v>0</v>
      </c>
      <c r="AF1590" s="9">
        <v>0</v>
      </c>
      <c r="AG1590" s="9">
        <v>0</v>
      </c>
      <c r="AH1590" s="9">
        <v>0</v>
      </c>
      <c r="AI1590" s="9">
        <v>0</v>
      </c>
      <c r="AJ1590" s="9">
        <v>0</v>
      </c>
      <c r="AK1590" s="9">
        <v>0</v>
      </c>
      <c r="AL1590" s="9">
        <v>0</v>
      </c>
      <c r="AM1590" s="9">
        <v>0</v>
      </c>
      <c r="AN1590" s="9">
        <v>0</v>
      </c>
      <c r="AO1590" s="9">
        <v>0</v>
      </c>
      <c r="AP1590" s="9">
        <v>0</v>
      </c>
      <c r="AQ1590" s="9">
        <v>0</v>
      </c>
      <c r="AR1590" s="9">
        <v>0</v>
      </c>
      <c r="AS1590" s="9">
        <v>0</v>
      </c>
      <c r="AT1590" s="9">
        <v>0</v>
      </c>
      <c r="AU1590" s="9">
        <v>0</v>
      </c>
      <c r="AV1590" s="9">
        <v>0</v>
      </c>
      <c r="AW1590" s="9">
        <v>0</v>
      </c>
      <c r="AX1590" s="9">
        <v>0</v>
      </c>
      <c r="AY1590" s="9">
        <v>0</v>
      </c>
      <c r="AZ1590" s="9">
        <v>0</v>
      </c>
      <c r="BA1590" s="9">
        <v>0</v>
      </c>
      <c r="BB1590" s="9">
        <v>0</v>
      </c>
      <c r="BC1590" s="9">
        <v>3</v>
      </c>
    </row>
    <row r="1591" spans="2:55" x14ac:dyDescent="0.45">
      <c r="B1591" s="25">
        <v>1584</v>
      </c>
      <c r="D1591" s="9" t="s">
        <v>73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  <c r="AD1591" s="9">
        <v>0</v>
      </c>
      <c r="AE1591" s="9">
        <v>0</v>
      </c>
      <c r="AF1591" s="9">
        <v>0</v>
      </c>
      <c r="AG1591" s="9">
        <v>0</v>
      </c>
      <c r="AH1591" s="9">
        <v>0</v>
      </c>
      <c r="AI1591" s="9">
        <v>0</v>
      </c>
      <c r="AJ1591" s="9">
        <v>0</v>
      </c>
      <c r="AK1591" s="9">
        <v>0</v>
      </c>
      <c r="AL1591" s="9">
        <v>0</v>
      </c>
      <c r="AM1591" s="9">
        <v>0</v>
      </c>
      <c r="AN1591" s="9">
        <v>0</v>
      </c>
      <c r="AO1591" s="9">
        <v>0</v>
      </c>
      <c r="AP1591" s="9">
        <v>0</v>
      </c>
      <c r="AQ1591" s="9">
        <v>0</v>
      </c>
      <c r="AR1591" s="9">
        <v>0</v>
      </c>
      <c r="AS1591" s="9">
        <v>0</v>
      </c>
      <c r="AT1591" s="9">
        <v>0</v>
      </c>
      <c r="AU1591" s="9">
        <v>0</v>
      </c>
      <c r="AV1591" s="9">
        <v>0</v>
      </c>
      <c r="AW1591" s="9">
        <v>0</v>
      </c>
      <c r="AX1591" s="9">
        <v>0</v>
      </c>
      <c r="AY1591" s="9">
        <v>0</v>
      </c>
      <c r="AZ1591" s="9">
        <v>0</v>
      </c>
      <c r="BA1591" s="9">
        <v>0</v>
      </c>
      <c r="BB1591" s="9">
        <v>0</v>
      </c>
      <c r="BC1591" s="9">
        <v>0</v>
      </c>
    </row>
    <row r="1592" spans="2:55" x14ac:dyDescent="0.45">
      <c r="B1592" s="25">
        <v>1585</v>
      </c>
      <c r="D1592" s="9" t="s">
        <v>74</v>
      </c>
      <c r="E1592" s="9">
        <v>0</v>
      </c>
      <c r="F1592" s="9">
        <v>0</v>
      </c>
      <c r="G1592" s="9">
        <v>0</v>
      </c>
      <c r="H1592" s="9">
        <v>5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3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3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  <c r="AC1592" s="9">
        <v>0</v>
      </c>
      <c r="AD1592" s="9">
        <v>0</v>
      </c>
      <c r="AE1592" s="9">
        <v>0</v>
      </c>
      <c r="AF1592" s="9">
        <v>0</v>
      </c>
      <c r="AG1592" s="9">
        <v>0</v>
      </c>
      <c r="AH1592" s="9">
        <v>0</v>
      </c>
      <c r="AI1592" s="9">
        <v>0</v>
      </c>
      <c r="AJ1592" s="9">
        <v>0</v>
      </c>
      <c r="AK1592" s="9">
        <v>0</v>
      </c>
      <c r="AL1592" s="9">
        <v>0</v>
      </c>
      <c r="AM1592" s="9">
        <v>0</v>
      </c>
      <c r="AN1592" s="9">
        <v>0</v>
      </c>
      <c r="AO1592" s="9">
        <v>0</v>
      </c>
      <c r="AP1592" s="9">
        <v>0</v>
      </c>
      <c r="AQ1592" s="9">
        <v>0</v>
      </c>
      <c r="AR1592" s="9">
        <v>0</v>
      </c>
      <c r="AS1592" s="9">
        <v>0</v>
      </c>
      <c r="AT1592" s="9">
        <v>0</v>
      </c>
      <c r="AU1592" s="9">
        <v>0</v>
      </c>
      <c r="AV1592" s="9">
        <v>0</v>
      </c>
      <c r="AW1592" s="9">
        <v>0</v>
      </c>
      <c r="AX1592" s="9">
        <v>0</v>
      </c>
      <c r="AY1592" s="9">
        <v>0</v>
      </c>
      <c r="AZ1592" s="9">
        <v>3</v>
      </c>
      <c r="BA1592" s="9">
        <v>0</v>
      </c>
      <c r="BB1592" s="9">
        <v>0</v>
      </c>
      <c r="BC1592" s="9">
        <v>0</v>
      </c>
    </row>
    <row r="1593" spans="2:55" x14ac:dyDescent="0.45">
      <c r="B1593" s="25">
        <v>1586</v>
      </c>
      <c r="D1593" s="9" t="s">
        <v>75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9">
        <v>0</v>
      </c>
      <c r="AD1593" s="9">
        <v>0</v>
      </c>
      <c r="AE1593" s="9">
        <v>0</v>
      </c>
      <c r="AF1593" s="9">
        <v>0</v>
      </c>
      <c r="AG1593" s="9">
        <v>0</v>
      </c>
      <c r="AH1593" s="9">
        <v>0</v>
      </c>
      <c r="AI1593" s="9">
        <v>0</v>
      </c>
      <c r="AJ1593" s="9">
        <v>0</v>
      </c>
      <c r="AK1593" s="9">
        <v>0</v>
      </c>
      <c r="AL1593" s="9">
        <v>0</v>
      </c>
      <c r="AM1593" s="9">
        <v>0</v>
      </c>
      <c r="AN1593" s="9">
        <v>0</v>
      </c>
      <c r="AO1593" s="9">
        <v>0</v>
      </c>
      <c r="AP1593" s="9">
        <v>0</v>
      </c>
      <c r="AQ1593" s="9">
        <v>0</v>
      </c>
      <c r="AR1593" s="9">
        <v>0</v>
      </c>
      <c r="AS1593" s="9">
        <v>0</v>
      </c>
      <c r="AT1593" s="9">
        <v>0</v>
      </c>
      <c r="AU1593" s="9">
        <v>0</v>
      </c>
      <c r="AV1593" s="9">
        <v>0</v>
      </c>
      <c r="AW1593" s="9">
        <v>0</v>
      </c>
      <c r="AX1593" s="9">
        <v>0</v>
      </c>
      <c r="AY1593" s="9">
        <v>0</v>
      </c>
      <c r="AZ1593" s="9">
        <v>0</v>
      </c>
      <c r="BA1593" s="9">
        <v>0</v>
      </c>
      <c r="BB1593" s="9">
        <v>0</v>
      </c>
      <c r="BC1593" s="9">
        <v>0</v>
      </c>
    </row>
    <row r="1594" spans="2:55" x14ac:dyDescent="0.45">
      <c r="B1594" s="25">
        <v>1587</v>
      </c>
      <c r="D1594" s="9" t="s">
        <v>76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5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3</v>
      </c>
      <c r="Z1594" s="9">
        <v>0</v>
      </c>
      <c r="AA1594" s="9">
        <v>0</v>
      </c>
      <c r="AB1594" s="9">
        <v>0</v>
      </c>
      <c r="AC1594" s="9">
        <v>0</v>
      </c>
      <c r="AD1594" s="9">
        <v>0</v>
      </c>
      <c r="AE1594" s="9">
        <v>0</v>
      </c>
      <c r="AF1594" s="9">
        <v>0</v>
      </c>
      <c r="AG1594" s="9">
        <v>0</v>
      </c>
      <c r="AH1594" s="9">
        <v>0</v>
      </c>
      <c r="AI1594" s="9">
        <v>0</v>
      </c>
      <c r="AJ1594" s="9">
        <v>0</v>
      </c>
      <c r="AK1594" s="9">
        <v>0</v>
      </c>
      <c r="AL1594" s="9">
        <v>0</v>
      </c>
      <c r="AM1594" s="9">
        <v>0</v>
      </c>
      <c r="AN1594" s="9">
        <v>0</v>
      </c>
      <c r="AO1594" s="9">
        <v>0</v>
      </c>
      <c r="AP1594" s="9">
        <v>0</v>
      </c>
      <c r="AQ1594" s="9">
        <v>0</v>
      </c>
      <c r="AR1594" s="9">
        <v>0</v>
      </c>
      <c r="AS1594" s="9">
        <v>0</v>
      </c>
      <c r="AT1594" s="9">
        <v>0</v>
      </c>
      <c r="AU1594" s="9">
        <v>0</v>
      </c>
      <c r="AV1594" s="9">
        <v>0</v>
      </c>
      <c r="AW1594" s="9">
        <v>0</v>
      </c>
      <c r="AX1594" s="9">
        <v>0</v>
      </c>
      <c r="AY1594" s="9">
        <v>0</v>
      </c>
      <c r="AZ1594" s="9">
        <v>0</v>
      </c>
      <c r="BA1594" s="9">
        <v>0</v>
      </c>
      <c r="BB1594" s="9">
        <v>0</v>
      </c>
      <c r="BC1594" s="9">
        <v>0</v>
      </c>
    </row>
    <row r="1595" spans="2:55" x14ac:dyDescent="0.45">
      <c r="B1595" s="25">
        <v>1588</v>
      </c>
      <c r="D1595" s="9" t="s">
        <v>77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9">
        <v>0</v>
      </c>
      <c r="AD1595" s="9">
        <v>0</v>
      </c>
      <c r="AE1595" s="9">
        <v>0</v>
      </c>
      <c r="AF1595" s="9">
        <v>0</v>
      </c>
      <c r="AG1595" s="9">
        <v>0</v>
      </c>
      <c r="AH1595" s="9">
        <v>0</v>
      </c>
      <c r="AI1595" s="9">
        <v>0</v>
      </c>
      <c r="AJ1595" s="9">
        <v>0</v>
      </c>
      <c r="AK1595" s="9">
        <v>0</v>
      </c>
      <c r="AL1595" s="9">
        <v>0</v>
      </c>
      <c r="AM1595" s="9">
        <v>0</v>
      </c>
      <c r="AN1595" s="9">
        <v>0</v>
      </c>
      <c r="AO1595" s="9">
        <v>0</v>
      </c>
      <c r="AP1595" s="9">
        <v>0</v>
      </c>
      <c r="AQ1595" s="9">
        <v>0</v>
      </c>
      <c r="AR1595" s="9">
        <v>0</v>
      </c>
      <c r="AS1595" s="9">
        <v>0</v>
      </c>
      <c r="AT1595" s="9">
        <v>0</v>
      </c>
      <c r="AU1595" s="9">
        <v>0</v>
      </c>
      <c r="AV1595" s="9">
        <v>0</v>
      </c>
      <c r="AW1595" s="9">
        <v>0</v>
      </c>
      <c r="AX1595" s="9">
        <v>0</v>
      </c>
      <c r="AY1595" s="9">
        <v>0</v>
      </c>
      <c r="AZ1595" s="9">
        <v>0</v>
      </c>
      <c r="BA1595" s="9">
        <v>0</v>
      </c>
      <c r="BB1595" s="9">
        <v>0</v>
      </c>
      <c r="BC1595" s="9">
        <v>0</v>
      </c>
    </row>
    <row r="1596" spans="2:55" x14ac:dyDescent="0.45">
      <c r="B1596" s="25">
        <v>1589</v>
      </c>
      <c r="D1596" s="9" t="s">
        <v>78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  <c r="AC1596" s="9">
        <v>0</v>
      </c>
      <c r="AD1596" s="9">
        <v>0</v>
      </c>
      <c r="AE1596" s="9">
        <v>0</v>
      </c>
      <c r="AF1596" s="9">
        <v>0</v>
      </c>
      <c r="AG1596" s="9">
        <v>0</v>
      </c>
      <c r="AH1596" s="9">
        <v>0</v>
      </c>
      <c r="AI1596" s="9">
        <v>0</v>
      </c>
      <c r="AJ1596" s="9">
        <v>0</v>
      </c>
      <c r="AK1596" s="9">
        <v>0</v>
      </c>
      <c r="AL1596" s="9">
        <v>0</v>
      </c>
      <c r="AM1596" s="9">
        <v>0</v>
      </c>
      <c r="AN1596" s="9">
        <v>0</v>
      </c>
      <c r="AO1596" s="9">
        <v>0</v>
      </c>
      <c r="AP1596" s="9">
        <v>0</v>
      </c>
      <c r="AQ1596" s="9">
        <v>0</v>
      </c>
      <c r="AR1596" s="9">
        <v>0</v>
      </c>
      <c r="AS1596" s="9">
        <v>0</v>
      </c>
      <c r="AT1596" s="9">
        <v>0</v>
      </c>
      <c r="AU1596" s="9">
        <v>0</v>
      </c>
      <c r="AV1596" s="9">
        <v>0</v>
      </c>
      <c r="AW1596" s="9">
        <v>0</v>
      </c>
      <c r="AX1596" s="9">
        <v>0</v>
      </c>
      <c r="AY1596" s="9">
        <v>0</v>
      </c>
      <c r="AZ1596" s="9">
        <v>0</v>
      </c>
      <c r="BA1596" s="9">
        <v>0</v>
      </c>
      <c r="BB1596" s="9">
        <v>0</v>
      </c>
      <c r="BC1596" s="9">
        <v>0</v>
      </c>
    </row>
    <row r="1597" spans="2:55" x14ac:dyDescent="0.45">
      <c r="B1597" s="25">
        <v>1590</v>
      </c>
      <c r="D1597" s="9" t="s">
        <v>79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4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  <c r="AC1597" s="9">
        <v>0</v>
      </c>
      <c r="AD1597" s="9">
        <v>0</v>
      </c>
      <c r="AE1597" s="9">
        <v>0</v>
      </c>
      <c r="AF1597" s="9">
        <v>0</v>
      </c>
      <c r="AG1597" s="9">
        <v>0</v>
      </c>
      <c r="AH1597" s="9">
        <v>0</v>
      </c>
      <c r="AI1597" s="9">
        <v>0</v>
      </c>
      <c r="AJ1597" s="9">
        <v>0</v>
      </c>
      <c r="AK1597" s="9">
        <v>0</v>
      </c>
      <c r="AL1597" s="9">
        <v>0</v>
      </c>
      <c r="AM1597" s="9">
        <v>0</v>
      </c>
      <c r="AN1597" s="9">
        <v>0</v>
      </c>
      <c r="AO1597" s="9">
        <v>0</v>
      </c>
      <c r="AP1597" s="9">
        <v>0</v>
      </c>
      <c r="AQ1597" s="9">
        <v>0</v>
      </c>
      <c r="AR1597" s="9">
        <v>0</v>
      </c>
      <c r="AS1597" s="9">
        <v>0</v>
      </c>
      <c r="AT1597" s="9">
        <v>0</v>
      </c>
      <c r="AU1597" s="9">
        <v>0</v>
      </c>
      <c r="AV1597" s="9">
        <v>0</v>
      </c>
      <c r="AW1597" s="9">
        <v>0</v>
      </c>
      <c r="AX1597" s="9">
        <v>0</v>
      </c>
      <c r="AY1597" s="9">
        <v>0</v>
      </c>
      <c r="AZ1597" s="9">
        <v>0</v>
      </c>
      <c r="BA1597" s="9">
        <v>0</v>
      </c>
      <c r="BB1597" s="9">
        <v>0</v>
      </c>
      <c r="BC1597" s="9">
        <v>0</v>
      </c>
    </row>
    <row r="1598" spans="2:55" x14ac:dyDescent="0.45">
      <c r="B1598" s="25">
        <v>1591</v>
      </c>
      <c r="D1598" s="9" t="s">
        <v>80</v>
      </c>
      <c r="E1598" s="9">
        <v>0</v>
      </c>
      <c r="F1598" s="9">
        <v>0</v>
      </c>
      <c r="G1598" s="9">
        <v>0</v>
      </c>
      <c r="H1598" s="9">
        <v>6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3</v>
      </c>
      <c r="T1598" s="9">
        <v>0</v>
      </c>
      <c r="U1598" s="9">
        <v>13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3</v>
      </c>
      <c r="AC1598" s="9">
        <v>0</v>
      </c>
      <c r="AD1598" s="9">
        <v>0</v>
      </c>
      <c r="AE1598" s="9">
        <v>0</v>
      </c>
      <c r="AF1598" s="9">
        <v>0</v>
      </c>
      <c r="AG1598" s="9">
        <v>0</v>
      </c>
      <c r="AH1598" s="9">
        <v>0</v>
      </c>
      <c r="AI1598" s="9">
        <v>0</v>
      </c>
      <c r="AJ1598" s="9">
        <v>0</v>
      </c>
      <c r="AK1598" s="9">
        <v>0</v>
      </c>
      <c r="AL1598" s="9">
        <v>0</v>
      </c>
      <c r="AM1598" s="9">
        <v>0</v>
      </c>
      <c r="AN1598" s="9">
        <v>0</v>
      </c>
      <c r="AO1598" s="9">
        <v>0</v>
      </c>
      <c r="AP1598" s="9">
        <v>0</v>
      </c>
      <c r="AQ1598" s="9">
        <v>0</v>
      </c>
      <c r="AR1598" s="9">
        <v>0</v>
      </c>
      <c r="AS1598" s="9">
        <v>0</v>
      </c>
      <c r="AT1598" s="9">
        <v>0</v>
      </c>
      <c r="AU1598" s="9">
        <v>3</v>
      </c>
      <c r="AV1598" s="9">
        <v>0</v>
      </c>
      <c r="AW1598" s="9">
        <v>0</v>
      </c>
      <c r="AX1598" s="9">
        <v>0</v>
      </c>
      <c r="AY1598" s="9">
        <v>0</v>
      </c>
      <c r="AZ1598" s="9">
        <v>0</v>
      </c>
      <c r="BA1598" s="9">
        <v>0</v>
      </c>
      <c r="BB1598" s="9">
        <v>0</v>
      </c>
      <c r="BC1598" s="9">
        <v>4</v>
      </c>
    </row>
    <row r="1599" spans="2:55" x14ac:dyDescent="0.45">
      <c r="B1599" s="25">
        <v>1592</v>
      </c>
      <c r="D1599" s="9" t="s">
        <v>81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  <c r="AC1599" s="9">
        <v>0</v>
      </c>
      <c r="AD1599" s="9">
        <v>0</v>
      </c>
      <c r="AE1599" s="9">
        <v>0</v>
      </c>
      <c r="AF1599" s="9">
        <v>0</v>
      </c>
      <c r="AG1599" s="9">
        <v>0</v>
      </c>
      <c r="AH1599" s="9">
        <v>0</v>
      </c>
      <c r="AI1599" s="9">
        <v>0</v>
      </c>
      <c r="AJ1599" s="9">
        <v>0</v>
      </c>
      <c r="AK1599" s="9">
        <v>0</v>
      </c>
      <c r="AL1599" s="9">
        <v>0</v>
      </c>
      <c r="AM1599" s="9">
        <v>0</v>
      </c>
      <c r="AN1599" s="9">
        <v>0</v>
      </c>
      <c r="AO1599" s="9">
        <v>0</v>
      </c>
      <c r="AP1599" s="9">
        <v>0</v>
      </c>
      <c r="AQ1599" s="9">
        <v>0</v>
      </c>
      <c r="AR1599" s="9">
        <v>0</v>
      </c>
      <c r="AS1599" s="9">
        <v>0</v>
      </c>
      <c r="AT1599" s="9">
        <v>0</v>
      </c>
      <c r="AU1599" s="9">
        <v>0</v>
      </c>
      <c r="AV1599" s="9">
        <v>0</v>
      </c>
      <c r="AW1599" s="9">
        <v>0</v>
      </c>
      <c r="AX1599" s="9">
        <v>0</v>
      </c>
      <c r="AY1599" s="9">
        <v>0</v>
      </c>
      <c r="AZ1599" s="9">
        <v>0</v>
      </c>
      <c r="BA1599" s="9">
        <v>0</v>
      </c>
      <c r="BB1599" s="9">
        <v>0</v>
      </c>
      <c r="BC1599" s="9">
        <v>0</v>
      </c>
    </row>
    <row r="1600" spans="2:55" x14ac:dyDescent="0.45">
      <c r="B1600" s="25">
        <v>1593</v>
      </c>
      <c r="D1600" s="9" t="s">
        <v>82</v>
      </c>
      <c r="E1600" s="9">
        <v>0</v>
      </c>
      <c r="F1600" s="9">
        <v>0</v>
      </c>
      <c r="G1600" s="9">
        <v>3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  <c r="AC1600" s="9">
        <v>0</v>
      </c>
      <c r="AD1600" s="9">
        <v>0</v>
      </c>
      <c r="AE1600" s="9">
        <v>0</v>
      </c>
      <c r="AF1600" s="9">
        <v>0</v>
      </c>
      <c r="AG1600" s="9">
        <v>0</v>
      </c>
      <c r="AH1600" s="9">
        <v>0</v>
      </c>
      <c r="AI1600" s="9">
        <v>0</v>
      </c>
      <c r="AJ1600" s="9">
        <v>0</v>
      </c>
      <c r="AK1600" s="9">
        <v>0</v>
      </c>
      <c r="AL1600" s="9">
        <v>0</v>
      </c>
      <c r="AM1600" s="9">
        <v>0</v>
      </c>
      <c r="AN1600" s="9">
        <v>0</v>
      </c>
      <c r="AO1600" s="9">
        <v>0</v>
      </c>
      <c r="AP1600" s="9">
        <v>0</v>
      </c>
      <c r="AQ1600" s="9">
        <v>0</v>
      </c>
      <c r="AR1600" s="9">
        <v>0</v>
      </c>
      <c r="AS1600" s="9">
        <v>0</v>
      </c>
      <c r="AT1600" s="9">
        <v>0</v>
      </c>
      <c r="AU1600" s="9">
        <v>0</v>
      </c>
      <c r="AV1600" s="9">
        <v>0</v>
      </c>
      <c r="AW1600" s="9">
        <v>0</v>
      </c>
      <c r="AX1600" s="9">
        <v>0</v>
      </c>
      <c r="AY1600" s="9">
        <v>0</v>
      </c>
      <c r="AZ1600" s="9">
        <v>0</v>
      </c>
      <c r="BA1600" s="9">
        <v>0</v>
      </c>
      <c r="BB1600" s="9">
        <v>0</v>
      </c>
      <c r="BC1600" s="9">
        <v>0</v>
      </c>
    </row>
    <row r="1601" spans="2:55" x14ac:dyDescent="0.45">
      <c r="B1601" s="25">
        <v>1594</v>
      </c>
      <c r="D1601" s="9" t="s">
        <v>83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  <c r="AC1601" s="9">
        <v>0</v>
      </c>
      <c r="AD1601" s="9">
        <v>0</v>
      </c>
      <c r="AE1601" s="9">
        <v>0</v>
      </c>
      <c r="AF1601" s="9">
        <v>0</v>
      </c>
      <c r="AG1601" s="9">
        <v>0</v>
      </c>
      <c r="AH1601" s="9">
        <v>0</v>
      </c>
      <c r="AI1601" s="9">
        <v>0</v>
      </c>
      <c r="AJ1601" s="9">
        <v>0</v>
      </c>
      <c r="AK1601" s="9">
        <v>0</v>
      </c>
      <c r="AL1601" s="9">
        <v>0</v>
      </c>
      <c r="AM1601" s="9">
        <v>0</v>
      </c>
      <c r="AN1601" s="9">
        <v>0</v>
      </c>
      <c r="AO1601" s="9">
        <v>0</v>
      </c>
      <c r="AP1601" s="9">
        <v>0</v>
      </c>
      <c r="AQ1601" s="9">
        <v>0</v>
      </c>
      <c r="AR1601" s="9">
        <v>0</v>
      </c>
      <c r="AS1601" s="9">
        <v>0</v>
      </c>
      <c r="AT1601" s="9">
        <v>0</v>
      </c>
      <c r="AU1601" s="9">
        <v>0</v>
      </c>
      <c r="AV1601" s="9">
        <v>0</v>
      </c>
      <c r="AW1601" s="9">
        <v>0</v>
      </c>
      <c r="AX1601" s="9">
        <v>0</v>
      </c>
      <c r="AY1601" s="9">
        <v>0</v>
      </c>
      <c r="AZ1601" s="9">
        <v>0</v>
      </c>
      <c r="BA1601" s="9">
        <v>0</v>
      </c>
      <c r="BB1601" s="9">
        <v>0</v>
      </c>
      <c r="BC1601" s="9">
        <v>7</v>
      </c>
    </row>
    <row r="1602" spans="2:55" x14ac:dyDescent="0.45">
      <c r="B1602" s="25">
        <v>1595</v>
      </c>
      <c r="D1602" s="9" t="s">
        <v>84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  <c r="AC1602" s="9">
        <v>0</v>
      </c>
      <c r="AD1602" s="9">
        <v>0</v>
      </c>
      <c r="AE1602" s="9">
        <v>0</v>
      </c>
      <c r="AF1602" s="9">
        <v>0</v>
      </c>
      <c r="AG1602" s="9">
        <v>0</v>
      </c>
      <c r="AH1602" s="9">
        <v>0</v>
      </c>
      <c r="AI1602" s="9">
        <v>0</v>
      </c>
      <c r="AJ1602" s="9">
        <v>0</v>
      </c>
      <c r="AK1602" s="9">
        <v>0</v>
      </c>
      <c r="AL1602" s="9">
        <v>0</v>
      </c>
      <c r="AM1602" s="9">
        <v>0</v>
      </c>
      <c r="AN1602" s="9">
        <v>0</v>
      </c>
      <c r="AO1602" s="9">
        <v>0</v>
      </c>
      <c r="AP1602" s="9">
        <v>0</v>
      </c>
      <c r="AQ1602" s="9">
        <v>0</v>
      </c>
      <c r="AR1602" s="9">
        <v>0</v>
      </c>
      <c r="AS1602" s="9">
        <v>0</v>
      </c>
      <c r="AT1602" s="9">
        <v>0</v>
      </c>
      <c r="AU1602" s="9">
        <v>0</v>
      </c>
      <c r="AV1602" s="9">
        <v>0</v>
      </c>
      <c r="AW1602" s="9">
        <v>0</v>
      </c>
      <c r="AX1602" s="9">
        <v>0</v>
      </c>
      <c r="AY1602" s="9">
        <v>0</v>
      </c>
      <c r="AZ1602" s="9">
        <v>0</v>
      </c>
      <c r="BA1602" s="9">
        <v>0</v>
      </c>
      <c r="BB1602" s="9">
        <v>0</v>
      </c>
      <c r="BC1602" s="9">
        <v>0</v>
      </c>
    </row>
    <row r="1603" spans="2:55" x14ac:dyDescent="0.45">
      <c r="B1603" s="25">
        <v>1596</v>
      </c>
      <c r="D1603" s="9" t="s">
        <v>85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  <c r="AC1603" s="9">
        <v>0</v>
      </c>
      <c r="AD1603" s="9">
        <v>0</v>
      </c>
      <c r="AE1603" s="9">
        <v>0</v>
      </c>
      <c r="AF1603" s="9">
        <v>0</v>
      </c>
      <c r="AG1603" s="9">
        <v>0</v>
      </c>
      <c r="AH1603" s="9">
        <v>0</v>
      </c>
      <c r="AI1603" s="9">
        <v>0</v>
      </c>
      <c r="AJ1603" s="9">
        <v>0</v>
      </c>
      <c r="AK1603" s="9">
        <v>0</v>
      </c>
      <c r="AL1603" s="9">
        <v>0</v>
      </c>
      <c r="AM1603" s="9">
        <v>0</v>
      </c>
      <c r="AN1603" s="9">
        <v>0</v>
      </c>
      <c r="AO1603" s="9">
        <v>0</v>
      </c>
      <c r="AP1603" s="9">
        <v>0</v>
      </c>
      <c r="AQ1603" s="9">
        <v>0</v>
      </c>
      <c r="AR1603" s="9">
        <v>0</v>
      </c>
      <c r="AS1603" s="9">
        <v>0</v>
      </c>
      <c r="AT1603" s="9">
        <v>0</v>
      </c>
      <c r="AU1603" s="9">
        <v>0</v>
      </c>
      <c r="AV1603" s="9">
        <v>0</v>
      </c>
      <c r="AW1603" s="9">
        <v>0</v>
      </c>
      <c r="AX1603" s="9">
        <v>0</v>
      </c>
      <c r="AY1603" s="9">
        <v>0</v>
      </c>
      <c r="AZ1603" s="9">
        <v>0</v>
      </c>
      <c r="BA1603" s="9">
        <v>0</v>
      </c>
      <c r="BB1603" s="9">
        <v>0</v>
      </c>
      <c r="BC1603" s="9">
        <v>0</v>
      </c>
    </row>
    <row r="1604" spans="2:55" x14ac:dyDescent="0.45">
      <c r="B1604" s="25">
        <v>1597</v>
      </c>
      <c r="D1604" s="9" t="s">
        <v>86</v>
      </c>
      <c r="E1604" s="9">
        <v>0</v>
      </c>
      <c r="F1604" s="9">
        <v>0</v>
      </c>
      <c r="G1604" s="9">
        <v>0</v>
      </c>
      <c r="H1604" s="9">
        <v>3</v>
      </c>
      <c r="I1604" s="9">
        <v>0</v>
      </c>
      <c r="J1604" s="9">
        <v>0</v>
      </c>
      <c r="K1604" s="9">
        <v>0</v>
      </c>
      <c r="L1604" s="9">
        <v>0</v>
      </c>
      <c r="M1604" s="9">
        <v>6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  <c r="AC1604" s="9">
        <v>0</v>
      </c>
      <c r="AD1604" s="9">
        <v>0</v>
      </c>
      <c r="AE1604" s="9">
        <v>0</v>
      </c>
      <c r="AF1604" s="9">
        <v>0</v>
      </c>
      <c r="AG1604" s="9">
        <v>3</v>
      </c>
      <c r="AH1604" s="9">
        <v>0</v>
      </c>
      <c r="AI1604" s="9">
        <v>0</v>
      </c>
      <c r="AJ1604" s="9">
        <v>0</v>
      </c>
      <c r="AK1604" s="9">
        <v>0</v>
      </c>
      <c r="AL1604" s="9">
        <v>0</v>
      </c>
      <c r="AM1604" s="9">
        <v>0</v>
      </c>
      <c r="AN1604" s="9">
        <v>0</v>
      </c>
      <c r="AO1604" s="9">
        <v>0</v>
      </c>
      <c r="AP1604" s="9">
        <v>0</v>
      </c>
      <c r="AQ1604" s="9">
        <v>0</v>
      </c>
      <c r="AR1604" s="9">
        <v>0</v>
      </c>
      <c r="AS1604" s="9">
        <v>0</v>
      </c>
      <c r="AT1604" s="9">
        <v>0</v>
      </c>
      <c r="AU1604" s="9">
        <v>0</v>
      </c>
      <c r="AV1604" s="9">
        <v>0</v>
      </c>
      <c r="AW1604" s="9">
        <v>0</v>
      </c>
      <c r="AX1604" s="9">
        <v>0</v>
      </c>
      <c r="AY1604" s="9">
        <v>0</v>
      </c>
      <c r="AZ1604" s="9">
        <v>0</v>
      </c>
      <c r="BA1604" s="9">
        <v>5</v>
      </c>
      <c r="BB1604" s="9">
        <v>0</v>
      </c>
      <c r="BC1604" s="9">
        <v>0</v>
      </c>
    </row>
    <row r="1605" spans="2:55" x14ac:dyDescent="0.45">
      <c r="B1605" s="25">
        <v>1598</v>
      </c>
      <c r="D1605" s="9" t="s">
        <v>87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  <c r="AC1605" s="9">
        <v>0</v>
      </c>
      <c r="AD1605" s="9">
        <v>0</v>
      </c>
      <c r="AE1605" s="9">
        <v>0</v>
      </c>
      <c r="AF1605" s="9">
        <v>0</v>
      </c>
      <c r="AG1605" s="9">
        <v>0</v>
      </c>
      <c r="AH1605" s="9">
        <v>0</v>
      </c>
      <c r="AI1605" s="9">
        <v>0</v>
      </c>
      <c r="AJ1605" s="9">
        <v>0</v>
      </c>
      <c r="AK1605" s="9">
        <v>0</v>
      </c>
      <c r="AL1605" s="9">
        <v>0</v>
      </c>
      <c r="AM1605" s="9">
        <v>0</v>
      </c>
      <c r="AN1605" s="9">
        <v>0</v>
      </c>
      <c r="AO1605" s="9">
        <v>0</v>
      </c>
      <c r="AP1605" s="9">
        <v>0</v>
      </c>
      <c r="AQ1605" s="9">
        <v>0</v>
      </c>
      <c r="AR1605" s="9">
        <v>0</v>
      </c>
      <c r="AS1605" s="9">
        <v>0</v>
      </c>
      <c r="AT1605" s="9">
        <v>0</v>
      </c>
      <c r="AU1605" s="9">
        <v>0</v>
      </c>
      <c r="AV1605" s="9">
        <v>0</v>
      </c>
      <c r="AW1605" s="9">
        <v>0</v>
      </c>
      <c r="AX1605" s="9">
        <v>0</v>
      </c>
      <c r="AY1605" s="9">
        <v>0</v>
      </c>
      <c r="AZ1605" s="9">
        <v>0</v>
      </c>
      <c r="BA1605" s="9">
        <v>0</v>
      </c>
      <c r="BB1605" s="9">
        <v>0</v>
      </c>
      <c r="BC1605" s="9">
        <v>0</v>
      </c>
    </row>
    <row r="1606" spans="2:55" x14ac:dyDescent="0.45">
      <c r="B1606" s="25">
        <v>1599</v>
      </c>
      <c r="D1606" s="9" t="s">
        <v>88</v>
      </c>
      <c r="E1606" s="9">
        <v>0</v>
      </c>
      <c r="F1606" s="9">
        <v>6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4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  <c r="AC1606" s="9">
        <v>0</v>
      </c>
      <c r="AD1606" s="9">
        <v>0</v>
      </c>
      <c r="AE1606" s="9">
        <v>0</v>
      </c>
      <c r="AF1606" s="9">
        <v>0</v>
      </c>
      <c r="AG1606" s="9">
        <v>0</v>
      </c>
      <c r="AH1606" s="9">
        <v>0</v>
      </c>
      <c r="AI1606" s="9">
        <v>0</v>
      </c>
      <c r="AJ1606" s="9">
        <v>0</v>
      </c>
      <c r="AK1606" s="9">
        <v>0</v>
      </c>
      <c r="AL1606" s="9">
        <v>0</v>
      </c>
      <c r="AM1606" s="9">
        <v>0</v>
      </c>
      <c r="AN1606" s="9">
        <v>0</v>
      </c>
      <c r="AO1606" s="9">
        <v>0</v>
      </c>
      <c r="AP1606" s="9">
        <v>0</v>
      </c>
      <c r="AQ1606" s="9">
        <v>0</v>
      </c>
      <c r="AR1606" s="9">
        <v>0</v>
      </c>
      <c r="AS1606" s="9">
        <v>0</v>
      </c>
      <c r="AT1606" s="9">
        <v>0</v>
      </c>
      <c r="AU1606" s="9">
        <v>0</v>
      </c>
      <c r="AV1606" s="9">
        <v>0</v>
      </c>
      <c r="AW1606" s="9">
        <v>0</v>
      </c>
      <c r="AX1606" s="9">
        <v>0</v>
      </c>
      <c r="AY1606" s="9">
        <v>0</v>
      </c>
      <c r="AZ1606" s="9">
        <v>0</v>
      </c>
      <c r="BA1606" s="9">
        <v>0</v>
      </c>
      <c r="BB1606" s="9">
        <v>0</v>
      </c>
      <c r="BC1606" s="9">
        <v>0</v>
      </c>
    </row>
    <row r="1607" spans="2:55" x14ac:dyDescent="0.45">
      <c r="B1607" s="25">
        <v>1600</v>
      </c>
      <c r="D1607" s="9" t="s">
        <v>89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49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  <c r="AC1607" s="9">
        <v>0</v>
      </c>
      <c r="AD1607" s="9">
        <v>0</v>
      </c>
      <c r="AE1607" s="9">
        <v>0</v>
      </c>
      <c r="AF1607" s="9">
        <v>0</v>
      </c>
      <c r="AG1607" s="9">
        <v>0</v>
      </c>
      <c r="AH1607" s="9">
        <v>0</v>
      </c>
      <c r="AI1607" s="9">
        <v>0</v>
      </c>
      <c r="AJ1607" s="9">
        <v>0</v>
      </c>
      <c r="AK1607" s="9">
        <v>0</v>
      </c>
      <c r="AL1607" s="9">
        <v>0</v>
      </c>
      <c r="AM1607" s="9">
        <v>0</v>
      </c>
      <c r="AN1607" s="9">
        <v>0</v>
      </c>
      <c r="AO1607" s="9">
        <v>0</v>
      </c>
      <c r="AP1607" s="9">
        <v>0</v>
      </c>
      <c r="AQ1607" s="9">
        <v>0</v>
      </c>
      <c r="AR1607" s="9">
        <v>0</v>
      </c>
      <c r="AS1607" s="9">
        <v>0</v>
      </c>
      <c r="AT1607" s="9">
        <v>0</v>
      </c>
      <c r="AU1607" s="9">
        <v>0</v>
      </c>
      <c r="AV1607" s="9">
        <v>0</v>
      </c>
      <c r="AW1607" s="9">
        <v>0</v>
      </c>
      <c r="AX1607" s="9">
        <v>0</v>
      </c>
      <c r="AY1607" s="9">
        <v>0</v>
      </c>
      <c r="AZ1607" s="9">
        <v>0</v>
      </c>
      <c r="BA1607" s="9">
        <v>0</v>
      </c>
      <c r="BB1607" s="9">
        <v>0</v>
      </c>
      <c r="BC1607" s="9">
        <v>0</v>
      </c>
    </row>
    <row r="1608" spans="2:55" x14ac:dyDescent="0.45">
      <c r="B1608" s="25">
        <v>1601</v>
      </c>
      <c r="D1608" s="9" t="s">
        <v>90</v>
      </c>
      <c r="E1608" s="9">
        <v>0</v>
      </c>
      <c r="F1608" s="9">
        <v>0</v>
      </c>
      <c r="G1608" s="9">
        <v>0</v>
      </c>
      <c r="H1608" s="9">
        <v>4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80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5</v>
      </c>
      <c r="AB1608" s="9">
        <v>19</v>
      </c>
      <c r="AC1608" s="9">
        <v>0</v>
      </c>
      <c r="AD1608" s="9">
        <v>0</v>
      </c>
      <c r="AE1608" s="9">
        <v>0</v>
      </c>
      <c r="AF1608" s="9">
        <v>0</v>
      </c>
      <c r="AG1608" s="9">
        <v>0</v>
      </c>
      <c r="AH1608" s="9">
        <v>0</v>
      </c>
      <c r="AI1608" s="9">
        <v>0</v>
      </c>
      <c r="AJ1608" s="9">
        <v>3</v>
      </c>
      <c r="AK1608" s="9">
        <v>0</v>
      </c>
      <c r="AL1608" s="9">
        <v>0</v>
      </c>
      <c r="AM1608" s="9">
        <v>0</v>
      </c>
      <c r="AN1608" s="9">
        <v>0</v>
      </c>
      <c r="AO1608" s="9">
        <v>0</v>
      </c>
      <c r="AP1608" s="9">
        <v>0</v>
      </c>
      <c r="AQ1608" s="9">
        <v>0</v>
      </c>
      <c r="AR1608" s="9">
        <v>0</v>
      </c>
      <c r="AS1608" s="9">
        <v>0</v>
      </c>
      <c r="AT1608" s="9">
        <v>0</v>
      </c>
      <c r="AU1608" s="9">
        <v>0</v>
      </c>
      <c r="AV1608" s="9">
        <v>0</v>
      </c>
      <c r="AW1608" s="9">
        <v>0</v>
      </c>
      <c r="AX1608" s="9">
        <v>0</v>
      </c>
      <c r="AY1608" s="9">
        <v>0</v>
      </c>
      <c r="AZ1608" s="9">
        <v>4</v>
      </c>
      <c r="BA1608" s="9">
        <v>0</v>
      </c>
      <c r="BB1608" s="9">
        <v>0</v>
      </c>
      <c r="BC1608" s="9">
        <v>0</v>
      </c>
    </row>
    <row r="1609" spans="2:55" x14ac:dyDescent="0.45">
      <c r="B1609" s="25">
        <v>1602</v>
      </c>
      <c r="D1609" s="9" t="s">
        <v>91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11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  <c r="AC1609" s="9">
        <v>0</v>
      </c>
      <c r="AD1609" s="9">
        <v>0</v>
      </c>
      <c r="AE1609" s="9">
        <v>0</v>
      </c>
      <c r="AF1609" s="9">
        <v>0</v>
      </c>
      <c r="AG1609" s="9">
        <v>0</v>
      </c>
      <c r="AH1609" s="9">
        <v>0</v>
      </c>
      <c r="AI1609" s="9">
        <v>0</v>
      </c>
      <c r="AJ1609" s="9">
        <v>0</v>
      </c>
      <c r="AK1609" s="9">
        <v>0</v>
      </c>
      <c r="AL1609" s="9">
        <v>0</v>
      </c>
      <c r="AM1609" s="9">
        <v>0</v>
      </c>
      <c r="AN1609" s="9">
        <v>0</v>
      </c>
      <c r="AO1609" s="9">
        <v>0</v>
      </c>
      <c r="AP1609" s="9">
        <v>0</v>
      </c>
      <c r="AQ1609" s="9">
        <v>0</v>
      </c>
      <c r="AR1609" s="9">
        <v>0</v>
      </c>
      <c r="AS1609" s="9">
        <v>0</v>
      </c>
      <c r="AT1609" s="9">
        <v>0</v>
      </c>
      <c r="AU1609" s="9">
        <v>0</v>
      </c>
      <c r="AV1609" s="9">
        <v>0</v>
      </c>
      <c r="AW1609" s="9">
        <v>0</v>
      </c>
      <c r="AX1609" s="9">
        <v>0</v>
      </c>
      <c r="AY1609" s="9">
        <v>0</v>
      </c>
      <c r="AZ1609" s="9">
        <v>0</v>
      </c>
      <c r="BA1609" s="9">
        <v>0</v>
      </c>
      <c r="BB1609" s="9">
        <v>0</v>
      </c>
      <c r="BC1609" s="9">
        <v>0</v>
      </c>
    </row>
    <row r="1610" spans="2:55" x14ac:dyDescent="0.45">
      <c r="B1610" s="25">
        <v>1603</v>
      </c>
      <c r="D1610" s="9" t="s">
        <v>92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4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3</v>
      </c>
      <c r="AB1610" s="9">
        <v>0</v>
      </c>
      <c r="AC1610" s="9">
        <v>0</v>
      </c>
      <c r="AD1610" s="9">
        <v>0</v>
      </c>
      <c r="AE1610" s="9">
        <v>0</v>
      </c>
      <c r="AF1610" s="9">
        <v>0</v>
      </c>
      <c r="AG1610" s="9">
        <v>0</v>
      </c>
      <c r="AH1610" s="9">
        <v>0</v>
      </c>
      <c r="AI1610" s="9">
        <v>0</v>
      </c>
      <c r="AJ1610" s="9">
        <v>0</v>
      </c>
      <c r="AK1610" s="9">
        <v>0</v>
      </c>
      <c r="AL1610" s="9">
        <v>0</v>
      </c>
      <c r="AM1610" s="9">
        <v>0</v>
      </c>
      <c r="AN1610" s="9">
        <v>0</v>
      </c>
      <c r="AO1610" s="9">
        <v>0</v>
      </c>
      <c r="AP1610" s="9">
        <v>0</v>
      </c>
      <c r="AQ1610" s="9">
        <v>0</v>
      </c>
      <c r="AR1610" s="9">
        <v>0</v>
      </c>
      <c r="AS1610" s="9">
        <v>0</v>
      </c>
      <c r="AT1610" s="9">
        <v>0</v>
      </c>
      <c r="AU1610" s="9">
        <v>0</v>
      </c>
      <c r="AV1610" s="9">
        <v>0</v>
      </c>
      <c r="AW1610" s="9">
        <v>0</v>
      </c>
      <c r="AX1610" s="9">
        <v>0</v>
      </c>
      <c r="AY1610" s="9">
        <v>0</v>
      </c>
      <c r="AZ1610" s="9">
        <v>0</v>
      </c>
      <c r="BA1610" s="9">
        <v>0</v>
      </c>
      <c r="BB1610" s="9">
        <v>0</v>
      </c>
      <c r="BC1610" s="9">
        <v>0</v>
      </c>
    </row>
    <row r="1611" spans="2:55" x14ac:dyDescent="0.45">
      <c r="B1611" s="25">
        <v>1604</v>
      </c>
      <c r="D1611" s="9" t="s">
        <v>93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  <c r="AC1611" s="9">
        <v>0</v>
      </c>
      <c r="AD1611" s="9">
        <v>0</v>
      </c>
      <c r="AE1611" s="9">
        <v>0</v>
      </c>
      <c r="AF1611" s="9">
        <v>0</v>
      </c>
      <c r="AG1611" s="9">
        <v>0</v>
      </c>
      <c r="AH1611" s="9">
        <v>0</v>
      </c>
      <c r="AI1611" s="9">
        <v>0</v>
      </c>
      <c r="AJ1611" s="9">
        <v>0</v>
      </c>
      <c r="AK1611" s="9">
        <v>0</v>
      </c>
      <c r="AL1611" s="9">
        <v>0</v>
      </c>
      <c r="AM1611" s="9">
        <v>0</v>
      </c>
      <c r="AN1611" s="9">
        <v>0</v>
      </c>
      <c r="AO1611" s="9">
        <v>0</v>
      </c>
      <c r="AP1611" s="9">
        <v>0</v>
      </c>
      <c r="AQ1611" s="9">
        <v>0</v>
      </c>
      <c r="AR1611" s="9">
        <v>0</v>
      </c>
      <c r="AS1611" s="9">
        <v>0</v>
      </c>
      <c r="AT1611" s="9">
        <v>0</v>
      </c>
      <c r="AU1611" s="9">
        <v>0</v>
      </c>
      <c r="AV1611" s="9">
        <v>0</v>
      </c>
      <c r="AW1611" s="9">
        <v>0</v>
      </c>
      <c r="AX1611" s="9">
        <v>0</v>
      </c>
      <c r="AY1611" s="9">
        <v>0</v>
      </c>
      <c r="AZ1611" s="9">
        <v>0</v>
      </c>
      <c r="BA1611" s="9">
        <v>0</v>
      </c>
      <c r="BB1611" s="9">
        <v>0</v>
      </c>
      <c r="BC1611" s="9">
        <v>0</v>
      </c>
    </row>
    <row r="1612" spans="2:55" x14ac:dyDescent="0.45">
      <c r="B1612" s="25">
        <v>1605</v>
      </c>
      <c r="D1612" s="9" t="s">
        <v>94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5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3</v>
      </c>
      <c r="Y1612" s="9">
        <v>0</v>
      </c>
      <c r="Z1612" s="9">
        <v>0</v>
      </c>
      <c r="AA1612" s="9">
        <v>0</v>
      </c>
      <c r="AB1612" s="9">
        <v>0</v>
      </c>
      <c r="AC1612" s="9">
        <v>0</v>
      </c>
      <c r="AD1612" s="9">
        <v>0</v>
      </c>
      <c r="AE1612" s="9">
        <v>0</v>
      </c>
      <c r="AF1612" s="9">
        <v>0</v>
      </c>
      <c r="AG1612" s="9">
        <v>0</v>
      </c>
      <c r="AH1612" s="9">
        <v>0</v>
      </c>
      <c r="AI1612" s="9">
        <v>0</v>
      </c>
      <c r="AJ1612" s="9">
        <v>0</v>
      </c>
      <c r="AK1612" s="9">
        <v>0</v>
      </c>
      <c r="AL1612" s="9">
        <v>0</v>
      </c>
      <c r="AM1612" s="9">
        <v>0</v>
      </c>
      <c r="AN1612" s="9">
        <v>0</v>
      </c>
      <c r="AO1612" s="9">
        <v>0</v>
      </c>
      <c r="AP1612" s="9">
        <v>0</v>
      </c>
      <c r="AQ1612" s="9">
        <v>0</v>
      </c>
      <c r="AR1612" s="9">
        <v>0</v>
      </c>
      <c r="AS1612" s="9">
        <v>0</v>
      </c>
      <c r="AT1612" s="9">
        <v>0</v>
      </c>
      <c r="AU1612" s="9">
        <v>0</v>
      </c>
      <c r="AV1612" s="9">
        <v>0</v>
      </c>
      <c r="AW1612" s="9">
        <v>0</v>
      </c>
      <c r="AX1612" s="9">
        <v>0</v>
      </c>
      <c r="AY1612" s="9">
        <v>0</v>
      </c>
      <c r="AZ1612" s="9">
        <v>0</v>
      </c>
      <c r="BA1612" s="9">
        <v>0</v>
      </c>
      <c r="BB1612" s="9">
        <v>0</v>
      </c>
      <c r="BC1612" s="9">
        <v>0</v>
      </c>
    </row>
    <row r="1613" spans="2:55" x14ac:dyDescent="0.45">
      <c r="B1613" s="25">
        <v>1606</v>
      </c>
      <c r="D1613" s="9" t="s">
        <v>95</v>
      </c>
      <c r="E1613" s="9">
        <v>0</v>
      </c>
      <c r="F1613" s="9">
        <v>0</v>
      </c>
      <c r="G1613" s="9">
        <v>0</v>
      </c>
      <c r="H1613" s="9">
        <v>4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4</v>
      </c>
      <c r="P1613" s="9">
        <v>0</v>
      </c>
      <c r="Q1613" s="9">
        <v>3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4</v>
      </c>
      <c r="AB1613" s="9">
        <v>0</v>
      </c>
      <c r="AC1613" s="9">
        <v>0</v>
      </c>
      <c r="AD1613" s="9">
        <v>0</v>
      </c>
      <c r="AE1613" s="9">
        <v>0</v>
      </c>
      <c r="AF1613" s="9">
        <v>0</v>
      </c>
      <c r="AG1613" s="9">
        <v>0</v>
      </c>
      <c r="AH1613" s="9">
        <v>0</v>
      </c>
      <c r="AI1613" s="9">
        <v>0</v>
      </c>
      <c r="AJ1613" s="9">
        <v>0</v>
      </c>
      <c r="AK1613" s="9">
        <v>0</v>
      </c>
      <c r="AL1613" s="9">
        <v>0</v>
      </c>
      <c r="AM1613" s="9">
        <v>0</v>
      </c>
      <c r="AN1613" s="9">
        <v>0</v>
      </c>
      <c r="AO1613" s="9">
        <v>0</v>
      </c>
      <c r="AP1613" s="9">
        <v>0</v>
      </c>
      <c r="AQ1613" s="9">
        <v>0</v>
      </c>
      <c r="AR1613" s="9">
        <v>0</v>
      </c>
      <c r="AS1613" s="9">
        <v>0</v>
      </c>
      <c r="AT1613" s="9">
        <v>0</v>
      </c>
      <c r="AU1613" s="9">
        <v>0</v>
      </c>
      <c r="AV1613" s="9">
        <v>0</v>
      </c>
      <c r="AW1613" s="9">
        <v>0</v>
      </c>
      <c r="AX1613" s="9">
        <v>0</v>
      </c>
      <c r="AY1613" s="9">
        <v>0</v>
      </c>
      <c r="AZ1613" s="9">
        <v>0</v>
      </c>
      <c r="BA1613" s="9">
        <v>0</v>
      </c>
      <c r="BB1613" s="9">
        <v>0</v>
      </c>
      <c r="BC1613" s="9">
        <v>0</v>
      </c>
    </row>
    <row r="1614" spans="2:55" x14ac:dyDescent="0.45">
      <c r="B1614" s="25">
        <v>1607</v>
      </c>
      <c r="D1614" s="9" t="s">
        <v>96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4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  <c r="AC1614" s="9">
        <v>0</v>
      </c>
      <c r="AD1614" s="9">
        <v>0</v>
      </c>
      <c r="AE1614" s="9">
        <v>0</v>
      </c>
      <c r="AF1614" s="9">
        <v>0</v>
      </c>
      <c r="AG1614" s="9">
        <v>0</v>
      </c>
      <c r="AH1614" s="9">
        <v>0</v>
      </c>
      <c r="AI1614" s="9">
        <v>0</v>
      </c>
      <c r="AJ1614" s="9">
        <v>0</v>
      </c>
      <c r="AK1614" s="9">
        <v>0</v>
      </c>
      <c r="AL1614" s="9">
        <v>0</v>
      </c>
      <c r="AM1614" s="9">
        <v>0</v>
      </c>
      <c r="AN1614" s="9">
        <v>0</v>
      </c>
      <c r="AO1614" s="9">
        <v>0</v>
      </c>
      <c r="AP1614" s="9">
        <v>0</v>
      </c>
      <c r="AQ1614" s="9">
        <v>0</v>
      </c>
      <c r="AR1614" s="9">
        <v>0</v>
      </c>
      <c r="AS1614" s="9">
        <v>0</v>
      </c>
      <c r="AT1614" s="9">
        <v>0</v>
      </c>
      <c r="AU1614" s="9">
        <v>0</v>
      </c>
      <c r="AV1614" s="9">
        <v>0</v>
      </c>
      <c r="AW1614" s="9">
        <v>0</v>
      </c>
      <c r="AX1614" s="9">
        <v>0</v>
      </c>
      <c r="AY1614" s="9">
        <v>0</v>
      </c>
      <c r="AZ1614" s="9">
        <v>0</v>
      </c>
      <c r="BA1614" s="9">
        <v>0</v>
      </c>
      <c r="BB1614" s="9">
        <v>0</v>
      </c>
      <c r="BC1614" s="9">
        <v>0</v>
      </c>
    </row>
    <row r="1615" spans="2:55" x14ac:dyDescent="0.45">
      <c r="B1615" s="25">
        <v>1608</v>
      </c>
      <c r="D1615" s="9" t="s">
        <v>97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22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4</v>
      </c>
      <c r="AB1615" s="9">
        <v>0</v>
      </c>
      <c r="AC1615" s="9">
        <v>0</v>
      </c>
      <c r="AD1615" s="9">
        <v>0</v>
      </c>
      <c r="AE1615" s="9">
        <v>0</v>
      </c>
      <c r="AF1615" s="9">
        <v>0</v>
      </c>
      <c r="AG1615" s="9">
        <v>0</v>
      </c>
      <c r="AH1615" s="9">
        <v>0</v>
      </c>
      <c r="AI1615" s="9">
        <v>0</v>
      </c>
      <c r="AJ1615" s="9">
        <v>0</v>
      </c>
      <c r="AK1615" s="9">
        <v>0</v>
      </c>
      <c r="AL1615" s="9">
        <v>0</v>
      </c>
      <c r="AM1615" s="9">
        <v>0</v>
      </c>
      <c r="AN1615" s="9">
        <v>0</v>
      </c>
      <c r="AO1615" s="9">
        <v>0</v>
      </c>
      <c r="AP1615" s="9">
        <v>0</v>
      </c>
      <c r="AQ1615" s="9">
        <v>0</v>
      </c>
      <c r="AR1615" s="9">
        <v>0</v>
      </c>
      <c r="AS1615" s="9">
        <v>0</v>
      </c>
      <c r="AT1615" s="9">
        <v>0</v>
      </c>
      <c r="AU1615" s="9">
        <v>0</v>
      </c>
      <c r="AV1615" s="9">
        <v>0</v>
      </c>
      <c r="AW1615" s="9">
        <v>0</v>
      </c>
      <c r="AX1615" s="9">
        <v>0</v>
      </c>
      <c r="AY1615" s="9">
        <v>0</v>
      </c>
      <c r="AZ1615" s="9">
        <v>0</v>
      </c>
      <c r="BA1615" s="9">
        <v>0</v>
      </c>
      <c r="BB1615" s="9">
        <v>0</v>
      </c>
      <c r="BC1615" s="9">
        <v>0</v>
      </c>
    </row>
    <row r="1616" spans="2:55" x14ac:dyDescent="0.45">
      <c r="B1616" s="25">
        <v>1609</v>
      </c>
      <c r="D1616" s="9" t="s">
        <v>98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  <c r="AC1616" s="9">
        <v>0</v>
      </c>
      <c r="AD1616" s="9">
        <v>0</v>
      </c>
      <c r="AE1616" s="9">
        <v>0</v>
      </c>
      <c r="AF1616" s="9">
        <v>0</v>
      </c>
      <c r="AG1616" s="9">
        <v>0</v>
      </c>
      <c r="AH1616" s="9">
        <v>0</v>
      </c>
      <c r="AI1616" s="9">
        <v>0</v>
      </c>
      <c r="AJ1616" s="9">
        <v>0</v>
      </c>
      <c r="AK1616" s="9">
        <v>0</v>
      </c>
      <c r="AL1616" s="9">
        <v>0</v>
      </c>
      <c r="AM1616" s="9">
        <v>0</v>
      </c>
      <c r="AN1616" s="9">
        <v>0</v>
      </c>
      <c r="AO1616" s="9">
        <v>0</v>
      </c>
      <c r="AP1616" s="9">
        <v>0</v>
      </c>
      <c r="AQ1616" s="9">
        <v>0</v>
      </c>
      <c r="AR1616" s="9">
        <v>0</v>
      </c>
      <c r="AS1616" s="9">
        <v>0</v>
      </c>
      <c r="AT1616" s="9">
        <v>0</v>
      </c>
      <c r="AU1616" s="9">
        <v>0</v>
      </c>
      <c r="AV1616" s="9">
        <v>0</v>
      </c>
      <c r="AW1616" s="9">
        <v>0</v>
      </c>
      <c r="AX1616" s="9">
        <v>0</v>
      </c>
      <c r="AY1616" s="9">
        <v>0</v>
      </c>
      <c r="AZ1616" s="9">
        <v>0</v>
      </c>
      <c r="BA1616" s="9">
        <v>0</v>
      </c>
      <c r="BB1616" s="9">
        <v>0</v>
      </c>
      <c r="BC1616" s="9">
        <v>0</v>
      </c>
    </row>
    <row r="1617" spans="2:55" x14ac:dyDescent="0.45">
      <c r="B1617" s="25">
        <v>1610</v>
      </c>
      <c r="D1617" s="9" t="s">
        <v>99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3</v>
      </c>
      <c r="N1617" s="9">
        <v>0</v>
      </c>
      <c r="O1617" s="9">
        <v>3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4</v>
      </c>
      <c r="AB1617" s="9">
        <v>0</v>
      </c>
      <c r="AC1617" s="9">
        <v>0</v>
      </c>
      <c r="AD1617" s="9">
        <v>0</v>
      </c>
      <c r="AE1617" s="9">
        <v>0</v>
      </c>
      <c r="AF1617" s="9">
        <v>0</v>
      </c>
      <c r="AG1617" s="9">
        <v>0</v>
      </c>
      <c r="AH1617" s="9">
        <v>0</v>
      </c>
      <c r="AI1617" s="9">
        <v>0</v>
      </c>
      <c r="AJ1617" s="9">
        <v>0</v>
      </c>
      <c r="AK1617" s="9">
        <v>0</v>
      </c>
      <c r="AL1617" s="9">
        <v>0</v>
      </c>
      <c r="AM1617" s="9">
        <v>0</v>
      </c>
      <c r="AN1617" s="9">
        <v>0</v>
      </c>
      <c r="AO1617" s="9">
        <v>0</v>
      </c>
      <c r="AP1617" s="9">
        <v>0</v>
      </c>
      <c r="AQ1617" s="9">
        <v>0</v>
      </c>
      <c r="AR1617" s="9">
        <v>0</v>
      </c>
      <c r="AS1617" s="9">
        <v>0</v>
      </c>
      <c r="AT1617" s="9">
        <v>0</v>
      </c>
      <c r="AU1617" s="9">
        <v>0</v>
      </c>
      <c r="AV1617" s="9">
        <v>0</v>
      </c>
      <c r="AW1617" s="9">
        <v>0</v>
      </c>
      <c r="AX1617" s="9">
        <v>0</v>
      </c>
      <c r="AY1617" s="9">
        <v>0</v>
      </c>
      <c r="AZ1617" s="9">
        <v>0</v>
      </c>
      <c r="BA1617" s="9">
        <v>0</v>
      </c>
      <c r="BB1617" s="9">
        <v>0</v>
      </c>
      <c r="BC1617" s="9">
        <v>0</v>
      </c>
    </row>
    <row r="1618" spans="2:55" x14ac:dyDescent="0.45">
      <c r="B1618" s="25">
        <v>1611</v>
      </c>
      <c r="D1618" s="9" t="s">
        <v>100</v>
      </c>
      <c r="E1618" s="9">
        <v>0</v>
      </c>
      <c r="F1618" s="9">
        <v>0</v>
      </c>
      <c r="G1618" s="9">
        <v>0</v>
      </c>
      <c r="H1618" s="9">
        <v>4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16</v>
      </c>
      <c r="O1618" s="9">
        <v>0</v>
      </c>
      <c r="P1618" s="9">
        <v>0</v>
      </c>
      <c r="Q1618" s="9">
        <v>4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9">
        <v>0</v>
      </c>
      <c r="AD1618" s="9">
        <v>0</v>
      </c>
      <c r="AE1618" s="9">
        <v>0</v>
      </c>
      <c r="AF1618" s="9">
        <v>0</v>
      </c>
      <c r="AG1618" s="9">
        <v>3</v>
      </c>
      <c r="AH1618" s="9">
        <v>0</v>
      </c>
      <c r="AI1618" s="9">
        <v>0</v>
      </c>
      <c r="AJ1618" s="9">
        <v>0</v>
      </c>
      <c r="AK1618" s="9">
        <v>0</v>
      </c>
      <c r="AL1618" s="9">
        <v>0</v>
      </c>
      <c r="AM1618" s="9">
        <v>0</v>
      </c>
      <c r="AN1618" s="9">
        <v>0</v>
      </c>
      <c r="AO1618" s="9">
        <v>0</v>
      </c>
      <c r="AP1618" s="9">
        <v>0</v>
      </c>
      <c r="AQ1618" s="9">
        <v>0</v>
      </c>
      <c r="AR1618" s="9">
        <v>0</v>
      </c>
      <c r="AS1618" s="9">
        <v>0</v>
      </c>
      <c r="AT1618" s="9">
        <v>0</v>
      </c>
      <c r="AU1618" s="9">
        <v>0</v>
      </c>
      <c r="AV1618" s="9">
        <v>0</v>
      </c>
      <c r="AW1618" s="9">
        <v>0</v>
      </c>
      <c r="AX1618" s="9">
        <v>0</v>
      </c>
      <c r="AY1618" s="9">
        <v>0</v>
      </c>
      <c r="AZ1618" s="9">
        <v>0</v>
      </c>
      <c r="BA1618" s="9">
        <v>0</v>
      </c>
      <c r="BB1618" s="9">
        <v>0</v>
      </c>
      <c r="BC1618" s="9">
        <v>0</v>
      </c>
    </row>
    <row r="1619" spans="2:55" x14ac:dyDescent="0.45">
      <c r="B1619" s="25">
        <v>1612</v>
      </c>
      <c r="D1619" s="9" t="s">
        <v>101</v>
      </c>
      <c r="E1619" s="9">
        <v>0</v>
      </c>
      <c r="F1619" s="9">
        <v>0</v>
      </c>
      <c r="G1619" s="9">
        <v>7</v>
      </c>
      <c r="H1619" s="9">
        <v>7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53</v>
      </c>
      <c r="O1619" s="9">
        <v>0</v>
      </c>
      <c r="P1619" s="9">
        <v>0</v>
      </c>
      <c r="Q1619" s="9">
        <v>5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21</v>
      </c>
      <c r="AC1619" s="9">
        <v>0</v>
      </c>
      <c r="AD1619" s="9">
        <v>3</v>
      </c>
      <c r="AE1619" s="9">
        <v>0</v>
      </c>
      <c r="AF1619" s="9">
        <v>0</v>
      </c>
      <c r="AG1619" s="9">
        <v>0</v>
      </c>
      <c r="AH1619" s="9">
        <v>0</v>
      </c>
      <c r="AI1619" s="9">
        <v>0</v>
      </c>
      <c r="AJ1619" s="9">
        <v>0</v>
      </c>
      <c r="AK1619" s="9">
        <v>0</v>
      </c>
      <c r="AL1619" s="9">
        <v>0</v>
      </c>
      <c r="AM1619" s="9">
        <v>0</v>
      </c>
      <c r="AN1619" s="9">
        <v>0</v>
      </c>
      <c r="AO1619" s="9">
        <v>0</v>
      </c>
      <c r="AP1619" s="9">
        <v>6</v>
      </c>
      <c r="AQ1619" s="9">
        <v>0</v>
      </c>
      <c r="AR1619" s="9">
        <v>0</v>
      </c>
      <c r="AS1619" s="9">
        <v>0</v>
      </c>
      <c r="AT1619" s="9">
        <v>0</v>
      </c>
      <c r="AU1619" s="9">
        <v>0</v>
      </c>
      <c r="AV1619" s="9">
        <v>0</v>
      </c>
      <c r="AW1619" s="9">
        <v>0</v>
      </c>
      <c r="AX1619" s="9">
        <v>0</v>
      </c>
      <c r="AY1619" s="9">
        <v>0</v>
      </c>
      <c r="AZ1619" s="9">
        <v>3</v>
      </c>
      <c r="BA1619" s="9">
        <v>0</v>
      </c>
      <c r="BB1619" s="9">
        <v>0</v>
      </c>
      <c r="BC1619" s="9">
        <v>3</v>
      </c>
    </row>
    <row r="1620" spans="2:55" x14ac:dyDescent="0.45">
      <c r="B1620" s="25">
        <v>1613</v>
      </c>
      <c r="D1620" s="9" t="s">
        <v>102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  <c r="AD1620" s="9">
        <v>0</v>
      </c>
      <c r="AE1620" s="9">
        <v>0</v>
      </c>
      <c r="AF1620" s="9">
        <v>0</v>
      </c>
      <c r="AG1620" s="9">
        <v>0</v>
      </c>
      <c r="AH1620" s="9">
        <v>0</v>
      </c>
      <c r="AI1620" s="9">
        <v>0</v>
      </c>
      <c r="AJ1620" s="9">
        <v>0</v>
      </c>
      <c r="AK1620" s="9">
        <v>0</v>
      </c>
      <c r="AL1620" s="9">
        <v>0</v>
      </c>
      <c r="AM1620" s="9">
        <v>0</v>
      </c>
      <c r="AN1620" s="9">
        <v>0</v>
      </c>
      <c r="AO1620" s="9">
        <v>0</v>
      </c>
      <c r="AP1620" s="9">
        <v>0</v>
      </c>
      <c r="AQ1620" s="9">
        <v>0</v>
      </c>
      <c r="AR1620" s="9">
        <v>0</v>
      </c>
      <c r="AS1620" s="9">
        <v>0</v>
      </c>
      <c r="AT1620" s="9">
        <v>0</v>
      </c>
      <c r="AU1620" s="9">
        <v>0</v>
      </c>
      <c r="AV1620" s="9">
        <v>0</v>
      </c>
      <c r="AW1620" s="9">
        <v>0</v>
      </c>
      <c r="AX1620" s="9">
        <v>0</v>
      </c>
      <c r="AY1620" s="9">
        <v>0</v>
      </c>
      <c r="AZ1620" s="9">
        <v>0</v>
      </c>
      <c r="BA1620" s="9">
        <v>0</v>
      </c>
      <c r="BB1620" s="9">
        <v>0</v>
      </c>
      <c r="BC1620" s="9">
        <v>0</v>
      </c>
    </row>
    <row r="1621" spans="2:55" x14ac:dyDescent="0.45">
      <c r="B1621" s="25">
        <v>1614</v>
      </c>
      <c r="D1621" s="9" t="s">
        <v>103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8</v>
      </c>
      <c r="AC1621" s="9">
        <v>0</v>
      </c>
      <c r="AD1621" s="9">
        <v>0</v>
      </c>
      <c r="AE1621" s="9">
        <v>0</v>
      </c>
      <c r="AF1621" s="9">
        <v>0</v>
      </c>
      <c r="AG1621" s="9">
        <v>0</v>
      </c>
      <c r="AH1621" s="9">
        <v>0</v>
      </c>
      <c r="AI1621" s="9">
        <v>0</v>
      </c>
      <c r="AJ1621" s="9">
        <v>0</v>
      </c>
      <c r="AK1621" s="9">
        <v>0</v>
      </c>
      <c r="AL1621" s="9">
        <v>0</v>
      </c>
      <c r="AM1621" s="9">
        <v>0</v>
      </c>
      <c r="AN1621" s="9">
        <v>0</v>
      </c>
      <c r="AO1621" s="9">
        <v>0</v>
      </c>
      <c r="AP1621" s="9">
        <v>0</v>
      </c>
      <c r="AQ1621" s="9">
        <v>0</v>
      </c>
      <c r="AR1621" s="9">
        <v>0</v>
      </c>
      <c r="AS1621" s="9">
        <v>0</v>
      </c>
      <c r="AT1621" s="9">
        <v>0</v>
      </c>
      <c r="AU1621" s="9">
        <v>0</v>
      </c>
      <c r="AV1621" s="9">
        <v>0</v>
      </c>
      <c r="AW1621" s="9">
        <v>0</v>
      </c>
      <c r="AX1621" s="9">
        <v>0</v>
      </c>
      <c r="AY1621" s="9">
        <v>0</v>
      </c>
      <c r="AZ1621" s="9">
        <v>0</v>
      </c>
      <c r="BA1621" s="9">
        <v>0</v>
      </c>
      <c r="BB1621" s="9">
        <v>0</v>
      </c>
      <c r="BC1621" s="9">
        <v>0</v>
      </c>
    </row>
    <row r="1622" spans="2:55" x14ac:dyDescent="0.45">
      <c r="B1622" s="25">
        <v>1615</v>
      </c>
      <c r="D1622" s="9" t="s">
        <v>104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9">
        <v>0</v>
      </c>
      <c r="AD1622" s="9">
        <v>0</v>
      </c>
      <c r="AE1622" s="9">
        <v>0</v>
      </c>
      <c r="AF1622" s="9">
        <v>0</v>
      </c>
      <c r="AG1622" s="9">
        <v>4</v>
      </c>
      <c r="AH1622" s="9">
        <v>0</v>
      </c>
      <c r="AI1622" s="9">
        <v>0</v>
      </c>
      <c r="AJ1622" s="9">
        <v>0</v>
      </c>
      <c r="AK1622" s="9">
        <v>0</v>
      </c>
      <c r="AL1622" s="9">
        <v>0</v>
      </c>
      <c r="AM1622" s="9">
        <v>0</v>
      </c>
      <c r="AN1622" s="9">
        <v>0</v>
      </c>
      <c r="AO1622" s="9">
        <v>0</v>
      </c>
      <c r="AP1622" s="9">
        <v>3</v>
      </c>
      <c r="AQ1622" s="9">
        <v>0</v>
      </c>
      <c r="AR1622" s="9">
        <v>0</v>
      </c>
      <c r="AS1622" s="9">
        <v>0</v>
      </c>
      <c r="AT1622" s="9">
        <v>0</v>
      </c>
      <c r="AU1622" s="9">
        <v>0</v>
      </c>
      <c r="AV1622" s="9">
        <v>0</v>
      </c>
      <c r="AW1622" s="9">
        <v>0</v>
      </c>
      <c r="AX1622" s="9">
        <v>0</v>
      </c>
      <c r="AY1622" s="9">
        <v>0</v>
      </c>
      <c r="AZ1622" s="9">
        <v>0</v>
      </c>
      <c r="BA1622" s="9">
        <v>0</v>
      </c>
      <c r="BB1622" s="9">
        <v>0</v>
      </c>
      <c r="BC1622" s="9">
        <v>0</v>
      </c>
    </row>
    <row r="1623" spans="2:55" x14ac:dyDescent="0.45">
      <c r="B1623" s="25">
        <v>1616</v>
      </c>
      <c r="D1623" s="9" t="s">
        <v>105</v>
      </c>
      <c r="E1623" s="9">
        <v>0</v>
      </c>
      <c r="F1623" s="9">
        <v>0</v>
      </c>
      <c r="G1623" s="9">
        <v>0</v>
      </c>
      <c r="H1623" s="9">
        <v>4</v>
      </c>
      <c r="I1623" s="9">
        <v>4</v>
      </c>
      <c r="J1623" s="9">
        <v>0</v>
      </c>
      <c r="K1623" s="9">
        <v>0</v>
      </c>
      <c r="L1623" s="9">
        <v>13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  <c r="AC1623" s="9">
        <v>0</v>
      </c>
      <c r="AD1623" s="9">
        <v>0</v>
      </c>
      <c r="AE1623" s="9">
        <v>0</v>
      </c>
      <c r="AF1623" s="9">
        <v>0</v>
      </c>
      <c r="AG1623" s="9">
        <v>3</v>
      </c>
      <c r="AH1623" s="9">
        <v>0</v>
      </c>
      <c r="AI1623" s="9">
        <v>0</v>
      </c>
      <c r="AJ1623" s="9">
        <v>0</v>
      </c>
      <c r="AK1623" s="9">
        <v>4</v>
      </c>
      <c r="AL1623" s="9">
        <v>0</v>
      </c>
      <c r="AM1623" s="9">
        <v>0</v>
      </c>
      <c r="AN1623" s="9">
        <v>0</v>
      </c>
      <c r="AO1623" s="9">
        <v>0</v>
      </c>
      <c r="AP1623" s="9">
        <v>0</v>
      </c>
      <c r="AQ1623" s="9">
        <v>0</v>
      </c>
      <c r="AR1623" s="9">
        <v>0</v>
      </c>
      <c r="AS1623" s="9">
        <v>0</v>
      </c>
      <c r="AT1623" s="9">
        <v>0</v>
      </c>
      <c r="AU1623" s="9">
        <v>0</v>
      </c>
      <c r="AV1623" s="9">
        <v>0</v>
      </c>
      <c r="AW1623" s="9">
        <v>0</v>
      </c>
      <c r="AX1623" s="9">
        <v>3</v>
      </c>
      <c r="AY1623" s="9">
        <v>0</v>
      </c>
      <c r="AZ1623" s="9">
        <v>4</v>
      </c>
      <c r="BA1623" s="9">
        <v>0</v>
      </c>
      <c r="BB1623" s="9">
        <v>0</v>
      </c>
      <c r="BC1623" s="9">
        <v>0</v>
      </c>
    </row>
    <row r="1624" spans="2:55" x14ac:dyDescent="0.45">
      <c r="B1624" s="25">
        <v>1617</v>
      </c>
      <c r="D1624" s="9" t="s">
        <v>106</v>
      </c>
      <c r="E1624" s="9">
        <v>0</v>
      </c>
      <c r="F1624" s="9">
        <v>5</v>
      </c>
      <c r="G1624" s="9">
        <v>3</v>
      </c>
      <c r="H1624" s="9">
        <v>13</v>
      </c>
      <c r="I1624" s="9">
        <v>15</v>
      </c>
      <c r="J1624" s="9">
        <v>0</v>
      </c>
      <c r="K1624" s="9">
        <v>0</v>
      </c>
      <c r="L1624" s="9">
        <v>13</v>
      </c>
      <c r="M1624" s="9">
        <v>5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6</v>
      </c>
      <c r="W1624" s="9">
        <v>6</v>
      </c>
      <c r="X1624" s="9">
        <v>0</v>
      </c>
      <c r="Y1624" s="9">
        <v>0</v>
      </c>
      <c r="Z1624" s="9">
        <v>0</v>
      </c>
      <c r="AA1624" s="9">
        <v>0</v>
      </c>
      <c r="AB1624" s="9">
        <v>9</v>
      </c>
      <c r="AC1624" s="9">
        <v>3</v>
      </c>
      <c r="AD1624" s="9">
        <v>0</v>
      </c>
      <c r="AE1624" s="9">
        <v>6</v>
      </c>
      <c r="AF1624" s="9">
        <v>0</v>
      </c>
      <c r="AG1624" s="9">
        <v>7</v>
      </c>
      <c r="AH1624" s="9">
        <v>0</v>
      </c>
      <c r="AI1624" s="9">
        <v>3</v>
      </c>
      <c r="AJ1624" s="9">
        <v>5</v>
      </c>
      <c r="AK1624" s="9">
        <v>6</v>
      </c>
      <c r="AL1624" s="9">
        <v>0</v>
      </c>
      <c r="AM1624" s="9">
        <v>5</v>
      </c>
      <c r="AN1624" s="9">
        <v>0</v>
      </c>
      <c r="AO1624" s="9">
        <v>0</v>
      </c>
      <c r="AP1624" s="9">
        <v>0</v>
      </c>
      <c r="AQ1624" s="9">
        <v>5</v>
      </c>
      <c r="AR1624" s="9">
        <v>0</v>
      </c>
      <c r="AS1624" s="9">
        <v>0</v>
      </c>
      <c r="AT1624" s="9">
        <v>0</v>
      </c>
      <c r="AU1624" s="9">
        <v>0</v>
      </c>
      <c r="AV1624" s="9">
        <v>0</v>
      </c>
      <c r="AW1624" s="9">
        <v>0</v>
      </c>
      <c r="AX1624" s="9">
        <v>3</v>
      </c>
      <c r="AY1624" s="9">
        <v>0</v>
      </c>
      <c r="AZ1624" s="9">
        <v>3</v>
      </c>
      <c r="BA1624" s="9">
        <v>4</v>
      </c>
      <c r="BB1624" s="9">
        <v>0</v>
      </c>
      <c r="BC1624" s="9">
        <v>0</v>
      </c>
    </row>
    <row r="1625" spans="2:55" x14ac:dyDescent="0.45">
      <c r="B1625" s="25">
        <v>1618</v>
      </c>
      <c r="D1625" s="9" t="s">
        <v>107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  <c r="AD1625" s="9">
        <v>0</v>
      </c>
      <c r="AE1625" s="9">
        <v>0</v>
      </c>
      <c r="AF1625" s="9">
        <v>0</v>
      </c>
      <c r="AG1625" s="9">
        <v>0</v>
      </c>
      <c r="AH1625" s="9">
        <v>0</v>
      </c>
      <c r="AI1625" s="9">
        <v>0</v>
      </c>
      <c r="AJ1625" s="9">
        <v>0</v>
      </c>
      <c r="AK1625" s="9">
        <v>0</v>
      </c>
      <c r="AL1625" s="9">
        <v>0</v>
      </c>
      <c r="AM1625" s="9">
        <v>0</v>
      </c>
      <c r="AN1625" s="9">
        <v>0</v>
      </c>
      <c r="AO1625" s="9">
        <v>3</v>
      </c>
      <c r="AP1625" s="9">
        <v>0</v>
      </c>
      <c r="AQ1625" s="9">
        <v>0</v>
      </c>
      <c r="AR1625" s="9">
        <v>0</v>
      </c>
      <c r="AS1625" s="9">
        <v>0</v>
      </c>
      <c r="AT1625" s="9">
        <v>0</v>
      </c>
      <c r="AU1625" s="9">
        <v>0</v>
      </c>
      <c r="AV1625" s="9">
        <v>0</v>
      </c>
      <c r="AW1625" s="9">
        <v>0</v>
      </c>
      <c r="AX1625" s="9">
        <v>0</v>
      </c>
      <c r="AY1625" s="9">
        <v>0</v>
      </c>
      <c r="AZ1625" s="9">
        <v>0</v>
      </c>
      <c r="BA1625" s="9">
        <v>0</v>
      </c>
      <c r="BB1625" s="9">
        <v>0</v>
      </c>
      <c r="BC1625" s="9">
        <v>0</v>
      </c>
    </row>
    <row r="1626" spans="2:55" x14ac:dyDescent="0.45">
      <c r="B1626" s="25">
        <v>1619</v>
      </c>
      <c r="D1626" s="9" t="s">
        <v>108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  <c r="AC1626" s="9">
        <v>0</v>
      </c>
      <c r="AD1626" s="9">
        <v>0</v>
      </c>
      <c r="AE1626" s="9">
        <v>0</v>
      </c>
      <c r="AF1626" s="9">
        <v>0</v>
      </c>
      <c r="AG1626" s="9">
        <v>0</v>
      </c>
      <c r="AH1626" s="9">
        <v>0</v>
      </c>
      <c r="AI1626" s="9">
        <v>0</v>
      </c>
      <c r="AJ1626" s="9">
        <v>0</v>
      </c>
      <c r="AK1626" s="9">
        <v>0</v>
      </c>
      <c r="AL1626" s="9">
        <v>0</v>
      </c>
      <c r="AM1626" s="9">
        <v>0</v>
      </c>
      <c r="AN1626" s="9">
        <v>0</v>
      </c>
      <c r="AO1626" s="9">
        <v>0</v>
      </c>
      <c r="AP1626" s="9">
        <v>0</v>
      </c>
      <c r="AQ1626" s="9">
        <v>0</v>
      </c>
      <c r="AR1626" s="9">
        <v>0</v>
      </c>
      <c r="AS1626" s="9">
        <v>0</v>
      </c>
      <c r="AT1626" s="9">
        <v>0</v>
      </c>
      <c r="AU1626" s="9">
        <v>0</v>
      </c>
      <c r="AV1626" s="9">
        <v>0</v>
      </c>
      <c r="AW1626" s="9">
        <v>0</v>
      </c>
      <c r="AX1626" s="9">
        <v>0</v>
      </c>
      <c r="AY1626" s="9">
        <v>0</v>
      </c>
      <c r="AZ1626" s="9">
        <v>0</v>
      </c>
      <c r="BA1626" s="9">
        <v>0</v>
      </c>
      <c r="BB1626" s="9">
        <v>0</v>
      </c>
      <c r="BC1626" s="9">
        <v>0</v>
      </c>
    </row>
    <row r="1627" spans="2:55" x14ac:dyDescent="0.45">
      <c r="B1627" s="25">
        <v>1620</v>
      </c>
      <c r="D1627" s="9" t="s">
        <v>109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9">
        <v>0</v>
      </c>
      <c r="AD1627" s="9">
        <v>0</v>
      </c>
      <c r="AE1627" s="9">
        <v>0</v>
      </c>
      <c r="AF1627" s="9">
        <v>0</v>
      </c>
      <c r="AG1627" s="9">
        <v>0</v>
      </c>
      <c r="AH1627" s="9">
        <v>0</v>
      </c>
      <c r="AI1627" s="9">
        <v>0</v>
      </c>
      <c r="AJ1627" s="9">
        <v>0</v>
      </c>
      <c r="AK1627" s="9">
        <v>0</v>
      </c>
      <c r="AL1627" s="9">
        <v>0</v>
      </c>
      <c r="AM1627" s="9">
        <v>0</v>
      </c>
      <c r="AN1627" s="9">
        <v>0</v>
      </c>
      <c r="AO1627" s="9">
        <v>0</v>
      </c>
      <c r="AP1627" s="9">
        <v>0</v>
      </c>
      <c r="AQ1627" s="9">
        <v>0</v>
      </c>
      <c r="AR1627" s="9">
        <v>0</v>
      </c>
      <c r="AS1627" s="9">
        <v>0</v>
      </c>
      <c r="AT1627" s="9">
        <v>0</v>
      </c>
      <c r="AU1627" s="9">
        <v>0</v>
      </c>
      <c r="AV1627" s="9">
        <v>0</v>
      </c>
      <c r="AW1627" s="9">
        <v>0</v>
      </c>
      <c r="AX1627" s="9">
        <v>0</v>
      </c>
      <c r="AY1627" s="9">
        <v>0</v>
      </c>
      <c r="AZ1627" s="9">
        <v>0</v>
      </c>
      <c r="BA1627" s="9">
        <v>0</v>
      </c>
      <c r="BB1627" s="9">
        <v>0</v>
      </c>
      <c r="BC1627" s="9">
        <v>0</v>
      </c>
    </row>
    <row r="1628" spans="2:55" x14ac:dyDescent="0.45">
      <c r="B1628" s="25">
        <v>1621</v>
      </c>
      <c r="D1628" s="9" t="s">
        <v>110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  <c r="AC1628" s="9">
        <v>0</v>
      </c>
      <c r="AD1628" s="9">
        <v>0</v>
      </c>
      <c r="AE1628" s="9">
        <v>0</v>
      </c>
      <c r="AF1628" s="9">
        <v>0</v>
      </c>
      <c r="AG1628" s="9">
        <v>0</v>
      </c>
      <c r="AH1628" s="9">
        <v>0</v>
      </c>
      <c r="AI1628" s="9">
        <v>0</v>
      </c>
      <c r="AJ1628" s="9">
        <v>0</v>
      </c>
      <c r="AK1628" s="9">
        <v>4</v>
      </c>
      <c r="AL1628" s="9">
        <v>0</v>
      </c>
      <c r="AM1628" s="9">
        <v>0</v>
      </c>
      <c r="AN1628" s="9">
        <v>0</v>
      </c>
      <c r="AO1628" s="9">
        <v>0</v>
      </c>
      <c r="AP1628" s="9">
        <v>0</v>
      </c>
      <c r="AQ1628" s="9">
        <v>0</v>
      </c>
      <c r="AR1628" s="9">
        <v>0</v>
      </c>
      <c r="AS1628" s="9">
        <v>0</v>
      </c>
      <c r="AT1628" s="9">
        <v>0</v>
      </c>
      <c r="AU1628" s="9">
        <v>0</v>
      </c>
      <c r="AV1628" s="9">
        <v>0</v>
      </c>
      <c r="AW1628" s="9">
        <v>0</v>
      </c>
      <c r="AX1628" s="9">
        <v>0</v>
      </c>
      <c r="AY1628" s="9">
        <v>0</v>
      </c>
      <c r="AZ1628" s="9">
        <v>4</v>
      </c>
      <c r="BA1628" s="9">
        <v>0</v>
      </c>
      <c r="BB1628" s="9">
        <v>0</v>
      </c>
      <c r="BC1628" s="9">
        <v>0</v>
      </c>
    </row>
    <row r="1629" spans="2:55" x14ac:dyDescent="0.45">
      <c r="B1629" s="25">
        <v>1622</v>
      </c>
      <c r="D1629" s="9" t="s">
        <v>111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  <c r="AD1629" s="9">
        <v>0</v>
      </c>
      <c r="AE1629" s="9">
        <v>0</v>
      </c>
      <c r="AF1629" s="9">
        <v>0</v>
      </c>
      <c r="AG1629" s="9">
        <v>0</v>
      </c>
      <c r="AH1629" s="9">
        <v>0</v>
      </c>
      <c r="AI1629" s="9">
        <v>0</v>
      </c>
      <c r="AJ1629" s="9">
        <v>0</v>
      </c>
      <c r="AK1629" s="9">
        <v>0</v>
      </c>
      <c r="AL1629" s="9">
        <v>0</v>
      </c>
      <c r="AM1629" s="9">
        <v>0</v>
      </c>
      <c r="AN1629" s="9">
        <v>0</v>
      </c>
      <c r="AO1629" s="9">
        <v>0</v>
      </c>
      <c r="AP1629" s="9">
        <v>0</v>
      </c>
      <c r="AQ1629" s="9">
        <v>0</v>
      </c>
      <c r="AR1629" s="9">
        <v>0</v>
      </c>
      <c r="AS1629" s="9">
        <v>0</v>
      </c>
      <c r="AT1629" s="9">
        <v>0</v>
      </c>
      <c r="AU1629" s="9">
        <v>0</v>
      </c>
      <c r="AV1629" s="9">
        <v>0</v>
      </c>
      <c r="AW1629" s="9">
        <v>0</v>
      </c>
      <c r="AX1629" s="9">
        <v>0</v>
      </c>
      <c r="AY1629" s="9">
        <v>0</v>
      </c>
      <c r="AZ1629" s="9">
        <v>0</v>
      </c>
      <c r="BA1629" s="9">
        <v>0</v>
      </c>
      <c r="BB1629" s="9">
        <v>0</v>
      </c>
      <c r="BC1629" s="9">
        <v>0</v>
      </c>
    </row>
    <row r="1630" spans="2:55" x14ac:dyDescent="0.45">
      <c r="B1630" s="25">
        <v>1623</v>
      </c>
      <c r="D1630" s="9" t="s">
        <v>112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9">
        <v>0</v>
      </c>
      <c r="AD1630" s="9">
        <v>0</v>
      </c>
      <c r="AE1630" s="9">
        <v>0</v>
      </c>
      <c r="AF1630" s="9">
        <v>0</v>
      </c>
      <c r="AG1630" s="9">
        <v>0</v>
      </c>
      <c r="AH1630" s="9">
        <v>0</v>
      </c>
      <c r="AI1630" s="9">
        <v>0</v>
      </c>
      <c r="AJ1630" s="9">
        <v>0</v>
      </c>
      <c r="AK1630" s="9">
        <v>0</v>
      </c>
      <c r="AL1630" s="9">
        <v>0</v>
      </c>
      <c r="AM1630" s="9">
        <v>0</v>
      </c>
      <c r="AN1630" s="9">
        <v>0</v>
      </c>
      <c r="AO1630" s="9">
        <v>0</v>
      </c>
      <c r="AP1630" s="9">
        <v>0</v>
      </c>
      <c r="AQ1630" s="9">
        <v>0</v>
      </c>
      <c r="AR1630" s="9">
        <v>0</v>
      </c>
      <c r="AS1630" s="9">
        <v>0</v>
      </c>
      <c r="AT1630" s="9">
        <v>0</v>
      </c>
      <c r="AU1630" s="9">
        <v>0</v>
      </c>
      <c r="AV1630" s="9">
        <v>0</v>
      </c>
      <c r="AW1630" s="9">
        <v>0</v>
      </c>
      <c r="AX1630" s="9">
        <v>0</v>
      </c>
      <c r="AY1630" s="9">
        <v>0</v>
      </c>
      <c r="AZ1630" s="9">
        <v>0</v>
      </c>
      <c r="BA1630" s="9">
        <v>0</v>
      </c>
      <c r="BB1630" s="9">
        <v>0</v>
      </c>
      <c r="BC1630" s="9">
        <v>0</v>
      </c>
    </row>
    <row r="1631" spans="2:55" x14ac:dyDescent="0.45">
      <c r="B1631" s="25">
        <v>1624</v>
      </c>
      <c r="D1631" s="9" t="s">
        <v>113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  <c r="AC1631" s="9">
        <v>0</v>
      </c>
      <c r="AD1631" s="9">
        <v>0</v>
      </c>
      <c r="AE1631" s="9">
        <v>0</v>
      </c>
      <c r="AF1631" s="9">
        <v>0</v>
      </c>
      <c r="AG1631" s="9">
        <v>0</v>
      </c>
      <c r="AH1631" s="9">
        <v>0</v>
      </c>
      <c r="AI1631" s="9">
        <v>0</v>
      </c>
      <c r="AJ1631" s="9">
        <v>0</v>
      </c>
      <c r="AK1631" s="9">
        <v>0</v>
      </c>
      <c r="AL1631" s="9">
        <v>0</v>
      </c>
      <c r="AM1631" s="9">
        <v>0</v>
      </c>
      <c r="AN1631" s="9">
        <v>0</v>
      </c>
      <c r="AO1631" s="9">
        <v>0</v>
      </c>
      <c r="AP1631" s="9">
        <v>0</v>
      </c>
      <c r="AQ1631" s="9">
        <v>0</v>
      </c>
      <c r="AR1631" s="9">
        <v>0</v>
      </c>
      <c r="AS1631" s="9">
        <v>0</v>
      </c>
      <c r="AT1631" s="9">
        <v>0</v>
      </c>
      <c r="AU1631" s="9">
        <v>0</v>
      </c>
      <c r="AV1631" s="9">
        <v>0</v>
      </c>
      <c r="AW1631" s="9">
        <v>0</v>
      </c>
      <c r="AX1631" s="9">
        <v>0</v>
      </c>
      <c r="AY1631" s="9">
        <v>0</v>
      </c>
      <c r="AZ1631" s="9">
        <v>0</v>
      </c>
      <c r="BA1631" s="9">
        <v>0</v>
      </c>
      <c r="BB1631" s="9">
        <v>0</v>
      </c>
      <c r="BC1631" s="9">
        <v>0</v>
      </c>
    </row>
    <row r="1632" spans="2:55" x14ac:dyDescent="0.45">
      <c r="B1632" s="25">
        <v>1625</v>
      </c>
      <c r="D1632" s="9" t="s">
        <v>114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3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4</v>
      </c>
      <c r="AC1632" s="9">
        <v>0</v>
      </c>
      <c r="AD1632" s="9">
        <v>0</v>
      </c>
      <c r="AE1632" s="9">
        <v>0</v>
      </c>
      <c r="AF1632" s="9">
        <v>0</v>
      </c>
      <c r="AG1632" s="9">
        <v>0</v>
      </c>
      <c r="AH1632" s="9">
        <v>0</v>
      </c>
      <c r="AI1632" s="9">
        <v>0</v>
      </c>
      <c r="AJ1632" s="9">
        <v>0</v>
      </c>
      <c r="AK1632" s="9">
        <v>0</v>
      </c>
      <c r="AL1632" s="9">
        <v>0</v>
      </c>
      <c r="AM1632" s="9">
        <v>0</v>
      </c>
      <c r="AN1632" s="9">
        <v>0</v>
      </c>
      <c r="AO1632" s="9">
        <v>0</v>
      </c>
      <c r="AP1632" s="9">
        <v>0</v>
      </c>
      <c r="AQ1632" s="9">
        <v>0</v>
      </c>
      <c r="AR1632" s="9">
        <v>0</v>
      </c>
      <c r="AS1632" s="9">
        <v>0</v>
      </c>
      <c r="AT1632" s="9">
        <v>0</v>
      </c>
      <c r="AU1632" s="9">
        <v>0</v>
      </c>
      <c r="AV1632" s="9">
        <v>0</v>
      </c>
      <c r="AW1632" s="9">
        <v>0</v>
      </c>
      <c r="AX1632" s="9">
        <v>0</v>
      </c>
      <c r="AY1632" s="9">
        <v>0</v>
      </c>
      <c r="AZ1632" s="9">
        <v>0</v>
      </c>
      <c r="BA1632" s="9">
        <v>0</v>
      </c>
      <c r="BB1632" s="9">
        <v>0</v>
      </c>
      <c r="BC1632" s="9">
        <v>0</v>
      </c>
    </row>
    <row r="1633" spans="2:55" x14ac:dyDescent="0.45">
      <c r="B1633" s="25">
        <v>1626</v>
      </c>
      <c r="D1633" s="9" t="s">
        <v>115</v>
      </c>
      <c r="E1633" s="9">
        <v>0</v>
      </c>
      <c r="F1633" s="9">
        <v>0</v>
      </c>
      <c r="G1633" s="9">
        <v>0</v>
      </c>
      <c r="H1633" s="9">
        <v>4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4</v>
      </c>
      <c r="O1633" s="9">
        <v>3</v>
      </c>
      <c r="P1633" s="9">
        <v>0</v>
      </c>
      <c r="Q1633" s="9">
        <v>21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9</v>
      </c>
      <c r="AB1633" s="9">
        <v>27</v>
      </c>
      <c r="AC1633" s="9">
        <v>0</v>
      </c>
      <c r="AD1633" s="9">
        <v>0</v>
      </c>
      <c r="AE1633" s="9">
        <v>0</v>
      </c>
      <c r="AF1633" s="9">
        <v>0</v>
      </c>
      <c r="AG1633" s="9">
        <v>0</v>
      </c>
      <c r="AH1633" s="9">
        <v>0</v>
      </c>
      <c r="AI1633" s="9">
        <v>0</v>
      </c>
      <c r="AJ1633" s="9">
        <v>0</v>
      </c>
      <c r="AK1633" s="9">
        <v>0</v>
      </c>
      <c r="AL1633" s="9">
        <v>0</v>
      </c>
      <c r="AM1633" s="9">
        <v>0</v>
      </c>
      <c r="AN1633" s="9">
        <v>0</v>
      </c>
      <c r="AO1633" s="9">
        <v>0</v>
      </c>
      <c r="AP1633" s="9">
        <v>0</v>
      </c>
      <c r="AQ1633" s="9">
        <v>0</v>
      </c>
      <c r="AR1633" s="9">
        <v>0</v>
      </c>
      <c r="AS1633" s="9">
        <v>0</v>
      </c>
      <c r="AT1633" s="9">
        <v>0</v>
      </c>
      <c r="AU1633" s="9">
        <v>0</v>
      </c>
      <c r="AV1633" s="9">
        <v>0</v>
      </c>
      <c r="AW1633" s="9">
        <v>0</v>
      </c>
      <c r="AX1633" s="9">
        <v>3</v>
      </c>
      <c r="AY1633" s="9">
        <v>0</v>
      </c>
      <c r="AZ1633" s="9">
        <v>0</v>
      </c>
      <c r="BA1633" s="9">
        <v>0</v>
      </c>
      <c r="BB1633" s="9">
        <v>0</v>
      </c>
      <c r="BC1633" s="9">
        <v>0</v>
      </c>
    </row>
    <row r="1634" spans="2:55" x14ac:dyDescent="0.45">
      <c r="B1634" s="25">
        <v>1627</v>
      </c>
      <c r="D1634" s="9" t="s">
        <v>116</v>
      </c>
      <c r="E1634" s="9">
        <v>0</v>
      </c>
      <c r="F1634" s="9">
        <v>0</v>
      </c>
      <c r="G1634" s="9">
        <v>0</v>
      </c>
      <c r="H1634" s="9">
        <v>6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11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5</v>
      </c>
      <c r="AC1634" s="9">
        <v>0</v>
      </c>
      <c r="AD1634" s="9">
        <v>3</v>
      </c>
      <c r="AE1634" s="9">
        <v>0</v>
      </c>
      <c r="AF1634" s="9">
        <v>0</v>
      </c>
      <c r="AG1634" s="9">
        <v>0</v>
      </c>
      <c r="AH1634" s="9">
        <v>0</v>
      </c>
      <c r="AI1634" s="9">
        <v>0</v>
      </c>
      <c r="AJ1634" s="9">
        <v>0</v>
      </c>
      <c r="AK1634" s="9">
        <v>0</v>
      </c>
      <c r="AL1634" s="9">
        <v>0</v>
      </c>
      <c r="AM1634" s="9">
        <v>0</v>
      </c>
      <c r="AN1634" s="9">
        <v>0</v>
      </c>
      <c r="AO1634" s="9">
        <v>0</v>
      </c>
      <c r="AP1634" s="9">
        <v>0</v>
      </c>
      <c r="AQ1634" s="9">
        <v>0</v>
      </c>
      <c r="AR1634" s="9">
        <v>0</v>
      </c>
      <c r="AS1634" s="9">
        <v>0</v>
      </c>
      <c r="AT1634" s="9">
        <v>0</v>
      </c>
      <c r="AU1634" s="9">
        <v>0</v>
      </c>
      <c r="AV1634" s="9">
        <v>0</v>
      </c>
      <c r="AW1634" s="9">
        <v>0</v>
      </c>
      <c r="AX1634" s="9">
        <v>0</v>
      </c>
      <c r="AY1634" s="9">
        <v>0</v>
      </c>
      <c r="AZ1634" s="9">
        <v>3</v>
      </c>
      <c r="BA1634" s="9">
        <v>0</v>
      </c>
      <c r="BB1634" s="9">
        <v>0</v>
      </c>
      <c r="BC1634" s="9">
        <v>0</v>
      </c>
    </row>
    <row r="1635" spans="2:55" x14ac:dyDescent="0.45">
      <c r="B1635" s="25">
        <v>1628</v>
      </c>
      <c r="D1635" s="9" t="s">
        <v>117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  <c r="AC1635" s="9">
        <v>0</v>
      </c>
      <c r="AD1635" s="9">
        <v>0</v>
      </c>
      <c r="AE1635" s="9">
        <v>0</v>
      </c>
      <c r="AF1635" s="9">
        <v>0</v>
      </c>
      <c r="AG1635" s="9">
        <v>0</v>
      </c>
      <c r="AH1635" s="9">
        <v>0</v>
      </c>
      <c r="AI1635" s="9">
        <v>0</v>
      </c>
      <c r="AJ1635" s="9">
        <v>0</v>
      </c>
      <c r="AK1635" s="9">
        <v>0</v>
      </c>
      <c r="AL1635" s="9">
        <v>0</v>
      </c>
      <c r="AM1635" s="9">
        <v>0</v>
      </c>
      <c r="AN1635" s="9">
        <v>0</v>
      </c>
      <c r="AO1635" s="9">
        <v>0</v>
      </c>
      <c r="AP1635" s="9">
        <v>0</v>
      </c>
      <c r="AQ1635" s="9">
        <v>0</v>
      </c>
      <c r="AR1635" s="9">
        <v>0</v>
      </c>
      <c r="AS1635" s="9">
        <v>0</v>
      </c>
      <c r="AT1635" s="9">
        <v>0</v>
      </c>
      <c r="AU1635" s="9">
        <v>0</v>
      </c>
      <c r="AV1635" s="9">
        <v>0</v>
      </c>
      <c r="AW1635" s="9">
        <v>0</v>
      </c>
      <c r="AX1635" s="9">
        <v>0</v>
      </c>
      <c r="AY1635" s="9">
        <v>0</v>
      </c>
      <c r="AZ1635" s="9">
        <v>0</v>
      </c>
      <c r="BA1635" s="9">
        <v>0</v>
      </c>
      <c r="BB1635" s="9">
        <v>0</v>
      </c>
      <c r="BC1635" s="9">
        <v>0</v>
      </c>
    </row>
    <row r="1636" spans="2:55" x14ac:dyDescent="0.45">
      <c r="B1636" s="25">
        <v>1629</v>
      </c>
      <c r="D1636" s="9" t="s">
        <v>118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  <c r="AC1636" s="9">
        <v>0</v>
      </c>
      <c r="AD1636" s="9">
        <v>3</v>
      </c>
      <c r="AE1636" s="9">
        <v>0</v>
      </c>
      <c r="AF1636" s="9">
        <v>0</v>
      </c>
      <c r="AG1636" s="9">
        <v>0</v>
      </c>
      <c r="AH1636" s="9">
        <v>0</v>
      </c>
      <c r="AI1636" s="9">
        <v>0</v>
      </c>
      <c r="AJ1636" s="9">
        <v>0</v>
      </c>
      <c r="AK1636" s="9">
        <v>0</v>
      </c>
      <c r="AL1636" s="9">
        <v>0</v>
      </c>
      <c r="AM1636" s="9">
        <v>0</v>
      </c>
      <c r="AN1636" s="9">
        <v>0</v>
      </c>
      <c r="AO1636" s="9">
        <v>0</v>
      </c>
      <c r="AP1636" s="9">
        <v>0</v>
      </c>
      <c r="AQ1636" s="9">
        <v>0</v>
      </c>
      <c r="AR1636" s="9">
        <v>0</v>
      </c>
      <c r="AS1636" s="9">
        <v>0</v>
      </c>
      <c r="AT1636" s="9">
        <v>0</v>
      </c>
      <c r="AU1636" s="9">
        <v>0</v>
      </c>
      <c r="AV1636" s="9">
        <v>0</v>
      </c>
      <c r="AW1636" s="9">
        <v>0</v>
      </c>
      <c r="AX1636" s="9">
        <v>0</v>
      </c>
      <c r="AY1636" s="9">
        <v>0</v>
      </c>
      <c r="AZ1636" s="9">
        <v>0</v>
      </c>
      <c r="BA1636" s="9">
        <v>0</v>
      </c>
      <c r="BB1636" s="9">
        <v>0</v>
      </c>
      <c r="BC1636" s="9">
        <v>0</v>
      </c>
    </row>
    <row r="1637" spans="2:55" x14ac:dyDescent="0.45">
      <c r="B1637" s="25">
        <v>1630</v>
      </c>
      <c r="D1637" s="9" t="s">
        <v>119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  <c r="AC1637" s="9">
        <v>0</v>
      </c>
      <c r="AD1637" s="9">
        <v>0</v>
      </c>
      <c r="AE1637" s="9">
        <v>0</v>
      </c>
      <c r="AF1637" s="9">
        <v>0</v>
      </c>
      <c r="AG1637" s="9">
        <v>0</v>
      </c>
      <c r="AH1637" s="9">
        <v>0</v>
      </c>
      <c r="AI1637" s="9">
        <v>0</v>
      </c>
      <c r="AJ1637" s="9">
        <v>0</v>
      </c>
      <c r="AK1637" s="9">
        <v>0</v>
      </c>
      <c r="AL1637" s="9">
        <v>0</v>
      </c>
      <c r="AM1637" s="9">
        <v>0</v>
      </c>
      <c r="AN1637" s="9">
        <v>0</v>
      </c>
      <c r="AO1637" s="9">
        <v>0</v>
      </c>
      <c r="AP1637" s="9">
        <v>0</v>
      </c>
      <c r="AQ1637" s="9">
        <v>0</v>
      </c>
      <c r="AR1637" s="9">
        <v>0</v>
      </c>
      <c r="AS1637" s="9">
        <v>0</v>
      </c>
      <c r="AT1637" s="9">
        <v>0</v>
      </c>
      <c r="AU1637" s="9">
        <v>0</v>
      </c>
      <c r="AV1637" s="9">
        <v>0</v>
      </c>
      <c r="AW1637" s="9">
        <v>0</v>
      </c>
      <c r="AX1637" s="9">
        <v>0</v>
      </c>
      <c r="AY1637" s="9">
        <v>0</v>
      </c>
      <c r="AZ1637" s="9">
        <v>0</v>
      </c>
      <c r="BA1637" s="9">
        <v>0</v>
      </c>
      <c r="BB1637" s="9">
        <v>0</v>
      </c>
      <c r="BC1637" s="9">
        <v>0</v>
      </c>
    </row>
    <row r="1638" spans="2:55" x14ac:dyDescent="0.45">
      <c r="B1638" s="25">
        <v>1631</v>
      </c>
      <c r="D1638" s="9" t="s">
        <v>120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5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4</v>
      </c>
      <c r="AC1638" s="9">
        <v>0</v>
      </c>
      <c r="AD1638" s="9">
        <v>0</v>
      </c>
      <c r="AE1638" s="9">
        <v>0</v>
      </c>
      <c r="AF1638" s="9">
        <v>0</v>
      </c>
      <c r="AG1638" s="9">
        <v>0</v>
      </c>
      <c r="AH1638" s="9">
        <v>0</v>
      </c>
      <c r="AI1638" s="9">
        <v>0</v>
      </c>
      <c r="AJ1638" s="9">
        <v>0</v>
      </c>
      <c r="AK1638" s="9">
        <v>0</v>
      </c>
      <c r="AL1638" s="9">
        <v>0</v>
      </c>
      <c r="AM1638" s="9">
        <v>0</v>
      </c>
      <c r="AN1638" s="9">
        <v>0</v>
      </c>
      <c r="AO1638" s="9">
        <v>0</v>
      </c>
      <c r="AP1638" s="9">
        <v>0</v>
      </c>
      <c r="AQ1638" s="9">
        <v>0</v>
      </c>
      <c r="AR1638" s="9">
        <v>0</v>
      </c>
      <c r="AS1638" s="9">
        <v>0</v>
      </c>
      <c r="AT1638" s="9">
        <v>0</v>
      </c>
      <c r="AU1638" s="9">
        <v>0</v>
      </c>
      <c r="AV1638" s="9">
        <v>0</v>
      </c>
      <c r="AW1638" s="9">
        <v>0</v>
      </c>
      <c r="AX1638" s="9">
        <v>0</v>
      </c>
      <c r="AY1638" s="9">
        <v>0</v>
      </c>
      <c r="AZ1638" s="9">
        <v>0</v>
      </c>
      <c r="BA1638" s="9">
        <v>3</v>
      </c>
      <c r="BB1638" s="9">
        <v>0</v>
      </c>
      <c r="BC1638" s="9">
        <v>0</v>
      </c>
    </row>
    <row r="1639" spans="2:55" x14ac:dyDescent="0.45">
      <c r="B1639" s="25">
        <v>1632</v>
      </c>
      <c r="D1639" s="9" t="s">
        <v>121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4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3</v>
      </c>
      <c r="AC1639" s="9">
        <v>0</v>
      </c>
      <c r="AD1639" s="9">
        <v>0</v>
      </c>
      <c r="AE1639" s="9">
        <v>0</v>
      </c>
      <c r="AF1639" s="9">
        <v>0</v>
      </c>
      <c r="AG1639" s="9">
        <v>0</v>
      </c>
      <c r="AH1639" s="9">
        <v>0</v>
      </c>
      <c r="AI1639" s="9">
        <v>0</v>
      </c>
      <c r="AJ1639" s="9">
        <v>0</v>
      </c>
      <c r="AK1639" s="9">
        <v>0</v>
      </c>
      <c r="AL1639" s="9">
        <v>0</v>
      </c>
      <c r="AM1639" s="9">
        <v>0</v>
      </c>
      <c r="AN1639" s="9">
        <v>0</v>
      </c>
      <c r="AO1639" s="9">
        <v>0</v>
      </c>
      <c r="AP1639" s="9">
        <v>0</v>
      </c>
      <c r="AQ1639" s="9">
        <v>0</v>
      </c>
      <c r="AR1639" s="9">
        <v>0</v>
      </c>
      <c r="AS1639" s="9">
        <v>0</v>
      </c>
      <c r="AT1639" s="9">
        <v>0</v>
      </c>
      <c r="AU1639" s="9">
        <v>0</v>
      </c>
      <c r="AV1639" s="9">
        <v>0</v>
      </c>
      <c r="AW1639" s="9">
        <v>0</v>
      </c>
      <c r="AX1639" s="9">
        <v>0</v>
      </c>
      <c r="AY1639" s="9">
        <v>0</v>
      </c>
      <c r="AZ1639" s="9">
        <v>0</v>
      </c>
      <c r="BA1639" s="9">
        <v>0</v>
      </c>
      <c r="BB1639" s="9">
        <v>0</v>
      </c>
      <c r="BC1639" s="9">
        <v>0</v>
      </c>
    </row>
    <row r="1640" spans="2:55" x14ac:dyDescent="0.45">
      <c r="B1640" s="25">
        <v>1633</v>
      </c>
      <c r="D1640" s="9" t="s">
        <v>122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  <c r="AC1640" s="9">
        <v>0</v>
      </c>
      <c r="AD1640" s="9">
        <v>0</v>
      </c>
      <c r="AE1640" s="9">
        <v>0</v>
      </c>
      <c r="AF1640" s="9">
        <v>0</v>
      </c>
      <c r="AG1640" s="9">
        <v>0</v>
      </c>
      <c r="AH1640" s="9">
        <v>0</v>
      </c>
      <c r="AI1640" s="9">
        <v>0</v>
      </c>
      <c r="AJ1640" s="9">
        <v>0</v>
      </c>
      <c r="AK1640" s="9">
        <v>0</v>
      </c>
      <c r="AL1640" s="9">
        <v>0</v>
      </c>
      <c r="AM1640" s="9">
        <v>0</v>
      </c>
      <c r="AN1640" s="9">
        <v>0</v>
      </c>
      <c r="AO1640" s="9">
        <v>0</v>
      </c>
      <c r="AP1640" s="9">
        <v>0</v>
      </c>
      <c r="AQ1640" s="9">
        <v>0</v>
      </c>
      <c r="AR1640" s="9">
        <v>0</v>
      </c>
      <c r="AS1640" s="9">
        <v>0</v>
      </c>
      <c r="AT1640" s="9">
        <v>0</v>
      </c>
      <c r="AU1640" s="9">
        <v>0</v>
      </c>
      <c r="AV1640" s="9">
        <v>0</v>
      </c>
      <c r="AW1640" s="9">
        <v>0</v>
      </c>
      <c r="AX1640" s="9">
        <v>0</v>
      </c>
      <c r="AY1640" s="9">
        <v>0</v>
      </c>
      <c r="AZ1640" s="9">
        <v>0</v>
      </c>
      <c r="BA1640" s="9">
        <v>0</v>
      </c>
      <c r="BB1640" s="9">
        <v>0</v>
      </c>
      <c r="BC1640" s="9">
        <v>0</v>
      </c>
    </row>
    <row r="1641" spans="2:55" x14ac:dyDescent="0.45">
      <c r="B1641" s="25">
        <v>1634</v>
      </c>
      <c r="D1641" s="9" t="s">
        <v>123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  <c r="AC1641" s="9">
        <v>0</v>
      </c>
      <c r="AD1641" s="9">
        <v>0</v>
      </c>
      <c r="AE1641" s="9">
        <v>3</v>
      </c>
      <c r="AF1641" s="9">
        <v>0</v>
      </c>
      <c r="AG1641" s="9">
        <v>0</v>
      </c>
      <c r="AH1641" s="9">
        <v>0</v>
      </c>
      <c r="AI1641" s="9">
        <v>0</v>
      </c>
      <c r="AJ1641" s="9">
        <v>0</v>
      </c>
      <c r="AK1641" s="9">
        <v>0</v>
      </c>
      <c r="AL1641" s="9">
        <v>0</v>
      </c>
      <c r="AM1641" s="9">
        <v>0</v>
      </c>
      <c r="AN1641" s="9">
        <v>0</v>
      </c>
      <c r="AO1641" s="9">
        <v>0</v>
      </c>
      <c r="AP1641" s="9">
        <v>0</v>
      </c>
      <c r="AQ1641" s="9">
        <v>0</v>
      </c>
      <c r="AR1641" s="9">
        <v>0</v>
      </c>
      <c r="AS1641" s="9">
        <v>0</v>
      </c>
      <c r="AT1641" s="9">
        <v>0</v>
      </c>
      <c r="AU1641" s="9">
        <v>0</v>
      </c>
      <c r="AV1641" s="9">
        <v>0</v>
      </c>
      <c r="AW1641" s="9">
        <v>0</v>
      </c>
      <c r="AX1641" s="9">
        <v>0</v>
      </c>
      <c r="AY1641" s="9">
        <v>0</v>
      </c>
      <c r="AZ1641" s="9">
        <v>0</v>
      </c>
      <c r="BA1641" s="9">
        <v>0</v>
      </c>
      <c r="BB1641" s="9">
        <v>0</v>
      </c>
      <c r="BC1641" s="9">
        <v>0</v>
      </c>
    </row>
    <row r="1642" spans="2:55" x14ac:dyDescent="0.45">
      <c r="B1642" s="25">
        <v>1635</v>
      </c>
      <c r="D1642" s="9" t="s">
        <v>124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  <c r="AC1642" s="9">
        <v>0</v>
      </c>
      <c r="AD1642" s="9">
        <v>0</v>
      </c>
      <c r="AE1642" s="9">
        <v>0</v>
      </c>
      <c r="AF1642" s="9">
        <v>0</v>
      </c>
      <c r="AG1642" s="9">
        <v>0</v>
      </c>
      <c r="AH1642" s="9">
        <v>0</v>
      </c>
      <c r="AI1642" s="9">
        <v>0</v>
      </c>
      <c r="AJ1642" s="9">
        <v>0</v>
      </c>
      <c r="AK1642" s="9">
        <v>0</v>
      </c>
      <c r="AL1642" s="9">
        <v>0</v>
      </c>
      <c r="AM1642" s="9">
        <v>0</v>
      </c>
      <c r="AN1642" s="9">
        <v>0</v>
      </c>
      <c r="AO1642" s="9">
        <v>0</v>
      </c>
      <c r="AP1642" s="9">
        <v>0</v>
      </c>
      <c r="AQ1642" s="9">
        <v>0</v>
      </c>
      <c r="AR1642" s="9">
        <v>0</v>
      </c>
      <c r="AS1642" s="9">
        <v>0</v>
      </c>
      <c r="AT1642" s="9">
        <v>0</v>
      </c>
      <c r="AU1642" s="9">
        <v>0</v>
      </c>
      <c r="AV1642" s="9">
        <v>0</v>
      </c>
      <c r="AW1642" s="9">
        <v>0</v>
      </c>
      <c r="AX1642" s="9">
        <v>0</v>
      </c>
      <c r="AY1642" s="9">
        <v>0</v>
      </c>
      <c r="AZ1642" s="9">
        <v>0</v>
      </c>
      <c r="BA1642" s="9">
        <v>0</v>
      </c>
      <c r="BB1642" s="9">
        <v>0</v>
      </c>
      <c r="BC1642" s="9">
        <v>0</v>
      </c>
    </row>
    <row r="1643" spans="2:55" x14ac:dyDescent="0.45">
      <c r="B1643" s="25">
        <v>1636</v>
      </c>
      <c r="D1643" s="9" t="s">
        <v>125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5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  <c r="AC1643" s="9">
        <v>0</v>
      </c>
      <c r="AD1643" s="9">
        <v>0</v>
      </c>
      <c r="AE1643" s="9">
        <v>0</v>
      </c>
      <c r="AF1643" s="9">
        <v>0</v>
      </c>
      <c r="AG1643" s="9">
        <v>0</v>
      </c>
      <c r="AH1643" s="9">
        <v>0</v>
      </c>
      <c r="AI1643" s="9">
        <v>0</v>
      </c>
      <c r="AJ1643" s="9">
        <v>0</v>
      </c>
      <c r="AK1643" s="9">
        <v>0</v>
      </c>
      <c r="AL1643" s="9">
        <v>0</v>
      </c>
      <c r="AM1643" s="9">
        <v>0</v>
      </c>
      <c r="AN1643" s="9">
        <v>0</v>
      </c>
      <c r="AO1643" s="9">
        <v>0</v>
      </c>
      <c r="AP1643" s="9">
        <v>0</v>
      </c>
      <c r="AQ1643" s="9">
        <v>0</v>
      </c>
      <c r="AR1643" s="9">
        <v>0</v>
      </c>
      <c r="AS1643" s="9">
        <v>0</v>
      </c>
      <c r="AT1643" s="9">
        <v>0</v>
      </c>
      <c r="AU1643" s="9">
        <v>0</v>
      </c>
      <c r="AV1643" s="9">
        <v>0</v>
      </c>
      <c r="AW1643" s="9">
        <v>0</v>
      </c>
      <c r="AX1643" s="9">
        <v>0</v>
      </c>
      <c r="AY1643" s="9">
        <v>0</v>
      </c>
      <c r="AZ1643" s="9">
        <v>0</v>
      </c>
      <c r="BA1643" s="9">
        <v>0</v>
      </c>
      <c r="BB1643" s="9">
        <v>0</v>
      </c>
      <c r="BC1643" s="9">
        <v>0</v>
      </c>
    </row>
    <row r="1644" spans="2:55" x14ac:dyDescent="0.45">
      <c r="B1644" s="25">
        <v>1637</v>
      </c>
      <c r="D1644" s="9" t="s">
        <v>126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  <c r="AC1644" s="9">
        <v>0</v>
      </c>
      <c r="AD1644" s="9">
        <v>0</v>
      </c>
      <c r="AE1644" s="9">
        <v>0</v>
      </c>
      <c r="AF1644" s="9">
        <v>0</v>
      </c>
      <c r="AG1644" s="9">
        <v>0</v>
      </c>
      <c r="AH1644" s="9">
        <v>0</v>
      </c>
      <c r="AI1644" s="9">
        <v>0</v>
      </c>
      <c r="AJ1644" s="9">
        <v>0</v>
      </c>
      <c r="AK1644" s="9">
        <v>0</v>
      </c>
      <c r="AL1644" s="9">
        <v>0</v>
      </c>
      <c r="AM1644" s="9">
        <v>0</v>
      </c>
      <c r="AN1644" s="9">
        <v>0</v>
      </c>
      <c r="AO1644" s="9">
        <v>0</v>
      </c>
      <c r="AP1644" s="9">
        <v>0</v>
      </c>
      <c r="AQ1644" s="9">
        <v>0</v>
      </c>
      <c r="AR1644" s="9">
        <v>0</v>
      </c>
      <c r="AS1644" s="9">
        <v>0</v>
      </c>
      <c r="AT1644" s="9">
        <v>0</v>
      </c>
      <c r="AU1644" s="9">
        <v>0</v>
      </c>
      <c r="AV1644" s="9">
        <v>0</v>
      </c>
      <c r="AW1644" s="9">
        <v>0</v>
      </c>
      <c r="AX1644" s="9">
        <v>0</v>
      </c>
      <c r="AY1644" s="9">
        <v>0</v>
      </c>
      <c r="AZ1644" s="9">
        <v>0</v>
      </c>
      <c r="BA1644" s="9">
        <v>0</v>
      </c>
      <c r="BB1644" s="9">
        <v>0</v>
      </c>
      <c r="BC1644" s="9">
        <v>0</v>
      </c>
    </row>
    <row r="1645" spans="2:55" x14ac:dyDescent="0.45">
      <c r="B1645" s="25">
        <v>1638</v>
      </c>
      <c r="D1645" s="9" t="s">
        <v>127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  <c r="AC1645" s="9">
        <v>0</v>
      </c>
      <c r="AD1645" s="9">
        <v>0</v>
      </c>
      <c r="AE1645" s="9">
        <v>0</v>
      </c>
      <c r="AF1645" s="9">
        <v>0</v>
      </c>
      <c r="AG1645" s="9">
        <v>0</v>
      </c>
      <c r="AH1645" s="9">
        <v>0</v>
      </c>
      <c r="AI1645" s="9">
        <v>0</v>
      </c>
      <c r="AJ1645" s="9">
        <v>0</v>
      </c>
      <c r="AK1645" s="9">
        <v>0</v>
      </c>
      <c r="AL1645" s="9">
        <v>0</v>
      </c>
      <c r="AM1645" s="9">
        <v>0</v>
      </c>
      <c r="AN1645" s="9">
        <v>0</v>
      </c>
      <c r="AO1645" s="9">
        <v>0</v>
      </c>
      <c r="AP1645" s="9">
        <v>0</v>
      </c>
      <c r="AQ1645" s="9">
        <v>0</v>
      </c>
      <c r="AR1645" s="9">
        <v>0</v>
      </c>
      <c r="AS1645" s="9">
        <v>0</v>
      </c>
      <c r="AT1645" s="9">
        <v>0</v>
      </c>
      <c r="AU1645" s="9">
        <v>0</v>
      </c>
      <c r="AV1645" s="9">
        <v>0</v>
      </c>
      <c r="AW1645" s="9">
        <v>0</v>
      </c>
      <c r="AX1645" s="9">
        <v>0</v>
      </c>
      <c r="AY1645" s="9">
        <v>0</v>
      </c>
      <c r="AZ1645" s="9">
        <v>0</v>
      </c>
      <c r="BA1645" s="9">
        <v>0</v>
      </c>
      <c r="BB1645" s="9">
        <v>0</v>
      </c>
      <c r="BC1645" s="9">
        <v>0</v>
      </c>
    </row>
    <row r="1646" spans="2:55" x14ac:dyDescent="0.45">
      <c r="B1646" s="25">
        <v>1639</v>
      </c>
      <c r="D1646" s="9" t="s">
        <v>128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  <c r="AC1646" s="9">
        <v>0</v>
      </c>
      <c r="AD1646" s="9">
        <v>0</v>
      </c>
      <c r="AE1646" s="9">
        <v>0</v>
      </c>
      <c r="AF1646" s="9">
        <v>0</v>
      </c>
      <c r="AG1646" s="9">
        <v>0</v>
      </c>
      <c r="AH1646" s="9">
        <v>0</v>
      </c>
      <c r="AI1646" s="9">
        <v>0</v>
      </c>
      <c r="AJ1646" s="9">
        <v>0</v>
      </c>
      <c r="AK1646" s="9">
        <v>0</v>
      </c>
      <c r="AL1646" s="9">
        <v>0</v>
      </c>
      <c r="AM1646" s="9">
        <v>0</v>
      </c>
      <c r="AN1646" s="9">
        <v>0</v>
      </c>
      <c r="AO1646" s="9">
        <v>0</v>
      </c>
      <c r="AP1646" s="9">
        <v>0</v>
      </c>
      <c r="AQ1646" s="9">
        <v>0</v>
      </c>
      <c r="AR1646" s="9">
        <v>0</v>
      </c>
      <c r="AS1646" s="9">
        <v>0</v>
      </c>
      <c r="AT1646" s="9">
        <v>0</v>
      </c>
      <c r="AU1646" s="9">
        <v>0</v>
      </c>
      <c r="AV1646" s="9">
        <v>0</v>
      </c>
      <c r="AW1646" s="9">
        <v>0</v>
      </c>
      <c r="AX1646" s="9">
        <v>0</v>
      </c>
      <c r="AY1646" s="9">
        <v>0</v>
      </c>
      <c r="AZ1646" s="9">
        <v>0</v>
      </c>
      <c r="BA1646" s="9">
        <v>0</v>
      </c>
      <c r="BB1646" s="9">
        <v>0</v>
      </c>
      <c r="BC1646" s="9">
        <v>0</v>
      </c>
    </row>
    <row r="1647" spans="2:55" x14ac:dyDescent="0.45">
      <c r="B1647" s="25">
        <v>1640</v>
      </c>
      <c r="D1647" s="9" t="s">
        <v>129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  <c r="AC1647" s="9">
        <v>0</v>
      </c>
      <c r="AD1647" s="9">
        <v>0</v>
      </c>
      <c r="AE1647" s="9">
        <v>0</v>
      </c>
      <c r="AF1647" s="9">
        <v>0</v>
      </c>
      <c r="AG1647" s="9">
        <v>0</v>
      </c>
      <c r="AH1647" s="9">
        <v>0</v>
      </c>
      <c r="AI1647" s="9">
        <v>0</v>
      </c>
      <c r="AJ1647" s="9">
        <v>0</v>
      </c>
      <c r="AK1647" s="9">
        <v>0</v>
      </c>
      <c r="AL1647" s="9">
        <v>0</v>
      </c>
      <c r="AM1647" s="9">
        <v>0</v>
      </c>
      <c r="AN1647" s="9">
        <v>0</v>
      </c>
      <c r="AO1647" s="9">
        <v>0</v>
      </c>
      <c r="AP1647" s="9">
        <v>0</v>
      </c>
      <c r="AQ1647" s="9">
        <v>0</v>
      </c>
      <c r="AR1647" s="9">
        <v>0</v>
      </c>
      <c r="AS1647" s="9">
        <v>0</v>
      </c>
      <c r="AT1647" s="9">
        <v>0</v>
      </c>
      <c r="AU1647" s="9">
        <v>0</v>
      </c>
      <c r="AV1647" s="9">
        <v>0</v>
      </c>
      <c r="AW1647" s="9">
        <v>0</v>
      </c>
      <c r="AX1647" s="9">
        <v>0</v>
      </c>
      <c r="AY1647" s="9">
        <v>0</v>
      </c>
      <c r="AZ1647" s="9">
        <v>0</v>
      </c>
      <c r="BA1647" s="9">
        <v>0</v>
      </c>
      <c r="BB1647" s="9">
        <v>0</v>
      </c>
      <c r="BC1647" s="9">
        <v>0</v>
      </c>
    </row>
    <row r="1648" spans="2:55" x14ac:dyDescent="0.45">
      <c r="B1648" s="25">
        <v>1641</v>
      </c>
      <c r="D1648" s="9" t="s">
        <v>130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  <c r="AC1648" s="9">
        <v>0</v>
      </c>
      <c r="AD1648" s="9">
        <v>0</v>
      </c>
      <c r="AE1648" s="9">
        <v>0</v>
      </c>
      <c r="AF1648" s="9">
        <v>0</v>
      </c>
      <c r="AG1648" s="9">
        <v>0</v>
      </c>
      <c r="AH1648" s="9">
        <v>0</v>
      </c>
      <c r="AI1648" s="9">
        <v>0</v>
      </c>
      <c r="AJ1648" s="9">
        <v>0</v>
      </c>
      <c r="AK1648" s="9">
        <v>0</v>
      </c>
      <c r="AL1648" s="9">
        <v>0</v>
      </c>
      <c r="AM1648" s="9">
        <v>0</v>
      </c>
      <c r="AN1648" s="9">
        <v>0</v>
      </c>
      <c r="AO1648" s="9">
        <v>0</v>
      </c>
      <c r="AP1648" s="9">
        <v>0</v>
      </c>
      <c r="AQ1648" s="9">
        <v>0</v>
      </c>
      <c r="AR1648" s="9">
        <v>0</v>
      </c>
      <c r="AS1648" s="9">
        <v>0</v>
      </c>
      <c r="AT1648" s="9">
        <v>0</v>
      </c>
      <c r="AU1648" s="9">
        <v>0</v>
      </c>
      <c r="AV1648" s="9">
        <v>0</v>
      </c>
      <c r="AW1648" s="9">
        <v>0</v>
      </c>
      <c r="AX1648" s="9">
        <v>0</v>
      </c>
      <c r="AY1648" s="9">
        <v>0</v>
      </c>
      <c r="AZ1648" s="9">
        <v>0</v>
      </c>
      <c r="BA1648" s="9">
        <v>0</v>
      </c>
      <c r="BB1648" s="9">
        <v>0</v>
      </c>
      <c r="BC1648" s="9">
        <v>0</v>
      </c>
    </row>
    <row r="1649" spans="2:55" x14ac:dyDescent="0.45">
      <c r="B1649" s="25">
        <v>1642</v>
      </c>
      <c r="D1649" s="9" t="s">
        <v>131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  <c r="AC1649" s="9">
        <v>0</v>
      </c>
      <c r="AD1649" s="9">
        <v>0</v>
      </c>
      <c r="AE1649" s="9">
        <v>0</v>
      </c>
      <c r="AF1649" s="9">
        <v>0</v>
      </c>
      <c r="AG1649" s="9">
        <v>0</v>
      </c>
      <c r="AH1649" s="9">
        <v>0</v>
      </c>
      <c r="AI1649" s="9">
        <v>0</v>
      </c>
      <c r="AJ1649" s="9">
        <v>0</v>
      </c>
      <c r="AK1649" s="9">
        <v>0</v>
      </c>
      <c r="AL1649" s="9">
        <v>0</v>
      </c>
      <c r="AM1649" s="9">
        <v>0</v>
      </c>
      <c r="AN1649" s="9">
        <v>0</v>
      </c>
      <c r="AO1649" s="9">
        <v>0</v>
      </c>
      <c r="AP1649" s="9">
        <v>0</v>
      </c>
      <c r="AQ1649" s="9">
        <v>0</v>
      </c>
      <c r="AR1649" s="9">
        <v>0</v>
      </c>
      <c r="AS1649" s="9">
        <v>0</v>
      </c>
      <c r="AT1649" s="9">
        <v>0</v>
      </c>
      <c r="AU1649" s="9">
        <v>0</v>
      </c>
      <c r="AV1649" s="9">
        <v>0</v>
      </c>
      <c r="AW1649" s="9">
        <v>0</v>
      </c>
      <c r="AX1649" s="9">
        <v>0</v>
      </c>
      <c r="AY1649" s="9">
        <v>0</v>
      </c>
      <c r="AZ1649" s="9">
        <v>0</v>
      </c>
      <c r="BA1649" s="9">
        <v>0</v>
      </c>
      <c r="BB1649" s="9">
        <v>0</v>
      </c>
      <c r="BC1649" s="9">
        <v>0</v>
      </c>
    </row>
    <row r="1650" spans="2:55" x14ac:dyDescent="0.45">
      <c r="B1650" s="25">
        <v>1643</v>
      </c>
      <c r="D1650" s="9" t="s">
        <v>132</v>
      </c>
      <c r="E1650" s="9">
        <v>0</v>
      </c>
      <c r="F1650" s="9">
        <v>0</v>
      </c>
      <c r="G1650" s="9">
        <v>5</v>
      </c>
      <c r="H1650" s="9">
        <v>0</v>
      </c>
      <c r="I1650" s="9">
        <v>5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27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  <c r="AC1650" s="9">
        <v>4</v>
      </c>
      <c r="AD1650" s="9">
        <v>0</v>
      </c>
      <c r="AE1650" s="9">
        <v>0</v>
      </c>
      <c r="AF1650" s="9">
        <v>0</v>
      </c>
      <c r="AG1650" s="9">
        <v>0</v>
      </c>
      <c r="AH1650" s="9">
        <v>0</v>
      </c>
      <c r="AI1650" s="9">
        <v>0</v>
      </c>
      <c r="AJ1650" s="9">
        <v>0</v>
      </c>
      <c r="AK1650" s="9">
        <v>0</v>
      </c>
      <c r="AL1650" s="9">
        <v>0</v>
      </c>
      <c r="AM1650" s="9">
        <v>0</v>
      </c>
      <c r="AN1650" s="9">
        <v>0</v>
      </c>
      <c r="AO1650" s="9">
        <v>6</v>
      </c>
      <c r="AP1650" s="9">
        <v>3</v>
      </c>
      <c r="AQ1650" s="9">
        <v>3</v>
      </c>
      <c r="AR1650" s="9">
        <v>0</v>
      </c>
      <c r="AS1650" s="9">
        <v>0</v>
      </c>
      <c r="AT1650" s="9">
        <v>0</v>
      </c>
      <c r="AU1650" s="9">
        <v>0</v>
      </c>
      <c r="AV1650" s="9">
        <v>0</v>
      </c>
      <c r="AW1650" s="9">
        <v>0</v>
      </c>
      <c r="AX1650" s="9">
        <v>3</v>
      </c>
      <c r="AY1650" s="9">
        <v>0</v>
      </c>
      <c r="AZ1650" s="9">
        <v>8</v>
      </c>
      <c r="BA1650" s="9">
        <v>3</v>
      </c>
      <c r="BB1650" s="9">
        <v>3</v>
      </c>
      <c r="BC1650" s="9">
        <v>0</v>
      </c>
    </row>
    <row r="1651" spans="2:55" x14ac:dyDescent="0.45">
      <c r="B1651" s="25">
        <v>1644</v>
      </c>
      <c r="D1651" s="9" t="s">
        <v>133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10</v>
      </c>
      <c r="Z1651" s="9">
        <v>0</v>
      </c>
      <c r="AA1651" s="9">
        <v>0</v>
      </c>
      <c r="AB1651" s="9">
        <v>0</v>
      </c>
      <c r="AC1651" s="9">
        <v>0</v>
      </c>
      <c r="AD1651" s="9">
        <v>0</v>
      </c>
      <c r="AE1651" s="9">
        <v>0</v>
      </c>
      <c r="AF1651" s="9">
        <v>0</v>
      </c>
      <c r="AG1651" s="9">
        <v>0</v>
      </c>
      <c r="AH1651" s="9">
        <v>0</v>
      </c>
      <c r="AI1651" s="9">
        <v>0</v>
      </c>
      <c r="AJ1651" s="9">
        <v>0</v>
      </c>
      <c r="AK1651" s="9">
        <v>0</v>
      </c>
      <c r="AL1651" s="9">
        <v>0</v>
      </c>
      <c r="AM1651" s="9">
        <v>0</v>
      </c>
      <c r="AN1651" s="9">
        <v>0</v>
      </c>
      <c r="AO1651" s="9">
        <v>0</v>
      </c>
      <c r="AP1651" s="9">
        <v>0</v>
      </c>
      <c r="AQ1651" s="9">
        <v>0</v>
      </c>
      <c r="AR1651" s="9">
        <v>0</v>
      </c>
      <c r="AS1651" s="9">
        <v>0</v>
      </c>
      <c r="AT1651" s="9">
        <v>0</v>
      </c>
      <c r="AU1651" s="9">
        <v>0</v>
      </c>
      <c r="AV1651" s="9">
        <v>0</v>
      </c>
      <c r="AW1651" s="9">
        <v>0</v>
      </c>
      <c r="AX1651" s="9">
        <v>0</v>
      </c>
      <c r="AY1651" s="9">
        <v>0</v>
      </c>
      <c r="AZ1651" s="9">
        <v>0</v>
      </c>
      <c r="BA1651" s="9">
        <v>0</v>
      </c>
      <c r="BB1651" s="9">
        <v>0</v>
      </c>
      <c r="BC1651" s="9">
        <v>0</v>
      </c>
    </row>
    <row r="1652" spans="2:55" x14ac:dyDescent="0.45">
      <c r="B1652" s="25">
        <v>1645</v>
      </c>
      <c r="D1652" s="9" t="s">
        <v>134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  <c r="AC1652" s="9">
        <v>0</v>
      </c>
      <c r="AD1652" s="9">
        <v>0</v>
      </c>
      <c r="AE1652" s="9">
        <v>0</v>
      </c>
      <c r="AF1652" s="9">
        <v>0</v>
      </c>
      <c r="AG1652" s="9">
        <v>0</v>
      </c>
      <c r="AH1652" s="9">
        <v>0</v>
      </c>
      <c r="AI1652" s="9">
        <v>0</v>
      </c>
      <c r="AJ1652" s="9">
        <v>0</v>
      </c>
      <c r="AK1652" s="9">
        <v>0</v>
      </c>
      <c r="AL1652" s="9">
        <v>0</v>
      </c>
      <c r="AM1652" s="9">
        <v>0</v>
      </c>
      <c r="AN1652" s="9">
        <v>0</v>
      </c>
      <c r="AO1652" s="9">
        <v>0</v>
      </c>
      <c r="AP1652" s="9">
        <v>0</v>
      </c>
      <c r="AQ1652" s="9">
        <v>0</v>
      </c>
      <c r="AR1652" s="9">
        <v>0</v>
      </c>
      <c r="AS1652" s="9">
        <v>0</v>
      </c>
      <c r="AT1652" s="9">
        <v>0</v>
      </c>
      <c r="AU1652" s="9">
        <v>0</v>
      </c>
      <c r="AV1652" s="9">
        <v>0</v>
      </c>
      <c r="AW1652" s="9">
        <v>0</v>
      </c>
      <c r="AX1652" s="9">
        <v>0</v>
      </c>
      <c r="AY1652" s="9">
        <v>0</v>
      </c>
      <c r="AZ1652" s="9">
        <v>0</v>
      </c>
      <c r="BA1652" s="9">
        <v>0</v>
      </c>
      <c r="BB1652" s="9">
        <v>0</v>
      </c>
      <c r="BC1652" s="9">
        <v>0</v>
      </c>
    </row>
    <row r="1653" spans="2:55" x14ac:dyDescent="0.45">
      <c r="B1653" s="25">
        <v>1646</v>
      </c>
      <c r="D1653" s="9" t="s">
        <v>135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  <c r="AC1653" s="9">
        <v>0</v>
      </c>
      <c r="AD1653" s="9">
        <v>0</v>
      </c>
      <c r="AE1653" s="9">
        <v>0</v>
      </c>
      <c r="AF1653" s="9">
        <v>0</v>
      </c>
      <c r="AG1653" s="9">
        <v>0</v>
      </c>
      <c r="AH1653" s="9">
        <v>0</v>
      </c>
      <c r="AI1653" s="9">
        <v>0</v>
      </c>
      <c r="AJ1653" s="9">
        <v>0</v>
      </c>
      <c r="AK1653" s="9">
        <v>0</v>
      </c>
      <c r="AL1653" s="9">
        <v>0</v>
      </c>
      <c r="AM1653" s="9">
        <v>0</v>
      </c>
      <c r="AN1653" s="9">
        <v>0</v>
      </c>
      <c r="AO1653" s="9">
        <v>0</v>
      </c>
      <c r="AP1653" s="9">
        <v>0</v>
      </c>
      <c r="AQ1653" s="9">
        <v>0</v>
      </c>
      <c r="AR1653" s="9">
        <v>0</v>
      </c>
      <c r="AS1653" s="9">
        <v>0</v>
      </c>
      <c r="AT1653" s="9">
        <v>0</v>
      </c>
      <c r="AU1653" s="9">
        <v>0</v>
      </c>
      <c r="AV1653" s="9">
        <v>0</v>
      </c>
      <c r="AW1653" s="9">
        <v>0</v>
      </c>
      <c r="AX1653" s="9">
        <v>0</v>
      </c>
      <c r="AY1653" s="9">
        <v>0</v>
      </c>
      <c r="AZ1653" s="9">
        <v>0</v>
      </c>
      <c r="BA1653" s="9">
        <v>0</v>
      </c>
      <c r="BB1653" s="9">
        <v>0</v>
      </c>
      <c r="BC1653" s="9">
        <v>0</v>
      </c>
    </row>
    <row r="1654" spans="2:55" x14ac:dyDescent="0.45">
      <c r="B1654" s="25">
        <v>1647</v>
      </c>
      <c r="D1654" s="9" t="s">
        <v>136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  <c r="AC1654" s="9">
        <v>0</v>
      </c>
      <c r="AD1654" s="9">
        <v>0</v>
      </c>
      <c r="AE1654" s="9">
        <v>0</v>
      </c>
      <c r="AF1654" s="9">
        <v>0</v>
      </c>
      <c r="AG1654" s="9">
        <v>0</v>
      </c>
      <c r="AH1654" s="9">
        <v>0</v>
      </c>
      <c r="AI1654" s="9">
        <v>0</v>
      </c>
      <c r="AJ1654" s="9">
        <v>0</v>
      </c>
      <c r="AK1654" s="9">
        <v>0</v>
      </c>
      <c r="AL1654" s="9">
        <v>0</v>
      </c>
      <c r="AM1654" s="9">
        <v>0</v>
      </c>
      <c r="AN1654" s="9">
        <v>0</v>
      </c>
      <c r="AO1654" s="9">
        <v>0</v>
      </c>
      <c r="AP1654" s="9">
        <v>0</v>
      </c>
      <c r="AQ1654" s="9">
        <v>0</v>
      </c>
      <c r="AR1654" s="9">
        <v>0</v>
      </c>
      <c r="AS1654" s="9">
        <v>0</v>
      </c>
      <c r="AT1654" s="9">
        <v>0</v>
      </c>
      <c r="AU1654" s="9">
        <v>0</v>
      </c>
      <c r="AV1654" s="9">
        <v>0</v>
      </c>
      <c r="AW1654" s="9">
        <v>0</v>
      </c>
      <c r="AX1654" s="9">
        <v>0</v>
      </c>
      <c r="AY1654" s="9">
        <v>0</v>
      </c>
      <c r="AZ1654" s="9">
        <v>0</v>
      </c>
      <c r="BA1654" s="9">
        <v>0</v>
      </c>
      <c r="BB1654" s="9">
        <v>0</v>
      </c>
      <c r="BC1654" s="9">
        <v>0</v>
      </c>
    </row>
    <row r="1655" spans="2:55" x14ac:dyDescent="0.45">
      <c r="B1655" s="25">
        <v>1648</v>
      </c>
      <c r="D1655" s="9" t="s">
        <v>137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  <c r="AC1655" s="9">
        <v>0</v>
      </c>
      <c r="AD1655" s="9">
        <v>0</v>
      </c>
      <c r="AE1655" s="9">
        <v>0</v>
      </c>
      <c r="AF1655" s="9">
        <v>0</v>
      </c>
      <c r="AG1655" s="9">
        <v>0</v>
      </c>
      <c r="AH1655" s="9">
        <v>0</v>
      </c>
      <c r="AI1655" s="9">
        <v>0</v>
      </c>
      <c r="AJ1655" s="9">
        <v>0</v>
      </c>
      <c r="AK1655" s="9">
        <v>0</v>
      </c>
      <c r="AL1655" s="9">
        <v>0</v>
      </c>
      <c r="AM1655" s="9">
        <v>0</v>
      </c>
      <c r="AN1655" s="9">
        <v>0</v>
      </c>
      <c r="AO1655" s="9">
        <v>0</v>
      </c>
      <c r="AP1655" s="9">
        <v>0</v>
      </c>
      <c r="AQ1655" s="9">
        <v>0</v>
      </c>
      <c r="AR1655" s="9">
        <v>0</v>
      </c>
      <c r="AS1655" s="9">
        <v>0</v>
      </c>
      <c r="AT1655" s="9">
        <v>0</v>
      </c>
      <c r="AU1655" s="9">
        <v>0</v>
      </c>
      <c r="AV1655" s="9">
        <v>0</v>
      </c>
      <c r="AW1655" s="9">
        <v>0</v>
      </c>
      <c r="AX1655" s="9">
        <v>0</v>
      </c>
      <c r="AY1655" s="9">
        <v>0</v>
      </c>
      <c r="AZ1655" s="9">
        <v>0</v>
      </c>
      <c r="BA1655" s="9">
        <v>0</v>
      </c>
      <c r="BB1655" s="9">
        <v>0</v>
      </c>
      <c r="BC1655" s="9">
        <v>0</v>
      </c>
    </row>
    <row r="1656" spans="2:55" x14ac:dyDescent="0.45">
      <c r="B1656" s="25">
        <v>1649</v>
      </c>
      <c r="D1656" s="9" t="s">
        <v>138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  <c r="AC1656" s="9">
        <v>0</v>
      </c>
      <c r="AD1656" s="9">
        <v>0</v>
      </c>
      <c r="AE1656" s="9">
        <v>0</v>
      </c>
      <c r="AF1656" s="9">
        <v>0</v>
      </c>
      <c r="AG1656" s="9">
        <v>0</v>
      </c>
      <c r="AH1656" s="9">
        <v>0</v>
      </c>
      <c r="AI1656" s="9">
        <v>0</v>
      </c>
      <c r="AJ1656" s="9">
        <v>0</v>
      </c>
      <c r="AK1656" s="9">
        <v>0</v>
      </c>
      <c r="AL1656" s="9">
        <v>0</v>
      </c>
      <c r="AM1656" s="9">
        <v>0</v>
      </c>
      <c r="AN1656" s="9">
        <v>0</v>
      </c>
      <c r="AO1656" s="9">
        <v>0</v>
      </c>
      <c r="AP1656" s="9">
        <v>0</v>
      </c>
      <c r="AQ1656" s="9">
        <v>0</v>
      </c>
      <c r="AR1656" s="9">
        <v>0</v>
      </c>
      <c r="AS1656" s="9">
        <v>0</v>
      </c>
      <c r="AT1656" s="9">
        <v>0</v>
      </c>
      <c r="AU1656" s="9">
        <v>0</v>
      </c>
      <c r="AV1656" s="9">
        <v>0</v>
      </c>
      <c r="AW1656" s="9">
        <v>0</v>
      </c>
      <c r="AX1656" s="9">
        <v>0</v>
      </c>
      <c r="AY1656" s="9">
        <v>0</v>
      </c>
      <c r="AZ1656" s="9">
        <v>0</v>
      </c>
      <c r="BA1656" s="9">
        <v>0</v>
      </c>
      <c r="BB1656" s="9">
        <v>0</v>
      </c>
      <c r="BC1656" s="9">
        <v>0</v>
      </c>
    </row>
    <row r="1657" spans="2:55" x14ac:dyDescent="0.45">
      <c r="B1657" s="25">
        <v>1650</v>
      </c>
      <c r="D1657" s="9" t="s">
        <v>139</v>
      </c>
      <c r="E1657" s="9">
        <v>0</v>
      </c>
      <c r="F1657" s="9">
        <v>0</v>
      </c>
      <c r="G1657" s="9">
        <v>0</v>
      </c>
      <c r="H1657" s="9">
        <v>3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  <c r="AC1657" s="9">
        <v>0</v>
      </c>
      <c r="AD1657" s="9">
        <v>0</v>
      </c>
      <c r="AE1657" s="9">
        <v>0</v>
      </c>
      <c r="AF1657" s="9">
        <v>0</v>
      </c>
      <c r="AG1657" s="9">
        <v>0</v>
      </c>
      <c r="AH1657" s="9">
        <v>0</v>
      </c>
      <c r="AI1657" s="9">
        <v>0</v>
      </c>
      <c r="AJ1657" s="9">
        <v>0</v>
      </c>
      <c r="AK1657" s="9">
        <v>0</v>
      </c>
      <c r="AL1657" s="9">
        <v>0</v>
      </c>
      <c r="AM1657" s="9">
        <v>0</v>
      </c>
      <c r="AN1657" s="9">
        <v>0</v>
      </c>
      <c r="AO1657" s="9">
        <v>0</v>
      </c>
      <c r="AP1657" s="9">
        <v>0</v>
      </c>
      <c r="AQ1657" s="9">
        <v>0</v>
      </c>
      <c r="AR1657" s="9">
        <v>0</v>
      </c>
      <c r="AS1657" s="9">
        <v>0</v>
      </c>
      <c r="AT1657" s="9">
        <v>0</v>
      </c>
      <c r="AU1657" s="9">
        <v>0</v>
      </c>
      <c r="AV1657" s="9">
        <v>0</v>
      </c>
      <c r="AW1657" s="9">
        <v>0</v>
      </c>
      <c r="AX1657" s="9">
        <v>0</v>
      </c>
      <c r="AY1657" s="9">
        <v>0</v>
      </c>
      <c r="AZ1657" s="9">
        <v>0</v>
      </c>
      <c r="BA1657" s="9">
        <v>0</v>
      </c>
      <c r="BB1657" s="9">
        <v>0</v>
      </c>
      <c r="BC1657" s="9">
        <v>0</v>
      </c>
    </row>
    <row r="1658" spans="2:55" x14ac:dyDescent="0.45">
      <c r="B1658" s="25">
        <v>1651</v>
      </c>
      <c r="D1658" s="9" t="s">
        <v>140</v>
      </c>
      <c r="E1658" s="9">
        <v>0</v>
      </c>
      <c r="F1658" s="9">
        <v>0</v>
      </c>
      <c r="G1658" s="9">
        <v>5</v>
      </c>
      <c r="H1658" s="9">
        <v>0</v>
      </c>
      <c r="I1658" s="9">
        <v>3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  <c r="AC1658" s="9">
        <v>0</v>
      </c>
      <c r="AD1658" s="9">
        <v>0</v>
      </c>
      <c r="AE1658" s="9">
        <v>3</v>
      </c>
      <c r="AF1658" s="9">
        <v>0</v>
      </c>
      <c r="AG1658" s="9">
        <v>0</v>
      </c>
      <c r="AH1658" s="9">
        <v>0</v>
      </c>
      <c r="AI1658" s="9">
        <v>0</v>
      </c>
      <c r="AJ1658" s="9">
        <v>0</v>
      </c>
      <c r="AK1658" s="9">
        <v>0</v>
      </c>
      <c r="AL1658" s="9">
        <v>0</v>
      </c>
      <c r="AM1658" s="9">
        <v>0</v>
      </c>
      <c r="AN1658" s="9">
        <v>0</v>
      </c>
      <c r="AO1658" s="9">
        <v>0</v>
      </c>
      <c r="AP1658" s="9">
        <v>0</v>
      </c>
      <c r="AQ1658" s="9">
        <v>0</v>
      </c>
      <c r="AR1658" s="9">
        <v>0</v>
      </c>
      <c r="AS1658" s="9">
        <v>0</v>
      </c>
      <c r="AT1658" s="9">
        <v>0</v>
      </c>
      <c r="AU1658" s="9">
        <v>0</v>
      </c>
      <c r="AV1658" s="9">
        <v>0</v>
      </c>
      <c r="AW1658" s="9">
        <v>0</v>
      </c>
      <c r="AX1658" s="9">
        <v>0</v>
      </c>
      <c r="AY1658" s="9">
        <v>0</v>
      </c>
      <c r="AZ1658" s="9">
        <v>0</v>
      </c>
      <c r="BA1658" s="9">
        <v>0</v>
      </c>
      <c r="BB1658" s="9">
        <v>0</v>
      </c>
      <c r="BC1658" s="9">
        <v>0</v>
      </c>
    </row>
    <row r="1659" spans="2:55" x14ac:dyDescent="0.45">
      <c r="B1659" s="25">
        <v>1652</v>
      </c>
      <c r="D1659" s="9" t="s">
        <v>55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9">
        <v>0</v>
      </c>
      <c r="AD1659" s="9">
        <v>0</v>
      </c>
      <c r="AE1659" s="9">
        <v>0</v>
      </c>
      <c r="AF1659" s="9">
        <v>0</v>
      </c>
      <c r="AG1659" s="9">
        <v>0</v>
      </c>
      <c r="AH1659" s="9">
        <v>0</v>
      </c>
      <c r="AI1659" s="9">
        <v>0</v>
      </c>
      <c r="AJ1659" s="9">
        <v>0</v>
      </c>
      <c r="AK1659" s="9">
        <v>0</v>
      </c>
      <c r="AL1659" s="9">
        <v>0</v>
      </c>
      <c r="AM1659" s="9">
        <v>0</v>
      </c>
      <c r="AN1659" s="9">
        <v>0</v>
      </c>
      <c r="AO1659" s="9">
        <v>0</v>
      </c>
      <c r="AP1659" s="9">
        <v>0</v>
      </c>
      <c r="AQ1659" s="9">
        <v>0</v>
      </c>
      <c r="AR1659" s="9">
        <v>0</v>
      </c>
      <c r="AS1659" s="9">
        <v>0</v>
      </c>
      <c r="AT1659" s="9">
        <v>0</v>
      </c>
      <c r="AU1659" s="9">
        <v>0</v>
      </c>
      <c r="AV1659" s="9">
        <v>0</v>
      </c>
      <c r="AW1659" s="9">
        <v>0</v>
      </c>
      <c r="AX1659" s="9">
        <v>0</v>
      </c>
      <c r="AY1659" s="9">
        <v>0</v>
      </c>
      <c r="AZ1659" s="9">
        <v>0</v>
      </c>
      <c r="BA1659" s="9">
        <v>0</v>
      </c>
      <c r="BB1659" s="9">
        <v>0</v>
      </c>
      <c r="BC1659" s="9">
        <v>0</v>
      </c>
    </row>
    <row r="1660" spans="2:55" x14ac:dyDescent="0.45">
      <c r="B1660" s="25">
        <v>1653</v>
      </c>
      <c r="D1660" s="9" t="s">
        <v>3</v>
      </c>
      <c r="E1660" s="9">
        <v>5</v>
      </c>
      <c r="F1660" s="9">
        <v>18</v>
      </c>
      <c r="G1660" s="9">
        <v>40</v>
      </c>
      <c r="H1660" s="9">
        <v>87</v>
      </c>
      <c r="I1660" s="9">
        <v>72</v>
      </c>
      <c r="J1660" s="9">
        <v>0</v>
      </c>
      <c r="K1660" s="9">
        <v>7</v>
      </c>
      <c r="L1660" s="9">
        <v>46</v>
      </c>
      <c r="M1660" s="9">
        <v>40</v>
      </c>
      <c r="N1660" s="9">
        <v>102</v>
      </c>
      <c r="O1660" s="9">
        <v>199</v>
      </c>
      <c r="P1660" s="9">
        <v>9</v>
      </c>
      <c r="Q1660" s="9">
        <v>58</v>
      </c>
      <c r="R1660" s="9">
        <v>0</v>
      </c>
      <c r="S1660" s="9">
        <v>14</v>
      </c>
      <c r="T1660" s="9">
        <v>29</v>
      </c>
      <c r="U1660" s="9">
        <v>24</v>
      </c>
      <c r="V1660" s="9">
        <v>4</v>
      </c>
      <c r="W1660" s="9">
        <v>44</v>
      </c>
      <c r="X1660" s="9">
        <v>14</v>
      </c>
      <c r="Y1660" s="9">
        <v>26</v>
      </c>
      <c r="Z1660" s="9">
        <v>0</v>
      </c>
      <c r="AA1660" s="9">
        <v>39</v>
      </c>
      <c r="AB1660" s="9">
        <v>113</v>
      </c>
      <c r="AC1660" s="9">
        <v>14</v>
      </c>
      <c r="AD1660" s="9">
        <v>19</v>
      </c>
      <c r="AE1660" s="9">
        <v>15</v>
      </c>
      <c r="AF1660" s="9">
        <v>0</v>
      </c>
      <c r="AG1660" s="9">
        <v>36</v>
      </c>
      <c r="AH1660" s="9">
        <v>4</v>
      </c>
      <c r="AI1660" s="9">
        <v>14</v>
      </c>
      <c r="AJ1660" s="9">
        <v>23</v>
      </c>
      <c r="AK1660" s="9">
        <v>20</v>
      </c>
      <c r="AL1660" s="9">
        <v>5</v>
      </c>
      <c r="AM1660" s="9">
        <v>13</v>
      </c>
      <c r="AN1660" s="9">
        <v>0</v>
      </c>
      <c r="AO1660" s="9">
        <v>11</v>
      </c>
      <c r="AP1660" s="9">
        <v>34</v>
      </c>
      <c r="AQ1660" s="9">
        <v>13</v>
      </c>
      <c r="AR1660" s="9">
        <v>0</v>
      </c>
      <c r="AS1660" s="9">
        <v>9</v>
      </c>
      <c r="AT1660" s="9">
        <v>4</v>
      </c>
      <c r="AU1660" s="9">
        <v>22</v>
      </c>
      <c r="AV1660" s="9">
        <v>0</v>
      </c>
      <c r="AW1660" s="9">
        <v>6</v>
      </c>
      <c r="AX1660" s="9">
        <v>29</v>
      </c>
      <c r="AY1660" s="9">
        <v>10</v>
      </c>
      <c r="AZ1660" s="9">
        <v>59</v>
      </c>
      <c r="BA1660" s="9">
        <v>23</v>
      </c>
      <c r="BB1660" s="9">
        <v>11</v>
      </c>
      <c r="BC1660" s="9">
        <v>25</v>
      </c>
    </row>
    <row r="1661" spans="2:55" x14ac:dyDescent="0.45">
      <c r="B1661" s="25">
        <v>1654</v>
      </c>
      <c r="C1661" s="28" t="s">
        <v>173</v>
      </c>
      <c r="D1661" s="9" t="s">
        <v>56</v>
      </c>
      <c r="E1661" s="9">
        <v>0</v>
      </c>
      <c r="F1661" s="9">
        <v>0</v>
      </c>
      <c r="G1661" s="9">
        <v>0</v>
      </c>
      <c r="H1661" s="9">
        <v>14</v>
      </c>
      <c r="I1661" s="9">
        <v>8</v>
      </c>
      <c r="J1661" s="9">
        <v>0</v>
      </c>
      <c r="K1661" s="9">
        <v>3</v>
      </c>
      <c r="L1661" s="9">
        <v>12</v>
      </c>
      <c r="M1661" s="9">
        <v>9</v>
      </c>
      <c r="N1661" s="9">
        <v>8</v>
      </c>
      <c r="O1661" s="9">
        <v>3</v>
      </c>
      <c r="P1661" s="9">
        <v>6</v>
      </c>
      <c r="Q1661" s="9">
        <v>0</v>
      </c>
      <c r="R1661" s="9">
        <v>0</v>
      </c>
      <c r="S1661" s="9">
        <v>9</v>
      </c>
      <c r="T1661" s="9">
        <v>0</v>
      </c>
      <c r="U1661" s="9">
        <v>0</v>
      </c>
      <c r="V1661" s="9">
        <v>0</v>
      </c>
      <c r="W1661" s="9">
        <v>4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  <c r="AC1661" s="9">
        <v>0</v>
      </c>
      <c r="AD1661" s="9">
        <v>4</v>
      </c>
      <c r="AE1661" s="9">
        <v>0</v>
      </c>
      <c r="AF1661" s="9">
        <v>0</v>
      </c>
      <c r="AG1661" s="9">
        <v>7</v>
      </c>
      <c r="AH1661" s="9">
        <v>0</v>
      </c>
      <c r="AI1661" s="9">
        <v>0</v>
      </c>
      <c r="AJ1661" s="9">
        <v>0</v>
      </c>
      <c r="AK1661" s="9">
        <v>3</v>
      </c>
      <c r="AL1661" s="9">
        <v>0</v>
      </c>
      <c r="AM1661" s="9">
        <v>0</v>
      </c>
      <c r="AN1661" s="9">
        <v>0</v>
      </c>
      <c r="AO1661" s="9">
        <v>0</v>
      </c>
      <c r="AP1661" s="9">
        <v>6</v>
      </c>
      <c r="AQ1661" s="9">
        <v>0</v>
      </c>
      <c r="AR1661" s="9">
        <v>0</v>
      </c>
      <c r="AS1661" s="9">
        <v>3</v>
      </c>
      <c r="AT1661" s="9">
        <v>0</v>
      </c>
      <c r="AU1661" s="9">
        <v>3</v>
      </c>
      <c r="AV1661" s="9">
        <v>0</v>
      </c>
      <c r="AW1661" s="9">
        <v>0</v>
      </c>
      <c r="AX1661" s="9">
        <v>0</v>
      </c>
      <c r="AY1661" s="9">
        <v>0</v>
      </c>
      <c r="AZ1661" s="9">
        <v>3</v>
      </c>
      <c r="BA1661" s="9">
        <v>0</v>
      </c>
      <c r="BB1661" s="9">
        <v>0</v>
      </c>
      <c r="BC1661" s="9">
        <v>0</v>
      </c>
    </row>
    <row r="1662" spans="2:55" x14ac:dyDescent="0.45">
      <c r="B1662" s="25">
        <v>1655</v>
      </c>
      <c r="D1662" s="9" t="s">
        <v>57</v>
      </c>
      <c r="E1662" s="9">
        <v>0</v>
      </c>
      <c r="F1662" s="9">
        <v>3</v>
      </c>
      <c r="G1662" s="9">
        <v>0</v>
      </c>
      <c r="H1662" s="9">
        <v>5</v>
      </c>
      <c r="I1662" s="9">
        <v>0</v>
      </c>
      <c r="J1662" s="9">
        <v>0</v>
      </c>
      <c r="K1662" s="9">
        <v>0</v>
      </c>
      <c r="L1662" s="9">
        <v>12</v>
      </c>
      <c r="M1662" s="9">
        <v>0</v>
      </c>
      <c r="N1662" s="9">
        <v>3</v>
      </c>
      <c r="O1662" s="9">
        <v>0</v>
      </c>
      <c r="P1662" s="9">
        <v>6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  <c r="AC1662" s="9">
        <v>0</v>
      </c>
      <c r="AD1662" s="9">
        <v>0</v>
      </c>
      <c r="AE1662" s="9">
        <v>0</v>
      </c>
      <c r="AF1662" s="9">
        <v>0</v>
      </c>
      <c r="AG1662" s="9">
        <v>0</v>
      </c>
      <c r="AH1662" s="9">
        <v>0</v>
      </c>
      <c r="AI1662" s="9">
        <v>0</v>
      </c>
      <c r="AJ1662" s="9">
        <v>0</v>
      </c>
      <c r="AK1662" s="9">
        <v>0</v>
      </c>
      <c r="AL1662" s="9">
        <v>0</v>
      </c>
      <c r="AM1662" s="9">
        <v>0</v>
      </c>
      <c r="AN1662" s="9">
        <v>0</v>
      </c>
      <c r="AO1662" s="9">
        <v>0</v>
      </c>
      <c r="AP1662" s="9">
        <v>0</v>
      </c>
      <c r="AQ1662" s="9">
        <v>0</v>
      </c>
      <c r="AR1662" s="9">
        <v>0</v>
      </c>
      <c r="AS1662" s="9">
        <v>0</v>
      </c>
      <c r="AT1662" s="9">
        <v>0</v>
      </c>
      <c r="AU1662" s="9">
        <v>3</v>
      </c>
      <c r="AV1662" s="9">
        <v>0</v>
      </c>
      <c r="AW1662" s="9">
        <v>0</v>
      </c>
      <c r="AX1662" s="9">
        <v>3</v>
      </c>
      <c r="AY1662" s="9">
        <v>0</v>
      </c>
      <c r="AZ1662" s="9">
        <v>0</v>
      </c>
      <c r="BA1662" s="9">
        <v>0</v>
      </c>
      <c r="BB1662" s="9">
        <v>0</v>
      </c>
      <c r="BC1662" s="9">
        <v>0</v>
      </c>
    </row>
    <row r="1663" spans="2:55" x14ac:dyDescent="0.45">
      <c r="B1663" s="25">
        <v>1656</v>
      </c>
      <c r="D1663" s="9" t="s">
        <v>58</v>
      </c>
      <c r="E1663" s="9">
        <v>0</v>
      </c>
      <c r="F1663" s="9">
        <v>0</v>
      </c>
      <c r="G1663" s="9">
        <v>0</v>
      </c>
      <c r="H1663" s="9">
        <v>3</v>
      </c>
      <c r="I1663" s="9">
        <v>0</v>
      </c>
      <c r="J1663" s="9">
        <v>0</v>
      </c>
      <c r="K1663" s="9">
        <v>0</v>
      </c>
      <c r="L1663" s="9">
        <v>4</v>
      </c>
      <c r="M1663" s="9">
        <v>0</v>
      </c>
      <c r="N1663" s="9">
        <v>0</v>
      </c>
      <c r="O1663" s="9">
        <v>0</v>
      </c>
      <c r="P1663" s="9">
        <v>8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  <c r="AC1663" s="9">
        <v>0</v>
      </c>
      <c r="AD1663" s="9">
        <v>0</v>
      </c>
      <c r="AE1663" s="9">
        <v>0</v>
      </c>
      <c r="AF1663" s="9">
        <v>0</v>
      </c>
      <c r="AG1663" s="9">
        <v>0</v>
      </c>
      <c r="AH1663" s="9">
        <v>0</v>
      </c>
      <c r="AI1663" s="9">
        <v>0</v>
      </c>
      <c r="AJ1663" s="9">
        <v>0</v>
      </c>
      <c r="AK1663" s="9">
        <v>0</v>
      </c>
      <c r="AL1663" s="9">
        <v>0</v>
      </c>
      <c r="AM1663" s="9">
        <v>0</v>
      </c>
      <c r="AN1663" s="9">
        <v>0</v>
      </c>
      <c r="AO1663" s="9">
        <v>0</v>
      </c>
      <c r="AP1663" s="9">
        <v>0</v>
      </c>
      <c r="AQ1663" s="9">
        <v>0</v>
      </c>
      <c r="AR1663" s="9">
        <v>0</v>
      </c>
      <c r="AS1663" s="9">
        <v>0</v>
      </c>
      <c r="AT1663" s="9">
        <v>0</v>
      </c>
      <c r="AU1663" s="9">
        <v>0</v>
      </c>
      <c r="AV1663" s="9">
        <v>0</v>
      </c>
      <c r="AW1663" s="9">
        <v>0</v>
      </c>
      <c r="AX1663" s="9">
        <v>0</v>
      </c>
      <c r="AY1663" s="9">
        <v>0</v>
      </c>
      <c r="AZ1663" s="9">
        <v>0</v>
      </c>
      <c r="BA1663" s="9">
        <v>0</v>
      </c>
      <c r="BB1663" s="9">
        <v>0</v>
      </c>
      <c r="BC1663" s="9">
        <v>0</v>
      </c>
    </row>
    <row r="1664" spans="2:55" x14ac:dyDescent="0.45">
      <c r="B1664" s="25">
        <v>1657</v>
      </c>
      <c r="D1664" s="9" t="s">
        <v>59</v>
      </c>
      <c r="E1664" s="9">
        <v>0</v>
      </c>
      <c r="F1664" s="9">
        <v>0</v>
      </c>
      <c r="G1664" s="9">
        <v>0</v>
      </c>
      <c r="H1664" s="9">
        <v>11</v>
      </c>
      <c r="I1664" s="9">
        <v>0</v>
      </c>
      <c r="J1664" s="9">
        <v>0</v>
      </c>
      <c r="K1664" s="9">
        <v>0</v>
      </c>
      <c r="L1664" s="9">
        <v>0</v>
      </c>
      <c r="M1664" s="9">
        <v>10</v>
      </c>
      <c r="N1664" s="9">
        <v>3</v>
      </c>
      <c r="O1664" s="9">
        <v>0</v>
      </c>
      <c r="P1664" s="9">
        <v>0</v>
      </c>
      <c r="Q1664" s="9">
        <v>0</v>
      </c>
      <c r="R1664" s="9">
        <v>0</v>
      </c>
      <c r="S1664" s="9">
        <v>3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6</v>
      </c>
      <c r="AC1664" s="9">
        <v>0</v>
      </c>
      <c r="AD1664" s="9">
        <v>0</v>
      </c>
      <c r="AE1664" s="9">
        <v>0</v>
      </c>
      <c r="AF1664" s="9">
        <v>0</v>
      </c>
      <c r="AG1664" s="9">
        <v>0</v>
      </c>
      <c r="AH1664" s="9">
        <v>0</v>
      </c>
      <c r="AI1664" s="9">
        <v>0</v>
      </c>
      <c r="AJ1664" s="9">
        <v>0</v>
      </c>
      <c r="AK1664" s="9">
        <v>0</v>
      </c>
      <c r="AL1664" s="9">
        <v>0</v>
      </c>
      <c r="AM1664" s="9">
        <v>0</v>
      </c>
      <c r="AN1664" s="9">
        <v>0</v>
      </c>
      <c r="AO1664" s="9">
        <v>0</v>
      </c>
      <c r="AP1664" s="9">
        <v>0</v>
      </c>
      <c r="AQ1664" s="9">
        <v>0</v>
      </c>
      <c r="AR1664" s="9">
        <v>0</v>
      </c>
      <c r="AS1664" s="9">
        <v>0</v>
      </c>
      <c r="AT1664" s="9">
        <v>0</v>
      </c>
      <c r="AU1664" s="9">
        <v>0</v>
      </c>
      <c r="AV1664" s="9">
        <v>0</v>
      </c>
      <c r="AW1664" s="9">
        <v>0</v>
      </c>
      <c r="AX1664" s="9">
        <v>0</v>
      </c>
      <c r="AY1664" s="9">
        <v>0</v>
      </c>
      <c r="AZ1664" s="9">
        <v>0</v>
      </c>
      <c r="BA1664" s="9">
        <v>0</v>
      </c>
      <c r="BB1664" s="9">
        <v>0</v>
      </c>
      <c r="BC1664" s="9">
        <v>0</v>
      </c>
    </row>
    <row r="1665" spans="2:55" x14ac:dyDescent="0.45">
      <c r="B1665" s="25">
        <v>1658</v>
      </c>
      <c r="D1665" s="9" t="s">
        <v>60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4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  <c r="AC1665" s="9">
        <v>0</v>
      </c>
      <c r="AD1665" s="9">
        <v>0</v>
      </c>
      <c r="AE1665" s="9">
        <v>0</v>
      </c>
      <c r="AF1665" s="9">
        <v>0</v>
      </c>
      <c r="AG1665" s="9">
        <v>0</v>
      </c>
      <c r="AH1665" s="9">
        <v>0</v>
      </c>
      <c r="AI1665" s="9">
        <v>0</v>
      </c>
      <c r="AJ1665" s="9">
        <v>0</v>
      </c>
      <c r="AK1665" s="9">
        <v>0</v>
      </c>
      <c r="AL1665" s="9">
        <v>0</v>
      </c>
      <c r="AM1665" s="9">
        <v>0</v>
      </c>
      <c r="AN1665" s="9">
        <v>0</v>
      </c>
      <c r="AO1665" s="9">
        <v>0</v>
      </c>
      <c r="AP1665" s="9">
        <v>0</v>
      </c>
      <c r="AQ1665" s="9">
        <v>0</v>
      </c>
      <c r="AR1665" s="9">
        <v>0</v>
      </c>
      <c r="AS1665" s="9">
        <v>0</v>
      </c>
      <c r="AT1665" s="9">
        <v>0</v>
      </c>
      <c r="AU1665" s="9">
        <v>0</v>
      </c>
      <c r="AV1665" s="9">
        <v>0</v>
      </c>
      <c r="AW1665" s="9">
        <v>0</v>
      </c>
      <c r="AX1665" s="9">
        <v>0</v>
      </c>
      <c r="AY1665" s="9">
        <v>0</v>
      </c>
      <c r="AZ1665" s="9">
        <v>0</v>
      </c>
      <c r="BA1665" s="9">
        <v>0</v>
      </c>
      <c r="BB1665" s="9">
        <v>0</v>
      </c>
      <c r="BC1665" s="9">
        <v>0</v>
      </c>
    </row>
    <row r="1666" spans="2:55" x14ac:dyDescent="0.45">
      <c r="B1666" s="25">
        <v>1659</v>
      </c>
      <c r="D1666" s="9" t="s">
        <v>61</v>
      </c>
      <c r="E1666" s="9">
        <v>0</v>
      </c>
      <c r="F1666" s="9">
        <v>0</v>
      </c>
      <c r="G1666" s="9">
        <v>0</v>
      </c>
      <c r="H1666" s="9">
        <v>10</v>
      </c>
      <c r="I1666" s="9">
        <v>0</v>
      </c>
      <c r="J1666" s="9">
        <v>0</v>
      </c>
      <c r="K1666" s="9">
        <v>0</v>
      </c>
      <c r="L1666" s="9">
        <v>0</v>
      </c>
      <c r="M1666" s="9">
        <v>15</v>
      </c>
      <c r="N1666" s="9">
        <v>5</v>
      </c>
      <c r="O1666" s="9">
        <v>0</v>
      </c>
      <c r="P1666" s="9">
        <v>0</v>
      </c>
      <c r="Q1666" s="9">
        <v>0</v>
      </c>
      <c r="R1666" s="9">
        <v>0</v>
      </c>
      <c r="S1666" s="9">
        <v>11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4</v>
      </c>
      <c r="AC1666" s="9">
        <v>0</v>
      </c>
      <c r="AD1666" s="9">
        <v>0</v>
      </c>
      <c r="AE1666" s="9">
        <v>0</v>
      </c>
      <c r="AF1666" s="9">
        <v>0</v>
      </c>
      <c r="AG1666" s="9">
        <v>0</v>
      </c>
      <c r="AH1666" s="9">
        <v>0</v>
      </c>
      <c r="AI1666" s="9">
        <v>0</v>
      </c>
      <c r="AJ1666" s="9">
        <v>4</v>
      </c>
      <c r="AK1666" s="9">
        <v>0</v>
      </c>
      <c r="AL1666" s="9">
        <v>0</v>
      </c>
      <c r="AM1666" s="9">
        <v>7</v>
      </c>
      <c r="AN1666" s="9">
        <v>0</v>
      </c>
      <c r="AO1666" s="9">
        <v>0</v>
      </c>
      <c r="AP1666" s="9">
        <v>0</v>
      </c>
      <c r="AQ1666" s="9">
        <v>0</v>
      </c>
      <c r="AR1666" s="9">
        <v>0</v>
      </c>
      <c r="AS1666" s="9">
        <v>0</v>
      </c>
      <c r="AT1666" s="9">
        <v>0</v>
      </c>
      <c r="AU1666" s="9">
        <v>0</v>
      </c>
      <c r="AV1666" s="9">
        <v>0</v>
      </c>
      <c r="AW1666" s="9">
        <v>0</v>
      </c>
      <c r="AX1666" s="9">
        <v>0</v>
      </c>
      <c r="AY1666" s="9">
        <v>0</v>
      </c>
      <c r="AZ1666" s="9">
        <v>3</v>
      </c>
      <c r="BA1666" s="9">
        <v>0</v>
      </c>
      <c r="BB1666" s="9">
        <v>0</v>
      </c>
      <c r="BC1666" s="9">
        <v>0</v>
      </c>
    </row>
    <row r="1667" spans="2:55" x14ac:dyDescent="0.45">
      <c r="B1667" s="25">
        <v>1660</v>
      </c>
      <c r="D1667" s="9" t="s">
        <v>62</v>
      </c>
      <c r="E1667" s="9">
        <v>0</v>
      </c>
      <c r="F1667" s="9">
        <v>0</v>
      </c>
      <c r="G1667" s="9">
        <v>0</v>
      </c>
      <c r="H1667" s="9">
        <v>7</v>
      </c>
      <c r="I1667" s="9">
        <v>0</v>
      </c>
      <c r="J1667" s="9">
        <v>0</v>
      </c>
      <c r="K1667" s="9">
        <v>0</v>
      </c>
      <c r="L1667" s="9">
        <v>5</v>
      </c>
      <c r="M1667" s="9">
        <v>12</v>
      </c>
      <c r="N1667" s="9">
        <v>0</v>
      </c>
      <c r="O1667" s="9">
        <v>9</v>
      </c>
      <c r="P1667" s="9">
        <v>0</v>
      </c>
      <c r="Q1667" s="9">
        <v>0</v>
      </c>
      <c r="R1667" s="9">
        <v>0</v>
      </c>
      <c r="S1667" s="9">
        <v>12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5</v>
      </c>
      <c r="AC1667" s="9">
        <v>0</v>
      </c>
      <c r="AD1667" s="9">
        <v>0</v>
      </c>
      <c r="AE1667" s="9">
        <v>0</v>
      </c>
      <c r="AF1667" s="9">
        <v>0</v>
      </c>
      <c r="AG1667" s="9">
        <v>0</v>
      </c>
      <c r="AH1667" s="9">
        <v>0</v>
      </c>
      <c r="AI1667" s="9">
        <v>0</v>
      </c>
      <c r="AJ1667" s="9">
        <v>7</v>
      </c>
      <c r="AK1667" s="9">
        <v>0</v>
      </c>
      <c r="AL1667" s="9">
        <v>0</v>
      </c>
      <c r="AM1667" s="9">
        <v>0</v>
      </c>
      <c r="AN1667" s="9">
        <v>0</v>
      </c>
      <c r="AO1667" s="9">
        <v>3</v>
      </c>
      <c r="AP1667" s="9">
        <v>7</v>
      </c>
      <c r="AQ1667" s="9">
        <v>0</v>
      </c>
      <c r="AR1667" s="9">
        <v>0</v>
      </c>
      <c r="AS1667" s="9">
        <v>0</v>
      </c>
      <c r="AT1667" s="9">
        <v>0</v>
      </c>
      <c r="AU1667" s="9">
        <v>0</v>
      </c>
      <c r="AV1667" s="9">
        <v>0</v>
      </c>
      <c r="AW1667" s="9">
        <v>0</v>
      </c>
      <c r="AX1667" s="9">
        <v>0</v>
      </c>
      <c r="AY1667" s="9">
        <v>0</v>
      </c>
      <c r="AZ1667" s="9">
        <v>4</v>
      </c>
      <c r="BA1667" s="9">
        <v>0</v>
      </c>
      <c r="BB1667" s="9">
        <v>0</v>
      </c>
      <c r="BC1667" s="9">
        <v>0</v>
      </c>
    </row>
    <row r="1668" spans="2:55" x14ac:dyDescent="0.45">
      <c r="B1668" s="25">
        <v>1661</v>
      </c>
      <c r="D1668" s="9" t="s">
        <v>63</v>
      </c>
      <c r="E1668" s="9">
        <v>0</v>
      </c>
      <c r="F1668" s="9">
        <v>7</v>
      </c>
      <c r="G1668" s="9">
        <v>0</v>
      </c>
      <c r="H1668" s="9">
        <v>42</v>
      </c>
      <c r="I1668" s="9">
        <v>13</v>
      </c>
      <c r="J1668" s="9">
        <v>0</v>
      </c>
      <c r="K1668" s="9">
        <v>0</v>
      </c>
      <c r="L1668" s="9">
        <v>23</v>
      </c>
      <c r="M1668" s="9">
        <v>9</v>
      </c>
      <c r="N1668" s="9">
        <v>4</v>
      </c>
      <c r="O1668" s="9">
        <v>0</v>
      </c>
      <c r="P1668" s="9">
        <v>81</v>
      </c>
      <c r="Q1668" s="9">
        <v>0</v>
      </c>
      <c r="R1668" s="9">
        <v>3</v>
      </c>
      <c r="S1668" s="9">
        <v>21</v>
      </c>
      <c r="T1668" s="9">
        <v>0</v>
      </c>
      <c r="U1668" s="9">
        <v>6</v>
      </c>
      <c r="V1668" s="9">
        <v>7</v>
      </c>
      <c r="W1668" s="9">
        <v>9</v>
      </c>
      <c r="X1668" s="9">
        <v>0</v>
      </c>
      <c r="Y1668" s="9">
        <v>4</v>
      </c>
      <c r="Z1668" s="9">
        <v>0</v>
      </c>
      <c r="AA1668" s="9">
        <v>0</v>
      </c>
      <c r="AB1668" s="9">
        <v>10</v>
      </c>
      <c r="AC1668" s="9">
        <v>5</v>
      </c>
      <c r="AD1668" s="9">
        <v>0</v>
      </c>
      <c r="AE1668" s="9">
        <v>0</v>
      </c>
      <c r="AF1668" s="9">
        <v>0</v>
      </c>
      <c r="AG1668" s="9">
        <v>3</v>
      </c>
      <c r="AH1668" s="9">
        <v>0</v>
      </c>
      <c r="AI1668" s="9">
        <v>3</v>
      </c>
      <c r="AJ1668" s="9">
        <v>8</v>
      </c>
      <c r="AK1668" s="9">
        <v>11</v>
      </c>
      <c r="AL1668" s="9">
        <v>3</v>
      </c>
      <c r="AM1668" s="9">
        <v>7</v>
      </c>
      <c r="AN1668" s="9">
        <v>0</v>
      </c>
      <c r="AO1668" s="9">
        <v>0</v>
      </c>
      <c r="AP1668" s="9">
        <v>19</v>
      </c>
      <c r="AQ1668" s="9">
        <v>5</v>
      </c>
      <c r="AR1668" s="9">
        <v>0</v>
      </c>
      <c r="AS1668" s="9">
        <v>0</v>
      </c>
      <c r="AT1668" s="9">
        <v>0</v>
      </c>
      <c r="AU1668" s="9">
        <v>11</v>
      </c>
      <c r="AV1668" s="9">
        <v>8</v>
      </c>
      <c r="AW1668" s="9">
        <v>0</v>
      </c>
      <c r="AX1668" s="9">
        <v>8</v>
      </c>
      <c r="AY1668" s="9">
        <v>0</v>
      </c>
      <c r="AZ1668" s="9">
        <v>3</v>
      </c>
      <c r="BA1668" s="9">
        <v>0</v>
      </c>
      <c r="BB1668" s="9">
        <v>6</v>
      </c>
      <c r="BC1668" s="9">
        <v>0</v>
      </c>
    </row>
    <row r="1669" spans="2:55" x14ac:dyDescent="0.45">
      <c r="B1669" s="25">
        <v>1662</v>
      </c>
      <c r="D1669" s="9" t="s">
        <v>64</v>
      </c>
      <c r="E1669" s="9">
        <v>0</v>
      </c>
      <c r="F1669" s="9">
        <v>5</v>
      </c>
      <c r="G1669" s="9">
        <v>0</v>
      </c>
      <c r="H1669" s="9">
        <v>21</v>
      </c>
      <c r="I1669" s="9">
        <v>8</v>
      </c>
      <c r="J1669" s="9">
        <v>0</v>
      </c>
      <c r="K1669" s="9">
        <v>0</v>
      </c>
      <c r="L1669" s="9">
        <v>4</v>
      </c>
      <c r="M1669" s="9">
        <v>3</v>
      </c>
      <c r="N1669" s="9">
        <v>6</v>
      </c>
      <c r="O1669" s="9">
        <v>0</v>
      </c>
      <c r="P1669" s="9">
        <v>50</v>
      </c>
      <c r="Q1669" s="9">
        <v>0</v>
      </c>
      <c r="R1669" s="9">
        <v>0</v>
      </c>
      <c r="S1669" s="9">
        <v>5</v>
      </c>
      <c r="T1669" s="9">
        <v>0</v>
      </c>
      <c r="U1669" s="9">
        <v>0</v>
      </c>
      <c r="V1669" s="9">
        <v>3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5</v>
      </c>
      <c r="AC1669" s="9">
        <v>0</v>
      </c>
      <c r="AD1669" s="9">
        <v>0</v>
      </c>
      <c r="AE1669" s="9">
        <v>0</v>
      </c>
      <c r="AF1669" s="9">
        <v>0</v>
      </c>
      <c r="AG1669" s="9">
        <v>0</v>
      </c>
      <c r="AH1669" s="9">
        <v>0</v>
      </c>
      <c r="AI1669" s="9">
        <v>0</v>
      </c>
      <c r="AJ1669" s="9">
        <v>3</v>
      </c>
      <c r="AK1669" s="9">
        <v>0</v>
      </c>
      <c r="AL1669" s="9">
        <v>4</v>
      </c>
      <c r="AM1669" s="9">
        <v>5</v>
      </c>
      <c r="AN1669" s="9">
        <v>0</v>
      </c>
      <c r="AO1669" s="9">
        <v>3</v>
      </c>
      <c r="AP1669" s="9">
        <v>4</v>
      </c>
      <c r="AQ1669" s="9">
        <v>3</v>
      </c>
      <c r="AR1669" s="9">
        <v>0</v>
      </c>
      <c r="AS1669" s="9">
        <v>0</v>
      </c>
      <c r="AT1669" s="9">
        <v>0</v>
      </c>
      <c r="AU1669" s="9">
        <v>3</v>
      </c>
      <c r="AV1669" s="9">
        <v>0</v>
      </c>
      <c r="AW1669" s="9">
        <v>0</v>
      </c>
      <c r="AX1669" s="9">
        <v>3</v>
      </c>
      <c r="AY1669" s="9">
        <v>0</v>
      </c>
      <c r="AZ1669" s="9">
        <v>3</v>
      </c>
      <c r="BA1669" s="9">
        <v>0</v>
      </c>
      <c r="BB1669" s="9">
        <v>0</v>
      </c>
      <c r="BC1669" s="9">
        <v>0</v>
      </c>
    </row>
    <row r="1670" spans="2:55" x14ac:dyDescent="0.45">
      <c r="B1670" s="25">
        <v>1663</v>
      </c>
      <c r="D1670" s="9" t="s">
        <v>65</v>
      </c>
      <c r="E1670" s="9">
        <v>0</v>
      </c>
      <c r="F1670" s="9">
        <v>0</v>
      </c>
      <c r="G1670" s="9">
        <v>0</v>
      </c>
      <c r="H1670" s="9">
        <v>13</v>
      </c>
      <c r="I1670" s="9">
        <v>0</v>
      </c>
      <c r="J1670" s="9">
        <v>0</v>
      </c>
      <c r="K1670" s="9">
        <v>0</v>
      </c>
      <c r="L1670" s="9">
        <v>5</v>
      </c>
      <c r="M1670" s="9">
        <v>0</v>
      </c>
      <c r="N1670" s="9">
        <v>0</v>
      </c>
      <c r="O1670" s="9">
        <v>0</v>
      </c>
      <c r="P1670" s="9">
        <v>4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  <c r="AC1670" s="9">
        <v>0</v>
      </c>
      <c r="AD1670" s="9">
        <v>0</v>
      </c>
      <c r="AE1670" s="9">
        <v>0</v>
      </c>
      <c r="AF1670" s="9">
        <v>0</v>
      </c>
      <c r="AG1670" s="9">
        <v>3</v>
      </c>
      <c r="AH1670" s="9">
        <v>0</v>
      </c>
      <c r="AI1670" s="9">
        <v>6</v>
      </c>
      <c r="AJ1670" s="9">
        <v>0</v>
      </c>
      <c r="AK1670" s="9">
        <v>0</v>
      </c>
      <c r="AL1670" s="9">
        <v>0</v>
      </c>
      <c r="AM1670" s="9">
        <v>6</v>
      </c>
      <c r="AN1670" s="9">
        <v>0</v>
      </c>
      <c r="AO1670" s="9">
        <v>0</v>
      </c>
      <c r="AP1670" s="9">
        <v>0</v>
      </c>
      <c r="AQ1670" s="9">
        <v>0</v>
      </c>
      <c r="AR1670" s="9">
        <v>0</v>
      </c>
      <c r="AS1670" s="9">
        <v>0</v>
      </c>
      <c r="AT1670" s="9">
        <v>0</v>
      </c>
      <c r="AU1670" s="9">
        <v>0</v>
      </c>
      <c r="AV1670" s="9">
        <v>0</v>
      </c>
      <c r="AW1670" s="9">
        <v>0</v>
      </c>
      <c r="AX1670" s="9">
        <v>0</v>
      </c>
      <c r="AY1670" s="9">
        <v>0</v>
      </c>
      <c r="AZ1670" s="9">
        <v>0</v>
      </c>
      <c r="BA1670" s="9">
        <v>0</v>
      </c>
      <c r="BB1670" s="9">
        <v>0</v>
      </c>
      <c r="BC1670" s="9">
        <v>0</v>
      </c>
    </row>
    <row r="1671" spans="2:55" x14ac:dyDescent="0.45">
      <c r="B1671" s="25">
        <v>1664</v>
      </c>
      <c r="D1671" s="9" t="s">
        <v>66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12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  <c r="AC1671" s="9">
        <v>0</v>
      </c>
      <c r="AD1671" s="9">
        <v>0</v>
      </c>
      <c r="AE1671" s="9">
        <v>0</v>
      </c>
      <c r="AF1671" s="9">
        <v>0</v>
      </c>
      <c r="AG1671" s="9">
        <v>0</v>
      </c>
      <c r="AH1671" s="9">
        <v>0</v>
      </c>
      <c r="AI1671" s="9">
        <v>0</v>
      </c>
      <c r="AJ1671" s="9">
        <v>0</v>
      </c>
      <c r="AK1671" s="9">
        <v>0</v>
      </c>
      <c r="AL1671" s="9">
        <v>0</v>
      </c>
      <c r="AM1671" s="9">
        <v>0</v>
      </c>
      <c r="AN1671" s="9">
        <v>0</v>
      </c>
      <c r="AO1671" s="9">
        <v>0</v>
      </c>
      <c r="AP1671" s="9">
        <v>0</v>
      </c>
      <c r="AQ1671" s="9">
        <v>0</v>
      </c>
      <c r="AR1671" s="9">
        <v>0</v>
      </c>
      <c r="AS1671" s="9">
        <v>0</v>
      </c>
      <c r="AT1671" s="9">
        <v>0</v>
      </c>
      <c r="AU1671" s="9">
        <v>0</v>
      </c>
      <c r="AV1671" s="9">
        <v>0</v>
      </c>
      <c r="AW1671" s="9">
        <v>0</v>
      </c>
      <c r="AX1671" s="9">
        <v>0</v>
      </c>
      <c r="AY1671" s="9">
        <v>0</v>
      </c>
      <c r="AZ1671" s="9">
        <v>0</v>
      </c>
      <c r="BA1671" s="9">
        <v>0</v>
      </c>
      <c r="BB1671" s="9">
        <v>0</v>
      </c>
      <c r="BC1671" s="9">
        <v>0</v>
      </c>
    </row>
    <row r="1672" spans="2:55" x14ac:dyDescent="0.45">
      <c r="B1672" s="25">
        <v>1665</v>
      </c>
      <c r="D1672" s="9" t="s">
        <v>67</v>
      </c>
      <c r="E1672" s="9">
        <v>5</v>
      </c>
      <c r="F1672" s="9">
        <v>6</v>
      </c>
      <c r="G1672" s="9">
        <v>0</v>
      </c>
      <c r="H1672" s="9">
        <v>57</v>
      </c>
      <c r="I1672" s="9">
        <v>15</v>
      </c>
      <c r="J1672" s="9">
        <v>0</v>
      </c>
      <c r="K1672" s="9">
        <v>0</v>
      </c>
      <c r="L1672" s="9">
        <v>8</v>
      </c>
      <c r="M1672" s="9">
        <v>71</v>
      </c>
      <c r="N1672" s="9">
        <v>3</v>
      </c>
      <c r="O1672" s="9">
        <v>0</v>
      </c>
      <c r="P1672" s="9">
        <v>12</v>
      </c>
      <c r="Q1672" s="9">
        <v>0</v>
      </c>
      <c r="R1672" s="9">
        <v>4</v>
      </c>
      <c r="S1672" s="9">
        <v>16</v>
      </c>
      <c r="T1672" s="9">
        <v>64</v>
      </c>
      <c r="U1672" s="9">
        <v>11</v>
      </c>
      <c r="V1672" s="9">
        <v>6</v>
      </c>
      <c r="W1672" s="9">
        <v>5</v>
      </c>
      <c r="X1672" s="9">
        <v>0</v>
      </c>
      <c r="Y1672" s="9">
        <v>3</v>
      </c>
      <c r="Z1672" s="9">
        <v>0</v>
      </c>
      <c r="AA1672" s="9">
        <v>3</v>
      </c>
      <c r="AB1672" s="9">
        <v>4</v>
      </c>
      <c r="AC1672" s="9">
        <v>0</v>
      </c>
      <c r="AD1672" s="9">
        <v>3</v>
      </c>
      <c r="AE1672" s="9">
        <v>4</v>
      </c>
      <c r="AF1672" s="9">
        <v>0</v>
      </c>
      <c r="AG1672" s="9">
        <v>14</v>
      </c>
      <c r="AH1672" s="9">
        <v>0</v>
      </c>
      <c r="AI1672" s="9">
        <v>0</v>
      </c>
      <c r="AJ1672" s="9">
        <v>0</v>
      </c>
      <c r="AK1672" s="9">
        <v>0</v>
      </c>
      <c r="AL1672" s="9">
        <v>0</v>
      </c>
      <c r="AM1672" s="9">
        <v>6</v>
      </c>
      <c r="AN1672" s="9">
        <v>0</v>
      </c>
      <c r="AO1672" s="9">
        <v>7</v>
      </c>
      <c r="AP1672" s="9">
        <v>11</v>
      </c>
      <c r="AQ1672" s="9">
        <v>0</v>
      </c>
      <c r="AR1672" s="9">
        <v>0</v>
      </c>
      <c r="AS1672" s="9">
        <v>6</v>
      </c>
      <c r="AT1672" s="9">
        <v>0</v>
      </c>
      <c r="AU1672" s="9">
        <v>15</v>
      </c>
      <c r="AV1672" s="9">
        <v>0</v>
      </c>
      <c r="AW1672" s="9">
        <v>0</v>
      </c>
      <c r="AX1672" s="9">
        <v>6</v>
      </c>
      <c r="AY1672" s="9">
        <v>4</v>
      </c>
      <c r="AZ1672" s="9">
        <v>14</v>
      </c>
      <c r="BA1672" s="9">
        <v>0</v>
      </c>
      <c r="BB1672" s="9">
        <v>3</v>
      </c>
      <c r="BC1672" s="9">
        <v>9</v>
      </c>
    </row>
    <row r="1673" spans="2:55" x14ac:dyDescent="0.45">
      <c r="B1673" s="25">
        <v>1666</v>
      </c>
      <c r="D1673" s="9" t="s">
        <v>68</v>
      </c>
      <c r="E1673" s="9">
        <v>0</v>
      </c>
      <c r="F1673" s="9">
        <v>3</v>
      </c>
      <c r="G1673" s="9">
        <v>0</v>
      </c>
      <c r="H1673" s="9">
        <v>21</v>
      </c>
      <c r="I1673" s="9">
        <v>6</v>
      </c>
      <c r="J1673" s="9">
        <v>0</v>
      </c>
      <c r="K1673" s="9">
        <v>4</v>
      </c>
      <c r="L1673" s="9">
        <v>5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6</v>
      </c>
      <c r="S1673" s="9">
        <v>0</v>
      </c>
      <c r="T1673" s="9">
        <v>3</v>
      </c>
      <c r="U1673" s="9">
        <v>3</v>
      </c>
      <c r="V1673" s="9">
        <v>0</v>
      </c>
      <c r="W1673" s="9">
        <v>0</v>
      </c>
      <c r="X1673" s="9">
        <v>0</v>
      </c>
      <c r="Y1673" s="9">
        <v>52</v>
      </c>
      <c r="Z1673" s="9">
        <v>0</v>
      </c>
      <c r="AA1673" s="9">
        <v>0</v>
      </c>
      <c r="AB1673" s="9">
        <v>0</v>
      </c>
      <c r="AC1673" s="9">
        <v>0</v>
      </c>
      <c r="AD1673" s="9">
        <v>0</v>
      </c>
      <c r="AE1673" s="9">
        <v>0</v>
      </c>
      <c r="AF1673" s="9">
        <v>0</v>
      </c>
      <c r="AG1673" s="9">
        <v>4</v>
      </c>
      <c r="AH1673" s="9">
        <v>0</v>
      </c>
      <c r="AI1673" s="9">
        <v>3</v>
      </c>
      <c r="AJ1673" s="9">
        <v>0</v>
      </c>
      <c r="AK1673" s="9">
        <v>0</v>
      </c>
      <c r="AL1673" s="9">
        <v>0</v>
      </c>
      <c r="AM1673" s="9">
        <v>4</v>
      </c>
      <c r="AN1673" s="9">
        <v>0</v>
      </c>
      <c r="AO1673" s="9">
        <v>3</v>
      </c>
      <c r="AP1673" s="9">
        <v>4</v>
      </c>
      <c r="AQ1673" s="9">
        <v>0</v>
      </c>
      <c r="AR1673" s="9">
        <v>0</v>
      </c>
      <c r="AS1673" s="9">
        <v>5</v>
      </c>
      <c r="AT1673" s="9">
        <v>3</v>
      </c>
      <c r="AU1673" s="9">
        <v>0</v>
      </c>
      <c r="AV1673" s="9">
        <v>3</v>
      </c>
      <c r="AW1673" s="9">
        <v>0</v>
      </c>
      <c r="AX1673" s="9">
        <v>4</v>
      </c>
      <c r="AY1673" s="9">
        <v>3</v>
      </c>
      <c r="AZ1673" s="9">
        <v>9</v>
      </c>
      <c r="BA1673" s="9">
        <v>0</v>
      </c>
      <c r="BB1673" s="9">
        <v>0</v>
      </c>
      <c r="BC1673" s="9">
        <v>8</v>
      </c>
    </row>
    <row r="1674" spans="2:55" x14ac:dyDescent="0.45">
      <c r="B1674" s="25">
        <v>1667</v>
      </c>
      <c r="D1674" s="9" t="s">
        <v>69</v>
      </c>
      <c r="E1674" s="9">
        <v>0</v>
      </c>
      <c r="F1674" s="9">
        <v>0</v>
      </c>
      <c r="G1674" s="9">
        <v>0</v>
      </c>
      <c r="H1674" s="9">
        <v>15</v>
      </c>
      <c r="I1674" s="9">
        <v>5</v>
      </c>
      <c r="J1674" s="9">
        <v>0</v>
      </c>
      <c r="K1674" s="9">
        <v>0</v>
      </c>
      <c r="L1674" s="9">
        <v>3</v>
      </c>
      <c r="M1674" s="9">
        <v>8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4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  <c r="AC1674" s="9">
        <v>0</v>
      </c>
      <c r="AD1674" s="9">
        <v>0</v>
      </c>
      <c r="AE1674" s="9">
        <v>0</v>
      </c>
      <c r="AF1674" s="9">
        <v>0</v>
      </c>
      <c r="AG1674" s="9">
        <v>0</v>
      </c>
      <c r="AH1674" s="9">
        <v>0</v>
      </c>
      <c r="AI1674" s="9">
        <v>0</v>
      </c>
      <c r="AJ1674" s="9">
        <v>0</v>
      </c>
      <c r="AK1674" s="9">
        <v>0</v>
      </c>
      <c r="AL1674" s="9">
        <v>0</v>
      </c>
      <c r="AM1674" s="9">
        <v>0</v>
      </c>
      <c r="AN1674" s="9">
        <v>0</v>
      </c>
      <c r="AO1674" s="9">
        <v>0</v>
      </c>
      <c r="AP1674" s="9">
        <v>0</v>
      </c>
      <c r="AQ1674" s="9">
        <v>0</v>
      </c>
      <c r="AR1674" s="9">
        <v>0</v>
      </c>
      <c r="AS1674" s="9">
        <v>4</v>
      </c>
      <c r="AT1674" s="9">
        <v>0</v>
      </c>
      <c r="AU1674" s="9">
        <v>0</v>
      </c>
      <c r="AV1674" s="9">
        <v>0</v>
      </c>
      <c r="AW1674" s="9">
        <v>0</v>
      </c>
      <c r="AX1674" s="9">
        <v>0</v>
      </c>
      <c r="AY1674" s="9">
        <v>0</v>
      </c>
      <c r="AZ1674" s="9">
        <v>3</v>
      </c>
      <c r="BA1674" s="9">
        <v>0</v>
      </c>
      <c r="BB1674" s="9">
        <v>0</v>
      </c>
      <c r="BC1674" s="9">
        <v>0</v>
      </c>
    </row>
    <row r="1675" spans="2:55" x14ac:dyDescent="0.45">
      <c r="B1675" s="25">
        <v>1668</v>
      </c>
      <c r="D1675" s="9" t="s">
        <v>70</v>
      </c>
      <c r="E1675" s="9">
        <v>0</v>
      </c>
      <c r="F1675" s="9">
        <v>0</v>
      </c>
      <c r="G1675" s="9">
        <v>0</v>
      </c>
      <c r="H1675" s="9">
        <v>8</v>
      </c>
      <c r="I1675" s="9">
        <v>13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4</v>
      </c>
      <c r="T1675" s="9">
        <v>87</v>
      </c>
      <c r="U1675" s="9">
        <v>6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  <c r="AC1675" s="9">
        <v>0</v>
      </c>
      <c r="AD1675" s="9">
        <v>0</v>
      </c>
      <c r="AE1675" s="9">
        <v>0</v>
      </c>
      <c r="AF1675" s="9">
        <v>0</v>
      </c>
      <c r="AG1675" s="9">
        <v>0</v>
      </c>
      <c r="AH1675" s="9">
        <v>0</v>
      </c>
      <c r="AI1675" s="9">
        <v>0</v>
      </c>
      <c r="AJ1675" s="9">
        <v>0</v>
      </c>
      <c r="AK1675" s="9">
        <v>0</v>
      </c>
      <c r="AL1675" s="9">
        <v>6</v>
      </c>
      <c r="AM1675" s="9">
        <v>3</v>
      </c>
      <c r="AN1675" s="9">
        <v>0</v>
      </c>
      <c r="AO1675" s="9">
        <v>0</v>
      </c>
      <c r="AP1675" s="9">
        <v>9</v>
      </c>
      <c r="AQ1675" s="9">
        <v>3</v>
      </c>
      <c r="AR1675" s="9">
        <v>0</v>
      </c>
      <c r="AS1675" s="9">
        <v>4</v>
      </c>
      <c r="AT1675" s="9">
        <v>0</v>
      </c>
      <c r="AU1675" s="9">
        <v>13</v>
      </c>
      <c r="AV1675" s="9">
        <v>5</v>
      </c>
      <c r="AW1675" s="9">
        <v>0</v>
      </c>
      <c r="AX1675" s="9">
        <v>5</v>
      </c>
      <c r="AY1675" s="9">
        <v>4</v>
      </c>
      <c r="AZ1675" s="9">
        <v>7</v>
      </c>
      <c r="BA1675" s="9">
        <v>5</v>
      </c>
      <c r="BB1675" s="9">
        <v>3</v>
      </c>
      <c r="BC1675" s="9">
        <v>0</v>
      </c>
    </row>
    <row r="1676" spans="2:55" x14ac:dyDescent="0.45">
      <c r="B1676" s="25">
        <v>1669</v>
      </c>
      <c r="D1676" s="9" t="s">
        <v>71</v>
      </c>
      <c r="E1676" s="9">
        <v>0</v>
      </c>
      <c r="F1676" s="9">
        <v>7</v>
      </c>
      <c r="G1676" s="9">
        <v>0</v>
      </c>
      <c r="H1676" s="9">
        <v>36</v>
      </c>
      <c r="I1676" s="9">
        <v>11</v>
      </c>
      <c r="J1676" s="9">
        <v>0</v>
      </c>
      <c r="K1676" s="9">
        <v>3</v>
      </c>
      <c r="L1676" s="9">
        <v>11</v>
      </c>
      <c r="M1676" s="9">
        <v>26</v>
      </c>
      <c r="N1676" s="9">
        <v>6</v>
      </c>
      <c r="O1676" s="9">
        <v>0</v>
      </c>
      <c r="P1676" s="9">
        <v>0</v>
      </c>
      <c r="Q1676" s="9">
        <v>0</v>
      </c>
      <c r="R1676" s="9">
        <v>7</v>
      </c>
      <c r="S1676" s="9">
        <v>10</v>
      </c>
      <c r="T1676" s="9">
        <v>131</v>
      </c>
      <c r="U1676" s="9">
        <v>9</v>
      </c>
      <c r="V1676" s="9">
        <v>3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4</v>
      </c>
      <c r="AC1676" s="9">
        <v>0</v>
      </c>
      <c r="AD1676" s="9">
        <v>3</v>
      </c>
      <c r="AE1676" s="9">
        <v>4</v>
      </c>
      <c r="AF1676" s="9">
        <v>0</v>
      </c>
      <c r="AG1676" s="9">
        <v>6</v>
      </c>
      <c r="AH1676" s="9">
        <v>0</v>
      </c>
      <c r="AI1676" s="9">
        <v>0</v>
      </c>
      <c r="AJ1676" s="9">
        <v>0</v>
      </c>
      <c r="AK1676" s="9">
        <v>0</v>
      </c>
      <c r="AL1676" s="9">
        <v>4</v>
      </c>
      <c r="AM1676" s="9">
        <v>0</v>
      </c>
      <c r="AN1676" s="9">
        <v>0</v>
      </c>
      <c r="AO1676" s="9">
        <v>6</v>
      </c>
      <c r="AP1676" s="9">
        <v>9</v>
      </c>
      <c r="AQ1676" s="9">
        <v>0</v>
      </c>
      <c r="AR1676" s="9">
        <v>4</v>
      </c>
      <c r="AS1676" s="9">
        <v>25</v>
      </c>
      <c r="AT1676" s="9">
        <v>3</v>
      </c>
      <c r="AU1676" s="9">
        <v>11</v>
      </c>
      <c r="AV1676" s="9">
        <v>0</v>
      </c>
      <c r="AW1676" s="9">
        <v>0</v>
      </c>
      <c r="AX1676" s="9">
        <v>4</v>
      </c>
      <c r="AY1676" s="9">
        <v>11</v>
      </c>
      <c r="AZ1676" s="9">
        <v>20</v>
      </c>
      <c r="BA1676" s="9">
        <v>0</v>
      </c>
      <c r="BB1676" s="9">
        <v>0</v>
      </c>
      <c r="BC1676" s="9">
        <v>4</v>
      </c>
    </row>
    <row r="1677" spans="2:55" x14ac:dyDescent="0.45">
      <c r="B1677" s="25">
        <v>1670</v>
      </c>
      <c r="D1677" s="9" t="s">
        <v>72</v>
      </c>
      <c r="E1677" s="9">
        <v>0</v>
      </c>
      <c r="F1677" s="9">
        <v>0</v>
      </c>
      <c r="G1677" s="9">
        <v>0</v>
      </c>
      <c r="H1677" s="9">
        <v>13</v>
      </c>
      <c r="I1677" s="9">
        <v>0</v>
      </c>
      <c r="J1677" s="9">
        <v>0</v>
      </c>
      <c r="K1677" s="9">
        <v>0</v>
      </c>
      <c r="L1677" s="9">
        <v>0</v>
      </c>
      <c r="M1677" s="9">
        <v>23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3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9">
        <v>0</v>
      </c>
      <c r="AD1677" s="9">
        <v>0</v>
      </c>
      <c r="AE1677" s="9">
        <v>0</v>
      </c>
      <c r="AF1677" s="9">
        <v>0</v>
      </c>
      <c r="AG1677" s="9">
        <v>3</v>
      </c>
      <c r="AH1677" s="9">
        <v>0</v>
      </c>
      <c r="AI1677" s="9">
        <v>0</v>
      </c>
      <c r="AJ1677" s="9">
        <v>0</v>
      </c>
      <c r="AK1677" s="9">
        <v>0</v>
      </c>
      <c r="AL1677" s="9">
        <v>0</v>
      </c>
      <c r="AM1677" s="9">
        <v>0</v>
      </c>
      <c r="AN1677" s="9">
        <v>0</v>
      </c>
      <c r="AO1677" s="9">
        <v>0</v>
      </c>
      <c r="AP1677" s="9">
        <v>0</v>
      </c>
      <c r="AQ1677" s="9">
        <v>0</v>
      </c>
      <c r="AR1677" s="9">
        <v>0</v>
      </c>
      <c r="AS1677" s="9">
        <v>0</v>
      </c>
      <c r="AT1677" s="9">
        <v>6</v>
      </c>
      <c r="AU1677" s="9">
        <v>5</v>
      </c>
      <c r="AV1677" s="9">
        <v>0</v>
      </c>
      <c r="AW1677" s="9">
        <v>0</v>
      </c>
      <c r="AX1677" s="9">
        <v>0</v>
      </c>
      <c r="AY1677" s="9">
        <v>0</v>
      </c>
      <c r="AZ1677" s="9">
        <v>0</v>
      </c>
      <c r="BA1677" s="9">
        <v>0</v>
      </c>
      <c r="BB1677" s="9">
        <v>0</v>
      </c>
      <c r="BC1677" s="9">
        <v>0</v>
      </c>
    </row>
    <row r="1678" spans="2:55" x14ac:dyDescent="0.45">
      <c r="B1678" s="25">
        <v>1671</v>
      </c>
      <c r="D1678" s="9" t="s">
        <v>73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3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4</v>
      </c>
      <c r="Z1678" s="9">
        <v>0</v>
      </c>
      <c r="AA1678" s="9">
        <v>0</v>
      </c>
      <c r="AB1678" s="9">
        <v>0</v>
      </c>
      <c r="AC1678" s="9">
        <v>0</v>
      </c>
      <c r="AD1678" s="9">
        <v>0</v>
      </c>
      <c r="AE1678" s="9">
        <v>0</v>
      </c>
      <c r="AF1678" s="9">
        <v>0</v>
      </c>
      <c r="AG1678" s="9">
        <v>0</v>
      </c>
      <c r="AH1678" s="9">
        <v>0</v>
      </c>
      <c r="AI1678" s="9">
        <v>0</v>
      </c>
      <c r="AJ1678" s="9">
        <v>0</v>
      </c>
      <c r="AK1678" s="9">
        <v>0</v>
      </c>
      <c r="AL1678" s="9">
        <v>0</v>
      </c>
      <c r="AM1678" s="9">
        <v>0</v>
      </c>
      <c r="AN1678" s="9">
        <v>0</v>
      </c>
      <c r="AO1678" s="9">
        <v>0</v>
      </c>
      <c r="AP1678" s="9">
        <v>0</v>
      </c>
      <c r="AQ1678" s="9">
        <v>0</v>
      </c>
      <c r="AR1678" s="9">
        <v>0</v>
      </c>
      <c r="AS1678" s="9">
        <v>0</v>
      </c>
      <c r="AT1678" s="9">
        <v>0</v>
      </c>
      <c r="AU1678" s="9">
        <v>0</v>
      </c>
      <c r="AV1678" s="9">
        <v>0</v>
      </c>
      <c r="AW1678" s="9">
        <v>0</v>
      </c>
      <c r="AX1678" s="9">
        <v>0</v>
      </c>
      <c r="AY1678" s="9">
        <v>0</v>
      </c>
      <c r="AZ1678" s="9">
        <v>0</v>
      </c>
      <c r="BA1678" s="9">
        <v>0</v>
      </c>
      <c r="BB1678" s="9">
        <v>0</v>
      </c>
      <c r="BC1678" s="9">
        <v>0</v>
      </c>
    </row>
    <row r="1679" spans="2:55" x14ac:dyDescent="0.45">
      <c r="B1679" s="25">
        <v>1672</v>
      </c>
      <c r="D1679" s="9" t="s">
        <v>74</v>
      </c>
      <c r="E1679" s="9">
        <v>0</v>
      </c>
      <c r="F1679" s="9">
        <v>3</v>
      </c>
      <c r="G1679" s="9">
        <v>0</v>
      </c>
      <c r="H1679" s="9">
        <v>25</v>
      </c>
      <c r="I1679" s="9">
        <v>12</v>
      </c>
      <c r="J1679" s="9">
        <v>0</v>
      </c>
      <c r="K1679" s="9">
        <v>0</v>
      </c>
      <c r="L1679" s="9">
        <v>9</v>
      </c>
      <c r="M1679" s="9">
        <v>21</v>
      </c>
      <c r="N1679" s="9">
        <v>5</v>
      </c>
      <c r="O1679" s="9">
        <v>0</v>
      </c>
      <c r="P1679" s="9">
        <v>30</v>
      </c>
      <c r="Q1679" s="9">
        <v>0</v>
      </c>
      <c r="R1679" s="9">
        <v>3</v>
      </c>
      <c r="S1679" s="9">
        <v>21</v>
      </c>
      <c r="T1679" s="9">
        <v>12</v>
      </c>
      <c r="U1679" s="9">
        <v>5</v>
      </c>
      <c r="V1679" s="9">
        <v>150</v>
      </c>
      <c r="W1679" s="9">
        <v>0</v>
      </c>
      <c r="X1679" s="9">
        <v>6</v>
      </c>
      <c r="Y1679" s="9">
        <v>3</v>
      </c>
      <c r="Z1679" s="9">
        <v>0</v>
      </c>
      <c r="AA1679" s="9">
        <v>0</v>
      </c>
      <c r="AB1679" s="9">
        <v>7</v>
      </c>
      <c r="AC1679" s="9">
        <v>0</v>
      </c>
      <c r="AD1679" s="9">
        <v>3</v>
      </c>
      <c r="AE1679" s="9">
        <v>0</v>
      </c>
      <c r="AF1679" s="9">
        <v>0</v>
      </c>
      <c r="AG1679" s="9">
        <v>9</v>
      </c>
      <c r="AH1679" s="9">
        <v>0</v>
      </c>
      <c r="AI1679" s="9">
        <v>3</v>
      </c>
      <c r="AJ1679" s="9">
        <v>5</v>
      </c>
      <c r="AK1679" s="9">
        <v>3</v>
      </c>
      <c r="AL1679" s="9">
        <v>0</v>
      </c>
      <c r="AM1679" s="9">
        <v>0</v>
      </c>
      <c r="AN1679" s="9">
        <v>0</v>
      </c>
      <c r="AO1679" s="9">
        <v>0</v>
      </c>
      <c r="AP1679" s="9">
        <v>10</v>
      </c>
      <c r="AQ1679" s="9">
        <v>4</v>
      </c>
      <c r="AR1679" s="9">
        <v>0</v>
      </c>
      <c r="AS1679" s="9">
        <v>10</v>
      </c>
      <c r="AT1679" s="9">
        <v>0</v>
      </c>
      <c r="AU1679" s="9">
        <v>11</v>
      </c>
      <c r="AV1679" s="9">
        <v>4</v>
      </c>
      <c r="AW1679" s="9">
        <v>0</v>
      </c>
      <c r="AX1679" s="9">
        <v>3</v>
      </c>
      <c r="AY1679" s="9">
        <v>5</v>
      </c>
      <c r="AZ1679" s="9">
        <v>6</v>
      </c>
      <c r="BA1679" s="9">
        <v>4</v>
      </c>
      <c r="BB1679" s="9">
        <v>0</v>
      </c>
      <c r="BC1679" s="9">
        <v>5</v>
      </c>
    </row>
    <row r="1680" spans="2:55" x14ac:dyDescent="0.45">
      <c r="B1680" s="25">
        <v>1673</v>
      </c>
      <c r="D1680" s="9" t="s">
        <v>75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4</v>
      </c>
      <c r="M1680" s="9">
        <v>4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7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  <c r="AC1680" s="9">
        <v>0</v>
      </c>
      <c r="AD1680" s="9">
        <v>0</v>
      </c>
      <c r="AE1680" s="9">
        <v>0</v>
      </c>
      <c r="AF1680" s="9">
        <v>0</v>
      </c>
      <c r="AG1680" s="9">
        <v>0</v>
      </c>
      <c r="AH1680" s="9">
        <v>0</v>
      </c>
      <c r="AI1680" s="9">
        <v>0</v>
      </c>
      <c r="AJ1680" s="9">
        <v>0</v>
      </c>
      <c r="AK1680" s="9">
        <v>0</v>
      </c>
      <c r="AL1680" s="9">
        <v>0</v>
      </c>
      <c r="AM1680" s="9">
        <v>0</v>
      </c>
      <c r="AN1680" s="9">
        <v>0</v>
      </c>
      <c r="AO1680" s="9">
        <v>0</v>
      </c>
      <c r="AP1680" s="9">
        <v>0</v>
      </c>
      <c r="AQ1680" s="9">
        <v>0</v>
      </c>
      <c r="AR1680" s="9">
        <v>0</v>
      </c>
      <c r="AS1680" s="9">
        <v>0</v>
      </c>
      <c r="AT1680" s="9">
        <v>0</v>
      </c>
      <c r="AU1680" s="9">
        <v>0</v>
      </c>
      <c r="AV1680" s="9">
        <v>0</v>
      </c>
      <c r="AW1680" s="9">
        <v>0</v>
      </c>
      <c r="AX1680" s="9">
        <v>0</v>
      </c>
      <c r="AY1680" s="9">
        <v>0</v>
      </c>
      <c r="AZ1680" s="9">
        <v>0</v>
      </c>
      <c r="BA1680" s="9">
        <v>0</v>
      </c>
      <c r="BB1680" s="9">
        <v>0</v>
      </c>
      <c r="BC1680" s="9">
        <v>0</v>
      </c>
    </row>
    <row r="1681" spans="2:55" x14ac:dyDescent="0.45">
      <c r="B1681" s="25">
        <v>1674</v>
      </c>
      <c r="D1681" s="9" t="s">
        <v>76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3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4</v>
      </c>
      <c r="Z1681" s="9">
        <v>0</v>
      </c>
      <c r="AA1681" s="9">
        <v>0</v>
      </c>
      <c r="AB1681" s="9">
        <v>5</v>
      </c>
      <c r="AC1681" s="9">
        <v>0</v>
      </c>
      <c r="AD1681" s="9">
        <v>0</v>
      </c>
      <c r="AE1681" s="9">
        <v>0</v>
      </c>
      <c r="AF1681" s="9">
        <v>0</v>
      </c>
      <c r="AG1681" s="9">
        <v>0</v>
      </c>
      <c r="AH1681" s="9">
        <v>0</v>
      </c>
      <c r="AI1681" s="9">
        <v>0</v>
      </c>
      <c r="AJ1681" s="9">
        <v>0</v>
      </c>
      <c r="AK1681" s="9">
        <v>0</v>
      </c>
      <c r="AL1681" s="9">
        <v>0</v>
      </c>
      <c r="AM1681" s="9">
        <v>0</v>
      </c>
      <c r="AN1681" s="9">
        <v>0</v>
      </c>
      <c r="AO1681" s="9">
        <v>0</v>
      </c>
      <c r="AP1681" s="9">
        <v>0</v>
      </c>
      <c r="AQ1681" s="9">
        <v>0</v>
      </c>
      <c r="AR1681" s="9">
        <v>0</v>
      </c>
      <c r="AS1681" s="9">
        <v>0</v>
      </c>
      <c r="AT1681" s="9">
        <v>0</v>
      </c>
      <c r="AU1681" s="9">
        <v>0</v>
      </c>
      <c r="AV1681" s="9">
        <v>0</v>
      </c>
      <c r="AW1681" s="9">
        <v>0</v>
      </c>
      <c r="AX1681" s="9">
        <v>0</v>
      </c>
      <c r="AY1681" s="9">
        <v>0</v>
      </c>
      <c r="AZ1681" s="9">
        <v>0</v>
      </c>
      <c r="BA1681" s="9">
        <v>0</v>
      </c>
      <c r="BB1681" s="9">
        <v>0</v>
      </c>
      <c r="BC1681" s="9">
        <v>0</v>
      </c>
    </row>
    <row r="1682" spans="2:55" x14ac:dyDescent="0.45">
      <c r="B1682" s="25">
        <v>1675</v>
      </c>
      <c r="D1682" s="9" t="s">
        <v>77</v>
      </c>
      <c r="E1682" s="9">
        <v>0</v>
      </c>
      <c r="F1682" s="9">
        <v>0</v>
      </c>
      <c r="G1682" s="9">
        <v>0</v>
      </c>
      <c r="H1682" s="9">
        <v>4</v>
      </c>
      <c r="I1682" s="9">
        <v>3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  <c r="AC1682" s="9">
        <v>0</v>
      </c>
      <c r="AD1682" s="9">
        <v>6</v>
      </c>
      <c r="AE1682" s="9">
        <v>0</v>
      </c>
      <c r="AF1682" s="9">
        <v>0</v>
      </c>
      <c r="AG1682" s="9">
        <v>0</v>
      </c>
      <c r="AH1682" s="9">
        <v>0</v>
      </c>
      <c r="AI1682" s="9">
        <v>0</v>
      </c>
      <c r="AJ1682" s="9">
        <v>0</v>
      </c>
      <c r="AK1682" s="9">
        <v>0</v>
      </c>
      <c r="AL1682" s="9">
        <v>0</v>
      </c>
      <c r="AM1682" s="9">
        <v>0</v>
      </c>
      <c r="AN1682" s="9">
        <v>0</v>
      </c>
      <c r="AO1682" s="9">
        <v>0</v>
      </c>
      <c r="AP1682" s="9">
        <v>0</v>
      </c>
      <c r="AQ1682" s="9">
        <v>0</v>
      </c>
      <c r="AR1682" s="9">
        <v>0</v>
      </c>
      <c r="AS1682" s="9">
        <v>0</v>
      </c>
      <c r="AT1682" s="9">
        <v>0</v>
      </c>
      <c r="AU1682" s="9">
        <v>0</v>
      </c>
      <c r="AV1682" s="9">
        <v>0</v>
      </c>
      <c r="AW1682" s="9">
        <v>0</v>
      </c>
      <c r="AX1682" s="9">
        <v>0</v>
      </c>
      <c r="AY1682" s="9">
        <v>0</v>
      </c>
      <c r="AZ1682" s="9">
        <v>0</v>
      </c>
      <c r="BA1682" s="9">
        <v>0</v>
      </c>
      <c r="BB1682" s="9">
        <v>0</v>
      </c>
      <c r="BC1682" s="9">
        <v>0</v>
      </c>
    </row>
    <row r="1683" spans="2:55" x14ac:dyDescent="0.45">
      <c r="B1683" s="25">
        <v>1676</v>
      </c>
      <c r="D1683" s="9" t="s">
        <v>78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  <c r="AC1683" s="9">
        <v>0</v>
      </c>
      <c r="AD1683" s="9">
        <v>0</v>
      </c>
      <c r="AE1683" s="9">
        <v>0</v>
      </c>
      <c r="AF1683" s="9">
        <v>0</v>
      </c>
      <c r="AG1683" s="9">
        <v>0</v>
      </c>
      <c r="AH1683" s="9">
        <v>0</v>
      </c>
      <c r="AI1683" s="9">
        <v>0</v>
      </c>
      <c r="AJ1683" s="9">
        <v>0</v>
      </c>
      <c r="AK1683" s="9">
        <v>0</v>
      </c>
      <c r="AL1683" s="9">
        <v>0</v>
      </c>
      <c r="AM1683" s="9">
        <v>0</v>
      </c>
      <c r="AN1683" s="9">
        <v>0</v>
      </c>
      <c r="AO1683" s="9">
        <v>0</v>
      </c>
      <c r="AP1683" s="9">
        <v>0</v>
      </c>
      <c r="AQ1683" s="9">
        <v>0</v>
      </c>
      <c r="AR1683" s="9">
        <v>0</v>
      </c>
      <c r="AS1683" s="9">
        <v>0</v>
      </c>
      <c r="AT1683" s="9">
        <v>0</v>
      </c>
      <c r="AU1683" s="9">
        <v>0</v>
      </c>
      <c r="AV1683" s="9">
        <v>0</v>
      </c>
      <c r="AW1683" s="9">
        <v>0</v>
      </c>
      <c r="AX1683" s="9">
        <v>0</v>
      </c>
      <c r="AY1683" s="9">
        <v>0</v>
      </c>
      <c r="AZ1683" s="9">
        <v>0</v>
      </c>
      <c r="BA1683" s="9">
        <v>0</v>
      </c>
      <c r="BB1683" s="9">
        <v>0</v>
      </c>
      <c r="BC1683" s="9">
        <v>0</v>
      </c>
    </row>
    <row r="1684" spans="2:55" x14ac:dyDescent="0.45">
      <c r="B1684" s="25">
        <v>1677</v>
      </c>
      <c r="D1684" s="9" t="s">
        <v>79</v>
      </c>
      <c r="E1684" s="9">
        <v>0</v>
      </c>
      <c r="F1684" s="9">
        <v>0</v>
      </c>
      <c r="G1684" s="9">
        <v>0</v>
      </c>
      <c r="H1684" s="9">
        <v>12</v>
      </c>
      <c r="I1684" s="9">
        <v>5</v>
      </c>
      <c r="J1684" s="9">
        <v>0</v>
      </c>
      <c r="K1684" s="9">
        <v>0</v>
      </c>
      <c r="L1684" s="9">
        <v>0</v>
      </c>
      <c r="M1684" s="9">
        <v>29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28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  <c r="AC1684" s="9">
        <v>0</v>
      </c>
      <c r="AD1684" s="9">
        <v>0</v>
      </c>
      <c r="AE1684" s="9">
        <v>0</v>
      </c>
      <c r="AF1684" s="9">
        <v>0</v>
      </c>
      <c r="AG1684" s="9">
        <v>3</v>
      </c>
      <c r="AH1684" s="9">
        <v>0</v>
      </c>
      <c r="AI1684" s="9">
        <v>3</v>
      </c>
      <c r="AJ1684" s="9">
        <v>0</v>
      </c>
      <c r="AK1684" s="9">
        <v>0</v>
      </c>
      <c r="AL1684" s="9">
        <v>0</v>
      </c>
      <c r="AM1684" s="9">
        <v>0</v>
      </c>
      <c r="AN1684" s="9">
        <v>0</v>
      </c>
      <c r="AO1684" s="9">
        <v>0</v>
      </c>
      <c r="AP1684" s="9">
        <v>0</v>
      </c>
      <c r="AQ1684" s="9">
        <v>0</v>
      </c>
      <c r="AR1684" s="9">
        <v>0</v>
      </c>
      <c r="AS1684" s="9">
        <v>0</v>
      </c>
      <c r="AT1684" s="9">
        <v>0</v>
      </c>
      <c r="AU1684" s="9">
        <v>0</v>
      </c>
      <c r="AV1684" s="9">
        <v>0</v>
      </c>
      <c r="AW1684" s="9">
        <v>0</v>
      </c>
      <c r="AX1684" s="9">
        <v>0</v>
      </c>
      <c r="AY1684" s="9">
        <v>0</v>
      </c>
      <c r="AZ1684" s="9">
        <v>0</v>
      </c>
      <c r="BA1684" s="9">
        <v>0</v>
      </c>
      <c r="BB1684" s="9">
        <v>0</v>
      </c>
      <c r="BC1684" s="9">
        <v>0</v>
      </c>
    </row>
    <row r="1685" spans="2:55" x14ac:dyDescent="0.45">
      <c r="B1685" s="25">
        <v>1678</v>
      </c>
      <c r="D1685" s="9" t="s">
        <v>80</v>
      </c>
      <c r="E1685" s="9">
        <v>0</v>
      </c>
      <c r="F1685" s="9">
        <v>8</v>
      </c>
      <c r="G1685" s="9">
        <v>5</v>
      </c>
      <c r="H1685" s="9">
        <v>66</v>
      </c>
      <c r="I1685" s="9">
        <v>20</v>
      </c>
      <c r="J1685" s="9">
        <v>0</v>
      </c>
      <c r="K1685" s="9">
        <v>0</v>
      </c>
      <c r="L1685" s="9">
        <v>5</v>
      </c>
      <c r="M1685" s="9">
        <v>4</v>
      </c>
      <c r="N1685" s="9">
        <v>4</v>
      </c>
      <c r="O1685" s="9">
        <v>0</v>
      </c>
      <c r="P1685" s="9">
        <v>0</v>
      </c>
      <c r="Q1685" s="9">
        <v>0</v>
      </c>
      <c r="R1685" s="9">
        <v>4</v>
      </c>
      <c r="S1685" s="9">
        <v>32</v>
      </c>
      <c r="T1685" s="9">
        <v>4</v>
      </c>
      <c r="U1685" s="9">
        <v>264</v>
      </c>
      <c r="V1685" s="9">
        <v>6</v>
      </c>
      <c r="W1685" s="9">
        <v>3</v>
      </c>
      <c r="X1685" s="9">
        <v>7</v>
      </c>
      <c r="Y1685" s="9">
        <v>9</v>
      </c>
      <c r="Z1685" s="9">
        <v>0</v>
      </c>
      <c r="AA1685" s="9">
        <v>0</v>
      </c>
      <c r="AB1685" s="9">
        <v>0</v>
      </c>
      <c r="AC1685" s="9">
        <v>0</v>
      </c>
      <c r="AD1685" s="9">
        <v>0</v>
      </c>
      <c r="AE1685" s="9">
        <v>0</v>
      </c>
      <c r="AF1685" s="9">
        <v>0</v>
      </c>
      <c r="AG1685" s="9">
        <v>5</v>
      </c>
      <c r="AH1685" s="9">
        <v>0</v>
      </c>
      <c r="AI1685" s="9">
        <v>0</v>
      </c>
      <c r="AJ1685" s="9">
        <v>0</v>
      </c>
      <c r="AK1685" s="9">
        <v>0</v>
      </c>
      <c r="AL1685" s="9">
        <v>0</v>
      </c>
      <c r="AM1685" s="9">
        <v>5</v>
      </c>
      <c r="AN1685" s="9">
        <v>0</v>
      </c>
      <c r="AO1685" s="9">
        <v>6</v>
      </c>
      <c r="AP1685" s="9">
        <v>5</v>
      </c>
      <c r="AQ1685" s="9">
        <v>0</v>
      </c>
      <c r="AR1685" s="9">
        <v>0</v>
      </c>
      <c r="AS1685" s="9">
        <v>5</v>
      </c>
      <c r="AT1685" s="9">
        <v>7</v>
      </c>
      <c r="AU1685" s="9">
        <v>10</v>
      </c>
      <c r="AV1685" s="9">
        <v>4</v>
      </c>
      <c r="AW1685" s="9">
        <v>0</v>
      </c>
      <c r="AX1685" s="9">
        <v>0</v>
      </c>
      <c r="AY1685" s="9">
        <v>49</v>
      </c>
      <c r="AZ1685" s="9">
        <v>11</v>
      </c>
      <c r="BA1685" s="9">
        <v>0</v>
      </c>
      <c r="BB1685" s="9">
        <v>0</v>
      </c>
      <c r="BC1685" s="9">
        <v>8</v>
      </c>
    </row>
    <row r="1686" spans="2:55" x14ac:dyDescent="0.45">
      <c r="B1686" s="25">
        <v>1679</v>
      </c>
      <c r="D1686" s="9" t="s">
        <v>81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  <c r="AC1686" s="9">
        <v>0</v>
      </c>
      <c r="AD1686" s="9">
        <v>0</v>
      </c>
      <c r="AE1686" s="9">
        <v>0</v>
      </c>
      <c r="AF1686" s="9">
        <v>0</v>
      </c>
      <c r="AG1686" s="9">
        <v>0</v>
      </c>
      <c r="AH1686" s="9">
        <v>0</v>
      </c>
      <c r="AI1686" s="9">
        <v>0</v>
      </c>
      <c r="AJ1686" s="9">
        <v>0</v>
      </c>
      <c r="AK1686" s="9">
        <v>0</v>
      </c>
      <c r="AL1686" s="9">
        <v>0</v>
      </c>
      <c r="AM1686" s="9">
        <v>0</v>
      </c>
      <c r="AN1686" s="9">
        <v>0</v>
      </c>
      <c r="AO1686" s="9">
        <v>0</v>
      </c>
      <c r="AP1686" s="9">
        <v>0</v>
      </c>
      <c r="AQ1686" s="9">
        <v>0</v>
      </c>
      <c r="AR1686" s="9">
        <v>0</v>
      </c>
      <c r="AS1686" s="9">
        <v>0</v>
      </c>
      <c r="AT1686" s="9">
        <v>0</v>
      </c>
      <c r="AU1686" s="9">
        <v>0</v>
      </c>
      <c r="AV1686" s="9">
        <v>0</v>
      </c>
      <c r="AW1686" s="9">
        <v>0</v>
      </c>
      <c r="AX1686" s="9">
        <v>0</v>
      </c>
      <c r="AY1686" s="9">
        <v>0</v>
      </c>
      <c r="AZ1686" s="9">
        <v>0</v>
      </c>
      <c r="BA1686" s="9">
        <v>0</v>
      </c>
      <c r="BB1686" s="9">
        <v>0</v>
      </c>
      <c r="BC1686" s="9">
        <v>0</v>
      </c>
    </row>
    <row r="1687" spans="2:55" x14ac:dyDescent="0.45">
      <c r="B1687" s="25">
        <v>1680</v>
      </c>
      <c r="D1687" s="9" t="s">
        <v>82</v>
      </c>
      <c r="E1687" s="9">
        <v>0</v>
      </c>
      <c r="F1687" s="9">
        <v>0</v>
      </c>
      <c r="G1687" s="9">
        <v>0</v>
      </c>
      <c r="H1687" s="9">
        <v>3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6</v>
      </c>
      <c r="Y1687" s="9">
        <v>0</v>
      </c>
      <c r="Z1687" s="9">
        <v>0</v>
      </c>
      <c r="AA1687" s="9">
        <v>3</v>
      </c>
      <c r="AB1687" s="9">
        <v>0</v>
      </c>
      <c r="AC1687" s="9">
        <v>0</v>
      </c>
      <c r="AD1687" s="9">
        <v>0</v>
      </c>
      <c r="AE1687" s="9">
        <v>0</v>
      </c>
      <c r="AF1687" s="9">
        <v>0</v>
      </c>
      <c r="AG1687" s="9">
        <v>0</v>
      </c>
      <c r="AH1687" s="9">
        <v>0</v>
      </c>
      <c r="AI1687" s="9">
        <v>0</v>
      </c>
      <c r="AJ1687" s="9">
        <v>0</v>
      </c>
      <c r="AK1687" s="9">
        <v>0</v>
      </c>
      <c r="AL1687" s="9">
        <v>0</v>
      </c>
      <c r="AM1687" s="9">
        <v>0</v>
      </c>
      <c r="AN1687" s="9">
        <v>0</v>
      </c>
      <c r="AO1687" s="9">
        <v>0</v>
      </c>
      <c r="AP1687" s="9">
        <v>0</v>
      </c>
      <c r="AQ1687" s="9">
        <v>0</v>
      </c>
      <c r="AR1687" s="9">
        <v>0</v>
      </c>
      <c r="AS1687" s="9">
        <v>0</v>
      </c>
      <c r="AT1687" s="9">
        <v>0</v>
      </c>
      <c r="AU1687" s="9">
        <v>4</v>
      </c>
      <c r="AV1687" s="9">
        <v>0</v>
      </c>
      <c r="AW1687" s="9">
        <v>0</v>
      </c>
      <c r="AX1687" s="9">
        <v>0</v>
      </c>
      <c r="AY1687" s="9">
        <v>0</v>
      </c>
      <c r="AZ1687" s="9">
        <v>3</v>
      </c>
      <c r="BA1687" s="9">
        <v>0</v>
      </c>
      <c r="BB1687" s="9">
        <v>0</v>
      </c>
      <c r="BC1687" s="9">
        <v>0</v>
      </c>
    </row>
    <row r="1688" spans="2:55" x14ac:dyDescent="0.45">
      <c r="B1688" s="25">
        <v>1681</v>
      </c>
      <c r="D1688" s="9" t="s">
        <v>83</v>
      </c>
      <c r="E1688" s="9">
        <v>0</v>
      </c>
      <c r="F1688" s="9">
        <v>0</v>
      </c>
      <c r="G1688" s="9">
        <v>0</v>
      </c>
      <c r="H1688" s="9">
        <v>0</v>
      </c>
      <c r="I1688" s="9">
        <v>5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28</v>
      </c>
      <c r="Y1688" s="9">
        <v>0</v>
      </c>
      <c r="Z1688" s="9">
        <v>0</v>
      </c>
      <c r="AA1688" s="9">
        <v>0</v>
      </c>
      <c r="AB1688" s="9">
        <v>0</v>
      </c>
      <c r="AC1688" s="9">
        <v>0</v>
      </c>
      <c r="AD1688" s="9">
        <v>0</v>
      </c>
      <c r="AE1688" s="9">
        <v>0</v>
      </c>
      <c r="AF1688" s="9">
        <v>0</v>
      </c>
      <c r="AG1688" s="9">
        <v>0</v>
      </c>
      <c r="AH1688" s="9">
        <v>0</v>
      </c>
      <c r="AI1688" s="9">
        <v>0</v>
      </c>
      <c r="AJ1688" s="9">
        <v>0</v>
      </c>
      <c r="AK1688" s="9">
        <v>0</v>
      </c>
      <c r="AL1688" s="9">
        <v>0</v>
      </c>
      <c r="AM1688" s="9">
        <v>0</v>
      </c>
      <c r="AN1688" s="9">
        <v>0</v>
      </c>
      <c r="AO1688" s="9">
        <v>0</v>
      </c>
      <c r="AP1688" s="9">
        <v>0</v>
      </c>
      <c r="AQ1688" s="9">
        <v>0</v>
      </c>
      <c r="AR1688" s="9">
        <v>0</v>
      </c>
      <c r="AS1688" s="9">
        <v>0</v>
      </c>
      <c r="AT1688" s="9">
        <v>3</v>
      </c>
      <c r="AU1688" s="9">
        <v>6</v>
      </c>
      <c r="AV1688" s="9">
        <v>4</v>
      </c>
      <c r="AW1688" s="9">
        <v>0</v>
      </c>
      <c r="AX1688" s="9">
        <v>0</v>
      </c>
      <c r="AY1688" s="9">
        <v>0</v>
      </c>
      <c r="AZ1688" s="9">
        <v>5</v>
      </c>
      <c r="BA1688" s="9">
        <v>0</v>
      </c>
      <c r="BB1688" s="9">
        <v>0</v>
      </c>
      <c r="BC1688" s="9">
        <v>0</v>
      </c>
    </row>
    <row r="1689" spans="2:55" x14ac:dyDescent="0.45">
      <c r="B1689" s="25">
        <v>1682</v>
      </c>
      <c r="D1689" s="9" t="s">
        <v>84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  <c r="AC1689" s="9">
        <v>0</v>
      </c>
      <c r="AD1689" s="9">
        <v>0</v>
      </c>
      <c r="AE1689" s="9">
        <v>0</v>
      </c>
      <c r="AF1689" s="9">
        <v>0</v>
      </c>
      <c r="AG1689" s="9">
        <v>0</v>
      </c>
      <c r="AH1689" s="9">
        <v>0</v>
      </c>
      <c r="AI1689" s="9">
        <v>0</v>
      </c>
      <c r="AJ1689" s="9">
        <v>0</v>
      </c>
      <c r="AK1689" s="9">
        <v>0</v>
      </c>
      <c r="AL1689" s="9">
        <v>0</v>
      </c>
      <c r="AM1689" s="9">
        <v>0</v>
      </c>
      <c r="AN1689" s="9">
        <v>0</v>
      </c>
      <c r="AO1689" s="9">
        <v>0</v>
      </c>
      <c r="AP1689" s="9">
        <v>0</v>
      </c>
      <c r="AQ1689" s="9">
        <v>0</v>
      </c>
      <c r="AR1689" s="9">
        <v>0</v>
      </c>
      <c r="AS1689" s="9">
        <v>0</v>
      </c>
      <c r="AT1689" s="9">
        <v>0</v>
      </c>
      <c r="AU1689" s="9">
        <v>0</v>
      </c>
      <c r="AV1689" s="9">
        <v>0</v>
      </c>
      <c r="AW1689" s="9">
        <v>0</v>
      </c>
      <c r="AX1689" s="9">
        <v>0</v>
      </c>
      <c r="AY1689" s="9">
        <v>0</v>
      </c>
      <c r="AZ1689" s="9">
        <v>0</v>
      </c>
      <c r="BA1689" s="9">
        <v>0</v>
      </c>
      <c r="BB1689" s="9">
        <v>0</v>
      </c>
      <c r="BC1689" s="9">
        <v>0</v>
      </c>
    </row>
    <row r="1690" spans="2:55" x14ac:dyDescent="0.45">
      <c r="B1690" s="25">
        <v>1683</v>
      </c>
      <c r="D1690" s="9" t="s">
        <v>85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9">
        <v>0</v>
      </c>
      <c r="AD1690" s="9">
        <v>0</v>
      </c>
      <c r="AE1690" s="9">
        <v>0</v>
      </c>
      <c r="AF1690" s="9">
        <v>0</v>
      </c>
      <c r="AG1690" s="9">
        <v>0</v>
      </c>
      <c r="AH1690" s="9">
        <v>0</v>
      </c>
      <c r="AI1690" s="9">
        <v>0</v>
      </c>
      <c r="AJ1690" s="9">
        <v>0</v>
      </c>
      <c r="AK1690" s="9">
        <v>0</v>
      </c>
      <c r="AL1690" s="9">
        <v>0</v>
      </c>
      <c r="AM1690" s="9">
        <v>0</v>
      </c>
      <c r="AN1690" s="9">
        <v>0</v>
      </c>
      <c r="AO1690" s="9">
        <v>0</v>
      </c>
      <c r="AP1690" s="9">
        <v>0</v>
      </c>
      <c r="AQ1690" s="9">
        <v>0</v>
      </c>
      <c r="AR1690" s="9">
        <v>0</v>
      </c>
      <c r="AS1690" s="9">
        <v>0</v>
      </c>
      <c r="AT1690" s="9">
        <v>0</v>
      </c>
      <c r="AU1690" s="9">
        <v>0</v>
      </c>
      <c r="AV1690" s="9">
        <v>0</v>
      </c>
      <c r="AW1690" s="9">
        <v>0</v>
      </c>
      <c r="AX1690" s="9">
        <v>0</v>
      </c>
      <c r="AY1690" s="9">
        <v>0</v>
      </c>
      <c r="AZ1690" s="9">
        <v>0</v>
      </c>
      <c r="BA1690" s="9">
        <v>0</v>
      </c>
      <c r="BB1690" s="9">
        <v>0</v>
      </c>
      <c r="BC1690" s="9">
        <v>0</v>
      </c>
    </row>
    <row r="1691" spans="2:55" x14ac:dyDescent="0.45">
      <c r="B1691" s="25">
        <v>1684</v>
      </c>
      <c r="D1691" s="9" t="s">
        <v>86</v>
      </c>
      <c r="E1691" s="9">
        <v>0</v>
      </c>
      <c r="F1691" s="9">
        <v>0</v>
      </c>
      <c r="G1691" s="9">
        <v>0</v>
      </c>
      <c r="H1691" s="9">
        <v>5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  <c r="AC1691" s="9">
        <v>0</v>
      </c>
      <c r="AD1691" s="9">
        <v>0</v>
      </c>
      <c r="AE1691" s="9">
        <v>0</v>
      </c>
      <c r="AF1691" s="9">
        <v>0</v>
      </c>
      <c r="AG1691" s="9">
        <v>0</v>
      </c>
      <c r="AH1691" s="9">
        <v>0</v>
      </c>
      <c r="AI1691" s="9">
        <v>0</v>
      </c>
      <c r="AJ1691" s="9">
        <v>0</v>
      </c>
      <c r="AK1691" s="9">
        <v>0</v>
      </c>
      <c r="AL1691" s="9">
        <v>0</v>
      </c>
      <c r="AM1691" s="9">
        <v>3</v>
      </c>
      <c r="AN1691" s="9">
        <v>0</v>
      </c>
      <c r="AO1691" s="9">
        <v>0</v>
      </c>
      <c r="AP1691" s="9">
        <v>3</v>
      </c>
      <c r="AQ1691" s="9">
        <v>0</v>
      </c>
      <c r="AR1691" s="9">
        <v>0</v>
      </c>
      <c r="AS1691" s="9">
        <v>0</v>
      </c>
      <c r="AT1691" s="9">
        <v>0</v>
      </c>
      <c r="AU1691" s="9">
        <v>0</v>
      </c>
      <c r="AV1691" s="9">
        <v>0</v>
      </c>
      <c r="AW1691" s="9">
        <v>0</v>
      </c>
      <c r="AX1691" s="9">
        <v>0</v>
      </c>
      <c r="AY1691" s="9">
        <v>0</v>
      </c>
      <c r="AZ1691" s="9">
        <v>0</v>
      </c>
      <c r="BA1691" s="9">
        <v>0</v>
      </c>
      <c r="BB1691" s="9">
        <v>0</v>
      </c>
      <c r="BC1691" s="9">
        <v>0</v>
      </c>
    </row>
    <row r="1692" spans="2:55" x14ac:dyDescent="0.45">
      <c r="B1692" s="25">
        <v>1685</v>
      </c>
      <c r="D1692" s="9" t="s">
        <v>87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  <c r="AC1692" s="9">
        <v>0</v>
      </c>
      <c r="AD1692" s="9">
        <v>0</v>
      </c>
      <c r="AE1692" s="9">
        <v>0</v>
      </c>
      <c r="AF1692" s="9">
        <v>0</v>
      </c>
      <c r="AG1692" s="9">
        <v>0</v>
      </c>
      <c r="AH1692" s="9">
        <v>0</v>
      </c>
      <c r="AI1692" s="9">
        <v>0</v>
      </c>
      <c r="AJ1692" s="9">
        <v>0</v>
      </c>
      <c r="AK1692" s="9">
        <v>0</v>
      </c>
      <c r="AL1692" s="9">
        <v>0</v>
      </c>
      <c r="AM1692" s="9">
        <v>0</v>
      </c>
      <c r="AN1692" s="9">
        <v>0</v>
      </c>
      <c r="AO1692" s="9">
        <v>0</v>
      </c>
      <c r="AP1692" s="9">
        <v>0</v>
      </c>
      <c r="AQ1692" s="9">
        <v>0</v>
      </c>
      <c r="AR1692" s="9">
        <v>0</v>
      </c>
      <c r="AS1692" s="9">
        <v>0</v>
      </c>
      <c r="AT1692" s="9">
        <v>0</v>
      </c>
      <c r="AU1692" s="9">
        <v>0</v>
      </c>
      <c r="AV1692" s="9">
        <v>0</v>
      </c>
      <c r="AW1692" s="9">
        <v>0</v>
      </c>
      <c r="AX1692" s="9">
        <v>0</v>
      </c>
      <c r="AY1692" s="9">
        <v>0</v>
      </c>
      <c r="AZ1692" s="9">
        <v>0</v>
      </c>
      <c r="BA1692" s="9">
        <v>0</v>
      </c>
      <c r="BB1692" s="9">
        <v>0</v>
      </c>
      <c r="BC1692" s="9">
        <v>0</v>
      </c>
    </row>
    <row r="1693" spans="2:55" x14ac:dyDescent="0.45">
      <c r="B1693" s="25">
        <v>1686</v>
      </c>
      <c r="D1693" s="9" t="s">
        <v>88</v>
      </c>
      <c r="E1693" s="9">
        <v>0</v>
      </c>
      <c r="F1693" s="9">
        <v>0</v>
      </c>
      <c r="G1693" s="9">
        <v>0</v>
      </c>
      <c r="H1693" s="9">
        <v>11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3</v>
      </c>
      <c r="O1693" s="9">
        <v>30</v>
      </c>
      <c r="P1693" s="9">
        <v>0</v>
      </c>
      <c r="Q1693" s="9">
        <v>3</v>
      </c>
      <c r="R1693" s="9">
        <v>0</v>
      </c>
      <c r="S1693" s="9">
        <v>3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6</v>
      </c>
      <c r="AB1693" s="9">
        <v>19</v>
      </c>
      <c r="AC1693" s="9">
        <v>0</v>
      </c>
      <c r="AD1693" s="9">
        <v>0</v>
      </c>
      <c r="AE1693" s="9">
        <v>4</v>
      </c>
      <c r="AF1693" s="9">
        <v>0</v>
      </c>
      <c r="AG1693" s="9">
        <v>0</v>
      </c>
      <c r="AH1693" s="9">
        <v>0</v>
      </c>
      <c r="AI1693" s="9">
        <v>0</v>
      </c>
      <c r="AJ1693" s="9">
        <v>7</v>
      </c>
      <c r="AK1693" s="9">
        <v>3</v>
      </c>
      <c r="AL1693" s="9">
        <v>3</v>
      </c>
      <c r="AM1693" s="9">
        <v>0</v>
      </c>
      <c r="AN1693" s="9">
        <v>0</v>
      </c>
      <c r="AO1693" s="9">
        <v>0</v>
      </c>
      <c r="AP1693" s="9">
        <v>0</v>
      </c>
      <c r="AQ1693" s="9">
        <v>0</v>
      </c>
      <c r="AR1693" s="9">
        <v>0</v>
      </c>
      <c r="AS1693" s="9">
        <v>0</v>
      </c>
      <c r="AT1693" s="9">
        <v>0</v>
      </c>
      <c r="AU1693" s="9">
        <v>0</v>
      </c>
      <c r="AV1693" s="9">
        <v>0</v>
      </c>
      <c r="AW1693" s="9">
        <v>0</v>
      </c>
      <c r="AX1693" s="9">
        <v>3</v>
      </c>
      <c r="AY1693" s="9">
        <v>0</v>
      </c>
      <c r="AZ1693" s="9">
        <v>0</v>
      </c>
      <c r="BA1693" s="9">
        <v>0</v>
      </c>
      <c r="BB1693" s="9">
        <v>4</v>
      </c>
      <c r="BC1693" s="9">
        <v>0</v>
      </c>
    </row>
    <row r="1694" spans="2:55" x14ac:dyDescent="0.45">
      <c r="B1694" s="25">
        <v>1687</v>
      </c>
      <c r="D1694" s="9" t="s">
        <v>89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85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  <c r="AC1694" s="9">
        <v>0</v>
      </c>
      <c r="AD1694" s="9">
        <v>0</v>
      </c>
      <c r="AE1694" s="9">
        <v>0</v>
      </c>
      <c r="AF1694" s="9">
        <v>0</v>
      </c>
      <c r="AG1694" s="9">
        <v>0</v>
      </c>
      <c r="AH1694" s="9">
        <v>0</v>
      </c>
      <c r="AI1694" s="9">
        <v>0</v>
      </c>
      <c r="AJ1694" s="9">
        <v>0</v>
      </c>
      <c r="AK1694" s="9">
        <v>0</v>
      </c>
      <c r="AL1694" s="9">
        <v>0</v>
      </c>
      <c r="AM1694" s="9">
        <v>0</v>
      </c>
      <c r="AN1694" s="9">
        <v>0</v>
      </c>
      <c r="AO1694" s="9">
        <v>0</v>
      </c>
      <c r="AP1694" s="9">
        <v>0</v>
      </c>
      <c r="AQ1694" s="9">
        <v>0</v>
      </c>
      <c r="AR1694" s="9">
        <v>0</v>
      </c>
      <c r="AS1694" s="9">
        <v>0</v>
      </c>
      <c r="AT1694" s="9">
        <v>0</v>
      </c>
      <c r="AU1694" s="9">
        <v>6</v>
      </c>
      <c r="AV1694" s="9">
        <v>0</v>
      </c>
      <c r="AW1694" s="9">
        <v>0</v>
      </c>
      <c r="AX1694" s="9">
        <v>0</v>
      </c>
      <c r="AY1694" s="9">
        <v>0</v>
      </c>
      <c r="AZ1694" s="9">
        <v>0</v>
      </c>
      <c r="BA1694" s="9">
        <v>0</v>
      </c>
      <c r="BB1694" s="9">
        <v>0</v>
      </c>
      <c r="BC1694" s="9">
        <v>0</v>
      </c>
    </row>
    <row r="1695" spans="2:55" x14ac:dyDescent="0.45">
      <c r="B1695" s="25">
        <v>1688</v>
      </c>
      <c r="D1695" s="9" t="s">
        <v>90</v>
      </c>
      <c r="E1695" s="9">
        <v>0</v>
      </c>
      <c r="F1695" s="9">
        <v>0</v>
      </c>
      <c r="G1695" s="9">
        <v>0</v>
      </c>
      <c r="H1695" s="9">
        <v>12</v>
      </c>
      <c r="I1695" s="9">
        <v>8</v>
      </c>
      <c r="J1695" s="9">
        <v>0</v>
      </c>
      <c r="K1695" s="9">
        <v>0</v>
      </c>
      <c r="L1695" s="9">
        <v>4</v>
      </c>
      <c r="M1695" s="9">
        <v>0</v>
      </c>
      <c r="N1695" s="9">
        <v>4</v>
      </c>
      <c r="O1695" s="9">
        <v>628</v>
      </c>
      <c r="P1695" s="9">
        <v>0</v>
      </c>
      <c r="Q1695" s="9">
        <v>7</v>
      </c>
      <c r="R1695" s="9">
        <v>0</v>
      </c>
      <c r="S1695" s="9">
        <v>3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75</v>
      </c>
      <c r="AB1695" s="9">
        <v>67</v>
      </c>
      <c r="AC1695" s="9">
        <v>4</v>
      </c>
      <c r="AD1695" s="9">
        <v>0</v>
      </c>
      <c r="AE1695" s="9">
        <v>0</v>
      </c>
      <c r="AF1695" s="9">
        <v>0</v>
      </c>
      <c r="AG1695" s="9">
        <v>7</v>
      </c>
      <c r="AH1695" s="9">
        <v>3</v>
      </c>
      <c r="AI1695" s="9">
        <v>6</v>
      </c>
      <c r="AJ1695" s="9">
        <v>12</v>
      </c>
      <c r="AK1695" s="9">
        <v>6</v>
      </c>
      <c r="AL1695" s="9">
        <v>0</v>
      </c>
      <c r="AM1695" s="9">
        <v>0</v>
      </c>
      <c r="AN1695" s="9">
        <v>0</v>
      </c>
      <c r="AO1695" s="9">
        <v>3</v>
      </c>
      <c r="AP1695" s="9">
        <v>5</v>
      </c>
      <c r="AQ1695" s="9">
        <v>0</v>
      </c>
      <c r="AR1695" s="9">
        <v>0</v>
      </c>
      <c r="AS1695" s="9">
        <v>0</v>
      </c>
      <c r="AT1695" s="9">
        <v>0</v>
      </c>
      <c r="AU1695" s="9">
        <v>0</v>
      </c>
      <c r="AV1695" s="9">
        <v>3</v>
      </c>
      <c r="AW1695" s="9">
        <v>0</v>
      </c>
      <c r="AX1695" s="9">
        <v>6</v>
      </c>
      <c r="AY1695" s="9">
        <v>0</v>
      </c>
      <c r="AZ1695" s="9">
        <v>3</v>
      </c>
      <c r="BA1695" s="9">
        <v>0</v>
      </c>
      <c r="BB1695" s="9">
        <v>0</v>
      </c>
      <c r="BC1695" s="9">
        <v>0</v>
      </c>
    </row>
    <row r="1696" spans="2:55" x14ac:dyDescent="0.45">
      <c r="B1696" s="25">
        <v>1689</v>
      </c>
      <c r="D1696" s="9" t="s">
        <v>91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24</v>
      </c>
      <c r="P1696" s="9">
        <v>0</v>
      </c>
      <c r="Q1696" s="9">
        <v>0</v>
      </c>
      <c r="R1696" s="9">
        <v>0</v>
      </c>
      <c r="S1696" s="9">
        <v>6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  <c r="AC1696" s="9">
        <v>0</v>
      </c>
      <c r="AD1696" s="9">
        <v>0</v>
      </c>
      <c r="AE1696" s="9">
        <v>0</v>
      </c>
      <c r="AF1696" s="9">
        <v>0</v>
      </c>
      <c r="AG1696" s="9">
        <v>0</v>
      </c>
      <c r="AH1696" s="9">
        <v>0</v>
      </c>
      <c r="AI1696" s="9">
        <v>0</v>
      </c>
      <c r="AJ1696" s="9">
        <v>0</v>
      </c>
      <c r="AK1696" s="9">
        <v>0</v>
      </c>
      <c r="AL1696" s="9">
        <v>0</v>
      </c>
      <c r="AM1696" s="9">
        <v>0</v>
      </c>
      <c r="AN1696" s="9">
        <v>0</v>
      </c>
      <c r="AO1696" s="9">
        <v>0</v>
      </c>
      <c r="AP1696" s="9">
        <v>0</v>
      </c>
      <c r="AQ1696" s="9">
        <v>0</v>
      </c>
      <c r="AR1696" s="9">
        <v>0</v>
      </c>
      <c r="AS1696" s="9">
        <v>0</v>
      </c>
      <c r="AT1696" s="9">
        <v>0</v>
      </c>
      <c r="AU1696" s="9">
        <v>4</v>
      </c>
      <c r="AV1696" s="9">
        <v>0</v>
      </c>
      <c r="AW1696" s="9">
        <v>0</v>
      </c>
      <c r="AX1696" s="9">
        <v>0</v>
      </c>
      <c r="AY1696" s="9">
        <v>0</v>
      </c>
      <c r="AZ1696" s="9">
        <v>0</v>
      </c>
      <c r="BA1696" s="9">
        <v>0</v>
      </c>
      <c r="BB1696" s="9">
        <v>0</v>
      </c>
      <c r="BC1696" s="9">
        <v>0</v>
      </c>
    </row>
    <row r="1697" spans="2:55" x14ac:dyDescent="0.45">
      <c r="B1697" s="25">
        <v>1690</v>
      </c>
      <c r="D1697" s="9" t="s">
        <v>92</v>
      </c>
      <c r="E1697" s="9">
        <v>0</v>
      </c>
      <c r="F1697" s="9">
        <v>0</v>
      </c>
      <c r="G1697" s="9">
        <v>0</v>
      </c>
      <c r="H1697" s="9">
        <v>0</v>
      </c>
      <c r="I1697" s="9">
        <v>3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10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7</v>
      </c>
      <c r="AB1697" s="9">
        <v>12</v>
      </c>
      <c r="AC1697" s="9">
        <v>0</v>
      </c>
      <c r="AD1697" s="9">
        <v>0</v>
      </c>
      <c r="AE1697" s="9">
        <v>0</v>
      </c>
      <c r="AF1697" s="9">
        <v>0</v>
      </c>
      <c r="AG1697" s="9">
        <v>4</v>
      </c>
      <c r="AH1697" s="9">
        <v>0</v>
      </c>
      <c r="AI1697" s="9">
        <v>0</v>
      </c>
      <c r="AJ1697" s="9">
        <v>0</v>
      </c>
      <c r="AK1697" s="9">
        <v>0</v>
      </c>
      <c r="AL1697" s="9">
        <v>0</v>
      </c>
      <c r="AM1697" s="9">
        <v>0</v>
      </c>
      <c r="AN1697" s="9">
        <v>0</v>
      </c>
      <c r="AO1697" s="9">
        <v>0</v>
      </c>
      <c r="AP1697" s="9">
        <v>0</v>
      </c>
      <c r="AQ1697" s="9">
        <v>0</v>
      </c>
      <c r="AR1697" s="9">
        <v>0</v>
      </c>
      <c r="AS1697" s="9">
        <v>0</v>
      </c>
      <c r="AT1697" s="9">
        <v>0</v>
      </c>
      <c r="AU1697" s="9">
        <v>0</v>
      </c>
      <c r="AV1697" s="9">
        <v>0</v>
      </c>
      <c r="AW1697" s="9">
        <v>0</v>
      </c>
      <c r="AX1697" s="9">
        <v>0</v>
      </c>
      <c r="AY1697" s="9">
        <v>0</v>
      </c>
      <c r="AZ1697" s="9">
        <v>0</v>
      </c>
      <c r="BA1697" s="9">
        <v>0</v>
      </c>
      <c r="BB1697" s="9">
        <v>0</v>
      </c>
      <c r="BC1697" s="9">
        <v>0</v>
      </c>
    </row>
    <row r="1698" spans="2:55" x14ac:dyDescent="0.45">
      <c r="B1698" s="25">
        <v>1691</v>
      </c>
      <c r="D1698" s="9" t="s">
        <v>93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5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3</v>
      </c>
      <c r="Z1698" s="9">
        <v>0</v>
      </c>
      <c r="AA1698" s="9">
        <v>0</v>
      </c>
      <c r="AB1698" s="9">
        <v>0</v>
      </c>
      <c r="AC1698" s="9">
        <v>0</v>
      </c>
      <c r="AD1698" s="9">
        <v>0</v>
      </c>
      <c r="AE1698" s="9">
        <v>0</v>
      </c>
      <c r="AF1698" s="9">
        <v>0</v>
      </c>
      <c r="AG1698" s="9">
        <v>0</v>
      </c>
      <c r="AH1698" s="9">
        <v>0</v>
      </c>
      <c r="AI1698" s="9">
        <v>0</v>
      </c>
      <c r="AJ1698" s="9">
        <v>0</v>
      </c>
      <c r="AK1698" s="9">
        <v>0</v>
      </c>
      <c r="AL1698" s="9">
        <v>0</v>
      </c>
      <c r="AM1698" s="9">
        <v>0</v>
      </c>
      <c r="AN1698" s="9">
        <v>0</v>
      </c>
      <c r="AO1698" s="9">
        <v>0</v>
      </c>
      <c r="AP1698" s="9">
        <v>0</v>
      </c>
      <c r="AQ1698" s="9">
        <v>0</v>
      </c>
      <c r="AR1698" s="9">
        <v>0</v>
      </c>
      <c r="AS1698" s="9">
        <v>0</v>
      </c>
      <c r="AT1698" s="9">
        <v>0</v>
      </c>
      <c r="AU1698" s="9">
        <v>0</v>
      </c>
      <c r="AV1698" s="9">
        <v>0</v>
      </c>
      <c r="AW1698" s="9">
        <v>0</v>
      </c>
      <c r="AX1698" s="9">
        <v>0</v>
      </c>
      <c r="AY1698" s="9">
        <v>0</v>
      </c>
      <c r="AZ1698" s="9">
        <v>0</v>
      </c>
      <c r="BA1698" s="9">
        <v>0</v>
      </c>
      <c r="BB1698" s="9">
        <v>0</v>
      </c>
      <c r="BC1698" s="9">
        <v>0</v>
      </c>
    </row>
    <row r="1699" spans="2:55" x14ac:dyDescent="0.45">
      <c r="B1699" s="25">
        <v>1692</v>
      </c>
      <c r="D1699" s="9" t="s">
        <v>94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14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12</v>
      </c>
      <c r="Y1699" s="9">
        <v>0</v>
      </c>
      <c r="Z1699" s="9">
        <v>0</v>
      </c>
      <c r="AA1699" s="9">
        <v>0</v>
      </c>
      <c r="AB1699" s="9">
        <v>0</v>
      </c>
      <c r="AC1699" s="9">
        <v>0</v>
      </c>
      <c r="AD1699" s="9">
        <v>0</v>
      </c>
      <c r="AE1699" s="9">
        <v>0</v>
      </c>
      <c r="AF1699" s="9">
        <v>0</v>
      </c>
      <c r="AG1699" s="9">
        <v>0</v>
      </c>
      <c r="AH1699" s="9">
        <v>0</v>
      </c>
      <c r="AI1699" s="9">
        <v>5</v>
      </c>
      <c r="AJ1699" s="9">
        <v>0</v>
      </c>
      <c r="AK1699" s="9">
        <v>6</v>
      </c>
      <c r="AL1699" s="9">
        <v>0</v>
      </c>
      <c r="AM1699" s="9">
        <v>0</v>
      </c>
      <c r="AN1699" s="9">
        <v>0</v>
      </c>
      <c r="AO1699" s="9">
        <v>0</v>
      </c>
      <c r="AP1699" s="9">
        <v>0</v>
      </c>
      <c r="AQ1699" s="9">
        <v>0</v>
      </c>
      <c r="AR1699" s="9">
        <v>0</v>
      </c>
      <c r="AS1699" s="9">
        <v>0</v>
      </c>
      <c r="AT1699" s="9">
        <v>0</v>
      </c>
      <c r="AU1699" s="9">
        <v>0</v>
      </c>
      <c r="AV1699" s="9">
        <v>0</v>
      </c>
      <c r="AW1699" s="9">
        <v>0</v>
      </c>
      <c r="AX1699" s="9">
        <v>0</v>
      </c>
      <c r="AY1699" s="9">
        <v>0</v>
      </c>
      <c r="AZ1699" s="9">
        <v>0</v>
      </c>
      <c r="BA1699" s="9">
        <v>0</v>
      </c>
      <c r="BB1699" s="9">
        <v>0</v>
      </c>
      <c r="BC1699" s="9">
        <v>0</v>
      </c>
    </row>
    <row r="1700" spans="2:55" x14ac:dyDescent="0.45">
      <c r="B1700" s="25">
        <v>1693</v>
      </c>
      <c r="D1700" s="9" t="s">
        <v>95</v>
      </c>
      <c r="E1700" s="9">
        <v>0</v>
      </c>
      <c r="F1700" s="9">
        <v>0</v>
      </c>
      <c r="G1700" s="9">
        <v>0</v>
      </c>
      <c r="H1700" s="9">
        <v>9</v>
      </c>
      <c r="I1700" s="9">
        <v>4</v>
      </c>
      <c r="J1700" s="9">
        <v>0</v>
      </c>
      <c r="K1700" s="9">
        <v>0</v>
      </c>
      <c r="L1700" s="9">
        <v>7</v>
      </c>
      <c r="M1700" s="9">
        <v>0</v>
      </c>
      <c r="N1700" s="9">
        <v>3</v>
      </c>
      <c r="O1700" s="9">
        <v>28</v>
      </c>
      <c r="P1700" s="9">
        <v>0</v>
      </c>
      <c r="Q1700" s="9">
        <v>8</v>
      </c>
      <c r="R1700" s="9">
        <v>0</v>
      </c>
      <c r="S1700" s="9">
        <v>7</v>
      </c>
      <c r="T1700" s="9">
        <v>3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4</v>
      </c>
      <c r="AB1700" s="9">
        <v>22</v>
      </c>
      <c r="AC1700" s="9">
        <v>0</v>
      </c>
      <c r="AD1700" s="9">
        <v>0</v>
      </c>
      <c r="AE1700" s="9">
        <v>0</v>
      </c>
      <c r="AF1700" s="9">
        <v>0</v>
      </c>
      <c r="AG1700" s="9">
        <v>0</v>
      </c>
      <c r="AH1700" s="9">
        <v>0</v>
      </c>
      <c r="AI1700" s="9">
        <v>0</v>
      </c>
      <c r="AJ1700" s="9">
        <v>0</v>
      </c>
      <c r="AK1700" s="9">
        <v>0</v>
      </c>
      <c r="AL1700" s="9">
        <v>0</v>
      </c>
      <c r="AM1700" s="9">
        <v>0</v>
      </c>
      <c r="AN1700" s="9">
        <v>0</v>
      </c>
      <c r="AO1700" s="9">
        <v>0</v>
      </c>
      <c r="AP1700" s="9">
        <v>0</v>
      </c>
      <c r="AQ1700" s="9">
        <v>0</v>
      </c>
      <c r="AR1700" s="9">
        <v>0</v>
      </c>
      <c r="AS1700" s="9">
        <v>0</v>
      </c>
      <c r="AT1700" s="9">
        <v>0</v>
      </c>
      <c r="AU1700" s="9">
        <v>0</v>
      </c>
      <c r="AV1700" s="9">
        <v>0</v>
      </c>
      <c r="AW1700" s="9">
        <v>0</v>
      </c>
      <c r="AX1700" s="9">
        <v>3</v>
      </c>
      <c r="AY1700" s="9">
        <v>0</v>
      </c>
      <c r="AZ1700" s="9">
        <v>0</v>
      </c>
      <c r="BA1700" s="9">
        <v>0</v>
      </c>
      <c r="BB1700" s="9">
        <v>0</v>
      </c>
      <c r="BC1700" s="9">
        <v>0</v>
      </c>
    </row>
    <row r="1701" spans="2:55" x14ac:dyDescent="0.45">
      <c r="B1701" s="25">
        <v>1694</v>
      </c>
      <c r="D1701" s="9" t="s">
        <v>96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16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  <c r="AC1701" s="9">
        <v>0</v>
      </c>
      <c r="AD1701" s="9">
        <v>0</v>
      </c>
      <c r="AE1701" s="9">
        <v>0</v>
      </c>
      <c r="AF1701" s="9">
        <v>0</v>
      </c>
      <c r="AG1701" s="9">
        <v>0</v>
      </c>
      <c r="AH1701" s="9">
        <v>0</v>
      </c>
      <c r="AI1701" s="9">
        <v>0</v>
      </c>
      <c r="AJ1701" s="9">
        <v>0</v>
      </c>
      <c r="AK1701" s="9">
        <v>0</v>
      </c>
      <c r="AL1701" s="9">
        <v>0</v>
      </c>
      <c r="AM1701" s="9">
        <v>0</v>
      </c>
      <c r="AN1701" s="9">
        <v>0</v>
      </c>
      <c r="AO1701" s="9">
        <v>0</v>
      </c>
      <c r="AP1701" s="9">
        <v>0</v>
      </c>
      <c r="AQ1701" s="9">
        <v>0</v>
      </c>
      <c r="AR1701" s="9">
        <v>0</v>
      </c>
      <c r="AS1701" s="9">
        <v>0</v>
      </c>
      <c r="AT1701" s="9">
        <v>0</v>
      </c>
      <c r="AU1701" s="9">
        <v>0</v>
      </c>
      <c r="AV1701" s="9">
        <v>0</v>
      </c>
      <c r="AW1701" s="9">
        <v>0</v>
      </c>
      <c r="AX1701" s="9">
        <v>0</v>
      </c>
      <c r="AY1701" s="9">
        <v>0</v>
      </c>
      <c r="AZ1701" s="9">
        <v>0</v>
      </c>
      <c r="BA1701" s="9">
        <v>0</v>
      </c>
      <c r="BB1701" s="9">
        <v>0</v>
      </c>
      <c r="BC1701" s="9">
        <v>0</v>
      </c>
    </row>
    <row r="1702" spans="2:55" x14ac:dyDescent="0.45">
      <c r="B1702" s="25">
        <v>1695</v>
      </c>
      <c r="D1702" s="9" t="s">
        <v>97</v>
      </c>
      <c r="E1702" s="9">
        <v>0</v>
      </c>
      <c r="F1702" s="9">
        <v>0</v>
      </c>
      <c r="G1702" s="9">
        <v>0</v>
      </c>
      <c r="H1702" s="9">
        <v>3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75</v>
      </c>
      <c r="P1702" s="9">
        <v>0</v>
      </c>
      <c r="Q1702" s="9">
        <v>4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21</v>
      </c>
      <c r="AB1702" s="9">
        <v>9</v>
      </c>
      <c r="AC1702" s="9">
        <v>0</v>
      </c>
      <c r="AD1702" s="9">
        <v>0</v>
      </c>
      <c r="AE1702" s="9">
        <v>3</v>
      </c>
      <c r="AF1702" s="9">
        <v>0</v>
      </c>
      <c r="AG1702" s="9">
        <v>5</v>
      </c>
      <c r="AH1702" s="9">
        <v>0</v>
      </c>
      <c r="AI1702" s="9">
        <v>0</v>
      </c>
      <c r="AJ1702" s="9">
        <v>4</v>
      </c>
      <c r="AK1702" s="9">
        <v>0</v>
      </c>
      <c r="AL1702" s="9">
        <v>0</v>
      </c>
      <c r="AM1702" s="9">
        <v>0</v>
      </c>
      <c r="AN1702" s="9">
        <v>0</v>
      </c>
      <c r="AO1702" s="9">
        <v>3</v>
      </c>
      <c r="AP1702" s="9">
        <v>3</v>
      </c>
      <c r="AQ1702" s="9">
        <v>0</v>
      </c>
      <c r="AR1702" s="9">
        <v>0</v>
      </c>
      <c r="AS1702" s="9">
        <v>0</v>
      </c>
      <c r="AT1702" s="9">
        <v>0</v>
      </c>
      <c r="AU1702" s="9">
        <v>0</v>
      </c>
      <c r="AV1702" s="9">
        <v>0</v>
      </c>
      <c r="AW1702" s="9">
        <v>0</v>
      </c>
      <c r="AX1702" s="9">
        <v>3</v>
      </c>
      <c r="AY1702" s="9">
        <v>0</v>
      </c>
      <c r="AZ1702" s="9">
        <v>0</v>
      </c>
      <c r="BA1702" s="9">
        <v>0</v>
      </c>
      <c r="BB1702" s="9">
        <v>0</v>
      </c>
      <c r="BC1702" s="9">
        <v>0</v>
      </c>
    </row>
    <row r="1703" spans="2:55" x14ac:dyDescent="0.45">
      <c r="B1703" s="25">
        <v>1696</v>
      </c>
      <c r="D1703" s="9" t="s">
        <v>98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3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9">
        <v>0</v>
      </c>
      <c r="AD1703" s="9">
        <v>0</v>
      </c>
      <c r="AE1703" s="9">
        <v>0</v>
      </c>
      <c r="AF1703" s="9">
        <v>0</v>
      </c>
      <c r="AG1703" s="9">
        <v>0</v>
      </c>
      <c r="AH1703" s="9">
        <v>0</v>
      </c>
      <c r="AI1703" s="9">
        <v>0</v>
      </c>
      <c r="AJ1703" s="9">
        <v>0</v>
      </c>
      <c r="AK1703" s="9">
        <v>0</v>
      </c>
      <c r="AL1703" s="9">
        <v>0</v>
      </c>
      <c r="AM1703" s="9">
        <v>0</v>
      </c>
      <c r="AN1703" s="9">
        <v>0</v>
      </c>
      <c r="AO1703" s="9">
        <v>0</v>
      </c>
      <c r="AP1703" s="9">
        <v>0</v>
      </c>
      <c r="AQ1703" s="9">
        <v>0</v>
      </c>
      <c r="AR1703" s="9">
        <v>0</v>
      </c>
      <c r="AS1703" s="9">
        <v>0</v>
      </c>
      <c r="AT1703" s="9">
        <v>0</v>
      </c>
      <c r="AU1703" s="9">
        <v>0</v>
      </c>
      <c r="AV1703" s="9">
        <v>0</v>
      </c>
      <c r="AW1703" s="9">
        <v>0</v>
      </c>
      <c r="AX1703" s="9">
        <v>0</v>
      </c>
      <c r="AY1703" s="9">
        <v>0</v>
      </c>
      <c r="AZ1703" s="9">
        <v>0</v>
      </c>
      <c r="BA1703" s="9">
        <v>0</v>
      </c>
      <c r="BB1703" s="9">
        <v>0</v>
      </c>
      <c r="BC1703" s="9">
        <v>0</v>
      </c>
    </row>
    <row r="1704" spans="2:55" x14ac:dyDescent="0.45">
      <c r="B1704" s="25">
        <v>1697</v>
      </c>
      <c r="D1704" s="9" t="s">
        <v>99</v>
      </c>
      <c r="E1704" s="9">
        <v>0</v>
      </c>
      <c r="F1704" s="9">
        <v>0</v>
      </c>
      <c r="G1704" s="9">
        <v>0</v>
      </c>
      <c r="H1704" s="9">
        <v>0</v>
      </c>
      <c r="I1704" s="9">
        <v>3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3</v>
      </c>
      <c r="P1704" s="9">
        <v>0</v>
      </c>
      <c r="Q1704" s="9">
        <v>0</v>
      </c>
      <c r="R1704" s="9">
        <v>0</v>
      </c>
      <c r="S1704" s="9">
        <v>17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14</v>
      </c>
      <c r="AB1704" s="9">
        <v>5</v>
      </c>
      <c r="AC1704" s="9">
        <v>0</v>
      </c>
      <c r="AD1704" s="9">
        <v>0</v>
      </c>
      <c r="AE1704" s="9">
        <v>6</v>
      </c>
      <c r="AF1704" s="9">
        <v>0</v>
      </c>
      <c r="AG1704" s="9">
        <v>0</v>
      </c>
      <c r="AH1704" s="9">
        <v>0</v>
      </c>
      <c r="AI1704" s="9">
        <v>3</v>
      </c>
      <c r="AJ1704" s="9">
        <v>3</v>
      </c>
      <c r="AK1704" s="9">
        <v>0</v>
      </c>
      <c r="AL1704" s="9">
        <v>0</v>
      </c>
      <c r="AM1704" s="9">
        <v>0</v>
      </c>
      <c r="AN1704" s="9">
        <v>0</v>
      </c>
      <c r="AO1704" s="9">
        <v>0</v>
      </c>
      <c r="AP1704" s="9">
        <v>0</v>
      </c>
      <c r="AQ1704" s="9">
        <v>0</v>
      </c>
      <c r="AR1704" s="9">
        <v>0</v>
      </c>
      <c r="AS1704" s="9">
        <v>0</v>
      </c>
      <c r="AT1704" s="9">
        <v>0</v>
      </c>
      <c r="AU1704" s="9">
        <v>0</v>
      </c>
      <c r="AV1704" s="9">
        <v>0</v>
      </c>
      <c r="AW1704" s="9">
        <v>0</v>
      </c>
      <c r="AX1704" s="9">
        <v>3</v>
      </c>
      <c r="AY1704" s="9">
        <v>0</v>
      </c>
      <c r="AZ1704" s="9">
        <v>0</v>
      </c>
      <c r="BA1704" s="9">
        <v>0</v>
      </c>
      <c r="BB1704" s="9">
        <v>0</v>
      </c>
      <c r="BC1704" s="9">
        <v>0</v>
      </c>
    </row>
    <row r="1705" spans="2:55" x14ac:dyDescent="0.45">
      <c r="B1705" s="25">
        <v>1698</v>
      </c>
      <c r="D1705" s="9" t="s">
        <v>100</v>
      </c>
      <c r="E1705" s="9">
        <v>0</v>
      </c>
      <c r="F1705" s="9">
        <v>0</v>
      </c>
      <c r="G1705" s="9">
        <v>0</v>
      </c>
      <c r="H1705" s="9">
        <v>18</v>
      </c>
      <c r="I1705" s="9">
        <v>0</v>
      </c>
      <c r="J1705" s="9">
        <v>0</v>
      </c>
      <c r="K1705" s="9">
        <v>3</v>
      </c>
      <c r="L1705" s="9">
        <v>5</v>
      </c>
      <c r="M1705" s="9">
        <v>3</v>
      </c>
      <c r="N1705" s="9">
        <v>62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5</v>
      </c>
      <c r="AC1705" s="9">
        <v>0</v>
      </c>
      <c r="AD1705" s="9">
        <v>0</v>
      </c>
      <c r="AE1705" s="9">
        <v>0</v>
      </c>
      <c r="AF1705" s="9">
        <v>0</v>
      </c>
      <c r="AG1705" s="9">
        <v>5</v>
      </c>
      <c r="AH1705" s="9">
        <v>0</v>
      </c>
      <c r="AI1705" s="9">
        <v>0</v>
      </c>
      <c r="AJ1705" s="9">
        <v>4</v>
      </c>
      <c r="AK1705" s="9">
        <v>0</v>
      </c>
      <c r="AL1705" s="9">
        <v>0</v>
      </c>
      <c r="AM1705" s="9">
        <v>0</v>
      </c>
      <c r="AN1705" s="9">
        <v>0</v>
      </c>
      <c r="AO1705" s="9">
        <v>0</v>
      </c>
      <c r="AP1705" s="9">
        <v>0</v>
      </c>
      <c r="AQ1705" s="9">
        <v>0</v>
      </c>
      <c r="AR1705" s="9">
        <v>0</v>
      </c>
      <c r="AS1705" s="9">
        <v>4</v>
      </c>
      <c r="AT1705" s="9">
        <v>0</v>
      </c>
      <c r="AU1705" s="9">
        <v>0</v>
      </c>
      <c r="AV1705" s="9">
        <v>0</v>
      </c>
      <c r="AW1705" s="9">
        <v>0</v>
      </c>
      <c r="AX1705" s="9">
        <v>0</v>
      </c>
      <c r="AY1705" s="9">
        <v>0</v>
      </c>
      <c r="AZ1705" s="9">
        <v>0</v>
      </c>
      <c r="BA1705" s="9">
        <v>0</v>
      </c>
      <c r="BB1705" s="9">
        <v>0</v>
      </c>
      <c r="BC1705" s="9">
        <v>0</v>
      </c>
    </row>
    <row r="1706" spans="2:55" x14ac:dyDescent="0.45">
      <c r="B1706" s="25">
        <v>1699</v>
      </c>
      <c r="D1706" s="9" t="s">
        <v>101</v>
      </c>
      <c r="E1706" s="9">
        <v>3</v>
      </c>
      <c r="F1706" s="9">
        <v>0</v>
      </c>
      <c r="G1706" s="9">
        <v>0</v>
      </c>
      <c r="H1706" s="9">
        <v>44</v>
      </c>
      <c r="I1706" s="9">
        <v>10</v>
      </c>
      <c r="J1706" s="9">
        <v>6</v>
      </c>
      <c r="K1706" s="9">
        <v>4</v>
      </c>
      <c r="L1706" s="9">
        <v>17</v>
      </c>
      <c r="M1706" s="9">
        <v>0</v>
      </c>
      <c r="N1706" s="9">
        <v>292</v>
      </c>
      <c r="O1706" s="9">
        <v>4</v>
      </c>
      <c r="P1706" s="9">
        <v>3</v>
      </c>
      <c r="Q1706" s="9">
        <v>11</v>
      </c>
      <c r="R1706" s="9">
        <v>0</v>
      </c>
      <c r="S1706" s="9">
        <v>0</v>
      </c>
      <c r="T1706" s="9">
        <v>0</v>
      </c>
      <c r="U1706" s="9">
        <v>6</v>
      </c>
      <c r="V1706" s="9">
        <v>0</v>
      </c>
      <c r="W1706" s="9">
        <v>0</v>
      </c>
      <c r="X1706" s="9">
        <v>3</v>
      </c>
      <c r="Y1706" s="9">
        <v>0</v>
      </c>
      <c r="Z1706" s="9">
        <v>0</v>
      </c>
      <c r="AA1706" s="9">
        <v>7</v>
      </c>
      <c r="AB1706" s="9">
        <v>92</v>
      </c>
      <c r="AC1706" s="9">
        <v>6</v>
      </c>
      <c r="AD1706" s="9">
        <v>5</v>
      </c>
      <c r="AE1706" s="9">
        <v>7</v>
      </c>
      <c r="AF1706" s="9">
        <v>0</v>
      </c>
      <c r="AG1706" s="9">
        <v>5</v>
      </c>
      <c r="AH1706" s="9">
        <v>0</v>
      </c>
      <c r="AI1706" s="9">
        <v>9</v>
      </c>
      <c r="AJ1706" s="9">
        <v>9</v>
      </c>
      <c r="AK1706" s="9">
        <v>6</v>
      </c>
      <c r="AL1706" s="9">
        <v>0</v>
      </c>
      <c r="AM1706" s="9">
        <v>8</v>
      </c>
      <c r="AN1706" s="9">
        <v>0</v>
      </c>
      <c r="AO1706" s="9">
        <v>0</v>
      </c>
      <c r="AP1706" s="9">
        <v>16</v>
      </c>
      <c r="AQ1706" s="9">
        <v>3</v>
      </c>
      <c r="AR1706" s="9">
        <v>0</v>
      </c>
      <c r="AS1706" s="9">
        <v>0</v>
      </c>
      <c r="AT1706" s="9">
        <v>0</v>
      </c>
      <c r="AU1706" s="9">
        <v>4</v>
      </c>
      <c r="AV1706" s="9">
        <v>3</v>
      </c>
      <c r="AW1706" s="9">
        <v>0</v>
      </c>
      <c r="AX1706" s="9">
        <v>6</v>
      </c>
      <c r="AY1706" s="9">
        <v>0</v>
      </c>
      <c r="AZ1706" s="9">
        <v>9</v>
      </c>
      <c r="BA1706" s="9">
        <v>0</v>
      </c>
      <c r="BB1706" s="9">
        <v>0</v>
      </c>
      <c r="BC1706" s="9">
        <v>0</v>
      </c>
    </row>
    <row r="1707" spans="2:55" x14ac:dyDescent="0.45">
      <c r="B1707" s="25">
        <v>1700</v>
      </c>
      <c r="D1707" s="9" t="s">
        <v>102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  <c r="AC1707" s="9">
        <v>0</v>
      </c>
      <c r="AD1707" s="9">
        <v>0</v>
      </c>
      <c r="AE1707" s="9">
        <v>0</v>
      </c>
      <c r="AF1707" s="9">
        <v>0</v>
      </c>
      <c r="AG1707" s="9">
        <v>0</v>
      </c>
      <c r="AH1707" s="9">
        <v>0</v>
      </c>
      <c r="AI1707" s="9">
        <v>0</v>
      </c>
      <c r="AJ1707" s="9">
        <v>0</v>
      </c>
      <c r="AK1707" s="9">
        <v>0</v>
      </c>
      <c r="AL1707" s="9">
        <v>0</v>
      </c>
      <c r="AM1707" s="9">
        <v>0</v>
      </c>
      <c r="AN1707" s="9">
        <v>0</v>
      </c>
      <c r="AO1707" s="9">
        <v>0</v>
      </c>
      <c r="AP1707" s="9">
        <v>0</v>
      </c>
      <c r="AQ1707" s="9">
        <v>0</v>
      </c>
      <c r="AR1707" s="9">
        <v>0</v>
      </c>
      <c r="AS1707" s="9">
        <v>0</v>
      </c>
      <c r="AT1707" s="9">
        <v>0</v>
      </c>
      <c r="AU1707" s="9">
        <v>0</v>
      </c>
      <c r="AV1707" s="9">
        <v>0</v>
      </c>
      <c r="AW1707" s="9">
        <v>0</v>
      </c>
      <c r="AX1707" s="9">
        <v>0</v>
      </c>
      <c r="AY1707" s="9">
        <v>0</v>
      </c>
      <c r="AZ1707" s="9">
        <v>0</v>
      </c>
      <c r="BA1707" s="9">
        <v>0</v>
      </c>
      <c r="BB1707" s="9">
        <v>0</v>
      </c>
      <c r="BC1707" s="9">
        <v>0</v>
      </c>
    </row>
    <row r="1708" spans="2:55" x14ac:dyDescent="0.45">
      <c r="B1708" s="25">
        <v>1701</v>
      </c>
      <c r="D1708" s="9" t="s">
        <v>103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11</v>
      </c>
      <c r="AC1708" s="9">
        <v>0</v>
      </c>
      <c r="AD1708" s="9">
        <v>0</v>
      </c>
      <c r="AE1708" s="9">
        <v>0</v>
      </c>
      <c r="AF1708" s="9">
        <v>0</v>
      </c>
      <c r="AG1708" s="9">
        <v>0</v>
      </c>
      <c r="AH1708" s="9">
        <v>0</v>
      </c>
      <c r="AI1708" s="9">
        <v>0</v>
      </c>
      <c r="AJ1708" s="9">
        <v>0</v>
      </c>
      <c r="AK1708" s="9">
        <v>0</v>
      </c>
      <c r="AL1708" s="9">
        <v>0</v>
      </c>
      <c r="AM1708" s="9">
        <v>0</v>
      </c>
      <c r="AN1708" s="9">
        <v>0</v>
      </c>
      <c r="AO1708" s="9">
        <v>0</v>
      </c>
      <c r="AP1708" s="9">
        <v>0</v>
      </c>
      <c r="AQ1708" s="9">
        <v>3</v>
      </c>
      <c r="AR1708" s="9">
        <v>0</v>
      </c>
      <c r="AS1708" s="9">
        <v>0</v>
      </c>
      <c r="AT1708" s="9">
        <v>0</v>
      </c>
      <c r="AU1708" s="9">
        <v>0</v>
      </c>
      <c r="AV1708" s="9">
        <v>0</v>
      </c>
      <c r="AW1708" s="9">
        <v>0</v>
      </c>
      <c r="AX1708" s="9">
        <v>0</v>
      </c>
      <c r="AY1708" s="9">
        <v>0</v>
      </c>
      <c r="AZ1708" s="9">
        <v>0</v>
      </c>
      <c r="BA1708" s="9">
        <v>0</v>
      </c>
      <c r="BB1708" s="9">
        <v>0</v>
      </c>
      <c r="BC1708" s="9">
        <v>0</v>
      </c>
    </row>
    <row r="1709" spans="2:55" x14ac:dyDescent="0.45">
      <c r="B1709" s="25">
        <v>1702</v>
      </c>
      <c r="D1709" s="9" t="s">
        <v>104</v>
      </c>
      <c r="E1709" s="9">
        <v>0</v>
      </c>
      <c r="F1709" s="9">
        <v>0</v>
      </c>
      <c r="G1709" s="9">
        <v>0</v>
      </c>
      <c r="H1709" s="9">
        <v>12</v>
      </c>
      <c r="I1709" s="9">
        <v>7</v>
      </c>
      <c r="J1709" s="9">
        <v>0</v>
      </c>
      <c r="K1709" s="9">
        <v>0</v>
      </c>
      <c r="L1709" s="9">
        <v>37</v>
      </c>
      <c r="M1709" s="9">
        <v>0</v>
      </c>
      <c r="N1709" s="9">
        <v>0</v>
      </c>
      <c r="O1709" s="9">
        <v>0</v>
      </c>
      <c r="P1709" s="9">
        <v>6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3</v>
      </c>
      <c r="AB1709" s="9">
        <v>8</v>
      </c>
      <c r="AC1709" s="9">
        <v>0</v>
      </c>
      <c r="AD1709" s="9">
        <v>0</v>
      </c>
      <c r="AE1709" s="9">
        <v>0</v>
      </c>
      <c r="AF1709" s="9">
        <v>0</v>
      </c>
      <c r="AG1709" s="9">
        <v>4</v>
      </c>
      <c r="AH1709" s="9">
        <v>0</v>
      </c>
      <c r="AI1709" s="9">
        <v>5</v>
      </c>
      <c r="AJ1709" s="9">
        <v>3</v>
      </c>
      <c r="AK1709" s="9">
        <v>10</v>
      </c>
      <c r="AL1709" s="9">
        <v>0</v>
      </c>
      <c r="AM1709" s="9">
        <v>0</v>
      </c>
      <c r="AN1709" s="9">
        <v>0</v>
      </c>
      <c r="AO1709" s="9">
        <v>4</v>
      </c>
      <c r="AP1709" s="9">
        <v>6</v>
      </c>
      <c r="AQ1709" s="9">
        <v>0</v>
      </c>
      <c r="AR1709" s="9">
        <v>0</v>
      </c>
      <c r="AS1709" s="9">
        <v>0</v>
      </c>
      <c r="AT1709" s="9">
        <v>0</v>
      </c>
      <c r="AU1709" s="9">
        <v>0</v>
      </c>
      <c r="AV1709" s="9">
        <v>0</v>
      </c>
      <c r="AW1709" s="9">
        <v>0</v>
      </c>
      <c r="AX1709" s="9">
        <v>0</v>
      </c>
      <c r="AY1709" s="9">
        <v>0</v>
      </c>
      <c r="AZ1709" s="9">
        <v>7</v>
      </c>
      <c r="BA1709" s="9">
        <v>0</v>
      </c>
      <c r="BB1709" s="9">
        <v>4</v>
      </c>
      <c r="BC1709" s="9">
        <v>0</v>
      </c>
    </row>
    <row r="1710" spans="2:55" x14ac:dyDescent="0.45">
      <c r="B1710" s="25">
        <v>1703</v>
      </c>
      <c r="D1710" s="9" t="s">
        <v>105</v>
      </c>
      <c r="E1710" s="9">
        <v>3</v>
      </c>
      <c r="F1710" s="9">
        <v>11</v>
      </c>
      <c r="G1710" s="9">
        <v>0</v>
      </c>
      <c r="H1710" s="9">
        <v>51</v>
      </c>
      <c r="I1710" s="9">
        <v>24</v>
      </c>
      <c r="J1710" s="9">
        <v>0</v>
      </c>
      <c r="K1710" s="9">
        <v>0</v>
      </c>
      <c r="L1710" s="9">
        <v>136</v>
      </c>
      <c r="M1710" s="9">
        <v>0</v>
      </c>
      <c r="N1710" s="9">
        <v>5</v>
      </c>
      <c r="O1710" s="9">
        <v>0</v>
      </c>
      <c r="P1710" s="9">
        <v>3</v>
      </c>
      <c r="Q1710" s="9">
        <v>0</v>
      </c>
      <c r="R1710" s="9">
        <v>0</v>
      </c>
      <c r="S1710" s="9">
        <v>0</v>
      </c>
      <c r="T1710" s="9">
        <v>0</v>
      </c>
      <c r="U1710" s="9">
        <v>4</v>
      </c>
      <c r="V1710" s="9">
        <v>0</v>
      </c>
      <c r="W1710" s="9">
        <v>4</v>
      </c>
      <c r="X1710" s="9">
        <v>0</v>
      </c>
      <c r="Y1710" s="9">
        <v>4</v>
      </c>
      <c r="Z1710" s="9">
        <v>0</v>
      </c>
      <c r="AA1710" s="9">
        <v>5</v>
      </c>
      <c r="AB1710" s="9">
        <v>18</v>
      </c>
      <c r="AC1710" s="9">
        <v>7</v>
      </c>
      <c r="AD1710" s="9">
        <v>7</v>
      </c>
      <c r="AE1710" s="9">
        <v>4</v>
      </c>
      <c r="AF1710" s="9">
        <v>0</v>
      </c>
      <c r="AG1710" s="9">
        <v>18</v>
      </c>
      <c r="AH1710" s="9">
        <v>0</v>
      </c>
      <c r="AI1710" s="9">
        <v>7</v>
      </c>
      <c r="AJ1710" s="9">
        <v>10</v>
      </c>
      <c r="AK1710" s="9">
        <v>128</v>
      </c>
      <c r="AL1710" s="9">
        <v>0</v>
      </c>
      <c r="AM1710" s="9">
        <v>9</v>
      </c>
      <c r="AN1710" s="9">
        <v>0</v>
      </c>
      <c r="AO1710" s="9">
        <v>9</v>
      </c>
      <c r="AP1710" s="9">
        <v>9</v>
      </c>
      <c r="AQ1710" s="9">
        <v>7</v>
      </c>
      <c r="AR1710" s="9">
        <v>0</v>
      </c>
      <c r="AS1710" s="9">
        <v>7</v>
      </c>
      <c r="AT1710" s="9">
        <v>0</v>
      </c>
      <c r="AU1710" s="9">
        <v>15</v>
      </c>
      <c r="AV1710" s="9">
        <v>11</v>
      </c>
      <c r="AW1710" s="9">
        <v>0</v>
      </c>
      <c r="AX1710" s="9">
        <v>13</v>
      </c>
      <c r="AY1710" s="9">
        <v>0</v>
      </c>
      <c r="AZ1710" s="9">
        <v>12</v>
      </c>
      <c r="BA1710" s="9">
        <v>0</v>
      </c>
      <c r="BB1710" s="9">
        <v>4</v>
      </c>
      <c r="BC1710" s="9">
        <v>0</v>
      </c>
    </row>
    <row r="1711" spans="2:55" x14ac:dyDescent="0.45">
      <c r="B1711" s="25">
        <v>1704</v>
      </c>
      <c r="D1711" s="9" t="s">
        <v>106</v>
      </c>
      <c r="E1711" s="9">
        <v>11</v>
      </c>
      <c r="F1711" s="9">
        <v>32</v>
      </c>
      <c r="G1711" s="9">
        <v>4</v>
      </c>
      <c r="H1711" s="9">
        <v>166</v>
      </c>
      <c r="I1711" s="9">
        <v>77</v>
      </c>
      <c r="J1711" s="9">
        <v>3</v>
      </c>
      <c r="K1711" s="9">
        <v>0</v>
      </c>
      <c r="L1711" s="9">
        <v>119</v>
      </c>
      <c r="M1711" s="9">
        <v>19</v>
      </c>
      <c r="N1711" s="9">
        <v>7</v>
      </c>
      <c r="O1711" s="9">
        <v>11</v>
      </c>
      <c r="P1711" s="9">
        <v>20</v>
      </c>
      <c r="Q1711" s="9">
        <v>9</v>
      </c>
      <c r="R1711" s="9">
        <v>0</v>
      </c>
      <c r="S1711" s="9">
        <v>17</v>
      </c>
      <c r="T1711" s="9">
        <v>9</v>
      </c>
      <c r="U1711" s="9">
        <v>6</v>
      </c>
      <c r="V1711" s="9">
        <v>3</v>
      </c>
      <c r="W1711" s="9">
        <v>18</v>
      </c>
      <c r="X1711" s="9">
        <v>4</v>
      </c>
      <c r="Y1711" s="9">
        <v>8</v>
      </c>
      <c r="Z1711" s="9">
        <v>0</v>
      </c>
      <c r="AA1711" s="9">
        <v>18</v>
      </c>
      <c r="AB1711" s="9">
        <v>46</v>
      </c>
      <c r="AC1711" s="9">
        <v>15</v>
      </c>
      <c r="AD1711" s="9">
        <v>8</v>
      </c>
      <c r="AE1711" s="9">
        <v>16</v>
      </c>
      <c r="AF1711" s="9">
        <v>0</v>
      </c>
      <c r="AG1711" s="9">
        <v>51</v>
      </c>
      <c r="AH1711" s="9">
        <v>17</v>
      </c>
      <c r="AI1711" s="9">
        <v>44</v>
      </c>
      <c r="AJ1711" s="9">
        <v>31</v>
      </c>
      <c r="AK1711" s="9">
        <v>54</v>
      </c>
      <c r="AL1711" s="9">
        <v>7</v>
      </c>
      <c r="AM1711" s="9">
        <v>31</v>
      </c>
      <c r="AN1711" s="9">
        <v>0</v>
      </c>
      <c r="AO1711" s="9">
        <v>29</v>
      </c>
      <c r="AP1711" s="9">
        <v>41</v>
      </c>
      <c r="AQ1711" s="9">
        <v>7</v>
      </c>
      <c r="AR1711" s="9">
        <v>0</v>
      </c>
      <c r="AS1711" s="9">
        <v>6</v>
      </c>
      <c r="AT1711" s="9">
        <v>5</v>
      </c>
      <c r="AU1711" s="9">
        <v>22</v>
      </c>
      <c r="AV1711" s="9">
        <v>11</v>
      </c>
      <c r="AW1711" s="9">
        <v>0</v>
      </c>
      <c r="AX1711" s="9">
        <v>16</v>
      </c>
      <c r="AY1711" s="9">
        <v>3</v>
      </c>
      <c r="AZ1711" s="9">
        <v>19</v>
      </c>
      <c r="BA1711" s="9">
        <v>0</v>
      </c>
      <c r="BB1711" s="9">
        <v>12</v>
      </c>
      <c r="BC1711" s="9">
        <v>11</v>
      </c>
    </row>
    <row r="1712" spans="2:55" x14ac:dyDescent="0.45">
      <c r="B1712" s="25">
        <v>1705</v>
      </c>
      <c r="D1712" s="9" t="s">
        <v>107</v>
      </c>
      <c r="E1712" s="9">
        <v>0</v>
      </c>
      <c r="F1712" s="9">
        <v>0</v>
      </c>
      <c r="G1712" s="9">
        <v>0</v>
      </c>
      <c r="H1712" s="9">
        <v>28</v>
      </c>
      <c r="I1712" s="9">
        <v>20</v>
      </c>
      <c r="J1712" s="9">
        <v>0</v>
      </c>
      <c r="K1712" s="9">
        <v>3</v>
      </c>
      <c r="L1712" s="9">
        <v>28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3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4</v>
      </c>
      <c r="AC1712" s="9">
        <v>0</v>
      </c>
      <c r="AD1712" s="9">
        <v>5</v>
      </c>
      <c r="AE1712" s="9">
        <v>0</v>
      </c>
      <c r="AF1712" s="9">
        <v>0</v>
      </c>
      <c r="AG1712" s="9">
        <v>0</v>
      </c>
      <c r="AH1712" s="9">
        <v>4</v>
      </c>
      <c r="AI1712" s="9">
        <v>7</v>
      </c>
      <c r="AJ1712" s="9">
        <v>5</v>
      </c>
      <c r="AK1712" s="9">
        <v>4</v>
      </c>
      <c r="AL1712" s="9">
        <v>0</v>
      </c>
      <c r="AM1712" s="9">
        <v>7</v>
      </c>
      <c r="AN1712" s="9">
        <v>0</v>
      </c>
      <c r="AO1712" s="9">
        <v>33</v>
      </c>
      <c r="AP1712" s="9">
        <v>20</v>
      </c>
      <c r="AQ1712" s="9">
        <v>0</v>
      </c>
      <c r="AR1712" s="9">
        <v>0</v>
      </c>
      <c r="AS1712" s="9">
        <v>0</v>
      </c>
      <c r="AT1712" s="9">
        <v>0</v>
      </c>
      <c r="AU1712" s="9">
        <v>0</v>
      </c>
      <c r="AV1712" s="9">
        <v>0</v>
      </c>
      <c r="AW1712" s="9">
        <v>0</v>
      </c>
      <c r="AX1712" s="9">
        <v>4</v>
      </c>
      <c r="AY1712" s="9">
        <v>0</v>
      </c>
      <c r="AZ1712" s="9">
        <v>0</v>
      </c>
      <c r="BA1712" s="9">
        <v>0</v>
      </c>
      <c r="BB1712" s="9">
        <v>0</v>
      </c>
      <c r="BC1712" s="9">
        <v>0</v>
      </c>
    </row>
    <row r="1713" spans="2:55" x14ac:dyDescent="0.45">
      <c r="B1713" s="25">
        <v>1706</v>
      </c>
      <c r="D1713" s="9" t="s">
        <v>108</v>
      </c>
      <c r="E1713" s="9">
        <v>0</v>
      </c>
      <c r="F1713" s="9">
        <v>3</v>
      </c>
      <c r="G1713" s="9">
        <v>0</v>
      </c>
      <c r="H1713" s="9">
        <v>8</v>
      </c>
      <c r="I1713" s="9">
        <v>3</v>
      </c>
      <c r="J1713" s="9">
        <v>0</v>
      </c>
      <c r="K1713" s="9">
        <v>0</v>
      </c>
      <c r="L1713" s="9">
        <v>7</v>
      </c>
      <c r="M1713" s="9">
        <v>0</v>
      </c>
      <c r="N1713" s="9">
        <v>4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3</v>
      </c>
      <c r="AC1713" s="9">
        <v>0</v>
      </c>
      <c r="AD1713" s="9">
        <v>0</v>
      </c>
      <c r="AE1713" s="9">
        <v>4</v>
      </c>
      <c r="AF1713" s="9">
        <v>0</v>
      </c>
      <c r="AG1713" s="9">
        <v>0</v>
      </c>
      <c r="AH1713" s="9">
        <v>0</v>
      </c>
      <c r="AI1713" s="9">
        <v>0</v>
      </c>
      <c r="AJ1713" s="9">
        <v>3</v>
      </c>
      <c r="AK1713" s="9">
        <v>0</v>
      </c>
      <c r="AL1713" s="9">
        <v>0</v>
      </c>
      <c r="AM1713" s="9">
        <v>0</v>
      </c>
      <c r="AN1713" s="9">
        <v>0</v>
      </c>
      <c r="AO1713" s="9">
        <v>3</v>
      </c>
      <c r="AP1713" s="9">
        <v>5</v>
      </c>
      <c r="AQ1713" s="9">
        <v>0</v>
      </c>
      <c r="AR1713" s="9">
        <v>0</v>
      </c>
      <c r="AS1713" s="9">
        <v>0</v>
      </c>
      <c r="AT1713" s="9">
        <v>0</v>
      </c>
      <c r="AU1713" s="9">
        <v>0</v>
      </c>
      <c r="AV1713" s="9">
        <v>0</v>
      </c>
      <c r="AW1713" s="9">
        <v>0</v>
      </c>
      <c r="AX1713" s="9">
        <v>0</v>
      </c>
      <c r="AY1713" s="9">
        <v>0</v>
      </c>
      <c r="AZ1713" s="9">
        <v>0</v>
      </c>
      <c r="BA1713" s="9">
        <v>0</v>
      </c>
      <c r="BB1713" s="9">
        <v>0</v>
      </c>
      <c r="BC1713" s="9">
        <v>0</v>
      </c>
    </row>
    <row r="1714" spans="2:55" x14ac:dyDescent="0.45">
      <c r="B1714" s="25">
        <v>1707</v>
      </c>
      <c r="D1714" s="9" t="s">
        <v>109</v>
      </c>
      <c r="E1714" s="9">
        <v>0</v>
      </c>
      <c r="F1714" s="9">
        <v>0</v>
      </c>
      <c r="G1714" s="9">
        <v>0</v>
      </c>
      <c r="H1714" s="9">
        <v>0</v>
      </c>
      <c r="I1714" s="9">
        <v>3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  <c r="AC1714" s="9">
        <v>0</v>
      </c>
      <c r="AD1714" s="9">
        <v>0</v>
      </c>
      <c r="AE1714" s="9">
        <v>0</v>
      </c>
      <c r="AF1714" s="9">
        <v>0</v>
      </c>
      <c r="AG1714" s="9">
        <v>6</v>
      </c>
      <c r="AH1714" s="9">
        <v>4</v>
      </c>
      <c r="AI1714" s="9">
        <v>9</v>
      </c>
      <c r="AJ1714" s="9">
        <v>5</v>
      </c>
      <c r="AK1714" s="9">
        <v>3</v>
      </c>
      <c r="AL1714" s="9">
        <v>0</v>
      </c>
      <c r="AM1714" s="9">
        <v>4</v>
      </c>
      <c r="AN1714" s="9">
        <v>0</v>
      </c>
      <c r="AO1714" s="9">
        <v>5</v>
      </c>
      <c r="AP1714" s="9">
        <v>0</v>
      </c>
      <c r="AQ1714" s="9">
        <v>0</v>
      </c>
      <c r="AR1714" s="9">
        <v>0</v>
      </c>
      <c r="AS1714" s="9">
        <v>0</v>
      </c>
      <c r="AT1714" s="9">
        <v>0</v>
      </c>
      <c r="AU1714" s="9">
        <v>0</v>
      </c>
      <c r="AV1714" s="9">
        <v>0</v>
      </c>
      <c r="AW1714" s="9">
        <v>0</v>
      </c>
      <c r="AX1714" s="9">
        <v>4</v>
      </c>
      <c r="AY1714" s="9">
        <v>0</v>
      </c>
      <c r="AZ1714" s="9">
        <v>0</v>
      </c>
      <c r="BA1714" s="9">
        <v>0</v>
      </c>
      <c r="BB1714" s="9">
        <v>0</v>
      </c>
      <c r="BC1714" s="9">
        <v>0</v>
      </c>
    </row>
    <row r="1715" spans="2:55" x14ac:dyDescent="0.45">
      <c r="B1715" s="25">
        <v>1708</v>
      </c>
      <c r="D1715" s="9" t="s">
        <v>110</v>
      </c>
      <c r="E1715" s="9">
        <v>0</v>
      </c>
      <c r="F1715" s="9">
        <v>0</v>
      </c>
      <c r="G1715" s="9">
        <v>0</v>
      </c>
      <c r="H1715" s="9">
        <v>14</v>
      </c>
      <c r="I1715" s="9">
        <v>9</v>
      </c>
      <c r="J1715" s="9">
        <v>0</v>
      </c>
      <c r="K1715" s="9">
        <v>0</v>
      </c>
      <c r="L1715" s="9">
        <v>42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7</v>
      </c>
      <c r="AC1715" s="9">
        <v>0</v>
      </c>
      <c r="AD1715" s="9">
        <v>0</v>
      </c>
      <c r="AE1715" s="9">
        <v>0</v>
      </c>
      <c r="AF1715" s="9">
        <v>0</v>
      </c>
      <c r="AG1715" s="9">
        <v>10</v>
      </c>
      <c r="AH1715" s="9">
        <v>0</v>
      </c>
      <c r="AI1715" s="9">
        <v>0</v>
      </c>
      <c r="AJ1715" s="9">
        <v>3</v>
      </c>
      <c r="AK1715" s="9">
        <v>21</v>
      </c>
      <c r="AL1715" s="9">
        <v>0</v>
      </c>
      <c r="AM1715" s="9">
        <v>7</v>
      </c>
      <c r="AN1715" s="9">
        <v>0</v>
      </c>
      <c r="AO1715" s="9">
        <v>5</v>
      </c>
      <c r="AP1715" s="9">
        <v>3</v>
      </c>
      <c r="AQ1715" s="9">
        <v>4</v>
      </c>
      <c r="AR1715" s="9">
        <v>0</v>
      </c>
      <c r="AS1715" s="9">
        <v>0</v>
      </c>
      <c r="AT1715" s="9">
        <v>0</v>
      </c>
      <c r="AU1715" s="9">
        <v>0</v>
      </c>
      <c r="AV1715" s="9">
        <v>0</v>
      </c>
      <c r="AW1715" s="9">
        <v>0</v>
      </c>
      <c r="AX1715" s="9">
        <v>3</v>
      </c>
      <c r="AY1715" s="9">
        <v>0</v>
      </c>
      <c r="AZ1715" s="9">
        <v>4</v>
      </c>
      <c r="BA1715" s="9">
        <v>0</v>
      </c>
      <c r="BB1715" s="9">
        <v>4</v>
      </c>
      <c r="BC1715" s="9">
        <v>3</v>
      </c>
    </row>
    <row r="1716" spans="2:55" x14ac:dyDescent="0.45">
      <c r="B1716" s="25">
        <v>1709</v>
      </c>
      <c r="D1716" s="9" t="s">
        <v>111</v>
      </c>
      <c r="E1716" s="9">
        <v>0</v>
      </c>
      <c r="F1716" s="9">
        <v>6</v>
      </c>
      <c r="G1716" s="9">
        <v>0</v>
      </c>
      <c r="H1716" s="9">
        <v>12</v>
      </c>
      <c r="I1716" s="9">
        <v>4</v>
      </c>
      <c r="J1716" s="9">
        <v>0</v>
      </c>
      <c r="K1716" s="9">
        <v>0</v>
      </c>
      <c r="L1716" s="9">
        <v>3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3</v>
      </c>
      <c r="Y1716" s="9">
        <v>0</v>
      </c>
      <c r="Z1716" s="9">
        <v>0</v>
      </c>
      <c r="AA1716" s="9">
        <v>0</v>
      </c>
      <c r="AB1716" s="9">
        <v>0</v>
      </c>
      <c r="AC1716" s="9">
        <v>0</v>
      </c>
      <c r="AD1716" s="9">
        <v>3</v>
      </c>
      <c r="AE1716" s="9">
        <v>0</v>
      </c>
      <c r="AF1716" s="9">
        <v>0</v>
      </c>
      <c r="AG1716" s="9">
        <v>3</v>
      </c>
      <c r="AH1716" s="9">
        <v>0</v>
      </c>
      <c r="AI1716" s="9">
        <v>0</v>
      </c>
      <c r="AJ1716" s="9">
        <v>0</v>
      </c>
      <c r="AK1716" s="9">
        <v>0</v>
      </c>
      <c r="AL1716" s="9">
        <v>0</v>
      </c>
      <c r="AM1716" s="9">
        <v>8</v>
      </c>
      <c r="AN1716" s="9">
        <v>0</v>
      </c>
      <c r="AO1716" s="9">
        <v>0</v>
      </c>
      <c r="AP1716" s="9">
        <v>0</v>
      </c>
      <c r="AQ1716" s="9">
        <v>0</v>
      </c>
      <c r="AR1716" s="9">
        <v>0</v>
      </c>
      <c r="AS1716" s="9">
        <v>4</v>
      </c>
      <c r="AT1716" s="9">
        <v>11</v>
      </c>
      <c r="AU1716" s="9">
        <v>3</v>
      </c>
      <c r="AV1716" s="9">
        <v>7</v>
      </c>
      <c r="AW1716" s="9">
        <v>0</v>
      </c>
      <c r="AX1716" s="9">
        <v>0</v>
      </c>
      <c r="AY1716" s="9">
        <v>0</v>
      </c>
      <c r="AZ1716" s="9">
        <v>0</v>
      </c>
      <c r="BA1716" s="9">
        <v>0</v>
      </c>
      <c r="BB1716" s="9">
        <v>0</v>
      </c>
      <c r="BC1716" s="9">
        <v>0</v>
      </c>
    </row>
    <row r="1717" spans="2:55" x14ac:dyDescent="0.45">
      <c r="B1717" s="25">
        <v>1710</v>
      </c>
      <c r="D1717" s="9" t="s">
        <v>112</v>
      </c>
      <c r="E1717" s="9">
        <v>0</v>
      </c>
      <c r="F1717" s="9">
        <v>0</v>
      </c>
      <c r="G1717" s="9">
        <v>0</v>
      </c>
      <c r="H1717" s="9">
        <v>7</v>
      </c>
      <c r="I1717" s="9">
        <v>0</v>
      </c>
      <c r="J1717" s="9">
        <v>0</v>
      </c>
      <c r="K1717" s="9">
        <v>0</v>
      </c>
      <c r="L1717" s="9">
        <v>11</v>
      </c>
      <c r="M1717" s="9">
        <v>0</v>
      </c>
      <c r="N1717" s="9">
        <v>7</v>
      </c>
      <c r="O1717" s="9">
        <v>0</v>
      </c>
      <c r="P1717" s="9">
        <v>0</v>
      </c>
      <c r="Q1717" s="9">
        <v>5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3</v>
      </c>
      <c r="AB1717" s="9">
        <v>5</v>
      </c>
      <c r="AC1717" s="9">
        <v>0</v>
      </c>
      <c r="AD1717" s="9">
        <v>5</v>
      </c>
      <c r="AE1717" s="9">
        <v>0</v>
      </c>
      <c r="AF1717" s="9">
        <v>0</v>
      </c>
      <c r="AG1717" s="9">
        <v>3</v>
      </c>
      <c r="AH1717" s="9">
        <v>0</v>
      </c>
      <c r="AI1717" s="9">
        <v>0</v>
      </c>
      <c r="AJ1717" s="9">
        <v>0</v>
      </c>
      <c r="AK1717" s="9">
        <v>4</v>
      </c>
      <c r="AL1717" s="9">
        <v>0</v>
      </c>
      <c r="AM1717" s="9">
        <v>9</v>
      </c>
      <c r="AN1717" s="9">
        <v>0</v>
      </c>
      <c r="AO1717" s="9">
        <v>0</v>
      </c>
      <c r="AP1717" s="9">
        <v>3</v>
      </c>
      <c r="AQ1717" s="9">
        <v>0</v>
      </c>
      <c r="AR1717" s="9">
        <v>0</v>
      </c>
      <c r="AS1717" s="9">
        <v>0</v>
      </c>
      <c r="AT1717" s="9">
        <v>0</v>
      </c>
      <c r="AU1717" s="9">
        <v>0</v>
      </c>
      <c r="AV1717" s="9">
        <v>0</v>
      </c>
      <c r="AW1717" s="9">
        <v>0</v>
      </c>
      <c r="AX1717" s="9">
        <v>0</v>
      </c>
      <c r="AY1717" s="9">
        <v>0</v>
      </c>
      <c r="AZ1717" s="9">
        <v>0</v>
      </c>
      <c r="BA1717" s="9">
        <v>0</v>
      </c>
      <c r="BB1717" s="9">
        <v>0</v>
      </c>
      <c r="BC1717" s="9">
        <v>0</v>
      </c>
    </row>
    <row r="1718" spans="2:55" x14ac:dyDescent="0.45">
      <c r="B1718" s="25">
        <v>1711</v>
      </c>
      <c r="D1718" s="9" t="s">
        <v>113</v>
      </c>
      <c r="E1718" s="9">
        <v>0</v>
      </c>
      <c r="F1718" s="9">
        <v>0</v>
      </c>
      <c r="G1718" s="9">
        <v>0</v>
      </c>
      <c r="H1718" s="9">
        <v>6</v>
      </c>
      <c r="I1718" s="9">
        <v>0</v>
      </c>
      <c r="J1718" s="9">
        <v>0</v>
      </c>
      <c r="K1718" s="9">
        <v>3</v>
      </c>
      <c r="L1718" s="9">
        <v>5</v>
      </c>
      <c r="M1718" s="9">
        <v>0</v>
      </c>
      <c r="N1718" s="9">
        <v>0</v>
      </c>
      <c r="O1718" s="9">
        <v>0</v>
      </c>
      <c r="P1718" s="9">
        <v>3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  <c r="AC1718" s="9">
        <v>0</v>
      </c>
      <c r="AD1718" s="9">
        <v>0</v>
      </c>
      <c r="AE1718" s="9">
        <v>0</v>
      </c>
      <c r="AF1718" s="9">
        <v>0</v>
      </c>
      <c r="AG1718" s="9">
        <v>4</v>
      </c>
      <c r="AH1718" s="9">
        <v>0</v>
      </c>
      <c r="AI1718" s="9">
        <v>7</v>
      </c>
      <c r="AJ1718" s="9">
        <v>0</v>
      </c>
      <c r="AK1718" s="9">
        <v>3</v>
      </c>
      <c r="AL1718" s="9">
        <v>0</v>
      </c>
      <c r="AM1718" s="9">
        <v>0</v>
      </c>
      <c r="AN1718" s="9">
        <v>0</v>
      </c>
      <c r="AO1718" s="9">
        <v>0</v>
      </c>
      <c r="AP1718" s="9">
        <v>0</v>
      </c>
      <c r="AQ1718" s="9">
        <v>0</v>
      </c>
      <c r="AR1718" s="9">
        <v>0</v>
      </c>
      <c r="AS1718" s="9">
        <v>0</v>
      </c>
      <c r="AT1718" s="9">
        <v>0</v>
      </c>
      <c r="AU1718" s="9">
        <v>0</v>
      </c>
      <c r="AV1718" s="9">
        <v>0</v>
      </c>
      <c r="AW1718" s="9">
        <v>0</v>
      </c>
      <c r="AX1718" s="9">
        <v>0</v>
      </c>
      <c r="AY1718" s="9">
        <v>0</v>
      </c>
      <c r="AZ1718" s="9">
        <v>0</v>
      </c>
      <c r="BA1718" s="9">
        <v>0</v>
      </c>
      <c r="BB1718" s="9">
        <v>0</v>
      </c>
      <c r="BC1718" s="9">
        <v>0</v>
      </c>
    </row>
    <row r="1719" spans="2:55" x14ac:dyDescent="0.45">
      <c r="B1719" s="25">
        <v>1712</v>
      </c>
      <c r="D1719" s="9" t="s">
        <v>114</v>
      </c>
      <c r="E1719" s="9">
        <v>0</v>
      </c>
      <c r="F1719" s="9">
        <v>0</v>
      </c>
      <c r="G1719" s="9">
        <v>0</v>
      </c>
      <c r="H1719" s="9">
        <v>10</v>
      </c>
      <c r="I1719" s="9">
        <v>6</v>
      </c>
      <c r="J1719" s="9">
        <v>0</v>
      </c>
      <c r="K1719" s="9">
        <v>0</v>
      </c>
      <c r="L1719" s="9">
        <v>9</v>
      </c>
      <c r="M1719" s="9">
        <v>4</v>
      </c>
      <c r="N1719" s="9">
        <v>8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3</v>
      </c>
      <c r="AC1719" s="9">
        <v>0</v>
      </c>
      <c r="AD1719" s="9">
        <v>0</v>
      </c>
      <c r="AE1719" s="9">
        <v>3</v>
      </c>
      <c r="AF1719" s="9">
        <v>0</v>
      </c>
      <c r="AG1719" s="9">
        <v>0</v>
      </c>
      <c r="AH1719" s="9">
        <v>0</v>
      </c>
      <c r="AI1719" s="9">
        <v>6</v>
      </c>
      <c r="AJ1719" s="9">
        <v>0</v>
      </c>
      <c r="AK1719" s="9">
        <v>0</v>
      </c>
      <c r="AL1719" s="9">
        <v>0</v>
      </c>
      <c r="AM1719" s="9">
        <v>3</v>
      </c>
      <c r="AN1719" s="9">
        <v>0</v>
      </c>
      <c r="AO1719" s="9">
        <v>5</v>
      </c>
      <c r="AP1719" s="9">
        <v>4</v>
      </c>
      <c r="AQ1719" s="9">
        <v>0</v>
      </c>
      <c r="AR1719" s="9">
        <v>0</v>
      </c>
      <c r="AS1719" s="9">
        <v>0</v>
      </c>
      <c r="AT1719" s="9">
        <v>0</v>
      </c>
      <c r="AU1719" s="9">
        <v>0</v>
      </c>
      <c r="AV1719" s="9">
        <v>0</v>
      </c>
      <c r="AW1719" s="9">
        <v>0</v>
      </c>
      <c r="AX1719" s="9">
        <v>0</v>
      </c>
      <c r="AY1719" s="9">
        <v>0</v>
      </c>
      <c r="AZ1719" s="9">
        <v>0</v>
      </c>
      <c r="BA1719" s="9">
        <v>0</v>
      </c>
      <c r="BB1719" s="9">
        <v>3</v>
      </c>
      <c r="BC1719" s="9">
        <v>0</v>
      </c>
    </row>
    <row r="1720" spans="2:55" x14ac:dyDescent="0.45">
      <c r="B1720" s="25">
        <v>1713</v>
      </c>
      <c r="D1720" s="9" t="s">
        <v>115</v>
      </c>
      <c r="E1720" s="9">
        <v>0</v>
      </c>
      <c r="F1720" s="9">
        <v>3</v>
      </c>
      <c r="G1720" s="9">
        <v>0</v>
      </c>
      <c r="H1720" s="9">
        <v>18</v>
      </c>
      <c r="I1720" s="9">
        <v>7</v>
      </c>
      <c r="J1720" s="9">
        <v>0</v>
      </c>
      <c r="K1720" s="9">
        <v>0</v>
      </c>
      <c r="L1720" s="9">
        <v>6</v>
      </c>
      <c r="M1720" s="9">
        <v>0</v>
      </c>
      <c r="N1720" s="9">
        <v>9</v>
      </c>
      <c r="O1720" s="9">
        <v>8</v>
      </c>
      <c r="P1720" s="9">
        <v>0</v>
      </c>
      <c r="Q1720" s="9">
        <v>77</v>
      </c>
      <c r="R1720" s="9">
        <v>0</v>
      </c>
      <c r="S1720" s="9">
        <v>9</v>
      </c>
      <c r="T1720" s="9">
        <v>0</v>
      </c>
      <c r="U1720" s="9">
        <v>0</v>
      </c>
      <c r="V1720" s="9">
        <v>0</v>
      </c>
      <c r="W1720" s="9">
        <v>4</v>
      </c>
      <c r="X1720" s="9">
        <v>0</v>
      </c>
      <c r="Y1720" s="9">
        <v>0</v>
      </c>
      <c r="Z1720" s="9">
        <v>0</v>
      </c>
      <c r="AA1720" s="9">
        <v>38</v>
      </c>
      <c r="AB1720" s="9">
        <v>385</v>
      </c>
      <c r="AC1720" s="9">
        <v>5</v>
      </c>
      <c r="AD1720" s="9">
        <v>5</v>
      </c>
      <c r="AE1720" s="9">
        <v>4</v>
      </c>
      <c r="AF1720" s="9">
        <v>0</v>
      </c>
      <c r="AG1720" s="9">
        <v>6</v>
      </c>
      <c r="AH1720" s="9">
        <v>0</v>
      </c>
      <c r="AI1720" s="9">
        <v>9</v>
      </c>
      <c r="AJ1720" s="9">
        <v>3</v>
      </c>
      <c r="AK1720" s="9">
        <v>10</v>
      </c>
      <c r="AL1720" s="9">
        <v>0</v>
      </c>
      <c r="AM1720" s="9">
        <v>3</v>
      </c>
      <c r="AN1720" s="9">
        <v>0</v>
      </c>
      <c r="AO1720" s="9">
        <v>0</v>
      </c>
      <c r="AP1720" s="9">
        <v>9</v>
      </c>
      <c r="AQ1720" s="9">
        <v>5</v>
      </c>
      <c r="AR1720" s="9">
        <v>0</v>
      </c>
      <c r="AS1720" s="9">
        <v>4</v>
      </c>
      <c r="AT1720" s="9">
        <v>0</v>
      </c>
      <c r="AU1720" s="9">
        <v>6</v>
      </c>
      <c r="AV1720" s="9">
        <v>4</v>
      </c>
      <c r="AW1720" s="9">
        <v>0</v>
      </c>
      <c r="AX1720" s="9">
        <v>14</v>
      </c>
      <c r="AY1720" s="9">
        <v>0</v>
      </c>
      <c r="AZ1720" s="9">
        <v>17</v>
      </c>
      <c r="BA1720" s="9">
        <v>3</v>
      </c>
      <c r="BB1720" s="9">
        <v>8</v>
      </c>
      <c r="BC1720" s="9">
        <v>0</v>
      </c>
    </row>
    <row r="1721" spans="2:55" x14ac:dyDescent="0.45">
      <c r="B1721" s="25">
        <v>1714</v>
      </c>
      <c r="D1721" s="9" t="s">
        <v>116</v>
      </c>
      <c r="E1721" s="9">
        <v>0</v>
      </c>
      <c r="F1721" s="9">
        <v>0</v>
      </c>
      <c r="G1721" s="9">
        <v>0</v>
      </c>
      <c r="H1721" s="9">
        <v>11</v>
      </c>
      <c r="I1721" s="9">
        <v>3</v>
      </c>
      <c r="J1721" s="9">
        <v>4</v>
      </c>
      <c r="K1721" s="9">
        <v>0</v>
      </c>
      <c r="L1721" s="9">
        <v>6</v>
      </c>
      <c r="M1721" s="9">
        <v>0</v>
      </c>
      <c r="N1721" s="9">
        <v>12</v>
      </c>
      <c r="O1721" s="9">
        <v>0</v>
      </c>
      <c r="P1721" s="9">
        <v>0</v>
      </c>
      <c r="Q1721" s="9">
        <v>45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3</v>
      </c>
      <c r="Z1721" s="9">
        <v>0</v>
      </c>
      <c r="AA1721" s="9">
        <v>6</v>
      </c>
      <c r="AB1721" s="9">
        <v>13</v>
      </c>
      <c r="AC1721" s="9">
        <v>0</v>
      </c>
      <c r="AD1721" s="9">
        <v>0</v>
      </c>
      <c r="AE1721" s="9">
        <v>0</v>
      </c>
      <c r="AF1721" s="9">
        <v>0</v>
      </c>
      <c r="AG1721" s="9">
        <v>4</v>
      </c>
      <c r="AH1721" s="9">
        <v>0</v>
      </c>
      <c r="AI1721" s="9">
        <v>0</v>
      </c>
      <c r="AJ1721" s="9">
        <v>5</v>
      </c>
      <c r="AK1721" s="9">
        <v>6</v>
      </c>
      <c r="AL1721" s="9">
        <v>0</v>
      </c>
      <c r="AM1721" s="9">
        <v>0</v>
      </c>
      <c r="AN1721" s="9">
        <v>0</v>
      </c>
      <c r="AO1721" s="9">
        <v>0</v>
      </c>
      <c r="AP1721" s="9">
        <v>5</v>
      </c>
      <c r="AQ1721" s="9">
        <v>0</v>
      </c>
      <c r="AR1721" s="9">
        <v>0</v>
      </c>
      <c r="AS1721" s="9">
        <v>0</v>
      </c>
      <c r="AT1721" s="9">
        <v>0</v>
      </c>
      <c r="AU1721" s="9">
        <v>0</v>
      </c>
      <c r="AV1721" s="9">
        <v>0</v>
      </c>
      <c r="AW1721" s="9">
        <v>0</v>
      </c>
      <c r="AX1721" s="9">
        <v>0</v>
      </c>
      <c r="AY1721" s="9">
        <v>0</v>
      </c>
      <c r="AZ1721" s="9">
        <v>0</v>
      </c>
      <c r="BA1721" s="9">
        <v>0</v>
      </c>
      <c r="BB1721" s="9">
        <v>0</v>
      </c>
      <c r="BC1721" s="9">
        <v>0</v>
      </c>
    </row>
    <row r="1722" spans="2:55" x14ac:dyDescent="0.45">
      <c r="B1722" s="25">
        <v>1715</v>
      </c>
      <c r="D1722" s="9" t="s">
        <v>117</v>
      </c>
      <c r="E1722" s="9">
        <v>0</v>
      </c>
      <c r="F1722" s="9">
        <v>7</v>
      </c>
      <c r="G1722" s="9">
        <v>0</v>
      </c>
      <c r="H1722" s="9">
        <v>11</v>
      </c>
      <c r="I1722" s="9">
        <v>4</v>
      </c>
      <c r="J1722" s="9">
        <v>0</v>
      </c>
      <c r="K1722" s="9">
        <v>0</v>
      </c>
      <c r="L1722" s="9">
        <v>13</v>
      </c>
      <c r="M1722" s="9">
        <v>0</v>
      </c>
      <c r="N1722" s="9">
        <v>0</v>
      </c>
      <c r="O1722" s="9">
        <v>0</v>
      </c>
      <c r="P1722" s="9">
        <v>0</v>
      </c>
      <c r="Q1722" s="9">
        <v>30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9">
        <v>0</v>
      </c>
      <c r="AD1722" s="9">
        <v>3</v>
      </c>
      <c r="AE1722" s="9">
        <v>0</v>
      </c>
      <c r="AF1722" s="9">
        <v>0</v>
      </c>
      <c r="AG1722" s="9">
        <v>0</v>
      </c>
      <c r="AH1722" s="9">
        <v>5</v>
      </c>
      <c r="AI1722" s="9">
        <v>0</v>
      </c>
      <c r="AJ1722" s="9">
        <v>0</v>
      </c>
      <c r="AK1722" s="9">
        <v>0</v>
      </c>
      <c r="AL1722" s="9">
        <v>0</v>
      </c>
      <c r="AM1722" s="9">
        <v>13</v>
      </c>
      <c r="AN1722" s="9">
        <v>0</v>
      </c>
      <c r="AO1722" s="9">
        <v>5</v>
      </c>
      <c r="AP1722" s="9">
        <v>0</v>
      </c>
      <c r="AQ1722" s="9">
        <v>0</v>
      </c>
      <c r="AR1722" s="9">
        <v>0</v>
      </c>
      <c r="AS1722" s="9">
        <v>0</v>
      </c>
      <c r="AT1722" s="9">
        <v>0</v>
      </c>
      <c r="AU1722" s="9">
        <v>0</v>
      </c>
      <c r="AV1722" s="9">
        <v>0</v>
      </c>
      <c r="AW1722" s="9">
        <v>0</v>
      </c>
      <c r="AX1722" s="9">
        <v>0</v>
      </c>
      <c r="AY1722" s="9">
        <v>0</v>
      </c>
      <c r="AZ1722" s="9">
        <v>0</v>
      </c>
      <c r="BA1722" s="9">
        <v>0</v>
      </c>
      <c r="BB1722" s="9">
        <v>0</v>
      </c>
      <c r="BC1722" s="9">
        <v>0</v>
      </c>
    </row>
    <row r="1723" spans="2:55" x14ac:dyDescent="0.45">
      <c r="B1723" s="25">
        <v>1716</v>
      </c>
      <c r="D1723" s="9" t="s">
        <v>118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3</v>
      </c>
      <c r="M1723" s="9">
        <v>0</v>
      </c>
      <c r="N1723" s="9">
        <v>0</v>
      </c>
      <c r="O1723" s="9">
        <v>4</v>
      </c>
      <c r="P1723" s="9">
        <v>0</v>
      </c>
      <c r="Q1723" s="9">
        <v>3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  <c r="AC1723" s="9">
        <v>0</v>
      </c>
      <c r="AD1723" s="9">
        <v>25</v>
      </c>
      <c r="AE1723" s="9">
        <v>0</v>
      </c>
      <c r="AF1723" s="9">
        <v>0</v>
      </c>
      <c r="AG1723" s="9">
        <v>0</v>
      </c>
      <c r="AH1723" s="9">
        <v>0</v>
      </c>
      <c r="AI1723" s="9">
        <v>4</v>
      </c>
      <c r="AJ1723" s="9">
        <v>4</v>
      </c>
      <c r="AK1723" s="9">
        <v>0</v>
      </c>
      <c r="AL1723" s="9">
        <v>3</v>
      </c>
      <c r="AM1723" s="9">
        <v>8</v>
      </c>
      <c r="AN1723" s="9">
        <v>0</v>
      </c>
      <c r="AO1723" s="9">
        <v>0</v>
      </c>
      <c r="AP1723" s="9">
        <v>0</v>
      </c>
      <c r="AQ1723" s="9">
        <v>0</v>
      </c>
      <c r="AR1723" s="9">
        <v>0</v>
      </c>
      <c r="AS1723" s="9">
        <v>0</v>
      </c>
      <c r="AT1723" s="9">
        <v>0</v>
      </c>
      <c r="AU1723" s="9">
        <v>0</v>
      </c>
      <c r="AV1723" s="9">
        <v>0</v>
      </c>
      <c r="AW1723" s="9">
        <v>0</v>
      </c>
      <c r="AX1723" s="9">
        <v>0</v>
      </c>
      <c r="AY1723" s="9">
        <v>0</v>
      </c>
      <c r="AZ1723" s="9">
        <v>0</v>
      </c>
      <c r="BA1723" s="9">
        <v>0</v>
      </c>
      <c r="BB1723" s="9">
        <v>0</v>
      </c>
      <c r="BC1723" s="9">
        <v>0</v>
      </c>
    </row>
    <row r="1724" spans="2:55" x14ac:dyDescent="0.45">
      <c r="B1724" s="25">
        <v>1717</v>
      </c>
      <c r="D1724" s="9" t="s">
        <v>119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8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6</v>
      </c>
      <c r="Z1724" s="9">
        <v>0</v>
      </c>
      <c r="AA1724" s="9">
        <v>0</v>
      </c>
      <c r="AB1724" s="9">
        <v>0</v>
      </c>
      <c r="AC1724" s="9">
        <v>0</v>
      </c>
      <c r="AD1724" s="9">
        <v>0</v>
      </c>
      <c r="AE1724" s="9">
        <v>0</v>
      </c>
      <c r="AF1724" s="9">
        <v>0</v>
      </c>
      <c r="AG1724" s="9">
        <v>0</v>
      </c>
      <c r="AH1724" s="9">
        <v>0</v>
      </c>
      <c r="AI1724" s="9">
        <v>0</v>
      </c>
      <c r="AJ1724" s="9">
        <v>0</v>
      </c>
      <c r="AK1724" s="9">
        <v>0</v>
      </c>
      <c r="AL1724" s="9">
        <v>0</v>
      </c>
      <c r="AM1724" s="9">
        <v>0</v>
      </c>
      <c r="AN1724" s="9">
        <v>0</v>
      </c>
      <c r="AO1724" s="9">
        <v>0</v>
      </c>
      <c r="AP1724" s="9">
        <v>0</v>
      </c>
      <c r="AQ1724" s="9">
        <v>0</v>
      </c>
      <c r="AR1724" s="9">
        <v>0</v>
      </c>
      <c r="AS1724" s="9">
        <v>0</v>
      </c>
      <c r="AT1724" s="9">
        <v>0</v>
      </c>
      <c r="AU1724" s="9">
        <v>0</v>
      </c>
      <c r="AV1724" s="9">
        <v>0</v>
      </c>
      <c r="AW1724" s="9">
        <v>0</v>
      </c>
      <c r="AX1724" s="9">
        <v>0</v>
      </c>
      <c r="AY1724" s="9">
        <v>0</v>
      </c>
      <c r="AZ1724" s="9">
        <v>0</v>
      </c>
      <c r="BA1724" s="9">
        <v>0</v>
      </c>
      <c r="BB1724" s="9">
        <v>0</v>
      </c>
      <c r="BC1724" s="9">
        <v>0</v>
      </c>
    </row>
    <row r="1725" spans="2:55" x14ac:dyDescent="0.45">
      <c r="B1725" s="25">
        <v>1718</v>
      </c>
      <c r="D1725" s="9" t="s">
        <v>120</v>
      </c>
      <c r="E1725" s="9">
        <v>0</v>
      </c>
      <c r="F1725" s="9">
        <v>0</v>
      </c>
      <c r="G1725" s="9">
        <v>0</v>
      </c>
      <c r="H1725" s="9">
        <v>4</v>
      </c>
      <c r="I1725" s="9">
        <v>10</v>
      </c>
      <c r="J1725" s="9">
        <v>0</v>
      </c>
      <c r="K1725" s="9">
        <v>3</v>
      </c>
      <c r="L1725" s="9">
        <v>10</v>
      </c>
      <c r="M1725" s="9">
        <v>0</v>
      </c>
      <c r="N1725" s="9">
        <v>8</v>
      </c>
      <c r="O1725" s="9">
        <v>0</v>
      </c>
      <c r="P1725" s="9">
        <v>7</v>
      </c>
      <c r="Q1725" s="9">
        <v>9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9</v>
      </c>
      <c r="X1725" s="9">
        <v>0</v>
      </c>
      <c r="Y1725" s="9">
        <v>0</v>
      </c>
      <c r="Z1725" s="9">
        <v>0</v>
      </c>
      <c r="AA1725" s="9">
        <v>8</v>
      </c>
      <c r="AB1725" s="9">
        <v>3</v>
      </c>
      <c r="AC1725" s="9">
        <v>5</v>
      </c>
      <c r="AD1725" s="9">
        <v>5</v>
      </c>
      <c r="AE1725" s="9">
        <v>0</v>
      </c>
      <c r="AF1725" s="9">
        <v>0</v>
      </c>
      <c r="AG1725" s="9">
        <v>0</v>
      </c>
      <c r="AH1725" s="9">
        <v>0</v>
      </c>
      <c r="AI1725" s="9">
        <v>3</v>
      </c>
      <c r="AJ1725" s="9">
        <v>3</v>
      </c>
      <c r="AK1725" s="9">
        <v>3</v>
      </c>
      <c r="AL1725" s="9">
        <v>0</v>
      </c>
      <c r="AM1725" s="9">
        <v>6</v>
      </c>
      <c r="AN1725" s="9">
        <v>0</v>
      </c>
      <c r="AO1725" s="9">
        <v>0</v>
      </c>
      <c r="AP1725" s="9">
        <v>4</v>
      </c>
      <c r="AQ1725" s="9">
        <v>0</v>
      </c>
      <c r="AR1725" s="9">
        <v>0</v>
      </c>
      <c r="AS1725" s="9">
        <v>0</v>
      </c>
      <c r="AT1725" s="9">
        <v>0</v>
      </c>
      <c r="AU1725" s="9">
        <v>0</v>
      </c>
      <c r="AV1725" s="9">
        <v>0</v>
      </c>
      <c r="AW1725" s="9">
        <v>0</v>
      </c>
      <c r="AX1725" s="9">
        <v>4</v>
      </c>
      <c r="AY1725" s="9">
        <v>0</v>
      </c>
      <c r="AZ1725" s="9">
        <v>4</v>
      </c>
      <c r="BA1725" s="9">
        <v>0</v>
      </c>
      <c r="BB1725" s="9">
        <v>3</v>
      </c>
      <c r="BC1725" s="9">
        <v>0</v>
      </c>
    </row>
    <row r="1726" spans="2:55" x14ac:dyDescent="0.45">
      <c r="B1726" s="25">
        <v>1719</v>
      </c>
      <c r="D1726" s="9" t="s">
        <v>121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19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3</v>
      </c>
      <c r="AC1726" s="9">
        <v>0</v>
      </c>
      <c r="AD1726" s="9">
        <v>0</v>
      </c>
      <c r="AE1726" s="9">
        <v>0</v>
      </c>
      <c r="AF1726" s="9">
        <v>0</v>
      </c>
      <c r="AG1726" s="9">
        <v>0</v>
      </c>
      <c r="AH1726" s="9">
        <v>0</v>
      </c>
      <c r="AI1726" s="9">
        <v>0</v>
      </c>
      <c r="AJ1726" s="9">
        <v>0</v>
      </c>
      <c r="AK1726" s="9">
        <v>0</v>
      </c>
      <c r="AL1726" s="9">
        <v>0</v>
      </c>
      <c r="AM1726" s="9">
        <v>0</v>
      </c>
      <c r="AN1726" s="9">
        <v>0</v>
      </c>
      <c r="AO1726" s="9">
        <v>0</v>
      </c>
      <c r="AP1726" s="9">
        <v>0</v>
      </c>
      <c r="AQ1726" s="9">
        <v>0</v>
      </c>
      <c r="AR1726" s="9">
        <v>0</v>
      </c>
      <c r="AS1726" s="9">
        <v>3</v>
      </c>
      <c r="AT1726" s="9">
        <v>0</v>
      </c>
      <c r="AU1726" s="9">
        <v>0</v>
      </c>
      <c r="AV1726" s="9">
        <v>0</v>
      </c>
      <c r="AW1726" s="9">
        <v>0</v>
      </c>
      <c r="AX1726" s="9">
        <v>0</v>
      </c>
      <c r="AY1726" s="9">
        <v>0</v>
      </c>
      <c r="AZ1726" s="9">
        <v>0</v>
      </c>
      <c r="BA1726" s="9">
        <v>0</v>
      </c>
      <c r="BB1726" s="9">
        <v>0</v>
      </c>
      <c r="BC1726" s="9">
        <v>0</v>
      </c>
    </row>
    <row r="1727" spans="2:55" x14ac:dyDescent="0.45">
      <c r="B1727" s="25">
        <v>1720</v>
      </c>
      <c r="D1727" s="9" t="s">
        <v>122</v>
      </c>
      <c r="E1727" s="9">
        <v>0</v>
      </c>
      <c r="F1727" s="9">
        <v>3</v>
      </c>
      <c r="G1727" s="9">
        <v>0</v>
      </c>
      <c r="H1727" s="9">
        <v>8</v>
      </c>
      <c r="I1727" s="9">
        <v>6</v>
      </c>
      <c r="J1727" s="9">
        <v>0</v>
      </c>
      <c r="K1727" s="9">
        <v>0</v>
      </c>
      <c r="L1727" s="9">
        <v>8</v>
      </c>
      <c r="M1727" s="9">
        <v>0</v>
      </c>
      <c r="N1727" s="9">
        <v>0</v>
      </c>
      <c r="O1727" s="9">
        <v>4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6</v>
      </c>
      <c r="AC1727" s="9">
        <v>0</v>
      </c>
      <c r="AD1727" s="9">
        <v>0</v>
      </c>
      <c r="AE1727" s="9">
        <v>0</v>
      </c>
      <c r="AF1727" s="9">
        <v>0</v>
      </c>
      <c r="AG1727" s="9">
        <v>0</v>
      </c>
      <c r="AH1727" s="9">
        <v>0</v>
      </c>
      <c r="AI1727" s="9">
        <v>9</v>
      </c>
      <c r="AJ1727" s="9">
        <v>0</v>
      </c>
      <c r="AK1727" s="9">
        <v>3</v>
      </c>
      <c r="AL1727" s="9">
        <v>0</v>
      </c>
      <c r="AM1727" s="9">
        <v>5</v>
      </c>
      <c r="AN1727" s="9">
        <v>0</v>
      </c>
      <c r="AO1727" s="9">
        <v>0</v>
      </c>
      <c r="AP1727" s="9">
        <v>8</v>
      </c>
      <c r="AQ1727" s="9">
        <v>0</v>
      </c>
      <c r="AR1727" s="9">
        <v>0</v>
      </c>
      <c r="AS1727" s="9">
        <v>0</v>
      </c>
      <c r="AT1727" s="9">
        <v>0</v>
      </c>
      <c r="AU1727" s="9">
        <v>0</v>
      </c>
      <c r="AV1727" s="9">
        <v>0</v>
      </c>
      <c r="AW1727" s="9">
        <v>0</v>
      </c>
      <c r="AX1727" s="9">
        <v>5</v>
      </c>
      <c r="AY1727" s="9">
        <v>0</v>
      </c>
      <c r="AZ1727" s="9">
        <v>0</v>
      </c>
      <c r="BA1727" s="9">
        <v>0</v>
      </c>
      <c r="BB1727" s="9">
        <v>0</v>
      </c>
      <c r="BC1727" s="9">
        <v>0</v>
      </c>
    </row>
    <row r="1728" spans="2:55" x14ac:dyDescent="0.45">
      <c r="B1728" s="25">
        <v>1721</v>
      </c>
      <c r="D1728" s="9" t="s">
        <v>123</v>
      </c>
      <c r="E1728" s="9">
        <v>0</v>
      </c>
      <c r="F1728" s="9">
        <v>3</v>
      </c>
      <c r="G1728" s="9">
        <v>0</v>
      </c>
      <c r="H1728" s="9">
        <v>5</v>
      </c>
      <c r="I1728" s="9">
        <v>6</v>
      </c>
      <c r="J1728" s="9">
        <v>0</v>
      </c>
      <c r="K1728" s="9">
        <v>0</v>
      </c>
      <c r="L1728" s="9">
        <v>4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6</v>
      </c>
      <c r="AC1728" s="9">
        <v>0</v>
      </c>
      <c r="AD1728" s="9">
        <v>3</v>
      </c>
      <c r="AE1728" s="9">
        <v>16</v>
      </c>
      <c r="AF1728" s="9">
        <v>0</v>
      </c>
      <c r="AG1728" s="9">
        <v>0</v>
      </c>
      <c r="AH1728" s="9">
        <v>0</v>
      </c>
      <c r="AI1728" s="9">
        <v>0</v>
      </c>
      <c r="AJ1728" s="9">
        <v>0</v>
      </c>
      <c r="AK1728" s="9">
        <v>0</v>
      </c>
      <c r="AL1728" s="9">
        <v>0</v>
      </c>
      <c r="AM1728" s="9">
        <v>0</v>
      </c>
      <c r="AN1728" s="9">
        <v>0</v>
      </c>
      <c r="AO1728" s="9">
        <v>0</v>
      </c>
      <c r="AP1728" s="9">
        <v>0</v>
      </c>
      <c r="AQ1728" s="9">
        <v>0</v>
      </c>
      <c r="AR1728" s="9">
        <v>0</v>
      </c>
      <c r="AS1728" s="9">
        <v>0</v>
      </c>
      <c r="AT1728" s="9">
        <v>0</v>
      </c>
      <c r="AU1728" s="9">
        <v>3</v>
      </c>
      <c r="AV1728" s="9">
        <v>0</v>
      </c>
      <c r="AW1728" s="9">
        <v>0</v>
      </c>
      <c r="AX1728" s="9">
        <v>5</v>
      </c>
      <c r="AY1728" s="9">
        <v>0</v>
      </c>
      <c r="AZ1728" s="9">
        <v>0</v>
      </c>
      <c r="BA1728" s="9">
        <v>0</v>
      </c>
      <c r="BB1728" s="9">
        <v>0</v>
      </c>
      <c r="BC1728" s="9">
        <v>4</v>
      </c>
    </row>
    <row r="1729" spans="2:55" x14ac:dyDescent="0.45">
      <c r="B1729" s="25">
        <v>1722</v>
      </c>
      <c r="D1729" s="9" t="s">
        <v>124</v>
      </c>
      <c r="E1729" s="9">
        <v>5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4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  <c r="AC1729" s="9">
        <v>0</v>
      </c>
      <c r="AD1729" s="9">
        <v>11</v>
      </c>
      <c r="AE1729" s="9">
        <v>0</v>
      </c>
      <c r="AF1729" s="9">
        <v>0</v>
      </c>
      <c r="AG1729" s="9">
        <v>0</v>
      </c>
      <c r="AH1729" s="9">
        <v>0</v>
      </c>
      <c r="AI1729" s="9">
        <v>0</v>
      </c>
      <c r="AJ1729" s="9">
        <v>0</v>
      </c>
      <c r="AK1729" s="9">
        <v>0</v>
      </c>
      <c r="AL1729" s="9">
        <v>3</v>
      </c>
      <c r="AM1729" s="9">
        <v>0</v>
      </c>
      <c r="AN1729" s="9">
        <v>0</v>
      </c>
      <c r="AO1729" s="9">
        <v>0</v>
      </c>
      <c r="AP1729" s="9">
        <v>4</v>
      </c>
      <c r="AQ1729" s="9">
        <v>0</v>
      </c>
      <c r="AR1729" s="9">
        <v>0</v>
      </c>
      <c r="AS1729" s="9">
        <v>0</v>
      </c>
      <c r="AT1729" s="9">
        <v>0</v>
      </c>
      <c r="AU1729" s="9">
        <v>0</v>
      </c>
      <c r="AV1729" s="9">
        <v>0</v>
      </c>
      <c r="AW1729" s="9">
        <v>0</v>
      </c>
      <c r="AX1729" s="9">
        <v>0</v>
      </c>
      <c r="AY1729" s="9">
        <v>0</v>
      </c>
      <c r="AZ1729" s="9">
        <v>0</v>
      </c>
      <c r="BA1729" s="9">
        <v>0</v>
      </c>
      <c r="BB1729" s="9">
        <v>0</v>
      </c>
      <c r="BC1729" s="9">
        <v>0</v>
      </c>
    </row>
    <row r="1730" spans="2:55" x14ac:dyDescent="0.45">
      <c r="B1730" s="25">
        <v>1723</v>
      </c>
      <c r="D1730" s="9" t="s">
        <v>125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3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  <c r="AC1730" s="9">
        <v>0</v>
      </c>
      <c r="AD1730" s="9">
        <v>0</v>
      </c>
      <c r="AE1730" s="9">
        <v>0</v>
      </c>
      <c r="AF1730" s="9">
        <v>0</v>
      </c>
      <c r="AG1730" s="9">
        <v>0</v>
      </c>
      <c r="AH1730" s="9">
        <v>0</v>
      </c>
      <c r="AI1730" s="9">
        <v>3</v>
      </c>
      <c r="AJ1730" s="9">
        <v>0</v>
      </c>
      <c r="AK1730" s="9">
        <v>0</v>
      </c>
      <c r="AL1730" s="9">
        <v>0</v>
      </c>
      <c r="AM1730" s="9">
        <v>0</v>
      </c>
      <c r="AN1730" s="9">
        <v>0</v>
      </c>
      <c r="AO1730" s="9">
        <v>0</v>
      </c>
      <c r="AP1730" s="9">
        <v>0</v>
      </c>
      <c r="AQ1730" s="9">
        <v>0</v>
      </c>
      <c r="AR1730" s="9">
        <v>0</v>
      </c>
      <c r="AS1730" s="9">
        <v>0</v>
      </c>
      <c r="AT1730" s="9">
        <v>0</v>
      </c>
      <c r="AU1730" s="9">
        <v>0</v>
      </c>
      <c r="AV1730" s="9">
        <v>0</v>
      </c>
      <c r="AW1730" s="9">
        <v>0</v>
      </c>
      <c r="AX1730" s="9">
        <v>0</v>
      </c>
      <c r="AY1730" s="9">
        <v>0</v>
      </c>
      <c r="AZ1730" s="9">
        <v>0</v>
      </c>
      <c r="BA1730" s="9">
        <v>0</v>
      </c>
      <c r="BB1730" s="9">
        <v>0</v>
      </c>
      <c r="BC1730" s="9">
        <v>0</v>
      </c>
    </row>
    <row r="1731" spans="2:55" x14ac:dyDescent="0.45">
      <c r="B1731" s="25">
        <v>1724</v>
      </c>
      <c r="D1731" s="9" t="s">
        <v>126</v>
      </c>
      <c r="E1731" s="9">
        <v>0</v>
      </c>
      <c r="F1731" s="9">
        <v>0</v>
      </c>
      <c r="G1731" s="9">
        <v>0</v>
      </c>
      <c r="H1731" s="9">
        <v>4</v>
      </c>
      <c r="I1731" s="9">
        <v>3</v>
      </c>
      <c r="J1731" s="9">
        <v>0</v>
      </c>
      <c r="K1731" s="9">
        <v>10</v>
      </c>
      <c r="L1731" s="9">
        <v>4</v>
      </c>
      <c r="M1731" s="9">
        <v>0</v>
      </c>
      <c r="N1731" s="9">
        <v>14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9">
        <v>0</v>
      </c>
      <c r="AD1731" s="9">
        <v>0</v>
      </c>
      <c r="AE1731" s="9">
        <v>0</v>
      </c>
      <c r="AF1731" s="9">
        <v>0</v>
      </c>
      <c r="AG1731" s="9">
        <v>0</v>
      </c>
      <c r="AH1731" s="9">
        <v>0</v>
      </c>
      <c r="AI1731" s="9">
        <v>0</v>
      </c>
      <c r="AJ1731" s="9">
        <v>0</v>
      </c>
      <c r="AK1731" s="9">
        <v>0</v>
      </c>
      <c r="AL1731" s="9">
        <v>0</v>
      </c>
      <c r="AM1731" s="9">
        <v>0</v>
      </c>
      <c r="AN1731" s="9">
        <v>0</v>
      </c>
      <c r="AO1731" s="9">
        <v>0</v>
      </c>
      <c r="AP1731" s="9">
        <v>0</v>
      </c>
      <c r="AQ1731" s="9">
        <v>0</v>
      </c>
      <c r="AR1731" s="9">
        <v>0</v>
      </c>
      <c r="AS1731" s="9">
        <v>0</v>
      </c>
      <c r="AT1731" s="9">
        <v>4</v>
      </c>
      <c r="AU1731" s="9">
        <v>0</v>
      </c>
      <c r="AV1731" s="9">
        <v>0</v>
      </c>
      <c r="AW1731" s="9">
        <v>0</v>
      </c>
      <c r="AX1731" s="9">
        <v>5</v>
      </c>
      <c r="AY1731" s="9">
        <v>0</v>
      </c>
      <c r="AZ1731" s="9">
        <v>0</v>
      </c>
      <c r="BA1731" s="9">
        <v>0</v>
      </c>
      <c r="BB1731" s="9">
        <v>0</v>
      </c>
      <c r="BC1731" s="9">
        <v>0</v>
      </c>
    </row>
    <row r="1732" spans="2:55" x14ac:dyDescent="0.45">
      <c r="B1732" s="25">
        <v>1725</v>
      </c>
      <c r="D1732" s="9" t="s">
        <v>127</v>
      </c>
      <c r="E1732" s="9">
        <v>0</v>
      </c>
      <c r="F1732" s="9">
        <v>0</v>
      </c>
      <c r="G1732" s="9">
        <v>0</v>
      </c>
      <c r="H1732" s="9">
        <v>5</v>
      </c>
      <c r="I1732" s="9">
        <v>7</v>
      </c>
      <c r="J1732" s="9">
        <v>0</v>
      </c>
      <c r="K1732" s="9">
        <v>5</v>
      </c>
      <c r="L1732" s="9">
        <v>0</v>
      </c>
      <c r="M1732" s="9">
        <v>0</v>
      </c>
      <c r="N1732" s="9">
        <v>3</v>
      </c>
      <c r="O1732" s="9">
        <v>0</v>
      </c>
      <c r="P1732" s="9">
        <v>0</v>
      </c>
      <c r="Q1732" s="9">
        <v>0</v>
      </c>
      <c r="R1732" s="9">
        <v>0</v>
      </c>
      <c r="S1732" s="9">
        <v>4</v>
      </c>
      <c r="T1732" s="9">
        <v>0</v>
      </c>
      <c r="U1732" s="9">
        <v>0</v>
      </c>
      <c r="V1732" s="9">
        <v>0</v>
      </c>
      <c r="W1732" s="9">
        <v>0</v>
      </c>
      <c r="X1732" s="9">
        <v>3</v>
      </c>
      <c r="Y1732" s="9">
        <v>6</v>
      </c>
      <c r="Z1732" s="9">
        <v>0</v>
      </c>
      <c r="AA1732" s="9">
        <v>0</v>
      </c>
      <c r="AB1732" s="9">
        <v>6</v>
      </c>
      <c r="AC1732" s="9">
        <v>0</v>
      </c>
      <c r="AD1732" s="9">
        <v>0</v>
      </c>
      <c r="AE1732" s="9">
        <v>0</v>
      </c>
      <c r="AF1732" s="9">
        <v>0</v>
      </c>
      <c r="AG1732" s="9">
        <v>0</v>
      </c>
      <c r="AH1732" s="9">
        <v>0</v>
      </c>
      <c r="AI1732" s="9">
        <v>4</v>
      </c>
      <c r="AJ1732" s="9">
        <v>0</v>
      </c>
      <c r="AK1732" s="9">
        <v>0</v>
      </c>
      <c r="AL1732" s="9">
        <v>0</v>
      </c>
      <c r="AM1732" s="9">
        <v>5</v>
      </c>
      <c r="AN1732" s="9">
        <v>0</v>
      </c>
      <c r="AO1732" s="9">
        <v>3</v>
      </c>
      <c r="AP1732" s="9">
        <v>3</v>
      </c>
      <c r="AQ1732" s="9">
        <v>0</v>
      </c>
      <c r="AR1732" s="9">
        <v>0</v>
      </c>
      <c r="AS1732" s="9">
        <v>0</v>
      </c>
      <c r="AT1732" s="9">
        <v>0</v>
      </c>
      <c r="AU1732" s="9">
        <v>0</v>
      </c>
      <c r="AV1732" s="9">
        <v>0</v>
      </c>
      <c r="AW1732" s="9">
        <v>0</v>
      </c>
      <c r="AX1732" s="9">
        <v>0</v>
      </c>
      <c r="AY1732" s="9">
        <v>0</v>
      </c>
      <c r="AZ1732" s="9">
        <v>0</v>
      </c>
      <c r="BA1732" s="9">
        <v>0</v>
      </c>
      <c r="BB1732" s="9">
        <v>0</v>
      </c>
      <c r="BC1732" s="9">
        <v>0</v>
      </c>
    </row>
    <row r="1733" spans="2:55" x14ac:dyDescent="0.45">
      <c r="B1733" s="25">
        <v>1726</v>
      </c>
      <c r="D1733" s="9" t="s">
        <v>128</v>
      </c>
      <c r="E1733" s="9">
        <v>0</v>
      </c>
      <c r="F1733" s="9">
        <v>0</v>
      </c>
      <c r="G1733" s="9">
        <v>0</v>
      </c>
      <c r="H1733" s="9">
        <v>7</v>
      </c>
      <c r="I1733" s="9">
        <v>3</v>
      </c>
      <c r="J1733" s="9">
        <v>0</v>
      </c>
      <c r="K1733" s="9">
        <v>7</v>
      </c>
      <c r="L1733" s="9">
        <v>6</v>
      </c>
      <c r="M1733" s="9">
        <v>43</v>
      </c>
      <c r="N1733" s="9">
        <v>0</v>
      </c>
      <c r="O1733" s="9">
        <v>0</v>
      </c>
      <c r="P1733" s="9">
        <v>4</v>
      </c>
      <c r="Q1733" s="9">
        <v>0</v>
      </c>
      <c r="R1733" s="9">
        <v>0</v>
      </c>
      <c r="S1733" s="9">
        <v>5</v>
      </c>
      <c r="T1733" s="9">
        <v>0</v>
      </c>
      <c r="U1733" s="9">
        <v>0</v>
      </c>
      <c r="V1733" s="9">
        <v>0</v>
      </c>
      <c r="W1733" s="9">
        <v>4</v>
      </c>
      <c r="X1733" s="9">
        <v>0</v>
      </c>
      <c r="Y1733" s="9">
        <v>3</v>
      </c>
      <c r="Z1733" s="9">
        <v>0</v>
      </c>
      <c r="AA1733" s="9">
        <v>3</v>
      </c>
      <c r="AB1733" s="9">
        <v>0</v>
      </c>
      <c r="AC1733" s="9">
        <v>3</v>
      </c>
      <c r="AD1733" s="9">
        <v>4</v>
      </c>
      <c r="AE1733" s="9">
        <v>5</v>
      </c>
      <c r="AF1733" s="9">
        <v>0</v>
      </c>
      <c r="AG1733" s="9">
        <v>0</v>
      </c>
      <c r="AH1733" s="9">
        <v>0</v>
      </c>
      <c r="AI1733" s="9">
        <v>7</v>
      </c>
      <c r="AJ1733" s="9">
        <v>4</v>
      </c>
      <c r="AK1733" s="9">
        <v>3</v>
      </c>
      <c r="AL1733" s="9">
        <v>0</v>
      </c>
      <c r="AM1733" s="9">
        <v>0</v>
      </c>
      <c r="AN1733" s="9">
        <v>0</v>
      </c>
      <c r="AO1733" s="9">
        <v>0</v>
      </c>
      <c r="AP1733" s="9">
        <v>7</v>
      </c>
      <c r="AQ1733" s="9">
        <v>4</v>
      </c>
      <c r="AR1733" s="9">
        <v>0</v>
      </c>
      <c r="AS1733" s="9">
        <v>0</v>
      </c>
      <c r="AT1733" s="9">
        <v>0</v>
      </c>
      <c r="AU1733" s="9">
        <v>0</v>
      </c>
      <c r="AV1733" s="9">
        <v>0</v>
      </c>
      <c r="AW1733" s="9">
        <v>0</v>
      </c>
      <c r="AX1733" s="9">
        <v>0</v>
      </c>
      <c r="AY1733" s="9">
        <v>0</v>
      </c>
      <c r="AZ1733" s="9">
        <v>0</v>
      </c>
      <c r="BA1733" s="9">
        <v>0</v>
      </c>
      <c r="BB1733" s="9">
        <v>0</v>
      </c>
      <c r="BC1733" s="9">
        <v>0</v>
      </c>
    </row>
    <row r="1734" spans="2:55" x14ac:dyDescent="0.45">
      <c r="B1734" s="25">
        <v>1727</v>
      </c>
      <c r="D1734" s="9" t="s">
        <v>129</v>
      </c>
      <c r="E1734" s="9">
        <v>0</v>
      </c>
      <c r="F1734" s="9">
        <v>0</v>
      </c>
      <c r="G1734" s="9">
        <v>0</v>
      </c>
      <c r="H1734" s="9">
        <v>15</v>
      </c>
      <c r="I1734" s="9">
        <v>6</v>
      </c>
      <c r="J1734" s="9">
        <v>0</v>
      </c>
      <c r="K1734" s="9">
        <v>12</v>
      </c>
      <c r="L1734" s="9">
        <v>18</v>
      </c>
      <c r="M1734" s="9">
        <v>4</v>
      </c>
      <c r="N1734" s="9">
        <v>0</v>
      </c>
      <c r="O1734" s="9">
        <v>0</v>
      </c>
      <c r="P1734" s="9">
        <v>3</v>
      </c>
      <c r="Q1734" s="9">
        <v>0</v>
      </c>
      <c r="R1734" s="9">
        <v>0</v>
      </c>
      <c r="S1734" s="9">
        <v>4</v>
      </c>
      <c r="T1734" s="9">
        <v>0</v>
      </c>
      <c r="U1734" s="9">
        <v>0</v>
      </c>
      <c r="V1734" s="9">
        <v>4</v>
      </c>
      <c r="W1734" s="9">
        <v>0</v>
      </c>
      <c r="X1734" s="9">
        <v>0</v>
      </c>
      <c r="Y1734" s="9">
        <v>0</v>
      </c>
      <c r="Z1734" s="9">
        <v>0</v>
      </c>
      <c r="AA1734" s="9">
        <v>4</v>
      </c>
      <c r="AB1734" s="9">
        <v>9</v>
      </c>
      <c r="AC1734" s="9">
        <v>0</v>
      </c>
      <c r="AD1734" s="9">
        <v>3</v>
      </c>
      <c r="AE1734" s="9">
        <v>0</v>
      </c>
      <c r="AF1734" s="9">
        <v>0</v>
      </c>
      <c r="AG1734" s="9">
        <v>0</v>
      </c>
      <c r="AH1734" s="9">
        <v>0</v>
      </c>
      <c r="AI1734" s="9">
        <v>4</v>
      </c>
      <c r="AJ1734" s="9">
        <v>0</v>
      </c>
      <c r="AK1734" s="9">
        <v>0</v>
      </c>
      <c r="AL1734" s="9">
        <v>0</v>
      </c>
      <c r="AM1734" s="9">
        <v>8</v>
      </c>
      <c r="AN1734" s="9">
        <v>0</v>
      </c>
      <c r="AO1734" s="9">
        <v>3</v>
      </c>
      <c r="AP1734" s="9">
        <v>4</v>
      </c>
      <c r="AQ1734" s="9">
        <v>0</v>
      </c>
      <c r="AR1734" s="9">
        <v>0</v>
      </c>
      <c r="AS1734" s="9">
        <v>0</v>
      </c>
      <c r="AT1734" s="9">
        <v>0</v>
      </c>
      <c r="AU1734" s="9">
        <v>0</v>
      </c>
      <c r="AV1734" s="9">
        <v>3</v>
      </c>
      <c r="AW1734" s="9">
        <v>0</v>
      </c>
      <c r="AX1734" s="9">
        <v>3</v>
      </c>
      <c r="AY1734" s="9">
        <v>5</v>
      </c>
      <c r="AZ1734" s="9">
        <v>4</v>
      </c>
      <c r="BA1734" s="9">
        <v>0</v>
      </c>
      <c r="BB1734" s="9">
        <v>0</v>
      </c>
      <c r="BC1734" s="9">
        <v>4</v>
      </c>
    </row>
    <row r="1735" spans="2:55" x14ac:dyDescent="0.45">
      <c r="B1735" s="25">
        <v>1728</v>
      </c>
      <c r="D1735" s="9" t="s">
        <v>130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  <c r="AC1735" s="9">
        <v>0</v>
      </c>
      <c r="AD1735" s="9">
        <v>0</v>
      </c>
      <c r="AE1735" s="9">
        <v>0</v>
      </c>
      <c r="AF1735" s="9">
        <v>0</v>
      </c>
      <c r="AG1735" s="9">
        <v>0</v>
      </c>
      <c r="AH1735" s="9">
        <v>0</v>
      </c>
      <c r="AI1735" s="9">
        <v>0</v>
      </c>
      <c r="AJ1735" s="9">
        <v>0</v>
      </c>
      <c r="AK1735" s="9">
        <v>0</v>
      </c>
      <c r="AL1735" s="9">
        <v>0</v>
      </c>
      <c r="AM1735" s="9">
        <v>0</v>
      </c>
      <c r="AN1735" s="9">
        <v>0</v>
      </c>
      <c r="AO1735" s="9">
        <v>0</v>
      </c>
      <c r="AP1735" s="9">
        <v>0</v>
      </c>
      <c r="AQ1735" s="9">
        <v>0</v>
      </c>
      <c r="AR1735" s="9">
        <v>0</v>
      </c>
      <c r="AS1735" s="9">
        <v>0</v>
      </c>
      <c r="AT1735" s="9">
        <v>0</v>
      </c>
      <c r="AU1735" s="9">
        <v>0</v>
      </c>
      <c r="AV1735" s="9">
        <v>0</v>
      </c>
      <c r="AW1735" s="9">
        <v>0</v>
      </c>
      <c r="AX1735" s="9">
        <v>0</v>
      </c>
      <c r="AY1735" s="9">
        <v>0</v>
      </c>
      <c r="AZ1735" s="9">
        <v>0</v>
      </c>
      <c r="BA1735" s="9">
        <v>0</v>
      </c>
      <c r="BB1735" s="9">
        <v>0</v>
      </c>
      <c r="BC1735" s="9">
        <v>0</v>
      </c>
    </row>
    <row r="1736" spans="2:55" x14ac:dyDescent="0.45">
      <c r="B1736" s="25">
        <v>1729</v>
      </c>
      <c r="D1736" s="9" t="s">
        <v>131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9">
        <v>0</v>
      </c>
      <c r="AD1736" s="9">
        <v>0</v>
      </c>
      <c r="AE1736" s="9">
        <v>0</v>
      </c>
      <c r="AF1736" s="9">
        <v>0</v>
      </c>
      <c r="AG1736" s="9">
        <v>0</v>
      </c>
      <c r="AH1736" s="9">
        <v>0</v>
      </c>
      <c r="AI1736" s="9">
        <v>0</v>
      </c>
      <c r="AJ1736" s="9">
        <v>0</v>
      </c>
      <c r="AK1736" s="9">
        <v>0</v>
      </c>
      <c r="AL1736" s="9">
        <v>0</v>
      </c>
      <c r="AM1736" s="9">
        <v>0</v>
      </c>
      <c r="AN1736" s="9">
        <v>0</v>
      </c>
      <c r="AO1736" s="9">
        <v>0</v>
      </c>
      <c r="AP1736" s="9">
        <v>0</v>
      </c>
      <c r="AQ1736" s="9">
        <v>0</v>
      </c>
      <c r="AR1736" s="9">
        <v>0</v>
      </c>
      <c r="AS1736" s="9">
        <v>0</v>
      </c>
      <c r="AT1736" s="9">
        <v>0</v>
      </c>
      <c r="AU1736" s="9">
        <v>0</v>
      </c>
      <c r="AV1736" s="9">
        <v>0</v>
      </c>
      <c r="AW1736" s="9">
        <v>0</v>
      </c>
      <c r="AX1736" s="9">
        <v>0</v>
      </c>
      <c r="AY1736" s="9">
        <v>0</v>
      </c>
      <c r="AZ1736" s="9">
        <v>0</v>
      </c>
      <c r="BA1736" s="9">
        <v>0</v>
      </c>
      <c r="BB1736" s="9">
        <v>0</v>
      </c>
      <c r="BC1736" s="9">
        <v>0</v>
      </c>
    </row>
    <row r="1737" spans="2:55" x14ac:dyDescent="0.45">
      <c r="B1737" s="25">
        <v>1730</v>
      </c>
      <c r="D1737" s="9" t="s">
        <v>132</v>
      </c>
      <c r="E1737" s="9">
        <v>0</v>
      </c>
      <c r="F1737" s="9">
        <v>0</v>
      </c>
      <c r="G1737" s="9">
        <v>0</v>
      </c>
      <c r="H1737" s="9">
        <v>13</v>
      </c>
      <c r="I1737" s="9">
        <v>31</v>
      </c>
      <c r="J1737" s="9">
        <v>0</v>
      </c>
      <c r="K1737" s="9">
        <v>0</v>
      </c>
      <c r="L1737" s="9">
        <v>5</v>
      </c>
      <c r="M1737" s="9">
        <v>0</v>
      </c>
      <c r="N1737" s="9">
        <v>0</v>
      </c>
      <c r="O1737" s="9">
        <v>0</v>
      </c>
      <c r="P1737" s="9">
        <v>4</v>
      </c>
      <c r="Q1737" s="9">
        <v>0</v>
      </c>
      <c r="R1737" s="9">
        <v>0</v>
      </c>
      <c r="S1737" s="9">
        <v>0</v>
      </c>
      <c r="T1737" s="9">
        <v>0</v>
      </c>
      <c r="U1737" s="9">
        <v>7</v>
      </c>
      <c r="V1737" s="9">
        <v>0</v>
      </c>
      <c r="W1737" s="9">
        <v>127</v>
      </c>
      <c r="X1737" s="9">
        <v>4</v>
      </c>
      <c r="Y1737" s="9">
        <v>0</v>
      </c>
      <c r="Z1737" s="9">
        <v>0</v>
      </c>
      <c r="AA1737" s="9">
        <v>8</v>
      </c>
      <c r="AB1737" s="9">
        <v>24</v>
      </c>
      <c r="AC1737" s="9">
        <v>15</v>
      </c>
      <c r="AD1737" s="9">
        <v>3</v>
      </c>
      <c r="AE1737" s="9">
        <v>5</v>
      </c>
      <c r="AF1737" s="9">
        <v>0</v>
      </c>
      <c r="AG1737" s="9">
        <v>4</v>
      </c>
      <c r="AH1737" s="9">
        <v>0</v>
      </c>
      <c r="AI1737" s="9">
        <v>4</v>
      </c>
      <c r="AJ1737" s="9">
        <v>7</v>
      </c>
      <c r="AK1737" s="9">
        <v>3</v>
      </c>
      <c r="AL1737" s="9">
        <v>6</v>
      </c>
      <c r="AM1737" s="9">
        <v>6</v>
      </c>
      <c r="AN1737" s="9">
        <v>0</v>
      </c>
      <c r="AO1737" s="9">
        <v>7</v>
      </c>
      <c r="AP1737" s="9">
        <v>18</v>
      </c>
      <c r="AQ1737" s="9">
        <v>0</v>
      </c>
      <c r="AR1737" s="9">
        <v>0</v>
      </c>
      <c r="AS1737" s="9">
        <v>0</v>
      </c>
      <c r="AT1737" s="9">
        <v>3</v>
      </c>
      <c r="AU1737" s="9">
        <v>23</v>
      </c>
      <c r="AV1737" s="9">
        <v>5</v>
      </c>
      <c r="AW1737" s="9">
        <v>0</v>
      </c>
      <c r="AX1737" s="9">
        <v>9</v>
      </c>
      <c r="AY1737" s="9">
        <v>7</v>
      </c>
      <c r="AZ1737" s="9">
        <v>9</v>
      </c>
      <c r="BA1737" s="9">
        <v>3</v>
      </c>
      <c r="BB1737" s="9">
        <v>12</v>
      </c>
      <c r="BC1737" s="9">
        <v>7</v>
      </c>
    </row>
    <row r="1738" spans="2:55" x14ac:dyDescent="0.45">
      <c r="B1738" s="25">
        <v>1731</v>
      </c>
      <c r="D1738" s="9" t="s">
        <v>133</v>
      </c>
      <c r="E1738" s="9">
        <v>0</v>
      </c>
      <c r="F1738" s="9">
        <v>0</v>
      </c>
      <c r="G1738" s="9">
        <v>0</v>
      </c>
      <c r="H1738" s="9">
        <v>0</v>
      </c>
      <c r="I1738" s="9">
        <v>8</v>
      </c>
      <c r="J1738" s="9">
        <v>0</v>
      </c>
      <c r="K1738" s="9">
        <v>0</v>
      </c>
      <c r="L1738" s="9">
        <v>5</v>
      </c>
      <c r="M1738" s="9">
        <v>0</v>
      </c>
      <c r="N1738" s="9">
        <v>4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4</v>
      </c>
      <c r="V1738" s="9">
        <v>0</v>
      </c>
      <c r="W1738" s="9">
        <v>3</v>
      </c>
      <c r="X1738" s="9">
        <v>3</v>
      </c>
      <c r="Y1738" s="9">
        <v>49</v>
      </c>
      <c r="Z1738" s="9">
        <v>0</v>
      </c>
      <c r="AA1738" s="9">
        <v>0</v>
      </c>
      <c r="AB1738" s="9">
        <v>7</v>
      </c>
      <c r="AC1738" s="9">
        <v>3</v>
      </c>
      <c r="AD1738" s="9">
        <v>0</v>
      </c>
      <c r="AE1738" s="9">
        <v>23</v>
      </c>
      <c r="AF1738" s="9">
        <v>0</v>
      </c>
      <c r="AG1738" s="9">
        <v>0</v>
      </c>
      <c r="AH1738" s="9">
        <v>0</v>
      </c>
      <c r="AI1738" s="9">
        <v>4</v>
      </c>
      <c r="AJ1738" s="9">
        <v>10</v>
      </c>
      <c r="AK1738" s="9">
        <v>0</v>
      </c>
      <c r="AL1738" s="9">
        <v>0</v>
      </c>
      <c r="AM1738" s="9">
        <v>0</v>
      </c>
      <c r="AN1738" s="9">
        <v>0</v>
      </c>
      <c r="AO1738" s="9">
        <v>0</v>
      </c>
      <c r="AP1738" s="9">
        <v>12</v>
      </c>
      <c r="AQ1738" s="9">
        <v>5</v>
      </c>
      <c r="AR1738" s="9">
        <v>0</v>
      </c>
      <c r="AS1738" s="9">
        <v>6</v>
      </c>
      <c r="AT1738" s="9">
        <v>0</v>
      </c>
      <c r="AU1738" s="9">
        <v>0</v>
      </c>
      <c r="AV1738" s="9">
        <v>0</v>
      </c>
      <c r="AW1738" s="9">
        <v>0</v>
      </c>
      <c r="AX1738" s="9">
        <v>3</v>
      </c>
      <c r="AY1738" s="9">
        <v>0</v>
      </c>
      <c r="AZ1738" s="9">
        <v>7</v>
      </c>
      <c r="BA1738" s="9">
        <v>0</v>
      </c>
      <c r="BB1738" s="9">
        <v>0</v>
      </c>
      <c r="BC1738" s="9">
        <v>4</v>
      </c>
    </row>
    <row r="1739" spans="2:55" x14ac:dyDescent="0.45">
      <c r="B1739" s="25">
        <v>1732</v>
      </c>
      <c r="D1739" s="9" t="s">
        <v>134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  <c r="AC1739" s="9">
        <v>0</v>
      </c>
      <c r="AD1739" s="9">
        <v>0</v>
      </c>
      <c r="AE1739" s="9">
        <v>0</v>
      </c>
      <c r="AF1739" s="9">
        <v>0</v>
      </c>
      <c r="AG1739" s="9">
        <v>0</v>
      </c>
      <c r="AH1739" s="9">
        <v>0</v>
      </c>
      <c r="AI1739" s="9">
        <v>0</v>
      </c>
      <c r="AJ1739" s="9">
        <v>0</v>
      </c>
      <c r="AK1739" s="9">
        <v>0</v>
      </c>
      <c r="AL1739" s="9">
        <v>0</v>
      </c>
      <c r="AM1739" s="9">
        <v>0</v>
      </c>
      <c r="AN1739" s="9">
        <v>0</v>
      </c>
      <c r="AO1739" s="9">
        <v>0</v>
      </c>
      <c r="AP1739" s="9">
        <v>0</v>
      </c>
      <c r="AQ1739" s="9">
        <v>0</v>
      </c>
      <c r="AR1739" s="9">
        <v>0</v>
      </c>
      <c r="AS1739" s="9">
        <v>0</v>
      </c>
      <c r="AT1739" s="9">
        <v>0</v>
      </c>
      <c r="AU1739" s="9">
        <v>0</v>
      </c>
      <c r="AV1739" s="9">
        <v>0</v>
      </c>
      <c r="AW1739" s="9">
        <v>0</v>
      </c>
      <c r="AX1739" s="9">
        <v>0</v>
      </c>
      <c r="AY1739" s="9">
        <v>0</v>
      </c>
      <c r="AZ1739" s="9">
        <v>0</v>
      </c>
      <c r="BA1739" s="9">
        <v>0</v>
      </c>
      <c r="BB1739" s="9">
        <v>0</v>
      </c>
      <c r="BC1739" s="9">
        <v>0</v>
      </c>
    </row>
    <row r="1740" spans="2:55" x14ac:dyDescent="0.45">
      <c r="B1740" s="25">
        <v>1733</v>
      </c>
      <c r="D1740" s="9" t="s">
        <v>135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  <c r="AC1740" s="9">
        <v>0</v>
      </c>
      <c r="AD1740" s="9">
        <v>0</v>
      </c>
      <c r="AE1740" s="9">
        <v>0</v>
      </c>
      <c r="AF1740" s="9">
        <v>0</v>
      </c>
      <c r="AG1740" s="9">
        <v>0</v>
      </c>
      <c r="AH1740" s="9">
        <v>0</v>
      </c>
      <c r="AI1740" s="9">
        <v>0</v>
      </c>
      <c r="AJ1740" s="9">
        <v>0</v>
      </c>
      <c r="AK1740" s="9">
        <v>0</v>
      </c>
      <c r="AL1740" s="9">
        <v>0</v>
      </c>
      <c r="AM1740" s="9">
        <v>0</v>
      </c>
      <c r="AN1740" s="9">
        <v>0</v>
      </c>
      <c r="AO1740" s="9">
        <v>0</v>
      </c>
      <c r="AP1740" s="9">
        <v>0</v>
      </c>
      <c r="AQ1740" s="9">
        <v>0</v>
      </c>
      <c r="AR1740" s="9">
        <v>0</v>
      </c>
      <c r="AS1740" s="9">
        <v>0</v>
      </c>
      <c r="AT1740" s="9">
        <v>0</v>
      </c>
      <c r="AU1740" s="9">
        <v>0</v>
      </c>
      <c r="AV1740" s="9">
        <v>0</v>
      </c>
      <c r="AW1740" s="9">
        <v>0</v>
      </c>
      <c r="AX1740" s="9">
        <v>0</v>
      </c>
      <c r="AY1740" s="9">
        <v>0</v>
      </c>
      <c r="AZ1740" s="9">
        <v>0</v>
      </c>
      <c r="BA1740" s="9">
        <v>0</v>
      </c>
      <c r="BB1740" s="9">
        <v>0</v>
      </c>
      <c r="BC1740" s="9">
        <v>0</v>
      </c>
    </row>
    <row r="1741" spans="2:55" x14ac:dyDescent="0.45">
      <c r="B1741" s="25">
        <v>1734</v>
      </c>
      <c r="D1741" s="9" t="s">
        <v>136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  <c r="AC1741" s="9">
        <v>0</v>
      </c>
      <c r="AD1741" s="9">
        <v>0</v>
      </c>
      <c r="AE1741" s="9">
        <v>0</v>
      </c>
      <c r="AF1741" s="9">
        <v>0</v>
      </c>
      <c r="AG1741" s="9">
        <v>0</v>
      </c>
      <c r="AH1741" s="9">
        <v>0</v>
      </c>
      <c r="AI1741" s="9">
        <v>0</v>
      </c>
      <c r="AJ1741" s="9">
        <v>0</v>
      </c>
      <c r="AK1741" s="9">
        <v>0</v>
      </c>
      <c r="AL1741" s="9">
        <v>0</v>
      </c>
      <c r="AM1741" s="9">
        <v>0</v>
      </c>
      <c r="AN1741" s="9">
        <v>0</v>
      </c>
      <c r="AO1741" s="9">
        <v>0</v>
      </c>
      <c r="AP1741" s="9">
        <v>0</v>
      </c>
      <c r="AQ1741" s="9">
        <v>0</v>
      </c>
      <c r="AR1741" s="9">
        <v>0</v>
      </c>
      <c r="AS1741" s="9">
        <v>0</v>
      </c>
      <c r="AT1741" s="9">
        <v>0</v>
      </c>
      <c r="AU1741" s="9">
        <v>0</v>
      </c>
      <c r="AV1741" s="9">
        <v>0</v>
      </c>
      <c r="AW1741" s="9">
        <v>0</v>
      </c>
      <c r="AX1741" s="9">
        <v>0</v>
      </c>
      <c r="AY1741" s="9">
        <v>0</v>
      </c>
      <c r="AZ1741" s="9">
        <v>0</v>
      </c>
      <c r="BA1741" s="9">
        <v>0</v>
      </c>
      <c r="BB1741" s="9">
        <v>0</v>
      </c>
      <c r="BC1741" s="9">
        <v>0</v>
      </c>
    </row>
    <row r="1742" spans="2:55" x14ac:dyDescent="0.45">
      <c r="B1742" s="25">
        <v>1735</v>
      </c>
      <c r="D1742" s="9" t="s">
        <v>137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  <c r="AC1742" s="9">
        <v>0</v>
      </c>
      <c r="AD1742" s="9">
        <v>0</v>
      </c>
      <c r="AE1742" s="9">
        <v>0</v>
      </c>
      <c r="AF1742" s="9">
        <v>0</v>
      </c>
      <c r="AG1742" s="9">
        <v>0</v>
      </c>
      <c r="AH1742" s="9">
        <v>0</v>
      </c>
      <c r="AI1742" s="9">
        <v>0</v>
      </c>
      <c r="AJ1742" s="9">
        <v>0</v>
      </c>
      <c r="AK1742" s="9">
        <v>0</v>
      </c>
      <c r="AL1742" s="9">
        <v>0</v>
      </c>
      <c r="AM1742" s="9">
        <v>0</v>
      </c>
      <c r="AN1742" s="9">
        <v>0</v>
      </c>
      <c r="AO1742" s="9">
        <v>0</v>
      </c>
      <c r="AP1742" s="9">
        <v>0</v>
      </c>
      <c r="AQ1742" s="9">
        <v>0</v>
      </c>
      <c r="AR1742" s="9">
        <v>0</v>
      </c>
      <c r="AS1742" s="9">
        <v>0</v>
      </c>
      <c r="AT1742" s="9">
        <v>0</v>
      </c>
      <c r="AU1742" s="9">
        <v>0</v>
      </c>
      <c r="AV1742" s="9">
        <v>0</v>
      </c>
      <c r="AW1742" s="9">
        <v>0</v>
      </c>
      <c r="AX1742" s="9">
        <v>0</v>
      </c>
      <c r="AY1742" s="9">
        <v>0</v>
      </c>
      <c r="AZ1742" s="9">
        <v>0</v>
      </c>
      <c r="BA1742" s="9">
        <v>0</v>
      </c>
      <c r="BB1742" s="9">
        <v>0</v>
      </c>
      <c r="BC1742" s="9">
        <v>0</v>
      </c>
    </row>
    <row r="1743" spans="2:55" x14ac:dyDescent="0.45">
      <c r="B1743" s="25">
        <v>1736</v>
      </c>
      <c r="D1743" s="9" t="s">
        <v>138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  <c r="AC1743" s="9">
        <v>0</v>
      </c>
      <c r="AD1743" s="9">
        <v>0</v>
      </c>
      <c r="AE1743" s="9">
        <v>0</v>
      </c>
      <c r="AF1743" s="9">
        <v>0</v>
      </c>
      <c r="AG1743" s="9">
        <v>0</v>
      </c>
      <c r="AH1743" s="9">
        <v>0</v>
      </c>
      <c r="AI1743" s="9">
        <v>0</v>
      </c>
      <c r="AJ1743" s="9">
        <v>0</v>
      </c>
      <c r="AK1743" s="9">
        <v>0</v>
      </c>
      <c r="AL1743" s="9">
        <v>0</v>
      </c>
      <c r="AM1743" s="9">
        <v>0</v>
      </c>
      <c r="AN1743" s="9">
        <v>0</v>
      </c>
      <c r="AO1743" s="9">
        <v>0</v>
      </c>
      <c r="AP1743" s="9">
        <v>0</v>
      </c>
      <c r="AQ1743" s="9">
        <v>0</v>
      </c>
      <c r="AR1743" s="9">
        <v>0</v>
      </c>
      <c r="AS1743" s="9">
        <v>0</v>
      </c>
      <c r="AT1743" s="9">
        <v>0</v>
      </c>
      <c r="AU1743" s="9">
        <v>0</v>
      </c>
      <c r="AV1743" s="9">
        <v>0</v>
      </c>
      <c r="AW1743" s="9">
        <v>0</v>
      </c>
      <c r="AX1743" s="9">
        <v>0</v>
      </c>
      <c r="AY1743" s="9">
        <v>0</v>
      </c>
      <c r="AZ1743" s="9">
        <v>0</v>
      </c>
      <c r="BA1743" s="9">
        <v>0</v>
      </c>
      <c r="BB1743" s="9">
        <v>0</v>
      </c>
      <c r="BC1743" s="9">
        <v>0</v>
      </c>
    </row>
    <row r="1744" spans="2:55" x14ac:dyDescent="0.45">
      <c r="B1744" s="25">
        <v>1737</v>
      </c>
      <c r="D1744" s="9" t="s">
        <v>139</v>
      </c>
      <c r="E1744" s="9">
        <v>4</v>
      </c>
      <c r="F1744" s="9">
        <v>0</v>
      </c>
      <c r="G1744" s="9">
        <v>0</v>
      </c>
      <c r="H1744" s="9">
        <v>13</v>
      </c>
      <c r="I1744" s="9">
        <v>3</v>
      </c>
      <c r="J1744" s="9">
        <v>0</v>
      </c>
      <c r="K1744" s="9">
        <v>5</v>
      </c>
      <c r="L1744" s="9">
        <v>7</v>
      </c>
      <c r="M1744" s="9">
        <v>8</v>
      </c>
      <c r="N1744" s="9">
        <v>3</v>
      </c>
      <c r="O1744" s="9">
        <v>0</v>
      </c>
      <c r="P1744" s="9">
        <v>0</v>
      </c>
      <c r="Q1744" s="9">
        <v>4</v>
      </c>
      <c r="R1744" s="9">
        <v>0</v>
      </c>
      <c r="S1744" s="9">
        <v>5</v>
      </c>
      <c r="T1744" s="9">
        <v>5</v>
      </c>
      <c r="U1744" s="9">
        <v>3</v>
      </c>
      <c r="V1744" s="9">
        <v>8</v>
      </c>
      <c r="W1744" s="9">
        <v>5</v>
      </c>
      <c r="X1744" s="9">
        <v>0</v>
      </c>
      <c r="Y1744" s="9">
        <v>3</v>
      </c>
      <c r="Z1744" s="9">
        <v>0</v>
      </c>
      <c r="AA1744" s="9">
        <v>0</v>
      </c>
      <c r="AB1744" s="9">
        <v>14</v>
      </c>
      <c r="AC1744" s="9">
        <v>0</v>
      </c>
      <c r="AD1744" s="9">
        <v>8</v>
      </c>
      <c r="AE1744" s="9">
        <v>0</v>
      </c>
      <c r="AF1744" s="9">
        <v>0</v>
      </c>
      <c r="AG1744" s="9">
        <v>6</v>
      </c>
      <c r="AH1744" s="9">
        <v>3</v>
      </c>
      <c r="AI1744" s="9">
        <v>0</v>
      </c>
      <c r="AJ1744" s="9">
        <v>5</v>
      </c>
      <c r="AK1744" s="9">
        <v>8</v>
      </c>
      <c r="AL1744" s="9">
        <v>0</v>
      </c>
      <c r="AM1744" s="9">
        <v>7</v>
      </c>
      <c r="AN1744" s="9">
        <v>0</v>
      </c>
      <c r="AO1744" s="9">
        <v>8</v>
      </c>
      <c r="AP1744" s="9">
        <v>0</v>
      </c>
      <c r="AQ1744" s="9">
        <v>0</v>
      </c>
      <c r="AR1744" s="9">
        <v>0</v>
      </c>
      <c r="AS1744" s="9">
        <v>7</v>
      </c>
      <c r="AT1744" s="9">
        <v>0</v>
      </c>
      <c r="AU1744" s="9">
        <v>6</v>
      </c>
      <c r="AV1744" s="9">
        <v>4</v>
      </c>
      <c r="AW1744" s="9">
        <v>0</v>
      </c>
      <c r="AX1744" s="9">
        <v>0</v>
      </c>
      <c r="AY1744" s="9">
        <v>6</v>
      </c>
      <c r="AZ1744" s="9">
        <v>4</v>
      </c>
      <c r="BA1744" s="9">
        <v>0</v>
      </c>
      <c r="BB1744" s="9">
        <v>4</v>
      </c>
      <c r="BC1744" s="9">
        <v>0</v>
      </c>
    </row>
    <row r="1745" spans="2:55" x14ac:dyDescent="0.45">
      <c r="B1745" s="25">
        <v>1738</v>
      </c>
      <c r="D1745" s="9" t="s">
        <v>140</v>
      </c>
      <c r="E1745" s="9">
        <v>0</v>
      </c>
      <c r="F1745" s="9">
        <v>3</v>
      </c>
      <c r="G1745" s="9">
        <v>0</v>
      </c>
      <c r="H1745" s="9">
        <v>14</v>
      </c>
      <c r="I1745" s="9">
        <v>3</v>
      </c>
      <c r="J1745" s="9">
        <v>0</v>
      </c>
      <c r="K1745" s="9">
        <v>0</v>
      </c>
      <c r="L1745" s="9">
        <v>3</v>
      </c>
      <c r="M1745" s="9">
        <v>0</v>
      </c>
      <c r="N1745" s="9">
        <v>0</v>
      </c>
      <c r="O1745" s="9">
        <v>4</v>
      </c>
      <c r="P1745" s="9">
        <v>5</v>
      </c>
      <c r="Q1745" s="9">
        <v>4</v>
      </c>
      <c r="R1745" s="9">
        <v>0</v>
      </c>
      <c r="S1745" s="9">
        <v>5</v>
      </c>
      <c r="T1745" s="9">
        <v>4</v>
      </c>
      <c r="U1745" s="9">
        <v>6</v>
      </c>
      <c r="V1745" s="9">
        <v>6</v>
      </c>
      <c r="W1745" s="9">
        <v>0</v>
      </c>
      <c r="X1745" s="9">
        <v>0</v>
      </c>
      <c r="Y1745" s="9">
        <v>3</v>
      </c>
      <c r="Z1745" s="9">
        <v>0</v>
      </c>
      <c r="AA1745" s="9">
        <v>4</v>
      </c>
      <c r="AB1745" s="9">
        <v>14</v>
      </c>
      <c r="AC1745" s="9">
        <v>0</v>
      </c>
      <c r="AD1745" s="9">
        <v>0</v>
      </c>
      <c r="AE1745" s="9">
        <v>7</v>
      </c>
      <c r="AF1745" s="9">
        <v>0</v>
      </c>
      <c r="AG1745" s="9">
        <v>3</v>
      </c>
      <c r="AH1745" s="9">
        <v>0</v>
      </c>
      <c r="AI1745" s="9">
        <v>3</v>
      </c>
      <c r="AJ1745" s="9">
        <v>3</v>
      </c>
      <c r="AK1745" s="9">
        <v>3</v>
      </c>
      <c r="AL1745" s="9">
        <v>0</v>
      </c>
      <c r="AM1745" s="9">
        <v>0</v>
      </c>
      <c r="AN1745" s="9">
        <v>0</v>
      </c>
      <c r="AO1745" s="9">
        <v>4</v>
      </c>
      <c r="AP1745" s="9">
        <v>0</v>
      </c>
      <c r="AQ1745" s="9">
        <v>0</v>
      </c>
      <c r="AR1745" s="9">
        <v>3</v>
      </c>
      <c r="AS1745" s="9">
        <v>6</v>
      </c>
      <c r="AT1745" s="9">
        <v>7</v>
      </c>
      <c r="AU1745" s="9">
        <v>3</v>
      </c>
      <c r="AV1745" s="9">
        <v>0</v>
      </c>
      <c r="AW1745" s="9">
        <v>0</v>
      </c>
      <c r="AX1745" s="9">
        <v>5</v>
      </c>
      <c r="AY1745" s="9">
        <v>0</v>
      </c>
      <c r="AZ1745" s="9">
        <v>0</v>
      </c>
      <c r="BA1745" s="9">
        <v>0</v>
      </c>
      <c r="BB1745" s="9">
        <v>0</v>
      </c>
      <c r="BC1745" s="9">
        <v>3</v>
      </c>
    </row>
    <row r="1746" spans="2:55" x14ac:dyDescent="0.45">
      <c r="B1746" s="25">
        <v>1739</v>
      </c>
      <c r="D1746" s="9" t="s">
        <v>55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  <c r="AD1746" s="9">
        <v>0</v>
      </c>
      <c r="AE1746" s="9">
        <v>0</v>
      </c>
      <c r="AF1746" s="9">
        <v>0</v>
      </c>
      <c r="AG1746" s="9">
        <v>0</v>
      </c>
      <c r="AH1746" s="9">
        <v>0</v>
      </c>
      <c r="AI1746" s="9">
        <v>0</v>
      </c>
      <c r="AJ1746" s="9">
        <v>0</v>
      </c>
      <c r="AK1746" s="9">
        <v>0</v>
      </c>
      <c r="AL1746" s="9">
        <v>0</v>
      </c>
      <c r="AM1746" s="9">
        <v>0</v>
      </c>
      <c r="AN1746" s="9">
        <v>0</v>
      </c>
      <c r="AO1746" s="9">
        <v>0</v>
      </c>
      <c r="AP1746" s="9">
        <v>0</v>
      </c>
      <c r="AQ1746" s="9">
        <v>0</v>
      </c>
      <c r="AR1746" s="9">
        <v>0</v>
      </c>
      <c r="AS1746" s="9">
        <v>0</v>
      </c>
      <c r="AT1746" s="9">
        <v>0</v>
      </c>
      <c r="AU1746" s="9">
        <v>0</v>
      </c>
      <c r="AV1746" s="9">
        <v>0</v>
      </c>
      <c r="AW1746" s="9">
        <v>0</v>
      </c>
      <c r="AX1746" s="9">
        <v>0</v>
      </c>
      <c r="AY1746" s="9">
        <v>0</v>
      </c>
      <c r="AZ1746" s="9">
        <v>0</v>
      </c>
      <c r="BA1746" s="9">
        <v>0</v>
      </c>
      <c r="BB1746" s="9">
        <v>0</v>
      </c>
      <c r="BC1746" s="9">
        <v>0</v>
      </c>
    </row>
    <row r="1747" spans="2:55" x14ac:dyDescent="0.45">
      <c r="B1747" s="25">
        <v>1740</v>
      </c>
      <c r="D1747" s="9" t="s">
        <v>3</v>
      </c>
      <c r="E1747" s="9">
        <v>52</v>
      </c>
      <c r="F1747" s="9">
        <v>120</v>
      </c>
      <c r="G1747" s="9">
        <v>17</v>
      </c>
      <c r="H1747" s="9">
        <v>916</v>
      </c>
      <c r="I1747" s="9">
        <v>398</v>
      </c>
      <c r="J1747" s="9">
        <v>31</v>
      </c>
      <c r="K1747" s="9">
        <v>61</v>
      </c>
      <c r="L1747" s="9">
        <v>656</v>
      </c>
      <c r="M1747" s="9">
        <v>368</v>
      </c>
      <c r="N1747" s="9">
        <v>515</v>
      </c>
      <c r="O1747" s="9">
        <v>960</v>
      </c>
      <c r="P1747" s="9">
        <v>282</v>
      </c>
      <c r="Q1747" s="9">
        <v>253</v>
      </c>
      <c r="R1747" s="9">
        <v>28</v>
      </c>
      <c r="S1747" s="9">
        <v>283</v>
      </c>
      <c r="T1747" s="9">
        <v>350</v>
      </c>
      <c r="U1747" s="9">
        <v>362</v>
      </c>
      <c r="V1747" s="9">
        <v>206</v>
      </c>
      <c r="W1747" s="9">
        <v>210</v>
      </c>
      <c r="X1747" s="9">
        <v>90</v>
      </c>
      <c r="Y1747" s="9">
        <v>171</v>
      </c>
      <c r="Z1747" s="9">
        <v>0</v>
      </c>
      <c r="AA1747" s="9">
        <v>262</v>
      </c>
      <c r="AB1747" s="9">
        <v>914</v>
      </c>
      <c r="AC1747" s="9">
        <v>80</v>
      </c>
      <c r="AD1747" s="9">
        <v>122</v>
      </c>
      <c r="AE1747" s="9">
        <v>127</v>
      </c>
      <c r="AF1747" s="9">
        <v>7</v>
      </c>
      <c r="AG1747" s="9">
        <v>224</v>
      </c>
      <c r="AH1747" s="9">
        <v>55</v>
      </c>
      <c r="AI1747" s="9">
        <v>190</v>
      </c>
      <c r="AJ1747" s="9">
        <v>179</v>
      </c>
      <c r="AK1747" s="9">
        <v>331</v>
      </c>
      <c r="AL1747" s="9">
        <v>57</v>
      </c>
      <c r="AM1747" s="9">
        <v>200</v>
      </c>
      <c r="AN1747" s="9">
        <v>0</v>
      </c>
      <c r="AO1747" s="9">
        <v>172</v>
      </c>
      <c r="AP1747" s="9">
        <v>285</v>
      </c>
      <c r="AQ1747" s="9">
        <v>69</v>
      </c>
      <c r="AR1747" s="9">
        <v>10</v>
      </c>
      <c r="AS1747" s="9">
        <v>131</v>
      </c>
      <c r="AT1747" s="9">
        <v>68</v>
      </c>
      <c r="AU1747" s="9">
        <v>199</v>
      </c>
      <c r="AV1747" s="9">
        <v>99</v>
      </c>
      <c r="AW1747" s="9">
        <v>9</v>
      </c>
      <c r="AX1747" s="9">
        <v>165</v>
      </c>
      <c r="AY1747" s="9">
        <v>111</v>
      </c>
      <c r="AZ1747" s="9">
        <v>203</v>
      </c>
      <c r="BA1747" s="9">
        <v>39</v>
      </c>
      <c r="BB1747" s="9">
        <v>93</v>
      </c>
      <c r="BC1747" s="9">
        <v>96</v>
      </c>
    </row>
    <row r="1748" spans="2:55" x14ac:dyDescent="0.45">
      <c r="B1748" s="25">
        <v>1741</v>
      </c>
      <c r="C1748" s="28" t="s">
        <v>174</v>
      </c>
      <c r="D1748" s="9" t="s">
        <v>56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  <c r="AD1748" s="9">
        <v>0</v>
      </c>
      <c r="AE1748" s="9">
        <v>0</v>
      </c>
      <c r="AF1748" s="9">
        <v>0</v>
      </c>
      <c r="AG1748" s="9">
        <v>0</v>
      </c>
      <c r="AH1748" s="9">
        <v>0</v>
      </c>
      <c r="AI1748" s="9">
        <v>0</v>
      </c>
      <c r="AJ1748" s="9">
        <v>0</v>
      </c>
      <c r="AK1748" s="9">
        <v>0</v>
      </c>
      <c r="AL1748" s="9">
        <v>0</v>
      </c>
      <c r="AM1748" s="9">
        <v>0</v>
      </c>
      <c r="AN1748" s="9">
        <v>0</v>
      </c>
      <c r="AO1748" s="9">
        <v>0</v>
      </c>
      <c r="AP1748" s="9">
        <v>0</v>
      </c>
      <c r="AQ1748" s="9">
        <v>0</v>
      </c>
      <c r="AR1748" s="9">
        <v>0</v>
      </c>
      <c r="AS1748" s="9">
        <v>0</v>
      </c>
      <c r="AT1748" s="9">
        <v>0</v>
      </c>
      <c r="AU1748" s="9">
        <v>0</v>
      </c>
      <c r="AV1748" s="9">
        <v>0</v>
      </c>
      <c r="AW1748" s="9">
        <v>0</v>
      </c>
      <c r="AX1748" s="9">
        <v>0</v>
      </c>
      <c r="AY1748" s="9">
        <v>0</v>
      </c>
      <c r="AZ1748" s="9">
        <v>0</v>
      </c>
      <c r="BA1748" s="9">
        <v>0</v>
      </c>
      <c r="BB1748" s="9">
        <v>0</v>
      </c>
      <c r="BC1748" s="9">
        <v>0</v>
      </c>
    </row>
    <row r="1749" spans="2:55" x14ac:dyDescent="0.45">
      <c r="B1749" s="25">
        <v>1742</v>
      </c>
      <c r="D1749" s="9" t="s">
        <v>57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  <c r="AC1749" s="9">
        <v>0</v>
      </c>
      <c r="AD1749" s="9">
        <v>0</v>
      </c>
      <c r="AE1749" s="9">
        <v>0</v>
      </c>
      <c r="AF1749" s="9">
        <v>0</v>
      </c>
      <c r="AG1749" s="9">
        <v>0</v>
      </c>
      <c r="AH1749" s="9">
        <v>0</v>
      </c>
      <c r="AI1749" s="9">
        <v>0</v>
      </c>
      <c r="AJ1749" s="9">
        <v>0</v>
      </c>
      <c r="AK1749" s="9">
        <v>0</v>
      </c>
      <c r="AL1749" s="9">
        <v>0</v>
      </c>
      <c r="AM1749" s="9">
        <v>0</v>
      </c>
      <c r="AN1749" s="9">
        <v>0</v>
      </c>
      <c r="AO1749" s="9">
        <v>0</v>
      </c>
      <c r="AP1749" s="9">
        <v>0</v>
      </c>
      <c r="AQ1749" s="9">
        <v>0</v>
      </c>
      <c r="AR1749" s="9">
        <v>0</v>
      </c>
      <c r="AS1749" s="9">
        <v>0</v>
      </c>
      <c r="AT1749" s="9">
        <v>0</v>
      </c>
      <c r="AU1749" s="9">
        <v>0</v>
      </c>
      <c r="AV1749" s="9">
        <v>0</v>
      </c>
      <c r="AW1749" s="9">
        <v>0</v>
      </c>
      <c r="AX1749" s="9">
        <v>0</v>
      </c>
      <c r="AY1749" s="9">
        <v>0</v>
      </c>
      <c r="AZ1749" s="9">
        <v>0</v>
      </c>
      <c r="BA1749" s="9">
        <v>0</v>
      </c>
      <c r="BB1749" s="9">
        <v>0</v>
      </c>
      <c r="BC1749" s="9">
        <v>0</v>
      </c>
    </row>
    <row r="1750" spans="2:55" x14ac:dyDescent="0.45">
      <c r="B1750" s="25">
        <v>1743</v>
      </c>
      <c r="D1750" s="9" t="s">
        <v>58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  <c r="AC1750" s="9">
        <v>0</v>
      </c>
      <c r="AD1750" s="9">
        <v>0</v>
      </c>
      <c r="AE1750" s="9">
        <v>0</v>
      </c>
      <c r="AF1750" s="9">
        <v>0</v>
      </c>
      <c r="AG1750" s="9">
        <v>0</v>
      </c>
      <c r="AH1750" s="9">
        <v>0</v>
      </c>
      <c r="AI1750" s="9">
        <v>0</v>
      </c>
      <c r="AJ1750" s="9">
        <v>0</v>
      </c>
      <c r="AK1750" s="9">
        <v>0</v>
      </c>
      <c r="AL1750" s="9">
        <v>0</v>
      </c>
      <c r="AM1750" s="9">
        <v>0</v>
      </c>
      <c r="AN1750" s="9">
        <v>0</v>
      </c>
      <c r="AO1750" s="9">
        <v>0</v>
      </c>
      <c r="AP1750" s="9">
        <v>0</v>
      </c>
      <c r="AQ1750" s="9">
        <v>0</v>
      </c>
      <c r="AR1750" s="9">
        <v>0</v>
      </c>
      <c r="AS1750" s="9">
        <v>0</v>
      </c>
      <c r="AT1750" s="9">
        <v>0</v>
      </c>
      <c r="AU1750" s="9">
        <v>0</v>
      </c>
      <c r="AV1750" s="9">
        <v>0</v>
      </c>
      <c r="AW1750" s="9">
        <v>0</v>
      </c>
      <c r="AX1750" s="9">
        <v>0</v>
      </c>
      <c r="AY1750" s="9">
        <v>0</v>
      </c>
      <c r="AZ1750" s="9">
        <v>0</v>
      </c>
      <c r="BA1750" s="9">
        <v>0</v>
      </c>
      <c r="BB1750" s="9">
        <v>0</v>
      </c>
      <c r="BC1750" s="9">
        <v>0</v>
      </c>
    </row>
    <row r="1751" spans="2:55" x14ac:dyDescent="0.45">
      <c r="B1751" s="25">
        <v>1744</v>
      </c>
      <c r="D1751" s="9" t="s">
        <v>59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  <c r="AC1751" s="9">
        <v>0</v>
      </c>
      <c r="AD1751" s="9">
        <v>0</v>
      </c>
      <c r="AE1751" s="9">
        <v>0</v>
      </c>
      <c r="AF1751" s="9">
        <v>0</v>
      </c>
      <c r="AG1751" s="9">
        <v>0</v>
      </c>
      <c r="AH1751" s="9">
        <v>0</v>
      </c>
      <c r="AI1751" s="9">
        <v>0</v>
      </c>
      <c r="AJ1751" s="9">
        <v>0</v>
      </c>
      <c r="AK1751" s="9">
        <v>0</v>
      </c>
      <c r="AL1751" s="9">
        <v>0</v>
      </c>
      <c r="AM1751" s="9">
        <v>0</v>
      </c>
      <c r="AN1751" s="9">
        <v>0</v>
      </c>
      <c r="AO1751" s="9">
        <v>0</v>
      </c>
      <c r="AP1751" s="9">
        <v>0</v>
      </c>
      <c r="AQ1751" s="9">
        <v>0</v>
      </c>
      <c r="AR1751" s="9">
        <v>0</v>
      </c>
      <c r="AS1751" s="9">
        <v>0</v>
      </c>
      <c r="AT1751" s="9">
        <v>0</v>
      </c>
      <c r="AU1751" s="9">
        <v>0</v>
      </c>
      <c r="AV1751" s="9">
        <v>0</v>
      </c>
      <c r="AW1751" s="9">
        <v>0</v>
      </c>
      <c r="AX1751" s="9">
        <v>0</v>
      </c>
      <c r="AY1751" s="9">
        <v>0</v>
      </c>
      <c r="AZ1751" s="9">
        <v>0</v>
      </c>
      <c r="BA1751" s="9">
        <v>0</v>
      </c>
      <c r="BB1751" s="9">
        <v>0</v>
      </c>
      <c r="BC1751" s="9">
        <v>0</v>
      </c>
    </row>
    <row r="1752" spans="2:55" x14ac:dyDescent="0.45">
      <c r="B1752" s="25">
        <v>1745</v>
      </c>
      <c r="D1752" s="9" t="s">
        <v>60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  <c r="AC1752" s="9">
        <v>0</v>
      </c>
      <c r="AD1752" s="9">
        <v>0</v>
      </c>
      <c r="AE1752" s="9">
        <v>0</v>
      </c>
      <c r="AF1752" s="9">
        <v>0</v>
      </c>
      <c r="AG1752" s="9">
        <v>0</v>
      </c>
      <c r="AH1752" s="9">
        <v>0</v>
      </c>
      <c r="AI1752" s="9">
        <v>0</v>
      </c>
      <c r="AJ1752" s="9">
        <v>0</v>
      </c>
      <c r="AK1752" s="9">
        <v>0</v>
      </c>
      <c r="AL1752" s="9">
        <v>0</v>
      </c>
      <c r="AM1752" s="9">
        <v>0</v>
      </c>
      <c r="AN1752" s="9">
        <v>0</v>
      </c>
      <c r="AO1752" s="9">
        <v>0</v>
      </c>
      <c r="AP1752" s="9">
        <v>0</v>
      </c>
      <c r="AQ1752" s="9">
        <v>0</v>
      </c>
      <c r="AR1752" s="9">
        <v>0</v>
      </c>
      <c r="AS1752" s="9">
        <v>0</v>
      </c>
      <c r="AT1752" s="9">
        <v>0</v>
      </c>
      <c r="AU1752" s="9">
        <v>0</v>
      </c>
      <c r="AV1752" s="9">
        <v>0</v>
      </c>
      <c r="AW1752" s="9">
        <v>0</v>
      </c>
      <c r="AX1752" s="9">
        <v>0</v>
      </c>
      <c r="AY1752" s="9">
        <v>0</v>
      </c>
      <c r="AZ1752" s="9">
        <v>0</v>
      </c>
      <c r="BA1752" s="9">
        <v>0</v>
      </c>
      <c r="BB1752" s="9">
        <v>0</v>
      </c>
      <c r="BC1752" s="9">
        <v>0</v>
      </c>
    </row>
    <row r="1753" spans="2:55" x14ac:dyDescent="0.45">
      <c r="B1753" s="25">
        <v>1746</v>
      </c>
      <c r="D1753" s="9" t="s">
        <v>61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  <c r="AC1753" s="9">
        <v>0</v>
      </c>
      <c r="AD1753" s="9">
        <v>0</v>
      </c>
      <c r="AE1753" s="9">
        <v>0</v>
      </c>
      <c r="AF1753" s="9">
        <v>0</v>
      </c>
      <c r="AG1753" s="9">
        <v>0</v>
      </c>
      <c r="AH1753" s="9">
        <v>0</v>
      </c>
      <c r="AI1753" s="9">
        <v>0</v>
      </c>
      <c r="AJ1753" s="9">
        <v>0</v>
      </c>
      <c r="AK1753" s="9">
        <v>0</v>
      </c>
      <c r="AL1753" s="9">
        <v>0</v>
      </c>
      <c r="AM1753" s="9">
        <v>0</v>
      </c>
      <c r="AN1753" s="9">
        <v>0</v>
      </c>
      <c r="AO1753" s="9">
        <v>0</v>
      </c>
      <c r="AP1753" s="9">
        <v>0</v>
      </c>
      <c r="AQ1753" s="9">
        <v>0</v>
      </c>
      <c r="AR1753" s="9">
        <v>0</v>
      </c>
      <c r="AS1753" s="9">
        <v>0</v>
      </c>
      <c r="AT1753" s="9">
        <v>0</v>
      </c>
      <c r="AU1753" s="9">
        <v>0</v>
      </c>
      <c r="AV1753" s="9">
        <v>0</v>
      </c>
      <c r="AW1753" s="9">
        <v>0</v>
      </c>
      <c r="AX1753" s="9">
        <v>0</v>
      </c>
      <c r="AY1753" s="9">
        <v>0</v>
      </c>
      <c r="AZ1753" s="9">
        <v>0</v>
      </c>
      <c r="BA1753" s="9">
        <v>0</v>
      </c>
      <c r="BB1753" s="9">
        <v>0</v>
      </c>
      <c r="BC1753" s="9">
        <v>0</v>
      </c>
    </row>
    <row r="1754" spans="2:55" x14ac:dyDescent="0.45">
      <c r="B1754" s="25">
        <v>1747</v>
      </c>
      <c r="D1754" s="9" t="s">
        <v>62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  <c r="AC1754" s="9">
        <v>0</v>
      </c>
      <c r="AD1754" s="9">
        <v>0</v>
      </c>
      <c r="AE1754" s="9">
        <v>0</v>
      </c>
      <c r="AF1754" s="9">
        <v>0</v>
      </c>
      <c r="AG1754" s="9">
        <v>0</v>
      </c>
      <c r="AH1754" s="9">
        <v>0</v>
      </c>
      <c r="AI1754" s="9">
        <v>0</v>
      </c>
      <c r="AJ1754" s="9">
        <v>0</v>
      </c>
      <c r="AK1754" s="9">
        <v>0</v>
      </c>
      <c r="AL1754" s="9">
        <v>0</v>
      </c>
      <c r="AM1754" s="9">
        <v>0</v>
      </c>
      <c r="AN1754" s="9">
        <v>0</v>
      </c>
      <c r="AO1754" s="9">
        <v>0</v>
      </c>
      <c r="AP1754" s="9">
        <v>0</v>
      </c>
      <c r="AQ1754" s="9">
        <v>0</v>
      </c>
      <c r="AR1754" s="9">
        <v>0</v>
      </c>
      <c r="AS1754" s="9">
        <v>0</v>
      </c>
      <c r="AT1754" s="9">
        <v>0</v>
      </c>
      <c r="AU1754" s="9">
        <v>0</v>
      </c>
      <c r="AV1754" s="9">
        <v>0</v>
      </c>
      <c r="AW1754" s="9">
        <v>0</v>
      </c>
      <c r="AX1754" s="9">
        <v>0</v>
      </c>
      <c r="AY1754" s="9">
        <v>0</v>
      </c>
      <c r="AZ1754" s="9">
        <v>0</v>
      </c>
      <c r="BA1754" s="9">
        <v>0</v>
      </c>
      <c r="BB1754" s="9">
        <v>0</v>
      </c>
      <c r="BC1754" s="9">
        <v>0</v>
      </c>
    </row>
    <row r="1755" spans="2:55" x14ac:dyDescent="0.45">
      <c r="B1755" s="25">
        <v>1748</v>
      </c>
      <c r="D1755" s="9" t="s">
        <v>63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6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  <c r="AC1755" s="9">
        <v>0</v>
      </c>
      <c r="AD1755" s="9">
        <v>0</v>
      </c>
      <c r="AE1755" s="9">
        <v>0</v>
      </c>
      <c r="AF1755" s="9">
        <v>0</v>
      </c>
      <c r="AG1755" s="9">
        <v>0</v>
      </c>
      <c r="AH1755" s="9">
        <v>0</v>
      </c>
      <c r="AI1755" s="9">
        <v>0</v>
      </c>
      <c r="AJ1755" s="9">
        <v>0</v>
      </c>
      <c r="AK1755" s="9">
        <v>0</v>
      </c>
      <c r="AL1755" s="9">
        <v>0</v>
      </c>
      <c r="AM1755" s="9">
        <v>0</v>
      </c>
      <c r="AN1755" s="9">
        <v>0</v>
      </c>
      <c r="AO1755" s="9">
        <v>0</v>
      </c>
      <c r="AP1755" s="9">
        <v>0</v>
      </c>
      <c r="AQ1755" s="9">
        <v>4</v>
      </c>
      <c r="AR1755" s="9">
        <v>0</v>
      </c>
      <c r="AS1755" s="9">
        <v>0</v>
      </c>
      <c r="AT1755" s="9">
        <v>0</v>
      </c>
      <c r="AU1755" s="9">
        <v>0</v>
      </c>
      <c r="AV1755" s="9">
        <v>0</v>
      </c>
      <c r="AW1755" s="9">
        <v>0</v>
      </c>
      <c r="AX1755" s="9">
        <v>0</v>
      </c>
      <c r="AY1755" s="9">
        <v>0</v>
      </c>
      <c r="AZ1755" s="9">
        <v>0</v>
      </c>
      <c r="BA1755" s="9">
        <v>0</v>
      </c>
      <c r="BB1755" s="9">
        <v>0</v>
      </c>
      <c r="BC1755" s="9">
        <v>0</v>
      </c>
    </row>
    <row r="1756" spans="2:55" x14ac:dyDescent="0.45">
      <c r="B1756" s="25">
        <v>1749</v>
      </c>
      <c r="D1756" s="9" t="s">
        <v>64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  <c r="AC1756" s="9">
        <v>0</v>
      </c>
      <c r="AD1756" s="9">
        <v>0</v>
      </c>
      <c r="AE1756" s="9">
        <v>0</v>
      </c>
      <c r="AF1756" s="9">
        <v>0</v>
      </c>
      <c r="AG1756" s="9">
        <v>0</v>
      </c>
      <c r="AH1756" s="9">
        <v>0</v>
      </c>
      <c r="AI1756" s="9">
        <v>0</v>
      </c>
      <c r="AJ1756" s="9">
        <v>0</v>
      </c>
      <c r="AK1756" s="9">
        <v>0</v>
      </c>
      <c r="AL1756" s="9">
        <v>0</v>
      </c>
      <c r="AM1756" s="9">
        <v>0</v>
      </c>
      <c r="AN1756" s="9">
        <v>0</v>
      </c>
      <c r="AO1756" s="9">
        <v>0</v>
      </c>
      <c r="AP1756" s="9">
        <v>0</v>
      </c>
      <c r="AQ1756" s="9">
        <v>0</v>
      </c>
      <c r="AR1756" s="9">
        <v>0</v>
      </c>
      <c r="AS1756" s="9">
        <v>0</v>
      </c>
      <c r="AT1756" s="9">
        <v>0</v>
      </c>
      <c r="AU1756" s="9">
        <v>0</v>
      </c>
      <c r="AV1756" s="9">
        <v>0</v>
      </c>
      <c r="AW1756" s="9">
        <v>0</v>
      </c>
      <c r="AX1756" s="9">
        <v>0</v>
      </c>
      <c r="AY1756" s="9">
        <v>0</v>
      </c>
      <c r="AZ1756" s="9">
        <v>0</v>
      </c>
      <c r="BA1756" s="9">
        <v>0</v>
      </c>
      <c r="BB1756" s="9">
        <v>0</v>
      </c>
      <c r="BC1756" s="9">
        <v>0</v>
      </c>
    </row>
    <row r="1757" spans="2:55" x14ac:dyDescent="0.45">
      <c r="B1757" s="25">
        <v>1750</v>
      </c>
      <c r="D1757" s="9" t="s">
        <v>65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9">
        <v>0</v>
      </c>
      <c r="AD1757" s="9">
        <v>0</v>
      </c>
      <c r="AE1757" s="9">
        <v>0</v>
      </c>
      <c r="AF1757" s="9">
        <v>0</v>
      </c>
      <c r="AG1757" s="9">
        <v>0</v>
      </c>
      <c r="AH1757" s="9">
        <v>0</v>
      </c>
      <c r="AI1757" s="9">
        <v>0</v>
      </c>
      <c r="AJ1757" s="9">
        <v>0</v>
      </c>
      <c r="AK1757" s="9">
        <v>0</v>
      </c>
      <c r="AL1757" s="9">
        <v>0</v>
      </c>
      <c r="AM1757" s="9">
        <v>0</v>
      </c>
      <c r="AN1757" s="9">
        <v>0</v>
      </c>
      <c r="AO1757" s="9">
        <v>0</v>
      </c>
      <c r="AP1757" s="9">
        <v>0</v>
      </c>
      <c r="AQ1757" s="9">
        <v>0</v>
      </c>
      <c r="AR1757" s="9">
        <v>0</v>
      </c>
      <c r="AS1757" s="9">
        <v>0</v>
      </c>
      <c r="AT1757" s="9">
        <v>0</v>
      </c>
      <c r="AU1757" s="9">
        <v>0</v>
      </c>
      <c r="AV1757" s="9">
        <v>0</v>
      </c>
      <c r="AW1757" s="9">
        <v>0</v>
      </c>
      <c r="AX1757" s="9">
        <v>0</v>
      </c>
      <c r="AY1757" s="9">
        <v>0</v>
      </c>
      <c r="AZ1757" s="9">
        <v>0</v>
      </c>
      <c r="BA1757" s="9">
        <v>0</v>
      </c>
      <c r="BB1757" s="9">
        <v>0</v>
      </c>
      <c r="BC1757" s="9">
        <v>0</v>
      </c>
    </row>
    <row r="1758" spans="2:55" x14ac:dyDescent="0.45">
      <c r="B1758" s="25">
        <v>1751</v>
      </c>
      <c r="D1758" s="9" t="s">
        <v>66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  <c r="AC1758" s="9">
        <v>0</v>
      </c>
      <c r="AD1758" s="9">
        <v>0</v>
      </c>
      <c r="AE1758" s="9">
        <v>0</v>
      </c>
      <c r="AF1758" s="9">
        <v>0</v>
      </c>
      <c r="AG1758" s="9">
        <v>0</v>
      </c>
      <c r="AH1758" s="9">
        <v>0</v>
      </c>
      <c r="AI1758" s="9">
        <v>0</v>
      </c>
      <c r="AJ1758" s="9">
        <v>0</v>
      </c>
      <c r="AK1758" s="9">
        <v>0</v>
      </c>
      <c r="AL1758" s="9">
        <v>0</v>
      </c>
      <c r="AM1758" s="9">
        <v>0</v>
      </c>
      <c r="AN1758" s="9">
        <v>0</v>
      </c>
      <c r="AO1758" s="9">
        <v>0</v>
      </c>
      <c r="AP1758" s="9">
        <v>0</v>
      </c>
      <c r="AQ1758" s="9">
        <v>0</v>
      </c>
      <c r="AR1758" s="9">
        <v>0</v>
      </c>
      <c r="AS1758" s="9">
        <v>0</v>
      </c>
      <c r="AT1758" s="9">
        <v>0</v>
      </c>
      <c r="AU1758" s="9">
        <v>0</v>
      </c>
      <c r="AV1758" s="9">
        <v>0</v>
      </c>
      <c r="AW1758" s="9">
        <v>0</v>
      </c>
      <c r="AX1758" s="9">
        <v>0</v>
      </c>
      <c r="AY1758" s="9">
        <v>0</v>
      </c>
      <c r="AZ1758" s="9">
        <v>0</v>
      </c>
      <c r="BA1758" s="9">
        <v>0</v>
      </c>
      <c r="BB1758" s="9">
        <v>0</v>
      </c>
      <c r="BC1758" s="9">
        <v>0</v>
      </c>
    </row>
    <row r="1759" spans="2:55" x14ac:dyDescent="0.45">
      <c r="B1759" s="25">
        <v>1752</v>
      </c>
      <c r="D1759" s="9" t="s">
        <v>67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5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  <c r="AC1759" s="9">
        <v>0</v>
      </c>
      <c r="AD1759" s="9">
        <v>0</v>
      </c>
      <c r="AE1759" s="9">
        <v>0</v>
      </c>
      <c r="AF1759" s="9">
        <v>0</v>
      </c>
      <c r="AG1759" s="9">
        <v>0</v>
      </c>
      <c r="AH1759" s="9">
        <v>0</v>
      </c>
      <c r="AI1759" s="9">
        <v>0</v>
      </c>
      <c r="AJ1759" s="9">
        <v>0</v>
      </c>
      <c r="AK1759" s="9">
        <v>0</v>
      </c>
      <c r="AL1759" s="9">
        <v>0</v>
      </c>
      <c r="AM1759" s="9">
        <v>0</v>
      </c>
      <c r="AN1759" s="9">
        <v>0</v>
      </c>
      <c r="AO1759" s="9">
        <v>0</v>
      </c>
      <c r="AP1759" s="9">
        <v>0</v>
      </c>
      <c r="AQ1759" s="9">
        <v>0</v>
      </c>
      <c r="AR1759" s="9">
        <v>0</v>
      </c>
      <c r="AS1759" s="9">
        <v>0</v>
      </c>
      <c r="AT1759" s="9">
        <v>0</v>
      </c>
      <c r="AU1759" s="9">
        <v>0</v>
      </c>
      <c r="AV1759" s="9">
        <v>0</v>
      </c>
      <c r="AW1759" s="9">
        <v>0</v>
      </c>
      <c r="AX1759" s="9">
        <v>0</v>
      </c>
      <c r="AY1759" s="9">
        <v>0</v>
      </c>
      <c r="AZ1759" s="9">
        <v>0</v>
      </c>
      <c r="BA1759" s="9">
        <v>0</v>
      </c>
      <c r="BB1759" s="9">
        <v>0</v>
      </c>
      <c r="BC1759" s="9">
        <v>0</v>
      </c>
    </row>
    <row r="1760" spans="2:55" x14ac:dyDescent="0.45">
      <c r="B1760" s="25">
        <v>1753</v>
      </c>
      <c r="D1760" s="9" t="s">
        <v>68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  <c r="AC1760" s="9">
        <v>0</v>
      </c>
      <c r="AD1760" s="9">
        <v>0</v>
      </c>
      <c r="AE1760" s="9">
        <v>0</v>
      </c>
      <c r="AF1760" s="9">
        <v>0</v>
      </c>
      <c r="AG1760" s="9">
        <v>0</v>
      </c>
      <c r="AH1760" s="9">
        <v>0</v>
      </c>
      <c r="AI1760" s="9">
        <v>0</v>
      </c>
      <c r="AJ1760" s="9">
        <v>0</v>
      </c>
      <c r="AK1760" s="9">
        <v>0</v>
      </c>
      <c r="AL1760" s="9">
        <v>0</v>
      </c>
      <c r="AM1760" s="9">
        <v>0</v>
      </c>
      <c r="AN1760" s="9">
        <v>0</v>
      </c>
      <c r="AO1760" s="9">
        <v>0</v>
      </c>
      <c r="AP1760" s="9">
        <v>0</v>
      </c>
      <c r="AQ1760" s="9">
        <v>0</v>
      </c>
      <c r="AR1760" s="9">
        <v>0</v>
      </c>
      <c r="AS1760" s="9">
        <v>0</v>
      </c>
      <c r="AT1760" s="9">
        <v>0</v>
      </c>
      <c r="AU1760" s="9">
        <v>0</v>
      </c>
      <c r="AV1760" s="9">
        <v>0</v>
      </c>
      <c r="AW1760" s="9">
        <v>0</v>
      </c>
      <c r="AX1760" s="9">
        <v>0</v>
      </c>
      <c r="AY1760" s="9">
        <v>0</v>
      </c>
      <c r="AZ1760" s="9">
        <v>0</v>
      </c>
      <c r="BA1760" s="9">
        <v>0</v>
      </c>
      <c r="BB1760" s="9">
        <v>0</v>
      </c>
      <c r="BC1760" s="9">
        <v>0</v>
      </c>
    </row>
    <row r="1761" spans="2:55" x14ac:dyDescent="0.45">
      <c r="B1761" s="25">
        <v>1754</v>
      </c>
      <c r="D1761" s="9" t="s">
        <v>69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9">
        <v>0</v>
      </c>
      <c r="AD1761" s="9">
        <v>0</v>
      </c>
      <c r="AE1761" s="9">
        <v>0</v>
      </c>
      <c r="AF1761" s="9">
        <v>0</v>
      </c>
      <c r="AG1761" s="9">
        <v>0</v>
      </c>
      <c r="AH1761" s="9">
        <v>0</v>
      </c>
      <c r="AI1761" s="9">
        <v>0</v>
      </c>
      <c r="AJ1761" s="9">
        <v>0</v>
      </c>
      <c r="AK1761" s="9">
        <v>0</v>
      </c>
      <c r="AL1761" s="9">
        <v>0</v>
      </c>
      <c r="AM1761" s="9">
        <v>0</v>
      </c>
      <c r="AN1761" s="9">
        <v>0</v>
      </c>
      <c r="AO1761" s="9">
        <v>0</v>
      </c>
      <c r="AP1761" s="9">
        <v>0</v>
      </c>
      <c r="AQ1761" s="9">
        <v>0</v>
      </c>
      <c r="AR1761" s="9">
        <v>0</v>
      </c>
      <c r="AS1761" s="9">
        <v>0</v>
      </c>
      <c r="AT1761" s="9">
        <v>0</v>
      </c>
      <c r="AU1761" s="9">
        <v>0</v>
      </c>
      <c r="AV1761" s="9">
        <v>0</v>
      </c>
      <c r="AW1761" s="9">
        <v>0</v>
      </c>
      <c r="AX1761" s="9">
        <v>0</v>
      </c>
      <c r="AY1761" s="9">
        <v>0</v>
      </c>
      <c r="AZ1761" s="9">
        <v>0</v>
      </c>
      <c r="BA1761" s="9">
        <v>0</v>
      </c>
      <c r="BB1761" s="9">
        <v>0</v>
      </c>
      <c r="BC1761" s="9">
        <v>0</v>
      </c>
    </row>
    <row r="1762" spans="2:55" x14ac:dyDescent="0.45">
      <c r="B1762" s="25">
        <v>1755</v>
      </c>
      <c r="D1762" s="9" t="s">
        <v>70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9">
        <v>0</v>
      </c>
      <c r="AD1762" s="9">
        <v>0</v>
      </c>
      <c r="AE1762" s="9">
        <v>0</v>
      </c>
      <c r="AF1762" s="9">
        <v>0</v>
      </c>
      <c r="AG1762" s="9">
        <v>0</v>
      </c>
      <c r="AH1762" s="9">
        <v>0</v>
      </c>
      <c r="AI1762" s="9">
        <v>0</v>
      </c>
      <c r="AJ1762" s="9">
        <v>0</v>
      </c>
      <c r="AK1762" s="9">
        <v>0</v>
      </c>
      <c r="AL1762" s="9">
        <v>0</v>
      </c>
      <c r="AM1762" s="9">
        <v>0</v>
      </c>
      <c r="AN1762" s="9">
        <v>0</v>
      </c>
      <c r="AO1762" s="9">
        <v>0</v>
      </c>
      <c r="AP1762" s="9">
        <v>0</v>
      </c>
      <c r="AQ1762" s="9">
        <v>0</v>
      </c>
      <c r="AR1762" s="9">
        <v>0</v>
      </c>
      <c r="AS1762" s="9">
        <v>0</v>
      </c>
      <c r="AT1762" s="9">
        <v>0</v>
      </c>
      <c r="AU1762" s="9">
        <v>0</v>
      </c>
      <c r="AV1762" s="9">
        <v>0</v>
      </c>
      <c r="AW1762" s="9">
        <v>0</v>
      </c>
      <c r="AX1762" s="9">
        <v>0</v>
      </c>
      <c r="AY1762" s="9">
        <v>0</v>
      </c>
      <c r="AZ1762" s="9">
        <v>0</v>
      </c>
      <c r="BA1762" s="9">
        <v>0</v>
      </c>
      <c r="BB1762" s="9">
        <v>0</v>
      </c>
      <c r="BC1762" s="9">
        <v>0</v>
      </c>
    </row>
    <row r="1763" spans="2:55" x14ac:dyDescent="0.45">
      <c r="B1763" s="25">
        <v>1756</v>
      </c>
      <c r="D1763" s="9" t="s">
        <v>71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  <c r="AC1763" s="9">
        <v>0</v>
      </c>
      <c r="AD1763" s="9">
        <v>0</v>
      </c>
      <c r="AE1763" s="9">
        <v>0</v>
      </c>
      <c r="AF1763" s="9">
        <v>0</v>
      </c>
      <c r="AG1763" s="9">
        <v>0</v>
      </c>
      <c r="AH1763" s="9">
        <v>0</v>
      </c>
      <c r="AI1763" s="9">
        <v>0</v>
      </c>
      <c r="AJ1763" s="9">
        <v>0</v>
      </c>
      <c r="AK1763" s="9">
        <v>0</v>
      </c>
      <c r="AL1763" s="9">
        <v>0</v>
      </c>
      <c r="AM1763" s="9">
        <v>0</v>
      </c>
      <c r="AN1763" s="9">
        <v>0</v>
      </c>
      <c r="AO1763" s="9">
        <v>0</v>
      </c>
      <c r="AP1763" s="9">
        <v>0</v>
      </c>
      <c r="AQ1763" s="9">
        <v>0</v>
      </c>
      <c r="AR1763" s="9">
        <v>0</v>
      </c>
      <c r="AS1763" s="9">
        <v>0</v>
      </c>
      <c r="AT1763" s="9">
        <v>0</v>
      </c>
      <c r="AU1763" s="9">
        <v>0</v>
      </c>
      <c r="AV1763" s="9">
        <v>0</v>
      </c>
      <c r="AW1763" s="9">
        <v>0</v>
      </c>
      <c r="AX1763" s="9">
        <v>0</v>
      </c>
      <c r="AY1763" s="9">
        <v>0</v>
      </c>
      <c r="AZ1763" s="9">
        <v>0</v>
      </c>
      <c r="BA1763" s="9">
        <v>0</v>
      </c>
      <c r="BB1763" s="9">
        <v>0</v>
      </c>
      <c r="BC1763" s="9">
        <v>0</v>
      </c>
    </row>
    <row r="1764" spans="2:55" x14ac:dyDescent="0.45">
      <c r="B1764" s="25">
        <v>1757</v>
      </c>
      <c r="D1764" s="9" t="s">
        <v>72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  <c r="AC1764" s="9">
        <v>0</v>
      </c>
      <c r="AD1764" s="9">
        <v>0</v>
      </c>
      <c r="AE1764" s="9">
        <v>0</v>
      </c>
      <c r="AF1764" s="9">
        <v>0</v>
      </c>
      <c r="AG1764" s="9">
        <v>0</v>
      </c>
      <c r="AH1764" s="9">
        <v>0</v>
      </c>
      <c r="AI1764" s="9">
        <v>0</v>
      </c>
      <c r="AJ1764" s="9">
        <v>0</v>
      </c>
      <c r="AK1764" s="9">
        <v>0</v>
      </c>
      <c r="AL1764" s="9">
        <v>0</v>
      </c>
      <c r="AM1764" s="9">
        <v>0</v>
      </c>
      <c r="AN1764" s="9">
        <v>0</v>
      </c>
      <c r="AO1764" s="9">
        <v>0</v>
      </c>
      <c r="AP1764" s="9">
        <v>0</v>
      </c>
      <c r="AQ1764" s="9">
        <v>0</v>
      </c>
      <c r="AR1764" s="9">
        <v>0</v>
      </c>
      <c r="AS1764" s="9">
        <v>0</v>
      </c>
      <c r="AT1764" s="9">
        <v>0</v>
      </c>
      <c r="AU1764" s="9">
        <v>0</v>
      </c>
      <c r="AV1764" s="9">
        <v>0</v>
      </c>
      <c r="AW1764" s="9">
        <v>0</v>
      </c>
      <c r="AX1764" s="9">
        <v>0</v>
      </c>
      <c r="AY1764" s="9">
        <v>0</v>
      </c>
      <c r="AZ1764" s="9">
        <v>0</v>
      </c>
      <c r="BA1764" s="9">
        <v>0</v>
      </c>
      <c r="BB1764" s="9">
        <v>0</v>
      </c>
      <c r="BC1764" s="9">
        <v>0</v>
      </c>
    </row>
    <row r="1765" spans="2:55" x14ac:dyDescent="0.45">
      <c r="B1765" s="25">
        <v>1758</v>
      </c>
      <c r="D1765" s="9" t="s">
        <v>73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  <c r="AC1765" s="9">
        <v>0</v>
      </c>
      <c r="AD1765" s="9">
        <v>0</v>
      </c>
      <c r="AE1765" s="9">
        <v>0</v>
      </c>
      <c r="AF1765" s="9">
        <v>0</v>
      </c>
      <c r="AG1765" s="9">
        <v>0</v>
      </c>
      <c r="AH1765" s="9">
        <v>0</v>
      </c>
      <c r="AI1765" s="9">
        <v>0</v>
      </c>
      <c r="AJ1765" s="9">
        <v>0</v>
      </c>
      <c r="AK1765" s="9">
        <v>0</v>
      </c>
      <c r="AL1765" s="9">
        <v>0</v>
      </c>
      <c r="AM1765" s="9">
        <v>0</v>
      </c>
      <c r="AN1765" s="9">
        <v>0</v>
      </c>
      <c r="AO1765" s="9">
        <v>0</v>
      </c>
      <c r="AP1765" s="9">
        <v>0</v>
      </c>
      <c r="AQ1765" s="9">
        <v>0</v>
      </c>
      <c r="AR1765" s="9">
        <v>0</v>
      </c>
      <c r="AS1765" s="9">
        <v>0</v>
      </c>
      <c r="AT1765" s="9">
        <v>0</v>
      </c>
      <c r="AU1765" s="9">
        <v>0</v>
      </c>
      <c r="AV1765" s="9">
        <v>0</v>
      </c>
      <c r="AW1765" s="9">
        <v>0</v>
      </c>
      <c r="AX1765" s="9">
        <v>0</v>
      </c>
      <c r="AY1765" s="9">
        <v>0</v>
      </c>
      <c r="AZ1765" s="9">
        <v>0</v>
      </c>
      <c r="BA1765" s="9">
        <v>0</v>
      </c>
      <c r="BB1765" s="9">
        <v>0</v>
      </c>
      <c r="BC1765" s="9">
        <v>0</v>
      </c>
    </row>
    <row r="1766" spans="2:55" x14ac:dyDescent="0.45">
      <c r="B1766" s="25">
        <v>1759</v>
      </c>
      <c r="D1766" s="9" t="s">
        <v>74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9">
        <v>0</v>
      </c>
      <c r="AD1766" s="9">
        <v>0</v>
      </c>
      <c r="AE1766" s="9">
        <v>0</v>
      </c>
      <c r="AF1766" s="9">
        <v>0</v>
      </c>
      <c r="AG1766" s="9">
        <v>0</v>
      </c>
      <c r="AH1766" s="9">
        <v>0</v>
      </c>
      <c r="AI1766" s="9">
        <v>0</v>
      </c>
      <c r="AJ1766" s="9">
        <v>0</v>
      </c>
      <c r="AK1766" s="9">
        <v>0</v>
      </c>
      <c r="AL1766" s="9">
        <v>0</v>
      </c>
      <c r="AM1766" s="9">
        <v>0</v>
      </c>
      <c r="AN1766" s="9">
        <v>0</v>
      </c>
      <c r="AO1766" s="9">
        <v>0</v>
      </c>
      <c r="AP1766" s="9">
        <v>0</v>
      </c>
      <c r="AQ1766" s="9">
        <v>0</v>
      </c>
      <c r="AR1766" s="9">
        <v>0</v>
      </c>
      <c r="AS1766" s="9">
        <v>0</v>
      </c>
      <c r="AT1766" s="9">
        <v>0</v>
      </c>
      <c r="AU1766" s="9">
        <v>0</v>
      </c>
      <c r="AV1766" s="9">
        <v>0</v>
      </c>
      <c r="AW1766" s="9">
        <v>0</v>
      </c>
      <c r="AX1766" s="9">
        <v>0</v>
      </c>
      <c r="AY1766" s="9">
        <v>0</v>
      </c>
      <c r="AZ1766" s="9">
        <v>0</v>
      </c>
      <c r="BA1766" s="9">
        <v>0</v>
      </c>
      <c r="BB1766" s="9">
        <v>0</v>
      </c>
      <c r="BC1766" s="9">
        <v>0</v>
      </c>
    </row>
    <row r="1767" spans="2:55" x14ac:dyDescent="0.45">
      <c r="B1767" s="25">
        <v>1760</v>
      </c>
      <c r="D1767" s="9" t="s">
        <v>75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  <c r="AC1767" s="9">
        <v>0</v>
      </c>
      <c r="AD1767" s="9">
        <v>0</v>
      </c>
      <c r="AE1767" s="9">
        <v>0</v>
      </c>
      <c r="AF1767" s="9">
        <v>0</v>
      </c>
      <c r="AG1767" s="9">
        <v>0</v>
      </c>
      <c r="AH1767" s="9">
        <v>0</v>
      </c>
      <c r="AI1767" s="9">
        <v>0</v>
      </c>
      <c r="AJ1767" s="9">
        <v>0</v>
      </c>
      <c r="AK1767" s="9">
        <v>0</v>
      </c>
      <c r="AL1767" s="9">
        <v>0</v>
      </c>
      <c r="AM1767" s="9">
        <v>0</v>
      </c>
      <c r="AN1767" s="9">
        <v>0</v>
      </c>
      <c r="AO1767" s="9">
        <v>0</v>
      </c>
      <c r="AP1767" s="9">
        <v>0</v>
      </c>
      <c r="AQ1767" s="9">
        <v>0</v>
      </c>
      <c r="AR1767" s="9">
        <v>0</v>
      </c>
      <c r="AS1767" s="9">
        <v>0</v>
      </c>
      <c r="AT1767" s="9">
        <v>0</v>
      </c>
      <c r="AU1767" s="9">
        <v>0</v>
      </c>
      <c r="AV1767" s="9">
        <v>0</v>
      </c>
      <c r="AW1767" s="9">
        <v>0</v>
      </c>
      <c r="AX1767" s="9">
        <v>0</v>
      </c>
      <c r="AY1767" s="9">
        <v>0</v>
      </c>
      <c r="AZ1767" s="9">
        <v>0</v>
      </c>
      <c r="BA1767" s="9">
        <v>0</v>
      </c>
      <c r="BB1767" s="9">
        <v>0</v>
      </c>
      <c r="BC1767" s="9">
        <v>0</v>
      </c>
    </row>
    <row r="1768" spans="2:55" x14ac:dyDescent="0.45">
      <c r="B1768" s="25">
        <v>1761</v>
      </c>
      <c r="D1768" s="9" t="s">
        <v>76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  <c r="AC1768" s="9">
        <v>0</v>
      </c>
      <c r="AD1768" s="9">
        <v>0</v>
      </c>
      <c r="AE1768" s="9">
        <v>0</v>
      </c>
      <c r="AF1768" s="9">
        <v>0</v>
      </c>
      <c r="AG1768" s="9">
        <v>0</v>
      </c>
      <c r="AH1768" s="9">
        <v>0</v>
      </c>
      <c r="AI1768" s="9">
        <v>0</v>
      </c>
      <c r="AJ1768" s="9">
        <v>0</v>
      </c>
      <c r="AK1768" s="9">
        <v>0</v>
      </c>
      <c r="AL1768" s="9">
        <v>0</v>
      </c>
      <c r="AM1768" s="9">
        <v>0</v>
      </c>
      <c r="AN1768" s="9">
        <v>0</v>
      </c>
      <c r="AO1768" s="9">
        <v>0</v>
      </c>
      <c r="AP1768" s="9">
        <v>0</v>
      </c>
      <c r="AQ1768" s="9">
        <v>0</v>
      </c>
      <c r="AR1768" s="9">
        <v>0</v>
      </c>
      <c r="AS1768" s="9">
        <v>0</v>
      </c>
      <c r="AT1768" s="9">
        <v>0</v>
      </c>
      <c r="AU1768" s="9">
        <v>0</v>
      </c>
      <c r="AV1768" s="9">
        <v>0</v>
      </c>
      <c r="AW1768" s="9">
        <v>0</v>
      </c>
      <c r="AX1768" s="9">
        <v>0</v>
      </c>
      <c r="AY1768" s="9">
        <v>0</v>
      </c>
      <c r="AZ1768" s="9">
        <v>0</v>
      </c>
      <c r="BA1768" s="9">
        <v>0</v>
      </c>
      <c r="BB1768" s="9">
        <v>0</v>
      </c>
      <c r="BC1768" s="9">
        <v>0</v>
      </c>
    </row>
    <row r="1769" spans="2:55" x14ac:dyDescent="0.45">
      <c r="B1769" s="25">
        <v>1762</v>
      </c>
      <c r="D1769" s="9" t="s">
        <v>77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  <c r="AC1769" s="9">
        <v>0</v>
      </c>
      <c r="AD1769" s="9">
        <v>0</v>
      </c>
      <c r="AE1769" s="9">
        <v>0</v>
      </c>
      <c r="AF1769" s="9">
        <v>0</v>
      </c>
      <c r="AG1769" s="9">
        <v>0</v>
      </c>
      <c r="AH1769" s="9">
        <v>0</v>
      </c>
      <c r="AI1769" s="9">
        <v>0</v>
      </c>
      <c r="AJ1769" s="9">
        <v>0</v>
      </c>
      <c r="AK1769" s="9">
        <v>0</v>
      </c>
      <c r="AL1769" s="9">
        <v>0</v>
      </c>
      <c r="AM1769" s="9">
        <v>0</v>
      </c>
      <c r="AN1769" s="9">
        <v>0</v>
      </c>
      <c r="AO1769" s="9">
        <v>0</v>
      </c>
      <c r="AP1769" s="9">
        <v>0</v>
      </c>
      <c r="AQ1769" s="9">
        <v>0</v>
      </c>
      <c r="AR1769" s="9">
        <v>0</v>
      </c>
      <c r="AS1769" s="9">
        <v>0</v>
      </c>
      <c r="AT1769" s="9">
        <v>0</v>
      </c>
      <c r="AU1769" s="9">
        <v>0</v>
      </c>
      <c r="AV1769" s="9">
        <v>0</v>
      </c>
      <c r="AW1769" s="9">
        <v>0</v>
      </c>
      <c r="AX1769" s="9">
        <v>0</v>
      </c>
      <c r="AY1769" s="9">
        <v>0</v>
      </c>
      <c r="AZ1769" s="9">
        <v>0</v>
      </c>
      <c r="BA1769" s="9">
        <v>0</v>
      </c>
      <c r="BB1769" s="9">
        <v>0</v>
      </c>
      <c r="BC1769" s="9">
        <v>0</v>
      </c>
    </row>
    <row r="1770" spans="2:55" x14ac:dyDescent="0.45">
      <c r="B1770" s="25">
        <v>1763</v>
      </c>
      <c r="D1770" s="9" t="s">
        <v>78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  <c r="AC1770" s="9">
        <v>0</v>
      </c>
      <c r="AD1770" s="9">
        <v>0</v>
      </c>
      <c r="AE1770" s="9">
        <v>0</v>
      </c>
      <c r="AF1770" s="9">
        <v>0</v>
      </c>
      <c r="AG1770" s="9">
        <v>0</v>
      </c>
      <c r="AH1770" s="9">
        <v>0</v>
      </c>
      <c r="AI1770" s="9">
        <v>0</v>
      </c>
      <c r="AJ1770" s="9">
        <v>0</v>
      </c>
      <c r="AK1770" s="9">
        <v>0</v>
      </c>
      <c r="AL1770" s="9">
        <v>0</v>
      </c>
      <c r="AM1770" s="9">
        <v>0</v>
      </c>
      <c r="AN1770" s="9">
        <v>0</v>
      </c>
      <c r="AO1770" s="9">
        <v>0</v>
      </c>
      <c r="AP1770" s="9">
        <v>0</v>
      </c>
      <c r="AQ1770" s="9">
        <v>0</v>
      </c>
      <c r="AR1770" s="9">
        <v>0</v>
      </c>
      <c r="AS1770" s="9">
        <v>0</v>
      </c>
      <c r="AT1770" s="9">
        <v>0</v>
      </c>
      <c r="AU1770" s="9">
        <v>0</v>
      </c>
      <c r="AV1770" s="9">
        <v>0</v>
      </c>
      <c r="AW1770" s="9">
        <v>0</v>
      </c>
      <c r="AX1770" s="9">
        <v>0</v>
      </c>
      <c r="AY1770" s="9">
        <v>0</v>
      </c>
      <c r="AZ1770" s="9">
        <v>0</v>
      </c>
      <c r="BA1770" s="9">
        <v>0</v>
      </c>
      <c r="BB1770" s="9">
        <v>0</v>
      </c>
      <c r="BC1770" s="9">
        <v>0</v>
      </c>
    </row>
    <row r="1771" spans="2:55" x14ac:dyDescent="0.45">
      <c r="B1771" s="25">
        <v>1764</v>
      </c>
      <c r="D1771" s="9" t="s">
        <v>79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  <c r="AC1771" s="9">
        <v>0</v>
      </c>
      <c r="AD1771" s="9">
        <v>0</v>
      </c>
      <c r="AE1771" s="9">
        <v>0</v>
      </c>
      <c r="AF1771" s="9">
        <v>0</v>
      </c>
      <c r="AG1771" s="9">
        <v>0</v>
      </c>
      <c r="AH1771" s="9">
        <v>0</v>
      </c>
      <c r="AI1771" s="9">
        <v>0</v>
      </c>
      <c r="AJ1771" s="9">
        <v>0</v>
      </c>
      <c r="AK1771" s="9">
        <v>0</v>
      </c>
      <c r="AL1771" s="9">
        <v>0</v>
      </c>
      <c r="AM1771" s="9">
        <v>0</v>
      </c>
      <c r="AN1771" s="9">
        <v>0</v>
      </c>
      <c r="AO1771" s="9">
        <v>0</v>
      </c>
      <c r="AP1771" s="9">
        <v>0</v>
      </c>
      <c r="AQ1771" s="9">
        <v>0</v>
      </c>
      <c r="AR1771" s="9">
        <v>0</v>
      </c>
      <c r="AS1771" s="9">
        <v>0</v>
      </c>
      <c r="AT1771" s="9">
        <v>0</v>
      </c>
      <c r="AU1771" s="9">
        <v>0</v>
      </c>
      <c r="AV1771" s="9">
        <v>0</v>
      </c>
      <c r="AW1771" s="9">
        <v>0</v>
      </c>
      <c r="AX1771" s="9">
        <v>0</v>
      </c>
      <c r="AY1771" s="9">
        <v>0</v>
      </c>
      <c r="AZ1771" s="9">
        <v>0</v>
      </c>
      <c r="BA1771" s="9">
        <v>0</v>
      </c>
      <c r="BB1771" s="9">
        <v>0</v>
      </c>
      <c r="BC1771" s="9">
        <v>0</v>
      </c>
    </row>
    <row r="1772" spans="2:55" x14ac:dyDescent="0.45">
      <c r="B1772" s="25">
        <v>1765</v>
      </c>
      <c r="D1772" s="9" t="s">
        <v>80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5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  <c r="AC1772" s="9">
        <v>0</v>
      </c>
      <c r="AD1772" s="9">
        <v>0</v>
      </c>
      <c r="AE1772" s="9">
        <v>0</v>
      </c>
      <c r="AF1772" s="9">
        <v>0</v>
      </c>
      <c r="AG1772" s="9">
        <v>0</v>
      </c>
      <c r="AH1772" s="9">
        <v>0</v>
      </c>
      <c r="AI1772" s="9">
        <v>0</v>
      </c>
      <c r="AJ1772" s="9">
        <v>0</v>
      </c>
      <c r="AK1772" s="9">
        <v>0</v>
      </c>
      <c r="AL1772" s="9">
        <v>0</v>
      </c>
      <c r="AM1772" s="9">
        <v>0</v>
      </c>
      <c r="AN1772" s="9">
        <v>0</v>
      </c>
      <c r="AO1772" s="9">
        <v>0</v>
      </c>
      <c r="AP1772" s="9">
        <v>0</v>
      </c>
      <c r="AQ1772" s="9">
        <v>0</v>
      </c>
      <c r="AR1772" s="9">
        <v>0</v>
      </c>
      <c r="AS1772" s="9">
        <v>0</v>
      </c>
      <c r="AT1772" s="9">
        <v>0</v>
      </c>
      <c r="AU1772" s="9">
        <v>0</v>
      </c>
      <c r="AV1772" s="9">
        <v>0</v>
      </c>
      <c r="AW1772" s="9">
        <v>0</v>
      </c>
      <c r="AX1772" s="9">
        <v>0</v>
      </c>
      <c r="AY1772" s="9">
        <v>0</v>
      </c>
      <c r="AZ1772" s="9">
        <v>0</v>
      </c>
      <c r="BA1772" s="9">
        <v>0</v>
      </c>
      <c r="BB1772" s="9">
        <v>0</v>
      </c>
      <c r="BC1772" s="9">
        <v>0</v>
      </c>
    </row>
    <row r="1773" spans="2:55" x14ac:dyDescent="0.45">
      <c r="B1773" s="25">
        <v>1766</v>
      </c>
      <c r="D1773" s="9" t="s">
        <v>81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  <c r="AC1773" s="9">
        <v>0</v>
      </c>
      <c r="AD1773" s="9">
        <v>0</v>
      </c>
      <c r="AE1773" s="9">
        <v>0</v>
      </c>
      <c r="AF1773" s="9">
        <v>0</v>
      </c>
      <c r="AG1773" s="9">
        <v>0</v>
      </c>
      <c r="AH1773" s="9">
        <v>0</v>
      </c>
      <c r="AI1773" s="9">
        <v>0</v>
      </c>
      <c r="AJ1773" s="9">
        <v>0</v>
      </c>
      <c r="AK1773" s="9">
        <v>0</v>
      </c>
      <c r="AL1773" s="9">
        <v>0</v>
      </c>
      <c r="AM1773" s="9">
        <v>0</v>
      </c>
      <c r="AN1773" s="9">
        <v>0</v>
      </c>
      <c r="AO1773" s="9">
        <v>0</v>
      </c>
      <c r="AP1773" s="9">
        <v>0</v>
      </c>
      <c r="AQ1773" s="9">
        <v>0</v>
      </c>
      <c r="AR1773" s="9">
        <v>0</v>
      </c>
      <c r="AS1773" s="9">
        <v>0</v>
      </c>
      <c r="AT1773" s="9">
        <v>0</v>
      </c>
      <c r="AU1773" s="9">
        <v>0</v>
      </c>
      <c r="AV1773" s="9">
        <v>0</v>
      </c>
      <c r="AW1773" s="9">
        <v>0</v>
      </c>
      <c r="AX1773" s="9">
        <v>0</v>
      </c>
      <c r="AY1773" s="9">
        <v>0</v>
      </c>
      <c r="AZ1773" s="9">
        <v>0</v>
      </c>
      <c r="BA1773" s="9">
        <v>0</v>
      </c>
      <c r="BB1773" s="9">
        <v>0</v>
      </c>
      <c r="BC1773" s="9">
        <v>0</v>
      </c>
    </row>
    <row r="1774" spans="2:55" x14ac:dyDescent="0.45">
      <c r="B1774" s="25">
        <v>1767</v>
      </c>
      <c r="D1774" s="9" t="s">
        <v>82</v>
      </c>
      <c r="E1774" s="9">
        <v>0</v>
      </c>
      <c r="F1774" s="9">
        <v>0</v>
      </c>
      <c r="G1774" s="9">
        <v>3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  <c r="AC1774" s="9">
        <v>0</v>
      </c>
      <c r="AD1774" s="9">
        <v>0</v>
      </c>
      <c r="AE1774" s="9">
        <v>0</v>
      </c>
      <c r="AF1774" s="9">
        <v>0</v>
      </c>
      <c r="AG1774" s="9">
        <v>0</v>
      </c>
      <c r="AH1774" s="9">
        <v>0</v>
      </c>
      <c r="AI1774" s="9">
        <v>0</v>
      </c>
      <c r="AJ1774" s="9">
        <v>0</v>
      </c>
      <c r="AK1774" s="9">
        <v>0</v>
      </c>
      <c r="AL1774" s="9">
        <v>0</v>
      </c>
      <c r="AM1774" s="9">
        <v>0</v>
      </c>
      <c r="AN1774" s="9">
        <v>0</v>
      </c>
      <c r="AO1774" s="9">
        <v>0</v>
      </c>
      <c r="AP1774" s="9">
        <v>0</v>
      </c>
      <c r="AQ1774" s="9">
        <v>0</v>
      </c>
      <c r="AR1774" s="9">
        <v>0</v>
      </c>
      <c r="AS1774" s="9">
        <v>0</v>
      </c>
      <c r="AT1774" s="9">
        <v>0</v>
      </c>
      <c r="AU1774" s="9">
        <v>0</v>
      </c>
      <c r="AV1774" s="9">
        <v>0</v>
      </c>
      <c r="AW1774" s="9">
        <v>0</v>
      </c>
      <c r="AX1774" s="9">
        <v>0</v>
      </c>
      <c r="AY1774" s="9">
        <v>0</v>
      </c>
      <c r="AZ1774" s="9">
        <v>0</v>
      </c>
      <c r="BA1774" s="9">
        <v>0</v>
      </c>
      <c r="BB1774" s="9">
        <v>0</v>
      </c>
      <c r="BC1774" s="9">
        <v>0</v>
      </c>
    </row>
    <row r="1775" spans="2:55" x14ac:dyDescent="0.45">
      <c r="B1775" s="25">
        <v>1768</v>
      </c>
      <c r="D1775" s="9" t="s">
        <v>83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  <c r="AC1775" s="9">
        <v>0</v>
      </c>
      <c r="AD1775" s="9">
        <v>0</v>
      </c>
      <c r="AE1775" s="9">
        <v>0</v>
      </c>
      <c r="AF1775" s="9">
        <v>0</v>
      </c>
      <c r="AG1775" s="9">
        <v>0</v>
      </c>
      <c r="AH1775" s="9">
        <v>0</v>
      </c>
      <c r="AI1775" s="9">
        <v>0</v>
      </c>
      <c r="AJ1775" s="9">
        <v>0</v>
      </c>
      <c r="AK1775" s="9">
        <v>0</v>
      </c>
      <c r="AL1775" s="9">
        <v>0</v>
      </c>
      <c r="AM1775" s="9">
        <v>0</v>
      </c>
      <c r="AN1775" s="9">
        <v>0</v>
      </c>
      <c r="AO1775" s="9">
        <v>0</v>
      </c>
      <c r="AP1775" s="9">
        <v>0</v>
      </c>
      <c r="AQ1775" s="9">
        <v>0</v>
      </c>
      <c r="AR1775" s="9">
        <v>0</v>
      </c>
      <c r="AS1775" s="9">
        <v>0</v>
      </c>
      <c r="AT1775" s="9">
        <v>0</v>
      </c>
      <c r="AU1775" s="9">
        <v>0</v>
      </c>
      <c r="AV1775" s="9">
        <v>0</v>
      </c>
      <c r="AW1775" s="9">
        <v>0</v>
      </c>
      <c r="AX1775" s="9">
        <v>0</v>
      </c>
      <c r="AY1775" s="9">
        <v>0</v>
      </c>
      <c r="AZ1775" s="9">
        <v>0</v>
      </c>
      <c r="BA1775" s="9">
        <v>0</v>
      </c>
      <c r="BB1775" s="9">
        <v>0</v>
      </c>
      <c r="BC1775" s="9">
        <v>0</v>
      </c>
    </row>
    <row r="1776" spans="2:55" x14ac:dyDescent="0.45">
      <c r="B1776" s="25">
        <v>1769</v>
      </c>
      <c r="D1776" s="9" t="s">
        <v>84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9">
        <v>0</v>
      </c>
      <c r="AD1776" s="9">
        <v>0</v>
      </c>
      <c r="AE1776" s="9">
        <v>0</v>
      </c>
      <c r="AF1776" s="9">
        <v>0</v>
      </c>
      <c r="AG1776" s="9">
        <v>0</v>
      </c>
      <c r="AH1776" s="9">
        <v>0</v>
      </c>
      <c r="AI1776" s="9">
        <v>0</v>
      </c>
      <c r="AJ1776" s="9">
        <v>0</v>
      </c>
      <c r="AK1776" s="9">
        <v>0</v>
      </c>
      <c r="AL1776" s="9">
        <v>0</v>
      </c>
      <c r="AM1776" s="9">
        <v>0</v>
      </c>
      <c r="AN1776" s="9">
        <v>0</v>
      </c>
      <c r="AO1776" s="9">
        <v>0</v>
      </c>
      <c r="AP1776" s="9">
        <v>0</v>
      </c>
      <c r="AQ1776" s="9">
        <v>0</v>
      </c>
      <c r="AR1776" s="9">
        <v>0</v>
      </c>
      <c r="AS1776" s="9">
        <v>0</v>
      </c>
      <c r="AT1776" s="9">
        <v>0</v>
      </c>
      <c r="AU1776" s="9">
        <v>0</v>
      </c>
      <c r="AV1776" s="9">
        <v>0</v>
      </c>
      <c r="AW1776" s="9">
        <v>0</v>
      </c>
      <c r="AX1776" s="9">
        <v>0</v>
      </c>
      <c r="AY1776" s="9">
        <v>0</v>
      </c>
      <c r="AZ1776" s="9">
        <v>0</v>
      </c>
      <c r="BA1776" s="9">
        <v>0</v>
      </c>
      <c r="BB1776" s="9">
        <v>0</v>
      </c>
      <c r="BC1776" s="9">
        <v>0</v>
      </c>
    </row>
    <row r="1777" spans="2:55" x14ac:dyDescent="0.45">
      <c r="B1777" s="25">
        <v>1770</v>
      </c>
      <c r="D1777" s="9" t="s">
        <v>85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  <c r="AC1777" s="9">
        <v>0</v>
      </c>
      <c r="AD1777" s="9">
        <v>0</v>
      </c>
      <c r="AE1777" s="9">
        <v>0</v>
      </c>
      <c r="AF1777" s="9">
        <v>0</v>
      </c>
      <c r="AG1777" s="9">
        <v>0</v>
      </c>
      <c r="AH1777" s="9">
        <v>0</v>
      </c>
      <c r="AI1777" s="9">
        <v>0</v>
      </c>
      <c r="AJ1777" s="9">
        <v>0</v>
      </c>
      <c r="AK1777" s="9">
        <v>0</v>
      </c>
      <c r="AL1777" s="9">
        <v>0</v>
      </c>
      <c r="AM1777" s="9">
        <v>0</v>
      </c>
      <c r="AN1777" s="9">
        <v>0</v>
      </c>
      <c r="AO1777" s="9">
        <v>0</v>
      </c>
      <c r="AP1777" s="9">
        <v>0</v>
      </c>
      <c r="AQ1777" s="9">
        <v>0</v>
      </c>
      <c r="AR1777" s="9">
        <v>0</v>
      </c>
      <c r="AS1777" s="9">
        <v>0</v>
      </c>
      <c r="AT1777" s="9">
        <v>0</v>
      </c>
      <c r="AU1777" s="9">
        <v>0</v>
      </c>
      <c r="AV1777" s="9">
        <v>0</v>
      </c>
      <c r="AW1777" s="9">
        <v>0</v>
      </c>
      <c r="AX1777" s="9">
        <v>0</v>
      </c>
      <c r="AY1777" s="9">
        <v>0</v>
      </c>
      <c r="AZ1777" s="9">
        <v>0</v>
      </c>
      <c r="BA1777" s="9">
        <v>0</v>
      </c>
      <c r="BB1777" s="9">
        <v>0</v>
      </c>
      <c r="BC1777" s="9">
        <v>0</v>
      </c>
    </row>
    <row r="1778" spans="2:55" x14ac:dyDescent="0.45">
      <c r="B1778" s="25">
        <v>1771</v>
      </c>
      <c r="D1778" s="9" t="s">
        <v>86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9">
        <v>0</v>
      </c>
      <c r="AD1778" s="9">
        <v>0</v>
      </c>
      <c r="AE1778" s="9">
        <v>0</v>
      </c>
      <c r="AF1778" s="9">
        <v>0</v>
      </c>
      <c r="AG1778" s="9">
        <v>0</v>
      </c>
      <c r="AH1778" s="9">
        <v>0</v>
      </c>
      <c r="AI1778" s="9">
        <v>0</v>
      </c>
      <c r="AJ1778" s="9">
        <v>0</v>
      </c>
      <c r="AK1778" s="9">
        <v>0</v>
      </c>
      <c r="AL1778" s="9">
        <v>0</v>
      </c>
      <c r="AM1778" s="9">
        <v>0</v>
      </c>
      <c r="AN1778" s="9">
        <v>0</v>
      </c>
      <c r="AO1778" s="9">
        <v>0</v>
      </c>
      <c r="AP1778" s="9">
        <v>0</v>
      </c>
      <c r="AQ1778" s="9">
        <v>0</v>
      </c>
      <c r="AR1778" s="9">
        <v>0</v>
      </c>
      <c r="AS1778" s="9">
        <v>0</v>
      </c>
      <c r="AT1778" s="9">
        <v>0</v>
      </c>
      <c r="AU1778" s="9">
        <v>0</v>
      </c>
      <c r="AV1778" s="9">
        <v>0</v>
      </c>
      <c r="AW1778" s="9">
        <v>0</v>
      </c>
      <c r="AX1778" s="9">
        <v>0</v>
      </c>
      <c r="AY1778" s="9">
        <v>0</v>
      </c>
      <c r="AZ1778" s="9">
        <v>0</v>
      </c>
      <c r="BA1778" s="9">
        <v>0</v>
      </c>
      <c r="BB1778" s="9">
        <v>0</v>
      </c>
      <c r="BC1778" s="9">
        <v>0</v>
      </c>
    </row>
    <row r="1779" spans="2:55" x14ac:dyDescent="0.45">
      <c r="B1779" s="25">
        <v>1772</v>
      </c>
      <c r="D1779" s="9" t="s">
        <v>87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  <c r="AC1779" s="9">
        <v>0</v>
      </c>
      <c r="AD1779" s="9">
        <v>0</v>
      </c>
      <c r="AE1779" s="9">
        <v>0</v>
      </c>
      <c r="AF1779" s="9">
        <v>0</v>
      </c>
      <c r="AG1779" s="9">
        <v>0</v>
      </c>
      <c r="AH1779" s="9">
        <v>0</v>
      </c>
      <c r="AI1779" s="9">
        <v>0</v>
      </c>
      <c r="AJ1779" s="9">
        <v>0</v>
      </c>
      <c r="AK1779" s="9">
        <v>0</v>
      </c>
      <c r="AL1779" s="9">
        <v>0</v>
      </c>
      <c r="AM1779" s="9">
        <v>0</v>
      </c>
      <c r="AN1779" s="9">
        <v>0</v>
      </c>
      <c r="AO1779" s="9">
        <v>0</v>
      </c>
      <c r="AP1779" s="9">
        <v>0</v>
      </c>
      <c r="AQ1779" s="9">
        <v>0</v>
      </c>
      <c r="AR1779" s="9">
        <v>0</v>
      </c>
      <c r="AS1779" s="9">
        <v>0</v>
      </c>
      <c r="AT1779" s="9">
        <v>0</v>
      </c>
      <c r="AU1779" s="9">
        <v>0</v>
      </c>
      <c r="AV1779" s="9">
        <v>0</v>
      </c>
      <c r="AW1779" s="9">
        <v>0</v>
      </c>
      <c r="AX1779" s="9">
        <v>0</v>
      </c>
      <c r="AY1779" s="9">
        <v>0</v>
      </c>
      <c r="AZ1779" s="9">
        <v>0</v>
      </c>
      <c r="BA1779" s="9">
        <v>0</v>
      </c>
      <c r="BB1779" s="9">
        <v>0</v>
      </c>
      <c r="BC1779" s="9">
        <v>0</v>
      </c>
    </row>
    <row r="1780" spans="2:55" x14ac:dyDescent="0.45">
      <c r="B1780" s="25">
        <v>1773</v>
      </c>
      <c r="D1780" s="9" t="s">
        <v>88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  <c r="AC1780" s="9">
        <v>0</v>
      </c>
      <c r="AD1780" s="9">
        <v>0</v>
      </c>
      <c r="AE1780" s="9">
        <v>0</v>
      </c>
      <c r="AF1780" s="9">
        <v>0</v>
      </c>
      <c r="AG1780" s="9">
        <v>0</v>
      </c>
      <c r="AH1780" s="9">
        <v>0</v>
      </c>
      <c r="AI1780" s="9">
        <v>0</v>
      </c>
      <c r="AJ1780" s="9">
        <v>0</v>
      </c>
      <c r="AK1780" s="9">
        <v>0</v>
      </c>
      <c r="AL1780" s="9">
        <v>0</v>
      </c>
      <c r="AM1780" s="9">
        <v>0</v>
      </c>
      <c r="AN1780" s="9">
        <v>0</v>
      </c>
      <c r="AO1780" s="9">
        <v>0</v>
      </c>
      <c r="AP1780" s="9">
        <v>0</v>
      </c>
      <c r="AQ1780" s="9">
        <v>0</v>
      </c>
      <c r="AR1780" s="9">
        <v>0</v>
      </c>
      <c r="AS1780" s="9">
        <v>0</v>
      </c>
      <c r="AT1780" s="9">
        <v>0</v>
      </c>
      <c r="AU1780" s="9">
        <v>0</v>
      </c>
      <c r="AV1780" s="9">
        <v>0</v>
      </c>
      <c r="AW1780" s="9">
        <v>0</v>
      </c>
      <c r="AX1780" s="9">
        <v>0</v>
      </c>
      <c r="AY1780" s="9">
        <v>0</v>
      </c>
      <c r="AZ1780" s="9">
        <v>0</v>
      </c>
      <c r="BA1780" s="9">
        <v>0</v>
      </c>
      <c r="BB1780" s="9">
        <v>0</v>
      </c>
      <c r="BC1780" s="9">
        <v>0</v>
      </c>
    </row>
    <row r="1781" spans="2:55" x14ac:dyDescent="0.45">
      <c r="B1781" s="25">
        <v>1774</v>
      </c>
      <c r="D1781" s="9" t="s">
        <v>89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9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  <c r="AC1781" s="9">
        <v>0</v>
      </c>
      <c r="AD1781" s="9">
        <v>0</v>
      </c>
      <c r="AE1781" s="9">
        <v>0</v>
      </c>
      <c r="AF1781" s="9">
        <v>0</v>
      </c>
      <c r="AG1781" s="9">
        <v>0</v>
      </c>
      <c r="AH1781" s="9">
        <v>0</v>
      </c>
      <c r="AI1781" s="9">
        <v>0</v>
      </c>
      <c r="AJ1781" s="9">
        <v>0</v>
      </c>
      <c r="AK1781" s="9">
        <v>0</v>
      </c>
      <c r="AL1781" s="9">
        <v>0</v>
      </c>
      <c r="AM1781" s="9">
        <v>0</v>
      </c>
      <c r="AN1781" s="9">
        <v>0</v>
      </c>
      <c r="AO1781" s="9">
        <v>0</v>
      </c>
      <c r="AP1781" s="9">
        <v>0</v>
      </c>
      <c r="AQ1781" s="9">
        <v>0</v>
      </c>
      <c r="AR1781" s="9">
        <v>0</v>
      </c>
      <c r="AS1781" s="9">
        <v>0</v>
      </c>
      <c r="AT1781" s="9">
        <v>0</v>
      </c>
      <c r="AU1781" s="9">
        <v>0</v>
      </c>
      <c r="AV1781" s="9">
        <v>0</v>
      </c>
      <c r="AW1781" s="9">
        <v>0</v>
      </c>
      <c r="AX1781" s="9">
        <v>0</v>
      </c>
      <c r="AY1781" s="9">
        <v>0</v>
      </c>
      <c r="AZ1781" s="9">
        <v>0</v>
      </c>
      <c r="BA1781" s="9">
        <v>0</v>
      </c>
      <c r="BB1781" s="9">
        <v>0</v>
      </c>
      <c r="BC1781" s="9">
        <v>0</v>
      </c>
    </row>
    <row r="1782" spans="2:55" x14ac:dyDescent="0.45">
      <c r="B1782" s="25">
        <v>1775</v>
      </c>
      <c r="D1782" s="9" t="s">
        <v>90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14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  <c r="AC1782" s="9">
        <v>0</v>
      </c>
      <c r="AD1782" s="9">
        <v>0</v>
      </c>
      <c r="AE1782" s="9">
        <v>0</v>
      </c>
      <c r="AF1782" s="9">
        <v>0</v>
      </c>
      <c r="AG1782" s="9">
        <v>0</v>
      </c>
      <c r="AH1782" s="9">
        <v>0</v>
      </c>
      <c r="AI1782" s="9">
        <v>0</v>
      </c>
      <c r="AJ1782" s="9">
        <v>0</v>
      </c>
      <c r="AK1782" s="9">
        <v>0</v>
      </c>
      <c r="AL1782" s="9">
        <v>0</v>
      </c>
      <c r="AM1782" s="9">
        <v>0</v>
      </c>
      <c r="AN1782" s="9">
        <v>0</v>
      </c>
      <c r="AO1782" s="9">
        <v>0</v>
      </c>
      <c r="AP1782" s="9">
        <v>0</v>
      </c>
      <c r="AQ1782" s="9">
        <v>0</v>
      </c>
      <c r="AR1782" s="9">
        <v>0</v>
      </c>
      <c r="AS1782" s="9">
        <v>0</v>
      </c>
      <c r="AT1782" s="9">
        <v>0</v>
      </c>
      <c r="AU1782" s="9">
        <v>0</v>
      </c>
      <c r="AV1782" s="9">
        <v>0</v>
      </c>
      <c r="AW1782" s="9">
        <v>0</v>
      </c>
      <c r="AX1782" s="9">
        <v>0</v>
      </c>
      <c r="AY1782" s="9">
        <v>0</v>
      </c>
      <c r="AZ1782" s="9">
        <v>0</v>
      </c>
      <c r="BA1782" s="9">
        <v>0</v>
      </c>
      <c r="BB1782" s="9">
        <v>0</v>
      </c>
      <c r="BC1782" s="9">
        <v>0</v>
      </c>
    </row>
    <row r="1783" spans="2:55" x14ac:dyDescent="0.45">
      <c r="B1783" s="25">
        <v>1776</v>
      </c>
      <c r="D1783" s="9" t="s">
        <v>91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  <c r="AC1783" s="9">
        <v>0</v>
      </c>
      <c r="AD1783" s="9">
        <v>0</v>
      </c>
      <c r="AE1783" s="9">
        <v>0</v>
      </c>
      <c r="AF1783" s="9">
        <v>0</v>
      </c>
      <c r="AG1783" s="9">
        <v>0</v>
      </c>
      <c r="AH1783" s="9">
        <v>0</v>
      </c>
      <c r="AI1783" s="9">
        <v>0</v>
      </c>
      <c r="AJ1783" s="9">
        <v>0</v>
      </c>
      <c r="AK1783" s="9">
        <v>0</v>
      </c>
      <c r="AL1783" s="9">
        <v>0</v>
      </c>
      <c r="AM1783" s="9">
        <v>0</v>
      </c>
      <c r="AN1783" s="9">
        <v>0</v>
      </c>
      <c r="AO1783" s="9">
        <v>0</v>
      </c>
      <c r="AP1783" s="9">
        <v>0</v>
      </c>
      <c r="AQ1783" s="9">
        <v>0</v>
      </c>
      <c r="AR1783" s="9">
        <v>0</v>
      </c>
      <c r="AS1783" s="9">
        <v>0</v>
      </c>
      <c r="AT1783" s="9">
        <v>0</v>
      </c>
      <c r="AU1783" s="9">
        <v>0</v>
      </c>
      <c r="AV1783" s="9">
        <v>0</v>
      </c>
      <c r="AW1783" s="9">
        <v>0</v>
      </c>
      <c r="AX1783" s="9">
        <v>0</v>
      </c>
      <c r="AY1783" s="9">
        <v>0</v>
      </c>
      <c r="AZ1783" s="9">
        <v>0</v>
      </c>
      <c r="BA1783" s="9">
        <v>0</v>
      </c>
      <c r="BB1783" s="9">
        <v>0</v>
      </c>
      <c r="BC1783" s="9">
        <v>0</v>
      </c>
    </row>
    <row r="1784" spans="2:55" x14ac:dyDescent="0.45">
      <c r="B1784" s="25">
        <v>1777</v>
      </c>
      <c r="D1784" s="9" t="s">
        <v>92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  <c r="AC1784" s="9">
        <v>0</v>
      </c>
      <c r="AD1784" s="9">
        <v>0</v>
      </c>
      <c r="AE1784" s="9">
        <v>0</v>
      </c>
      <c r="AF1784" s="9">
        <v>0</v>
      </c>
      <c r="AG1784" s="9">
        <v>0</v>
      </c>
      <c r="AH1784" s="9">
        <v>0</v>
      </c>
      <c r="AI1784" s="9">
        <v>0</v>
      </c>
      <c r="AJ1784" s="9">
        <v>0</v>
      </c>
      <c r="AK1784" s="9">
        <v>0</v>
      </c>
      <c r="AL1784" s="9">
        <v>0</v>
      </c>
      <c r="AM1784" s="9">
        <v>0</v>
      </c>
      <c r="AN1784" s="9">
        <v>0</v>
      </c>
      <c r="AO1784" s="9">
        <v>0</v>
      </c>
      <c r="AP1784" s="9">
        <v>0</v>
      </c>
      <c r="AQ1784" s="9">
        <v>0</v>
      </c>
      <c r="AR1784" s="9">
        <v>0</v>
      </c>
      <c r="AS1784" s="9">
        <v>0</v>
      </c>
      <c r="AT1784" s="9">
        <v>0</v>
      </c>
      <c r="AU1784" s="9">
        <v>0</v>
      </c>
      <c r="AV1784" s="9">
        <v>0</v>
      </c>
      <c r="AW1784" s="9">
        <v>0</v>
      </c>
      <c r="AX1784" s="9">
        <v>0</v>
      </c>
      <c r="AY1784" s="9">
        <v>0</v>
      </c>
      <c r="AZ1784" s="9">
        <v>0</v>
      </c>
      <c r="BA1784" s="9">
        <v>0</v>
      </c>
      <c r="BB1784" s="9">
        <v>0</v>
      </c>
      <c r="BC1784" s="9">
        <v>0</v>
      </c>
    </row>
    <row r="1785" spans="2:55" x14ac:dyDescent="0.45">
      <c r="B1785" s="25">
        <v>1778</v>
      </c>
      <c r="D1785" s="9" t="s">
        <v>93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  <c r="AC1785" s="9">
        <v>0</v>
      </c>
      <c r="AD1785" s="9">
        <v>0</v>
      </c>
      <c r="AE1785" s="9">
        <v>0</v>
      </c>
      <c r="AF1785" s="9">
        <v>0</v>
      </c>
      <c r="AG1785" s="9">
        <v>0</v>
      </c>
      <c r="AH1785" s="9">
        <v>0</v>
      </c>
      <c r="AI1785" s="9">
        <v>0</v>
      </c>
      <c r="AJ1785" s="9">
        <v>0</v>
      </c>
      <c r="AK1785" s="9">
        <v>0</v>
      </c>
      <c r="AL1785" s="9">
        <v>0</v>
      </c>
      <c r="AM1785" s="9">
        <v>0</v>
      </c>
      <c r="AN1785" s="9">
        <v>0</v>
      </c>
      <c r="AO1785" s="9">
        <v>0</v>
      </c>
      <c r="AP1785" s="9">
        <v>0</v>
      </c>
      <c r="AQ1785" s="9">
        <v>0</v>
      </c>
      <c r="AR1785" s="9">
        <v>0</v>
      </c>
      <c r="AS1785" s="9">
        <v>0</v>
      </c>
      <c r="AT1785" s="9">
        <v>0</v>
      </c>
      <c r="AU1785" s="9">
        <v>0</v>
      </c>
      <c r="AV1785" s="9">
        <v>0</v>
      </c>
      <c r="AW1785" s="9">
        <v>0</v>
      </c>
      <c r="AX1785" s="9">
        <v>0</v>
      </c>
      <c r="AY1785" s="9">
        <v>0</v>
      </c>
      <c r="AZ1785" s="9">
        <v>0</v>
      </c>
      <c r="BA1785" s="9">
        <v>0</v>
      </c>
      <c r="BB1785" s="9">
        <v>0</v>
      </c>
      <c r="BC1785" s="9">
        <v>0</v>
      </c>
    </row>
    <row r="1786" spans="2:55" x14ac:dyDescent="0.45">
      <c r="B1786" s="25">
        <v>1779</v>
      </c>
      <c r="D1786" s="9" t="s">
        <v>94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9">
        <v>0</v>
      </c>
      <c r="AD1786" s="9">
        <v>0</v>
      </c>
      <c r="AE1786" s="9">
        <v>0</v>
      </c>
      <c r="AF1786" s="9">
        <v>0</v>
      </c>
      <c r="AG1786" s="9">
        <v>0</v>
      </c>
      <c r="AH1786" s="9">
        <v>0</v>
      </c>
      <c r="AI1786" s="9">
        <v>0</v>
      </c>
      <c r="AJ1786" s="9">
        <v>0</v>
      </c>
      <c r="AK1786" s="9">
        <v>0</v>
      </c>
      <c r="AL1786" s="9">
        <v>0</v>
      </c>
      <c r="AM1786" s="9">
        <v>0</v>
      </c>
      <c r="AN1786" s="9">
        <v>0</v>
      </c>
      <c r="AO1786" s="9">
        <v>0</v>
      </c>
      <c r="AP1786" s="9">
        <v>0</v>
      </c>
      <c r="AQ1786" s="9">
        <v>0</v>
      </c>
      <c r="AR1786" s="9">
        <v>0</v>
      </c>
      <c r="AS1786" s="9">
        <v>0</v>
      </c>
      <c r="AT1786" s="9">
        <v>0</v>
      </c>
      <c r="AU1786" s="9">
        <v>0</v>
      </c>
      <c r="AV1786" s="9">
        <v>0</v>
      </c>
      <c r="AW1786" s="9">
        <v>0</v>
      </c>
      <c r="AX1786" s="9">
        <v>0</v>
      </c>
      <c r="AY1786" s="9">
        <v>0</v>
      </c>
      <c r="AZ1786" s="9">
        <v>0</v>
      </c>
      <c r="BA1786" s="9">
        <v>0</v>
      </c>
      <c r="BB1786" s="9">
        <v>0</v>
      </c>
      <c r="BC1786" s="9">
        <v>0</v>
      </c>
    </row>
    <row r="1787" spans="2:55" x14ac:dyDescent="0.45">
      <c r="B1787" s="25">
        <v>1780</v>
      </c>
      <c r="D1787" s="9" t="s">
        <v>95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  <c r="AD1787" s="9">
        <v>0</v>
      </c>
      <c r="AE1787" s="9">
        <v>0</v>
      </c>
      <c r="AF1787" s="9">
        <v>0</v>
      </c>
      <c r="AG1787" s="9">
        <v>0</v>
      </c>
      <c r="AH1787" s="9">
        <v>0</v>
      </c>
      <c r="AI1787" s="9">
        <v>0</v>
      </c>
      <c r="AJ1787" s="9">
        <v>0</v>
      </c>
      <c r="AK1787" s="9">
        <v>0</v>
      </c>
      <c r="AL1787" s="9">
        <v>0</v>
      </c>
      <c r="AM1787" s="9">
        <v>0</v>
      </c>
      <c r="AN1787" s="9">
        <v>0</v>
      </c>
      <c r="AO1787" s="9">
        <v>0</v>
      </c>
      <c r="AP1787" s="9">
        <v>0</v>
      </c>
      <c r="AQ1787" s="9">
        <v>0</v>
      </c>
      <c r="AR1787" s="9">
        <v>0</v>
      </c>
      <c r="AS1787" s="9">
        <v>0</v>
      </c>
      <c r="AT1787" s="9">
        <v>0</v>
      </c>
      <c r="AU1787" s="9">
        <v>0</v>
      </c>
      <c r="AV1787" s="9">
        <v>0</v>
      </c>
      <c r="AW1787" s="9">
        <v>0</v>
      </c>
      <c r="AX1787" s="9">
        <v>0</v>
      </c>
      <c r="AY1787" s="9">
        <v>0</v>
      </c>
      <c r="AZ1787" s="9">
        <v>0</v>
      </c>
      <c r="BA1787" s="9">
        <v>0</v>
      </c>
      <c r="BB1787" s="9">
        <v>0</v>
      </c>
      <c r="BC1787" s="9">
        <v>0</v>
      </c>
    </row>
    <row r="1788" spans="2:55" x14ac:dyDescent="0.45">
      <c r="B1788" s="25">
        <v>1781</v>
      </c>
      <c r="D1788" s="9" t="s">
        <v>96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9">
        <v>0</v>
      </c>
      <c r="AD1788" s="9">
        <v>0</v>
      </c>
      <c r="AE1788" s="9">
        <v>0</v>
      </c>
      <c r="AF1788" s="9">
        <v>0</v>
      </c>
      <c r="AG1788" s="9">
        <v>0</v>
      </c>
      <c r="AH1788" s="9">
        <v>0</v>
      </c>
      <c r="AI1788" s="9">
        <v>0</v>
      </c>
      <c r="AJ1788" s="9">
        <v>0</v>
      </c>
      <c r="AK1788" s="9">
        <v>0</v>
      </c>
      <c r="AL1788" s="9">
        <v>0</v>
      </c>
      <c r="AM1788" s="9">
        <v>0</v>
      </c>
      <c r="AN1788" s="9">
        <v>0</v>
      </c>
      <c r="AO1788" s="9">
        <v>0</v>
      </c>
      <c r="AP1788" s="9">
        <v>0</v>
      </c>
      <c r="AQ1788" s="9">
        <v>0</v>
      </c>
      <c r="AR1788" s="9">
        <v>0</v>
      </c>
      <c r="AS1788" s="9">
        <v>0</v>
      </c>
      <c r="AT1788" s="9">
        <v>0</v>
      </c>
      <c r="AU1788" s="9">
        <v>0</v>
      </c>
      <c r="AV1788" s="9">
        <v>0</v>
      </c>
      <c r="AW1788" s="9">
        <v>0</v>
      </c>
      <c r="AX1788" s="9">
        <v>0</v>
      </c>
      <c r="AY1788" s="9">
        <v>0</v>
      </c>
      <c r="AZ1788" s="9">
        <v>0</v>
      </c>
      <c r="BA1788" s="9">
        <v>0</v>
      </c>
      <c r="BB1788" s="9">
        <v>0</v>
      </c>
      <c r="BC1788" s="9">
        <v>0</v>
      </c>
    </row>
    <row r="1789" spans="2:55" x14ac:dyDescent="0.45">
      <c r="B1789" s="25">
        <v>1782</v>
      </c>
      <c r="D1789" s="9" t="s">
        <v>97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  <c r="AC1789" s="9">
        <v>0</v>
      </c>
      <c r="AD1789" s="9">
        <v>0</v>
      </c>
      <c r="AE1789" s="9">
        <v>0</v>
      </c>
      <c r="AF1789" s="9">
        <v>0</v>
      </c>
      <c r="AG1789" s="9">
        <v>0</v>
      </c>
      <c r="AH1789" s="9">
        <v>0</v>
      </c>
      <c r="AI1789" s="9">
        <v>0</v>
      </c>
      <c r="AJ1789" s="9">
        <v>0</v>
      </c>
      <c r="AK1789" s="9">
        <v>0</v>
      </c>
      <c r="AL1789" s="9">
        <v>0</v>
      </c>
      <c r="AM1789" s="9">
        <v>0</v>
      </c>
      <c r="AN1789" s="9">
        <v>0</v>
      </c>
      <c r="AO1789" s="9">
        <v>0</v>
      </c>
      <c r="AP1789" s="9">
        <v>0</v>
      </c>
      <c r="AQ1789" s="9">
        <v>0</v>
      </c>
      <c r="AR1789" s="9">
        <v>0</v>
      </c>
      <c r="AS1789" s="9">
        <v>0</v>
      </c>
      <c r="AT1789" s="9">
        <v>0</v>
      </c>
      <c r="AU1789" s="9">
        <v>0</v>
      </c>
      <c r="AV1789" s="9">
        <v>0</v>
      </c>
      <c r="AW1789" s="9">
        <v>0</v>
      </c>
      <c r="AX1789" s="9">
        <v>0</v>
      </c>
      <c r="AY1789" s="9">
        <v>0</v>
      </c>
      <c r="AZ1789" s="9">
        <v>0</v>
      </c>
      <c r="BA1789" s="9">
        <v>0</v>
      </c>
      <c r="BB1789" s="9">
        <v>0</v>
      </c>
      <c r="BC1789" s="9">
        <v>0</v>
      </c>
    </row>
    <row r="1790" spans="2:55" x14ac:dyDescent="0.45">
      <c r="B1790" s="25">
        <v>1783</v>
      </c>
      <c r="D1790" s="9" t="s">
        <v>98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  <c r="AC1790" s="9">
        <v>0</v>
      </c>
      <c r="AD1790" s="9">
        <v>0</v>
      </c>
      <c r="AE1790" s="9">
        <v>0</v>
      </c>
      <c r="AF1790" s="9">
        <v>0</v>
      </c>
      <c r="AG1790" s="9">
        <v>0</v>
      </c>
      <c r="AH1790" s="9">
        <v>0</v>
      </c>
      <c r="AI1790" s="9">
        <v>0</v>
      </c>
      <c r="AJ1790" s="9">
        <v>0</v>
      </c>
      <c r="AK1790" s="9">
        <v>0</v>
      </c>
      <c r="AL1790" s="9">
        <v>0</v>
      </c>
      <c r="AM1790" s="9">
        <v>0</v>
      </c>
      <c r="AN1790" s="9">
        <v>0</v>
      </c>
      <c r="AO1790" s="9">
        <v>0</v>
      </c>
      <c r="AP1790" s="9">
        <v>0</v>
      </c>
      <c r="AQ1790" s="9">
        <v>0</v>
      </c>
      <c r="AR1790" s="9">
        <v>0</v>
      </c>
      <c r="AS1790" s="9">
        <v>0</v>
      </c>
      <c r="AT1790" s="9">
        <v>0</v>
      </c>
      <c r="AU1790" s="9">
        <v>0</v>
      </c>
      <c r="AV1790" s="9">
        <v>0</v>
      </c>
      <c r="AW1790" s="9">
        <v>0</v>
      </c>
      <c r="AX1790" s="9">
        <v>0</v>
      </c>
      <c r="AY1790" s="9">
        <v>0</v>
      </c>
      <c r="AZ1790" s="9">
        <v>0</v>
      </c>
      <c r="BA1790" s="9">
        <v>0</v>
      </c>
      <c r="BB1790" s="9">
        <v>0</v>
      </c>
      <c r="BC1790" s="9">
        <v>0</v>
      </c>
    </row>
    <row r="1791" spans="2:55" x14ac:dyDescent="0.45">
      <c r="B1791" s="25">
        <v>1784</v>
      </c>
      <c r="D1791" s="9" t="s">
        <v>99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  <c r="AC1791" s="9">
        <v>0</v>
      </c>
      <c r="AD1791" s="9">
        <v>0</v>
      </c>
      <c r="AE1791" s="9">
        <v>0</v>
      </c>
      <c r="AF1791" s="9">
        <v>0</v>
      </c>
      <c r="AG1791" s="9">
        <v>0</v>
      </c>
      <c r="AH1791" s="9">
        <v>0</v>
      </c>
      <c r="AI1791" s="9">
        <v>0</v>
      </c>
      <c r="AJ1791" s="9">
        <v>0</v>
      </c>
      <c r="AK1791" s="9">
        <v>0</v>
      </c>
      <c r="AL1791" s="9">
        <v>0</v>
      </c>
      <c r="AM1791" s="9">
        <v>0</v>
      </c>
      <c r="AN1791" s="9">
        <v>0</v>
      </c>
      <c r="AO1791" s="9">
        <v>0</v>
      </c>
      <c r="AP1791" s="9">
        <v>0</v>
      </c>
      <c r="AQ1791" s="9">
        <v>0</v>
      </c>
      <c r="AR1791" s="9">
        <v>0</v>
      </c>
      <c r="AS1791" s="9">
        <v>0</v>
      </c>
      <c r="AT1791" s="9">
        <v>0</v>
      </c>
      <c r="AU1791" s="9">
        <v>0</v>
      </c>
      <c r="AV1791" s="9">
        <v>0</v>
      </c>
      <c r="AW1791" s="9">
        <v>0</v>
      </c>
      <c r="AX1791" s="9">
        <v>0</v>
      </c>
      <c r="AY1791" s="9">
        <v>0</v>
      </c>
      <c r="AZ1791" s="9">
        <v>0</v>
      </c>
      <c r="BA1791" s="9">
        <v>0</v>
      </c>
      <c r="BB1791" s="9">
        <v>0</v>
      </c>
      <c r="BC1791" s="9">
        <v>0</v>
      </c>
    </row>
    <row r="1792" spans="2:55" x14ac:dyDescent="0.45">
      <c r="B1792" s="25">
        <v>1785</v>
      </c>
      <c r="D1792" s="9" t="s">
        <v>100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  <c r="AC1792" s="9">
        <v>0</v>
      </c>
      <c r="AD1792" s="9">
        <v>0</v>
      </c>
      <c r="AE1792" s="9">
        <v>0</v>
      </c>
      <c r="AF1792" s="9">
        <v>0</v>
      </c>
      <c r="AG1792" s="9">
        <v>0</v>
      </c>
      <c r="AH1792" s="9">
        <v>0</v>
      </c>
      <c r="AI1792" s="9">
        <v>0</v>
      </c>
      <c r="AJ1792" s="9">
        <v>0</v>
      </c>
      <c r="AK1792" s="9">
        <v>0</v>
      </c>
      <c r="AL1792" s="9">
        <v>0</v>
      </c>
      <c r="AM1792" s="9">
        <v>0</v>
      </c>
      <c r="AN1792" s="9">
        <v>0</v>
      </c>
      <c r="AO1792" s="9">
        <v>0</v>
      </c>
      <c r="AP1792" s="9">
        <v>0</v>
      </c>
      <c r="AQ1792" s="9">
        <v>0</v>
      </c>
      <c r="AR1792" s="9">
        <v>0</v>
      </c>
      <c r="AS1792" s="9">
        <v>0</v>
      </c>
      <c r="AT1792" s="9">
        <v>0</v>
      </c>
      <c r="AU1792" s="9">
        <v>0</v>
      </c>
      <c r="AV1792" s="9">
        <v>0</v>
      </c>
      <c r="AW1792" s="9">
        <v>0</v>
      </c>
      <c r="AX1792" s="9">
        <v>0</v>
      </c>
      <c r="AY1792" s="9">
        <v>0</v>
      </c>
      <c r="AZ1792" s="9">
        <v>0</v>
      </c>
      <c r="BA1792" s="9">
        <v>0</v>
      </c>
      <c r="BB1792" s="9">
        <v>0</v>
      </c>
      <c r="BC1792" s="9">
        <v>0</v>
      </c>
    </row>
    <row r="1793" spans="2:55" x14ac:dyDescent="0.45">
      <c r="B1793" s="25">
        <v>1786</v>
      </c>
      <c r="D1793" s="9" t="s">
        <v>101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7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  <c r="AC1793" s="9">
        <v>0</v>
      </c>
      <c r="AD1793" s="9">
        <v>0</v>
      </c>
      <c r="AE1793" s="9">
        <v>0</v>
      </c>
      <c r="AF1793" s="9">
        <v>0</v>
      </c>
      <c r="AG1793" s="9">
        <v>0</v>
      </c>
      <c r="AH1793" s="9">
        <v>0</v>
      </c>
      <c r="AI1793" s="9">
        <v>0</v>
      </c>
      <c r="AJ1793" s="9">
        <v>0</v>
      </c>
      <c r="AK1793" s="9">
        <v>0</v>
      </c>
      <c r="AL1793" s="9">
        <v>0</v>
      </c>
      <c r="AM1793" s="9">
        <v>0</v>
      </c>
      <c r="AN1793" s="9">
        <v>0</v>
      </c>
      <c r="AO1793" s="9">
        <v>0</v>
      </c>
      <c r="AP1793" s="9">
        <v>0</v>
      </c>
      <c r="AQ1793" s="9">
        <v>0</v>
      </c>
      <c r="AR1793" s="9">
        <v>0</v>
      </c>
      <c r="AS1793" s="9">
        <v>0</v>
      </c>
      <c r="AT1793" s="9">
        <v>0</v>
      </c>
      <c r="AU1793" s="9">
        <v>0</v>
      </c>
      <c r="AV1793" s="9">
        <v>0</v>
      </c>
      <c r="AW1793" s="9">
        <v>0</v>
      </c>
      <c r="AX1793" s="9">
        <v>0</v>
      </c>
      <c r="AY1793" s="9">
        <v>0</v>
      </c>
      <c r="AZ1793" s="9">
        <v>0</v>
      </c>
      <c r="BA1793" s="9">
        <v>0</v>
      </c>
      <c r="BB1793" s="9">
        <v>0</v>
      </c>
      <c r="BC1793" s="9">
        <v>0</v>
      </c>
    </row>
    <row r="1794" spans="2:55" x14ac:dyDescent="0.45">
      <c r="B1794" s="25">
        <v>1787</v>
      </c>
      <c r="D1794" s="9" t="s">
        <v>102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  <c r="AC1794" s="9">
        <v>0</v>
      </c>
      <c r="AD1794" s="9">
        <v>0</v>
      </c>
      <c r="AE1794" s="9">
        <v>0</v>
      </c>
      <c r="AF1794" s="9">
        <v>0</v>
      </c>
      <c r="AG1794" s="9">
        <v>0</v>
      </c>
      <c r="AH1794" s="9">
        <v>0</v>
      </c>
      <c r="AI1794" s="9">
        <v>0</v>
      </c>
      <c r="AJ1794" s="9">
        <v>0</v>
      </c>
      <c r="AK1794" s="9">
        <v>0</v>
      </c>
      <c r="AL1794" s="9">
        <v>0</v>
      </c>
      <c r="AM1794" s="9">
        <v>0</v>
      </c>
      <c r="AN1794" s="9">
        <v>0</v>
      </c>
      <c r="AO1794" s="9">
        <v>0</v>
      </c>
      <c r="AP1794" s="9">
        <v>0</v>
      </c>
      <c r="AQ1794" s="9">
        <v>0</v>
      </c>
      <c r="AR1794" s="9">
        <v>0</v>
      </c>
      <c r="AS1794" s="9">
        <v>0</v>
      </c>
      <c r="AT1794" s="9">
        <v>0</v>
      </c>
      <c r="AU1794" s="9">
        <v>0</v>
      </c>
      <c r="AV1794" s="9">
        <v>0</v>
      </c>
      <c r="AW1794" s="9">
        <v>0</v>
      </c>
      <c r="AX1794" s="9">
        <v>0</v>
      </c>
      <c r="AY1794" s="9">
        <v>0</v>
      </c>
      <c r="AZ1794" s="9">
        <v>0</v>
      </c>
      <c r="BA1794" s="9">
        <v>0</v>
      </c>
      <c r="BB1794" s="9">
        <v>0</v>
      </c>
      <c r="BC1794" s="9">
        <v>0</v>
      </c>
    </row>
    <row r="1795" spans="2:55" x14ac:dyDescent="0.45">
      <c r="B1795" s="25">
        <v>1788</v>
      </c>
      <c r="D1795" s="9" t="s">
        <v>103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  <c r="AC1795" s="9">
        <v>0</v>
      </c>
      <c r="AD1795" s="9">
        <v>0</v>
      </c>
      <c r="AE1795" s="9">
        <v>0</v>
      </c>
      <c r="AF1795" s="9">
        <v>0</v>
      </c>
      <c r="AG1795" s="9">
        <v>0</v>
      </c>
      <c r="AH1795" s="9">
        <v>0</v>
      </c>
      <c r="AI1795" s="9">
        <v>0</v>
      </c>
      <c r="AJ1795" s="9">
        <v>0</v>
      </c>
      <c r="AK1795" s="9">
        <v>0</v>
      </c>
      <c r="AL1795" s="9">
        <v>0</v>
      </c>
      <c r="AM1795" s="9">
        <v>0</v>
      </c>
      <c r="AN1795" s="9">
        <v>0</v>
      </c>
      <c r="AO1795" s="9">
        <v>0</v>
      </c>
      <c r="AP1795" s="9">
        <v>0</v>
      </c>
      <c r="AQ1795" s="9">
        <v>0</v>
      </c>
      <c r="AR1795" s="9">
        <v>0</v>
      </c>
      <c r="AS1795" s="9">
        <v>0</v>
      </c>
      <c r="AT1795" s="9">
        <v>0</v>
      </c>
      <c r="AU1795" s="9">
        <v>0</v>
      </c>
      <c r="AV1795" s="9">
        <v>0</v>
      </c>
      <c r="AW1795" s="9">
        <v>0</v>
      </c>
      <c r="AX1795" s="9">
        <v>0</v>
      </c>
      <c r="AY1795" s="9">
        <v>0</v>
      </c>
      <c r="AZ1795" s="9">
        <v>0</v>
      </c>
      <c r="BA1795" s="9">
        <v>0</v>
      </c>
      <c r="BB1795" s="9">
        <v>0</v>
      </c>
      <c r="BC1795" s="9">
        <v>0</v>
      </c>
    </row>
    <row r="1796" spans="2:55" x14ac:dyDescent="0.45">
      <c r="B1796" s="25">
        <v>1789</v>
      </c>
      <c r="D1796" s="9" t="s">
        <v>104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  <c r="AC1796" s="9">
        <v>0</v>
      </c>
      <c r="AD1796" s="9">
        <v>0</v>
      </c>
      <c r="AE1796" s="9">
        <v>0</v>
      </c>
      <c r="AF1796" s="9">
        <v>0</v>
      </c>
      <c r="AG1796" s="9">
        <v>0</v>
      </c>
      <c r="AH1796" s="9">
        <v>0</v>
      </c>
      <c r="AI1796" s="9">
        <v>0</v>
      </c>
      <c r="AJ1796" s="9">
        <v>0</v>
      </c>
      <c r="AK1796" s="9">
        <v>0</v>
      </c>
      <c r="AL1796" s="9">
        <v>0</v>
      </c>
      <c r="AM1796" s="9">
        <v>0</v>
      </c>
      <c r="AN1796" s="9">
        <v>0</v>
      </c>
      <c r="AO1796" s="9">
        <v>0</v>
      </c>
      <c r="AP1796" s="9">
        <v>0</v>
      </c>
      <c r="AQ1796" s="9">
        <v>0</v>
      </c>
      <c r="AR1796" s="9">
        <v>0</v>
      </c>
      <c r="AS1796" s="9">
        <v>0</v>
      </c>
      <c r="AT1796" s="9">
        <v>0</v>
      </c>
      <c r="AU1796" s="9">
        <v>0</v>
      </c>
      <c r="AV1796" s="9">
        <v>0</v>
      </c>
      <c r="AW1796" s="9">
        <v>0</v>
      </c>
      <c r="AX1796" s="9">
        <v>0</v>
      </c>
      <c r="AY1796" s="9">
        <v>0</v>
      </c>
      <c r="AZ1796" s="9">
        <v>0</v>
      </c>
      <c r="BA1796" s="9">
        <v>0</v>
      </c>
      <c r="BB1796" s="9">
        <v>0</v>
      </c>
      <c r="BC1796" s="9">
        <v>0</v>
      </c>
    </row>
    <row r="1797" spans="2:55" x14ac:dyDescent="0.45">
      <c r="B1797" s="25">
        <v>1790</v>
      </c>
      <c r="D1797" s="9" t="s">
        <v>105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  <c r="AC1797" s="9">
        <v>0</v>
      </c>
      <c r="AD1797" s="9">
        <v>0</v>
      </c>
      <c r="AE1797" s="9">
        <v>0</v>
      </c>
      <c r="AF1797" s="9">
        <v>0</v>
      </c>
      <c r="AG1797" s="9">
        <v>0</v>
      </c>
      <c r="AH1797" s="9">
        <v>0</v>
      </c>
      <c r="AI1797" s="9">
        <v>0</v>
      </c>
      <c r="AJ1797" s="9">
        <v>0</v>
      </c>
      <c r="AK1797" s="9">
        <v>0</v>
      </c>
      <c r="AL1797" s="9">
        <v>0</v>
      </c>
      <c r="AM1797" s="9">
        <v>0</v>
      </c>
      <c r="AN1797" s="9">
        <v>0</v>
      </c>
      <c r="AO1797" s="9">
        <v>0</v>
      </c>
      <c r="AP1797" s="9">
        <v>0</v>
      </c>
      <c r="AQ1797" s="9">
        <v>0</v>
      </c>
      <c r="AR1797" s="9">
        <v>0</v>
      </c>
      <c r="AS1797" s="9">
        <v>0</v>
      </c>
      <c r="AT1797" s="9">
        <v>0</v>
      </c>
      <c r="AU1797" s="9">
        <v>0</v>
      </c>
      <c r="AV1797" s="9">
        <v>0</v>
      </c>
      <c r="AW1797" s="9">
        <v>0</v>
      </c>
      <c r="AX1797" s="9">
        <v>0</v>
      </c>
      <c r="AY1797" s="9">
        <v>0</v>
      </c>
      <c r="AZ1797" s="9">
        <v>0</v>
      </c>
      <c r="BA1797" s="9">
        <v>0</v>
      </c>
      <c r="BB1797" s="9">
        <v>0</v>
      </c>
      <c r="BC1797" s="9">
        <v>0</v>
      </c>
    </row>
    <row r="1798" spans="2:55" x14ac:dyDescent="0.45">
      <c r="B1798" s="25">
        <v>1791</v>
      </c>
      <c r="D1798" s="9" t="s">
        <v>106</v>
      </c>
      <c r="E1798" s="9">
        <v>0</v>
      </c>
      <c r="F1798" s="9">
        <v>0</v>
      </c>
      <c r="G1798" s="9">
        <v>0</v>
      </c>
      <c r="H1798" s="9">
        <v>3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  <c r="AC1798" s="9">
        <v>0</v>
      </c>
      <c r="AD1798" s="9">
        <v>0</v>
      </c>
      <c r="AE1798" s="9">
        <v>0</v>
      </c>
      <c r="AF1798" s="9">
        <v>0</v>
      </c>
      <c r="AG1798" s="9">
        <v>0</v>
      </c>
      <c r="AH1798" s="9">
        <v>0</v>
      </c>
      <c r="AI1798" s="9">
        <v>0</v>
      </c>
      <c r="AJ1798" s="9">
        <v>0</v>
      </c>
      <c r="AK1798" s="9">
        <v>0</v>
      </c>
      <c r="AL1798" s="9">
        <v>0</v>
      </c>
      <c r="AM1798" s="9">
        <v>0</v>
      </c>
      <c r="AN1798" s="9">
        <v>0</v>
      </c>
      <c r="AO1798" s="9">
        <v>0</v>
      </c>
      <c r="AP1798" s="9">
        <v>0</v>
      </c>
      <c r="AQ1798" s="9">
        <v>0</v>
      </c>
      <c r="AR1798" s="9">
        <v>0</v>
      </c>
      <c r="AS1798" s="9">
        <v>0</v>
      </c>
      <c r="AT1798" s="9">
        <v>0</v>
      </c>
      <c r="AU1798" s="9">
        <v>0</v>
      </c>
      <c r="AV1798" s="9">
        <v>0</v>
      </c>
      <c r="AW1798" s="9">
        <v>0</v>
      </c>
      <c r="AX1798" s="9">
        <v>0</v>
      </c>
      <c r="AY1798" s="9">
        <v>0</v>
      </c>
      <c r="AZ1798" s="9">
        <v>0</v>
      </c>
      <c r="BA1798" s="9">
        <v>0</v>
      </c>
      <c r="BB1798" s="9">
        <v>0</v>
      </c>
      <c r="BC1798" s="9">
        <v>0</v>
      </c>
    </row>
    <row r="1799" spans="2:55" x14ac:dyDescent="0.45">
      <c r="B1799" s="25">
        <v>1792</v>
      </c>
      <c r="D1799" s="9" t="s">
        <v>107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  <c r="AC1799" s="9">
        <v>0</v>
      </c>
      <c r="AD1799" s="9">
        <v>0</v>
      </c>
      <c r="AE1799" s="9">
        <v>0</v>
      </c>
      <c r="AF1799" s="9">
        <v>0</v>
      </c>
      <c r="AG1799" s="9">
        <v>0</v>
      </c>
      <c r="AH1799" s="9">
        <v>0</v>
      </c>
      <c r="AI1799" s="9">
        <v>0</v>
      </c>
      <c r="AJ1799" s="9">
        <v>0</v>
      </c>
      <c r="AK1799" s="9">
        <v>0</v>
      </c>
      <c r="AL1799" s="9">
        <v>0</v>
      </c>
      <c r="AM1799" s="9">
        <v>0</v>
      </c>
      <c r="AN1799" s="9">
        <v>0</v>
      </c>
      <c r="AO1799" s="9">
        <v>0</v>
      </c>
      <c r="AP1799" s="9">
        <v>0</v>
      </c>
      <c r="AQ1799" s="9">
        <v>0</v>
      </c>
      <c r="AR1799" s="9">
        <v>0</v>
      </c>
      <c r="AS1799" s="9">
        <v>0</v>
      </c>
      <c r="AT1799" s="9">
        <v>0</v>
      </c>
      <c r="AU1799" s="9">
        <v>0</v>
      </c>
      <c r="AV1799" s="9">
        <v>0</v>
      </c>
      <c r="AW1799" s="9">
        <v>0</v>
      </c>
      <c r="AX1799" s="9">
        <v>0</v>
      </c>
      <c r="AY1799" s="9">
        <v>0</v>
      </c>
      <c r="AZ1799" s="9">
        <v>0</v>
      </c>
      <c r="BA1799" s="9">
        <v>0</v>
      </c>
      <c r="BB1799" s="9">
        <v>0</v>
      </c>
      <c r="BC1799" s="9">
        <v>0</v>
      </c>
    </row>
    <row r="1800" spans="2:55" x14ac:dyDescent="0.45">
      <c r="B1800" s="25">
        <v>1793</v>
      </c>
      <c r="D1800" s="9" t="s">
        <v>108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9">
        <v>0</v>
      </c>
      <c r="AD1800" s="9">
        <v>0</v>
      </c>
      <c r="AE1800" s="9">
        <v>0</v>
      </c>
      <c r="AF1800" s="9">
        <v>0</v>
      </c>
      <c r="AG1800" s="9">
        <v>0</v>
      </c>
      <c r="AH1800" s="9">
        <v>0</v>
      </c>
      <c r="AI1800" s="9">
        <v>0</v>
      </c>
      <c r="AJ1800" s="9">
        <v>0</v>
      </c>
      <c r="AK1800" s="9">
        <v>0</v>
      </c>
      <c r="AL1800" s="9">
        <v>0</v>
      </c>
      <c r="AM1800" s="9">
        <v>0</v>
      </c>
      <c r="AN1800" s="9">
        <v>0</v>
      </c>
      <c r="AO1800" s="9">
        <v>0</v>
      </c>
      <c r="AP1800" s="9">
        <v>0</v>
      </c>
      <c r="AQ1800" s="9">
        <v>0</v>
      </c>
      <c r="AR1800" s="9">
        <v>0</v>
      </c>
      <c r="AS1800" s="9">
        <v>0</v>
      </c>
      <c r="AT1800" s="9">
        <v>0</v>
      </c>
      <c r="AU1800" s="9">
        <v>0</v>
      </c>
      <c r="AV1800" s="9">
        <v>0</v>
      </c>
      <c r="AW1800" s="9">
        <v>0</v>
      </c>
      <c r="AX1800" s="9">
        <v>0</v>
      </c>
      <c r="AY1800" s="9">
        <v>0</v>
      </c>
      <c r="AZ1800" s="9">
        <v>0</v>
      </c>
      <c r="BA1800" s="9">
        <v>0</v>
      </c>
      <c r="BB1800" s="9">
        <v>0</v>
      </c>
      <c r="BC1800" s="9">
        <v>0</v>
      </c>
    </row>
    <row r="1801" spans="2:55" x14ac:dyDescent="0.45">
      <c r="B1801" s="25">
        <v>1794</v>
      </c>
      <c r="D1801" s="9" t="s">
        <v>109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  <c r="AC1801" s="9">
        <v>0</v>
      </c>
      <c r="AD1801" s="9">
        <v>0</v>
      </c>
      <c r="AE1801" s="9">
        <v>0</v>
      </c>
      <c r="AF1801" s="9">
        <v>0</v>
      </c>
      <c r="AG1801" s="9">
        <v>0</v>
      </c>
      <c r="AH1801" s="9">
        <v>0</v>
      </c>
      <c r="AI1801" s="9">
        <v>0</v>
      </c>
      <c r="AJ1801" s="9">
        <v>0</v>
      </c>
      <c r="AK1801" s="9">
        <v>0</v>
      </c>
      <c r="AL1801" s="9">
        <v>0</v>
      </c>
      <c r="AM1801" s="9">
        <v>0</v>
      </c>
      <c r="AN1801" s="9">
        <v>0</v>
      </c>
      <c r="AO1801" s="9">
        <v>0</v>
      </c>
      <c r="AP1801" s="9">
        <v>0</v>
      </c>
      <c r="AQ1801" s="9">
        <v>0</v>
      </c>
      <c r="AR1801" s="9">
        <v>0</v>
      </c>
      <c r="AS1801" s="9">
        <v>0</v>
      </c>
      <c r="AT1801" s="9">
        <v>0</v>
      </c>
      <c r="AU1801" s="9">
        <v>0</v>
      </c>
      <c r="AV1801" s="9">
        <v>0</v>
      </c>
      <c r="AW1801" s="9">
        <v>0</v>
      </c>
      <c r="AX1801" s="9">
        <v>0</v>
      </c>
      <c r="AY1801" s="9">
        <v>0</v>
      </c>
      <c r="AZ1801" s="9">
        <v>0</v>
      </c>
      <c r="BA1801" s="9">
        <v>0</v>
      </c>
      <c r="BB1801" s="9">
        <v>0</v>
      </c>
      <c r="BC1801" s="9">
        <v>0</v>
      </c>
    </row>
    <row r="1802" spans="2:55" x14ac:dyDescent="0.45">
      <c r="B1802" s="25">
        <v>1795</v>
      </c>
      <c r="D1802" s="9" t="s">
        <v>110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  <c r="AC1802" s="9">
        <v>0</v>
      </c>
      <c r="AD1802" s="9">
        <v>0</v>
      </c>
      <c r="AE1802" s="9">
        <v>0</v>
      </c>
      <c r="AF1802" s="9">
        <v>0</v>
      </c>
      <c r="AG1802" s="9">
        <v>0</v>
      </c>
      <c r="AH1802" s="9">
        <v>0</v>
      </c>
      <c r="AI1802" s="9">
        <v>0</v>
      </c>
      <c r="AJ1802" s="9">
        <v>0</v>
      </c>
      <c r="AK1802" s="9">
        <v>0</v>
      </c>
      <c r="AL1802" s="9">
        <v>0</v>
      </c>
      <c r="AM1802" s="9">
        <v>0</v>
      </c>
      <c r="AN1802" s="9">
        <v>0</v>
      </c>
      <c r="AO1802" s="9">
        <v>0</v>
      </c>
      <c r="AP1802" s="9">
        <v>0</v>
      </c>
      <c r="AQ1802" s="9">
        <v>0</v>
      </c>
      <c r="AR1802" s="9">
        <v>0</v>
      </c>
      <c r="AS1802" s="9">
        <v>0</v>
      </c>
      <c r="AT1802" s="9">
        <v>0</v>
      </c>
      <c r="AU1802" s="9">
        <v>0</v>
      </c>
      <c r="AV1802" s="9">
        <v>0</v>
      </c>
      <c r="AW1802" s="9">
        <v>0</v>
      </c>
      <c r="AX1802" s="9">
        <v>0</v>
      </c>
      <c r="AY1802" s="9">
        <v>0</v>
      </c>
      <c r="AZ1802" s="9">
        <v>0</v>
      </c>
      <c r="BA1802" s="9">
        <v>0</v>
      </c>
      <c r="BB1802" s="9">
        <v>0</v>
      </c>
      <c r="BC1802" s="9">
        <v>0</v>
      </c>
    </row>
    <row r="1803" spans="2:55" x14ac:dyDescent="0.45">
      <c r="B1803" s="25">
        <v>1796</v>
      </c>
      <c r="D1803" s="9" t="s">
        <v>111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  <c r="AC1803" s="9">
        <v>0</v>
      </c>
      <c r="AD1803" s="9">
        <v>0</v>
      </c>
      <c r="AE1803" s="9">
        <v>0</v>
      </c>
      <c r="AF1803" s="9">
        <v>0</v>
      </c>
      <c r="AG1803" s="9">
        <v>0</v>
      </c>
      <c r="AH1803" s="9">
        <v>0</v>
      </c>
      <c r="AI1803" s="9">
        <v>0</v>
      </c>
      <c r="AJ1803" s="9">
        <v>0</v>
      </c>
      <c r="AK1803" s="9">
        <v>0</v>
      </c>
      <c r="AL1803" s="9">
        <v>0</v>
      </c>
      <c r="AM1803" s="9">
        <v>0</v>
      </c>
      <c r="AN1803" s="9">
        <v>0</v>
      </c>
      <c r="AO1803" s="9">
        <v>0</v>
      </c>
      <c r="AP1803" s="9">
        <v>0</v>
      </c>
      <c r="AQ1803" s="9">
        <v>0</v>
      </c>
      <c r="AR1803" s="9">
        <v>0</v>
      </c>
      <c r="AS1803" s="9">
        <v>0</v>
      </c>
      <c r="AT1803" s="9">
        <v>0</v>
      </c>
      <c r="AU1803" s="9">
        <v>0</v>
      </c>
      <c r="AV1803" s="9">
        <v>0</v>
      </c>
      <c r="AW1803" s="9">
        <v>0</v>
      </c>
      <c r="AX1803" s="9">
        <v>0</v>
      </c>
      <c r="AY1803" s="9">
        <v>0</v>
      </c>
      <c r="AZ1803" s="9">
        <v>0</v>
      </c>
      <c r="BA1803" s="9">
        <v>0</v>
      </c>
      <c r="BB1803" s="9">
        <v>0</v>
      </c>
      <c r="BC1803" s="9">
        <v>0</v>
      </c>
    </row>
    <row r="1804" spans="2:55" x14ac:dyDescent="0.45">
      <c r="B1804" s="25">
        <v>1797</v>
      </c>
      <c r="D1804" s="9" t="s">
        <v>112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  <c r="AC1804" s="9">
        <v>0</v>
      </c>
      <c r="AD1804" s="9">
        <v>0</v>
      </c>
      <c r="AE1804" s="9">
        <v>0</v>
      </c>
      <c r="AF1804" s="9">
        <v>0</v>
      </c>
      <c r="AG1804" s="9">
        <v>0</v>
      </c>
      <c r="AH1804" s="9">
        <v>0</v>
      </c>
      <c r="AI1804" s="9">
        <v>0</v>
      </c>
      <c r="AJ1804" s="9">
        <v>0</v>
      </c>
      <c r="AK1804" s="9">
        <v>0</v>
      </c>
      <c r="AL1804" s="9">
        <v>0</v>
      </c>
      <c r="AM1804" s="9">
        <v>0</v>
      </c>
      <c r="AN1804" s="9">
        <v>0</v>
      </c>
      <c r="AO1804" s="9">
        <v>0</v>
      </c>
      <c r="AP1804" s="9">
        <v>0</v>
      </c>
      <c r="AQ1804" s="9">
        <v>0</v>
      </c>
      <c r="AR1804" s="9">
        <v>0</v>
      </c>
      <c r="AS1804" s="9">
        <v>0</v>
      </c>
      <c r="AT1804" s="9">
        <v>0</v>
      </c>
      <c r="AU1804" s="9">
        <v>0</v>
      </c>
      <c r="AV1804" s="9">
        <v>0</v>
      </c>
      <c r="AW1804" s="9">
        <v>0</v>
      </c>
      <c r="AX1804" s="9">
        <v>0</v>
      </c>
      <c r="AY1804" s="9">
        <v>0</v>
      </c>
      <c r="AZ1804" s="9">
        <v>0</v>
      </c>
      <c r="BA1804" s="9">
        <v>0</v>
      </c>
      <c r="BB1804" s="9">
        <v>0</v>
      </c>
      <c r="BC1804" s="9">
        <v>0</v>
      </c>
    </row>
    <row r="1805" spans="2:55" x14ac:dyDescent="0.45">
      <c r="B1805" s="25">
        <v>1798</v>
      </c>
      <c r="D1805" s="9" t="s">
        <v>113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  <c r="AC1805" s="9">
        <v>0</v>
      </c>
      <c r="AD1805" s="9">
        <v>0</v>
      </c>
      <c r="AE1805" s="9">
        <v>0</v>
      </c>
      <c r="AF1805" s="9">
        <v>0</v>
      </c>
      <c r="AG1805" s="9">
        <v>0</v>
      </c>
      <c r="AH1805" s="9">
        <v>0</v>
      </c>
      <c r="AI1805" s="9">
        <v>0</v>
      </c>
      <c r="AJ1805" s="9">
        <v>0</v>
      </c>
      <c r="AK1805" s="9">
        <v>0</v>
      </c>
      <c r="AL1805" s="9">
        <v>0</v>
      </c>
      <c r="AM1805" s="9">
        <v>0</v>
      </c>
      <c r="AN1805" s="9">
        <v>0</v>
      </c>
      <c r="AO1805" s="9">
        <v>0</v>
      </c>
      <c r="AP1805" s="9">
        <v>0</v>
      </c>
      <c r="AQ1805" s="9">
        <v>0</v>
      </c>
      <c r="AR1805" s="9">
        <v>0</v>
      </c>
      <c r="AS1805" s="9">
        <v>0</v>
      </c>
      <c r="AT1805" s="9">
        <v>0</v>
      </c>
      <c r="AU1805" s="9">
        <v>0</v>
      </c>
      <c r="AV1805" s="9">
        <v>0</v>
      </c>
      <c r="AW1805" s="9">
        <v>0</v>
      </c>
      <c r="AX1805" s="9">
        <v>0</v>
      </c>
      <c r="AY1805" s="9">
        <v>0</v>
      </c>
      <c r="AZ1805" s="9">
        <v>0</v>
      </c>
      <c r="BA1805" s="9">
        <v>0</v>
      </c>
      <c r="BB1805" s="9">
        <v>0</v>
      </c>
      <c r="BC1805" s="9">
        <v>0</v>
      </c>
    </row>
    <row r="1806" spans="2:55" x14ac:dyDescent="0.45">
      <c r="B1806" s="25">
        <v>1799</v>
      </c>
      <c r="D1806" s="9" t="s">
        <v>114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  <c r="AC1806" s="9">
        <v>0</v>
      </c>
      <c r="AD1806" s="9">
        <v>0</v>
      </c>
      <c r="AE1806" s="9">
        <v>0</v>
      </c>
      <c r="AF1806" s="9">
        <v>0</v>
      </c>
      <c r="AG1806" s="9">
        <v>0</v>
      </c>
      <c r="AH1806" s="9">
        <v>0</v>
      </c>
      <c r="AI1806" s="9">
        <v>0</v>
      </c>
      <c r="AJ1806" s="9">
        <v>0</v>
      </c>
      <c r="AK1806" s="9">
        <v>0</v>
      </c>
      <c r="AL1806" s="9">
        <v>0</v>
      </c>
      <c r="AM1806" s="9">
        <v>0</v>
      </c>
      <c r="AN1806" s="9">
        <v>0</v>
      </c>
      <c r="AO1806" s="9">
        <v>0</v>
      </c>
      <c r="AP1806" s="9">
        <v>0</v>
      </c>
      <c r="AQ1806" s="9">
        <v>0</v>
      </c>
      <c r="AR1806" s="9">
        <v>0</v>
      </c>
      <c r="AS1806" s="9">
        <v>0</v>
      </c>
      <c r="AT1806" s="9">
        <v>0</v>
      </c>
      <c r="AU1806" s="9">
        <v>0</v>
      </c>
      <c r="AV1806" s="9">
        <v>0</v>
      </c>
      <c r="AW1806" s="9">
        <v>0</v>
      </c>
      <c r="AX1806" s="9">
        <v>0</v>
      </c>
      <c r="AY1806" s="9">
        <v>0</v>
      </c>
      <c r="AZ1806" s="9">
        <v>0</v>
      </c>
      <c r="BA1806" s="9">
        <v>0</v>
      </c>
      <c r="BB1806" s="9">
        <v>0</v>
      </c>
      <c r="BC1806" s="9">
        <v>0</v>
      </c>
    </row>
    <row r="1807" spans="2:55" x14ac:dyDescent="0.45">
      <c r="B1807" s="25">
        <v>1800</v>
      </c>
      <c r="D1807" s="9" t="s">
        <v>115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10</v>
      </c>
      <c r="AC1807" s="9">
        <v>0</v>
      </c>
      <c r="AD1807" s="9">
        <v>0</v>
      </c>
      <c r="AE1807" s="9">
        <v>0</v>
      </c>
      <c r="AF1807" s="9">
        <v>0</v>
      </c>
      <c r="AG1807" s="9">
        <v>0</v>
      </c>
      <c r="AH1807" s="9">
        <v>0</v>
      </c>
      <c r="AI1807" s="9">
        <v>0</v>
      </c>
      <c r="AJ1807" s="9">
        <v>0</v>
      </c>
      <c r="AK1807" s="9">
        <v>0</v>
      </c>
      <c r="AL1807" s="9">
        <v>0</v>
      </c>
      <c r="AM1807" s="9">
        <v>0</v>
      </c>
      <c r="AN1807" s="9">
        <v>0</v>
      </c>
      <c r="AO1807" s="9">
        <v>0</v>
      </c>
      <c r="AP1807" s="9">
        <v>0</v>
      </c>
      <c r="AQ1807" s="9">
        <v>0</v>
      </c>
      <c r="AR1807" s="9">
        <v>0</v>
      </c>
      <c r="AS1807" s="9">
        <v>0</v>
      </c>
      <c r="AT1807" s="9">
        <v>0</v>
      </c>
      <c r="AU1807" s="9">
        <v>0</v>
      </c>
      <c r="AV1807" s="9">
        <v>0</v>
      </c>
      <c r="AW1807" s="9">
        <v>0</v>
      </c>
      <c r="AX1807" s="9">
        <v>0</v>
      </c>
      <c r="AY1807" s="9">
        <v>0</v>
      </c>
      <c r="AZ1807" s="9">
        <v>0</v>
      </c>
      <c r="BA1807" s="9">
        <v>0</v>
      </c>
      <c r="BB1807" s="9">
        <v>0</v>
      </c>
      <c r="BC1807" s="9">
        <v>0</v>
      </c>
    </row>
    <row r="1808" spans="2:55" x14ac:dyDescent="0.45">
      <c r="B1808" s="25">
        <v>1801</v>
      </c>
      <c r="D1808" s="9" t="s">
        <v>116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  <c r="AC1808" s="9">
        <v>0</v>
      </c>
      <c r="AD1808" s="9">
        <v>0</v>
      </c>
      <c r="AE1808" s="9">
        <v>0</v>
      </c>
      <c r="AF1808" s="9">
        <v>0</v>
      </c>
      <c r="AG1808" s="9">
        <v>0</v>
      </c>
      <c r="AH1808" s="9">
        <v>0</v>
      </c>
      <c r="AI1808" s="9">
        <v>0</v>
      </c>
      <c r="AJ1808" s="9">
        <v>0</v>
      </c>
      <c r="AK1808" s="9">
        <v>0</v>
      </c>
      <c r="AL1808" s="9">
        <v>0</v>
      </c>
      <c r="AM1808" s="9">
        <v>0</v>
      </c>
      <c r="AN1808" s="9">
        <v>0</v>
      </c>
      <c r="AO1808" s="9">
        <v>0</v>
      </c>
      <c r="AP1808" s="9">
        <v>0</v>
      </c>
      <c r="AQ1808" s="9">
        <v>0</v>
      </c>
      <c r="AR1808" s="9">
        <v>0</v>
      </c>
      <c r="AS1808" s="9">
        <v>0</v>
      </c>
      <c r="AT1808" s="9">
        <v>0</v>
      </c>
      <c r="AU1808" s="9">
        <v>0</v>
      </c>
      <c r="AV1808" s="9">
        <v>0</v>
      </c>
      <c r="AW1808" s="9">
        <v>0</v>
      </c>
      <c r="AX1808" s="9">
        <v>0</v>
      </c>
      <c r="AY1808" s="9">
        <v>0</v>
      </c>
      <c r="AZ1808" s="9">
        <v>0</v>
      </c>
      <c r="BA1808" s="9">
        <v>0</v>
      </c>
      <c r="BB1808" s="9">
        <v>0</v>
      </c>
      <c r="BC1808" s="9">
        <v>0</v>
      </c>
    </row>
    <row r="1809" spans="2:55" x14ac:dyDescent="0.45">
      <c r="B1809" s="25">
        <v>1802</v>
      </c>
      <c r="D1809" s="9" t="s">
        <v>117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  <c r="AC1809" s="9">
        <v>0</v>
      </c>
      <c r="AD1809" s="9">
        <v>0</v>
      </c>
      <c r="AE1809" s="9">
        <v>0</v>
      </c>
      <c r="AF1809" s="9">
        <v>0</v>
      </c>
      <c r="AG1809" s="9">
        <v>0</v>
      </c>
      <c r="AH1809" s="9">
        <v>0</v>
      </c>
      <c r="AI1809" s="9">
        <v>0</v>
      </c>
      <c r="AJ1809" s="9">
        <v>0</v>
      </c>
      <c r="AK1809" s="9">
        <v>0</v>
      </c>
      <c r="AL1809" s="9">
        <v>0</v>
      </c>
      <c r="AM1809" s="9">
        <v>0</v>
      </c>
      <c r="AN1809" s="9">
        <v>0</v>
      </c>
      <c r="AO1809" s="9">
        <v>0</v>
      </c>
      <c r="AP1809" s="9">
        <v>0</v>
      </c>
      <c r="AQ1809" s="9">
        <v>0</v>
      </c>
      <c r="AR1809" s="9">
        <v>0</v>
      </c>
      <c r="AS1809" s="9">
        <v>0</v>
      </c>
      <c r="AT1809" s="9">
        <v>0</v>
      </c>
      <c r="AU1809" s="9">
        <v>0</v>
      </c>
      <c r="AV1809" s="9">
        <v>0</v>
      </c>
      <c r="AW1809" s="9">
        <v>0</v>
      </c>
      <c r="AX1809" s="9">
        <v>0</v>
      </c>
      <c r="AY1809" s="9">
        <v>0</v>
      </c>
      <c r="AZ1809" s="9">
        <v>0</v>
      </c>
      <c r="BA1809" s="9">
        <v>0</v>
      </c>
      <c r="BB1809" s="9">
        <v>0</v>
      </c>
      <c r="BC1809" s="9">
        <v>0</v>
      </c>
    </row>
    <row r="1810" spans="2:55" x14ac:dyDescent="0.45">
      <c r="B1810" s="25">
        <v>1803</v>
      </c>
      <c r="D1810" s="9" t="s">
        <v>118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  <c r="AC1810" s="9">
        <v>0</v>
      </c>
      <c r="AD1810" s="9">
        <v>0</v>
      </c>
      <c r="AE1810" s="9">
        <v>0</v>
      </c>
      <c r="AF1810" s="9">
        <v>0</v>
      </c>
      <c r="AG1810" s="9">
        <v>0</v>
      </c>
      <c r="AH1810" s="9">
        <v>0</v>
      </c>
      <c r="AI1810" s="9">
        <v>0</v>
      </c>
      <c r="AJ1810" s="9">
        <v>0</v>
      </c>
      <c r="AK1810" s="9">
        <v>0</v>
      </c>
      <c r="AL1810" s="9">
        <v>0</v>
      </c>
      <c r="AM1810" s="9">
        <v>0</v>
      </c>
      <c r="AN1810" s="9">
        <v>0</v>
      </c>
      <c r="AO1810" s="9">
        <v>0</v>
      </c>
      <c r="AP1810" s="9">
        <v>0</v>
      </c>
      <c r="AQ1810" s="9">
        <v>0</v>
      </c>
      <c r="AR1810" s="9">
        <v>0</v>
      </c>
      <c r="AS1810" s="9">
        <v>0</v>
      </c>
      <c r="AT1810" s="9">
        <v>0</v>
      </c>
      <c r="AU1810" s="9">
        <v>0</v>
      </c>
      <c r="AV1810" s="9">
        <v>0</v>
      </c>
      <c r="AW1810" s="9">
        <v>0</v>
      </c>
      <c r="AX1810" s="9">
        <v>0</v>
      </c>
      <c r="AY1810" s="9">
        <v>0</v>
      </c>
      <c r="AZ1810" s="9">
        <v>0</v>
      </c>
      <c r="BA1810" s="9">
        <v>0</v>
      </c>
      <c r="BB1810" s="9">
        <v>0</v>
      </c>
      <c r="BC1810" s="9">
        <v>0</v>
      </c>
    </row>
    <row r="1811" spans="2:55" x14ac:dyDescent="0.45">
      <c r="B1811" s="25">
        <v>1804</v>
      </c>
      <c r="D1811" s="9" t="s">
        <v>119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  <c r="AC1811" s="9">
        <v>0</v>
      </c>
      <c r="AD1811" s="9">
        <v>0</v>
      </c>
      <c r="AE1811" s="9">
        <v>0</v>
      </c>
      <c r="AF1811" s="9">
        <v>0</v>
      </c>
      <c r="AG1811" s="9">
        <v>0</v>
      </c>
      <c r="AH1811" s="9">
        <v>0</v>
      </c>
      <c r="AI1811" s="9">
        <v>0</v>
      </c>
      <c r="AJ1811" s="9">
        <v>0</v>
      </c>
      <c r="AK1811" s="9">
        <v>0</v>
      </c>
      <c r="AL1811" s="9">
        <v>0</v>
      </c>
      <c r="AM1811" s="9">
        <v>0</v>
      </c>
      <c r="AN1811" s="9">
        <v>0</v>
      </c>
      <c r="AO1811" s="9">
        <v>0</v>
      </c>
      <c r="AP1811" s="9">
        <v>0</v>
      </c>
      <c r="AQ1811" s="9">
        <v>0</v>
      </c>
      <c r="AR1811" s="9">
        <v>0</v>
      </c>
      <c r="AS1811" s="9">
        <v>0</v>
      </c>
      <c r="AT1811" s="9">
        <v>0</v>
      </c>
      <c r="AU1811" s="9">
        <v>0</v>
      </c>
      <c r="AV1811" s="9">
        <v>0</v>
      </c>
      <c r="AW1811" s="9">
        <v>0</v>
      </c>
      <c r="AX1811" s="9">
        <v>0</v>
      </c>
      <c r="AY1811" s="9">
        <v>0</v>
      </c>
      <c r="AZ1811" s="9">
        <v>0</v>
      </c>
      <c r="BA1811" s="9">
        <v>0</v>
      </c>
      <c r="BB1811" s="9">
        <v>0</v>
      </c>
      <c r="BC1811" s="9">
        <v>0</v>
      </c>
    </row>
    <row r="1812" spans="2:55" x14ac:dyDescent="0.45">
      <c r="B1812" s="25">
        <v>1805</v>
      </c>
      <c r="D1812" s="9" t="s">
        <v>120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  <c r="AC1812" s="9">
        <v>0</v>
      </c>
      <c r="AD1812" s="9">
        <v>0</v>
      </c>
      <c r="AE1812" s="9">
        <v>0</v>
      </c>
      <c r="AF1812" s="9">
        <v>0</v>
      </c>
      <c r="AG1812" s="9">
        <v>0</v>
      </c>
      <c r="AH1812" s="9">
        <v>0</v>
      </c>
      <c r="AI1812" s="9">
        <v>0</v>
      </c>
      <c r="AJ1812" s="9">
        <v>0</v>
      </c>
      <c r="AK1812" s="9">
        <v>0</v>
      </c>
      <c r="AL1812" s="9">
        <v>0</v>
      </c>
      <c r="AM1812" s="9">
        <v>0</v>
      </c>
      <c r="AN1812" s="9">
        <v>0</v>
      </c>
      <c r="AO1812" s="9">
        <v>0</v>
      </c>
      <c r="AP1812" s="9">
        <v>0</v>
      </c>
      <c r="AQ1812" s="9">
        <v>0</v>
      </c>
      <c r="AR1812" s="9">
        <v>0</v>
      </c>
      <c r="AS1812" s="9">
        <v>0</v>
      </c>
      <c r="AT1812" s="9">
        <v>0</v>
      </c>
      <c r="AU1812" s="9">
        <v>0</v>
      </c>
      <c r="AV1812" s="9">
        <v>0</v>
      </c>
      <c r="AW1812" s="9">
        <v>0</v>
      </c>
      <c r="AX1812" s="9">
        <v>0</v>
      </c>
      <c r="AY1812" s="9">
        <v>0</v>
      </c>
      <c r="AZ1812" s="9">
        <v>0</v>
      </c>
      <c r="BA1812" s="9">
        <v>0</v>
      </c>
      <c r="BB1812" s="9">
        <v>0</v>
      </c>
      <c r="BC1812" s="9">
        <v>0</v>
      </c>
    </row>
    <row r="1813" spans="2:55" x14ac:dyDescent="0.45">
      <c r="B1813" s="25">
        <v>1806</v>
      </c>
      <c r="D1813" s="9" t="s">
        <v>121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6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9">
        <v>0</v>
      </c>
      <c r="AD1813" s="9">
        <v>0</v>
      </c>
      <c r="AE1813" s="9">
        <v>0</v>
      </c>
      <c r="AF1813" s="9">
        <v>0</v>
      </c>
      <c r="AG1813" s="9">
        <v>0</v>
      </c>
      <c r="AH1813" s="9">
        <v>0</v>
      </c>
      <c r="AI1813" s="9">
        <v>0</v>
      </c>
      <c r="AJ1813" s="9">
        <v>0</v>
      </c>
      <c r="AK1813" s="9">
        <v>0</v>
      </c>
      <c r="AL1813" s="9">
        <v>0</v>
      </c>
      <c r="AM1813" s="9">
        <v>0</v>
      </c>
      <c r="AN1813" s="9">
        <v>0</v>
      </c>
      <c r="AO1813" s="9">
        <v>0</v>
      </c>
      <c r="AP1813" s="9">
        <v>0</v>
      </c>
      <c r="AQ1813" s="9">
        <v>0</v>
      </c>
      <c r="AR1813" s="9">
        <v>0</v>
      </c>
      <c r="AS1813" s="9">
        <v>0</v>
      </c>
      <c r="AT1813" s="9">
        <v>0</v>
      </c>
      <c r="AU1813" s="9">
        <v>0</v>
      </c>
      <c r="AV1813" s="9">
        <v>0</v>
      </c>
      <c r="AW1813" s="9">
        <v>0</v>
      </c>
      <c r="AX1813" s="9">
        <v>0</v>
      </c>
      <c r="AY1813" s="9">
        <v>0</v>
      </c>
      <c r="AZ1813" s="9">
        <v>0</v>
      </c>
      <c r="BA1813" s="9">
        <v>0</v>
      </c>
      <c r="BB1813" s="9">
        <v>0</v>
      </c>
      <c r="BC1813" s="9">
        <v>0</v>
      </c>
    </row>
    <row r="1814" spans="2:55" x14ac:dyDescent="0.45">
      <c r="B1814" s="25">
        <v>1807</v>
      </c>
      <c r="D1814" s="9" t="s">
        <v>122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9">
        <v>0</v>
      </c>
      <c r="AD1814" s="9">
        <v>0</v>
      </c>
      <c r="AE1814" s="9">
        <v>0</v>
      </c>
      <c r="AF1814" s="9">
        <v>0</v>
      </c>
      <c r="AG1814" s="9">
        <v>0</v>
      </c>
      <c r="AH1814" s="9">
        <v>0</v>
      </c>
      <c r="AI1814" s="9">
        <v>0</v>
      </c>
      <c r="AJ1814" s="9">
        <v>0</v>
      </c>
      <c r="AK1814" s="9">
        <v>0</v>
      </c>
      <c r="AL1814" s="9">
        <v>0</v>
      </c>
      <c r="AM1814" s="9">
        <v>0</v>
      </c>
      <c r="AN1814" s="9">
        <v>0</v>
      </c>
      <c r="AO1814" s="9">
        <v>0</v>
      </c>
      <c r="AP1814" s="9">
        <v>0</v>
      </c>
      <c r="AQ1814" s="9">
        <v>0</v>
      </c>
      <c r="AR1814" s="9">
        <v>0</v>
      </c>
      <c r="AS1814" s="9">
        <v>0</v>
      </c>
      <c r="AT1814" s="9">
        <v>0</v>
      </c>
      <c r="AU1814" s="9">
        <v>0</v>
      </c>
      <c r="AV1814" s="9">
        <v>0</v>
      </c>
      <c r="AW1814" s="9">
        <v>0</v>
      </c>
      <c r="AX1814" s="9">
        <v>0</v>
      </c>
      <c r="AY1814" s="9">
        <v>0</v>
      </c>
      <c r="AZ1814" s="9">
        <v>0</v>
      </c>
      <c r="BA1814" s="9">
        <v>0</v>
      </c>
      <c r="BB1814" s="9">
        <v>0</v>
      </c>
      <c r="BC1814" s="9">
        <v>0</v>
      </c>
    </row>
    <row r="1815" spans="2:55" x14ac:dyDescent="0.45">
      <c r="B1815" s="25">
        <v>1808</v>
      </c>
      <c r="D1815" s="9" t="s">
        <v>123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  <c r="AC1815" s="9">
        <v>0</v>
      </c>
      <c r="AD1815" s="9">
        <v>0</v>
      </c>
      <c r="AE1815" s="9">
        <v>0</v>
      </c>
      <c r="AF1815" s="9">
        <v>0</v>
      </c>
      <c r="AG1815" s="9">
        <v>0</v>
      </c>
      <c r="AH1815" s="9">
        <v>0</v>
      </c>
      <c r="AI1815" s="9">
        <v>0</v>
      </c>
      <c r="AJ1815" s="9">
        <v>0</v>
      </c>
      <c r="AK1815" s="9">
        <v>0</v>
      </c>
      <c r="AL1815" s="9">
        <v>0</v>
      </c>
      <c r="AM1815" s="9">
        <v>0</v>
      </c>
      <c r="AN1815" s="9">
        <v>0</v>
      </c>
      <c r="AO1815" s="9">
        <v>0</v>
      </c>
      <c r="AP1815" s="9">
        <v>0</v>
      </c>
      <c r="AQ1815" s="9">
        <v>0</v>
      </c>
      <c r="AR1815" s="9">
        <v>0</v>
      </c>
      <c r="AS1815" s="9">
        <v>0</v>
      </c>
      <c r="AT1815" s="9">
        <v>0</v>
      </c>
      <c r="AU1815" s="9">
        <v>0</v>
      </c>
      <c r="AV1815" s="9">
        <v>0</v>
      </c>
      <c r="AW1815" s="9">
        <v>0</v>
      </c>
      <c r="AX1815" s="9">
        <v>0</v>
      </c>
      <c r="AY1815" s="9">
        <v>0</v>
      </c>
      <c r="AZ1815" s="9">
        <v>0</v>
      </c>
      <c r="BA1815" s="9">
        <v>0</v>
      </c>
      <c r="BB1815" s="9">
        <v>0</v>
      </c>
      <c r="BC1815" s="9">
        <v>0</v>
      </c>
    </row>
    <row r="1816" spans="2:55" x14ac:dyDescent="0.45">
      <c r="B1816" s="25">
        <v>1809</v>
      </c>
      <c r="D1816" s="9" t="s">
        <v>124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  <c r="AC1816" s="9">
        <v>0</v>
      </c>
      <c r="AD1816" s="9">
        <v>0</v>
      </c>
      <c r="AE1816" s="9">
        <v>0</v>
      </c>
      <c r="AF1816" s="9">
        <v>0</v>
      </c>
      <c r="AG1816" s="9">
        <v>0</v>
      </c>
      <c r="AH1816" s="9">
        <v>0</v>
      </c>
      <c r="AI1816" s="9">
        <v>0</v>
      </c>
      <c r="AJ1816" s="9">
        <v>0</v>
      </c>
      <c r="AK1816" s="9">
        <v>0</v>
      </c>
      <c r="AL1816" s="9">
        <v>0</v>
      </c>
      <c r="AM1816" s="9">
        <v>0</v>
      </c>
      <c r="AN1816" s="9">
        <v>0</v>
      </c>
      <c r="AO1816" s="9">
        <v>0</v>
      </c>
      <c r="AP1816" s="9">
        <v>0</v>
      </c>
      <c r="AQ1816" s="9">
        <v>0</v>
      </c>
      <c r="AR1816" s="9">
        <v>0</v>
      </c>
      <c r="AS1816" s="9">
        <v>0</v>
      </c>
      <c r="AT1816" s="9">
        <v>0</v>
      </c>
      <c r="AU1816" s="9">
        <v>0</v>
      </c>
      <c r="AV1816" s="9">
        <v>0</v>
      </c>
      <c r="AW1816" s="9">
        <v>0</v>
      </c>
      <c r="AX1816" s="9">
        <v>0</v>
      </c>
      <c r="AY1816" s="9">
        <v>0</v>
      </c>
      <c r="AZ1816" s="9">
        <v>0</v>
      </c>
      <c r="BA1816" s="9">
        <v>0</v>
      </c>
      <c r="BB1816" s="9">
        <v>0</v>
      </c>
      <c r="BC1816" s="9">
        <v>0</v>
      </c>
    </row>
    <row r="1817" spans="2:55" x14ac:dyDescent="0.45">
      <c r="B1817" s="25">
        <v>1810</v>
      </c>
      <c r="D1817" s="9" t="s">
        <v>125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  <c r="AC1817" s="9">
        <v>0</v>
      </c>
      <c r="AD1817" s="9">
        <v>0</v>
      </c>
      <c r="AE1817" s="9">
        <v>0</v>
      </c>
      <c r="AF1817" s="9">
        <v>0</v>
      </c>
      <c r="AG1817" s="9">
        <v>0</v>
      </c>
      <c r="AH1817" s="9">
        <v>0</v>
      </c>
      <c r="AI1817" s="9">
        <v>0</v>
      </c>
      <c r="AJ1817" s="9">
        <v>0</v>
      </c>
      <c r="AK1817" s="9">
        <v>0</v>
      </c>
      <c r="AL1817" s="9">
        <v>0</v>
      </c>
      <c r="AM1817" s="9">
        <v>0</v>
      </c>
      <c r="AN1817" s="9">
        <v>0</v>
      </c>
      <c r="AO1817" s="9">
        <v>0</v>
      </c>
      <c r="AP1817" s="9">
        <v>0</v>
      </c>
      <c r="AQ1817" s="9">
        <v>0</v>
      </c>
      <c r="AR1817" s="9">
        <v>0</v>
      </c>
      <c r="AS1817" s="9">
        <v>0</v>
      </c>
      <c r="AT1817" s="9">
        <v>0</v>
      </c>
      <c r="AU1817" s="9">
        <v>0</v>
      </c>
      <c r="AV1817" s="9">
        <v>0</v>
      </c>
      <c r="AW1817" s="9">
        <v>0</v>
      </c>
      <c r="AX1817" s="9">
        <v>0</v>
      </c>
      <c r="AY1817" s="9">
        <v>0</v>
      </c>
      <c r="AZ1817" s="9">
        <v>0</v>
      </c>
      <c r="BA1817" s="9">
        <v>0</v>
      </c>
      <c r="BB1817" s="9">
        <v>0</v>
      </c>
      <c r="BC1817" s="9">
        <v>0</v>
      </c>
    </row>
    <row r="1818" spans="2:55" x14ac:dyDescent="0.45">
      <c r="B1818" s="25">
        <v>1811</v>
      </c>
      <c r="D1818" s="9" t="s">
        <v>126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  <c r="AC1818" s="9">
        <v>0</v>
      </c>
      <c r="AD1818" s="9">
        <v>0</v>
      </c>
      <c r="AE1818" s="9">
        <v>0</v>
      </c>
      <c r="AF1818" s="9">
        <v>0</v>
      </c>
      <c r="AG1818" s="9">
        <v>0</v>
      </c>
      <c r="AH1818" s="9">
        <v>0</v>
      </c>
      <c r="AI1818" s="9">
        <v>0</v>
      </c>
      <c r="AJ1818" s="9">
        <v>0</v>
      </c>
      <c r="AK1818" s="9">
        <v>0</v>
      </c>
      <c r="AL1818" s="9">
        <v>0</v>
      </c>
      <c r="AM1818" s="9">
        <v>0</v>
      </c>
      <c r="AN1818" s="9">
        <v>0</v>
      </c>
      <c r="AO1818" s="9">
        <v>0</v>
      </c>
      <c r="AP1818" s="9">
        <v>0</v>
      </c>
      <c r="AQ1818" s="9">
        <v>0</v>
      </c>
      <c r="AR1818" s="9">
        <v>0</v>
      </c>
      <c r="AS1818" s="9">
        <v>0</v>
      </c>
      <c r="AT1818" s="9">
        <v>0</v>
      </c>
      <c r="AU1818" s="9">
        <v>0</v>
      </c>
      <c r="AV1818" s="9">
        <v>0</v>
      </c>
      <c r="AW1818" s="9">
        <v>0</v>
      </c>
      <c r="AX1818" s="9">
        <v>0</v>
      </c>
      <c r="AY1818" s="9">
        <v>0</v>
      </c>
      <c r="AZ1818" s="9">
        <v>0</v>
      </c>
      <c r="BA1818" s="9">
        <v>0</v>
      </c>
      <c r="BB1818" s="9">
        <v>0</v>
      </c>
      <c r="BC1818" s="9">
        <v>0</v>
      </c>
    </row>
    <row r="1819" spans="2:55" x14ac:dyDescent="0.45">
      <c r="B1819" s="25">
        <v>1812</v>
      </c>
      <c r="D1819" s="9" t="s">
        <v>127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  <c r="AC1819" s="9">
        <v>0</v>
      </c>
      <c r="AD1819" s="9">
        <v>0</v>
      </c>
      <c r="AE1819" s="9">
        <v>0</v>
      </c>
      <c r="AF1819" s="9">
        <v>0</v>
      </c>
      <c r="AG1819" s="9">
        <v>0</v>
      </c>
      <c r="AH1819" s="9">
        <v>0</v>
      </c>
      <c r="AI1819" s="9">
        <v>0</v>
      </c>
      <c r="AJ1819" s="9">
        <v>0</v>
      </c>
      <c r="AK1819" s="9">
        <v>0</v>
      </c>
      <c r="AL1819" s="9">
        <v>0</v>
      </c>
      <c r="AM1819" s="9">
        <v>0</v>
      </c>
      <c r="AN1819" s="9">
        <v>0</v>
      </c>
      <c r="AO1819" s="9">
        <v>0</v>
      </c>
      <c r="AP1819" s="9">
        <v>0</v>
      </c>
      <c r="AQ1819" s="9">
        <v>0</v>
      </c>
      <c r="AR1819" s="9">
        <v>0</v>
      </c>
      <c r="AS1819" s="9">
        <v>0</v>
      </c>
      <c r="AT1819" s="9">
        <v>0</v>
      </c>
      <c r="AU1819" s="9">
        <v>0</v>
      </c>
      <c r="AV1819" s="9">
        <v>0</v>
      </c>
      <c r="AW1819" s="9">
        <v>0</v>
      </c>
      <c r="AX1819" s="9">
        <v>0</v>
      </c>
      <c r="AY1819" s="9">
        <v>0</v>
      </c>
      <c r="AZ1819" s="9">
        <v>0</v>
      </c>
      <c r="BA1819" s="9">
        <v>0</v>
      </c>
      <c r="BB1819" s="9">
        <v>0</v>
      </c>
      <c r="BC1819" s="9">
        <v>0</v>
      </c>
    </row>
    <row r="1820" spans="2:55" x14ac:dyDescent="0.45">
      <c r="B1820" s="25">
        <v>1813</v>
      </c>
      <c r="D1820" s="9" t="s">
        <v>128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  <c r="AC1820" s="9">
        <v>0</v>
      </c>
      <c r="AD1820" s="9">
        <v>0</v>
      </c>
      <c r="AE1820" s="9">
        <v>0</v>
      </c>
      <c r="AF1820" s="9">
        <v>0</v>
      </c>
      <c r="AG1820" s="9">
        <v>0</v>
      </c>
      <c r="AH1820" s="9">
        <v>0</v>
      </c>
      <c r="AI1820" s="9">
        <v>0</v>
      </c>
      <c r="AJ1820" s="9">
        <v>0</v>
      </c>
      <c r="AK1820" s="9">
        <v>0</v>
      </c>
      <c r="AL1820" s="9">
        <v>0</v>
      </c>
      <c r="AM1820" s="9">
        <v>0</v>
      </c>
      <c r="AN1820" s="9">
        <v>0</v>
      </c>
      <c r="AO1820" s="9">
        <v>0</v>
      </c>
      <c r="AP1820" s="9">
        <v>0</v>
      </c>
      <c r="AQ1820" s="9">
        <v>0</v>
      </c>
      <c r="AR1820" s="9">
        <v>0</v>
      </c>
      <c r="AS1820" s="9">
        <v>0</v>
      </c>
      <c r="AT1820" s="9">
        <v>0</v>
      </c>
      <c r="AU1820" s="9">
        <v>0</v>
      </c>
      <c r="AV1820" s="9">
        <v>0</v>
      </c>
      <c r="AW1820" s="9">
        <v>0</v>
      </c>
      <c r="AX1820" s="9">
        <v>0</v>
      </c>
      <c r="AY1820" s="9">
        <v>0</v>
      </c>
      <c r="AZ1820" s="9">
        <v>0</v>
      </c>
      <c r="BA1820" s="9">
        <v>0</v>
      </c>
      <c r="BB1820" s="9">
        <v>0</v>
      </c>
      <c r="BC1820" s="9">
        <v>0</v>
      </c>
    </row>
    <row r="1821" spans="2:55" x14ac:dyDescent="0.45">
      <c r="B1821" s="25">
        <v>1814</v>
      </c>
      <c r="D1821" s="9" t="s">
        <v>129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  <c r="AC1821" s="9">
        <v>0</v>
      </c>
      <c r="AD1821" s="9">
        <v>0</v>
      </c>
      <c r="AE1821" s="9">
        <v>0</v>
      </c>
      <c r="AF1821" s="9">
        <v>0</v>
      </c>
      <c r="AG1821" s="9">
        <v>0</v>
      </c>
      <c r="AH1821" s="9">
        <v>0</v>
      </c>
      <c r="AI1821" s="9">
        <v>0</v>
      </c>
      <c r="AJ1821" s="9">
        <v>0</v>
      </c>
      <c r="AK1821" s="9">
        <v>0</v>
      </c>
      <c r="AL1821" s="9">
        <v>0</v>
      </c>
      <c r="AM1821" s="9">
        <v>0</v>
      </c>
      <c r="AN1821" s="9">
        <v>0</v>
      </c>
      <c r="AO1821" s="9">
        <v>0</v>
      </c>
      <c r="AP1821" s="9">
        <v>0</v>
      </c>
      <c r="AQ1821" s="9">
        <v>0</v>
      </c>
      <c r="AR1821" s="9">
        <v>0</v>
      </c>
      <c r="AS1821" s="9">
        <v>0</v>
      </c>
      <c r="AT1821" s="9">
        <v>0</v>
      </c>
      <c r="AU1821" s="9">
        <v>0</v>
      </c>
      <c r="AV1821" s="9">
        <v>0</v>
      </c>
      <c r="AW1821" s="9">
        <v>0</v>
      </c>
      <c r="AX1821" s="9">
        <v>0</v>
      </c>
      <c r="AY1821" s="9">
        <v>0</v>
      </c>
      <c r="AZ1821" s="9">
        <v>0</v>
      </c>
      <c r="BA1821" s="9">
        <v>0</v>
      </c>
      <c r="BB1821" s="9">
        <v>0</v>
      </c>
      <c r="BC1821" s="9">
        <v>0</v>
      </c>
    </row>
    <row r="1822" spans="2:55" x14ac:dyDescent="0.45">
      <c r="B1822" s="25">
        <v>1815</v>
      </c>
      <c r="D1822" s="9" t="s">
        <v>130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  <c r="AC1822" s="9">
        <v>0</v>
      </c>
      <c r="AD1822" s="9">
        <v>0</v>
      </c>
      <c r="AE1822" s="9">
        <v>0</v>
      </c>
      <c r="AF1822" s="9">
        <v>0</v>
      </c>
      <c r="AG1822" s="9">
        <v>0</v>
      </c>
      <c r="AH1822" s="9">
        <v>0</v>
      </c>
      <c r="AI1822" s="9">
        <v>0</v>
      </c>
      <c r="AJ1822" s="9">
        <v>0</v>
      </c>
      <c r="AK1822" s="9">
        <v>0</v>
      </c>
      <c r="AL1822" s="9">
        <v>0</v>
      </c>
      <c r="AM1822" s="9">
        <v>0</v>
      </c>
      <c r="AN1822" s="9">
        <v>0</v>
      </c>
      <c r="AO1822" s="9">
        <v>0</v>
      </c>
      <c r="AP1822" s="9">
        <v>0</v>
      </c>
      <c r="AQ1822" s="9">
        <v>0</v>
      </c>
      <c r="AR1822" s="9">
        <v>0</v>
      </c>
      <c r="AS1822" s="9">
        <v>0</v>
      </c>
      <c r="AT1822" s="9">
        <v>0</v>
      </c>
      <c r="AU1822" s="9">
        <v>0</v>
      </c>
      <c r="AV1822" s="9">
        <v>0</v>
      </c>
      <c r="AW1822" s="9">
        <v>0</v>
      </c>
      <c r="AX1822" s="9">
        <v>0</v>
      </c>
      <c r="AY1822" s="9">
        <v>0</v>
      </c>
      <c r="AZ1822" s="9">
        <v>0</v>
      </c>
      <c r="BA1822" s="9">
        <v>0</v>
      </c>
      <c r="BB1822" s="9">
        <v>0</v>
      </c>
      <c r="BC1822" s="9">
        <v>0</v>
      </c>
    </row>
    <row r="1823" spans="2:55" x14ac:dyDescent="0.45">
      <c r="B1823" s="25">
        <v>1816</v>
      </c>
      <c r="D1823" s="9" t="s">
        <v>131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  <c r="AC1823" s="9">
        <v>0</v>
      </c>
      <c r="AD1823" s="9">
        <v>0</v>
      </c>
      <c r="AE1823" s="9">
        <v>0</v>
      </c>
      <c r="AF1823" s="9">
        <v>0</v>
      </c>
      <c r="AG1823" s="9">
        <v>0</v>
      </c>
      <c r="AH1823" s="9">
        <v>0</v>
      </c>
      <c r="AI1823" s="9">
        <v>0</v>
      </c>
      <c r="AJ1823" s="9">
        <v>0</v>
      </c>
      <c r="AK1823" s="9">
        <v>0</v>
      </c>
      <c r="AL1823" s="9">
        <v>0</v>
      </c>
      <c r="AM1823" s="9">
        <v>0</v>
      </c>
      <c r="AN1823" s="9">
        <v>0</v>
      </c>
      <c r="AO1823" s="9">
        <v>0</v>
      </c>
      <c r="AP1823" s="9">
        <v>0</v>
      </c>
      <c r="AQ1823" s="9">
        <v>0</v>
      </c>
      <c r="AR1823" s="9">
        <v>0</v>
      </c>
      <c r="AS1823" s="9">
        <v>0</v>
      </c>
      <c r="AT1823" s="9">
        <v>0</v>
      </c>
      <c r="AU1823" s="9">
        <v>0</v>
      </c>
      <c r="AV1823" s="9">
        <v>0</v>
      </c>
      <c r="AW1823" s="9">
        <v>0</v>
      </c>
      <c r="AX1823" s="9">
        <v>0</v>
      </c>
      <c r="AY1823" s="9">
        <v>0</v>
      </c>
      <c r="AZ1823" s="9">
        <v>0</v>
      </c>
      <c r="BA1823" s="9">
        <v>0</v>
      </c>
      <c r="BB1823" s="9">
        <v>0</v>
      </c>
      <c r="BC1823" s="9">
        <v>0</v>
      </c>
    </row>
    <row r="1824" spans="2:55" x14ac:dyDescent="0.45">
      <c r="B1824" s="25">
        <v>1817</v>
      </c>
      <c r="D1824" s="9" t="s">
        <v>132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3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  <c r="AC1824" s="9">
        <v>0</v>
      </c>
      <c r="AD1824" s="9">
        <v>0</v>
      </c>
      <c r="AE1824" s="9">
        <v>0</v>
      </c>
      <c r="AF1824" s="9">
        <v>0</v>
      </c>
      <c r="AG1824" s="9">
        <v>0</v>
      </c>
      <c r="AH1824" s="9">
        <v>0</v>
      </c>
      <c r="AI1824" s="9">
        <v>0</v>
      </c>
      <c r="AJ1824" s="9">
        <v>0</v>
      </c>
      <c r="AK1824" s="9">
        <v>0</v>
      </c>
      <c r="AL1824" s="9">
        <v>0</v>
      </c>
      <c r="AM1824" s="9">
        <v>0</v>
      </c>
      <c r="AN1824" s="9">
        <v>0</v>
      </c>
      <c r="AO1824" s="9">
        <v>0</v>
      </c>
      <c r="AP1824" s="9">
        <v>0</v>
      </c>
      <c r="AQ1824" s="9">
        <v>0</v>
      </c>
      <c r="AR1824" s="9">
        <v>0</v>
      </c>
      <c r="AS1824" s="9">
        <v>0</v>
      </c>
      <c r="AT1824" s="9">
        <v>0</v>
      </c>
      <c r="AU1824" s="9">
        <v>0</v>
      </c>
      <c r="AV1824" s="9">
        <v>0</v>
      </c>
      <c r="AW1824" s="9">
        <v>0</v>
      </c>
      <c r="AX1824" s="9">
        <v>0</v>
      </c>
      <c r="AY1824" s="9">
        <v>0</v>
      </c>
      <c r="AZ1824" s="9">
        <v>0</v>
      </c>
      <c r="BA1824" s="9">
        <v>0</v>
      </c>
      <c r="BB1824" s="9">
        <v>0</v>
      </c>
      <c r="BC1824" s="9">
        <v>0</v>
      </c>
    </row>
    <row r="1825" spans="2:55" x14ac:dyDescent="0.45">
      <c r="B1825" s="25">
        <v>1818</v>
      </c>
      <c r="D1825" s="9" t="s">
        <v>133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  <c r="AC1825" s="9">
        <v>0</v>
      </c>
      <c r="AD1825" s="9">
        <v>0</v>
      </c>
      <c r="AE1825" s="9">
        <v>0</v>
      </c>
      <c r="AF1825" s="9">
        <v>0</v>
      </c>
      <c r="AG1825" s="9">
        <v>0</v>
      </c>
      <c r="AH1825" s="9">
        <v>0</v>
      </c>
      <c r="AI1825" s="9">
        <v>0</v>
      </c>
      <c r="AJ1825" s="9">
        <v>0</v>
      </c>
      <c r="AK1825" s="9">
        <v>0</v>
      </c>
      <c r="AL1825" s="9">
        <v>0</v>
      </c>
      <c r="AM1825" s="9">
        <v>0</v>
      </c>
      <c r="AN1825" s="9">
        <v>0</v>
      </c>
      <c r="AO1825" s="9">
        <v>0</v>
      </c>
      <c r="AP1825" s="9">
        <v>0</v>
      </c>
      <c r="AQ1825" s="9">
        <v>0</v>
      </c>
      <c r="AR1825" s="9">
        <v>0</v>
      </c>
      <c r="AS1825" s="9">
        <v>0</v>
      </c>
      <c r="AT1825" s="9">
        <v>0</v>
      </c>
      <c r="AU1825" s="9">
        <v>0</v>
      </c>
      <c r="AV1825" s="9">
        <v>0</v>
      </c>
      <c r="AW1825" s="9">
        <v>0</v>
      </c>
      <c r="AX1825" s="9">
        <v>0</v>
      </c>
      <c r="AY1825" s="9">
        <v>0</v>
      </c>
      <c r="AZ1825" s="9">
        <v>0</v>
      </c>
      <c r="BA1825" s="9">
        <v>0</v>
      </c>
      <c r="BB1825" s="9">
        <v>0</v>
      </c>
      <c r="BC1825" s="9">
        <v>0</v>
      </c>
    </row>
    <row r="1826" spans="2:55" x14ac:dyDescent="0.45">
      <c r="B1826" s="25">
        <v>1819</v>
      </c>
      <c r="D1826" s="9" t="s">
        <v>134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  <c r="AC1826" s="9">
        <v>0</v>
      </c>
      <c r="AD1826" s="9">
        <v>0</v>
      </c>
      <c r="AE1826" s="9">
        <v>0</v>
      </c>
      <c r="AF1826" s="9">
        <v>0</v>
      </c>
      <c r="AG1826" s="9">
        <v>0</v>
      </c>
      <c r="AH1826" s="9">
        <v>0</v>
      </c>
      <c r="AI1826" s="9">
        <v>0</v>
      </c>
      <c r="AJ1826" s="9">
        <v>0</v>
      </c>
      <c r="AK1826" s="9">
        <v>0</v>
      </c>
      <c r="AL1826" s="9">
        <v>0</v>
      </c>
      <c r="AM1826" s="9">
        <v>0</v>
      </c>
      <c r="AN1826" s="9">
        <v>0</v>
      </c>
      <c r="AO1826" s="9">
        <v>0</v>
      </c>
      <c r="AP1826" s="9">
        <v>0</v>
      </c>
      <c r="AQ1826" s="9">
        <v>0</v>
      </c>
      <c r="AR1826" s="9">
        <v>0</v>
      </c>
      <c r="AS1826" s="9">
        <v>0</v>
      </c>
      <c r="AT1826" s="9">
        <v>0</v>
      </c>
      <c r="AU1826" s="9">
        <v>0</v>
      </c>
      <c r="AV1826" s="9">
        <v>0</v>
      </c>
      <c r="AW1826" s="9">
        <v>0</v>
      </c>
      <c r="AX1826" s="9">
        <v>0</v>
      </c>
      <c r="AY1826" s="9">
        <v>0</v>
      </c>
      <c r="AZ1826" s="9">
        <v>0</v>
      </c>
      <c r="BA1826" s="9">
        <v>0</v>
      </c>
      <c r="BB1826" s="9">
        <v>0</v>
      </c>
      <c r="BC1826" s="9">
        <v>0</v>
      </c>
    </row>
    <row r="1827" spans="2:55" x14ac:dyDescent="0.45">
      <c r="B1827" s="25">
        <v>1820</v>
      </c>
      <c r="D1827" s="9" t="s">
        <v>135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  <c r="AC1827" s="9">
        <v>0</v>
      </c>
      <c r="AD1827" s="9">
        <v>0</v>
      </c>
      <c r="AE1827" s="9">
        <v>0</v>
      </c>
      <c r="AF1827" s="9">
        <v>0</v>
      </c>
      <c r="AG1827" s="9">
        <v>0</v>
      </c>
      <c r="AH1827" s="9">
        <v>0</v>
      </c>
      <c r="AI1827" s="9">
        <v>0</v>
      </c>
      <c r="AJ1827" s="9">
        <v>0</v>
      </c>
      <c r="AK1827" s="9">
        <v>0</v>
      </c>
      <c r="AL1827" s="9">
        <v>0</v>
      </c>
      <c r="AM1827" s="9">
        <v>0</v>
      </c>
      <c r="AN1827" s="9">
        <v>0</v>
      </c>
      <c r="AO1827" s="9">
        <v>0</v>
      </c>
      <c r="AP1827" s="9">
        <v>0</v>
      </c>
      <c r="AQ1827" s="9">
        <v>0</v>
      </c>
      <c r="AR1827" s="9">
        <v>0</v>
      </c>
      <c r="AS1827" s="9">
        <v>0</v>
      </c>
      <c r="AT1827" s="9">
        <v>0</v>
      </c>
      <c r="AU1827" s="9">
        <v>0</v>
      </c>
      <c r="AV1827" s="9">
        <v>0</v>
      </c>
      <c r="AW1827" s="9">
        <v>0</v>
      </c>
      <c r="AX1827" s="9">
        <v>0</v>
      </c>
      <c r="AY1827" s="9">
        <v>0</v>
      </c>
      <c r="AZ1827" s="9">
        <v>0</v>
      </c>
      <c r="BA1827" s="9">
        <v>0</v>
      </c>
      <c r="BB1827" s="9">
        <v>0</v>
      </c>
      <c r="BC1827" s="9">
        <v>0</v>
      </c>
    </row>
    <row r="1828" spans="2:55" x14ac:dyDescent="0.45">
      <c r="B1828" s="25">
        <v>1821</v>
      </c>
      <c r="D1828" s="9" t="s">
        <v>136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  <c r="AC1828" s="9">
        <v>0</v>
      </c>
      <c r="AD1828" s="9">
        <v>0</v>
      </c>
      <c r="AE1828" s="9">
        <v>0</v>
      </c>
      <c r="AF1828" s="9">
        <v>0</v>
      </c>
      <c r="AG1828" s="9">
        <v>0</v>
      </c>
      <c r="AH1828" s="9">
        <v>0</v>
      </c>
      <c r="AI1828" s="9">
        <v>0</v>
      </c>
      <c r="AJ1828" s="9">
        <v>0</v>
      </c>
      <c r="AK1828" s="9">
        <v>0</v>
      </c>
      <c r="AL1828" s="9">
        <v>0</v>
      </c>
      <c r="AM1828" s="9">
        <v>0</v>
      </c>
      <c r="AN1828" s="9">
        <v>0</v>
      </c>
      <c r="AO1828" s="9">
        <v>0</v>
      </c>
      <c r="AP1828" s="9">
        <v>0</v>
      </c>
      <c r="AQ1828" s="9">
        <v>0</v>
      </c>
      <c r="AR1828" s="9">
        <v>0</v>
      </c>
      <c r="AS1828" s="9">
        <v>0</v>
      </c>
      <c r="AT1828" s="9">
        <v>0</v>
      </c>
      <c r="AU1828" s="9">
        <v>0</v>
      </c>
      <c r="AV1828" s="9">
        <v>0</v>
      </c>
      <c r="AW1828" s="9">
        <v>0</v>
      </c>
      <c r="AX1828" s="9">
        <v>0</v>
      </c>
      <c r="AY1828" s="9">
        <v>0</v>
      </c>
      <c r="AZ1828" s="9">
        <v>0</v>
      </c>
      <c r="BA1828" s="9">
        <v>0</v>
      </c>
      <c r="BB1828" s="9">
        <v>0</v>
      </c>
      <c r="BC1828" s="9">
        <v>0</v>
      </c>
    </row>
    <row r="1829" spans="2:55" x14ac:dyDescent="0.45">
      <c r="B1829" s="25">
        <v>1822</v>
      </c>
      <c r="D1829" s="9" t="s">
        <v>137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  <c r="AC1829" s="9">
        <v>0</v>
      </c>
      <c r="AD1829" s="9">
        <v>0</v>
      </c>
      <c r="AE1829" s="9">
        <v>0</v>
      </c>
      <c r="AF1829" s="9">
        <v>0</v>
      </c>
      <c r="AG1829" s="9">
        <v>0</v>
      </c>
      <c r="AH1829" s="9">
        <v>0</v>
      </c>
      <c r="AI1829" s="9">
        <v>0</v>
      </c>
      <c r="AJ1829" s="9">
        <v>0</v>
      </c>
      <c r="AK1829" s="9">
        <v>0</v>
      </c>
      <c r="AL1829" s="9">
        <v>0</v>
      </c>
      <c r="AM1829" s="9">
        <v>0</v>
      </c>
      <c r="AN1829" s="9">
        <v>0</v>
      </c>
      <c r="AO1829" s="9">
        <v>0</v>
      </c>
      <c r="AP1829" s="9">
        <v>0</v>
      </c>
      <c r="AQ1829" s="9">
        <v>0</v>
      </c>
      <c r="AR1829" s="9">
        <v>0</v>
      </c>
      <c r="AS1829" s="9">
        <v>0</v>
      </c>
      <c r="AT1829" s="9">
        <v>0</v>
      </c>
      <c r="AU1829" s="9">
        <v>0</v>
      </c>
      <c r="AV1829" s="9">
        <v>0</v>
      </c>
      <c r="AW1829" s="9">
        <v>0</v>
      </c>
      <c r="AX1829" s="9">
        <v>0</v>
      </c>
      <c r="AY1829" s="9">
        <v>0</v>
      </c>
      <c r="AZ1829" s="9">
        <v>0</v>
      </c>
      <c r="BA1829" s="9">
        <v>0</v>
      </c>
      <c r="BB1829" s="9">
        <v>0</v>
      </c>
      <c r="BC1829" s="9">
        <v>0</v>
      </c>
    </row>
    <row r="1830" spans="2:55" x14ac:dyDescent="0.45">
      <c r="B1830" s="25">
        <v>1823</v>
      </c>
      <c r="D1830" s="9" t="s">
        <v>138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  <c r="AC1830" s="9">
        <v>0</v>
      </c>
      <c r="AD1830" s="9">
        <v>0</v>
      </c>
      <c r="AE1830" s="9">
        <v>0</v>
      </c>
      <c r="AF1830" s="9">
        <v>0</v>
      </c>
      <c r="AG1830" s="9">
        <v>0</v>
      </c>
      <c r="AH1830" s="9">
        <v>0</v>
      </c>
      <c r="AI1830" s="9">
        <v>0</v>
      </c>
      <c r="AJ1830" s="9">
        <v>0</v>
      </c>
      <c r="AK1830" s="9">
        <v>0</v>
      </c>
      <c r="AL1830" s="9">
        <v>0</v>
      </c>
      <c r="AM1830" s="9">
        <v>0</v>
      </c>
      <c r="AN1830" s="9">
        <v>0</v>
      </c>
      <c r="AO1830" s="9">
        <v>0</v>
      </c>
      <c r="AP1830" s="9">
        <v>0</v>
      </c>
      <c r="AQ1830" s="9">
        <v>0</v>
      </c>
      <c r="AR1830" s="9">
        <v>0</v>
      </c>
      <c r="AS1830" s="9">
        <v>0</v>
      </c>
      <c r="AT1830" s="9">
        <v>0</v>
      </c>
      <c r="AU1830" s="9">
        <v>0</v>
      </c>
      <c r="AV1830" s="9">
        <v>0</v>
      </c>
      <c r="AW1830" s="9">
        <v>0</v>
      </c>
      <c r="AX1830" s="9">
        <v>0</v>
      </c>
      <c r="AY1830" s="9">
        <v>0</v>
      </c>
      <c r="AZ1830" s="9">
        <v>0</v>
      </c>
      <c r="BA1830" s="9">
        <v>0</v>
      </c>
      <c r="BB1830" s="9">
        <v>0</v>
      </c>
      <c r="BC1830" s="9">
        <v>0</v>
      </c>
    </row>
    <row r="1831" spans="2:55" x14ac:dyDescent="0.45">
      <c r="B1831" s="25">
        <v>1824</v>
      </c>
      <c r="D1831" s="9" t="s">
        <v>139</v>
      </c>
      <c r="E1831" s="9">
        <v>0</v>
      </c>
      <c r="F1831" s="9">
        <v>0</v>
      </c>
      <c r="G1831" s="9">
        <v>0</v>
      </c>
      <c r="H1831" s="9">
        <v>3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  <c r="AC1831" s="9">
        <v>0</v>
      </c>
      <c r="AD1831" s="9">
        <v>0</v>
      </c>
      <c r="AE1831" s="9">
        <v>0</v>
      </c>
      <c r="AF1831" s="9">
        <v>0</v>
      </c>
      <c r="AG1831" s="9">
        <v>0</v>
      </c>
      <c r="AH1831" s="9">
        <v>0</v>
      </c>
      <c r="AI1831" s="9">
        <v>0</v>
      </c>
      <c r="AJ1831" s="9">
        <v>0</v>
      </c>
      <c r="AK1831" s="9">
        <v>0</v>
      </c>
      <c r="AL1831" s="9">
        <v>0</v>
      </c>
      <c r="AM1831" s="9">
        <v>0</v>
      </c>
      <c r="AN1831" s="9">
        <v>0</v>
      </c>
      <c r="AO1831" s="9">
        <v>0</v>
      </c>
      <c r="AP1831" s="9">
        <v>0</v>
      </c>
      <c r="AQ1831" s="9">
        <v>0</v>
      </c>
      <c r="AR1831" s="9">
        <v>0</v>
      </c>
      <c r="AS1831" s="9">
        <v>0</v>
      </c>
      <c r="AT1831" s="9">
        <v>0</v>
      </c>
      <c r="AU1831" s="9">
        <v>0</v>
      </c>
      <c r="AV1831" s="9">
        <v>0</v>
      </c>
      <c r="AW1831" s="9">
        <v>0</v>
      </c>
      <c r="AX1831" s="9">
        <v>0</v>
      </c>
      <c r="AY1831" s="9">
        <v>0</v>
      </c>
      <c r="AZ1831" s="9">
        <v>0</v>
      </c>
      <c r="BA1831" s="9">
        <v>0</v>
      </c>
      <c r="BB1831" s="9">
        <v>0</v>
      </c>
      <c r="BC1831" s="9">
        <v>0</v>
      </c>
    </row>
    <row r="1832" spans="2:55" x14ac:dyDescent="0.45">
      <c r="B1832" s="25">
        <v>1825</v>
      </c>
      <c r="D1832" s="9" t="s">
        <v>140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  <c r="AC1832" s="9">
        <v>0</v>
      </c>
      <c r="AD1832" s="9">
        <v>0</v>
      </c>
      <c r="AE1832" s="9">
        <v>0</v>
      </c>
      <c r="AF1832" s="9">
        <v>0</v>
      </c>
      <c r="AG1832" s="9">
        <v>0</v>
      </c>
      <c r="AH1832" s="9">
        <v>0</v>
      </c>
      <c r="AI1832" s="9">
        <v>0</v>
      </c>
      <c r="AJ1832" s="9">
        <v>0</v>
      </c>
      <c r="AK1832" s="9">
        <v>0</v>
      </c>
      <c r="AL1832" s="9">
        <v>0</v>
      </c>
      <c r="AM1832" s="9">
        <v>0</v>
      </c>
      <c r="AN1832" s="9">
        <v>0</v>
      </c>
      <c r="AO1832" s="9">
        <v>0</v>
      </c>
      <c r="AP1832" s="9">
        <v>0</v>
      </c>
      <c r="AQ1832" s="9">
        <v>0</v>
      </c>
      <c r="AR1832" s="9">
        <v>0</v>
      </c>
      <c r="AS1832" s="9">
        <v>0</v>
      </c>
      <c r="AT1832" s="9">
        <v>0</v>
      </c>
      <c r="AU1832" s="9">
        <v>0</v>
      </c>
      <c r="AV1832" s="9">
        <v>0</v>
      </c>
      <c r="AW1832" s="9">
        <v>0</v>
      </c>
      <c r="AX1832" s="9">
        <v>0</v>
      </c>
      <c r="AY1832" s="9">
        <v>0</v>
      </c>
      <c r="AZ1832" s="9">
        <v>0</v>
      </c>
      <c r="BA1832" s="9">
        <v>0</v>
      </c>
      <c r="BB1832" s="9">
        <v>0</v>
      </c>
      <c r="BC1832" s="9">
        <v>0</v>
      </c>
    </row>
    <row r="1833" spans="2:55" x14ac:dyDescent="0.45">
      <c r="B1833" s="25">
        <v>1826</v>
      </c>
      <c r="D1833" s="9" t="s">
        <v>55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  <c r="AC1833" s="9">
        <v>0</v>
      </c>
      <c r="AD1833" s="9">
        <v>0</v>
      </c>
      <c r="AE1833" s="9">
        <v>0</v>
      </c>
      <c r="AF1833" s="9">
        <v>0</v>
      </c>
      <c r="AG1833" s="9">
        <v>0</v>
      </c>
      <c r="AH1833" s="9">
        <v>0</v>
      </c>
      <c r="AI1833" s="9">
        <v>0</v>
      </c>
      <c r="AJ1833" s="9">
        <v>0</v>
      </c>
      <c r="AK1833" s="9">
        <v>0</v>
      </c>
      <c r="AL1833" s="9">
        <v>0</v>
      </c>
      <c r="AM1833" s="9">
        <v>0</v>
      </c>
      <c r="AN1833" s="9">
        <v>0</v>
      </c>
      <c r="AO1833" s="9">
        <v>0</v>
      </c>
      <c r="AP1833" s="9">
        <v>0</v>
      </c>
      <c r="AQ1833" s="9">
        <v>0</v>
      </c>
      <c r="AR1833" s="9">
        <v>0</v>
      </c>
      <c r="AS1833" s="9">
        <v>0</v>
      </c>
      <c r="AT1833" s="9">
        <v>0</v>
      </c>
      <c r="AU1833" s="9">
        <v>0</v>
      </c>
      <c r="AV1833" s="9">
        <v>0</v>
      </c>
      <c r="AW1833" s="9">
        <v>0</v>
      </c>
      <c r="AX1833" s="9">
        <v>0</v>
      </c>
      <c r="AY1833" s="9">
        <v>0</v>
      </c>
      <c r="AZ1833" s="9">
        <v>0</v>
      </c>
      <c r="BA1833" s="9">
        <v>0</v>
      </c>
      <c r="BB1833" s="9">
        <v>0</v>
      </c>
      <c r="BC1833" s="9">
        <v>0</v>
      </c>
    </row>
    <row r="1834" spans="2:55" x14ac:dyDescent="0.45">
      <c r="B1834" s="25">
        <v>1827</v>
      </c>
      <c r="D1834" s="9" t="s">
        <v>3</v>
      </c>
      <c r="E1834" s="9">
        <v>0</v>
      </c>
      <c r="F1834" s="9">
        <v>5</v>
      </c>
      <c r="G1834" s="9">
        <v>19</v>
      </c>
      <c r="H1834" s="9">
        <v>9</v>
      </c>
      <c r="I1834" s="9">
        <v>6</v>
      </c>
      <c r="J1834" s="9">
        <v>0</v>
      </c>
      <c r="K1834" s="9">
        <v>0</v>
      </c>
      <c r="L1834" s="9">
        <v>8</v>
      </c>
      <c r="M1834" s="9">
        <v>12</v>
      </c>
      <c r="N1834" s="9">
        <v>6</v>
      </c>
      <c r="O1834" s="9">
        <v>20</v>
      </c>
      <c r="P1834" s="9">
        <v>4</v>
      </c>
      <c r="Q1834" s="9">
        <v>5</v>
      </c>
      <c r="R1834" s="9">
        <v>0</v>
      </c>
      <c r="S1834" s="9">
        <v>0</v>
      </c>
      <c r="T1834" s="9">
        <v>7</v>
      </c>
      <c r="U1834" s="9">
        <v>5</v>
      </c>
      <c r="V1834" s="9">
        <v>0</v>
      </c>
      <c r="W1834" s="9">
        <v>10</v>
      </c>
      <c r="X1834" s="9">
        <v>0</v>
      </c>
      <c r="Y1834" s="9">
        <v>0</v>
      </c>
      <c r="Z1834" s="9">
        <v>0</v>
      </c>
      <c r="AA1834" s="9">
        <v>4</v>
      </c>
      <c r="AB1834" s="9">
        <v>14</v>
      </c>
      <c r="AC1834" s="9">
        <v>0</v>
      </c>
      <c r="AD1834" s="9">
        <v>0</v>
      </c>
      <c r="AE1834" s="9">
        <v>0</v>
      </c>
      <c r="AF1834" s="9">
        <v>0</v>
      </c>
      <c r="AG1834" s="9">
        <v>4</v>
      </c>
      <c r="AH1834" s="9">
        <v>0</v>
      </c>
      <c r="AI1834" s="9">
        <v>4</v>
      </c>
      <c r="AJ1834" s="9">
        <v>3</v>
      </c>
      <c r="AK1834" s="9">
        <v>0</v>
      </c>
      <c r="AL1834" s="9">
        <v>0</v>
      </c>
      <c r="AM1834" s="9">
        <v>3</v>
      </c>
      <c r="AN1834" s="9">
        <v>0</v>
      </c>
      <c r="AO1834" s="9">
        <v>0</v>
      </c>
      <c r="AP1834" s="9">
        <v>0</v>
      </c>
      <c r="AQ1834" s="9">
        <v>3</v>
      </c>
      <c r="AR1834" s="9">
        <v>0</v>
      </c>
      <c r="AS1834" s="9">
        <v>0</v>
      </c>
      <c r="AT1834" s="9">
        <v>0</v>
      </c>
      <c r="AU1834" s="9">
        <v>0</v>
      </c>
      <c r="AV1834" s="9">
        <v>0</v>
      </c>
      <c r="AW1834" s="9">
        <v>0</v>
      </c>
      <c r="AX1834" s="9">
        <v>0</v>
      </c>
      <c r="AY1834" s="9">
        <v>0</v>
      </c>
      <c r="AZ1834" s="9">
        <v>0</v>
      </c>
      <c r="BA1834" s="9">
        <v>4</v>
      </c>
      <c r="BB1834" s="9">
        <v>6</v>
      </c>
      <c r="BC1834" s="9">
        <v>5</v>
      </c>
    </row>
    <row r="1835" spans="2:55" x14ac:dyDescent="0.45">
      <c r="B1835" s="25">
        <v>1828</v>
      </c>
      <c r="C1835" s="28" t="s">
        <v>175</v>
      </c>
      <c r="D1835" s="9" t="s">
        <v>56</v>
      </c>
      <c r="E1835" s="9">
        <v>0</v>
      </c>
      <c r="F1835" s="9">
        <v>7</v>
      </c>
      <c r="G1835" s="9">
        <v>0</v>
      </c>
      <c r="H1835" s="9">
        <v>37</v>
      </c>
      <c r="I1835" s="9">
        <v>12</v>
      </c>
      <c r="J1835" s="9">
        <v>11</v>
      </c>
      <c r="K1835" s="9">
        <v>0</v>
      </c>
      <c r="L1835" s="9">
        <v>25</v>
      </c>
      <c r="M1835" s="9">
        <v>37</v>
      </c>
      <c r="N1835" s="9">
        <v>22</v>
      </c>
      <c r="O1835" s="9">
        <v>6</v>
      </c>
      <c r="P1835" s="9">
        <v>19</v>
      </c>
      <c r="Q1835" s="9">
        <v>3</v>
      </c>
      <c r="R1835" s="9">
        <v>0</v>
      </c>
      <c r="S1835" s="9">
        <v>11</v>
      </c>
      <c r="T1835" s="9">
        <v>0</v>
      </c>
      <c r="U1835" s="9">
        <v>0</v>
      </c>
      <c r="V1835" s="9">
        <v>0</v>
      </c>
      <c r="W1835" s="9">
        <v>0</v>
      </c>
      <c r="X1835" s="9">
        <v>5</v>
      </c>
      <c r="Y1835" s="9">
        <v>0</v>
      </c>
      <c r="Z1835" s="9">
        <v>0</v>
      </c>
      <c r="AA1835" s="9">
        <v>0</v>
      </c>
      <c r="AB1835" s="9">
        <v>11</v>
      </c>
      <c r="AC1835" s="9">
        <v>8</v>
      </c>
      <c r="AD1835" s="9">
        <v>0</v>
      </c>
      <c r="AE1835" s="9">
        <v>0</v>
      </c>
      <c r="AF1835" s="9">
        <v>0</v>
      </c>
      <c r="AG1835" s="9">
        <v>7</v>
      </c>
      <c r="AH1835" s="9">
        <v>0</v>
      </c>
      <c r="AI1835" s="9">
        <v>5</v>
      </c>
      <c r="AJ1835" s="9">
        <v>4</v>
      </c>
      <c r="AK1835" s="9">
        <v>5</v>
      </c>
      <c r="AL1835" s="9">
        <v>0</v>
      </c>
      <c r="AM1835" s="9">
        <v>8</v>
      </c>
      <c r="AN1835" s="9">
        <v>0</v>
      </c>
      <c r="AO1835" s="9">
        <v>5</v>
      </c>
      <c r="AP1835" s="9">
        <v>9</v>
      </c>
      <c r="AQ1835" s="9">
        <v>0</v>
      </c>
      <c r="AR1835" s="9">
        <v>0</v>
      </c>
      <c r="AS1835" s="9">
        <v>0</v>
      </c>
      <c r="AT1835" s="9">
        <v>0</v>
      </c>
      <c r="AU1835" s="9">
        <v>7</v>
      </c>
      <c r="AV1835" s="9">
        <v>0</v>
      </c>
      <c r="AW1835" s="9">
        <v>0</v>
      </c>
      <c r="AX1835" s="9">
        <v>9</v>
      </c>
      <c r="AY1835" s="9">
        <v>0</v>
      </c>
      <c r="AZ1835" s="9">
        <v>4</v>
      </c>
      <c r="BA1835" s="9">
        <v>0</v>
      </c>
      <c r="BB1835" s="9">
        <v>3</v>
      </c>
      <c r="BC1835" s="9">
        <v>0</v>
      </c>
    </row>
    <row r="1836" spans="2:55" x14ac:dyDescent="0.45">
      <c r="B1836" s="25">
        <v>1829</v>
      </c>
      <c r="D1836" s="9" t="s">
        <v>57</v>
      </c>
      <c r="E1836" s="9">
        <v>0</v>
      </c>
      <c r="F1836" s="9">
        <v>5</v>
      </c>
      <c r="G1836" s="9">
        <v>0</v>
      </c>
      <c r="H1836" s="9">
        <v>29</v>
      </c>
      <c r="I1836" s="9">
        <v>3</v>
      </c>
      <c r="J1836" s="9">
        <v>3</v>
      </c>
      <c r="K1836" s="9">
        <v>0</v>
      </c>
      <c r="L1836" s="9">
        <v>83</v>
      </c>
      <c r="M1836" s="9">
        <v>6</v>
      </c>
      <c r="N1836" s="9">
        <v>29</v>
      </c>
      <c r="O1836" s="9">
        <v>0</v>
      </c>
      <c r="P1836" s="9">
        <v>63</v>
      </c>
      <c r="Q1836" s="9">
        <v>0</v>
      </c>
      <c r="R1836" s="9">
        <v>0</v>
      </c>
      <c r="S1836" s="9">
        <v>8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9">
        <v>3</v>
      </c>
      <c r="AD1836" s="9">
        <v>0</v>
      </c>
      <c r="AE1836" s="9">
        <v>3</v>
      </c>
      <c r="AF1836" s="9">
        <v>0</v>
      </c>
      <c r="AG1836" s="9">
        <v>0</v>
      </c>
      <c r="AH1836" s="9">
        <v>0</v>
      </c>
      <c r="AI1836" s="9">
        <v>0</v>
      </c>
      <c r="AJ1836" s="9">
        <v>3</v>
      </c>
      <c r="AK1836" s="9">
        <v>13</v>
      </c>
      <c r="AL1836" s="9">
        <v>0</v>
      </c>
      <c r="AM1836" s="9">
        <v>0</v>
      </c>
      <c r="AN1836" s="9">
        <v>0</v>
      </c>
      <c r="AO1836" s="9">
        <v>0</v>
      </c>
      <c r="AP1836" s="9">
        <v>10</v>
      </c>
      <c r="AQ1836" s="9">
        <v>0</v>
      </c>
      <c r="AR1836" s="9">
        <v>0</v>
      </c>
      <c r="AS1836" s="9">
        <v>0</v>
      </c>
      <c r="AT1836" s="9">
        <v>0</v>
      </c>
      <c r="AU1836" s="9">
        <v>3</v>
      </c>
      <c r="AV1836" s="9">
        <v>4</v>
      </c>
      <c r="AW1836" s="9">
        <v>0</v>
      </c>
      <c r="AX1836" s="9">
        <v>7</v>
      </c>
      <c r="AY1836" s="9">
        <v>0</v>
      </c>
      <c r="AZ1836" s="9">
        <v>4</v>
      </c>
      <c r="BA1836" s="9">
        <v>0</v>
      </c>
      <c r="BB1836" s="9">
        <v>0</v>
      </c>
      <c r="BC1836" s="9">
        <v>0</v>
      </c>
    </row>
    <row r="1837" spans="2:55" x14ac:dyDescent="0.45">
      <c r="B1837" s="25">
        <v>1830</v>
      </c>
      <c r="D1837" s="9" t="s">
        <v>58</v>
      </c>
      <c r="E1837" s="9">
        <v>0</v>
      </c>
      <c r="F1837" s="9">
        <v>5</v>
      </c>
      <c r="G1837" s="9">
        <v>0</v>
      </c>
      <c r="H1837" s="9">
        <v>4</v>
      </c>
      <c r="I1837" s="9">
        <v>0</v>
      </c>
      <c r="J1837" s="9">
        <v>0</v>
      </c>
      <c r="K1837" s="9">
        <v>3</v>
      </c>
      <c r="L1837" s="9">
        <v>10</v>
      </c>
      <c r="M1837" s="9">
        <v>13</v>
      </c>
      <c r="N1837" s="9">
        <v>8</v>
      </c>
      <c r="O1837" s="9">
        <v>0</v>
      </c>
      <c r="P1837" s="9">
        <v>15</v>
      </c>
      <c r="Q1837" s="9">
        <v>0</v>
      </c>
      <c r="R1837" s="9">
        <v>0</v>
      </c>
      <c r="S1837" s="9">
        <v>4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4</v>
      </c>
      <c r="AC1837" s="9">
        <v>0</v>
      </c>
      <c r="AD1837" s="9">
        <v>0</v>
      </c>
      <c r="AE1837" s="9">
        <v>0</v>
      </c>
      <c r="AF1837" s="9">
        <v>0</v>
      </c>
      <c r="AG1837" s="9">
        <v>0</v>
      </c>
      <c r="AH1837" s="9">
        <v>0</v>
      </c>
      <c r="AI1837" s="9">
        <v>0</v>
      </c>
      <c r="AJ1837" s="9">
        <v>0</v>
      </c>
      <c r="AK1837" s="9">
        <v>0</v>
      </c>
      <c r="AL1837" s="9">
        <v>0</v>
      </c>
      <c r="AM1837" s="9">
        <v>0</v>
      </c>
      <c r="AN1837" s="9">
        <v>0</v>
      </c>
      <c r="AO1837" s="9">
        <v>0</v>
      </c>
      <c r="AP1837" s="9">
        <v>0</v>
      </c>
      <c r="AQ1837" s="9">
        <v>0</v>
      </c>
      <c r="AR1837" s="9">
        <v>0</v>
      </c>
      <c r="AS1837" s="9">
        <v>0</v>
      </c>
      <c r="AT1837" s="9">
        <v>0</v>
      </c>
      <c r="AU1837" s="9">
        <v>0</v>
      </c>
      <c r="AV1837" s="9">
        <v>0</v>
      </c>
      <c r="AW1837" s="9">
        <v>0</v>
      </c>
      <c r="AX1837" s="9">
        <v>0</v>
      </c>
      <c r="AY1837" s="9">
        <v>0</v>
      </c>
      <c r="AZ1837" s="9">
        <v>0</v>
      </c>
      <c r="BA1837" s="9">
        <v>0</v>
      </c>
      <c r="BB1837" s="9">
        <v>0</v>
      </c>
      <c r="BC1837" s="9">
        <v>0</v>
      </c>
    </row>
    <row r="1838" spans="2:55" x14ac:dyDescent="0.45">
      <c r="B1838" s="25">
        <v>1831</v>
      </c>
      <c r="D1838" s="9" t="s">
        <v>59</v>
      </c>
      <c r="E1838" s="9">
        <v>6</v>
      </c>
      <c r="F1838" s="9">
        <v>0</v>
      </c>
      <c r="G1838" s="9">
        <v>0</v>
      </c>
      <c r="H1838" s="9">
        <v>24</v>
      </c>
      <c r="I1838" s="9">
        <v>7</v>
      </c>
      <c r="J1838" s="9">
        <v>3</v>
      </c>
      <c r="K1838" s="9">
        <v>0</v>
      </c>
      <c r="L1838" s="9">
        <v>9</v>
      </c>
      <c r="M1838" s="9">
        <v>20</v>
      </c>
      <c r="N1838" s="9">
        <v>3</v>
      </c>
      <c r="O1838" s="9">
        <v>0</v>
      </c>
      <c r="P1838" s="9">
        <v>3</v>
      </c>
      <c r="Q1838" s="9">
        <v>0</v>
      </c>
      <c r="R1838" s="9">
        <v>0</v>
      </c>
      <c r="S1838" s="9">
        <v>6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8</v>
      </c>
      <c r="AC1838" s="9">
        <v>0</v>
      </c>
      <c r="AD1838" s="9">
        <v>0</v>
      </c>
      <c r="AE1838" s="9">
        <v>0</v>
      </c>
      <c r="AF1838" s="9">
        <v>0</v>
      </c>
      <c r="AG1838" s="9">
        <v>3</v>
      </c>
      <c r="AH1838" s="9">
        <v>0</v>
      </c>
      <c r="AI1838" s="9">
        <v>0</v>
      </c>
      <c r="AJ1838" s="9">
        <v>0</v>
      </c>
      <c r="AK1838" s="9">
        <v>0</v>
      </c>
      <c r="AL1838" s="9">
        <v>3</v>
      </c>
      <c r="AM1838" s="9">
        <v>4</v>
      </c>
      <c r="AN1838" s="9">
        <v>0</v>
      </c>
      <c r="AO1838" s="9">
        <v>0</v>
      </c>
      <c r="AP1838" s="9">
        <v>5</v>
      </c>
      <c r="AQ1838" s="9">
        <v>0</v>
      </c>
      <c r="AR1838" s="9">
        <v>0</v>
      </c>
      <c r="AS1838" s="9">
        <v>0</v>
      </c>
      <c r="AT1838" s="9">
        <v>0</v>
      </c>
      <c r="AU1838" s="9">
        <v>3</v>
      </c>
      <c r="AV1838" s="9">
        <v>0</v>
      </c>
      <c r="AW1838" s="9">
        <v>0</v>
      </c>
      <c r="AX1838" s="9">
        <v>0</v>
      </c>
      <c r="AY1838" s="9">
        <v>0</v>
      </c>
      <c r="AZ1838" s="9">
        <v>0</v>
      </c>
      <c r="BA1838" s="9">
        <v>0</v>
      </c>
      <c r="BB1838" s="9">
        <v>0</v>
      </c>
      <c r="BC1838" s="9">
        <v>4</v>
      </c>
    </row>
    <row r="1839" spans="2:55" x14ac:dyDescent="0.45">
      <c r="B1839" s="25">
        <v>1832</v>
      </c>
      <c r="D1839" s="9" t="s">
        <v>60</v>
      </c>
      <c r="E1839" s="9">
        <v>0</v>
      </c>
      <c r="F1839" s="9">
        <v>0</v>
      </c>
      <c r="G1839" s="9">
        <v>0</v>
      </c>
      <c r="H1839" s="9">
        <v>5</v>
      </c>
      <c r="I1839" s="9">
        <v>0</v>
      </c>
      <c r="J1839" s="9">
        <v>0</v>
      </c>
      <c r="K1839" s="9">
        <v>0</v>
      </c>
      <c r="L1839" s="9">
        <v>7</v>
      </c>
      <c r="M1839" s="9">
        <v>22</v>
      </c>
      <c r="N1839" s="9">
        <v>0</v>
      </c>
      <c r="O1839" s="9">
        <v>0</v>
      </c>
      <c r="P1839" s="9">
        <v>0</v>
      </c>
      <c r="Q1839" s="9">
        <v>3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3</v>
      </c>
      <c r="Z1839" s="9">
        <v>0</v>
      </c>
      <c r="AA1839" s="9">
        <v>0</v>
      </c>
      <c r="AB1839" s="9">
        <v>0</v>
      </c>
      <c r="AC1839" s="9">
        <v>0</v>
      </c>
      <c r="AD1839" s="9">
        <v>0</v>
      </c>
      <c r="AE1839" s="9">
        <v>0</v>
      </c>
      <c r="AF1839" s="9">
        <v>0</v>
      </c>
      <c r="AG1839" s="9">
        <v>0</v>
      </c>
      <c r="AH1839" s="9">
        <v>0</v>
      </c>
      <c r="AI1839" s="9">
        <v>0</v>
      </c>
      <c r="AJ1839" s="9">
        <v>0</v>
      </c>
      <c r="AK1839" s="9">
        <v>0</v>
      </c>
      <c r="AL1839" s="9">
        <v>0</v>
      </c>
      <c r="AM1839" s="9">
        <v>0</v>
      </c>
      <c r="AN1839" s="9">
        <v>0</v>
      </c>
      <c r="AO1839" s="9">
        <v>0</v>
      </c>
      <c r="AP1839" s="9">
        <v>0</v>
      </c>
      <c r="AQ1839" s="9">
        <v>0</v>
      </c>
      <c r="AR1839" s="9">
        <v>0</v>
      </c>
      <c r="AS1839" s="9">
        <v>0</v>
      </c>
      <c r="AT1839" s="9">
        <v>0</v>
      </c>
      <c r="AU1839" s="9">
        <v>3</v>
      </c>
      <c r="AV1839" s="9">
        <v>0</v>
      </c>
      <c r="AW1839" s="9">
        <v>0</v>
      </c>
      <c r="AX1839" s="9">
        <v>0</v>
      </c>
      <c r="AY1839" s="9">
        <v>0</v>
      </c>
      <c r="AZ1839" s="9">
        <v>0</v>
      </c>
      <c r="BA1839" s="9">
        <v>0</v>
      </c>
      <c r="BB1839" s="9">
        <v>0</v>
      </c>
      <c r="BC1839" s="9">
        <v>0</v>
      </c>
    </row>
    <row r="1840" spans="2:55" x14ac:dyDescent="0.45">
      <c r="B1840" s="25">
        <v>1833</v>
      </c>
      <c r="D1840" s="9" t="s">
        <v>61</v>
      </c>
      <c r="E1840" s="9">
        <v>0</v>
      </c>
      <c r="F1840" s="9">
        <v>0</v>
      </c>
      <c r="G1840" s="9">
        <v>0</v>
      </c>
      <c r="H1840" s="9">
        <v>29</v>
      </c>
      <c r="I1840" s="9">
        <v>5</v>
      </c>
      <c r="J1840" s="9">
        <v>11</v>
      </c>
      <c r="K1840" s="9">
        <v>4</v>
      </c>
      <c r="L1840" s="9">
        <v>14</v>
      </c>
      <c r="M1840" s="9">
        <v>45</v>
      </c>
      <c r="N1840" s="9">
        <v>23</v>
      </c>
      <c r="O1840" s="9">
        <v>9</v>
      </c>
      <c r="P1840" s="9">
        <v>10</v>
      </c>
      <c r="Q1840" s="9">
        <v>4</v>
      </c>
      <c r="R1840" s="9">
        <v>0</v>
      </c>
      <c r="S1840" s="9">
        <v>13</v>
      </c>
      <c r="T1840" s="9">
        <v>0</v>
      </c>
      <c r="U1840" s="9">
        <v>0</v>
      </c>
      <c r="V1840" s="9">
        <v>0</v>
      </c>
      <c r="W1840" s="9">
        <v>3</v>
      </c>
      <c r="X1840" s="9">
        <v>3</v>
      </c>
      <c r="Y1840" s="9">
        <v>0</v>
      </c>
      <c r="Z1840" s="9">
        <v>0</v>
      </c>
      <c r="AA1840" s="9">
        <v>0</v>
      </c>
      <c r="AB1840" s="9">
        <v>4</v>
      </c>
      <c r="AC1840" s="9">
        <v>0</v>
      </c>
      <c r="AD1840" s="9">
        <v>0</v>
      </c>
      <c r="AE1840" s="9">
        <v>3</v>
      </c>
      <c r="AF1840" s="9">
        <v>0</v>
      </c>
      <c r="AG1840" s="9">
        <v>7</v>
      </c>
      <c r="AH1840" s="9">
        <v>0</v>
      </c>
      <c r="AI1840" s="9">
        <v>0</v>
      </c>
      <c r="AJ1840" s="9">
        <v>0</v>
      </c>
      <c r="AK1840" s="9">
        <v>0</v>
      </c>
      <c r="AL1840" s="9">
        <v>0</v>
      </c>
      <c r="AM1840" s="9">
        <v>3</v>
      </c>
      <c r="AN1840" s="9">
        <v>0</v>
      </c>
      <c r="AO1840" s="9">
        <v>0</v>
      </c>
      <c r="AP1840" s="9">
        <v>5</v>
      </c>
      <c r="AQ1840" s="9">
        <v>0</v>
      </c>
      <c r="AR1840" s="9">
        <v>0</v>
      </c>
      <c r="AS1840" s="9">
        <v>0</v>
      </c>
      <c r="AT1840" s="9">
        <v>0</v>
      </c>
      <c r="AU1840" s="9">
        <v>0</v>
      </c>
      <c r="AV1840" s="9">
        <v>0</v>
      </c>
      <c r="AW1840" s="9">
        <v>0</v>
      </c>
      <c r="AX1840" s="9">
        <v>5</v>
      </c>
      <c r="AY1840" s="9">
        <v>0</v>
      </c>
      <c r="AZ1840" s="9">
        <v>0</v>
      </c>
      <c r="BA1840" s="9">
        <v>0</v>
      </c>
      <c r="BB1840" s="9">
        <v>0</v>
      </c>
      <c r="BC1840" s="9">
        <v>0</v>
      </c>
    </row>
    <row r="1841" spans="2:55" x14ac:dyDescent="0.45">
      <c r="B1841" s="25">
        <v>1834</v>
      </c>
      <c r="D1841" s="9" t="s">
        <v>62</v>
      </c>
      <c r="E1841" s="9">
        <v>0</v>
      </c>
      <c r="F1841" s="9">
        <v>5</v>
      </c>
      <c r="G1841" s="9">
        <v>0</v>
      </c>
      <c r="H1841" s="9">
        <v>35</v>
      </c>
      <c r="I1841" s="9">
        <v>0</v>
      </c>
      <c r="J1841" s="9">
        <v>3</v>
      </c>
      <c r="K1841" s="9">
        <v>0</v>
      </c>
      <c r="L1841" s="9">
        <v>15</v>
      </c>
      <c r="M1841" s="9">
        <v>49</v>
      </c>
      <c r="N1841" s="9">
        <v>16</v>
      </c>
      <c r="O1841" s="9">
        <v>19</v>
      </c>
      <c r="P1841" s="9">
        <v>5</v>
      </c>
      <c r="Q1841" s="9">
        <v>0</v>
      </c>
      <c r="R1841" s="9">
        <v>0</v>
      </c>
      <c r="S1841" s="9">
        <v>16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9</v>
      </c>
      <c r="AC1841" s="9">
        <v>0</v>
      </c>
      <c r="AD1841" s="9">
        <v>0</v>
      </c>
      <c r="AE1841" s="9">
        <v>0</v>
      </c>
      <c r="AF1841" s="9">
        <v>0</v>
      </c>
      <c r="AG1841" s="9">
        <v>9</v>
      </c>
      <c r="AH1841" s="9">
        <v>0</v>
      </c>
      <c r="AI1841" s="9">
        <v>8</v>
      </c>
      <c r="AJ1841" s="9">
        <v>9</v>
      </c>
      <c r="AK1841" s="9">
        <v>3</v>
      </c>
      <c r="AL1841" s="9">
        <v>0</v>
      </c>
      <c r="AM1841" s="9">
        <v>5</v>
      </c>
      <c r="AN1841" s="9">
        <v>0</v>
      </c>
      <c r="AO1841" s="9">
        <v>0</v>
      </c>
      <c r="AP1841" s="9">
        <v>8</v>
      </c>
      <c r="AQ1841" s="9">
        <v>0</v>
      </c>
      <c r="AR1841" s="9">
        <v>0</v>
      </c>
      <c r="AS1841" s="9">
        <v>0</v>
      </c>
      <c r="AT1841" s="9">
        <v>0</v>
      </c>
      <c r="AU1841" s="9">
        <v>0</v>
      </c>
      <c r="AV1841" s="9">
        <v>3</v>
      </c>
      <c r="AW1841" s="9">
        <v>0</v>
      </c>
      <c r="AX1841" s="9">
        <v>4</v>
      </c>
      <c r="AY1841" s="9">
        <v>0</v>
      </c>
      <c r="AZ1841" s="9">
        <v>6</v>
      </c>
      <c r="BA1841" s="9">
        <v>0</v>
      </c>
      <c r="BB1841" s="9">
        <v>0</v>
      </c>
      <c r="BC1841" s="9">
        <v>0</v>
      </c>
    </row>
    <row r="1842" spans="2:55" x14ac:dyDescent="0.45">
      <c r="B1842" s="25">
        <v>1835</v>
      </c>
      <c r="D1842" s="9" t="s">
        <v>63</v>
      </c>
      <c r="E1842" s="9">
        <v>16</v>
      </c>
      <c r="F1842" s="9">
        <v>20</v>
      </c>
      <c r="G1842" s="9">
        <v>0</v>
      </c>
      <c r="H1842" s="9">
        <v>200</v>
      </c>
      <c r="I1842" s="9">
        <v>41</v>
      </c>
      <c r="J1842" s="9">
        <v>9</v>
      </c>
      <c r="K1842" s="9">
        <v>4</v>
      </c>
      <c r="L1842" s="9">
        <v>152</v>
      </c>
      <c r="M1842" s="9">
        <v>14</v>
      </c>
      <c r="N1842" s="9">
        <v>13</v>
      </c>
      <c r="O1842" s="9">
        <v>0</v>
      </c>
      <c r="P1842" s="9">
        <v>675</v>
      </c>
      <c r="Q1842" s="9">
        <v>5</v>
      </c>
      <c r="R1842" s="9">
        <v>5</v>
      </c>
      <c r="S1842" s="9">
        <v>98</v>
      </c>
      <c r="T1842" s="9">
        <v>0</v>
      </c>
      <c r="U1842" s="9">
        <v>6</v>
      </c>
      <c r="V1842" s="9">
        <v>7</v>
      </c>
      <c r="W1842" s="9">
        <v>36</v>
      </c>
      <c r="X1842" s="9">
        <v>0</v>
      </c>
      <c r="Y1842" s="9">
        <v>3</v>
      </c>
      <c r="Z1842" s="9">
        <v>0</v>
      </c>
      <c r="AA1842" s="9">
        <v>4</v>
      </c>
      <c r="AB1842" s="9">
        <v>15</v>
      </c>
      <c r="AC1842" s="9">
        <v>11</v>
      </c>
      <c r="AD1842" s="9">
        <v>9</v>
      </c>
      <c r="AE1842" s="9">
        <v>4</v>
      </c>
      <c r="AF1842" s="9">
        <v>0</v>
      </c>
      <c r="AG1842" s="9">
        <v>33</v>
      </c>
      <c r="AH1842" s="9">
        <v>0</v>
      </c>
      <c r="AI1842" s="9">
        <v>9</v>
      </c>
      <c r="AJ1842" s="9">
        <v>24</v>
      </c>
      <c r="AK1842" s="9">
        <v>25</v>
      </c>
      <c r="AL1842" s="9">
        <v>6</v>
      </c>
      <c r="AM1842" s="9">
        <v>8</v>
      </c>
      <c r="AN1842" s="9">
        <v>0</v>
      </c>
      <c r="AO1842" s="9">
        <v>21</v>
      </c>
      <c r="AP1842" s="9">
        <v>59</v>
      </c>
      <c r="AQ1842" s="9">
        <v>10</v>
      </c>
      <c r="AR1842" s="9">
        <v>0</v>
      </c>
      <c r="AS1842" s="9">
        <v>11</v>
      </c>
      <c r="AT1842" s="9">
        <v>0</v>
      </c>
      <c r="AU1842" s="9">
        <v>30</v>
      </c>
      <c r="AV1842" s="9">
        <v>22</v>
      </c>
      <c r="AW1842" s="9">
        <v>0</v>
      </c>
      <c r="AX1842" s="9">
        <v>31</v>
      </c>
      <c r="AY1842" s="9">
        <v>0</v>
      </c>
      <c r="AZ1842" s="9">
        <v>6</v>
      </c>
      <c r="BA1842" s="9">
        <v>0</v>
      </c>
      <c r="BB1842" s="9">
        <v>19</v>
      </c>
      <c r="BC1842" s="9">
        <v>14</v>
      </c>
    </row>
    <row r="1843" spans="2:55" x14ac:dyDescent="0.45">
      <c r="B1843" s="25">
        <v>1836</v>
      </c>
      <c r="D1843" s="9" t="s">
        <v>64</v>
      </c>
      <c r="E1843" s="9">
        <v>8</v>
      </c>
      <c r="F1843" s="9">
        <v>9</v>
      </c>
      <c r="G1843" s="9">
        <v>0</v>
      </c>
      <c r="H1843" s="9">
        <v>125</v>
      </c>
      <c r="I1843" s="9">
        <v>17</v>
      </c>
      <c r="J1843" s="9">
        <v>11</v>
      </c>
      <c r="K1843" s="9">
        <v>5</v>
      </c>
      <c r="L1843" s="9">
        <v>86</v>
      </c>
      <c r="M1843" s="9">
        <v>7</v>
      </c>
      <c r="N1843" s="9">
        <v>16</v>
      </c>
      <c r="O1843" s="9">
        <v>0</v>
      </c>
      <c r="P1843" s="9">
        <v>481</v>
      </c>
      <c r="Q1843" s="9">
        <v>0</v>
      </c>
      <c r="R1843" s="9">
        <v>0</v>
      </c>
      <c r="S1843" s="9">
        <v>28</v>
      </c>
      <c r="T1843" s="9">
        <v>0</v>
      </c>
      <c r="U1843" s="9">
        <v>0</v>
      </c>
      <c r="V1843" s="9">
        <v>0</v>
      </c>
      <c r="W1843" s="9">
        <v>7</v>
      </c>
      <c r="X1843" s="9">
        <v>0</v>
      </c>
      <c r="Y1843" s="9">
        <v>3</v>
      </c>
      <c r="Z1843" s="9">
        <v>0</v>
      </c>
      <c r="AA1843" s="9">
        <v>0</v>
      </c>
      <c r="AB1843" s="9">
        <v>18</v>
      </c>
      <c r="AC1843" s="9">
        <v>8</v>
      </c>
      <c r="AD1843" s="9">
        <v>0</v>
      </c>
      <c r="AE1843" s="9">
        <v>0</v>
      </c>
      <c r="AF1843" s="9">
        <v>0</v>
      </c>
      <c r="AG1843" s="9">
        <v>8</v>
      </c>
      <c r="AH1843" s="9">
        <v>0</v>
      </c>
      <c r="AI1843" s="9">
        <v>5</v>
      </c>
      <c r="AJ1843" s="9">
        <v>4</v>
      </c>
      <c r="AK1843" s="9">
        <v>3</v>
      </c>
      <c r="AL1843" s="9">
        <v>3</v>
      </c>
      <c r="AM1843" s="9">
        <v>0</v>
      </c>
      <c r="AN1843" s="9">
        <v>0</v>
      </c>
      <c r="AO1843" s="9">
        <v>0</v>
      </c>
      <c r="AP1843" s="9">
        <v>14</v>
      </c>
      <c r="AQ1843" s="9">
        <v>0</v>
      </c>
      <c r="AR1843" s="9">
        <v>0</v>
      </c>
      <c r="AS1843" s="9">
        <v>5</v>
      </c>
      <c r="AT1843" s="9">
        <v>0</v>
      </c>
      <c r="AU1843" s="9">
        <v>14</v>
      </c>
      <c r="AV1843" s="9">
        <v>6</v>
      </c>
      <c r="AW1843" s="9">
        <v>0</v>
      </c>
      <c r="AX1843" s="9">
        <v>6</v>
      </c>
      <c r="AY1843" s="9">
        <v>0</v>
      </c>
      <c r="AZ1843" s="9">
        <v>4</v>
      </c>
      <c r="BA1843" s="9">
        <v>0</v>
      </c>
      <c r="BB1843" s="9">
        <v>8</v>
      </c>
      <c r="BC1843" s="9">
        <v>4</v>
      </c>
    </row>
    <row r="1844" spans="2:55" x14ac:dyDescent="0.45">
      <c r="B1844" s="25">
        <v>1837</v>
      </c>
      <c r="D1844" s="9" t="s">
        <v>65</v>
      </c>
      <c r="E1844" s="9">
        <v>0</v>
      </c>
      <c r="F1844" s="9">
        <v>4</v>
      </c>
      <c r="G1844" s="9">
        <v>0</v>
      </c>
      <c r="H1844" s="9">
        <v>33</v>
      </c>
      <c r="I1844" s="9">
        <v>8</v>
      </c>
      <c r="J1844" s="9">
        <v>3</v>
      </c>
      <c r="K1844" s="9">
        <v>0</v>
      </c>
      <c r="L1844" s="9">
        <v>38</v>
      </c>
      <c r="M1844" s="9">
        <v>0</v>
      </c>
      <c r="N1844" s="9">
        <v>4</v>
      </c>
      <c r="O1844" s="9">
        <v>0</v>
      </c>
      <c r="P1844" s="9">
        <v>78</v>
      </c>
      <c r="Q1844" s="9">
        <v>0</v>
      </c>
      <c r="R1844" s="9">
        <v>0</v>
      </c>
      <c r="S1844" s="9">
        <v>8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3</v>
      </c>
      <c r="AC1844" s="9">
        <v>9</v>
      </c>
      <c r="AD1844" s="9">
        <v>0</v>
      </c>
      <c r="AE1844" s="9">
        <v>3</v>
      </c>
      <c r="AF1844" s="9">
        <v>0</v>
      </c>
      <c r="AG1844" s="9">
        <v>4</v>
      </c>
      <c r="AH1844" s="9">
        <v>0</v>
      </c>
      <c r="AI1844" s="9">
        <v>5</v>
      </c>
      <c r="AJ1844" s="9">
        <v>0</v>
      </c>
      <c r="AK1844" s="9">
        <v>8</v>
      </c>
      <c r="AL1844" s="9">
        <v>5</v>
      </c>
      <c r="AM1844" s="9">
        <v>5</v>
      </c>
      <c r="AN1844" s="9">
        <v>0</v>
      </c>
      <c r="AO1844" s="9">
        <v>3</v>
      </c>
      <c r="AP1844" s="9">
        <v>7</v>
      </c>
      <c r="AQ1844" s="9">
        <v>0</v>
      </c>
      <c r="AR1844" s="9">
        <v>0</v>
      </c>
      <c r="AS1844" s="9">
        <v>0</v>
      </c>
      <c r="AT1844" s="9">
        <v>0</v>
      </c>
      <c r="AU1844" s="9">
        <v>3</v>
      </c>
      <c r="AV1844" s="9">
        <v>5</v>
      </c>
      <c r="AW1844" s="9">
        <v>0</v>
      </c>
      <c r="AX1844" s="9">
        <v>5</v>
      </c>
      <c r="AY1844" s="9">
        <v>0</v>
      </c>
      <c r="AZ1844" s="9">
        <v>0</v>
      </c>
      <c r="BA1844" s="9">
        <v>0</v>
      </c>
      <c r="BB1844" s="9">
        <v>8</v>
      </c>
      <c r="BC1844" s="9">
        <v>0</v>
      </c>
    </row>
    <row r="1845" spans="2:55" x14ac:dyDescent="0.45">
      <c r="B1845" s="25">
        <v>1838</v>
      </c>
      <c r="D1845" s="9" t="s">
        <v>66</v>
      </c>
      <c r="E1845" s="9">
        <v>0</v>
      </c>
      <c r="F1845" s="9">
        <v>0</v>
      </c>
      <c r="G1845" s="9">
        <v>0</v>
      </c>
      <c r="H1845" s="9">
        <v>0</v>
      </c>
      <c r="I1845" s="9">
        <v>3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17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  <c r="AC1845" s="9">
        <v>0</v>
      </c>
      <c r="AD1845" s="9">
        <v>0</v>
      </c>
      <c r="AE1845" s="9">
        <v>0</v>
      </c>
      <c r="AF1845" s="9">
        <v>0</v>
      </c>
      <c r="AG1845" s="9">
        <v>0</v>
      </c>
      <c r="AH1845" s="9">
        <v>0</v>
      </c>
      <c r="AI1845" s="9">
        <v>0</v>
      </c>
      <c r="AJ1845" s="9">
        <v>0</v>
      </c>
      <c r="AK1845" s="9">
        <v>0</v>
      </c>
      <c r="AL1845" s="9">
        <v>0</v>
      </c>
      <c r="AM1845" s="9">
        <v>0</v>
      </c>
      <c r="AN1845" s="9">
        <v>0</v>
      </c>
      <c r="AO1845" s="9">
        <v>0</v>
      </c>
      <c r="AP1845" s="9">
        <v>0</v>
      </c>
      <c r="AQ1845" s="9">
        <v>0</v>
      </c>
      <c r="AR1845" s="9">
        <v>0</v>
      </c>
      <c r="AS1845" s="9">
        <v>0</v>
      </c>
      <c r="AT1845" s="9">
        <v>0</v>
      </c>
      <c r="AU1845" s="9">
        <v>0</v>
      </c>
      <c r="AV1845" s="9">
        <v>0</v>
      </c>
      <c r="AW1845" s="9">
        <v>0</v>
      </c>
      <c r="AX1845" s="9">
        <v>0</v>
      </c>
      <c r="AY1845" s="9">
        <v>0</v>
      </c>
      <c r="AZ1845" s="9">
        <v>0</v>
      </c>
      <c r="BA1845" s="9">
        <v>0</v>
      </c>
      <c r="BB1845" s="9">
        <v>0</v>
      </c>
      <c r="BC1845" s="9">
        <v>0</v>
      </c>
    </row>
    <row r="1846" spans="2:55" x14ac:dyDescent="0.45">
      <c r="B1846" s="25">
        <v>1839</v>
      </c>
      <c r="D1846" s="9" t="s">
        <v>67</v>
      </c>
      <c r="E1846" s="9">
        <v>11</v>
      </c>
      <c r="F1846" s="9">
        <v>28</v>
      </c>
      <c r="G1846" s="9">
        <v>0</v>
      </c>
      <c r="H1846" s="9">
        <v>170</v>
      </c>
      <c r="I1846" s="9">
        <v>40</v>
      </c>
      <c r="J1846" s="9">
        <v>11</v>
      </c>
      <c r="K1846" s="9">
        <v>0</v>
      </c>
      <c r="L1846" s="9">
        <v>78</v>
      </c>
      <c r="M1846" s="9">
        <v>256</v>
      </c>
      <c r="N1846" s="9">
        <v>23</v>
      </c>
      <c r="O1846" s="9">
        <v>4</v>
      </c>
      <c r="P1846" s="9">
        <v>159</v>
      </c>
      <c r="Q1846" s="9">
        <v>5</v>
      </c>
      <c r="R1846" s="9">
        <v>0</v>
      </c>
      <c r="S1846" s="9">
        <v>42</v>
      </c>
      <c r="T1846" s="9">
        <v>37</v>
      </c>
      <c r="U1846" s="9">
        <v>15</v>
      </c>
      <c r="V1846" s="9">
        <v>19</v>
      </c>
      <c r="W1846" s="9">
        <v>11</v>
      </c>
      <c r="X1846" s="9">
        <v>0</v>
      </c>
      <c r="Y1846" s="9">
        <v>9</v>
      </c>
      <c r="Z1846" s="9">
        <v>0</v>
      </c>
      <c r="AA1846" s="9">
        <v>0</v>
      </c>
      <c r="AB1846" s="9">
        <v>19</v>
      </c>
      <c r="AC1846" s="9">
        <v>6</v>
      </c>
      <c r="AD1846" s="9">
        <v>0</v>
      </c>
      <c r="AE1846" s="9">
        <v>4</v>
      </c>
      <c r="AF1846" s="9">
        <v>0</v>
      </c>
      <c r="AG1846" s="9">
        <v>37</v>
      </c>
      <c r="AH1846" s="9">
        <v>0</v>
      </c>
      <c r="AI1846" s="9">
        <v>6</v>
      </c>
      <c r="AJ1846" s="9">
        <v>7</v>
      </c>
      <c r="AK1846" s="9">
        <v>13</v>
      </c>
      <c r="AL1846" s="9">
        <v>0</v>
      </c>
      <c r="AM1846" s="9">
        <v>16</v>
      </c>
      <c r="AN1846" s="9">
        <v>0</v>
      </c>
      <c r="AO1846" s="9">
        <v>6</v>
      </c>
      <c r="AP1846" s="9">
        <v>32</v>
      </c>
      <c r="AQ1846" s="9">
        <v>0</v>
      </c>
      <c r="AR1846" s="9">
        <v>0</v>
      </c>
      <c r="AS1846" s="9">
        <v>15</v>
      </c>
      <c r="AT1846" s="9">
        <v>0</v>
      </c>
      <c r="AU1846" s="9">
        <v>20</v>
      </c>
      <c r="AV1846" s="9">
        <v>12</v>
      </c>
      <c r="AW1846" s="9">
        <v>0</v>
      </c>
      <c r="AX1846" s="9">
        <v>26</v>
      </c>
      <c r="AY1846" s="9">
        <v>4</v>
      </c>
      <c r="AZ1846" s="9">
        <v>11</v>
      </c>
      <c r="BA1846" s="9">
        <v>0</v>
      </c>
      <c r="BB1846" s="9">
        <v>11</v>
      </c>
      <c r="BC1846" s="9">
        <v>6</v>
      </c>
    </row>
    <row r="1847" spans="2:55" x14ac:dyDescent="0.45">
      <c r="B1847" s="25">
        <v>1840</v>
      </c>
      <c r="D1847" s="9" t="s">
        <v>68</v>
      </c>
      <c r="E1847" s="9">
        <v>0</v>
      </c>
      <c r="F1847" s="9">
        <v>3</v>
      </c>
      <c r="G1847" s="9">
        <v>0</v>
      </c>
      <c r="H1847" s="9">
        <v>18</v>
      </c>
      <c r="I1847" s="9">
        <v>9</v>
      </c>
      <c r="J1847" s="9">
        <v>5</v>
      </c>
      <c r="K1847" s="9">
        <v>3</v>
      </c>
      <c r="L1847" s="9">
        <v>4</v>
      </c>
      <c r="M1847" s="9">
        <v>13</v>
      </c>
      <c r="N1847" s="9">
        <v>0</v>
      </c>
      <c r="O1847" s="9">
        <v>0</v>
      </c>
      <c r="P1847" s="9">
        <v>8</v>
      </c>
      <c r="Q1847" s="9">
        <v>0</v>
      </c>
      <c r="R1847" s="9">
        <v>5</v>
      </c>
      <c r="S1847" s="9">
        <v>3</v>
      </c>
      <c r="T1847" s="9">
        <v>0</v>
      </c>
      <c r="U1847" s="9">
        <v>6</v>
      </c>
      <c r="V1847" s="9">
        <v>8</v>
      </c>
      <c r="W1847" s="9">
        <v>0</v>
      </c>
      <c r="X1847" s="9">
        <v>0</v>
      </c>
      <c r="Y1847" s="9">
        <v>25</v>
      </c>
      <c r="Z1847" s="9">
        <v>0</v>
      </c>
      <c r="AA1847" s="9">
        <v>0</v>
      </c>
      <c r="AB1847" s="9">
        <v>0</v>
      </c>
      <c r="AC1847" s="9">
        <v>4</v>
      </c>
      <c r="AD1847" s="9">
        <v>0</v>
      </c>
      <c r="AE1847" s="9">
        <v>0</v>
      </c>
      <c r="AF1847" s="9">
        <v>0</v>
      </c>
      <c r="AG1847" s="9">
        <v>0</v>
      </c>
      <c r="AH1847" s="9">
        <v>0</v>
      </c>
      <c r="AI1847" s="9">
        <v>0</v>
      </c>
      <c r="AJ1847" s="9">
        <v>0</v>
      </c>
      <c r="AK1847" s="9">
        <v>0</v>
      </c>
      <c r="AL1847" s="9">
        <v>0</v>
      </c>
      <c r="AM1847" s="9">
        <v>0</v>
      </c>
      <c r="AN1847" s="9">
        <v>0</v>
      </c>
      <c r="AO1847" s="9">
        <v>3</v>
      </c>
      <c r="AP1847" s="9">
        <v>6</v>
      </c>
      <c r="AQ1847" s="9">
        <v>0</v>
      </c>
      <c r="AR1847" s="9">
        <v>0</v>
      </c>
      <c r="AS1847" s="9">
        <v>0</v>
      </c>
      <c r="AT1847" s="9">
        <v>0</v>
      </c>
      <c r="AU1847" s="9">
        <v>4</v>
      </c>
      <c r="AV1847" s="9">
        <v>0</v>
      </c>
      <c r="AW1847" s="9">
        <v>0</v>
      </c>
      <c r="AX1847" s="9">
        <v>0</v>
      </c>
      <c r="AY1847" s="9">
        <v>0</v>
      </c>
      <c r="AZ1847" s="9">
        <v>0</v>
      </c>
      <c r="BA1847" s="9">
        <v>0</v>
      </c>
      <c r="BB1847" s="9">
        <v>0</v>
      </c>
      <c r="BC1847" s="9">
        <v>5</v>
      </c>
    </row>
    <row r="1848" spans="2:55" x14ac:dyDescent="0.45">
      <c r="B1848" s="25">
        <v>1841</v>
      </c>
      <c r="D1848" s="9" t="s">
        <v>69</v>
      </c>
      <c r="E1848" s="9">
        <v>0</v>
      </c>
      <c r="F1848" s="9">
        <v>6</v>
      </c>
      <c r="G1848" s="9">
        <v>0</v>
      </c>
      <c r="H1848" s="9">
        <v>25</v>
      </c>
      <c r="I1848" s="9">
        <v>4</v>
      </c>
      <c r="J1848" s="9">
        <v>4</v>
      </c>
      <c r="K1848" s="9">
        <v>0</v>
      </c>
      <c r="L1848" s="9">
        <v>17</v>
      </c>
      <c r="M1848" s="9">
        <v>33</v>
      </c>
      <c r="N1848" s="9">
        <v>5</v>
      </c>
      <c r="O1848" s="9">
        <v>6</v>
      </c>
      <c r="P1848" s="9">
        <v>10</v>
      </c>
      <c r="Q1848" s="9">
        <v>0</v>
      </c>
      <c r="R1848" s="9">
        <v>0</v>
      </c>
      <c r="S1848" s="9">
        <v>0</v>
      </c>
      <c r="T1848" s="9">
        <v>0</v>
      </c>
      <c r="U1848" s="9">
        <v>3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  <c r="AC1848" s="9">
        <v>0</v>
      </c>
      <c r="AD1848" s="9">
        <v>0</v>
      </c>
      <c r="AE1848" s="9">
        <v>0</v>
      </c>
      <c r="AF1848" s="9">
        <v>0</v>
      </c>
      <c r="AG1848" s="9">
        <v>3</v>
      </c>
      <c r="AH1848" s="9">
        <v>0</v>
      </c>
      <c r="AI1848" s="9">
        <v>0</v>
      </c>
      <c r="AJ1848" s="9">
        <v>0</v>
      </c>
      <c r="AK1848" s="9">
        <v>0</v>
      </c>
      <c r="AL1848" s="9">
        <v>0</v>
      </c>
      <c r="AM1848" s="9">
        <v>6</v>
      </c>
      <c r="AN1848" s="9">
        <v>0</v>
      </c>
      <c r="AO1848" s="9">
        <v>0</v>
      </c>
      <c r="AP1848" s="9">
        <v>4</v>
      </c>
      <c r="AQ1848" s="9">
        <v>0</v>
      </c>
      <c r="AR1848" s="9">
        <v>0</v>
      </c>
      <c r="AS1848" s="9">
        <v>0</v>
      </c>
      <c r="AT1848" s="9">
        <v>0</v>
      </c>
      <c r="AU1848" s="9">
        <v>5</v>
      </c>
      <c r="AV1848" s="9">
        <v>4</v>
      </c>
      <c r="AW1848" s="9">
        <v>0</v>
      </c>
      <c r="AX1848" s="9">
        <v>0</v>
      </c>
      <c r="AY1848" s="9">
        <v>0</v>
      </c>
      <c r="AZ1848" s="9">
        <v>0</v>
      </c>
      <c r="BA1848" s="9">
        <v>0</v>
      </c>
      <c r="BB1848" s="9">
        <v>0</v>
      </c>
      <c r="BC1848" s="9">
        <v>0</v>
      </c>
    </row>
    <row r="1849" spans="2:55" x14ac:dyDescent="0.45">
      <c r="B1849" s="25">
        <v>1842</v>
      </c>
      <c r="D1849" s="9" t="s">
        <v>70</v>
      </c>
      <c r="E1849" s="9">
        <v>0</v>
      </c>
      <c r="F1849" s="9">
        <v>0</v>
      </c>
      <c r="G1849" s="9">
        <v>0</v>
      </c>
      <c r="H1849" s="9">
        <v>3</v>
      </c>
      <c r="I1849" s="9">
        <v>19</v>
      </c>
      <c r="J1849" s="9">
        <v>0</v>
      </c>
      <c r="K1849" s="9">
        <v>0</v>
      </c>
      <c r="L1849" s="9">
        <v>3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63</v>
      </c>
      <c r="U1849" s="9">
        <v>3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  <c r="AC1849" s="9">
        <v>0</v>
      </c>
      <c r="AD1849" s="9">
        <v>0</v>
      </c>
      <c r="AE1849" s="9">
        <v>0</v>
      </c>
      <c r="AF1849" s="9">
        <v>0</v>
      </c>
      <c r="AG1849" s="9">
        <v>0</v>
      </c>
      <c r="AH1849" s="9">
        <v>0</v>
      </c>
      <c r="AI1849" s="9">
        <v>0</v>
      </c>
      <c r="AJ1849" s="9">
        <v>0</v>
      </c>
      <c r="AK1849" s="9">
        <v>0</v>
      </c>
      <c r="AL1849" s="9">
        <v>0</v>
      </c>
      <c r="AM1849" s="9">
        <v>0</v>
      </c>
      <c r="AN1849" s="9">
        <v>0</v>
      </c>
      <c r="AO1849" s="9">
        <v>0</v>
      </c>
      <c r="AP1849" s="9">
        <v>9</v>
      </c>
      <c r="AQ1849" s="9">
        <v>0</v>
      </c>
      <c r="AR1849" s="9">
        <v>3</v>
      </c>
      <c r="AS1849" s="9">
        <v>4</v>
      </c>
      <c r="AT1849" s="9">
        <v>0</v>
      </c>
      <c r="AU1849" s="9">
        <v>6</v>
      </c>
      <c r="AV1849" s="9">
        <v>0</v>
      </c>
      <c r="AW1849" s="9">
        <v>0</v>
      </c>
      <c r="AX1849" s="9">
        <v>6</v>
      </c>
      <c r="AY1849" s="9">
        <v>0</v>
      </c>
      <c r="AZ1849" s="9">
        <v>3</v>
      </c>
      <c r="BA1849" s="9">
        <v>0</v>
      </c>
      <c r="BB1849" s="9">
        <v>0</v>
      </c>
      <c r="BC1849" s="9">
        <v>6</v>
      </c>
    </row>
    <row r="1850" spans="2:55" x14ac:dyDescent="0.45">
      <c r="B1850" s="25">
        <v>1843</v>
      </c>
      <c r="D1850" s="9" t="s">
        <v>71</v>
      </c>
      <c r="E1850" s="9">
        <v>6</v>
      </c>
      <c r="F1850" s="9">
        <v>6</v>
      </c>
      <c r="G1850" s="9">
        <v>0</v>
      </c>
      <c r="H1850" s="9">
        <v>60</v>
      </c>
      <c r="I1850" s="9">
        <v>12</v>
      </c>
      <c r="J1850" s="9">
        <v>0</v>
      </c>
      <c r="K1850" s="9">
        <v>7</v>
      </c>
      <c r="L1850" s="9">
        <v>22</v>
      </c>
      <c r="M1850" s="9">
        <v>50</v>
      </c>
      <c r="N1850" s="9">
        <v>0</v>
      </c>
      <c r="O1850" s="9">
        <v>0</v>
      </c>
      <c r="P1850" s="9">
        <v>31</v>
      </c>
      <c r="Q1850" s="9">
        <v>0</v>
      </c>
      <c r="R1850" s="9">
        <v>3</v>
      </c>
      <c r="S1850" s="9">
        <v>15</v>
      </c>
      <c r="T1850" s="9">
        <v>41</v>
      </c>
      <c r="U1850" s="9">
        <v>14</v>
      </c>
      <c r="V1850" s="9">
        <v>4</v>
      </c>
      <c r="W1850" s="9">
        <v>3</v>
      </c>
      <c r="X1850" s="9">
        <v>4</v>
      </c>
      <c r="Y1850" s="9">
        <v>3</v>
      </c>
      <c r="Z1850" s="9">
        <v>0</v>
      </c>
      <c r="AA1850" s="9">
        <v>0</v>
      </c>
      <c r="AB1850" s="9">
        <v>6</v>
      </c>
      <c r="AC1850" s="9">
        <v>3</v>
      </c>
      <c r="AD1850" s="9">
        <v>0</v>
      </c>
      <c r="AE1850" s="9">
        <v>0</v>
      </c>
      <c r="AF1850" s="9">
        <v>0</v>
      </c>
      <c r="AG1850" s="9">
        <v>3</v>
      </c>
      <c r="AH1850" s="9">
        <v>0</v>
      </c>
      <c r="AI1850" s="9">
        <v>5</v>
      </c>
      <c r="AJ1850" s="9">
        <v>0</v>
      </c>
      <c r="AK1850" s="9">
        <v>13</v>
      </c>
      <c r="AL1850" s="9">
        <v>0</v>
      </c>
      <c r="AM1850" s="9">
        <v>13</v>
      </c>
      <c r="AN1850" s="9">
        <v>0</v>
      </c>
      <c r="AO1850" s="9">
        <v>6</v>
      </c>
      <c r="AP1850" s="9">
        <v>5</v>
      </c>
      <c r="AQ1850" s="9">
        <v>4</v>
      </c>
      <c r="AR1850" s="9">
        <v>0</v>
      </c>
      <c r="AS1850" s="9">
        <v>6</v>
      </c>
      <c r="AT1850" s="9">
        <v>0</v>
      </c>
      <c r="AU1850" s="9">
        <v>18</v>
      </c>
      <c r="AV1850" s="9">
        <v>3</v>
      </c>
      <c r="AW1850" s="9">
        <v>0</v>
      </c>
      <c r="AX1850" s="9">
        <v>5</v>
      </c>
      <c r="AY1850" s="9">
        <v>3</v>
      </c>
      <c r="AZ1850" s="9">
        <v>3</v>
      </c>
      <c r="BA1850" s="9">
        <v>0</v>
      </c>
      <c r="BB1850" s="9">
        <v>6</v>
      </c>
      <c r="BC1850" s="9">
        <v>6</v>
      </c>
    </row>
    <row r="1851" spans="2:55" x14ac:dyDescent="0.45">
      <c r="B1851" s="25">
        <v>1844</v>
      </c>
      <c r="D1851" s="9" t="s">
        <v>72</v>
      </c>
      <c r="E1851" s="9">
        <v>8</v>
      </c>
      <c r="F1851" s="9">
        <v>3</v>
      </c>
      <c r="G1851" s="9">
        <v>0</v>
      </c>
      <c r="H1851" s="9">
        <v>36</v>
      </c>
      <c r="I1851" s="9">
        <v>8</v>
      </c>
      <c r="J1851" s="9">
        <v>0</v>
      </c>
      <c r="K1851" s="9">
        <v>0</v>
      </c>
      <c r="L1851" s="9">
        <v>7</v>
      </c>
      <c r="M1851" s="9">
        <v>102</v>
      </c>
      <c r="N1851" s="9">
        <v>8</v>
      </c>
      <c r="O1851" s="9">
        <v>0</v>
      </c>
      <c r="P1851" s="9">
        <v>10</v>
      </c>
      <c r="Q1851" s="9">
        <v>0</v>
      </c>
      <c r="R1851" s="9">
        <v>0</v>
      </c>
      <c r="S1851" s="9">
        <v>16</v>
      </c>
      <c r="T1851" s="9">
        <v>0</v>
      </c>
      <c r="U1851" s="9">
        <v>3</v>
      </c>
      <c r="V1851" s="9">
        <v>0</v>
      </c>
      <c r="W1851" s="9">
        <v>5</v>
      </c>
      <c r="X1851" s="9">
        <v>0</v>
      </c>
      <c r="Y1851" s="9">
        <v>4</v>
      </c>
      <c r="Z1851" s="9">
        <v>0</v>
      </c>
      <c r="AA1851" s="9">
        <v>0</v>
      </c>
      <c r="AB1851" s="9">
        <v>4</v>
      </c>
      <c r="AC1851" s="9">
        <v>9</v>
      </c>
      <c r="AD1851" s="9">
        <v>0</v>
      </c>
      <c r="AE1851" s="9">
        <v>0</v>
      </c>
      <c r="AF1851" s="9">
        <v>0</v>
      </c>
      <c r="AG1851" s="9">
        <v>6</v>
      </c>
      <c r="AH1851" s="9">
        <v>0</v>
      </c>
      <c r="AI1851" s="9">
        <v>0</v>
      </c>
      <c r="AJ1851" s="9">
        <v>0</v>
      </c>
      <c r="AK1851" s="9">
        <v>4</v>
      </c>
      <c r="AL1851" s="9">
        <v>0</v>
      </c>
      <c r="AM1851" s="9">
        <v>4</v>
      </c>
      <c r="AN1851" s="9">
        <v>0</v>
      </c>
      <c r="AO1851" s="9">
        <v>5</v>
      </c>
      <c r="AP1851" s="9">
        <v>9</v>
      </c>
      <c r="AQ1851" s="9">
        <v>0</v>
      </c>
      <c r="AR1851" s="9">
        <v>0</v>
      </c>
      <c r="AS1851" s="9">
        <v>0</v>
      </c>
      <c r="AT1851" s="9">
        <v>0</v>
      </c>
      <c r="AU1851" s="9">
        <v>18</v>
      </c>
      <c r="AV1851" s="9">
        <v>4</v>
      </c>
      <c r="AW1851" s="9">
        <v>0</v>
      </c>
      <c r="AX1851" s="9">
        <v>3</v>
      </c>
      <c r="AY1851" s="9">
        <v>5</v>
      </c>
      <c r="AZ1851" s="9">
        <v>3</v>
      </c>
      <c r="BA1851" s="9">
        <v>0</v>
      </c>
      <c r="BB1851" s="9">
        <v>4</v>
      </c>
      <c r="BC1851" s="9">
        <v>0</v>
      </c>
    </row>
    <row r="1852" spans="2:55" x14ac:dyDescent="0.45">
      <c r="B1852" s="25">
        <v>1845</v>
      </c>
      <c r="D1852" s="9" t="s">
        <v>73</v>
      </c>
      <c r="E1852" s="9">
        <v>0</v>
      </c>
      <c r="F1852" s="9">
        <v>0</v>
      </c>
      <c r="G1852" s="9">
        <v>0</v>
      </c>
      <c r="H1852" s="9">
        <v>3</v>
      </c>
      <c r="I1852" s="9">
        <v>0</v>
      </c>
      <c r="J1852" s="9">
        <v>0</v>
      </c>
      <c r="K1852" s="9">
        <v>0</v>
      </c>
      <c r="L1852" s="9">
        <v>0</v>
      </c>
      <c r="M1852" s="9">
        <v>7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  <c r="AC1852" s="9">
        <v>0</v>
      </c>
      <c r="AD1852" s="9">
        <v>0</v>
      </c>
      <c r="AE1852" s="9">
        <v>0</v>
      </c>
      <c r="AF1852" s="9">
        <v>0</v>
      </c>
      <c r="AG1852" s="9">
        <v>3</v>
      </c>
      <c r="AH1852" s="9">
        <v>0</v>
      </c>
      <c r="AI1852" s="9">
        <v>0</v>
      </c>
      <c r="AJ1852" s="9">
        <v>0</v>
      </c>
      <c r="AK1852" s="9">
        <v>0</v>
      </c>
      <c r="AL1852" s="9">
        <v>0</v>
      </c>
      <c r="AM1852" s="9">
        <v>0</v>
      </c>
      <c r="AN1852" s="9">
        <v>0</v>
      </c>
      <c r="AO1852" s="9">
        <v>0</v>
      </c>
      <c r="AP1852" s="9">
        <v>0</v>
      </c>
      <c r="AQ1852" s="9">
        <v>0</v>
      </c>
      <c r="AR1852" s="9">
        <v>0</v>
      </c>
      <c r="AS1852" s="9">
        <v>0</v>
      </c>
      <c r="AT1852" s="9">
        <v>0</v>
      </c>
      <c r="AU1852" s="9">
        <v>0</v>
      </c>
      <c r="AV1852" s="9">
        <v>0</v>
      </c>
      <c r="AW1852" s="9">
        <v>0</v>
      </c>
      <c r="AX1852" s="9">
        <v>0</v>
      </c>
      <c r="AY1852" s="9">
        <v>0</v>
      </c>
      <c r="AZ1852" s="9">
        <v>0</v>
      </c>
      <c r="BA1852" s="9">
        <v>0</v>
      </c>
      <c r="BB1852" s="9">
        <v>0</v>
      </c>
      <c r="BC1852" s="9">
        <v>0</v>
      </c>
    </row>
    <row r="1853" spans="2:55" x14ac:dyDescent="0.45">
      <c r="B1853" s="25">
        <v>1846</v>
      </c>
      <c r="D1853" s="9" t="s">
        <v>74</v>
      </c>
      <c r="E1853" s="9">
        <v>4</v>
      </c>
      <c r="F1853" s="9">
        <v>7</v>
      </c>
      <c r="G1853" s="9">
        <v>0</v>
      </c>
      <c r="H1853" s="9">
        <v>103</v>
      </c>
      <c r="I1853" s="9">
        <v>30</v>
      </c>
      <c r="J1853" s="9">
        <v>6</v>
      </c>
      <c r="K1853" s="9">
        <v>0</v>
      </c>
      <c r="L1853" s="9">
        <v>47</v>
      </c>
      <c r="M1853" s="9">
        <v>80</v>
      </c>
      <c r="N1853" s="9">
        <v>4</v>
      </c>
      <c r="O1853" s="9">
        <v>0</v>
      </c>
      <c r="P1853" s="9">
        <v>205</v>
      </c>
      <c r="Q1853" s="9">
        <v>0</v>
      </c>
      <c r="R1853" s="9">
        <v>3</v>
      </c>
      <c r="S1853" s="9">
        <v>39</v>
      </c>
      <c r="T1853" s="9">
        <v>5</v>
      </c>
      <c r="U1853" s="9">
        <v>3</v>
      </c>
      <c r="V1853" s="9">
        <v>100</v>
      </c>
      <c r="W1853" s="9">
        <v>3</v>
      </c>
      <c r="X1853" s="9">
        <v>0</v>
      </c>
      <c r="Y1853" s="9">
        <v>10</v>
      </c>
      <c r="Z1853" s="9">
        <v>0</v>
      </c>
      <c r="AA1853" s="9">
        <v>0</v>
      </c>
      <c r="AB1853" s="9">
        <v>8</v>
      </c>
      <c r="AC1853" s="9">
        <v>3</v>
      </c>
      <c r="AD1853" s="9">
        <v>5</v>
      </c>
      <c r="AE1853" s="9">
        <v>0</v>
      </c>
      <c r="AF1853" s="9">
        <v>0</v>
      </c>
      <c r="AG1853" s="9">
        <v>20</v>
      </c>
      <c r="AH1853" s="9">
        <v>0</v>
      </c>
      <c r="AI1853" s="9">
        <v>0</v>
      </c>
      <c r="AJ1853" s="9">
        <v>10</v>
      </c>
      <c r="AK1853" s="9">
        <v>15</v>
      </c>
      <c r="AL1853" s="9">
        <v>0</v>
      </c>
      <c r="AM1853" s="9">
        <v>0</v>
      </c>
      <c r="AN1853" s="9">
        <v>0</v>
      </c>
      <c r="AO1853" s="9">
        <v>3</v>
      </c>
      <c r="AP1853" s="9">
        <v>16</v>
      </c>
      <c r="AQ1853" s="9">
        <v>6</v>
      </c>
      <c r="AR1853" s="9">
        <v>0</v>
      </c>
      <c r="AS1853" s="9">
        <v>0</v>
      </c>
      <c r="AT1853" s="9">
        <v>4</v>
      </c>
      <c r="AU1853" s="9">
        <v>19</v>
      </c>
      <c r="AV1853" s="9">
        <v>10</v>
      </c>
      <c r="AW1853" s="9">
        <v>0</v>
      </c>
      <c r="AX1853" s="9">
        <v>18</v>
      </c>
      <c r="AY1853" s="9">
        <v>9</v>
      </c>
      <c r="AZ1853" s="9">
        <v>9</v>
      </c>
      <c r="BA1853" s="9">
        <v>0</v>
      </c>
      <c r="BB1853" s="9">
        <v>3</v>
      </c>
      <c r="BC1853" s="9">
        <v>4</v>
      </c>
    </row>
    <row r="1854" spans="2:55" x14ac:dyDescent="0.45">
      <c r="B1854" s="25">
        <v>1847</v>
      </c>
      <c r="D1854" s="9" t="s">
        <v>75</v>
      </c>
      <c r="E1854" s="9">
        <v>0</v>
      </c>
      <c r="F1854" s="9">
        <v>0</v>
      </c>
      <c r="G1854" s="9">
        <v>0</v>
      </c>
      <c r="H1854" s="9">
        <v>8</v>
      </c>
      <c r="I1854" s="9">
        <v>0</v>
      </c>
      <c r="J1854" s="9">
        <v>0</v>
      </c>
      <c r="K1854" s="9">
        <v>0</v>
      </c>
      <c r="L1854" s="9">
        <v>0</v>
      </c>
      <c r="M1854" s="9">
        <v>12</v>
      </c>
      <c r="N1854" s="9">
        <v>0</v>
      </c>
      <c r="O1854" s="9">
        <v>0</v>
      </c>
      <c r="P1854" s="9">
        <v>6</v>
      </c>
      <c r="Q1854" s="9">
        <v>0</v>
      </c>
      <c r="R1854" s="9">
        <v>0</v>
      </c>
      <c r="S1854" s="9">
        <v>3</v>
      </c>
      <c r="T1854" s="9">
        <v>4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  <c r="AC1854" s="9">
        <v>4</v>
      </c>
      <c r="AD1854" s="9">
        <v>0</v>
      </c>
      <c r="AE1854" s="9">
        <v>0</v>
      </c>
      <c r="AF1854" s="9">
        <v>0</v>
      </c>
      <c r="AG1854" s="9">
        <v>0</v>
      </c>
      <c r="AH1854" s="9">
        <v>0</v>
      </c>
      <c r="AI1854" s="9">
        <v>0</v>
      </c>
      <c r="AJ1854" s="9">
        <v>6</v>
      </c>
      <c r="AK1854" s="9">
        <v>0</v>
      </c>
      <c r="AL1854" s="9">
        <v>0</v>
      </c>
      <c r="AM1854" s="9">
        <v>4</v>
      </c>
      <c r="AN1854" s="9">
        <v>0</v>
      </c>
      <c r="AO1854" s="9">
        <v>6</v>
      </c>
      <c r="AP1854" s="9">
        <v>0</v>
      </c>
      <c r="AQ1854" s="9">
        <v>0</v>
      </c>
      <c r="AR1854" s="9">
        <v>0</v>
      </c>
      <c r="AS1854" s="9">
        <v>0</v>
      </c>
      <c r="AT1854" s="9">
        <v>0</v>
      </c>
      <c r="AU1854" s="9">
        <v>0</v>
      </c>
      <c r="AV1854" s="9">
        <v>0</v>
      </c>
      <c r="AW1854" s="9">
        <v>0</v>
      </c>
      <c r="AX1854" s="9">
        <v>0</v>
      </c>
      <c r="AY1854" s="9">
        <v>0</v>
      </c>
      <c r="AZ1854" s="9">
        <v>0</v>
      </c>
      <c r="BA1854" s="9">
        <v>0</v>
      </c>
      <c r="BB1854" s="9">
        <v>0</v>
      </c>
      <c r="BC1854" s="9">
        <v>0</v>
      </c>
    </row>
    <row r="1855" spans="2:55" x14ac:dyDescent="0.45">
      <c r="B1855" s="25">
        <v>1848</v>
      </c>
      <c r="D1855" s="9" t="s">
        <v>76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10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  <c r="AC1855" s="9">
        <v>0</v>
      </c>
      <c r="AD1855" s="9">
        <v>0</v>
      </c>
      <c r="AE1855" s="9">
        <v>0</v>
      </c>
      <c r="AF1855" s="9">
        <v>0</v>
      </c>
      <c r="AG1855" s="9">
        <v>0</v>
      </c>
      <c r="AH1855" s="9">
        <v>0</v>
      </c>
      <c r="AI1855" s="9">
        <v>0</v>
      </c>
      <c r="AJ1855" s="9">
        <v>0</v>
      </c>
      <c r="AK1855" s="9">
        <v>0</v>
      </c>
      <c r="AL1855" s="9">
        <v>0</v>
      </c>
      <c r="AM1855" s="9">
        <v>0</v>
      </c>
      <c r="AN1855" s="9">
        <v>0</v>
      </c>
      <c r="AO1855" s="9">
        <v>0</v>
      </c>
      <c r="AP1855" s="9">
        <v>0</v>
      </c>
      <c r="AQ1855" s="9">
        <v>0</v>
      </c>
      <c r="AR1855" s="9">
        <v>0</v>
      </c>
      <c r="AS1855" s="9">
        <v>0</v>
      </c>
      <c r="AT1855" s="9">
        <v>0</v>
      </c>
      <c r="AU1855" s="9">
        <v>0</v>
      </c>
      <c r="AV1855" s="9">
        <v>0</v>
      </c>
      <c r="AW1855" s="9">
        <v>0</v>
      </c>
      <c r="AX1855" s="9">
        <v>0</v>
      </c>
      <c r="AY1855" s="9">
        <v>0</v>
      </c>
      <c r="AZ1855" s="9">
        <v>0</v>
      </c>
      <c r="BA1855" s="9">
        <v>0</v>
      </c>
      <c r="BB1855" s="9">
        <v>0</v>
      </c>
      <c r="BC1855" s="9">
        <v>5</v>
      </c>
    </row>
    <row r="1856" spans="2:55" x14ac:dyDescent="0.45">
      <c r="B1856" s="25">
        <v>1849</v>
      </c>
      <c r="D1856" s="9" t="s">
        <v>77</v>
      </c>
      <c r="E1856" s="9">
        <v>0</v>
      </c>
      <c r="F1856" s="9">
        <v>0</v>
      </c>
      <c r="G1856" s="9">
        <v>0</v>
      </c>
      <c r="H1856" s="9">
        <v>7</v>
      </c>
      <c r="I1856" s="9">
        <v>0</v>
      </c>
      <c r="J1856" s="9">
        <v>0</v>
      </c>
      <c r="K1856" s="9">
        <v>0</v>
      </c>
      <c r="L1856" s="9">
        <v>0</v>
      </c>
      <c r="M1856" s="9">
        <v>12</v>
      </c>
      <c r="N1856" s="9">
        <v>6</v>
      </c>
      <c r="O1856" s="9">
        <v>0</v>
      </c>
      <c r="P1856" s="9">
        <v>8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3</v>
      </c>
      <c r="W1856" s="9">
        <v>0</v>
      </c>
      <c r="X1856" s="9">
        <v>5</v>
      </c>
      <c r="Y1856" s="9">
        <v>0</v>
      </c>
      <c r="Z1856" s="9">
        <v>0</v>
      </c>
      <c r="AA1856" s="9">
        <v>0</v>
      </c>
      <c r="AB1856" s="9">
        <v>0</v>
      </c>
      <c r="AC1856" s="9">
        <v>0</v>
      </c>
      <c r="AD1856" s="9">
        <v>0</v>
      </c>
      <c r="AE1856" s="9">
        <v>0</v>
      </c>
      <c r="AF1856" s="9">
        <v>0</v>
      </c>
      <c r="AG1856" s="9">
        <v>0</v>
      </c>
      <c r="AH1856" s="9">
        <v>0</v>
      </c>
      <c r="AI1856" s="9">
        <v>0</v>
      </c>
      <c r="AJ1856" s="9">
        <v>0</v>
      </c>
      <c r="AK1856" s="9">
        <v>0</v>
      </c>
      <c r="AL1856" s="9">
        <v>0</v>
      </c>
      <c r="AM1856" s="9">
        <v>0</v>
      </c>
      <c r="AN1856" s="9">
        <v>0</v>
      </c>
      <c r="AO1856" s="9">
        <v>0</v>
      </c>
      <c r="AP1856" s="9">
        <v>0</v>
      </c>
      <c r="AQ1856" s="9">
        <v>0</v>
      </c>
      <c r="AR1856" s="9">
        <v>0</v>
      </c>
      <c r="AS1856" s="9">
        <v>0</v>
      </c>
      <c r="AT1856" s="9">
        <v>0</v>
      </c>
      <c r="AU1856" s="9">
        <v>3</v>
      </c>
      <c r="AV1856" s="9">
        <v>0</v>
      </c>
      <c r="AW1856" s="9">
        <v>0</v>
      </c>
      <c r="AX1856" s="9">
        <v>4</v>
      </c>
      <c r="AY1856" s="9">
        <v>0</v>
      </c>
      <c r="AZ1856" s="9">
        <v>0</v>
      </c>
      <c r="BA1856" s="9">
        <v>0</v>
      </c>
      <c r="BB1856" s="9">
        <v>0</v>
      </c>
      <c r="BC1856" s="9">
        <v>0</v>
      </c>
    </row>
    <row r="1857" spans="2:55" x14ac:dyDescent="0.45">
      <c r="B1857" s="25">
        <v>1850</v>
      </c>
      <c r="D1857" s="9" t="s">
        <v>78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  <c r="AC1857" s="9">
        <v>0</v>
      </c>
      <c r="AD1857" s="9">
        <v>0</v>
      </c>
      <c r="AE1857" s="9">
        <v>0</v>
      </c>
      <c r="AF1857" s="9">
        <v>0</v>
      </c>
      <c r="AG1857" s="9">
        <v>0</v>
      </c>
      <c r="AH1857" s="9">
        <v>0</v>
      </c>
      <c r="AI1857" s="9">
        <v>0</v>
      </c>
      <c r="AJ1857" s="9">
        <v>0</v>
      </c>
      <c r="AK1857" s="9">
        <v>0</v>
      </c>
      <c r="AL1857" s="9">
        <v>0</v>
      </c>
      <c r="AM1857" s="9">
        <v>0</v>
      </c>
      <c r="AN1857" s="9">
        <v>0</v>
      </c>
      <c r="AO1857" s="9">
        <v>0</v>
      </c>
      <c r="AP1857" s="9">
        <v>0</v>
      </c>
      <c r="AQ1857" s="9">
        <v>0</v>
      </c>
      <c r="AR1857" s="9">
        <v>0</v>
      </c>
      <c r="AS1857" s="9">
        <v>0</v>
      </c>
      <c r="AT1857" s="9">
        <v>0</v>
      </c>
      <c r="AU1857" s="9">
        <v>0</v>
      </c>
      <c r="AV1857" s="9">
        <v>0</v>
      </c>
      <c r="AW1857" s="9">
        <v>0</v>
      </c>
      <c r="AX1857" s="9">
        <v>0</v>
      </c>
      <c r="AY1857" s="9">
        <v>0</v>
      </c>
      <c r="AZ1857" s="9">
        <v>0</v>
      </c>
      <c r="BA1857" s="9">
        <v>0</v>
      </c>
      <c r="BB1857" s="9">
        <v>0</v>
      </c>
      <c r="BC1857" s="9">
        <v>0</v>
      </c>
    </row>
    <row r="1858" spans="2:55" x14ac:dyDescent="0.45">
      <c r="B1858" s="25">
        <v>1851</v>
      </c>
      <c r="D1858" s="9" t="s">
        <v>79</v>
      </c>
      <c r="E1858" s="9">
        <v>6</v>
      </c>
      <c r="F1858" s="9">
        <v>3</v>
      </c>
      <c r="G1858" s="9">
        <v>0</v>
      </c>
      <c r="H1858" s="9">
        <v>32</v>
      </c>
      <c r="I1858" s="9">
        <v>9</v>
      </c>
      <c r="J1858" s="9">
        <v>3</v>
      </c>
      <c r="K1858" s="9">
        <v>4</v>
      </c>
      <c r="L1858" s="9">
        <v>8</v>
      </c>
      <c r="M1858" s="9">
        <v>175</v>
      </c>
      <c r="N1858" s="9">
        <v>12</v>
      </c>
      <c r="O1858" s="9">
        <v>0</v>
      </c>
      <c r="P1858" s="9">
        <v>3</v>
      </c>
      <c r="Q1858" s="9">
        <v>5</v>
      </c>
      <c r="R1858" s="9">
        <v>0</v>
      </c>
      <c r="S1858" s="9">
        <v>50</v>
      </c>
      <c r="T1858" s="9">
        <v>0</v>
      </c>
      <c r="U1858" s="9">
        <v>8</v>
      </c>
      <c r="V1858" s="9">
        <v>0</v>
      </c>
      <c r="W1858" s="9">
        <v>4</v>
      </c>
      <c r="X1858" s="9">
        <v>0</v>
      </c>
      <c r="Y1858" s="9">
        <v>7</v>
      </c>
      <c r="Z1858" s="9">
        <v>0</v>
      </c>
      <c r="AA1858" s="9">
        <v>0</v>
      </c>
      <c r="AB1858" s="9">
        <v>10</v>
      </c>
      <c r="AC1858" s="9">
        <v>3</v>
      </c>
      <c r="AD1858" s="9">
        <v>0</v>
      </c>
      <c r="AE1858" s="9">
        <v>0</v>
      </c>
      <c r="AF1858" s="9">
        <v>0</v>
      </c>
      <c r="AG1858" s="9">
        <v>11</v>
      </c>
      <c r="AH1858" s="9">
        <v>0</v>
      </c>
      <c r="AI1858" s="9">
        <v>6</v>
      </c>
      <c r="AJ1858" s="9">
        <v>0</v>
      </c>
      <c r="AK1858" s="9">
        <v>5</v>
      </c>
      <c r="AL1858" s="9">
        <v>0</v>
      </c>
      <c r="AM1858" s="9">
        <v>0</v>
      </c>
      <c r="AN1858" s="9">
        <v>0</v>
      </c>
      <c r="AO1858" s="9">
        <v>8</v>
      </c>
      <c r="AP1858" s="9">
        <v>14</v>
      </c>
      <c r="AQ1858" s="9">
        <v>3</v>
      </c>
      <c r="AR1858" s="9">
        <v>0</v>
      </c>
      <c r="AS1858" s="9">
        <v>0</v>
      </c>
      <c r="AT1858" s="9">
        <v>0</v>
      </c>
      <c r="AU1858" s="9">
        <v>0</v>
      </c>
      <c r="AV1858" s="9">
        <v>0</v>
      </c>
      <c r="AW1858" s="9">
        <v>0</v>
      </c>
      <c r="AX1858" s="9">
        <v>3</v>
      </c>
      <c r="AY1858" s="9">
        <v>4</v>
      </c>
      <c r="AZ1858" s="9">
        <v>0</v>
      </c>
      <c r="BA1858" s="9">
        <v>0</v>
      </c>
      <c r="BB1858" s="9">
        <v>0</v>
      </c>
      <c r="BC1858" s="9">
        <v>0</v>
      </c>
    </row>
    <row r="1859" spans="2:55" x14ac:dyDescent="0.45">
      <c r="B1859" s="25">
        <v>1852</v>
      </c>
      <c r="D1859" s="9" t="s">
        <v>80</v>
      </c>
      <c r="E1859" s="9">
        <v>3</v>
      </c>
      <c r="F1859" s="9">
        <v>5</v>
      </c>
      <c r="G1859" s="9">
        <v>0</v>
      </c>
      <c r="H1859" s="9">
        <v>95</v>
      </c>
      <c r="I1859" s="9">
        <v>4</v>
      </c>
      <c r="J1859" s="9">
        <v>0</v>
      </c>
      <c r="K1859" s="9">
        <v>3</v>
      </c>
      <c r="L1859" s="9">
        <v>8</v>
      </c>
      <c r="M1859" s="9">
        <v>33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39</v>
      </c>
      <c r="T1859" s="9">
        <v>4</v>
      </c>
      <c r="U1859" s="9">
        <v>213</v>
      </c>
      <c r="V1859" s="9">
        <v>3</v>
      </c>
      <c r="W1859" s="9">
        <v>0</v>
      </c>
      <c r="X1859" s="9">
        <v>3</v>
      </c>
      <c r="Y1859" s="9">
        <v>9</v>
      </c>
      <c r="Z1859" s="9">
        <v>0</v>
      </c>
      <c r="AA1859" s="9">
        <v>0</v>
      </c>
      <c r="AB1859" s="9">
        <v>0</v>
      </c>
      <c r="AC1859" s="9">
        <v>0</v>
      </c>
      <c r="AD1859" s="9">
        <v>4</v>
      </c>
      <c r="AE1859" s="9">
        <v>0</v>
      </c>
      <c r="AF1859" s="9">
        <v>0</v>
      </c>
      <c r="AG1859" s="9">
        <v>18</v>
      </c>
      <c r="AH1859" s="9">
        <v>0</v>
      </c>
      <c r="AI1859" s="9">
        <v>0</v>
      </c>
      <c r="AJ1859" s="9">
        <v>0</v>
      </c>
      <c r="AK1859" s="9">
        <v>3</v>
      </c>
      <c r="AL1859" s="9">
        <v>0</v>
      </c>
      <c r="AM1859" s="9">
        <v>5</v>
      </c>
      <c r="AN1859" s="9">
        <v>0</v>
      </c>
      <c r="AO1859" s="9">
        <v>7</v>
      </c>
      <c r="AP1859" s="9">
        <v>3</v>
      </c>
      <c r="AQ1859" s="9">
        <v>0</v>
      </c>
      <c r="AR1859" s="9">
        <v>0</v>
      </c>
      <c r="AS1859" s="9">
        <v>4</v>
      </c>
      <c r="AT1859" s="9">
        <v>0</v>
      </c>
      <c r="AU1859" s="9">
        <v>12</v>
      </c>
      <c r="AV1859" s="9">
        <v>0</v>
      </c>
      <c r="AW1859" s="9">
        <v>0</v>
      </c>
      <c r="AX1859" s="9">
        <v>7</v>
      </c>
      <c r="AY1859" s="9">
        <v>24</v>
      </c>
      <c r="AZ1859" s="9">
        <v>0</v>
      </c>
      <c r="BA1859" s="9">
        <v>0</v>
      </c>
      <c r="BB1859" s="9">
        <v>0</v>
      </c>
      <c r="BC1859" s="9">
        <v>11</v>
      </c>
    </row>
    <row r="1860" spans="2:55" x14ac:dyDescent="0.45">
      <c r="B1860" s="25">
        <v>1853</v>
      </c>
      <c r="D1860" s="9" t="s">
        <v>81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  <c r="AC1860" s="9">
        <v>0</v>
      </c>
      <c r="AD1860" s="9">
        <v>0</v>
      </c>
      <c r="AE1860" s="9">
        <v>0</v>
      </c>
      <c r="AF1860" s="9">
        <v>0</v>
      </c>
      <c r="AG1860" s="9">
        <v>0</v>
      </c>
      <c r="AH1860" s="9">
        <v>0</v>
      </c>
      <c r="AI1860" s="9">
        <v>0</v>
      </c>
      <c r="AJ1860" s="9">
        <v>0</v>
      </c>
      <c r="AK1860" s="9">
        <v>0</v>
      </c>
      <c r="AL1860" s="9">
        <v>0</v>
      </c>
      <c r="AM1860" s="9">
        <v>0</v>
      </c>
      <c r="AN1860" s="9">
        <v>0</v>
      </c>
      <c r="AO1860" s="9">
        <v>0</v>
      </c>
      <c r="AP1860" s="9">
        <v>0</v>
      </c>
      <c r="AQ1860" s="9">
        <v>0</v>
      </c>
      <c r="AR1860" s="9">
        <v>0</v>
      </c>
      <c r="AS1860" s="9">
        <v>0</v>
      </c>
      <c r="AT1860" s="9">
        <v>0</v>
      </c>
      <c r="AU1860" s="9">
        <v>0</v>
      </c>
      <c r="AV1860" s="9">
        <v>0</v>
      </c>
      <c r="AW1860" s="9">
        <v>0</v>
      </c>
      <c r="AX1860" s="9">
        <v>0</v>
      </c>
      <c r="AY1860" s="9">
        <v>0</v>
      </c>
      <c r="AZ1860" s="9">
        <v>0</v>
      </c>
      <c r="BA1860" s="9">
        <v>0</v>
      </c>
      <c r="BB1860" s="9">
        <v>0</v>
      </c>
      <c r="BC1860" s="9">
        <v>0</v>
      </c>
    </row>
    <row r="1861" spans="2:55" x14ac:dyDescent="0.45">
      <c r="B1861" s="25">
        <v>1854</v>
      </c>
      <c r="D1861" s="9" t="s">
        <v>82</v>
      </c>
      <c r="E1861" s="9">
        <v>0</v>
      </c>
      <c r="F1861" s="9">
        <v>3</v>
      </c>
      <c r="G1861" s="9">
        <v>0</v>
      </c>
      <c r="H1861" s="9">
        <v>3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3</v>
      </c>
      <c r="Y1861" s="9">
        <v>0</v>
      </c>
      <c r="Z1861" s="9">
        <v>0</v>
      </c>
      <c r="AA1861" s="9">
        <v>0</v>
      </c>
      <c r="AB1861" s="9">
        <v>0</v>
      </c>
      <c r="AC1861" s="9">
        <v>0</v>
      </c>
      <c r="AD1861" s="9">
        <v>0</v>
      </c>
      <c r="AE1861" s="9">
        <v>0</v>
      </c>
      <c r="AF1861" s="9">
        <v>0</v>
      </c>
      <c r="AG1861" s="9">
        <v>0</v>
      </c>
      <c r="AH1861" s="9">
        <v>0</v>
      </c>
      <c r="AI1861" s="9">
        <v>0</v>
      </c>
      <c r="AJ1861" s="9">
        <v>0</v>
      </c>
      <c r="AK1861" s="9">
        <v>0</v>
      </c>
      <c r="AL1861" s="9">
        <v>0</v>
      </c>
      <c r="AM1861" s="9">
        <v>0</v>
      </c>
      <c r="AN1861" s="9">
        <v>0</v>
      </c>
      <c r="AO1861" s="9">
        <v>0</v>
      </c>
      <c r="AP1861" s="9">
        <v>3</v>
      </c>
      <c r="AQ1861" s="9">
        <v>0</v>
      </c>
      <c r="AR1861" s="9">
        <v>0</v>
      </c>
      <c r="AS1861" s="9">
        <v>0</v>
      </c>
      <c r="AT1861" s="9">
        <v>0</v>
      </c>
      <c r="AU1861" s="9">
        <v>0</v>
      </c>
      <c r="AV1861" s="9">
        <v>0</v>
      </c>
      <c r="AW1861" s="9">
        <v>0</v>
      </c>
      <c r="AX1861" s="9">
        <v>0</v>
      </c>
      <c r="AY1861" s="9">
        <v>0</v>
      </c>
      <c r="AZ1861" s="9">
        <v>0</v>
      </c>
      <c r="BA1861" s="9">
        <v>0</v>
      </c>
      <c r="BB1861" s="9">
        <v>0</v>
      </c>
      <c r="BC1861" s="9">
        <v>0</v>
      </c>
    </row>
    <row r="1862" spans="2:55" x14ac:dyDescent="0.45">
      <c r="B1862" s="25">
        <v>1855</v>
      </c>
      <c r="D1862" s="9" t="s">
        <v>83</v>
      </c>
      <c r="E1862" s="9">
        <v>0</v>
      </c>
      <c r="F1862" s="9">
        <v>0</v>
      </c>
      <c r="G1862" s="9">
        <v>0</v>
      </c>
      <c r="H1862" s="9">
        <v>3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17</v>
      </c>
      <c r="Y1862" s="9">
        <v>0</v>
      </c>
      <c r="Z1862" s="9">
        <v>0</v>
      </c>
      <c r="AA1862" s="9">
        <v>0</v>
      </c>
      <c r="AB1862" s="9">
        <v>0</v>
      </c>
      <c r="AC1862" s="9">
        <v>0</v>
      </c>
      <c r="AD1862" s="9">
        <v>0</v>
      </c>
      <c r="AE1862" s="9">
        <v>0</v>
      </c>
      <c r="AF1862" s="9">
        <v>0</v>
      </c>
      <c r="AG1862" s="9">
        <v>0</v>
      </c>
      <c r="AH1862" s="9">
        <v>0</v>
      </c>
      <c r="AI1862" s="9">
        <v>0</v>
      </c>
      <c r="AJ1862" s="9">
        <v>0</v>
      </c>
      <c r="AK1862" s="9">
        <v>0</v>
      </c>
      <c r="AL1862" s="9">
        <v>0</v>
      </c>
      <c r="AM1862" s="9">
        <v>0</v>
      </c>
      <c r="AN1862" s="9">
        <v>0</v>
      </c>
      <c r="AO1862" s="9">
        <v>0</v>
      </c>
      <c r="AP1862" s="9">
        <v>0</v>
      </c>
      <c r="AQ1862" s="9">
        <v>0</v>
      </c>
      <c r="AR1862" s="9">
        <v>0</v>
      </c>
      <c r="AS1862" s="9">
        <v>0</v>
      </c>
      <c r="AT1862" s="9">
        <v>0</v>
      </c>
      <c r="AU1862" s="9">
        <v>0</v>
      </c>
      <c r="AV1862" s="9">
        <v>0</v>
      </c>
      <c r="AW1862" s="9">
        <v>0</v>
      </c>
      <c r="AX1862" s="9">
        <v>0</v>
      </c>
      <c r="AY1862" s="9">
        <v>0</v>
      </c>
      <c r="AZ1862" s="9">
        <v>0</v>
      </c>
      <c r="BA1862" s="9">
        <v>0</v>
      </c>
      <c r="BB1862" s="9">
        <v>0</v>
      </c>
      <c r="BC1862" s="9">
        <v>0</v>
      </c>
    </row>
    <row r="1863" spans="2:55" x14ac:dyDescent="0.45">
      <c r="B1863" s="25">
        <v>1856</v>
      </c>
      <c r="D1863" s="9" t="s">
        <v>84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  <c r="AC1863" s="9">
        <v>0</v>
      </c>
      <c r="AD1863" s="9">
        <v>0</v>
      </c>
      <c r="AE1863" s="9">
        <v>0</v>
      </c>
      <c r="AF1863" s="9">
        <v>0</v>
      </c>
      <c r="AG1863" s="9">
        <v>0</v>
      </c>
      <c r="AH1863" s="9">
        <v>0</v>
      </c>
      <c r="AI1863" s="9">
        <v>0</v>
      </c>
      <c r="AJ1863" s="9">
        <v>0</v>
      </c>
      <c r="AK1863" s="9">
        <v>0</v>
      </c>
      <c r="AL1863" s="9">
        <v>0</v>
      </c>
      <c r="AM1863" s="9">
        <v>0</v>
      </c>
      <c r="AN1863" s="9">
        <v>0</v>
      </c>
      <c r="AO1863" s="9">
        <v>0</v>
      </c>
      <c r="AP1863" s="9">
        <v>0</v>
      </c>
      <c r="AQ1863" s="9">
        <v>0</v>
      </c>
      <c r="AR1863" s="9">
        <v>0</v>
      </c>
      <c r="AS1863" s="9">
        <v>0</v>
      </c>
      <c r="AT1863" s="9">
        <v>0</v>
      </c>
      <c r="AU1863" s="9">
        <v>0</v>
      </c>
      <c r="AV1863" s="9">
        <v>0</v>
      </c>
      <c r="AW1863" s="9">
        <v>0</v>
      </c>
      <c r="AX1863" s="9">
        <v>0</v>
      </c>
      <c r="AY1863" s="9">
        <v>0</v>
      </c>
      <c r="AZ1863" s="9">
        <v>0</v>
      </c>
      <c r="BA1863" s="9">
        <v>0</v>
      </c>
      <c r="BB1863" s="9">
        <v>0</v>
      </c>
      <c r="BC1863" s="9">
        <v>0</v>
      </c>
    </row>
    <row r="1864" spans="2:55" x14ac:dyDescent="0.45">
      <c r="B1864" s="25">
        <v>1857</v>
      </c>
      <c r="D1864" s="9" t="s">
        <v>85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  <c r="AC1864" s="9">
        <v>0</v>
      </c>
      <c r="AD1864" s="9">
        <v>0</v>
      </c>
      <c r="AE1864" s="9">
        <v>0</v>
      </c>
      <c r="AF1864" s="9">
        <v>0</v>
      </c>
      <c r="AG1864" s="9">
        <v>0</v>
      </c>
      <c r="AH1864" s="9">
        <v>0</v>
      </c>
      <c r="AI1864" s="9">
        <v>0</v>
      </c>
      <c r="AJ1864" s="9">
        <v>0</v>
      </c>
      <c r="AK1864" s="9">
        <v>0</v>
      </c>
      <c r="AL1864" s="9">
        <v>0</v>
      </c>
      <c r="AM1864" s="9">
        <v>0</v>
      </c>
      <c r="AN1864" s="9">
        <v>0</v>
      </c>
      <c r="AO1864" s="9">
        <v>0</v>
      </c>
      <c r="AP1864" s="9">
        <v>0</v>
      </c>
      <c r="AQ1864" s="9">
        <v>0</v>
      </c>
      <c r="AR1864" s="9">
        <v>0</v>
      </c>
      <c r="AS1864" s="9">
        <v>0</v>
      </c>
      <c r="AT1864" s="9">
        <v>0</v>
      </c>
      <c r="AU1864" s="9">
        <v>0</v>
      </c>
      <c r="AV1864" s="9">
        <v>0</v>
      </c>
      <c r="AW1864" s="9">
        <v>0</v>
      </c>
      <c r="AX1864" s="9">
        <v>0</v>
      </c>
      <c r="AY1864" s="9">
        <v>0</v>
      </c>
      <c r="AZ1864" s="9">
        <v>0</v>
      </c>
      <c r="BA1864" s="9">
        <v>0</v>
      </c>
      <c r="BB1864" s="9">
        <v>0</v>
      </c>
      <c r="BC1864" s="9">
        <v>0</v>
      </c>
    </row>
    <row r="1865" spans="2:55" x14ac:dyDescent="0.45">
      <c r="B1865" s="25">
        <v>1858</v>
      </c>
      <c r="D1865" s="9" t="s">
        <v>86</v>
      </c>
      <c r="E1865" s="9">
        <v>0</v>
      </c>
      <c r="F1865" s="9">
        <v>0</v>
      </c>
      <c r="G1865" s="9">
        <v>0</v>
      </c>
      <c r="H1865" s="9">
        <v>6</v>
      </c>
      <c r="I1865" s="9">
        <v>0</v>
      </c>
      <c r="J1865" s="9">
        <v>4</v>
      </c>
      <c r="K1865" s="9">
        <v>0</v>
      </c>
      <c r="L1865" s="9">
        <v>8</v>
      </c>
      <c r="M1865" s="9">
        <v>17</v>
      </c>
      <c r="N1865" s="9">
        <v>4</v>
      </c>
      <c r="O1865" s="9">
        <v>0</v>
      </c>
      <c r="P1865" s="9">
        <v>0</v>
      </c>
      <c r="Q1865" s="9">
        <v>0</v>
      </c>
      <c r="R1865" s="9">
        <v>0</v>
      </c>
      <c r="S1865" s="9">
        <v>7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  <c r="AC1865" s="9">
        <v>0</v>
      </c>
      <c r="AD1865" s="9">
        <v>0</v>
      </c>
      <c r="AE1865" s="9">
        <v>0</v>
      </c>
      <c r="AF1865" s="9">
        <v>0</v>
      </c>
      <c r="AG1865" s="9">
        <v>4</v>
      </c>
      <c r="AH1865" s="9">
        <v>0</v>
      </c>
      <c r="AI1865" s="9">
        <v>0</v>
      </c>
      <c r="AJ1865" s="9">
        <v>0</v>
      </c>
      <c r="AK1865" s="9">
        <v>0</v>
      </c>
      <c r="AL1865" s="9">
        <v>0</v>
      </c>
      <c r="AM1865" s="9">
        <v>3</v>
      </c>
      <c r="AN1865" s="9">
        <v>0</v>
      </c>
      <c r="AO1865" s="9">
        <v>0</v>
      </c>
      <c r="AP1865" s="9">
        <v>3</v>
      </c>
      <c r="AQ1865" s="9">
        <v>0</v>
      </c>
      <c r="AR1865" s="9">
        <v>0</v>
      </c>
      <c r="AS1865" s="9">
        <v>0</v>
      </c>
      <c r="AT1865" s="9">
        <v>0</v>
      </c>
      <c r="AU1865" s="9">
        <v>0</v>
      </c>
      <c r="AV1865" s="9">
        <v>0</v>
      </c>
      <c r="AW1865" s="9">
        <v>0</v>
      </c>
      <c r="AX1865" s="9">
        <v>5</v>
      </c>
      <c r="AY1865" s="9">
        <v>0</v>
      </c>
      <c r="AZ1865" s="9">
        <v>0</v>
      </c>
      <c r="BA1865" s="9">
        <v>0</v>
      </c>
      <c r="BB1865" s="9">
        <v>0</v>
      </c>
      <c r="BC1865" s="9">
        <v>0</v>
      </c>
    </row>
    <row r="1866" spans="2:55" x14ac:dyDescent="0.45">
      <c r="B1866" s="25">
        <v>1859</v>
      </c>
      <c r="D1866" s="9" t="s">
        <v>87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  <c r="AC1866" s="9">
        <v>0</v>
      </c>
      <c r="AD1866" s="9">
        <v>0</v>
      </c>
      <c r="AE1866" s="9">
        <v>0</v>
      </c>
      <c r="AF1866" s="9">
        <v>0</v>
      </c>
      <c r="AG1866" s="9">
        <v>0</v>
      </c>
      <c r="AH1866" s="9">
        <v>0</v>
      </c>
      <c r="AI1866" s="9">
        <v>0</v>
      </c>
      <c r="AJ1866" s="9">
        <v>0</v>
      </c>
      <c r="AK1866" s="9">
        <v>0</v>
      </c>
      <c r="AL1866" s="9">
        <v>0</v>
      </c>
      <c r="AM1866" s="9">
        <v>0</v>
      </c>
      <c r="AN1866" s="9">
        <v>0</v>
      </c>
      <c r="AO1866" s="9">
        <v>0</v>
      </c>
      <c r="AP1866" s="9">
        <v>0</v>
      </c>
      <c r="AQ1866" s="9">
        <v>0</v>
      </c>
      <c r="AR1866" s="9">
        <v>0</v>
      </c>
      <c r="AS1866" s="9">
        <v>0</v>
      </c>
      <c r="AT1866" s="9">
        <v>0</v>
      </c>
      <c r="AU1866" s="9">
        <v>0</v>
      </c>
      <c r="AV1866" s="9">
        <v>0</v>
      </c>
      <c r="AW1866" s="9">
        <v>0</v>
      </c>
      <c r="AX1866" s="9">
        <v>0</v>
      </c>
      <c r="AY1866" s="9">
        <v>0</v>
      </c>
      <c r="AZ1866" s="9">
        <v>0</v>
      </c>
      <c r="BA1866" s="9">
        <v>0</v>
      </c>
      <c r="BB1866" s="9">
        <v>0</v>
      </c>
      <c r="BC1866" s="9">
        <v>0</v>
      </c>
    </row>
    <row r="1867" spans="2:55" x14ac:dyDescent="0.45">
      <c r="B1867" s="25">
        <v>1860</v>
      </c>
      <c r="D1867" s="9" t="s">
        <v>88</v>
      </c>
      <c r="E1867" s="9">
        <v>0</v>
      </c>
      <c r="F1867" s="9">
        <v>3</v>
      </c>
      <c r="G1867" s="9">
        <v>0</v>
      </c>
      <c r="H1867" s="9">
        <v>3</v>
      </c>
      <c r="I1867" s="9">
        <v>0</v>
      </c>
      <c r="J1867" s="9">
        <v>5</v>
      </c>
      <c r="K1867" s="9">
        <v>0</v>
      </c>
      <c r="L1867" s="9">
        <v>6</v>
      </c>
      <c r="M1867" s="9">
        <v>4</v>
      </c>
      <c r="N1867" s="9">
        <v>4</v>
      </c>
      <c r="O1867" s="9">
        <v>72</v>
      </c>
      <c r="P1867" s="9">
        <v>0</v>
      </c>
      <c r="Q1867" s="9">
        <v>7</v>
      </c>
      <c r="R1867" s="9">
        <v>0</v>
      </c>
      <c r="S1867" s="9">
        <v>4</v>
      </c>
      <c r="T1867" s="9">
        <v>3</v>
      </c>
      <c r="U1867" s="9">
        <v>3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3</v>
      </c>
      <c r="AB1867" s="9">
        <v>15</v>
      </c>
      <c r="AC1867" s="9">
        <v>3</v>
      </c>
      <c r="AD1867" s="9">
        <v>4</v>
      </c>
      <c r="AE1867" s="9">
        <v>7</v>
      </c>
      <c r="AF1867" s="9">
        <v>0</v>
      </c>
      <c r="AG1867" s="9">
        <v>0</v>
      </c>
      <c r="AH1867" s="9">
        <v>0</v>
      </c>
      <c r="AI1867" s="9">
        <v>0</v>
      </c>
      <c r="AJ1867" s="9">
        <v>9</v>
      </c>
      <c r="AK1867" s="9">
        <v>0</v>
      </c>
      <c r="AL1867" s="9">
        <v>0</v>
      </c>
      <c r="AM1867" s="9">
        <v>0</v>
      </c>
      <c r="AN1867" s="9">
        <v>0</v>
      </c>
      <c r="AO1867" s="9">
        <v>0</v>
      </c>
      <c r="AP1867" s="9">
        <v>4</v>
      </c>
      <c r="AQ1867" s="9">
        <v>0</v>
      </c>
      <c r="AR1867" s="9">
        <v>0</v>
      </c>
      <c r="AS1867" s="9">
        <v>0</v>
      </c>
      <c r="AT1867" s="9">
        <v>0</v>
      </c>
      <c r="AU1867" s="9">
        <v>0</v>
      </c>
      <c r="AV1867" s="9">
        <v>3</v>
      </c>
      <c r="AW1867" s="9">
        <v>0</v>
      </c>
      <c r="AX1867" s="9">
        <v>7</v>
      </c>
      <c r="AY1867" s="9">
        <v>0</v>
      </c>
      <c r="AZ1867" s="9">
        <v>0</v>
      </c>
      <c r="BA1867" s="9">
        <v>0</v>
      </c>
      <c r="BB1867" s="9">
        <v>6</v>
      </c>
      <c r="BC1867" s="9">
        <v>0</v>
      </c>
    </row>
    <row r="1868" spans="2:55" x14ac:dyDescent="0.45">
      <c r="B1868" s="25">
        <v>1861</v>
      </c>
      <c r="D1868" s="9" t="s">
        <v>89</v>
      </c>
      <c r="E1868" s="9">
        <v>0</v>
      </c>
      <c r="F1868" s="9">
        <v>3</v>
      </c>
      <c r="G1868" s="9">
        <v>0</v>
      </c>
      <c r="H1868" s="9">
        <v>12</v>
      </c>
      <c r="I1868" s="9">
        <v>4</v>
      </c>
      <c r="J1868" s="9">
        <v>8</v>
      </c>
      <c r="K1868" s="9">
        <v>0</v>
      </c>
      <c r="L1868" s="9">
        <v>4</v>
      </c>
      <c r="M1868" s="9">
        <v>7</v>
      </c>
      <c r="N1868" s="9">
        <v>5</v>
      </c>
      <c r="O1868" s="9">
        <v>418</v>
      </c>
      <c r="P1868" s="9">
        <v>4</v>
      </c>
      <c r="Q1868" s="9">
        <v>0</v>
      </c>
      <c r="R1868" s="9">
        <v>0</v>
      </c>
      <c r="S1868" s="9">
        <v>0</v>
      </c>
      <c r="T1868" s="9">
        <v>0</v>
      </c>
      <c r="U1868" s="9">
        <v>4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11</v>
      </c>
      <c r="AC1868" s="9">
        <v>0</v>
      </c>
      <c r="AD1868" s="9">
        <v>0</v>
      </c>
      <c r="AE1868" s="9">
        <v>3</v>
      </c>
      <c r="AF1868" s="9">
        <v>0</v>
      </c>
      <c r="AG1868" s="9">
        <v>0</v>
      </c>
      <c r="AH1868" s="9">
        <v>0</v>
      </c>
      <c r="AI1868" s="9">
        <v>0</v>
      </c>
      <c r="AJ1868" s="9">
        <v>5</v>
      </c>
      <c r="AK1868" s="9">
        <v>4</v>
      </c>
      <c r="AL1868" s="9">
        <v>0</v>
      </c>
      <c r="AM1868" s="9">
        <v>0</v>
      </c>
      <c r="AN1868" s="9">
        <v>0</v>
      </c>
      <c r="AO1868" s="9">
        <v>0</v>
      </c>
      <c r="AP1868" s="9">
        <v>0</v>
      </c>
      <c r="AQ1868" s="9">
        <v>0</v>
      </c>
      <c r="AR1868" s="9">
        <v>0</v>
      </c>
      <c r="AS1868" s="9">
        <v>0</v>
      </c>
      <c r="AT1868" s="9">
        <v>0</v>
      </c>
      <c r="AU1868" s="9">
        <v>0</v>
      </c>
      <c r="AV1868" s="9">
        <v>0</v>
      </c>
      <c r="AW1868" s="9">
        <v>0</v>
      </c>
      <c r="AX1868" s="9">
        <v>0</v>
      </c>
      <c r="AY1868" s="9">
        <v>0</v>
      </c>
      <c r="AZ1868" s="9">
        <v>0</v>
      </c>
      <c r="BA1868" s="9">
        <v>0</v>
      </c>
      <c r="BB1868" s="9">
        <v>0</v>
      </c>
      <c r="BC1868" s="9">
        <v>0</v>
      </c>
    </row>
    <row r="1869" spans="2:55" x14ac:dyDescent="0.45">
      <c r="B1869" s="25">
        <v>1862</v>
      </c>
      <c r="D1869" s="9" t="s">
        <v>90</v>
      </c>
      <c r="E1869" s="9">
        <v>3</v>
      </c>
      <c r="F1869" s="9">
        <v>3</v>
      </c>
      <c r="G1869" s="9">
        <v>0</v>
      </c>
      <c r="H1869" s="9">
        <v>20</v>
      </c>
      <c r="I1869" s="9">
        <v>12</v>
      </c>
      <c r="J1869" s="9">
        <v>3</v>
      </c>
      <c r="K1869" s="9">
        <v>0</v>
      </c>
      <c r="L1869" s="9">
        <v>11</v>
      </c>
      <c r="M1869" s="9">
        <v>4</v>
      </c>
      <c r="N1869" s="9">
        <v>8</v>
      </c>
      <c r="O1869" s="9">
        <v>628</v>
      </c>
      <c r="P1869" s="9">
        <v>0</v>
      </c>
      <c r="Q1869" s="9">
        <v>3</v>
      </c>
      <c r="R1869" s="9">
        <v>0</v>
      </c>
      <c r="S1869" s="9">
        <v>6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57</v>
      </c>
      <c r="AB1869" s="9">
        <v>102</v>
      </c>
      <c r="AC1869" s="9">
        <v>0</v>
      </c>
      <c r="AD1869" s="9">
        <v>0</v>
      </c>
      <c r="AE1869" s="9">
        <v>3</v>
      </c>
      <c r="AF1869" s="9">
        <v>0</v>
      </c>
      <c r="AG1869" s="9">
        <v>12</v>
      </c>
      <c r="AH1869" s="9">
        <v>9</v>
      </c>
      <c r="AI1869" s="9">
        <v>0</v>
      </c>
      <c r="AJ1869" s="9">
        <v>13</v>
      </c>
      <c r="AK1869" s="9">
        <v>3</v>
      </c>
      <c r="AL1869" s="9">
        <v>0</v>
      </c>
      <c r="AM1869" s="9">
        <v>3</v>
      </c>
      <c r="AN1869" s="9">
        <v>0</v>
      </c>
      <c r="AO1869" s="9">
        <v>3</v>
      </c>
      <c r="AP1869" s="9">
        <v>5</v>
      </c>
      <c r="AQ1869" s="9">
        <v>0</v>
      </c>
      <c r="AR1869" s="9">
        <v>0</v>
      </c>
      <c r="AS1869" s="9">
        <v>3</v>
      </c>
      <c r="AT1869" s="9">
        <v>0</v>
      </c>
      <c r="AU1869" s="9">
        <v>0</v>
      </c>
      <c r="AV1869" s="9">
        <v>0</v>
      </c>
      <c r="AW1869" s="9">
        <v>0</v>
      </c>
      <c r="AX1869" s="9">
        <v>3</v>
      </c>
      <c r="AY1869" s="9">
        <v>0</v>
      </c>
      <c r="AZ1869" s="9">
        <v>0</v>
      </c>
      <c r="BA1869" s="9">
        <v>0</v>
      </c>
      <c r="BB1869" s="9">
        <v>4</v>
      </c>
      <c r="BC1869" s="9">
        <v>0</v>
      </c>
    </row>
    <row r="1870" spans="2:55" x14ac:dyDescent="0.45">
      <c r="B1870" s="25">
        <v>1863</v>
      </c>
      <c r="D1870" s="9" t="s">
        <v>91</v>
      </c>
      <c r="E1870" s="9">
        <v>6</v>
      </c>
      <c r="F1870" s="9">
        <v>0</v>
      </c>
      <c r="G1870" s="9">
        <v>0</v>
      </c>
      <c r="H1870" s="9">
        <v>13</v>
      </c>
      <c r="I1870" s="9">
        <v>0</v>
      </c>
      <c r="J1870" s="9">
        <v>0</v>
      </c>
      <c r="K1870" s="9">
        <v>0</v>
      </c>
      <c r="L1870" s="9">
        <v>5</v>
      </c>
      <c r="M1870" s="9">
        <v>6</v>
      </c>
      <c r="N1870" s="9">
        <v>0</v>
      </c>
      <c r="O1870" s="9">
        <v>106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3</v>
      </c>
      <c r="AB1870" s="9">
        <v>3</v>
      </c>
      <c r="AC1870" s="9">
        <v>0</v>
      </c>
      <c r="AD1870" s="9">
        <v>0</v>
      </c>
      <c r="AE1870" s="9">
        <v>0</v>
      </c>
      <c r="AF1870" s="9">
        <v>0</v>
      </c>
      <c r="AG1870" s="9">
        <v>0</v>
      </c>
      <c r="AH1870" s="9">
        <v>0</v>
      </c>
      <c r="AI1870" s="9">
        <v>3</v>
      </c>
      <c r="AJ1870" s="9">
        <v>0</v>
      </c>
      <c r="AK1870" s="9">
        <v>0</v>
      </c>
      <c r="AL1870" s="9">
        <v>0</v>
      </c>
      <c r="AM1870" s="9">
        <v>0</v>
      </c>
      <c r="AN1870" s="9">
        <v>0</v>
      </c>
      <c r="AO1870" s="9">
        <v>0</v>
      </c>
      <c r="AP1870" s="9">
        <v>6</v>
      </c>
      <c r="AQ1870" s="9">
        <v>0</v>
      </c>
      <c r="AR1870" s="9">
        <v>0</v>
      </c>
      <c r="AS1870" s="9">
        <v>0</v>
      </c>
      <c r="AT1870" s="9">
        <v>0</v>
      </c>
      <c r="AU1870" s="9">
        <v>0</v>
      </c>
      <c r="AV1870" s="9">
        <v>0</v>
      </c>
      <c r="AW1870" s="9">
        <v>0</v>
      </c>
      <c r="AX1870" s="9">
        <v>0</v>
      </c>
      <c r="AY1870" s="9">
        <v>0</v>
      </c>
      <c r="AZ1870" s="9">
        <v>0</v>
      </c>
      <c r="BA1870" s="9">
        <v>0</v>
      </c>
      <c r="BB1870" s="9">
        <v>6</v>
      </c>
      <c r="BC1870" s="9">
        <v>0</v>
      </c>
    </row>
    <row r="1871" spans="2:55" x14ac:dyDescent="0.45">
      <c r="B1871" s="25">
        <v>1864</v>
      </c>
      <c r="D1871" s="9" t="s">
        <v>92</v>
      </c>
      <c r="E1871" s="9">
        <v>0</v>
      </c>
      <c r="F1871" s="9">
        <v>0</v>
      </c>
      <c r="G1871" s="9">
        <v>0</v>
      </c>
      <c r="H1871" s="9">
        <v>5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86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21</v>
      </c>
      <c r="AB1871" s="9">
        <v>26</v>
      </c>
      <c r="AC1871" s="9">
        <v>3</v>
      </c>
      <c r="AD1871" s="9">
        <v>0</v>
      </c>
      <c r="AE1871" s="9">
        <v>0</v>
      </c>
      <c r="AF1871" s="9">
        <v>0</v>
      </c>
      <c r="AG1871" s="9">
        <v>4</v>
      </c>
      <c r="AH1871" s="9">
        <v>0</v>
      </c>
      <c r="AI1871" s="9">
        <v>0</v>
      </c>
      <c r="AJ1871" s="9">
        <v>3</v>
      </c>
      <c r="AK1871" s="9">
        <v>5</v>
      </c>
      <c r="AL1871" s="9">
        <v>0</v>
      </c>
      <c r="AM1871" s="9">
        <v>0</v>
      </c>
      <c r="AN1871" s="9">
        <v>0</v>
      </c>
      <c r="AO1871" s="9">
        <v>0</v>
      </c>
      <c r="AP1871" s="9">
        <v>5</v>
      </c>
      <c r="AQ1871" s="9">
        <v>0</v>
      </c>
      <c r="AR1871" s="9">
        <v>0</v>
      </c>
      <c r="AS1871" s="9">
        <v>0</v>
      </c>
      <c r="AT1871" s="9">
        <v>0</v>
      </c>
      <c r="AU1871" s="9">
        <v>0</v>
      </c>
      <c r="AV1871" s="9">
        <v>0</v>
      </c>
      <c r="AW1871" s="9">
        <v>0</v>
      </c>
      <c r="AX1871" s="9">
        <v>3</v>
      </c>
      <c r="AY1871" s="9">
        <v>0</v>
      </c>
      <c r="AZ1871" s="9">
        <v>0</v>
      </c>
      <c r="BA1871" s="9">
        <v>0</v>
      </c>
      <c r="BB1871" s="9">
        <v>0</v>
      </c>
      <c r="BC1871" s="9">
        <v>0</v>
      </c>
    </row>
    <row r="1872" spans="2:55" x14ac:dyDescent="0.45">
      <c r="B1872" s="25">
        <v>1865</v>
      </c>
      <c r="D1872" s="9" t="s">
        <v>93</v>
      </c>
      <c r="E1872" s="9">
        <v>0</v>
      </c>
      <c r="F1872" s="9">
        <v>0</v>
      </c>
      <c r="G1872" s="9">
        <v>0</v>
      </c>
      <c r="H1872" s="9">
        <v>0</v>
      </c>
      <c r="I1872" s="9">
        <v>4</v>
      </c>
      <c r="J1872" s="9">
        <v>0</v>
      </c>
      <c r="K1872" s="9">
        <v>0</v>
      </c>
      <c r="L1872" s="9">
        <v>3</v>
      </c>
      <c r="M1872" s="9">
        <v>0</v>
      </c>
      <c r="N1872" s="9">
        <v>0</v>
      </c>
      <c r="O1872" s="9">
        <v>33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4</v>
      </c>
      <c r="Z1872" s="9">
        <v>0</v>
      </c>
      <c r="AA1872" s="9">
        <v>0</v>
      </c>
      <c r="AB1872" s="9">
        <v>0</v>
      </c>
      <c r="AC1872" s="9">
        <v>0</v>
      </c>
      <c r="AD1872" s="9">
        <v>0</v>
      </c>
      <c r="AE1872" s="9">
        <v>0</v>
      </c>
      <c r="AF1872" s="9">
        <v>0</v>
      </c>
      <c r="AG1872" s="9">
        <v>0</v>
      </c>
      <c r="AH1872" s="9">
        <v>0</v>
      </c>
      <c r="AI1872" s="9">
        <v>0</v>
      </c>
      <c r="AJ1872" s="9">
        <v>0</v>
      </c>
      <c r="AK1872" s="9">
        <v>0</v>
      </c>
      <c r="AL1872" s="9">
        <v>0</v>
      </c>
      <c r="AM1872" s="9">
        <v>0</v>
      </c>
      <c r="AN1872" s="9">
        <v>0</v>
      </c>
      <c r="AO1872" s="9">
        <v>0</v>
      </c>
      <c r="AP1872" s="9">
        <v>0</v>
      </c>
      <c r="AQ1872" s="9">
        <v>0</v>
      </c>
      <c r="AR1872" s="9">
        <v>0</v>
      </c>
      <c r="AS1872" s="9">
        <v>0</v>
      </c>
      <c r="AT1872" s="9">
        <v>0</v>
      </c>
      <c r="AU1872" s="9">
        <v>0</v>
      </c>
      <c r="AV1872" s="9">
        <v>0</v>
      </c>
      <c r="AW1872" s="9">
        <v>0</v>
      </c>
      <c r="AX1872" s="9">
        <v>0</v>
      </c>
      <c r="AY1872" s="9">
        <v>0</v>
      </c>
      <c r="AZ1872" s="9">
        <v>0</v>
      </c>
      <c r="BA1872" s="9">
        <v>0</v>
      </c>
      <c r="BB1872" s="9">
        <v>0</v>
      </c>
      <c r="BC1872" s="9">
        <v>0</v>
      </c>
    </row>
    <row r="1873" spans="2:55" x14ac:dyDescent="0.45">
      <c r="B1873" s="25">
        <v>1866</v>
      </c>
      <c r="D1873" s="9" t="s">
        <v>94</v>
      </c>
      <c r="E1873" s="9">
        <v>0</v>
      </c>
      <c r="F1873" s="9">
        <v>4</v>
      </c>
      <c r="G1873" s="9">
        <v>0</v>
      </c>
      <c r="H1873" s="9">
        <v>5</v>
      </c>
      <c r="I1873" s="9">
        <v>0</v>
      </c>
      <c r="J1873" s="9">
        <v>0</v>
      </c>
      <c r="K1873" s="9">
        <v>0</v>
      </c>
      <c r="L1873" s="9">
        <v>0</v>
      </c>
      <c r="M1873" s="9">
        <v>37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10</v>
      </c>
      <c r="Y1873" s="9">
        <v>0</v>
      </c>
      <c r="Z1873" s="9">
        <v>0</v>
      </c>
      <c r="AA1873" s="9">
        <v>0</v>
      </c>
      <c r="AB1873" s="9">
        <v>4</v>
      </c>
      <c r="AC1873" s="9">
        <v>0</v>
      </c>
      <c r="AD1873" s="9">
        <v>0</v>
      </c>
      <c r="AE1873" s="9">
        <v>0</v>
      </c>
      <c r="AF1873" s="9">
        <v>0</v>
      </c>
      <c r="AG1873" s="9">
        <v>0</v>
      </c>
      <c r="AH1873" s="9">
        <v>0</v>
      </c>
      <c r="AI1873" s="9">
        <v>0</v>
      </c>
      <c r="AJ1873" s="9">
        <v>0</v>
      </c>
      <c r="AK1873" s="9">
        <v>0</v>
      </c>
      <c r="AL1873" s="9">
        <v>0</v>
      </c>
      <c r="AM1873" s="9">
        <v>0</v>
      </c>
      <c r="AN1873" s="9">
        <v>0</v>
      </c>
      <c r="AO1873" s="9">
        <v>0</v>
      </c>
      <c r="AP1873" s="9">
        <v>0</v>
      </c>
      <c r="AQ1873" s="9">
        <v>0</v>
      </c>
      <c r="AR1873" s="9">
        <v>0</v>
      </c>
      <c r="AS1873" s="9">
        <v>0</v>
      </c>
      <c r="AT1873" s="9">
        <v>0</v>
      </c>
      <c r="AU1873" s="9">
        <v>0</v>
      </c>
      <c r="AV1873" s="9">
        <v>0</v>
      </c>
      <c r="AW1873" s="9">
        <v>0</v>
      </c>
      <c r="AX1873" s="9">
        <v>0</v>
      </c>
      <c r="AY1873" s="9">
        <v>0</v>
      </c>
      <c r="AZ1873" s="9">
        <v>0</v>
      </c>
      <c r="BA1873" s="9">
        <v>0</v>
      </c>
      <c r="BB1873" s="9">
        <v>0</v>
      </c>
      <c r="BC1873" s="9">
        <v>0</v>
      </c>
    </row>
    <row r="1874" spans="2:55" x14ac:dyDescent="0.45">
      <c r="B1874" s="25">
        <v>1867</v>
      </c>
      <c r="D1874" s="9" t="s">
        <v>95</v>
      </c>
      <c r="E1874" s="9">
        <v>0</v>
      </c>
      <c r="F1874" s="9">
        <v>3</v>
      </c>
      <c r="G1874" s="9">
        <v>0</v>
      </c>
      <c r="H1874" s="9">
        <v>16</v>
      </c>
      <c r="I1874" s="9">
        <v>0</v>
      </c>
      <c r="J1874" s="9">
        <v>5</v>
      </c>
      <c r="K1874" s="9">
        <v>0</v>
      </c>
      <c r="L1874" s="9">
        <v>9</v>
      </c>
      <c r="M1874" s="9">
        <v>0</v>
      </c>
      <c r="N1874" s="9">
        <v>0</v>
      </c>
      <c r="O1874" s="9">
        <v>62</v>
      </c>
      <c r="P1874" s="9">
        <v>3</v>
      </c>
      <c r="Q1874" s="9">
        <v>10</v>
      </c>
      <c r="R1874" s="9">
        <v>0</v>
      </c>
      <c r="S1874" s="9">
        <v>6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3</v>
      </c>
      <c r="AA1874" s="9">
        <v>8</v>
      </c>
      <c r="AB1874" s="9">
        <v>12</v>
      </c>
      <c r="AC1874" s="9">
        <v>0</v>
      </c>
      <c r="AD1874" s="9">
        <v>0</v>
      </c>
      <c r="AE1874" s="9">
        <v>0</v>
      </c>
      <c r="AF1874" s="9">
        <v>0</v>
      </c>
      <c r="AG1874" s="9">
        <v>5</v>
      </c>
      <c r="AH1874" s="9">
        <v>0</v>
      </c>
      <c r="AI1874" s="9">
        <v>0</v>
      </c>
      <c r="AJ1874" s="9">
        <v>6</v>
      </c>
      <c r="AK1874" s="9">
        <v>0</v>
      </c>
      <c r="AL1874" s="9">
        <v>0</v>
      </c>
      <c r="AM1874" s="9">
        <v>0</v>
      </c>
      <c r="AN1874" s="9">
        <v>0</v>
      </c>
      <c r="AO1874" s="9">
        <v>0</v>
      </c>
      <c r="AP1874" s="9">
        <v>8</v>
      </c>
      <c r="AQ1874" s="9">
        <v>0</v>
      </c>
      <c r="AR1874" s="9">
        <v>0</v>
      </c>
      <c r="AS1874" s="9">
        <v>0</v>
      </c>
      <c r="AT1874" s="9">
        <v>0</v>
      </c>
      <c r="AU1874" s="9">
        <v>0</v>
      </c>
      <c r="AV1874" s="9">
        <v>0</v>
      </c>
      <c r="AW1874" s="9">
        <v>0</v>
      </c>
      <c r="AX1874" s="9">
        <v>0</v>
      </c>
      <c r="AY1874" s="9">
        <v>0</v>
      </c>
      <c r="AZ1874" s="9">
        <v>0</v>
      </c>
      <c r="BA1874" s="9">
        <v>0</v>
      </c>
      <c r="BB1874" s="9">
        <v>3</v>
      </c>
      <c r="BC1874" s="9">
        <v>0</v>
      </c>
    </row>
    <row r="1875" spans="2:55" x14ac:dyDescent="0.45">
      <c r="B1875" s="25">
        <v>1868</v>
      </c>
      <c r="D1875" s="9" t="s">
        <v>96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4</v>
      </c>
      <c r="M1875" s="9">
        <v>0</v>
      </c>
      <c r="N1875" s="9">
        <v>0</v>
      </c>
      <c r="O1875" s="9">
        <v>41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  <c r="AC1875" s="9">
        <v>0</v>
      </c>
      <c r="AD1875" s="9">
        <v>0</v>
      </c>
      <c r="AE1875" s="9">
        <v>0</v>
      </c>
      <c r="AF1875" s="9">
        <v>0</v>
      </c>
      <c r="AG1875" s="9">
        <v>0</v>
      </c>
      <c r="AH1875" s="9">
        <v>0</v>
      </c>
      <c r="AI1875" s="9">
        <v>0</v>
      </c>
      <c r="AJ1875" s="9">
        <v>0</v>
      </c>
      <c r="AK1875" s="9">
        <v>0</v>
      </c>
      <c r="AL1875" s="9">
        <v>0</v>
      </c>
      <c r="AM1875" s="9">
        <v>0</v>
      </c>
      <c r="AN1875" s="9">
        <v>0</v>
      </c>
      <c r="AO1875" s="9">
        <v>0</v>
      </c>
      <c r="AP1875" s="9">
        <v>0</v>
      </c>
      <c r="AQ1875" s="9">
        <v>0</v>
      </c>
      <c r="AR1875" s="9">
        <v>0</v>
      </c>
      <c r="AS1875" s="9">
        <v>0</v>
      </c>
      <c r="AT1875" s="9">
        <v>0</v>
      </c>
      <c r="AU1875" s="9">
        <v>0</v>
      </c>
      <c r="AV1875" s="9">
        <v>0</v>
      </c>
      <c r="AW1875" s="9">
        <v>0</v>
      </c>
      <c r="AX1875" s="9">
        <v>0</v>
      </c>
      <c r="AY1875" s="9">
        <v>0</v>
      </c>
      <c r="AZ1875" s="9">
        <v>0</v>
      </c>
      <c r="BA1875" s="9">
        <v>0</v>
      </c>
      <c r="BB1875" s="9">
        <v>0</v>
      </c>
      <c r="BC1875" s="9">
        <v>0</v>
      </c>
    </row>
    <row r="1876" spans="2:55" x14ac:dyDescent="0.45">
      <c r="B1876" s="25">
        <v>1869</v>
      </c>
      <c r="D1876" s="9" t="s">
        <v>97</v>
      </c>
      <c r="E1876" s="9">
        <v>0</v>
      </c>
      <c r="F1876" s="9">
        <v>0</v>
      </c>
      <c r="G1876" s="9">
        <v>0</v>
      </c>
      <c r="H1876" s="9">
        <v>20</v>
      </c>
      <c r="I1876" s="9">
        <v>0</v>
      </c>
      <c r="J1876" s="9">
        <v>0</v>
      </c>
      <c r="K1876" s="9">
        <v>0</v>
      </c>
      <c r="L1876" s="9">
        <v>6</v>
      </c>
      <c r="M1876" s="9">
        <v>0</v>
      </c>
      <c r="N1876" s="9">
        <v>10</v>
      </c>
      <c r="O1876" s="9">
        <v>207</v>
      </c>
      <c r="P1876" s="9">
        <v>0</v>
      </c>
      <c r="Q1876" s="9">
        <v>19</v>
      </c>
      <c r="R1876" s="9">
        <v>0</v>
      </c>
      <c r="S1876" s="9">
        <v>5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24</v>
      </c>
      <c r="AB1876" s="9">
        <v>13</v>
      </c>
      <c r="AC1876" s="9">
        <v>0</v>
      </c>
      <c r="AD1876" s="9">
        <v>0</v>
      </c>
      <c r="AE1876" s="9">
        <v>9</v>
      </c>
      <c r="AF1876" s="9">
        <v>0</v>
      </c>
      <c r="AG1876" s="9">
        <v>0</v>
      </c>
      <c r="AH1876" s="9">
        <v>0</v>
      </c>
      <c r="AI1876" s="9">
        <v>0</v>
      </c>
      <c r="AJ1876" s="9">
        <v>4</v>
      </c>
      <c r="AK1876" s="9">
        <v>3</v>
      </c>
      <c r="AL1876" s="9">
        <v>0</v>
      </c>
      <c r="AM1876" s="9">
        <v>0</v>
      </c>
      <c r="AN1876" s="9">
        <v>0</v>
      </c>
      <c r="AO1876" s="9">
        <v>0</v>
      </c>
      <c r="AP1876" s="9">
        <v>0</v>
      </c>
      <c r="AQ1876" s="9">
        <v>0</v>
      </c>
      <c r="AR1876" s="9">
        <v>0</v>
      </c>
      <c r="AS1876" s="9">
        <v>0</v>
      </c>
      <c r="AT1876" s="9">
        <v>0</v>
      </c>
      <c r="AU1876" s="9">
        <v>0</v>
      </c>
      <c r="AV1876" s="9">
        <v>3</v>
      </c>
      <c r="AW1876" s="9">
        <v>0</v>
      </c>
      <c r="AX1876" s="9">
        <v>0</v>
      </c>
      <c r="AY1876" s="9">
        <v>0</v>
      </c>
      <c r="AZ1876" s="9">
        <v>0</v>
      </c>
      <c r="BA1876" s="9">
        <v>0</v>
      </c>
      <c r="BB1876" s="9">
        <v>0</v>
      </c>
      <c r="BC1876" s="9">
        <v>0</v>
      </c>
    </row>
    <row r="1877" spans="2:55" x14ac:dyDescent="0.45">
      <c r="B1877" s="25">
        <v>1870</v>
      </c>
      <c r="D1877" s="9" t="s">
        <v>98</v>
      </c>
      <c r="E1877" s="9">
        <v>0</v>
      </c>
      <c r="F1877" s="9">
        <v>0</v>
      </c>
      <c r="G1877" s="9">
        <v>0</v>
      </c>
      <c r="H1877" s="9">
        <v>0</v>
      </c>
      <c r="I1877" s="9">
        <v>4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11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  <c r="AC1877" s="9">
        <v>0</v>
      </c>
      <c r="AD1877" s="9">
        <v>0</v>
      </c>
      <c r="AE1877" s="9">
        <v>3</v>
      </c>
      <c r="AF1877" s="9">
        <v>0</v>
      </c>
      <c r="AG1877" s="9">
        <v>0</v>
      </c>
      <c r="AH1877" s="9">
        <v>0</v>
      </c>
      <c r="AI1877" s="9">
        <v>0</v>
      </c>
      <c r="AJ1877" s="9">
        <v>0</v>
      </c>
      <c r="AK1877" s="9">
        <v>0</v>
      </c>
      <c r="AL1877" s="9">
        <v>0</v>
      </c>
      <c r="AM1877" s="9">
        <v>0</v>
      </c>
      <c r="AN1877" s="9">
        <v>0</v>
      </c>
      <c r="AO1877" s="9">
        <v>0</v>
      </c>
      <c r="AP1877" s="9">
        <v>0</v>
      </c>
      <c r="AQ1877" s="9">
        <v>0</v>
      </c>
      <c r="AR1877" s="9">
        <v>0</v>
      </c>
      <c r="AS1877" s="9">
        <v>0</v>
      </c>
      <c r="AT1877" s="9">
        <v>0</v>
      </c>
      <c r="AU1877" s="9">
        <v>0</v>
      </c>
      <c r="AV1877" s="9">
        <v>0</v>
      </c>
      <c r="AW1877" s="9">
        <v>0</v>
      </c>
      <c r="AX1877" s="9">
        <v>0</v>
      </c>
      <c r="AY1877" s="9">
        <v>0</v>
      </c>
      <c r="AZ1877" s="9">
        <v>0</v>
      </c>
      <c r="BA1877" s="9">
        <v>0</v>
      </c>
      <c r="BB1877" s="9">
        <v>0</v>
      </c>
      <c r="BC1877" s="9">
        <v>0</v>
      </c>
    </row>
    <row r="1878" spans="2:55" x14ac:dyDescent="0.45">
      <c r="B1878" s="25">
        <v>1871</v>
      </c>
      <c r="D1878" s="9" t="s">
        <v>99</v>
      </c>
      <c r="E1878" s="9">
        <v>0</v>
      </c>
      <c r="F1878" s="9">
        <v>0</v>
      </c>
      <c r="G1878" s="9">
        <v>0</v>
      </c>
      <c r="H1878" s="9">
        <v>8</v>
      </c>
      <c r="I1878" s="9">
        <v>9</v>
      </c>
      <c r="J1878" s="9">
        <v>0</v>
      </c>
      <c r="K1878" s="9">
        <v>0</v>
      </c>
      <c r="L1878" s="9">
        <v>4</v>
      </c>
      <c r="M1878" s="9">
        <v>8</v>
      </c>
      <c r="N1878" s="9">
        <v>0</v>
      </c>
      <c r="O1878" s="9">
        <v>31</v>
      </c>
      <c r="P1878" s="9">
        <v>3</v>
      </c>
      <c r="Q1878" s="9">
        <v>3</v>
      </c>
      <c r="R1878" s="9">
        <v>0</v>
      </c>
      <c r="S1878" s="9">
        <v>3</v>
      </c>
      <c r="T1878" s="9">
        <v>0</v>
      </c>
      <c r="U1878" s="9">
        <v>0</v>
      </c>
      <c r="V1878" s="9">
        <v>0</v>
      </c>
      <c r="W1878" s="9">
        <v>4</v>
      </c>
      <c r="X1878" s="9">
        <v>0</v>
      </c>
      <c r="Y1878" s="9">
        <v>0</v>
      </c>
      <c r="Z1878" s="9">
        <v>0</v>
      </c>
      <c r="AA1878" s="9">
        <v>10</v>
      </c>
      <c r="AB1878" s="9">
        <v>14</v>
      </c>
      <c r="AC1878" s="9">
        <v>0</v>
      </c>
      <c r="AD1878" s="9">
        <v>0</v>
      </c>
      <c r="AE1878" s="9">
        <v>7</v>
      </c>
      <c r="AF1878" s="9">
        <v>0</v>
      </c>
      <c r="AG1878" s="9">
        <v>0</v>
      </c>
      <c r="AH1878" s="9">
        <v>0</v>
      </c>
      <c r="AI1878" s="9">
        <v>5</v>
      </c>
      <c r="AJ1878" s="9">
        <v>13</v>
      </c>
      <c r="AK1878" s="9">
        <v>0</v>
      </c>
      <c r="AL1878" s="9">
        <v>0</v>
      </c>
      <c r="AM1878" s="9">
        <v>7</v>
      </c>
      <c r="AN1878" s="9">
        <v>0</v>
      </c>
      <c r="AO1878" s="9">
        <v>0</v>
      </c>
      <c r="AP1878" s="9">
        <v>0</v>
      </c>
      <c r="AQ1878" s="9">
        <v>0</v>
      </c>
      <c r="AR1878" s="9">
        <v>0</v>
      </c>
      <c r="AS1878" s="9">
        <v>0</v>
      </c>
      <c r="AT1878" s="9">
        <v>0</v>
      </c>
      <c r="AU1878" s="9">
        <v>0</v>
      </c>
      <c r="AV1878" s="9">
        <v>0</v>
      </c>
      <c r="AW1878" s="9">
        <v>0</v>
      </c>
      <c r="AX1878" s="9">
        <v>0</v>
      </c>
      <c r="AY1878" s="9">
        <v>0</v>
      </c>
      <c r="AZ1878" s="9">
        <v>0</v>
      </c>
      <c r="BA1878" s="9">
        <v>0</v>
      </c>
      <c r="BB1878" s="9">
        <v>3</v>
      </c>
      <c r="BC1878" s="9">
        <v>0</v>
      </c>
    </row>
    <row r="1879" spans="2:55" x14ac:dyDescent="0.45">
      <c r="B1879" s="25">
        <v>1872</v>
      </c>
      <c r="D1879" s="9" t="s">
        <v>100</v>
      </c>
      <c r="E1879" s="9">
        <v>0</v>
      </c>
      <c r="F1879" s="9">
        <v>3</v>
      </c>
      <c r="G1879" s="9">
        <v>0</v>
      </c>
      <c r="H1879" s="9">
        <v>21</v>
      </c>
      <c r="I1879" s="9">
        <v>3</v>
      </c>
      <c r="J1879" s="9">
        <v>3</v>
      </c>
      <c r="K1879" s="9">
        <v>0</v>
      </c>
      <c r="L1879" s="9">
        <v>6</v>
      </c>
      <c r="M1879" s="9">
        <v>0</v>
      </c>
      <c r="N1879" s="9">
        <v>144</v>
      </c>
      <c r="O1879" s="9">
        <v>4</v>
      </c>
      <c r="P1879" s="9">
        <v>0</v>
      </c>
      <c r="Q1879" s="9">
        <v>4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3</v>
      </c>
      <c r="AB1879" s="9">
        <v>25</v>
      </c>
      <c r="AC1879" s="9">
        <v>0</v>
      </c>
      <c r="AD1879" s="9">
        <v>5</v>
      </c>
      <c r="AE1879" s="9">
        <v>0</v>
      </c>
      <c r="AF1879" s="9">
        <v>0</v>
      </c>
      <c r="AG1879" s="9">
        <v>5</v>
      </c>
      <c r="AH1879" s="9">
        <v>0</v>
      </c>
      <c r="AI1879" s="9">
        <v>5</v>
      </c>
      <c r="AJ1879" s="9">
        <v>7</v>
      </c>
      <c r="AK1879" s="9">
        <v>0</v>
      </c>
      <c r="AL1879" s="9">
        <v>0</v>
      </c>
      <c r="AM1879" s="9">
        <v>3</v>
      </c>
      <c r="AN1879" s="9">
        <v>0</v>
      </c>
      <c r="AO1879" s="9">
        <v>0</v>
      </c>
      <c r="AP1879" s="9">
        <v>0</v>
      </c>
      <c r="AQ1879" s="9">
        <v>0</v>
      </c>
      <c r="AR1879" s="9">
        <v>0</v>
      </c>
      <c r="AS1879" s="9">
        <v>0</v>
      </c>
      <c r="AT1879" s="9">
        <v>0</v>
      </c>
      <c r="AU1879" s="9">
        <v>0</v>
      </c>
      <c r="AV1879" s="9">
        <v>0</v>
      </c>
      <c r="AW1879" s="9">
        <v>0</v>
      </c>
      <c r="AX1879" s="9">
        <v>0</v>
      </c>
      <c r="AY1879" s="9">
        <v>0</v>
      </c>
      <c r="AZ1879" s="9">
        <v>0</v>
      </c>
      <c r="BA1879" s="9">
        <v>0</v>
      </c>
      <c r="BB1879" s="9">
        <v>0</v>
      </c>
      <c r="BC1879" s="9">
        <v>0</v>
      </c>
    </row>
    <row r="1880" spans="2:55" x14ac:dyDescent="0.45">
      <c r="B1880" s="25">
        <v>1873</v>
      </c>
      <c r="D1880" s="9" t="s">
        <v>101</v>
      </c>
      <c r="E1880" s="9">
        <v>10</v>
      </c>
      <c r="F1880" s="9">
        <v>8</v>
      </c>
      <c r="G1880" s="9">
        <v>0</v>
      </c>
      <c r="H1880" s="9">
        <v>59</v>
      </c>
      <c r="I1880" s="9">
        <v>20</v>
      </c>
      <c r="J1880" s="9">
        <v>3</v>
      </c>
      <c r="K1880" s="9">
        <v>4</v>
      </c>
      <c r="L1880" s="9">
        <v>30</v>
      </c>
      <c r="M1880" s="9">
        <v>6</v>
      </c>
      <c r="N1880" s="9">
        <v>585</v>
      </c>
      <c r="O1880" s="9">
        <v>10</v>
      </c>
      <c r="P1880" s="9">
        <v>0</v>
      </c>
      <c r="Q1880" s="9">
        <v>12</v>
      </c>
      <c r="R1880" s="9">
        <v>0</v>
      </c>
      <c r="S1880" s="9">
        <v>5</v>
      </c>
      <c r="T1880" s="9">
        <v>0</v>
      </c>
      <c r="U1880" s="9">
        <v>7</v>
      </c>
      <c r="V1880" s="9">
        <v>0</v>
      </c>
      <c r="W1880" s="9">
        <v>0</v>
      </c>
      <c r="X1880" s="9">
        <v>0</v>
      </c>
      <c r="Y1880" s="9">
        <v>12</v>
      </c>
      <c r="Z1880" s="9">
        <v>0</v>
      </c>
      <c r="AA1880" s="9">
        <v>5</v>
      </c>
      <c r="AB1880" s="9">
        <v>177</v>
      </c>
      <c r="AC1880" s="9">
        <v>13</v>
      </c>
      <c r="AD1880" s="9">
        <v>0</v>
      </c>
      <c r="AE1880" s="9">
        <v>12</v>
      </c>
      <c r="AF1880" s="9">
        <v>0</v>
      </c>
      <c r="AG1880" s="9">
        <v>23</v>
      </c>
      <c r="AH1880" s="9">
        <v>12</v>
      </c>
      <c r="AI1880" s="9">
        <v>20</v>
      </c>
      <c r="AJ1880" s="9">
        <v>20</v>
      </c>
      <c r="AK1880" s="9">
        <v>18</v>
      </c>
      <c r="AL1880" s="9">
        <v>0</v>
      </c>
      <c r="AM1880" s="9">
        <v>4</v>
      </c>
      <c r="AN1880" s="9">
        <v>0</v>
      </c>
      <c r="AO1880" s="9">
        <v>15</v>
      </c>
      <c r="AP1880" s="9">
        <v>24</v>
      </c>
      <c r="AQ1880" s="9">
        <v>3</v>
      </c>
      <c r="AR1880" s="9">
        <v>0</v>
      </c>
      <c r="AS1880" s="9">
        <v>0</v>
      </c>
      <c r="AT1880" s="9">
        <v>0</v>
      </c>
      <c r="AU1880" s="9">
        <v>8</v>
      </c>
      <c r="AV1880" s="9">
        <v>4</v>
      </c>
      <c r="AW1880" s="9">
        <v>0</v>
      </c>
      <c r="AX1880" s="9">
        <v>15</v>
      </c>
      <c r="AY1880" s="9">
        <v>3</v>
      </c>
      <c r="AZ1880" s="9">
        <v>0</v>
      </c>
      <c r="BA1880" s="9">
        <v>0</v>
      </c>
      <c r="BB1880" s="9">
        <v>0</v>
      </c>
      <c r="BC1880" s="9">
        <v>3</v>
      </c>
    </row>
    <row r="1881" spans="2:55" x14ac:dyDescent="0.45">
      <c r="B1881" s="25">
        <v>1874</v>
      </c>
      <c r="D1881" s="9" t="s">
        <v>102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  <c r="AC1881" s="9">
        <v>0</v>
      </c>
      <c r="AD1881" s="9">
        <v>0</v>
      </c>
      <c r="AE1881" s="9">
        <v>0</v>
      </c>
      <c r="AF1881" s="9">
        <v>0</v>
      </c>
      <c r="AG1881" s="9">
        <v>0</v>
      </c>
      <c r="AH1881" s="9">
        <v>0</v>
      </c>
      <c r="AI1881" s="9">
        <v>0</v>
      </c>
      <c r="AJ1881" s="9">
        <v>0</v>
      </c>
      <c r="AK1881" s="9">
        <v>0</v>
      </c>
      <c r="AL1881" s="9">
        <v>0</v>
      </c>
      <c r="AM1881" s="9">
        <v>0</v>
      </c>
      <c r="AN1881" s="9">
        <v>0</v>
      </c>
      <c r="AO1881" s="9">
        <v>0</v>
      </c>
      <c r="AP1881" s="9">
        <v>0</v>
      </c>
      <c r="AQ1881" s="9">
        <v>0</v>
      </c>
      <c r="AR1881" s="9">
        <v>0</v>
      </c>
      <c r="AS1881" s="9">
        <v>0</v>
      </c>
      <c r="AT1881" s="9">
        <v>0</v>
      </c>
      <c r="AU1881" s="9">
        <v>0</v>
      </c>
      <c r="AV1881" s="9">
        <v>0</v>
      </c>
      <c r="AW1881" s="9">
        <v>0</v>
      </c>
      <c r="AX1881" s="9">
        <v>0</v>
      </c>
      <c r="AY1881" s="9">
        <v>0</v>
      </c>
      <c r="AZ1881" s="9">
        <v>0</v>
      </c>
      <c r="BA1881" s="9">
        <v>0</v>
      </c>
      <c r="BB1881" s="9">
        <v>0</v>
      </c>
      <c r="BC1881" s="9">
        <v>0</v>
      </c>
    </row>
    <row r="1882" spans="2:55" x14ac:dyDescent="0.45">
      <c r="B1882" s="25">
        <v>1875</v>
      </c>
      <c r="D1882" s="9" t="s">
        <v>103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3</v>
      </c>
      <c r="AC1882" s="9">
        <v>0</v>
      </c>
      <c r="AD1882" s="9">
        <v>0</v>
      </c>
      <c r="AE1882" s="9">
        <v>5</v>
      </c>
      <c r="AF1882" s="9">
        <v>0</v>
      </c>
      <c r="AG1882" s="9">
        <v>0</v>
      </c>
      <c r="AH1882" s="9">
        <v>0</v>
      </c>
      <c r="AI1882" s="9">
        <v>0</v>
      </c>
      <c r="AJ1882" s="9">
        <v>0</v>
      </c>
      <c r="AK1882" s="9">
        <v>0</v>
      </c>
      <c r="AL1882" s="9">
        <v>0</v>
      </c>
      <c r="AM1882" s="9">
        <v>0</v>
      </c>
      <c r="AN1882" s="9">
        <v>0</v>
      </c>
      <c r="AO1882" s="9">
        <v>0</v>
      </c>
      <c r="AP1882" s="9">
        <v>0</v>
      </c>
      <c r="AQ1882" s="9">
        <v>0</v>
      </c>
      <c r="AR1882" s="9">
        <v>0</v>
      </c>
      <c r="AS1882" s="9">
        <v>0</v>
      </c>
      <c r="AT1882" s="9">
        <v>0</v>
      </c>
      <c r="AU1882" s="9">
        <v>0</v>
      </c>
      <c r="AV1882" s="9">
        <v>0</v>
      </c>
      <c r="AW1882" s="9">
        <v>0</v>
      </c>
      <c r="AX1882" s="9">
        <v>0</v>
      </c>
      <c r="AY1882" s="9">
        <v>0</v>
      </c>
      <c r="AZ1882" s="9">
        <v>0</v>
      </c>
      <c r="BA1882" s="9">
        <v>0</v>
      </c>
      <c r="BB1882" s="9">
        <v>0</v>
      </c>
      <c r="BC1882" s="9">
        <v>0</v>
      </c>
    </row>
    <row r="1883" spans="2:55" x14ac:dyDescent="0.45">
      <c r="B1883" s="25">
        <v>1876</v>
      </c>
      <c r="D1883" s="9" t="s">
        <v>104</v>
      </c>
      <c r="E1883" s="9">
        <v>7</v>
      </c>
      <c r="F1883" s="9">
        <v>20</v>
      </c>
      <c r="G1883" s="9">
        <v>0</v>
      </c>
      <c r="H1883" s="9">
        <v>129</v>
      </c>
      <c r="I1883" s="9">
        <v>42</v>
      </c>
      <c r="J1883" s="9">
        <v>4</v>
      </c>
      <c r="K1883" s="9">
        <v>0</v>
      </c>
      <c r="L1883" s="9">
        <v>273</v>
      </c>
      <c r="M1883" s="9">
        <v>4</v>
      </c>
      <c r="N1883" s="9">
        <v>5</v>
      </c>
      <c r="O1883" s="9">
        <v>0</v>
      </c>
      <c r="P1883" s="9">
        <v>13</v>
      </c>
      <c r="Q1883" s="9">
        <v>10</v>
      </c>
      <c r="R1883" s="9">
        <v>0</v>
      </c>
      <c r="S1883" s="9">
        <v>7</v>
      </c>
      <c r="T1883" s="9">
        <v>4</v>
      </c>
      <c r="U1883" s="9">
        <v>5</v>
      </c>
      <c r="V1883" s="9">
        <v>0</v>
      </c>
      <c r="W1883" s="9">
        <v>7</v>
      </c>
      <c r="X1883" s="9">
        <v>0</v>
      </c>
      <c r="Y1883" s="9">
        <v>0</v>
      </c>
      <c r="Z1883" s="9">
        <v>0</v>
      </c>
      <c r="AA1883" s="9">
        <v>3</v>
      </c>
      <c r="AB1883" s="9">
        <v>18</v>
      </c>
      <c r="AC1883" s="9">
        <v>4</v>
      </c>
      <c r="AD1883" s="9">
        <v>4</v>
      </c>
      <c r="AE1883" s="9">
        <v>6</v>
      </c>
      <c r="AF1883" s="9">
        <v>0</v>
      </c>
      <c r="AG1883" s="9">
        <v>24</v>
      </c>
      <c r="AH1883" s="9">
        <v>4</v>
      </c>
      <c r="AI1883" s="9">
        <v>10</v>
      </c>
      <c r="AJ1883" s="9">
        <v>12</v>
      </c>
      <c r="AK1883" s="9">
        <v>59</v>
      </c>
      <c r="AL1883" s="9">
        <v>0</v>
      </c>
      <c r="AM1883" s="9">
        <v>18</v>
      </c>
      <c r="AN1883" s="9">
        <v>0</v>
      </c>
      <c r="AO1883" s="9">
        <v>33</v>
      </c>
      <c r="AP1883" s="9">
        <v>21</v>
      </c>
      <c r="AQ1883" s="9">
        <v>5</v>
      </c>
      <c r="AR1883" s="9">
        <v>0</v>
      </c>
      <c r="AS1883" s="9">
        <v>0</v>
      </c>
      <c r="AT1883" s="9">
        <v>0</v>
      </c>
      <c r="AU1883" s="9">
        <v>10</v>
      </c>
      <c r="AV1883" s="9">
        <v>5</v>
      </c>
      <c r="AW1883" s="9">
        <v>0</v>
      </c>
      <c r="AX1883" s="9">
        <v>15</v>
      </c>
      <c r="AY1883" s="9">
        <v>0</v>
      </c>
      <c r="AZ1883" s="9">
        <v>4</v>
      </c>
      <c r="BA1883" s="9">
        <v>0</v>
      </c>
      <c r="BB1883" s="9">
        <v>0</v>
      </c>
      <c r="BC1883" s="9">
        <v>0</v>
      </c>
    </row>
    <row r="1884" spans="2:55" x14ac:dyDescent="0.45">
      <c r="B1884" s="25">
        <v>1877</v>
      </c>
      <c r="D1884" s="9" t="s">
        <v>105</v>
      </c>
      <c r="E1884" s="9">
        <v>20</v>
      </c>
      <c r="F1884" s="9">
        <v>55</v>
      </c>
      <c r="G1884" s="9">
        <v>0</v>
      </c>
      <c r="H1884" s="9">
        <v>286</v>
      </c>
      <c r="I1884" s="9">
        <v>77</v>
      </c>
      <c r="J1884" s="9">
        <v>0</v>
      </c>
      <c r="K1884" s="9">
        <v>6</v>
      </c>
      <c r="L1884" s="9">
        <v>902</v>
      </c>
      <c r="M1884" s="9">
        <v>8</v>
      </c>
      <c r="N1884" s="9">
        <v>23</v>
      </c>
      <c r="O1884" s="9">
        <v>0</v>
      </c>
      <c r="P1884" s="9">
        <v>29</v>
      </c>
      <c r="Q1884" s="9">
        <v>5</v>
      </c>
      <c r="R1884" s="9">
        <v>0</v>
      </c>
      <c r="S1884" s="9">
        <v>9</v>
      </c>
      <c r="T1884" s="9">
        <v>4</v>
      </c>
      <c r="U1884" s="9">
        <v>7</v>
      </c>
      <c r="V1884" s="9">
        <v>7</v>
      </c>
      <c r="W1884" s="9">
        <v>19</v>
      </c>
      <c r="X1884" s="9">
        <v>0</v>
      </c>
      <c r="Y1884" s="9">
        <v>4</v>
      </c>
      <c r="Z1884" s="9">
        <v>0</v>
      </c>
      <c r="AA1884" s="9">
        <v>9</v>
      </c>
      <c r="AB1884" s="9">
        <v>63</v>
      </c>
      <c r="AC1884" s="9">
        <v>30</v>
      </c>
      <c r="AD1884" s="9">
        <v>5</v>
      </c>
      <c r="AE1884" s="9">
        <v>13</v>
      </c>
      <c r="AF1884" s="9">
        <v>4</v>
      </c>
      <c r="AG1884" s="9">
        <v>45</v>
      </c>
      <c r="AH1884" s="9">
        <v>4</v>
      </c>
      <c r="AI1884" s="9">
        <v>34</v>
      </c>
      <c r="AJ1884" s="9">
        <v>28</v>
      </c>
      <c r="AK1884" s="9">
        <v>296</v>
      </c>
      <c r="AL1884" s="9">
        <v>8</v>
      </c>
      <c r="AM1884" s="9">
        <v>43</v>
      </c>
      <c r="AN1884" s="9">
        <v>0</v>
      </c>
      <c r="AO1884" s="9">
        <v>37</v>
      </c>
      <c r="AP1884" s="9">
        <v>52</v>
      </c>
      <c r="AQ1884" s="9">
        <v>15</v>
      </c>
      <c r="AR1884" s="9">
        <v>0</v>
      </c>
      <c r="AS1884" s="9">
        <v>8</v>
      </c>
      <c r="AT1884" s="9">
        <v>4</v>
      </c>
      <c r="AU1884" s="9">
        <v>17</v>
      </c>
      <c r="AV1884" s="9">
        <v>11</v>
      </c>
      <c r="AW1884" s="9">
        <v>0</v>
      </c>
      <c r="AX1884" s="9">
        <v>40</v>
      </c>
      <c r="AY1884" s="9">
        <v>0</v>
      </c>
      <c r="AZ1884" s="9">
        <v>4</v>
      </c>
      <c r="BA1884" s="9">
        <v>0</v>
      </c>
      <c r="BB1884" s="9">
        <v>14</v>
      </c>
      <c r="BC1884" s="9">
        <v>3</v>
      </c>
    </row>
    <row r="1885" spans="2:55" x14ac:dyDescent="0.45">
      <c r="B1885" s="25">
        <v>1878</v>
      </c>
      <c r="D1885" s="9" t="s">
        <v>106</v>
      </c>
      <c r="E1885" s="9">
        <v>28</v>
      </c>
      <c r="F1885" s="9">
        <v>101</v>
      </c>
      <c r="G1885" s="9">
        <v>0</v>
      </c>
      <c r="H1885" s="9">
        <v>517</v>
      </c>
      <c r="I1885" s="9">
        <v>187</v>
      </c>
      <c r="J1885" s="9">
        <v>14</v>
      </c>
      <c r="K1885" s="9">
        <v>14</v>
      </c>
      <c r="L1885" s="9">
        <v>509</v>
      </c>
      <c r="M1885" s="9">
        <v>44</v>
      </c>
      <c r="N1885" s="9">
        <v>43</v>
      </c>
      <c r="O1885" s="9">
        <v>18</v>
      </c>
      <c r="P1885" s="9">
        <v>114</v>
      </c>
      <c r="Q1885" s="9">
        <v>25</v>
      </c>
      <c r="R1885" s="9">
        <v>3</v>
      </c>
      <c r="S1885" s="9">
        <v>28</v>
      </c>
      <c r="T1885" s="9">
        <v>7</v>
      </c>
      <c r="U1885" s="9">
        <v>19</v>
      </c>
      <c r="V1885" s="9">
        <v>12</v>
      </c>
      <c r="W1885" s="9">
        <v>78</v>
      </c>
      <c r="X1885" s="9">
        <v>10</v>
      </c>
      <c r="Y1885" s="9">
        <v>17</v>
      </c>
      <c r="Z1885" s="9">
        <v>4</v>
      </c>
      <c r="AA1885" s="9">
        <v>16</v>
      </c>
      <c r="AB1885" s="9">
        <v>85</v>
      </c>
      <c r="AC1885" s="9">
        <v>56</v>
      </c>
      <c r="AD1885" s="9">
        <v>15</v>
      </c>
      <c r="AE1885" s="9">
        <v>26</v>
      </c>
      <c r="AF1885" s="9">
        <v>0</v>
      </c>
      <c r="AG1885" s="9">
        <v>150</v>
      </c>
      <c r="AH1885" s="9">
        <v>23</v>
      </c>
      <c r="AI1885" s="9">
        <v>61</v>
      </c>
      <c r="AJ1885" s="9">
        <v>43</v>
      </c>
      <c r="AK1885" s="9">
        <v>129</v>
      </c>
      <c r="AL1885" s="9">
        <v>12</v>
      </c>
      <c r="AM1885" s="9">
        <v>79</v>
      </c>
      <c r="AN1885" s="9">
        <v>3</v>
      </c>
      <c r="AO1885" s="9">
        <v>74</v>
      </c>
      <c r="AP1885" s="9">
        <v>110</v>
      </c>
      <c r="AQ1885" s="9">
        <v>26</v>
      </c>
      <c r="AR1885" s="9">
        <v>0</v>
      </c>
      <c r="AS1885" s="9">
        <v>10</v>
      </c>
      <c r="AT1885" s="9">
        <v>6</v>
      </c>
      <c r="AU1885" s="9">
        <v>53</v>
      </c>
      <c r="AV1885" s="9">
        <v>18</v>
      </c>
      <c r="AW1885" s="9">
        <v>6</v>
      </c>
      <c r="AX1885" s="9">
        <v>57</v>
      </c>
      <c r="AY1885" s="9">
        <v>9</v>
      </c>
      <c r="AZ1885" s="9">
        <v>12</v>
      </c>
      <c r="BA1885" s="9">
        <v>5</v>
      </c>
      <c r="BB1885" s="9">
        <v>26</v>
      </c>
      <c r="BC1885" s="9">
        <v>22</v>
      </c>
    </row>
    <row r="1886" spans="2:55" x14ac:dyDescent="0.45">
      <c r="B1886" s="25">
        <v>1879</v>
      </c>
      <c r="D1886" s="9" t="s">
        <v>107</v>
      </c>
      <c r="E1886" s="9">
        <v>7</v>
      </c>
      <c r="F1886" s="9">
        <v>16</v>
      </c>
      <c r="G1886" s="9">
        <v>0</v>
      </c>
      <c r="H1886" s="9">
        <v>119</v>
      </c>
      <c r="I1886" s="9">
        <v>43</v>
      </c>
      <c r="J1886" s="9">
        <v>6</v>
      </c>
      <c r="K1886" s="9">
        <v>9</v>
      </c>
      <c r="L1886" s="9">
        <v>148</v>
      </c>
      <c r="M1886" s="9">
        <v>12</v>
      </c>
      <c r="N1886" s="9">
        <v>14</v>
      </c>
      <c r="O1886" s="9">
        <v>0</v>
      </c>
      <c r="P1886" s="9">
        <v>15</v>
      </c>
      <c r="Q1886" s="9">
        <v>4</v>
      </c>
      <c r="R1886" s="9">
        <v>0</v>
      </c>
      <c r="S1886" s="9">
        <v>3</v>
      </c>
      <c r="T1886" s="9">
        <v>0</v>
      </c>
      <c r="U1886" s="9">
        <v>4</v>
      </c>
      <c r="V1886" s="9">
        <v>0</v>
      </c>
      <c r="W1886" s="9">
        <v>8</v>
      </c>
      <c r="X1886" s="9">
        <v>0</v>
      </c>
      <c r="Y1886" s="9">
        <v>3</v>
      </c>
      <c r="Z1886" s="9">
        <v>0</v>
      </c>
      <c r="AA1886" s="9">
        <v>0</v>
      </c>
      <c r="AB1886" s="9">
        <v>17</v>
      </c>
      <c r="AC1886" s="9">
        <v>11</v>
      </c>
      <c r="AD1886" s="9">
        <v>0</v>
      </c>
      <c r="AE1886" s="9">
        <v>9</v>
      </c>
      <c r="AF1886" s="9">
        <v>0</v>
      </c>
      <c r="AG1886" s="9">
        <v>16</v>
      </c>
      <c r="AH1886" s="9">
        <v>0</v>
      </c>
      <c r="AI1886" s="9">
        <v>10</v>
      </c>
      <c r="AJ1886" s="9">
        <v>10</v>
      </c>
      <c r="AK1886" s="9">
        <v>19</v>
      </c>
      <c r="AL1886" s="9">
        <v>3</v>
      </c>
      <c r="AM1886" s="9">
        <v>12</v>
      </c>
      <c r="AN1886" s="9">
        <v>0</v>
      </c>
      <c r="AO1886" s="9">
        <v>53</v>
      </c>
      <c r="AP1886" s="9">
        <v>49</v>
      </c>
      <c r="AQ1886" s="9">
        <v>7</v>
      </c>
      <c r="AR1886" s="9">
        <v>0</v>
      </c>
      <c r="AS1886" s="9">
        <v>0</v>
      </c>
      <c r="AT1886" s="9">
        <v>0</v>
      </c>
      <c r="AU1886" s="9">
        <v>7</v>
      </c>
      <c r="AV1886" s="9">
        <v>9</v>
      </c>
      <c r="AW1886" s="9">
        <v>0</v>
      </c>
      <c r="AX1886" s="9">
        <v>7</v>
      </c>
      <c r="AY1886" s="9">
        <v>7</v>
      </c>
      <c r="AZ1886" s="9">
        <v>5</v>
      </c>
      <c r="BA1886" s="9">
        <v>0</v>
      </c>
      <c r="BB1886" s="9">
        <v>0</v>
      </c>
      <c r="BC1886" s="9">
        <v>3</v>
      </c>
    </row>
    <row r="1887" spans="2:55" x14ac:dyDescent="0.45">
      <c r="B1887" s="25">
        <v>1880</v>
      </c>
      <c r="D1887" s="9" t="s">
        <v>108</v>
      </c>
      <c r="E1887" s="9">
        <v>0</v>
      </c>
      <c r="F1887" s="9">
        <v>0</v>
      </c>
      <c r="G1887" s="9">
        <v>0</v>
      </c>
      <c r="H1887" s="9">
        <v>3</v>
      </c>
      <c r="I1887" s="9">
        <v>6</v>
      </c>
      <c r="J1887" s="9">
        <v>0</v>
      </c>
      <c r="K1887" s="9">
        <v>0</v>
      </c>
      <c r="L1887" s="9">
        <v>7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3</v>
      </c>
      <c r="Y1887" s="9">
        <v>0</v>
      </c>
      <c r="Z1887" s="9">
        <v>0</v>
      </c>
      <c r="AA1887" s="9">
        <v>0</v>
      </c>
      <c r="AB1887" s="9">
        <v>5</v>
      </c>
      <c r="AC1887" s="9">
        <v>7</v>
      </c>
      <c r="AD1887" s="9">
        <v>0</v>
      </c>
      <c r="AE1887" s="9">
        <v>10</v>
      </c>
      <c r="AF1887" s="9">
        <v>0</v>
      </c>
      <c r="AG1887" s="9">
        <v>0</v>
      </c>
      <c r="AH1887" s="9">
        <v>4</v>
      </c>
      <c r="AI1887" s="9">
        <v>5</v>
      </c>
      <c r="AJ1887" s="9">
        <v>10</v>
      </c>
      <c r="AK1887" s="9">
        <v>6</v>
      </c>
      <c r="AL1887" s="9">
        <v>0</v>
      </c>
      <c r="AM1887" s="9">
        <v>0</v>
      </c>
      <c r="AN1887" s="9">
        <v>0</v>
      </c>
      <c r="AO1887" s="9">
        <v>0</v>
      </c>
      <c r="AP1887" s="9">
        <v>5</v>
      </c>
      <c r="AQ1887" s="9">
        <v>0</v>
      </c>
      <c r="AR1887" s="9">
        <v>0</v>
      </c>
      <c r="AS1887" s="9">
        <v>0</v>
      </c>
      <c r="AT1887" s="9">
        <v>0</v>
      </c>
      <c r="AU1887" s="9">
        <v>0</v>
      </c>
      <c r="AV1887" s="9">
        <v>0</v>
      </c>
      <c r="AW1887" s="9">
        <v>0</v>
      </c>
      <c r="AX1887" s="9">
        <v>0</v>
      </c>
      <c r="AY1887" s="9">
        <v>0</v>
      </c>
      <c r="AZ1887" s="9">
        <v>0</v>
      </c>
      <c r="BA1887" s="9">
        <v>0</v>
      </c>
      <c r="BB1887" s="9">
        <v>4</v>
      </c>
      <c r="BC1887" s="9">
        <v>0</v>
      </c>
    </row>
    <row r="1888" spans="2:55" x14ac:dyDescent="0.45">
      <c r="B1888" s="25">
        <v>1881</v>
      </c>
      <c r="D1888" s="9" t="s">
        <v>109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4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6</v>
      </c>
      <c r="AC1888" s="9">
        <v>0</v>
      </c>
      <c r="AD1888" s="9">
        <v>0</v>
      </c>
      <c r="AE1888" s="9">
        <v>0</v>
      </c>
      <c r="AF1888" s="9">
        <v>0</v>
      </c>
      <c r="AG1888" s="9">
        <v>6</v>
      </c>
      <c r="AH1888" s="9">
        <v>12</v>
      </c>
      <c r="AI1888" s="9">
        <v>4</v>
      </c>
      <c r="AJ1888" s="9">
        <v>9</v>
      </c>
      <c r="AK1888" s="9">
        <v>11</v>
      </c>
      <c r="AL1888" s="9">
        <v>0</v>
      </c>
      <c r="AM1888" s="9">
        <v>0</v>
      </c>
      <c r="AN1888" s="9">
        <v>0</v>
      </c>
      <c r="AO1888" s="9">
        <v>0</v>
      </c>
      <c r="AP1888" s="9">
        <v>10</v>
      </c>
      <c r="AQ1888" s="9">
        <v>0</v>
      </c>
      <c r="AR1888" s="9">
        <v>0</v>
      </c>
      <c r="AS1888" s="9">
        <v>0</v>
      </c>
      <c r="AT1888" s="9">
        <v>0</v>
      </c>
      <c r="AU1888" s="9">
        <v>0</v>
      </c>
      <c r="AV1888" s="9">
        <v>0</v>
      </c>
      <c r="AW1888" s="9">
        <v>0</v>
      </c>
      <c r="AX1888" s="9">
        <v>0</v>
      </c>
      <c r="AY1888" s="9">
        <v>0</v>
      </c>
      <c r="AZ1888" s="9">
        <v>0</v>
      </c>
      <c r="BA1888" s="9">
        <v>0</v>
      </c>
      <c r="BB1888" s="9">
        <v>0</v>
      </c>
      <c r="BC1888" s="9">
        <v>0</v>
      </c>
    </row>
    <row r="1889" spans="2:55" x14ac:dyDescent="0.45">
      <c r="B1889" s="25">
        <v>1882</v>
      </c>
      <c r="D1889" s="9" t="s">
        <v>110</v>
      </c>
      <c r="E1889" s="9">
        <v>5</v>
      </c>
      <c r="F1889" s="9">
        <v>20</v>
      </c>
      <c r="G1889" s="9">
        <v>0</v>
      </c>
      <c r="H1889" s="9">
        <v>128</v>
      </c>
      <c r="I1889" s="9">
        <v>21</v>
      </c>
      <c r="J1889" s="9">
        <v>6</v>
      </c>
      <c r="K1889" s="9">
        <v>0</v>
      </c>
      <c r="L1889" s="9">
        <v>275</v>
      </c>
      <c r="M1889" s="9">
        <v>0</v>
      </c>
      <c r="N1889" s="9">
        <v>14</v>
      </c>
      <c r="O1889" s="9">
        <v>0</v>
      </c>
      <c r="P1889" s="9">
        <v>20</v>
      </c>
      <c r="Q1889" s="9">
        <v>0</v>
      </c>
      <c r="R1889" s="9">
        <v>0</v>
      </c>
      <c r="S1889" s="9">
        <v>10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7</v>
      </c>
      <c r="AC1889" s="9">
        <v>6</v>
      </c>
      <c r="AD1889" s="9">
        <v>0</v>
      </c>
      <c r="AE1889" s="9">
        <v>0</v>
      </c>
      <c r="AF1889" s="9">
        <v>0</v>
      </c>
      <c r="AG1889" s="9">
        <v>16</v>
      </c>
      <c r="AH1889" s="9">
        <v>5</v>
      </c>
      <c r="AI1889" s="9">
        <v>10</v>
      </c>
      <c r="AJ1889" s="9">
        <v>8</v>
      </c>
      <c r="AK1889" s="9">
        <v>84</v>
      </c>
      <c r="AL1889" s="9">
        <v>0</v>
      </c>
      <c r="AM1889" s="9">
        <v>12</v>
      </c>
      <c r="AN1889" s="9">
        <v>0</v>
      </c>
      <c r="AO1889" s="9">
        <v>22</v>
      </c>
      <c r="AP1889" s="9">
        <v>12</v>
      </c>
      <c r="AQ1889" s="9">
        <v>4</v>
      </c>
      <c r="AR1889" s="9">
        <v>0</v>
      </c>
      <c r="AS1889" s="9">
        <v>0</v>
      </c>
      <c r="AT1889" s="9">
        <v>0</v>
      </c>
      <c r="AU1889" s="9">
        <v>5</v>
      </c>
      <c r="AV1889" s="9">
        <v>0</v>
      </c>
      <c r="AW1889" s="9">
        <v>0</v>
      </c>
      <c r="AX1889" s="9">
        <v>5</v>
      </c>
      <c r="AY1889" s="9">
        <v>0</v>
      </c>
      <c r="AZ1889" s="9">
        <v>4</v>
      </c>
      <c r="BA1889" s="9">
        <v>0</v>
      </c>
      <c r="BB1889" s="9">
        <v>8</v>
      </c>
      <c r="BC1889" s="9">
        <v>3</v>
      </c>
    </row>
    <row r="1890" spans="2:55" x14ac:dyDescent="0.45">
      <c r="B1890" s="25">
        <v>1883</v>
      </c>
      <c r="D1890" s="9" t="s">
        <v>111</v>
      </c>
      <c r="E1890" s="9">
        <v>0</v>
      </c>
      <c r="F1890" s="9">
        <v>7</v>
      </c>
      <c r="G1890" s="9">
        <v>0</v>
      </c>
      <c r="H1890" s="9">
        <v>27</v>
      </c>
      <c r="I1890" s="9">
        <v>3</v>
      </c>
      <c r="J1890" s="9">
        <v>0</v>
      </c>
      <c r="K1890" s="9">
        <v>0</v>
      </c>
      <c r="L1890" s="9">
        <v>16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4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  <c r="AC1890" s="9">
        <v>0</v>
      </c>
      <c r="AD1890" s="9">
        <v>0</v>
      </c>
      <c r="AE1890" s="9">
        <v>0</v>
      </c>
      <c r="AF1890" s="9">
        <v>0</v>
      </c>
      <c r="AG1890" s="9">
        <v>0</v>
      </c>
      <c r="AH1890" s="9">
        <v>0</v>
      </c>
      <c r="AI1890" s="9">
        <v>0</v>
      </c>
      <c r="AJ1890" s="9">
        <v>0</v>
      </c>
      <c r="AK1890" s="9">
        <v>4</v>
      </c>
      <c r="AL1890" s="9">
        <v>0</v>
      </c>
      <c r="AM1890" s="9">
        <v>11</v>
      </c>
      <c r="AN1890" s="9">
        <v>0</v>
      </c>
      <c r="AO1890" s="9">
        <v>6</v>
      </c>
      <c r="AP1890" s="9">
        <v>5</v>
      </c>
      <c r="AQ1890" s="9">
        <v>0</v>
      </c>
      <c r="AR1890" s="9">
        <v>0</v>
      </c>
      <c r="AS1890" s="9">
        <v>0</v>
      </c>
      <c r="AT1890" s="9">
        <v>0</v>
      </c>
      <c r="AU1890" s="9">
        <v>0</v>
      </c>
      <c r="AV1890" s="9">
        <v>4</v>
      </c>
      <c r="AW1890" s="9">
        <v>0</v>
      </c>
      <c r="AX1890" s="9">
        <v>0</v>
      </c>
      <c r="AY1890" s="9">
        <v>0</v>
      </c>
      <c r="AZ1890" s="9">
        <v>0</v>
      </c>
      <c r="BA1890" s="9">
        <v>0</v>
      </c>
      <c r="BB1890" s="9">
        <v>0</v>
      </c>
      <c r="BC1890" s="9">
        <v>0</v>
      </c>
    </row>
    <row r="1891" spans="2:55" x14ac:dyDescent="0.45">
      <c r="B1891" s="25">
        <v>1884</v>
      </c>
      <c r="D1891" s="9" t="s">
        <v>112</v>
      </c>
      <c r="E1891" s="9">
        <v>0</v>
      </c>
      <c r="F1891" s="9">
        <v>4</v>
      </c>
      <c r="G1891" s="9">
        <v>0</v>
      </c>
      <c r="H1891" s="9">
        <v>22</v>
      </c>
      <c r="I1891" s="9">
        <v>9</v>
      </c>
      <c r="J1891" s="9">
        <v>0</v>
      </c>
      <c r="K1891" s="9">
        <v>5</v>
      </c>
      <c r="L1891" s="9">
        <v>22</v>
      </c>
      <c r="M1891" s="9">
        <v>0</v>
      </c>
      <c r="N1891" s="9">
        <v>11</v>
      </c>
      <c r="O1891" s="9">
        <v>0</v>
      </c>
      <c r="P1891" s="9">
        <v>4</v>
      </c>
      <c r="Q1891" s="9">
        <v>14</v>
      </c>
      <c r="R1891" s="9">
        <v>0</v>
      </c>
      <c r="S1891" s="9">
        <v>4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5</v>
      </c>
      <c r="AB1891" s="9">
        <v>12</v>
      </c>
      <c r="AC1891" s="9">
        <v>0</v>
      </c>
      <c r="AD1891" s="9">
        <v>0</v>
      </c>
      <c r="AE1891" s="9">
        <v>0</v>
      </c>
      <c r="AF1891" s="9">
        <v>0</v>
      </c>
      <c r="AG1891" s="9">
        <v>12</v>
      </c>
      <c r="AH1891" s="9">
        <v>0</v>
      </c>
      <c r="AI1891" s="9">
        <v>0</v>
      </c>
      <c r="AJ1891" s="9">
        <v>4</v>
      </c>
      <c r="AK1891" s="9">
        <v>3</v>
      </c>
      <c r="AL1891" s="9">
        <v>0</v>
      </c>
      <c r="AM1891" s="9">
        <v>3</v>
      </c>
      <c r="AN1891" s="9">
        <v>0</v>
      </c>
      <c r="AO1891" s="9">
        <v>3</v>
      </c>
      <c r="AP1891" s="9">
        <v>0</v>
      </c>
      <c r="AQ1891" s="9">
        <v>0</v>
      </c>
      <c r="AR1891" s="9">
        <v>0</v>
      </c>
      <c r="AS1891" s="9">
        <v>0</v>
      </c>
      <c r="AT1891" s="9">
        <v>0</v>
      </c>
      <c r="AU1891" s="9">
        <v>0</v>
      </c>
      <c r="AV1891" s="9">
        <v>3</v>
      </c>
      <c r="AW1891" s="9">
        <v>0</v>
      </c>
      <c r="AX1891" s="9">
        <v>9</v>
      </c>
      <c r="AY1891" s="9">
        <v>0</v>
      </c>
      <c r="AZ1891" s="9">
        <v>0</v>
      </c>
      <c r="BA1891" s="9">
        <v>0</v>
      </c>
      <c r="BB1891" s="9">
        <v>0</v>
      </c>
      <c r="BC1891" s="9">
        <v>0</v>
      </c>
    </row>
    <row r="1892" spans="2:55" x14ac:dyDescent="0.45">
      <c r="B1892" s="25">
        <v>1885</v>
      </c>
      <c r="D1892" s="9" t="s">
        <v>113</v>
      </c>
      <c r="E1892" s="9">
        <v>0</v>
      </c>
      <c r="F1892" s="9">
        <v>0</v>
      </c>
      <c r="G1892" s="9">
        <v>0</v>
      </c>
      <c r="H1892" s="9">
        <v>13</v>
      </c>
      <c r="I1892" s="9">
        <v>6</v>
      </c>
      <c r="J1892" s="9">
        <v>6</v>
      </c>
      <c r="K1892" s="9">
        <v>3</v>
      </c>
      <c r="L1892" s="9">
        <v>14</v>
      </c>
      <c r="M1892" s="9">
        <v>0</v>
      </c>
      <c r="N1892" s="9">
        <v>9</v>
      </c>
      <c r="O1892" s="9">
        <v>0</v>
      </c>
      <c r="P1892" s="9">
        <v>4</v>
      </c>
      <c r="Q1892" s="9">
        <v>3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4</v>
      </c>
      <c r="AC1892" s="9">
        <v>7</v>
      </c>
      <c r="AD1892" s="9">
        <v>7</v>
      </c>
      <c r="AE1892" s="9">
        <v>3</v>
      </c>
      <c r="AF1892" s="9">
        <v>0</v>
      </c>
      <c r="AG1892" s="9">
        <v>6</v>
      </c>
      <c r="AH1892" s="9">
        <v>0</v>
      </c>
      <c r="AI1892" s="9">
        <v>0</v>
      </c>
      <c r="AJ1892" s="9">
        <v>5</v>
      </c>
      <c r="AK1892" s="9">
        <v>3</v>
      </c>
      <c r="AL1892" s="9">
        <v>0</v>
      </c>
      <c r="AM1892" s="9">
        <v>0</v>
      </c>
      <c r="AN1892" s="9">
        <v>0</v>
      </c>
      <c r="AO1892" s="9">
        <v>0</v>
      </c>
      <c r="AP1892" s="9">
        <v>7</v>
      </c>
      <c r="AQ1892" s="9">
        <v>0</v>
      </c>
      <c r="AR1892" s="9">
        <v>0</v>
      </c>
      <c r="AS1892" s="9">
        <v>0</v>
      </c>
      <c r="AT1892" s="9">
        <v>0</v>
      </c>
      <c r="AU1892" s="9">
        <v>0</v>
      </c>
      <c r="AV1892" s="9">
        <v>0</v>
      </c>
      <c r="AW1892" s="9">
        <v>0</v>
      </c>
      <c r="AX1892" s="9">
        <v>0</v>
      </c>
      <c r="AY1892" s="9">
        <v>0</v>
      </c>
      <c r="AZ1892" s="9">
        <v>0</v>
      </c>
      <c r="BA1892" s="9">
        <v>0</v>
      </c>
      <c r="BB1892" s="9">
        <v>0</v>
      </c>
      <c r="BC1892" s="9">
        <v>0</v>
      </c>
    </row>
    <row r="1893" spans="2:55" x14ac:dyDescent="0.45">
      <c r="B1893" s="25">
        <v>1886</v>
      </c>
      <c r="D1893" s="9" t="s">
        <v>114</v>
      </c>
      <c r="E1893" s="9">
        <v>0</v>
      </c>
      <c r="F1893" s="9">
        <v>0</v>
      </c>
      <c r="G1893" s="9">
        <v>0</v>
      </c>
      <c r="H1893" s="9">
        <v>43</v>
      </c>
      <c r="I1893" s="9">
        <v>7</v>
      </c>
      <c r="J1893" s="9">
        <v>4</v>
      </c>
      <c r="K1893" s="9">
        <v>3</v>
      </c>
      <c r="L1893" s="9">
        <v>28</v>
      </c>
      <c r="M1893" s="9">
        <v>6</v>
      </c>
      <c r="N1893" s="9">
        <v>38</v>
      </c>
      <c r="O1893" s="9">
        <v>0</v>
      </c>
      <c r="P1893" s="9">
        <v>3</v>
      </c>
      <c r="Q1893" s="9">
        <v>9</v>
      </c>
      <c r="R1893" s="9">
        <v>0</v>
      </c>
      <c r="S1893" s="9">
        <v>4</v>
      </c>
      <c r="T1893" s="9">
        <v>0</v>
      </c>
      <c r="U1893" s="9">
        <v>0</v>
      </c>
      <c r="V1893" s="9">
        <v>0</v>
      </c>
      <c r="W1893" s="9">
        <v>5</v>
      </c>
      <c r="X1893" s="9">
        <v>0</v>
      </c>
      <c r="Y1893" s="9">
        <v>0</v>
      </c>
      <c r="Z1893" s="9">
        <v>0</v>
      </c>
      <c r="AA1893" s="9">
        <v>3</v>
      </c>
      <c r="AB1893" s="9">
        <v>22</v>
      </c>
      <c r="AC1893" s="9">
        <v>4</v>
      </c>
      <c r="AD1893" s="9">
        <v>0</v>
      </c>
      <c r="AE1893" s="9">
        <v>3</v>
      </c>
      <c r="AF1893" s="9">
        <v>0</v>
      </c>
      <c r="AG1893" s="9">
        <v>4</v>
      </c>
      <c r="AH1893" s="9">
        <v>0</v>
      </c>
      <c r="AI1893" s="9">
        <v>3</v>
      </c>
      <c r="AJ1893" s="9">
        <v>3</v>
      </c>
      <c r="AK1893" s="9">
        <v>11</v>
      </c>
      <c r="AL1893" s="9">
        <v>0</v>
      </c>
      <c r="AM1893" s="9">
        <v>3</v>
      </c>
      <c r="AN1893" s="9">
        <v>0</v>
      </c>
      <c r="AO1893" s="9">
        <v>7</v>
      </c>
      <c r="AP1893" s="9">
        <v>4</v>
      </c>
      <c r="AQ1893" s="9">
        <v>0</v>
      </c>
      <c r="AR1893" s="9">
        <v>0</v>
      </c>
      <c r="AS1893" s="9">
        <v>0</v>
      </c>
      <c r="AT1893" s="9">
        <v>0</v>
      </c>
      <c r="AU1893" s="9">
        <v>6</v>
      </c>
      <c r="AV1893" s="9">
        <v>0</v>
      </c>
      <c r="AW1893" s="9">
        <v>0</v>
      </c>
      <c r="AX1893" s="9">
        <v>0</v>
      </c>
      <c r="AY1893" s="9">
        <v>0</v>
      </c>
      <c r="AZ1893" s="9">
        <v>0</v>
      </c>
      <c r="BA1893" s="9">
        <v>0</v>
      </c>
      <c r="BB1893" s="9">
        <v>0</v>
      </c>
      <c r="BC1893" s="9">
        <v>0</v>
      </c>
    </row>
    <row r="1894" spans="2:55" x14ac:dyDescent="0.45">
      <c r="B1894" s="25">
        <v>1887</v>
      </c>
      <c r="D1894" s="9" t="s">
        <v>115</v>
      </c>
      <c r="E1894" s="9">
        <v>0</v>
      </c>
      <c r="F1894" s="9">
        <v>3</v>
      </c>
      <c r="G1894" s="9">
        <v>0</v>
      </c>
      <c r="H1894" s="9">
        <v>28</v>
      </c>
      <c r="I1894" s="9">
        <v>12</v>
      </c>
      <c r="J1894" s="9">
        <v>6</v>
      </c>
      <c r="K1894" s="9">
        <v>0</v>
      </c>
      <c r="L1894" s="9">
        <v>3</v>
      </c>
      <c r="M1894" s="9">
        <v>0</v>
      </c>
      <c r="N1894" s="9">
        <v>19</v>
      </c>
      <c r="O1894" s="9">
        <v>7</v>
      </c>
      <c r="P1894" s="9">
        <v>0</v>
      </c>
      <c r="Q1894" s="9">
        <v>123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5</v>
      </c>
      <c r="Y1894" s="9">
        <v>0</v>
      </c>
      <c r="Z1894" s="9">
        <v>0</v>
      </c>
      <c r="AA1894" s="9">
        <v>43</v>
      </c>
      <c r="AB1894" s="9">
        <v>253</v>
      </c>
      <c r="AC1894" s="9">
        <v>3</v>
      </c>
      <c r="AD1894" s="9">
        <v>0</v>
      </c>
      <c r="AE1894" s="9">
        <v>4</v>
      </c>
      <c r="AF1894" s="9">
        <v>0</v>
      </c>
      <c r="AG1894" s="9">
        <v>8</v>
      </c>
      <c r="AH1894" s="9">
        <v>0</v>
      </c>
      <c r="AI1894" s="9">
        <v>12</v>
      </c>
      <c r="AJ1894" s="9">
        <v>10</v>
      </c>
      <c r="AK1894" s="9">
        <v>13</v>
      </c>
      <c r="AL1894" s="9">
        <v>0</v>
      </c>
      <c r="AM1894" s="9">
        <v>5</v>
      </c>
      <c r="AN1894" s="9">
        <v>0</v>
      </c>
      <c r="AO1894" s="9">
        <v>3</v>
      </c>
      <c r="AP1894" s="9">
        <v>12</v>
      </c>
      <c r="AQ1894" s="9">
        <v>3</v>
      </c>
      <c r="AR1894" s="9">
        <v>0</v>
      </c>
      <c r="AS1894" s="9">
        <v>0</v>
      </c>
      <c r="AT1894" s="9">
        <v>0</v>
      </c>
      <c r="AU1894" s="9">
        <v>0</v>
      </c>
      <c r="AV1894" s="9">
        <v>0</v>
      </c>
      <c r="AW1894" s="9">
        <v>0</v>
      </c>
      <c r="AX1894" s="9">
        <v>8</v>
      </c>
      <c r="AY1894" s="9">
        <v>0</v>
      </c>
      <c r="AZ1894" s="9">
        <v>3</v>
      </c>
      <c r="BA1894" s="9">
        <v>0</v>
      </c>
      <c r="BB1894" s="9">
        <v>3</v>
      </c>
      <c r="BC1894" s="9">
        <v>0</v>
      </c>
    </row>
    <row r="1895" spans="2:55" x14ac:dyDescent="0.45">
      <c r="B1895" s="25">
        <v>1888</v>
      </c>
      <c r="D1895" s="9" t="s">
        <v>116</v>
      </c>
      <c r="E1895" s="9">
        <v>3</v>
      </c>
      <c r="F1895" s="9">
        <v>3</v>
      </c>
      <c r="G1895" s="9">
        <v>0</v>
      </c>
      <c r="H1895" s="9">
        <v>33</v>
      </c>
      <c r="I1895" s="9">
        <v>5</v>
      </c>
      <c r="J1895" s="9">
        <v>16</v>
      </c>
      <c r="K1895" s="9">
        <v>0</v>
      </c>
      <c r="L1895" s="9">
        <v>40</v>
      </c>
      <c r="M1895" s="9">
        <v>7</v>
      </c>
      <c r="N1895" s="9">
        <v>25</v>
      </c>
      <c r="O1895" s="9">
        <v>7</v>
      </c>
      <c r="P1895" s="9">
        <v>4</v>
      </c>
      <c r="Q1895" s="9">
        <v>150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7</v>
      </c>
      <c r="X1895" s="9">
        <v>0</v>
      </c>
      <c r="Y1895" s="9">
        <v>0</v>
      </c>
      <c r="Z1895" s="9">
        <v>0</v>
      </c>
      <c r="AA1895" s="9">
        <v>8</v>
      </c>
      <c r="AB1895" s="9">
        <v>15</v>
      </c>
      <c r="AC1895" s="9">
        <v>0</v>
      </c>
      <c r="AD1895" s="9">
        <v>5</v>
      </c>
      <c r="AE1895" s="9">
        <v>8</v>
      </c>
      <c r="AF1895" s="9">
        <v>0</v>
      </c>
      <c r="AG1895" s="9">
        <v>14</v>
      </c>
      <c r="AH1895" s="9">
        <v>0</v>
      </c>
      <c r="AI1895" s="9">
        <v>10</v>
      </c>
      <c r="AJ1895" s="9">
        <v>7</v>
      </c>
      <c r="AK1895" s="9">
        <v>17</v>
      </c>
      <c r="AL1895" s="9">
        <v>0</v>
      </c>
      <c r="AM1895" s="9">
        <v>4</v>
      </c>
      <c r="AN1895" s="9">
        <v>0</v>
      </c>
      <c r="AO1895" s="9">
        <v>3</v>
      </c>
      <c r="AP1895" s="9">
        <v>6</v>
      </c>
      <c r="AQ1895" s="9">
        <v>0</v>
      </c>
      <c r="AR1895" s="9">
        <v>0</v>
      </c>
      <c r="AS1895" s="9">
        <v>0</v>
      </c>
      <c r="AT1895" s="9">
        <v>0</v>
      </c>
      <c r="AU1895" s="9">
        <v>0</v>
      </c>
      <c r="AV1895" s="9">
        <v>0</v>
      </c>
      <c r="AW1895" s="9">
        <v>0</v>
      </c>
      <c r="AX1895" s="9">
        <v>0</v>
      </c>
      <c r="AY1895" s="9">
        <v>0</v>
      </c>
      <c r="AZ1895" s="9">
        <v>0</v>
      </c>
      <c r="BA1895" s="9">
        <v>0</v>
      </c>
      <c r="BB1895" s="9">
        <v>0</v>
      </c>
      <c r="BC1895" s="9">
        <v>0</v>
      </c>
    </row>
    <row r="1896" spans="2:55" x14ac:dyDescent="0.45">
      <c r="B1896" s="25">
        <v>1889</v>
      </c>
      <c r="D1896" s="9" t="s">
        <v>117</v>
      </c>
      <c r="E1896" s="9">
        <v>4</v>
      </c>
      <c r="F1896" s="9">
        <v>9</v>
      </c>
      <c r="G1896" s="9">
        <v>0</v>
      </c>
      <c r="H1896" s="9">
        <v>69</v>
      </c>
      <c r="I1896" s="9">
        <v>25</v>
      </c>
      <c r="J1896" s="9">
        <v>3</v>
      </c>
      <c r="K1896" s="9">
        <v>4</v>
      </c>
      <c r="L1896" s="9">
        <v>81</v>
      </c>
      <c r="M1896" s="9">
        <v>0</v>
      </c>
      <c r="N1896" s="9">
        <v>24</v>
      </c>
      <c r="O1896" s="9">
        <v>4</v>
      </c>
      <c r="P1896" s="9">
        <v>5</v>
      </c>
      <c r="Q1896" s="9">
        <v>294</v>
      </c>
      <c r="R1896" s="9">
        <v>0</v>
      </c>
      <c r="S1896" s="9">
        <v>3</v>
      </c>
      <c r="T1896" s="9">
        <v>0</v>
      </c>
      <c r="U1896" s="9">
        <v>4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3</v>
      </c>
      <c r="AB1896" s="9">
        <v>13</v>
      </c>
      <c r="AC1896" s="9">
        <v>4</v>
      </c>
      <c r="AD1896" s="9">
        <v>4</v>
      </c>
      <c r="AE1896" s="9">
        <v>0</v>
      </c>
      <c r="AF1896" s="9">
        <v>0</v>
      </c>
      <c r="AG1896" s="9">
        <v>20</v>
      </c>
      <c r="AH1896" s="9">
        <v>5</v>
      </c>
      <c r="AI1896" s="9">
        <v>12</v>
      </c>
      <c r="AJ1896" s="9">
        <v>0</v>
      </c>
      <c r="AK1896" s="9">
        <v>9</v>
      </c>
      <c r="AL1896" s="9">
        <v>0</v>
      </c>
      <c r="AM1896" s="9">
        <v>25</v>
      </c>
      <c r="AN1896" s="9">
        <v>0</v>
      </c>
      <c r="AO1896" s="9">
        <v>15</v>
      </c>
      <c r="AP1896" s="9">
        <v>7</v>
      </c>
      <c r="AQ1896" s="9">
        <v>3</v>
      </c>
      <c r="AR1896" s="9">
        <v>0</v>
      </c>
      <c r="AS1896" s="9">
        <v>0</v>
      </c>
      <c r="AT1896" s="9">
        <v>0</v>
      </c>
      <c r="AU1896" s="9">
        <v>0</v>
      </c>
      <c r="AV1896" s="9">
        <v>0</v>
      </c>
      <c r="AW1896" s="9">
        <v>0</v>
      </c>
      <c r="AX1896" s="9">
        <v>0</v>
      </c>
      <c r="AY1896" s="9">
        <v>0</v>
      </c>
      <c r="AZ1896" s="9">
        <v>4</v>
      </c>
      <c r="BA1896" s="9">
        <v>0</v>
      </c>
      <c r="BB1896" s="9">
        <v>3</v>
      </c>
      <c r="BC1896" s="9">
        <v>0</v>
      </c>
    </row>
    <row r="1897" spans="2:55" x14ac:dyDescent="0.45">
      <c r="B1897" s="25">
        <v>1890</v>
      </c>
      <c r="D1897" s="9" t="s">
        <v>118</v>
      </c>
      <c r="E1897" s="9">
        <v>0</v>
      </c>
      <c r="F1897" s="9">
        <v>0</v>
      </c>
      <c r="G1897" s="9">
        <v>0</v>
      </c>
      <c r="H1897" s="9">
        <v>8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4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9">
        <v>0</v>
      </c>
      <c r="AD1897" s="9">
        <v>8</v>
      </c>
      <c r="AE1897" s="9">
        <v>0</v>
      </c>
      <c r="AF1897" s="9">
        <v>0</v>
      </c>
      <c r="AG1897" s="9">
        <v>4</v>
      </c>
      <c r="AH1897" s="9">
        <v>0</v>
      </c>
      <c r="AI1897" s="9">
        <v>0</v>
      </c>
      <c r="AJ1897" s="9">
        <v>0</v>
      </c>
      <c r="AK1897" s="9">
        <v>0</v>
      </c>
      <c r="AL1897" s="9">
        <v>0</v>
      </c>
      <c r="AM1897" s="9">
        <v>6</v>
      </c>
      <c r="AN1897" s="9">
        <v>0</v>
      </c>
      <c r="AO1897" s="9">
        <v>0</v>
      </c>
      <c r="AP1897" s="9">
        <v>0</v>
      </c>
      <c r="AQ1897" s="9">
        <v>0</v>
      </c>
      <c r="AR1897" s="9">
        <v>0</v>
      </c>
      <c r="AS1897" s="9">
        <v>0</v>
      </c>
      <c r="AT1897" s="9">
        <v>0</v>
      </c>
      <c r="AU1897" s="9">
        <v>0</v>
      </c>
      <c r="AV1897" s="9">
        <v>0</v>
      </c>
      <c r="AW1897" s="9">
        <v>0</v>
      </c>
      <c r="AX1897" s="9">
        <v>0</v>
      </c>
      <c r="AY1897" s="9">
        <v>0</v>
      </c>
      <c r="AZ1897" s="9">
        <v>0</v>
      </c>
      <c r="BA1897" s="9">
        <v>0</v>
      </c>
      <c r="BB1897" s="9">
        <v>0</v>
      </c>
      <c r="BC1897" s="9">
        <v>0</v>
      </c>
    </row>
    <row r="1898" spans="2:55" x14ac:dyDescent="0.45">
      <c r="B1898" s="25">
        <v>1891</v>
      </c>
      <c r="D1898" s="9" t="s">
        <v>119</v>
      </c>
      <c r="E1898" s="9">
        <v>0</v>
      </c>
      <c r="F1898" s="9">
        <v>0</v>
      </c>
      <c r="G1898" s="9">
        <v>0</v>
      </c>
      <c r="H1898" s="9">
        <v>7</v>
      </c>
      <c r="I1898" s="9">
        <v>0</v>
      </c>
      <c r="J1898" s="9">
        <v>0</v>
      </c>
      <c r="K1898" s="9">
        <v>0</v>
      </c>
      <c r="L1898" s="9">
        <v>12</v>
      </c>
      <c r="M1898" s="9">
        <v>0</v>
      </c>
      <c r="N1898" s="9">
        <v>6</v>
      </c>
      <c r="O1898" s="9">
        <v>3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5</v>
      </c>
      <c r="Z1898" s="9">
        <v>0</v>
      </c>
      <c r="AA1898" s="9">
        <v>0</v>
      </c>
      <c r="AB1898" s="9">
        <v>5</v>
      </c>
      <c r="AC1898" s="9">
        <v>0</v>
      </c>
      <c r="AD1898" s="9">
        <v>0</v>
      </c>
      <c r="AE1898" s="9">
        <v>0</v>
      </c>
      <c r="AF1898" s="9">
        <v>0</v>
      </c>
      <c r="AG1898" s="9">
        <v>0</v>
      </c>
      <c r="AH1898" s="9">
        <v>0</v>
      </c>
      <c r="AI1898" s="9">
        <v>0</v>
      </c>
      <c r="AJ1898" s="9">
        <v>0</v>
      </c>
      <c r="AK1898" s="9">
        <v>4</v>
      </c>
      <c r="AL1898" s="9">
        <v>0</v>
      </c>
      <c r="AM1898" s="9">
        <v>0</v>
      </c>
      <c r="AN1898" s="9">
        <v>0</v>
      </c>
      <c r="AO1898" s="9">
        <v>0</v>
      </c>
      <c r="AP1898" s="9">
        <v>4</v>
      </c>
      <c r="AQ1898" s="9">
        <v>0</v>
      </c>
      <c r="AR1898" s="9">
        <v>0</v>
      </c>
      <c r="AS1898" s="9">
        <v>0</v>
      </c>
      <c r="AT1898" s="9">
        <v>0</v>
      </c>
      <c r="AU1898" s="9">
        <v>0</v>
      </c>
      <c r="AV1898" s="9">
        <v>0</v>
      </c>
      <c r="AW1898" s="9">
        <v>0</v>
      </c>
      <c r="AX1898" s="9">
        <v>3</v>
      </c>
      <c r="AY1898" s="9">
        <v>0</v>
      </c>
      <c r="AZ1898" s="9">
        <v>0</v>
      </c>
      <c r="BA1898" s="9">
        <v>0</v>
      </c>
      <c r="BB1898" s="9">
        <v>5</v>
      </c>
      <c r="BC1898" s="9">
        <v>0</v>
      </c>
    </row>
    <row r="1899" spans="2:55" x14ac:dyDescent="0.45">
      <c r="B1899" s="25">
        <v>1892</v>
      </c>
      <c r="D1899" s="9" t="s">
        <v>120</v>
      </c>
      <c r="E1899" s="9">
        <v>0</v>
      </c>
      <c r="F1899" s="9">
        <v>7</v>
      </c>
      <c r="G1899" s="9">
        <v>0</v>
      </c>
      <c r="H1899" s="9">
        <v>36</v>
      </c>
      <c r="I1899" s="9">
        <v>14</v>
      </c>
      <c r="J1899" s="9">
        <v>5</v>
      </c>
      <c r="K1899" s="9">
        <v>11</v>
      </c>
      <c r="L1899" s="9">
        <v>37</v>
      </c>
      <c r="M1899" s="9">
        <v>0</v>
      </c>
      <c r="N1899" s="9">
        <v>45</v>
      </c>
      <c r="O1899" s="9">
        <v>0</v>
      </c>
      <c r="P1899" s="9">
        <v>8</v>
      </c>
      <c r="Q1899" s="9">
        <v>22</v>
      </c>
      <c r="R1899" s="9">
        <v>0</v>
      </c>
      <c r="S1899" s="9">
        <v>3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4</v>
      </c>
      <c r="AB1899" s="9">
        <v>10</v>
      </c>
      <c r="AC1899" s="9">
        <v>12</v>
      </c>
      <c r="AD1899" s="9">
        <v>3</v>
      </c>
      <c r="AE1899" s="9">
        <v>3</v>
      </c>
      <c r="AF1899" s="9">
        <v>0</v>
      </c>
      <c r="AG1899" s="9">
        <v>6</v>
      </c>
      <c r="AH1899" s="9">
        <v>5</v>
      </c>
      <c r="AI1899" s="9">
        <v>10</v>
      </c>
      <c r="AJ1899" s="9">
        <v>11</v>
      </c>
      <c r="AK1899" s="9">
        <v>3</v>
      </c>
      <c r="AL1899" s="9">
        <v>0</v>
      </c>
      <c r="AM1899" s="9">
        <v>6</v>
      </c>
      <c r="AN1899" s="9">
        <v>0</v>
      </c>
      <c r="AO1899" s="9">
        <v>10</v>
      </c>
      <c r="AP1899" s="9">
        <v>15</v>
      </c>
      <c r="AQ1899" s="9">
        <v>4</v>
      </c>
      <c r="AR1899" s="9">
        <v>0</v>
      </c>
      <c r="AS1899" s="9">
        <v>0</v>
      </c>
      <c r="AT1899" s="9">
        <v>0</v>
      </c>
      <c r="AU1899" s="9">
        <v>6</v>
      </c>
      <c r="AV1899" s="9">
        <v>6</v>
      </c>
      <c r="AW1899" s="9">
        <v>0</v>
      </c>
      <c r="AX1899" s="9">
        <v>3</v>
      </c>
      <c r="AY1899" s="9">
        <v>0</v>
      </c>
      <c r="AZ1899" s="9">
        <v>0</v>
      </c>
      <c r="BA1899" s="9">
        <v>0</v>
      </c>
      <c r="BB1899" s="9">
        <v>0</v>
      </c>
      <c r="BC1899" s="9">
        <v>0</v>
      </c>
    </row>
    <row r="1900" spans="2:55" x14ac:dyDescent="0.45">
      <c r="B1900" s="25">
        <v>1893</v>
      </c>
      <c r="D1900" s="9" t="s">
        <v>121</v>
      </c>
      <c r="E1900" s="9">
        <v>0</v>
      </c>
      <c r="F1900" s="9">
        <v>3</v>
      </c>
      <c r="G1900" s="9">
        <v>0</v>
      </c>
      <c r="H1900" s="9">
        <v>11</v>
      </c>
      <c r="I1900" s="9">
        <v>0</v>
      </c>
      <c r="J1900" s="9">
        <v>5</v>
      </c>
      <c r="K1900" s="9">
        <v>3</v>
      </c>
      <c r="L1900" s="9">
        <v>3</v>
      </c>
      <c r="M1900" s="9">
        <v>0</v>
      </c>
      <c r="N1900" s="9">
        <v>12</v>
      </c>
      <c r="O1900" s="9">
        <v>5</v>
      </c>
      <c r="P1900" s="9">
        <v>0</v>
      </c>
      <c r="Q1900" s="9">
        <v>24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9">
        <v>0</v>
      </c>
      <c r="AD1900" s="9">
        <v>0</v>
      </c>
      <c r="AE1900" s="9">
        <v>0</v>
      </c>
      <c r="AF1900" s="9">
        <v>0</v>
      </c>
      <c r="AG1900" s="9">
        <v>0</v>
      </c>
      <c r="AH1900" s="9">
        <v>0</v>
      </c>
      <c r="AI1900" s="9">
        <v>0</v>
      </c>
      <c r="AJ1900" s="9">
        <v>0</v>
      </c>
      <c r="AK1900" s="9">
        <v>0</v>
      </c>
      <c r="AL1900" s="9">
        <v>0</v>
      </c>
      <c r="AM1900" s="9">
        <v>0</v>
      </c>
      <c r="AN1900" s="9">
        <v>0</v>
      </c>
      <c r="AO1900" s="9">
        <v>0</v>
      </c>
      <c r="AP1900" s="9">
        <v>0</v>
      </c>
      <c r="AQ1900" s="9">
        <v>0</v>
      </c>
      <c r="AR1900" s="9">
        <v>0</v>
      </c>
      <c r="AS1900" s="9">
        <v>0</v>
      </c>
      <c r="AT1900" s="9">
        <v>0</v>
      </c>
      <c r="AU1900" s="9">
        <v>0</v>
      </c>
      <c r="AV1900" s="9">
        <v>0</v>
      </c>
      <c r="AW1900" s="9">
        <v>0</v>
      </c>
      <c r="AX1900" s="9">
        <v>0</v>
      </c>
      <c r="AY1900" s="9">
        <v>0</v>
      </c>
      <c r="AZ1900" s="9">
        <v>0</v>
      </c>
      <c r="BA1900" s="9">
        <v>0</v>
      </c>
      <c r="BB1900" s="9">
        <v>0</v>
      </c>
      <c r="BC1900" s="9">
        <v>0</v>
      </c>
    </row>
    <row r="1901" spans="2:55" x14ac:dyDescent="0.45">
      <c r="B1901" s="25">
        <v>1894</v>
      </c>
      <c r="D1901" s="9" t="s">
        <v>122</v>
      </c>
      <c r="E1901" s="9">
        <v>7</v>
      </c>
      <c r="F1901" s="9">
        <v>10</v>
      </c>
      <c r="G1901" s="9">
        <v>0</v>
      </c>
      <c r="H1901" s="9">
        <v>66</v>
      </c>
      <c r="I1901" s="9">
        <v>16</v>
      </c>
      <c r="J1901" s="9">
        <v>8</v>
      </c>
      <c r="K1901" s="9">
        <v>0</v>
      </c>
      <c r="L1901" s="9">
        <v>95</v>
      </c>
      <c r="M1901" s="9">
        <v>3</v>
      </c>
      <c r="N1901" s="9">
        <v>27</v>
      </c>
      <c r="O1901" s="9">
        <v>0</v>
      </c>
      <c r="P1901" s="9">
        <v>12</v>
      </c>
      <c r="Q1901" s="9">
        <v>0</v>
      </c>
      <c r="R1901" s="9">
        <v>0</v>
      </c>
      <c r="S1901" s="9">
        <v>3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15</v>
      </c>
      <c r="AC1901" s="9">
        <v>0</v>
      </c>
      <c r="AD1901" s="9">
        <v>0</v>
      </c>
      <c r="AE1901" s="9">
        <v>0</v>
      </c>
      <c r="AF1901" s="9">
        <v>0</v>
      </c>
      <c r="AG1901" s="9">
        <v>5</v>
      </c>
      <c r="AH1901" s="9">
        <v>0</v>
      </c>
      <c r="AI1901" s="9">
        <v>3</v>
      </c>
      <c r="AJ1901" s="9">
        <v>4</v>
      </c>
      <c r="AK1901" s="9">
        <v>17</v>
      </c>
      <c r="AL1901" s="9">
        <v>6</v>
      </c>
      <c r="AM1901" s="9">
        <v>0</v>
      </c>
      <c r="AN1901" s="9">
        <v>0</v>
      </c>
      <c r="AO1901" s="9">
        <v>6</v>
      </c>
      <c r="AP1901" s="9">
        <v>13</v>
      </c>
      <c r="AQ1901" s="9">
        <v>3</v>
      </c>
      <c r="AR1901" s="9">
        <v>0</v>
      </c>
      <c r="AS1901" s="9">
        <v>0</v>
      </c>
      <c r="AT1901" s="9">
        <v>0</v>
      </c>
      <c r="AU1901" s="9">
        <v>3</v>
      </c>
      <c r="AV1901" s="9">
        <v>3</v>
      </c>
      <c r="AW1901" s="9">
        <v>0</v>
      </c>
      <c r="AX1901" s="9">
        <v>0</v>
      </c>
      <c r="AY1901" s="9">
        <v>0</v>
      </c>
      <c r="AZ1901" s="9">
        <v>0</v>
      </c>
      <c r="BA1901" s="9">
        <v>0</v>
      </c>
      <c r="BB1901" s="9">
        <v>0</v>
      </c>
      <c r="BC1901" s="9">
        <v>3</v>
      </c>
    </row>
    <row r="1902" spans="2:55" x14ac:dyDescent="0.45">
      <c r="B1902" s="25">
        <v>1895</v>
      </c>
      <c r="D1902" s="9" t="s">
        <v>123</v>
      </c>
      <c r="E1902" s="9">
        <v>0</v>
      </c>
      <c r="F1902" s="9">
        <v>0</v>
      </c>
      <c r="G1902" s="9">
        <v>0</v>
      </c>
      <c r="H1902" s="9">
        <v>3</v>
      </c>
      <c r="I1902" s="9">
        <v>3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6</v>
      </c>
      <c r="AB1902" s="9">
        <v>6</v>
      </c>
      <c r="AC1902" s="9">
        <v>0</v>
      </c>
      <c r="AD1902" s="9">
        <v>3</v>
      </c>
      <c r="AE1902" s="9">
        <v>32</v>
      </c>
      <c r="AF1902" s="9">
        <v>0</v>
      </c>
      <c r="AG1902" s="9">
        <v>3</v>
      </c>
      <c r="AH1902" s="9">
        <v>0</v>
      </c>
      <c r="AI1902" s="9">
        <v>0</v>
      </c>
      <c r="AJ1902" s="9">
        <v>0</v>
      </c>
      <c r="AK1902" s="9">
        <v>5</v>
      </c>
      <c r="AL1902" s="9">
        <v>0</v>
      </c>
      <c r="AM1902" s="9">
        <v>0</v>
      </c>
      <c r="AN1902" s="9">
        <v>0</v>
      </c>
      <c r="AO1902" s="9">
        <v>0</v>
      </c>
      <c r="AP1902" s="9">
        <v>0</v>
      </c>
      <c r="AQ1902" s="9">
        <v>0</v>
      </c>
      <c r="AR1902" s="9">
        <v>0</v>
      </c>
      <c r="AS1902" s="9">
        <v>0</v>
      </c>
      <c r="AT1902" s="9">
        <v>0</v>
      </c>
      <c r="AU1902" s="9">
        <v>0</v>
      </c>
      <c r="AV1902" s="9">
        <v>0</v>
      </c>
      <c r="AW1902" s="9">
        <v>0</v>
      </c>
      <c r="AX1902" s="9">
        <v>0</v>
      </c>
      <c r="AY1902" s="9">
        <v>4</v>
      </c>
      <c r="AZ1902" s="9">
        <v>0</v>
      </c>
      <c r="BA1902" s="9">
        <v>0</v>
      </c>
      <c r="BB1902" s="9">
        <v>0</v>
      </c>
      <c r="BC1902" s="9">
        <v>0</v>
      </c>
    </row>
    <row r="1903" spans="2:55" x14ac:dyDescent="0.45">
      <c r="B1903" s="25">
        <v>1896</v>
      </c>
      <c r="D1903" s="9" t="s">
        <v>124</v>
      </c>
      <c r="E1903" s="9">
        <v>0</v>
      </c>
      <c r="F1903" s="9">
        <v>5</v>
      </c>
      <c r="G1903" s="9">
        <v>0</v>
      </c>
      <c r="H1903" s="9">
        <v>16</v>
      </c>
      <c r="I1903" s="9">
        <v>4</v>
      </c>
      <c r="J1903" s="9">
        <v>0</v>
      </c>
      <c r="K1903" s="9">
        <v>0</v>
      </c>
      <c r="L1903" s="9">
        <v>3</v>
      </c>
      <c r="M1903" s="9">
        <v>0</v>
      </c>
      <c r="N1903" s="9">
        <v>3</v>
      </c>
      <c r="O1903" s="9">
        <v>0</v>
      </c>
      <c r="P1903" s="9">
        <v>4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3</v>
      </c>
      <c r="AC1903" s="9">
        <v>5</v>
      </c>
      <c r="AD1903" s="9">
        <v>4</v>
      </c>
      <c r="AE1903" s="9">
        <v>0</v>
      </c>
      <c r="AF1903" s="9">
        <v>0</v>
      </c>
      <c r="AG1903" s="9">
        <v>4</v>
      </c>
      <c r="AH1903" s="9">
        <v>0</v>
      </c>
      <c r="AI1903" s="9">
        <v>0</v>
      </c>
      <c r="AJ1903" s="9">
        <v>4</v>
      </c>
      <c r="AK1903" s="9">
        <v>0</v>
      </c>
      <c r="AL1903" s="9">
        <v>0</v>
      </c>
      <c r="AM1903" s="9">
        <v>3</v>
      </c>
      <c r="AN1903" s="9">
        <v>0</v>
      </c>
      <c r="AO1903" s="9">
        <v>0</v>
      </c>
      <c r="AP1903" s="9">
        <v>0</v>
      </c>
      <c r="AQ1903" s="9">
        <v>0</v>
      </c>
      <c r="AR1903" s="9">
        <v>0</v>
      </c>
      <c r="AS1903" s="9">
        <v>0</v>
      </c>
      <c r="AT1903" s="9">
        <v>0</v>
      </c>
      <c r="AU1903" s="9">
        <v>0</v>
      </c>
      <c r="AV1903" s="9">
        <v>0</v>
      </c>
      <c r="AW1903" s="9">
        <v>0</v>
      </c>
      <c r="AX1903" s="9">
        <v>4</v>
      </c>
      <c r="AY1903" s="9">
        <v>0</v>
      </c>
      <c r="AZ1903" s="9">
        <v>0</v>
      </c>
      <c r="BA1903" s="9">
        <v>0</v>
      </c>
      <c r="BB1903" s="9">
        <v>0</v>
      </c>
      <c r="BC1903" s="9">
        <v>0</v>
      </c>
    </row>
    <row r="1904" spans="2:55" x14ac:dyDescent="0.45">
      <c r="B1904" s="25">
        <v>1897</v>
      </c>
      <c r="D1904" s="9" t="s">
        <v>125</v>
      </c>
      <c r="E1904" s="9">
        <v>0</v>
      </c>
      <c r="F1904" s="9">
        <v>0</v>
      </c>
      <c r="G1904" s="9">
        <v>0</v>
      </c>
      <c r="H1904" s="9">
        <v>4</v>
      </c>
      <c r="I1904" s="9">
        <v>7</v>
      </c>
      <c r="J1904" s="9">
        <v>0</v>
      </c>
      <c r="K1904" s="9">
        <v>0</v>
      </c>
      <c r="L1904" s="9">
        <v>4</v>
      </c>
      <c r="M1904" s="9">
        <v>4</v>
      </c>
      <c r="N1904" s="9">
        <v>5</v>
      </c>
      <c r="O1904" s="9">
        <v>0</v>
      </c>
      <c r="P1904" s="9">
        <v>0</v>
      </c>
      <c r="Q1904" s="9">
        <v>4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4</v>
      </c>
      <c r="X1904" s="9">
        <v>0</v>
      </c>
      <c r="Y1904" s="9">
        <v>3</v>
      </c>
      <c r="Z1904" s="9">
        <v>0</v>
      </c>
      <c r="AA1904" s="9">
        <v>0</v>
      </c>
      <c r="AB1904" s="9">
        <v>6</v>
      </c>
      <c r="AC1904" s="9">
        <v>6</v>
      </c>
      <c r="AD1904" s="9">
        <v>0</v>
      </c>
      <c r="AE1904" s="9">
        <v>0</v>
      </c>
      <c r="AF1904" s="9">
        <v>0</v>
      </c>
      <c r="AG1904" s="9">
        <v>4</v>
      </c>
      <c r="AH1904" s="9">
        <v>0</v>
      </c>
      <c r="AI1904" s="9">
        <v>0</v>
      </c>
      <c r="AJ1904" s="9">
        <v>0</v>
      </c>
      <c r="AK1904" s="9">
        <v>0</v>
      </c>
      <c r="AL1904" s="9">
        <v>0</v>
      </c>
      <c r="AM1904" s="9">
        <v>0</v>
      </c>
      <c r="AN1904" s="9">
        <v>0</v>
      </c>
      <c r="AO1904" s="9">
        <v>0</v>
      </c>
      <c r="AP1904" s="9">
        <v>3</v>
      </c>
      <c r="AQ1904" s="9">
        <v>3</v>
      </c>
      <c r="AR1904" s="9">
        <v>0</v>
      </c>
      <c r="AS1904" s="9">
        <v>0</v>
      </c>
      <c r="AT1904" s="9">
        <v>0</v>
      </c>
      <c r="AU1904" s="9">
        <v>0</v>
      </c>
      <c r="AV1904" s="9">
        <v>0</v>
      </c>
      <c r="AW1904" s="9">
        <v>0</v>
      </c>
      <c r="AX1904" s="9">
        <v>0</v>
      </c>
      <c r="AY1904" s="9">
        <v>0</v>
      </c>
      <c r="AZ1904" s="9">
        <v>0</v>
      </c>
      <c r="BA1904" s="9">
        <v>0</v>
      </c>
      <c r="BB1904" s="9">
        <v>0</v>
      </c>
      <c r="BC1904" s="9">
        <v>0</v>
      </c>
    </row>
    <row r="1905" spans="2:55" x14ac:dyDescent="0.45">
      <c r="B1905" s="25">
        <v>1898</v>
      </c>
      <c r="D1905" s="9" t="s">
        <v>126</v>
      </c>
      <c r="E1905" s="9">
        <v>0</v>
      </c>
      <c r="F1905" s="9">
        <v>0</v>
      </c>
      <c r="G1905" s="9">
        <v>0</v>
      </c>
      <c r="H1905" s="9">
        <v>5</v>
      </c>
      <c r="I1905" s="9">
        <v>7</v>
      </c>
      <c r="J1905" s="9">
        <v>3</v>
      </c>
      <c r="K1905" s="9">
        <v>13</v>
      </c>
      <c r="L1905" s="9">
        <v>14</v>
      </c>
      <c r="M1905" s="9">
        <v>0</v>
      </c>
      <c r="N1905" s="9">
        <v>50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4</v>
      </c>
      <c r="Z1905" s="9">
        <v>0</v>
      </c>
      <c r="AA1905" s="9">
        <v>0</v>
      </c>
      <c r="AB1905" s="9">
        <v>3</v>
      </c>
      <c r="AC1905" s="9">
        <v>5</v>
      </c>
      <c r="AD1905" s="9">
        <v>0</v>
      </c>
      <c r="AE1905" s="9">
        <v>3</v>
      </c>
      <c r="AF1905" s="9">
        <v>0</v>
      </c>
      <c r="AG1905" s="9">
        <v>8</v>
      </c>
      <c r="AH1905" s="9">
        <v>4</v>
      </c>
      <c r="AI1905" s="9">
        <v>0</v>
      </c>
      <c r="AJ1905" s="9">
        <v>0</v>
      </c>
      <c r="AK1905" s="9">
        <v>6</v>
      </c>
      <c r="AL1905" s="9">
        <v>0</v>
      </c>
      <c r="AM1905" s="9">
        <v>0</v>
      </c>
      <c r="AN1905" s="9">
        <v>0</v>
      </c>
      <c r="AO1905" s="9">
        <v>3</v>
      </c>
      <c r="AP1905" s="9">
        <v>3</v>
      </c>
      <c r="AQ1905" s="9">
        <v>0</v>
      </c>
      <c r="AR1905" s="9">
        <v>0</v>
      </c>
      <c r="AS1905" s="9">
        <v>0</v>
      </c>
      <c r="AT1905" s="9">
        <v>0</v>
      </c>
      <c r="AU1905" s="9">
        <v>0</v>
      </c>
      <c r="AV1905" s="9">
        <v>0</v>
      </c>
      <c r="AW1905" s="9">
        <v>0</v>
      </c>
      <c r="AX1905" s="9">
        <v>0</v>
      </c>
      <c r="AY1905" s="9">
        <v>0</v>
      </c>
      <c r="AZ1905" s="9">
        <v>0</v>
      </c>
      <c r="BA1905" s="9">
        <v>0</v>
      </c>
      <c r="BB1905" s="9">
        <v>6</v>
      </c>
      <c r="BC1905" s="9">
        <v>0</v>
      </c>
    </row>
    <row r="1906" spans="2:55" x14ac:dyDescent="0.45">
      <c r="B1906" s="25">
        <v>1899</v>
      </c>
      <c r="D1906" s="9" t="s">
        <v>127</v>
      </c>
      <c r="E1906" s="9">
        <v>0</v>
      </c>
      <c r="F1906" s="9">
        <v>0</v>
      </c>
      <c r="G1906" s="9">
        <v>0</v>
      </c>
      <c r="H1906" s="9">
        <v>10</v>
      </c>
      <c r="I1906" s="9">
        <v>14</v>
      </c>
      <c r="J1906" s="9">
        <v>0</v>
      </c>
      <c r="K1906" s="9">
        <v>16</v>
      </c>
      <c r="L1906" s="9">
        <v>8</v>
      </c>
      <c r="M1906" s="9">
        <v>7</v>
      </c>
      <c r="N1906" s="9">
        <v>11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5</v>
      </c>
      <c r="V1906" s="9">
        <v>0</v>
      </c>
      <c r="W1906" s="9">
        <v>4</v>
      </c>
      <c r="X1906" s="9">
        <v>3</v>
      </c>
      <c r="Y1906" s="9">
        <v>13</v>
      </c>
      <c r="Z1906" s="9">
        <v>0</v>
      </c>
      <c r="AA1906" s="9">
        <v>0</v>
      </c>
      <c r="AB1906" s="9">
        <v>5</v>
      </c>
      <c r="AC1906" s="9">
        <v>3</v>
      </c>
      <c r="AD1906" s="9">
        <v>0</v>
      </c>
      <c r="AE1906" s="9">
        <v>0</v>
      </c>
      <c r="AF1906" s="9">
        <v>0</v>
      </c>
      <c r="AG1906" s="9">
        <v>0</v>
      </c>
      <c r="AH1906" s="9">
        <v>0</v>
      </c>
      <c r="AI1906" s="9">
        <v>0</v>
      </c>
      <c r="AJ1906" s="9">
        <v>6</v>
      </c>
      <c r="AK1906" s="9">
        <v>0</v>
      </c>
      <c r="AL1906" s="9">
        <v>0</v>
      </c>
      <c r="AM1906" s="9">
        <v>0</v>
      </c>
      <c r="AN1906" s="9">
        <v>0</v>
      </c>
      <c r="AO1906" s="9">
        <v>3</v>
      </c>
      <c r="AP1906" s="9">
        <v>3</v>
      </c>
      <c r="AQ1906" s="9">
        <v>0</v>
      </c>
      <c r="AR1906" s="9">
        <v>0</v>
      </c>
      <c r="AS1906" s="9">
        <v>0</v>
      </c>
      <c r="AT1906" s="9">
        <v>0</v>
      </c>
      <c r="AU1906" s="9">
        <v>0</v>
      </c>
      <c r="AV1906" s="9">
        <v>0</v>
      </c>
      <c r="AW1906" s="9">
        <v>0</v>
      </c>
      <c r="AX1906" s="9">
        <v>0</v>
      </c>
      <c r="AY1906" s="9">
        <v>0</v>
      </c>
      <c r="AZ1906" s="9">
        <v>0</v>
      </c>
      <c r="BA1906" s="9">
        <v>0</v>
      </c>
      <c r="BB1906" s="9">
        <v>0</v>
      </c>
      <c r="BC1906" s="9">
        <v>0</v>
      </c>
    </row>
    <row r="1907" spans="2:55" x14ac:dyDescent="0.45">
      <c r="B1907" s="25">
        <v>1900</v>
      </c>
      <c r="D1907" s="9" t="s">
        <v>128</v>
      </c>
      <c r="E1907" s="9">
        <v>4</v>
      </c>
      <c r="F1907" s="9">
        <v>8</v>
      </c>
      <c r="G1907" s="9">
        <v>0</v>
      </c>
      <c r="H1907" s="9">
        <v>36</v>
      </c>
      <c r="I1907" s="9">
        <v>29</v>
      </c>
      <c r="J1907" s="9">
        <v>4</v>
      </c>
      <c r="K1907" s="9">
        <v>12</v>
      </c>
      <c r="L1907" s="9">
        <v>23</v>
      </c>
      <c r="M1907" s="9">
        <v>139</v>
      </c>
      <c r="N1907" s="9">
        <v>11</v>
      </c>
      <c r="O1907" s="9">
        <v>0</v>
      </c>
      <c r="P1907" s="9">
        <v>29</v>
      </c>
      <c r="Q1907" s="9">
        <v>0</v>
      </c>
      <c r="R1907" s="9">
        <v>0</v>
      </c>
      <c r="S1907" s="9">
        <v>6</v>
      </c>
      <c r="T1907" s="9">
        <v>5</v>
      </c>
      <c r="U1907" s="9">
        <v>0</v>
      </c>
      <c r="V1907" s="9">
        <v>0</v>
      </c>
      <c r="W1907" s="9">
        <v>8</v>
      </c>
      <c r="X1907" s="9">
        <v>3</v>
      </c>
      <c r="Y1907" s="9">
        <v>15</v>
      </c>
      <c r="Z1907" s="9">
        <v>0</v>
      </c>
      <c r="AA1907" s="9">
        <v>3</v>
      </c>
      <c r="AB1907" s="9">
        <v>6</v>
      </c>
      <c r="AC1907" s="9">
        <v>9</v>
      </c>
      <c r="AD1907" s="9">
        <v>0</v>
      </c>
      <c r="AE1907" s="9">
        <v>3</v>
      </c>
      <c r="AF1907" s="9">
        <v>0</v>
      </c>
      <c r="AG1907" s="9">
        <v>3</v>
      </c>
      <c r="AH1907" s="9">
        <v>0</v>
      </c>
      <c r="AI1907" s="9">
        <v>3</v>
      </c>
      <c r="AJ1907" s="9">
        <v>7</v>
      </c>
      <c r="AK1907" s="9">
        <v>6</v>
      </c>
      <c r="AL1907" s="9">
        <v>3</v>
      </c>
      <c r="AM1907" s="9">
        <v>4</v>
      </c>
      <c r="AN1907" s="9">
        <v>0</v>
      </c>
      <c r="AO1907" s="9">
        <v>5</v>
      </c>
      <c r="AP1907" s="9">
        <v>16</v>
      </c>
      <c r="AQ1907" s="9">
        <v>11</v>
      </c>
      <c r="AR1907" s="9">
        <v>0</v>
      </c>
      <c r="AS1907" s="9">
        <v>0</v>
      </c>
      <c r="AT1907" s="9">
        <v>0</v>
      </c>
      <c r="AU1907" s="9">
        <v>0</v>
      </c>
      <c r="AV1907" s="9">
        <v>0</v>
      </c>
      <c r="AW1907" s="9">
        <v>0</v>
      </c>
      <c r="AX1907" s="9">
        <v>8</v>
      </c>
      <c r="AY1907" s="9">
        <v>0</v>
      </c>
      <c r="AZ1907" s="9">
        <v>8</v>
      </c>
      <c r="BA1907" s="9">
        <v>0</v>
      </c>
      <c r="BB1907" s="9">
        <v>3</v>
      </c>
      <c r="BC1907" s="9">
        <v>3</v>
      </c>
    </row>
    <row r="1908" spans="2:55" x14ac:dyDescent="0.45">
      <c r="B1908" s="25">
        <v>1901</v>
      </c>
      <c r="D1908" s="9" t="s">
        <v>129</v>
      </c>
      <c r="E1908" s="9">
        <v>3</v>
      </c>
      <c r="F1908" s="9">
        <v>10</v>
      </c>
      <c r="G1908" s="9">
        <v>0</v>
      </c>
      <c r="H1908" s="9">
        <v>55</v>
      </c>
      <c r="I1908" s="9">
        <v>18</v>
      </c>
      <c r="J1908" s="9">
        <v>0</v>
      </c>
      <c r="K1908" s="9">
        <v>61</v>
      </c>
      <c r="L1908" s="9">
        <v>56</v>
      </c>
      <c r="M1908" s="9">
        <v>15</v>
      </c>
      <c r="N1908" s="9">
        <v>17</v>
      </c>
      <c r="O1908" s="9">
        <v>0</v>
      </c>
      <c r="P1908" s="9">
        <v>11</v>
      </c>
      <c r="Q1908" s="9">
        <v>9</v>
      </c>
      <c r="R1908" s="9">
        <v>0</v>
      </c>
      <c r="S1908" s="9">
        <v>12</v>
      </c>
      <c r="T1908" s="9">
        <v>0</v>
      </c>
      <c r="U1908" s="9">
        <v>0</v>
      </c>
      <c r="V1908" s="9">
        <v>3</v>
      </c>
      <c r="W1908" s="9">
        <v>0</v>
      </c>
      <c r="X1908" s="9">
        <v>0</v>
      </c>
      <c r="Y1908" s="9">
        <v>7</v>
      </c>
      <c r="Z1908" s="9">
        <v>0</v>
      </c>
      <c r="AA1908" s="9">
        <v>0</v>
      </c>
      <c r="AB1908" s="9">
        <v>23</v>
      </c>
      <c r="AC1908" s="9">
        <v>18</v>
      </c>
      <c r="AD1908" s="9">
        <v>0</v>
      </c>
      <c r="AE1908" s="9">
        <v>3</v>
      </c>
      <c r="AF1908" s="9">
        <v>0</v>
      </c>
      <c r="AG1908" s="9">
        <v>12</v>
      </c>
      <c r="AH1908" s="9">
        <v>3</v>
      </c>
      <c r="AI1908" s="9">
        <v>6</v>
      </c>
      <c r="AJ1908" s="9">
        <v>17</v>
      </c>
      <c r="AK1908" s="9">
        <v>13</v>
      </c>
      <c r="AL1908" s="9">
        <v>3</v>
      </c>
      <c r="AM1908" s="9">
        <v>10</v>
      </c>
      <c r="AN1908" s="9">
        <v>0</v>
      </c>
      <c r="AO1908" s="9">
        <v>6</v>
      </c>
      <c r="AP1908" s="9">
        <v>12</v>
      </c>
      <c r="AQ1908" s="9">
        <v>3</v>
      </c>
      <c r="AR1908" s="9">
        <v>0</v>
      </c>
      <c r="AS1908" s="9">
        <v>0</v>
      </c>
      <c r="AT1908" s="9">
        <v>0</v>
      </c>
      <c r="AU1908" s="9">
        <v>5</v>
      </c>
      <c r="AV1908" s="9">
        <v>0</v>
      </c>
      <c r="AW1908" s="9">
        <v>0</v>
      </c>
      <c r="AX1908" s="9">
        <v>3</v>
      </c>
      <c r="AY1908" s="9">
        <v>0</v>
      </c>
      <c r="AZ1908" s="9">
        <v>0</v>
      </c>
      <c r="BA1908" s="9">
        <v>0</v>
      </c>
      <c r="BB1908" s="9">
        <v>5</v>
      </c>
      <c r="BC1908" s="9">
        <v>4</v>
      </c>
    </row>
    <row r="1909" spans="2:55" x14ac:dyDescent="0.45">
      <c r="B1909" s="25">
        <v>1902</v>
      </c>
      <c r="D1909" s="9" t="s">
        <v>130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  <c r="AC1909" s="9">
        <v>0</v>
      </c>
      <c r="AD1909" s="9">
        <v>0</v>
      </c>
      <c r="AE1909" s="9">
        <v>0</v>
      </c>
      <c r="AF1909" s="9">
        <v>0</v>
      </c>
      <c r="AG1909" s="9">
        <v>0</v>
      </c>
      <c r="AH1909" s="9">
        <v>0</v>
      </c>
      <c r="AI1909" s="9">
        <v>0</v>
      </c>
      <c r="AJ1909" s="9">
        <v>0</v>
      </c>
      <c r="AK1909" s="9">
        <v>0</v>
      </c>
      <c r="AL1909" s="9">
        <v>0</v>
      </c>
      <c r="AM1909" s="9">
        <v>0</v>
      </c>
      <c r="AN1909" s="9">
        <v>0</v>
      </c>
      <c r="AO1909" s="9">
        <v>0</v>
      </c>
      <c r="AP1909" s="9">
        <v>0</v>
      </c>
      <c r="AQ1909" s="9">
        <v>0</v>
      </c>
      <c r="AR1909" s="9">
        <v>0</v>
      </c>
      <c r="AS1909" s="9">
        <v>0</v>
      </c>
      <c r="AT1909" s="9">
        <v>0</v>
      </c>
      <c r="AU1909" s="9">
        <v>0</v>
      </c>
      <c r="AV1909" s="9">
        <v>0</v>
      </c>
      <c r="AW1909" s="9">
        <v>0</v>
      </c>
      <c r="AX1909" s="9">
        <v>0</v>
      </c>
      <c r="AY1909" s="9">
        <v>0</v>
      </c>
      <c r="AZ1909" s="9">
        <v>0</v>
      </c>
      <c r="BA1909" s="9">
        <v>0</v>
      </c>
      <c r="BB1909" s="9">
        <v>0</v>
      </c>
      <c r="BC1909" s="9">
        <v>0</v>
      </c>
    </row>
    <row r="1910" spans="2:55" x14ac:dyDescent="0.45">
      <c r="B1910" s="25">
        <v>1903</v>
      </c>
      <c r="D1910" s="9" t="s">
        <v>131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  <c r="AC1910" s="9">
        <v>0</v>
      </c>
      <c r="AD1910" s="9">
        <v>0</v>
      </c>
      <c r="AE1910" s="9">
        <v>0</v>
      </c>
      <c r="AF1910" s="9">
        <v>0</v>
      </c>
      <c r="AG1910" s="9">
        <v>0</v>
      </c>
      <c r="AH1910" s="9">
        <v>0</v>
      </c>
      <c r="AI1910" s="9">
        <v>0</v>
      </c>
      <c r="AJ1910" s="9">
        <v>0</v>
      </c>
      <c r="AK1910" s="9">
        <v>0</v>
      </c>
      <c r="AL1910" s="9">
        <v>0</v>
      </c>
      <c r="AM1910" s="9">
        <v>0</v>
      </c>
      <c r="AN1910" s="9">
        <v>0</v>
      </c>
      <c r="AO1910" s="9">
        <v>0</v>
      </c>
      <c r="AP1910" s="9">
        <v>0</v>
      </c>
      <c r="AQ1910" s="9">
        <v>0</v>
      </c>
      <c r="AR1910" s="9">
        <v>0</v>
      </c>
      <c r="AS1910" s="9">
        <v>0</v>
      </c>
      <c r="AT1910" s="9">
        <v>0</v>
      </c>
      <c r="AU1910" s="9">
        <v>0</v>
      </c>
      <c r="AV1910" s="9">
        <v>0</v>
      </c>
      <c r="AW1910" s="9">
        <v>0</v>
      </c>
      <c r="AX1910" s="9">
        <v>0</v>
      </c>
      <c r="AY1910" s="9">
        <v>0</v>
      </c>
      <c r="AZ1910" s="9">
        <v>0</v>
      </c>
      <c r="BA1910" s="9">
        <v>0</v>
      </c>
      <c r="BB1910" s="9">
        <v>0</v>
      </c>
      <c r="BC1910" s="9">
        <v>0</v>
      </c>
    </row>
    <row r="1911" spans="2:55" x14ac:dyDescent="0.45">
      <c r="B1911" s="25">
        <v>1904</v>
      </c>
      <c r="D1911" s="9" t="s">
        <v>132</v>
      </c>
      <c r="E1911" s="9">
        <v>6</v>
      </c>
      <c r="F1911" s="9">
        <v>6</v>
      </c>
      <c r="G1911" s="9">
        <v>0</v>
      </c>
      <c r="H1911" s="9">
        <v>22</v>
      </c>
      <c r="I1911" s="9">
        <v>62</v>
      </c>
      <c r="J1911" s="9">
        <v>0</v>
      </c>
      <c r="K1911" s="9">
        <v>0</v>
      </c>
      <c r="L1911" s="9">
        <v>10</v>
      </c>
      <c r="M1911" s="9">
        <v>0</v>
      </c>
      <c r="N1911" s="9">
        <v>3</v>
      </c>
      <c r="O1911" s="9">
        <v>0</v>
      </c>
      <c r="P1911" s="9">
        <v>0</v>
      </c>
      <c r="Q1911" s="9">
        <v>0</v>
      </c>
      <c r="R1911" s="9">
        <v>0</v>
      </c>
      <c r="S1911" s="9">
        <v>8</v>
      </c>
      <c r="T1911" s="9">
        <v>0</v>
      </c>
      <c r="U1911" s="9">
        <v>4</v>
      </c>
      <c r="V1911" s="9">
        <v>4</v>
      </c>
      <c r="W1911" s="9">
        <v>313</v>
      </c>
      <c r="X1911" s="9">
        <v>3</v>
      </c>
      <c r="Y1911" s="9">
        <v>4</v>
      </c>
      <c r="Z1911" s="9">
        <v>0</v>
      </c>
      <c r="AA1911" s="9">
        <v>5</v>
      </c>
      <c r="AB1911" s="9">
        <v>20</v>
      </c>
      <c r="AC1911" s="9">
        <v>44</v>
      </c>
      <c r="AD1911" s="9">
        <v>7</v>
      </c>
      <c r="AE1911" s="9">
        <v>8</v>
      </c>
      <c r="AF1911" s="9">
        <v>0</v>
      </c>
      <c r="AG1911" s="9">
        <v>3</v>
      </c>
      <c r="AH1911" s="9">
        <v>0</v>
      </c>
      <c r="AI1911" s="9">
        <v>6</v>
      </c>
      <c r="AJ1911" s="9">
        <v>4</v>
      </c>
      <c r="AK1911" s="9">
        <v>5</v>
      </c>
      <c r="AL1911" s="9">
        <v>0</v>
      </c>
      <c r="AM1911" s="9">
        <v>3</v>
      </c>
      <c r="AN1911" s="9">
        <v>0</v>
      </c>
      <c r="AO1911" s="9">
        <v>7</v>
      </c>
      <c r="AP1911" s="9">
        <v>19</v>
      </c>
      <c r="AQ1911" s="9">
        <v>0</v>
      </c>
      <c r="AR1911" s="9">
        <v>0</v>
      </c>
      <c r="AS1911" s="9">
        <v>0</v>
      </c>
      <c r="AT1911" s="9">
        <v>0</v>
      </c>
      <c r="AU1911" s="9">
        <v>23</v>
      </c>
      <c r="AV1911" s="9">
        <v>10</v>
      </c>
      <c r="AW1911" s="9">
        <v>0</v>
      </c>
      <c r="AX1911" s="9">
        <v>11</v>
      </c>
      <c r="AY1911" s="9">
        <v>3</v>
      </c>
      <c r="AZ1911" s="9">
        <v>6</v>
      </c>
      <c r="BA1911" s="9">
        <v>0</v>
      </c>
      <c r="BB1911" s="9">
        <v>25</v>
      </c>
      <c r="BC1911" s="9">
        <v>10</v>
      </c>
    </row>
    <row r="1912" spans="2:55" x14ac:dyDescent="0.45">
      <c r="B1912" s="25">
        <v>1905</v>
      </c>
      <c r="D1912" s="9" t="s">
        <v>133</v>
      </c>
      <c r="E1912" s="9">
        <v>0</v>
      </c>
      <c r="F1912" s="9">
        <v>0</v>
      </c>
      <c r="G1912" s="9">
        <v>0</v>
      </c>
      <c r="H1912" s="9">
        <v>6</v>
      </c>
      <c r="I1912" s="9">
        <v>7</v>
      </c>
      <c r="J1912" s="9">
        <v>0</v>
      </c>
      <c r="K1912" s="9">
        <v>0</v>
      </c>
      <c r="L1912" s="9">
        <v>5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93</v>
      </c>
      <c r="Z1912" s="9">
        <v>0</v>
      </c>
      <c r="AA1912" s="9">
        <v>0</v>
      </c>
      <c r="AB1912" s="9">
        <v>8</v>
      </c>
      <c r="AC1912" s="9">
        <v>5</v>
      </c>
      <c r="AD1912" s="9">
        <v>0</v>
      </c>
      <c r="AE1912" s="9">
        <v>24</v>
      </c>
      <c r="AF1912" s="9">
        <v>0</v>
      </c>
      <c r="AG1912" s="9">
        <v>0</v>
      </c>
      <c r="AH1912" s="9">
        <v>4</v>
      </c>
      <c r="AI1912" s="9">
        <v>7</v>
      </c>
      <c r="AJ1912" s="9">
        <v>9</v>
      </c>
      <c r="AK1912" s="9">
        <v>4</v>
      </c>
      <c r="AL1912" s="9">
        <v>0</v>
      </c>
      <c r="AM1912" s="9">
        <v>0</v>
      </c>
      <c r="AN1912" s="9">
        <v>0</v>
      </c>
      <c r="AO1912" s="9">
        <v>4</v>
      </c>
      <c r="AP1912" s="9">
        <v>16</v>
      </c>
      <c r="AQ1912" s="9">
        <v>6</v>
      </c>
      <c r="AR1912" s="9">
        <v>0</v>
      </c>
      <c r="AS1912" s="9">
        <v>0</v>
      </c>
      <c r="AT1912" s="9">
        <v>0</v>
      </c>
      <c r="AU1912" s="9">
        <v>0</v>
      </c>
      <c r="AV1912" s="9">
        <v>3</v>
      </c>
      <c r="AW1912" s="9">
        <v>0</v>
      </c>
      <c r="AX1912" s="9">
        <v>0</v>
      </c>
      <c r="AY1912" s="9">
        <v>0</v>
      </c>
      <c r="AZ1912" s="9">
        <v>0</v>
      </c>
      <c r="BA1912" s="9">
        <v>0</v>
      </c>
      <c r="BB1912" s="9">
        <v>0</v>
      </c>
      <c r="BC1912" s="9">
        <v>3</v>
      </c>
    </row>
    <row r="1913" spans="2:55" x14ac:dyDescent="0.45">
      <c r="B1913" s="25">
        <v>1906</v>
      </c>
      <c r="D1913" s="9" t="s">
        <v>134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  <c r="AC1913" s="9">
        <v>0</v>
      </c>
      <c r="AD1913" s="9">
        <v>0</v>
      </c>
      <c r="AE1913" s="9">
        <v>0</v>
      </c>
      <c r="AF1913" s="9">
        <v>0</v>
      </c>
      <c r="AG1913" s="9">
        <v>0</v>
      </c>
      <c r="AH1913" s="9">
        <v>0</v>
      </c>
      <c r="AI1913" s="9">
        <v>0</v>
      </c>
      <c r="AJ1913" s="9">
        <v>0</v>
      </c>
      <c r="AK1913" s="9">
        <v>0</v>
      </c>
      <c r="AL1913" s="9">
        <v>0</v>
      </c>
      <c r="AM1913" s="9">
        <v>0</v>
      </c>
      <c r="AN1913" s="9">
        <v>0</v>
      </c>
      <c r="AO1913" s="9">
        <v>0</v>
      </c>
      <c r="AP1913" s="9">
        <v>0</v>
      </c>
      <c r="AQ1913" s="9">
        <v>0</v>
      </c>
      <c r="AR1913" s="9">
        <v>0</v>
      </c>
      <c r="AS1913" s="9">
        <v>0</v>
      </c>
      <c r="AT1913" s="9">
        <v>0</v>
      </c>
      <c r="AU1913" s="9">
        <v>0</v>
      </c>
      <c r="AV1913" s="9">
        <v>0</v>
      </c>
      <c r="AW1913" s="9">
        <v>0</v>
      </c>
      <c r="AX1913" s="9">
        <v>0</v>
      </c>
      <c r="AY1913" s="9">
        <v>0</v>
      </c>
      <c r="AZ1913" s="9">
        <v>0</v>
      </c>
      <c r="BA1913" s="9">
        <v>0</v>
      </c>
      <c r="BB1913" s="9">
        <v>0</v>
      </c>
      <c r="BC1913" s="9">
        <v>0</v>
      </c>
    </row>
    <row r="1914" spans="2:55" x14ac:dyDescent="0.45">
      <c r="B1914" s="25">
        <v>1907</v>
      </c>
      <c r="D1914" s="9" t="s">
        <v>135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  <c r="AC1914" s="9">
        <v>0</v>
      </c>
      <c r="AD1914" s="9">
        <v>0</v>
      </c>
      <c r="AE1914" s="9">
        <v>0</v>
      </c>
      <c r="AF1914" s="9">
        <v>0</v>
      </c>
      <c r="AG1914" s="9">
        <v>0</v>
      </c>
      <c r="AH1914" s="9">
        <v>0</v>
      </c>
      <c r="AI1914" s="9">
        <v>0</v>
      </c>
      <c r="AJ1914" s="9">
        <v>0</v>
      </c>
      <c r="AK1914" s="9">
        <v>0</v>
      </c>
      <c r="AL1914" s="9">
        <v>0</v>
      </c>
      <c r="AM1914" s="9">
        <v>0</v>
      </c>
      <c r="AN1914" s="9">
        <v>0</v>
      </c>
      <c r="AO1914" s="9">
        <v>0</v>
      </c>
      <c r="AP1914" s="9">
        <v>0</v>
      </c>
      <c r="AQ1914" s="9">
        <v>0</v>
      </c>
      <c r="AR1914" s="9">
        <v>0</v>
      </c>
      <c r="AS1914" s="9">
        <v>0</v>
      </c>
      <c r="AT1914" s="9">
        <v>0</v>
      </c>
      <c r="AU1914" s="9">
        <v>0</v>
      </c>
      <c r="AV1914" s="9">
        <v>0</v>
      </c>
      <c r="AW1914" s="9">
        <v>0</v>
      </c>
      <c r="AX1914" s="9">
        <v>0</v>
      </c>
      <c r="AY1914" s="9">
        <v>0</v>
      </c>
      <c r="AZ1914" s="9">
        <v>0</v>
      </c>
      <c r="BA1914" s="9">
        <v>0</v>
      </c>
      <c r="BB1914" s="9">
        <v>0</v>
      </c>
      <c r="BC1914" s="9">
        <v>0</v>
      </c>
    </row>
    <row r="1915" spans="2:55" x14ac:dyDescent="0.45">
      <c r="B1915" s="25">
        <v>1908</v>
      </c>
      <c r="D1915" s="9" t="s">
        <v>136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  <c r="AC1915" s="9">
        <v>0</v>
      </c>
      <c r="AD1915" s="9">
        <v>0</v>
      </c>
      <c r="AE1915" s="9">
        <v>0</v>
      </c>
      <c r="AF1915" s="9">
        <v>0</v>
      </c>
      <c r="AG1915" s="9">
        <v>0</v>
      </c>
      <c r="AH1915" s="9">
        <v>0</v>
      </c>
      <c r="AI1915" s="9">
        <v>0</v>
      </c>
      <c r="AJ1915" s="9">
        <v>0</v>
      </c>
      <c r="AK1915" s="9">
        <v>0</v>
      </c>
      <c r="AL1915" s="9">
        <v>0</v>
      </c>
      <c r="AM1915" s="9">
        <v>0</v>
      </c>
      <c r="AN1915" s="9">
        <v>0</v>
      </c>
      <c r="AO1915" s="9">
        <v>0</v>
      </c>
      <c r="AP1915" s="9">
        <v>0</v>
      </c>
      <c r="AQ1915" s="9">
        <v>0</v>
      </c>
      <c r="AR1915" s="9">
        <v>0</v>
      </c>
      <c r="AS1915" s="9">
        <v>0</v>
      </c>
      <c r="AT1915" s="9">
        <v>0</v>
      </c>
      <c r="AU1915" s="9">
        <v>0</v>
      </c>
      <c r="AV1915" s="9">
        <v>0</v>
      </c>
      <c r="AW1915" s="9">
        <v>0</v>
      </c>
      <c r="AX1915" s="9">
        <v>0</v>
      </c>
      <c r="AY1915" s="9">
        <v>0</v>
      </c>
      <c r="AZ1915" s="9">
        <v>0</v>
      </c>
      <c r="BA1915" s="9">
        <v>0</v>
      </c>
      <c r="BB1915" s="9">
        <v>0</v>
      </c>
      <c r="BC1915" s="9">
        <v>0</v>
      </c>
    </row>
    <row r="1916" spans="2:55" x14ac:dyDescent="0.45">
      <c r="B1916" s="25">
        <v>1909</v>
      </c>
      <c r="D1916" s="9" t="s">
        <v>137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  <c r="AC1916" s="9">
        <v>0</v>
      </c>
      <c r="AD1916" s="9">
        <v>0</v>
      </c>
      <c r="AE1916" s="9">
        <v>0</v>
      </c>
      <c r="AF1916" s="9">
        <v>0</v>
      </c>
      <c r="AG1916" s="9">
        <v>0</v>
      </c>
      <c r="AH1916" s="9">
        <v>0</v>
      </c>
      <c r="AI1916" s="9">
        <v>0</v>
      </c>
      <c r="AJ1916" s="9">
        <v>0</v>
      </c>
      <c r="AK1916" s="9">
        <v>0</v>
      </c>
      <c r="AL1916" s="9">
        <v>0</v>
      </c>
      <c r="AM1916" s="9">
        <v>0</v>
      </c>
      <c r="AN1916" s="9">
        <v>0</v>
      </c>
      <c r="AO1916" s="9">
        <v>0</v>
      </c>
      <c r="AP1916" s="9">
        <v>0</v>
      </c>
      <c r="AQ1916" s="9">
        <v>0</v>
      </c>
      <c r="AR1916" s="9">
        <v>0</v>
      </c>
      <c r="AS1916" s="9">
        <v>0</v>
      </c>
      <c r="AT1916" s="9">
        <v>0</v>
      </c>
      <c r="AU1916" s="9">
        <v>0</v>
      </c>
      <c r="AV1916" s="9">
        <v>0</v>
      </c>
      <c r="AW1916" s="9">
        <v>0</v>
      </c>
      <c r="AX1916" s="9">
        <v>0</v>
      </c>
      <c r="AY1916" s="9">
        <v>0</v>
      </c>
      <c r="AZ1916" s="9">
        <v>0</v>
      </c>
      <c r="BA1916" s="9">
        <v>0</v>
      </c>
      <c r="BB1916" s="9">
        <v>0</v>
      </c>
      <c r="BC1916" s="9">
        <v>0</v>
      </c>
    </row>
    <row r="1917" spans="2:55" x14ac:dyDescent="0.45">
      <c r="B1917" s="25">
        <v>1910</v>
      </c>
      <c r="D1917" s="9" t="s">
        <v>138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  <c r="AC1917" s="9">
        <v>0</v>
      </c>
      <c r="AD1917" s="9">
        <v>0</v>
      </c>
      <c r="AE1917" s="9">
        <v>0</v>
      </c>
      <c r="AF1917" s="9">
        <v>0</v>
      </c>
      <c r="AG1917" s="9">
        <v>0</v>
      </c>
      <c r="AH1917" s="9">
        <v>0</v>
      </c>
      <c r="AI1917" s="9">
        <v>0</v>
      </c>
      <c r="AJ1917" s="9">
        <v>0</v>
      </c>
      <c r="AK1917" s="9">
        <v>0</v>
      </c>
      <c r="AL1917" s="9">
        <v>0</v>
      </c>
      <c r="AM1917" s="9">
        <v>0</v>
      </c>
      <c r="AN1917" s="9">
        <v>0</v>
      </c>
      <c r="AO1917" s="9">
        <v>0</v>
      </c>
      <c r="AP1917" s="9">
        <v>0</v>
      </c>
      <c r="AQ1917" s="9">
        <v>0</v>
      </c>
      <c r="AR1917" s="9">
        <v>0</v>
      </c>
      <c r="AS1917" s="9">
        <v>0</v>
      </c>
      <c r="AT1917" s="9">
        <v>0</v>
      </c>
      <c r="AU1917" s="9">
        <v>0</v>
      </c>
      <c r="AV1917" s="9">
        <v>0</v>
      </c>
      <c r="AW1917" s="9">
        <v>0</v>
      </c>
      <c r="AX1917" s="9">
        <v>0</v>
      </c>
      <c r="AY1917" s="9">
        <v>0</v>
      </c>
      <c r="AZ1917" s="9">
        <v>0</v>
      </c>
      <c r="BA1917" s="9">
        <v>0</v>
      </c>
      <c r="BB1917" s="9">
        <v>0</v>
      </c>
      <c r="BC1917" s="9">
        <v>0</v>
      </c>
    </row>
    <row r="1918" spans="2:55" x14ac:dyDescent="0.45">
      <c r="B1918" s="25">
        <v>1911</v>
      </c>
      <c r="D1918" s="9" t="s">
        <v>139</v>
      </c>
      <c r="E1918" s="9">
        <v>0</v>
      </c>
      <c r="F1918" s="9">
        <v>7</v>
      </c>
      <c r="G1918" s="9">
        <v>0</v>
      </c>
      <c r="H1918" s="9">
        <v>40</v>
      </c>
      <c r="I1918" s="9">
        <v>18</v>
      </c>
      <c r="J1918" s="9">
        <v>4</v>
      </c>
      <c r="K1918" s="9">
        <v>9</v>
      </c>
      <c r="L1918" s="9">
        <v>40</v>
      </c>
      <c r="M1918" s="9">
        <v>14</v>
      </c>
      <c r="N1918" s="9">
        <v>13</v>
      </c>
      <c r="O1918" s="9">
        <v>9</v>
      </c>
      <c r="P1918" s="9">
        <v>26</v>
      </c>
      <c r="Q1918" s="9">
        <v>7</v>
      </c>
      <c r="R1918" s="9">
        <v>0</v>
      </c>
      <c r="S1918" s="9">
        <v>8</v>
      </c>
      <c r="T1918" s="9">
        <v>0</v>
      </c>
      <c r="U1918" s="9">
        <v>10</v>
      </c>
      <c r="V1918" s="9">
        <v>0</v>
      </c>
      <c r="W1918" s="9">
        <v>9</v>
      </c>
      <c r="X1918" s="9">
        <v>0</v>
      </c>
      <c r="Y1918" s="9">
        <v>3</v>
      </c>
      <c r="Z1918" s="9">
        <v>0</v>
      </c>
      <c r="AA1918" s="9">
        <v>4</v>
      </c>
      <c r="AB1918" s="9">
        <v>26</v>
      </c>
      <c r="AC1918" s="9">
        <v>3</v>
      </c>
      <c r="AD1918" s="9">
        <v>3</v>
      </c>
      <c r="AE1918" s="9">
        <v>8</v>
      </c>
      <c r="AF1918" s="9">
        <v>0</v>
      </c>
      <c r="AG1918" s="9">
        <v>19</v>
      </c>
      <c r="AH1918" s="9">
        <v>4</v>
      </c>
      <c r="AI1918" s="9">
        <v>3</v>
      </c>
      <c r="AJ1918" s="9">
        <v>9</v>
      </c>
      <c r="AK1918" s="9">
        <v>10</v>
      </c>
      <c r="AL1918" s="9">
        <v>0</v>
      </c>
      <c r="AM1918" s="9">
        <v>3</v>
      </c>
      <c r="AN1918" s="9">
        <v>0</v>
      </c>
      <c r="AO1918" s="9">
        <v>3</v>
      </c>
      <c r="AP1918" s="9">
        <v>17</v>
      </c>
      <c r="AQ1918" s="9">
        <v>3</v>
      </c>
      <c r="AR1918" s="9">
        <v>0</v>
      </c>
      <c r="AS1918" s="9">
        <v>0</v>
      </c>
      <c r="AT1918" s="9">
        <v>0</v>
      </c>
      <c r="AU1918" s="9">
        <v>16</v>
      </c>
      <c r="AV1918" s="9">
        <v>3</v>
      </c>
      <c r="AW1918" s="9">
        <v>0</v>
      </c>
      <c r="AX1918" s="9">
        <v>13</v>
      </c>
      <c r="AY1918" s="9">
        <v>5</v>
      </c>
      <c r="AZ1918" s="9">
        <v>3</v>
      </c>
      <c r="BA1918" s="9">
        <v>0</v>
      </c>
      <c r="BB1918" s="9">
        <v>0</v>
      </c>
      <c r="BC1918" s="9">
        <v>0</v>
      </c>
    </row>
    <row r="1919" spans="2:55" x14ac:dyDescent="0.45">
      <c r="B1919" s="25">
        <v>1912</v>
      </c>
      <c r="D1919" s="9" t="s">
        <v>140</v>
      </c>
      <c r="E1919" s="9">
        <v>5</v>
      </c>
      <c r="F1919" s="9">
        <v>5</v>
      </c>
      <c r="G1919" s="9">
        <v>0</v>
      </c>
      <c r="H1919" s="9">
        <v>19</v>
      </c>
      <c r="I1919" s="9">
        <v>20</v>
      </c>
      <c r="J1919" s="9">
        <v>0</v>
      </c>
      <c r="K1919" s="9">
        <v>0</v>
      </c>
      <c r="L1919" s="9">
        <v>20</v>
      </c>
      <c r="M1919" s="9">
        <v>11</v>
      </c>
      <c r="N1919" s="9">
        <v>6</v>
      </c>
      <c r="O1919" s="9">
        <v>7</v>
      </c>
      <c r="P1919" s="9">
        <v>14</v>
      </c>
      <c r="Q1919" s="9">
        <v>4</v>
      </c>
      <c r="R1919" s="9">
        <v>0</v>
      </c>
      <c r="S1919" s="9">
        <v>7</v>
      </c>
      <c r="T1919" s="9">
        <v>5</v>
      </c>
      <c r="U1919" s="9">
        <v>11</v>
      </c>
      <c r="V1919" s="9">
        <v>0</v>
      </c>
      <c r="W1919" s="9">
        <v>7</v>
      </c>
      <c r="X1919" s="9">
        <v>0</v>
      </c>
      <c r="Y1919" s="9">
        <v>0</v>
      </c>
      <c r="Z1919" s="9">
        <v>0</v>
      </c>
      <c r="AA1919" s="9">
        <v>0</v>
      </c>
      <c r="AB1919" s="9">
        <v>18</v>
      </c>
      <c r="AC1919" s="9">
        <v>10</v>
      </c>
      <c r="AD1919" s="9">
        <v>4</v>
      </c>
      <c r="AE1919" s="9">
        <v>0</v>
      </c>
      <c r="AF1919" s="9">
        <v>0</v>
      </c>
      <c r="AG1919" s="9">
        <v>3</v>
      </c>
      <c r="AH1919" s="9">
        <v>0</v>
      </c>
      <c r="AI1919" s="9">
        <v>3</v>
      </c>
      <c r="AJ1919" s="9">
        <v>3</v>
      </c>
      <c r="AK1919" s="9">
        <v>7</v>
      </c>
      <c r="AL1919" s="9">
        <v>0</v>
      </c>
      <c r="AM1919" s="9">
        <v>0</v>
      </c>
      <c r="AN1919" s="9">
        <v>0</v>
      </c>
      <c r="AO1919" s="9">
        <v>4</v>
      </c>
      <c r="AP1919" s="9">
        <v>10</v>
      </c>
      <c r="AQ1919" s="9">
        <v>5</v>
      </c>
      <c r="AR1919" s="9">
        <v>0</v>
      </c>
      <c r="AS1919" s="9">
        <v>0</v>
      </c>
      <c r="AT1919" s="9">
        <v>0</v>
      </c>
      <c r="AU1919" s="9">
        <v>8</v>
      </c>
      <c r="AV1919" s="9">
        <v>0</v>
      </c>
      <c r="AW1919" s="9">
        <v>0</v>
      </c>
      <c r="AX1919" s="9">
        <v>3</v>
      </c>
      <c r="AY1919" s="9">
        <v>0</v>
      </c>
      <c r="AZ1919" s="9">
        <v>6</v>
      </c>
      <c r="BA1919" s="9">
        <v>0</v>
      </c>
      <c r="BB1919" s="9">
        <v>7</v>
      </c>
      <c r="BC1919" s="9">
        <v>3</v>
      </c>
    </row>
    <row r="1920" spans="2:55" x14ac:dyDescent="0.45">
      <c r="B1920" s="25">
        <v>1913</v>
      </c>
      <c r="D1920" s="9" t="s">
        <v>55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  <c r="AC1920" s="9">
        <v>0</v>
      </c>
      <c r="AD1920" s="9">
        <v>0</v>
      </c>
      <c r="AE1920" s="9">
        <v>0</v>
      </c>
      <c r="AF1920" s="9">
        <v>0</v>
      </c>
      <c r="AG1920" s="9">
        <v>0</v>
      </c>
      <c r="AH1920" s="9">
        <v>0</v>
      </c>
      <c r="AI1920" s="9">
        <v>0</v>
      </c>
      <c r="AJ1920" s="9">
        <v>0</v>
      </c>
      <c r="AK1920" s="9">
        <v>0</v>
      </c>
      <c r="AL1920" s="9">
        <v>0</v>
      </c>
      <c r="AM1920" s="9">
        <v>0</v>
      </c>
      <c r="AN1920" s="9">
        <v>0</v>
      </c>
      <c r="AO1920" s="9">
        <v>0</v>
      </c>
      <c r="AP1920" s="9">
        <v>0</v>
      </c>
      <c r="AQ1920" s="9">
        <v>0</v>
      </c>
      <c r="AR1920" s="9">
        <v>0</v>
      </c>
      <c r="AS1920" s="9">
        <v>0</v>
      </c>
      <c r="AT1920" s="9">
        <v>0</v>
      </c>
      <c r="AU1920" s="9">
        <v>0</v>
      </c>
      <c r="AV1920" s="9">
        <v>0</v>
      </c>
      <c r="AW1920" s="9">
        <v>0</v>
      </c>
      <c r="AX1920" s="9">
        <v>0</v>
      </c>
      <c r="AY1920" s="9">
        <v>0</v>
      </c>
      <c r="AZ1920" s="9">
        <v>0</v>
      </c>
      <c r="BA1920" s="9">
        <v>0</v>
      </c>
      <c r="BB1920" s="9">
        <v>0</v>
      </c>
      <c r="BC1920" s="9">
        <v>0</v>
      </c>
    </row>
    <row r="1921" spans="2:55" x14ac:dyDescent="0.45">
      <c r="B1921" s="25">
        <v>1914</v>
      </c>
      <c r="D1921" s="9" t="s">
        <v>3</v>
      </c>
      <c r="E1921" s="9">
        <v>196</v>
      </c>
      <c r="F1921" s="9">
        <v>450</v>
      </c>
      <c r="G1921" s="9">
        <v>6</v>
      </c>
      <c r="H1921" s="9">
        <v>3022</v>
      </c>
      <c r="I1921" s="9">
        <v>935</v>
      </c>
      <c r="J1921" s="9">
        <v>209</v>
      </c>
      <c r="K1921" s="9">
        <v>225</v>
      </c>
      <c r="L1921" s="9">
        <v>3400</v>
      </c>
      <c r="M1921" s="9">
        <v>1393</v>
      </c>
      <c r="N1921" s="9">
        <v>1382</v>
      </c>
      <c r="O1921" s="9">
        <v>1825</v>
      </c>
      <c r="P1921" s="9">
        <v>2132</v>
      </c>
      <c r="Q1921" s="9">
        <v>798</v>
      </c>
      <c r="R1921" s="9">
        <v>35</v>
      </c>
      <c r="S1921" s="9">
        <v>553</v>
      </c>
      <c r="T1921" s="9">
        <v>195</v>
      </c>
      <c r="U1921" s="9">
        <v>365</v>
      </c>
      <c r="V1921" s="9">
        <v>181</v>
      </c>
      <c r="W1921" s="9">
        <v>577</v>
      </c>
      <c r="X1921" s="9">
        <v>99</v>
      </c>
      <c r="Y1921" s="9">
        <v>272</v>
      </c>
      <c r="Z1921" s="9">
        <v>6</v>
      </c>
      <c r="AA1921" s="9">
        <v>271</v>
      </c>
      <c r="AB1921" s="9">
        <v>1199</v>
      </c>
      <c r="AC1921" s="9">
        <v>361</v>
      </c>
      <c r="AD1921" s="9">
        <v>118</v>
      </c>
      <c r="AE1921" s="9">
        <v>250</v>
      </c>
      <c r="AF1921" s="9">
        <v>9</v>
      </c>
      <c r="AG1921" s="9">
        <v>631</v>
      </c>
      <c r="AH1921" s="9">
        <v>132</v>
      </c>
      <c r="AI1921" s="9">
        <v>346</v>
      </c>
      <c r="AJ1921" s="9">
        <v>362</v>
      </c>
      <c r="AK1921" s="9">
        <v>900</v>
      </c>
      <c r="AL1921" s="9">
        <v>82</v>
      </c>
      <c r="AM1921" s="9">
        <v>382</v>
      </c>
      <c r="AN1921" s="9">
        <v>7</v>
      </c>
      <c r="AO1921" s="9">
        <v>410</v>
      </c>
      <c r="AP1921" s="9">
        <v>711</v>
      </c>
      <c r="AQ1921" s="9">
        <v>161</v>
      </c>
      <c r="AR1921" s="9">
        <v>5</v>
      </c>
      <c r="AS1921" s="9">
        <v>83</v>
      </c>
      <c r="AT1921" s="9">
        <v>30</v>
      </c>
      <c r="AU1921" s="9">
        <v>331</v>
      </c>
      <c r="AV1921" s="9">
        <v>163</v>
      </c>
      <c r="AW1921" s="9">
        <v>16</v>
      </c>
      <c r="AX1921" s="9">
        <v>373</v>
      </c>
      <c r="AY1921" s="9">
        <v>79</v>
      </c>
      <c r="AZ1921" s="9">
        <v>140</v>
      </c>
      <c r="BA1921" s="9">
        <v>16</v>
      </c>
      <c r="BB1921" s="9">
        <v>193</v>
      </c>
      <c r="BC1921" s="9">
        <v>158</v>
      </c>
    </row>
    <row r="1922" spans="2:55" x14ac:dyDescent="0.45">
      <c r="B1922" s="25">
        <v>1915</v>
      </c>
      <c r="C1922" s="28" t="s">
        <v>176</v>
      </c>
      <c r="D1922" s="9" t="s">
        <v>56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  <c r="AC1922" s="9">
        <v>0</v>
      </c>
      <c r="AD1922" s="9">
        <v>0</v>
      </c>
      <c r="AE1922" s="9">
        <v>0</v>
      </c>
      <c r="AF1922" s="9">
        <v>0</v>
      </c>
      <c r="AG1922" s="9">
        <v>0</v>
      </c>
      <c r="AH1922" s="9">
        <v>0</v>
      </c>
      <c r="AI1922" s="9">
        <v>0</v>
      </c>
      <c r="AJ1922" s="9">
        <v>0</v>
      </c>
      <c r="AK1922" s="9">
        <v>0</v>
      </c>
      <c r="AL1922" s="9">
        <v>0</v>
      </c>
      <c r="AM1922" s="9">
        <v>0</v>
      </c>
      <c r="AN1922" s="9">
        <v>0</v>
      </c>
      <c r="AO1922" s="9">
        <v>0</v>
      </c>
      <c r="AP1922" s="9">
        <v>0</v>
      </c>
      <c r="AQ1922" s="9">
        <v>0</v>
      </c>
      <c r="AR1922" s="9">
        <v>0</v>
      </c>
      <c r="AS1922" s="9">
        <v>0</v>
      </c>
      <c r="AT1922" s="9">
        <v>0</v>
      </c>
      <c r="AU1922" s="9">
        <v>0</v>
      </c>
      <c r="AV1922" s="9">
        <v>0</v>
      </c>
      <c r="AW1922" s="9">
        <v>0</v>
      </c>
      <c r="AX1922" s="9">
        <v>0</v>
      </c>
      <c r="AY1922" s="9">
        <v>0</v>
      </c>
      <c r="AZ1922" s="9">
        <v>0</v>
      </c>
      <c r="BA1922" s="9">
        <v>0</v>
      </c>
      <c r="BB1922" s="9">
        <v>0</v>
      </c>
      <c r="BC1922" s="9">
        <v>0</v>
      </c>
    </row>
    <row r="1923" spans="2:55" x14ac:dyDescent="0.45">
      <c r="B1923" s="25">
        <v>1916</v>
      </c>
      <c r="D1923" s="9" t="s">
        <v>57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  <c r="AC1923" s="9">
        <v>0</v>
      </c>
      <c r="AD1923" s="9">
        <v>0</v>
      </c>
      <c r="AE1923" s="9">
        <v>0</v>
      </c>
      <c r="AF1923" s="9">
        <v>0</v>
      </c>
      <c r="AG1923" s="9">
        <v>0</v>
      </c>
      <c r="AH1923" s="9">
        <v>0</v>
      </c>
      <c r="AI1923" s="9">
        <v>0</v>
      </c>
      <c r="AJ1923" s="9">
        <v>0</v>
      </c>
      <c r="AK1923" s="9">
        <v>0</v>
      </c>
      <c r="AL1923" s="9">
        <v>0</v>
      </c>
      <c r="AM1923" s="9">
        <v>0</v>
      </c>
      <c r="AN1923" s="9">
        <v>0</v>
      </c>
      <c r="AO1923" s="9">
        <v>0</v>
      </c>
      <c r="AP1923" s="9">
        <v>0</v>
      </c>
      <c r="AQ1923" s="9">
        <v>0</v>
      </c>
      <c r="AR1923" s="9">
        <v>0</v>
      </c>
      <c r="AS1923" s="9">
        <v>0</v>
      </c>
      <c r="AT1923" s="9">
        <v>0</v>
      </c>
      <c r="AU1923" s="9">
        <v>0</v>
      </c>
      <c r="AV1923" s="9">
        <v>0</v>
      </c>
      <c r="AW1923" s="9">
        <v>0</v>
      </c>
      <c r="AX1923" s="9">
        <v>0</v>
      </c>
      <c r="AY1923" s="9">
        <v>0</v>
      </c>
      <c r="AZ1923" s="9">
        <v>0</v>
      </c>
      <c r="BA1923" s="9">
        <v>0</v>
      </c>
      <c r="BB1923" s="9">
        <v>0</v>
      </c>
      <c r="BC1923" s="9">
        <v>0</v>
      </c>
    </row>
    <row r="1924" spans="2:55" x14ac:dyDescent="0.45">
      <c r="B1924" s="25">
        <v>1917</v>
      </c>
      <c r="D1924" s="9" t="s">
        <v>58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  <c r="AC1924" s="9">
        <v>0</v>
      </c>
      <c r="AD1924" s="9">
        <v>0</v>
      </c>
      <c r="AE1924" s="9">
        <v>0</v>
      </c>
      <c r="AF1924" s="9">
        <v>0</v>
      </c>
      <c r="AG1924" s="9">
        <v>0</v>
      </c>
      <c r="AH1924" s="9">
        <v>0</v>
      </c>
      <c r="AI1924" s="9">
        <v>0</v>
      </c>
      <c r="AJ1924" s="9">
        <v>0</v>
      </c>
      <c r="AK1924" s="9">
        <v>0</v>
      </c>
      <c r="AL1924" s="9">
        <v>0</v>
      </c>
      <c r="AM1924" s="9">
        <v>0</v>
      </c>
      <c r="AN1924" s="9">
        <v>0</v>
      </c>
      <c r="AO1924" s="9">
        <v>0</v>
      </c>
      <c r="AP1924" s="9">
        <v>0</v>
      </c>
      <c r="AQ1924" s="9">
        <v>0</v>
      </c>
      <c r="AR1924" s="9">
        <v>0</v>
      </c>
      <c r="AS1924" s="9">
        <v>0</v>
      </c>
      <c r="AT1924" s="9">
        <v>0</v>
      </c>
      <c r="AU1924" s="9">
        <v>0</v>
      </c>
      <c r="AV1924" s="9">
        <v>0</v>
      </c>
      <c r="AW1924" s="9">
        <v>0</v>
      </c>
      <c r="AX1924" s="9">
        <v>0</v>
      </c>
      <c r="AY1924" s="9">
        <v>0</v>
      </c>
      <c r="AZ1924" s="9">
        <v>0</v>
      </c>
      <c r="BA1924" s="9">
        <v>0</v>
      </c>
      <c r="BB1924" s="9">
        <v>0</v>
      </c>
      <c r="BC1924" s="9">
        <v>0</v>
      </c>
    </row>
    <row r="1925" spans="2:55" x14ac:dyDescent="0.45">
      <c r="B1925" s="25">
        <v>1918</v>
      </c>
      <c r="D1925" s="9" t="s">
        <v>59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  <c r="AC1925" s="9">
        <v>0</v>
      </c>
      <c r="AD1925" s="9">
        <v>0</v>
      </c>
      <c r="AE1925" s="9">
        <v>0</v>
      </c>
      <c r="AF1925" s="9">
        <v>0</v>
      </c>
      <c r="AG1925" s="9">
        <v>0</v>
      </c>
      <c r="AH1925" s="9">
        <v>0</v>
      </c>
      <c r="AI1925" s="9">
        <v>0</v>
      </c>
      <c r="AJ1925" s="9">
        <v>0</v>
      </c>
      <c r="AK1925" s="9">
        <v>0</v>
      </c>
      <c r="AL1925" s="9">
        <v>0</v>
      </c>
      <c r="AM1925" s="9">
        <v>0</v>
      </c>
      <c r="AN1925" s="9">
        <v>0</v>
      </c>
      <c r="AO1925" s="9">
        <v>0</v>
      </c>
      <c r="AP1925" s="9">
        <v>0</v>
      </c>
      <c r="AQ1925" s="9">
        <v>0</v>
      </c>
      <c r="AR1925" s="9">
        <v>0</v>
      </c>
      <c r="AS1925" s="9">
        <v>0</v>
      </c>
      <c r="AT1925" s="9">
        <v>0</v>
      </c>
      <c r="AU1925" s="9">
        <v>0</v>
      </c>
      <c r="AV1925" s="9">
        <v>0</v>
      </c>
      <c r="AW1925" s="9">
        <v>0</v>
      </c>
      <c r="AX1925" s="9">
        <v>0</v>
      </c>
      <c r="AY1925" s="9">
        <v>0</v>
      </c>
      <c r="AZ1925" s="9">
        <v>0</v>
      </c>
      <c r="BA1925" s="9">
        <v>0</v>
      </c>
      <c r="BB1925" s="9">
        <v>0</v>
      </c>
      <c r="BC1925" s="9">
        <v>0</v>
      </c>
    </row>
    <row r="1926" spans="2:55" x14ac:dyDescent="0.45">
      <c r="B1926" s="25">
        <v>1919</v>
      </c>
      <c r="D1926" s="9" t="s">
        <v>60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  <c r="AC1926" s="9">
        <v>0</v>
      </c>
      <c r="AD1926" s="9">
        <v>0</v>
      </c>
      <c r="AE1926" s="9">
        <v>0</v>
      </c>
      <c r="AF1926" s="9">
        <v>0</v>
      </c>
      <c r="AG1926" s="9">
        <v>0</v>
      </c>
      <c r="AH1926" s="9">
        <v>0</v>
      </c>
      <c r="AI1926" s="9">
        <v>0</v>
      </c>
      <c r="AJ1926" s="9">
        <v>0</v>
      </c>
      <c r="AK1926" s="9">
        <v>0</v>
      </c>
      <c r="AL1926" s="9">
        <v>0</v>
      </c>
      <c r="AM1926" s="9">
        <v>0</v>
      </c>
      <c r="AN1926" s="9">
        <v>0</v>
      </c>
      <c r="AO1926" s="9">
        <v>0</v>
      </c>
      <c r="AP1926" s="9">
        <v>0</v>
      </c>
      <c r="AQ1926" s="9">
        <v>0</v>
      </c>
      <c r="AR1926" s="9">
        <v>0</v>
      </c>
      <c r="AS1926" s="9">
        <v>0</v>
      </c>
      <c r="AT1926" s="9">
        <v>0</v>
      </c>
      <c r="AU1926" s="9">
        <v>0</v>
      </c>
      <c r="AV1926" s="9">
        <v>0</v>
      </c>
      <c r="AW1926" s="9">
        <v>0</v>
      </c>
      <c r="AX1926" s="9">
        <v>0</v>
      </c>
      <c r="AY1926" s="9">
        <v>0</v>
      </c>
      <c r="AZ1926" s="9">
        <v>0</v>
      </c>
      <c r="BA1926" s="9">
        <v>0</v>
      </c>
      <c r="BB1926" s="9">
        <v>0</v>
      </c>
      <c r="BC1926" s="9">
        <v>0</v>
      </c>
    </row>
    <row r="1927" spans="2:55" x14ac:dyDescent="0.45">
      <c r="B1927" s="25">
        <v>1920</v>
      </c>
      <c r="D1927" s="9" t="s">
        <v>61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3</v>
      </c>
      <c r="AC1927" s="9">
        <v>0</v>
      </c>
      <c r="AD1927" s="9">
        <v>0</v>
      </c>
      <c r="AE1927" s="9">
        <v>0</v>
      </c>
      <c r="AF1927" s="9">
        <v>0</v>
      </c>
      <c r="AG1927" s="9">
        <v>0</v>
      </c>
      <c r="AH1927" s="9">
        <v>0</v>
      </c>
      <c r="AI1927" s="9">
        <v>0</v>
      </c>
      <c r="AJ1927" s="9">
        <v>0</v>
      </c>
      <c r="AK1927" s="9">
        <v>0</v>
      </c>
      <c r="AL1927" s="9">
        <v>0</v>
      </c>
      <c r="AM1927" s="9">
        <v>0</v>
      </c>
      <c r="AN1927" s="9">
        <v>0</v>
      </c>
      <c r="AO1927" s="9">
        <v>0</v>
      </c>
      <c r="AP1927" s="9">
        <v>0</v>
      </c>
      <c r="AQ1927" s="9">
        <v>0</v>
      </c>
      <c r="AR1927" s="9">
        <v>0</v>
      </c>
      <c r="AS1927" s="9">
        <v>0</v>
      </c>
      <c r="AT1927" s="9">
        <v>0</v>
      </c>
      <c r="AU1927" s="9">
        <v>0</v>
      </c>
      <c r="AV1927" s="9">
        <v>0</v>
      </c>
      <c r="AW1927" s="9">
        <v>0</v>
      </c>
      <c r="AX1927" s="9">
        <v>0</v>
      </c>
      <c r="AY1927" s="9">
        <v>0</v>
      </c>
      <c r="AZ1927" s="9">
        <v>0</v>
      </c>
      <c r="BA1927" s="9">
        <v>0</v>
      </c>
      <c r="BB1927" s="9">
        <v>0</v>
      </c>
      <c r="BC1927" s="9">
        <v>0</v>
      </c>
    </row>
    <row r="1928" spans="2:55" x14ac:dyDescent="0.45">
      <c r="B1928" s="25">
        <v>1921</v>
      </c>
      <c r="D1928" s="9" t="s">
        <v>62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  <c r="AC1928" s="9">
        <v>0</v>
      </c>
      <c r="AD1928" s="9">
        <v>0</v>
      </c>
      <c r="AE1928" s="9">
        <v>0</v>
      </c>
      <c r="AF1928" s="9">
        <v>0</v>
      </c>
      <c r="AG1928" s="9">
        <v>0</v>
      </c>
      <c r="AH1928" s="9">
        <v>0</v>
      </c>
      <c r="AI1928" s="9">
        <v>0</v>
      </c>
      <c r="AJ1928" s="9">
        <v>0</v>
      </c>
      <c r="AK1928" s="9">
        <v>0</v>
      </c>
      <c r="AL1928" s="9">
        <v>0</v>
      </c>
      <c r="AM1928" s="9">
        <v>0</v>
      </c>
      <c r="AN1928" s="9">
        <v>0</v>
      </c>
      <c r="AO1928" s="9">
        <v>0</v>
      </c>
      <c r="AP1928" s="9">
        <v>0</v>
      </c>
      <c r="AQ1928" s="9">
        <v>0</v>
      </c>
      <c r="AR1928" s="9">
        <v>0</v>
      </c>
      <c r="AS1928" s="9">
        <v>0</v>
      </c>
      <c r="AT1928" s="9">
        <v>0</v>
      </c>
      <c r="AU1928" s="9">
        <v>0</v>
      </c>
      <c r="AV1928" s="9">
        <v>0</v>
      </c>
      <c r="AW1928" s="9">
        <v>0</v>
      </c>
      <c r="AX1928" s="9">
        <v>0</v>
      </c>
      <c r="AY1928" s="9">
        <v>0</v>
      </c>
      <c r="AZ1928" s="9">
        <v>0</v>
      </c>
      <c r="BA1928" s="9">
        <v>0</v>
      </c>
      <c r="BB1928" s="9">
        <v>0</v>
      </c>
      <c r="BC1928" s="9">
        <v>0</v>
      </c>
    </row>
    <row r="1929" spans="2:55" x14ac:dyDescent="0.45">
      <c r="B1929" s="25">
        <v>1922</v>
      </c>
      <c r="D1929" s="9" t="s">
        <v>63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3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  <c r="AC1929" s="9">
        <v>0</v>
      </c>
      <c r="AD1929" s="9">
        <v>0</v>
      </c>
      <c r="AE1929" s="9">
        <v>0</v>
      </c>
      <c r="AF1929" s="9">
        <v>0</v>
      </c>
      <c r="AG1929" s="9">
        <v>0</v>
      </c>
      <c r="AH1929" s="9">
        <v>0</v>
      </c>
      <c r="AI1929" s="9">
        <v>0</v>
      </c>
      <c r="AJ1929" s="9">
        <v>0</v>
      </c>
      <c r="AK1929" s="9">
        <v>0</v>
      </c>
      <c r="AL1929" s="9">
        <v>0</v>
      </c>
      <c r="AM1929" s="9">
        <v>0</v>
      </c>
      <c r="AN1929" s="9">
        <v>0</v>
      </c>
      <c r="AO1929" s="9">
        <v>0</v>
      </c>
      <c r="AP1929" s="9">
        <v>0</v>
      </c>
      <c r="AQ1929" s="9">
        <v>0</v>
      </c>
      <c r="AR1929" s="9">
        <v>0</v>
      </c>
      <c r="AS1929" s="9">
        <v>0</v>
      </c>
      <c r="AT1929" s="9">
        <v>0</v>
      </c>
      <c r="AU1929" s="9">
        <v>0</v>
      </c>
      <c r="AV1929" s="9">
        <v>0</v>
      </c>
      <c r="AW1929" s="9">
        <v>0</v>
      </c>
      <c r="AX1929" s="9">
        <v>0</v>
      </c>
      <c r="AY1929" s="9">
        <v>0</v>
      </c>
      <c r="AZ1929" s="9">
        <v>0</v>
      </c>
      <c r="BA1929" s="9">
        <v>0</v>
      </c>
      <c r="BB1929" s="9">
        <v>0</v>
      </c>
      <c r="BC1929" s="9">
        <v>0</v>
      </c>
    </row>
    <row r="1930" spans="2:55" x14ac:dyDescent="0.45">
      <c r="B1930" s="25">
        <v>1923</v>
      </c>
      <c r="D1930" s="9" t="s">
        <v>64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  <c r="AC1930" s="9">
        <v>0</v>
      </c>
      <c r="AD1930" s="9">
        <v>0</v>
      </c>
      <c r="AE1930" s="9">
        <v>0</v>
      </c>
      <c r="AF1930" s="9">
        <v>0</v>
      </c>
      <c r="AG1930" s="9">
        <v>0</v>
      </c>
      <c r="AH1930" s="9">
        <v>0</v>
      </c>
      <c r="AI1930" s="9">
        <v>0</v>
      </c>
      <c r="AJ1930" s="9">
        <v>0</v>
      </c>
      <c r="AK1930" s="9">
        <v>0</v>
      </c>
      <c r="AL1930" s="9">
        <v>0</v>
      </c>
      <c r="AM1930" s="9">
        <v>0</v>
      </c>
      <c r="AN1930" s="9">
        <v>0</v>
      </c>
      <c r="AO1930" s="9">
        <v>0</v>
      </c>
      <c r="AP1930" s="9">
        <v>0</v>
      </c>
      <c r="AQ1930" s="9">
        <v>0</v>
      </c>
      <c r="AR1930" s="9">
        <v>0</v>
      </c>
      <c r="AS1930" s="9">
        <v>0</v>
      </c>
      <c r="AT1930" s="9">
        <v>0</v>
      </c>
      <c r="AU1930" s="9">
        <v>0</v>
      </c>
      <c r="AV1930" s="9">
        <v>0</v>
      </c>
      <c r="AW1930" s="9">
        <v>0</v>
      </c>
      <c r="AX1930" s="9">
        <v>0</v>
      </c>
      <c r="AY1930" s="9">
        <v>0</v>
      </c>
      <c r="AZ1930" s="9">
        <v>0</v>
      </c>
      <c r="BA1930" s="9">
        <v>0</v>
      </c>
      <c r="BB1930" s="9">
        <v>0</v>
      </c>
      <c r="BC1930" s="9">
        <v>0</v>
      </c>
    </row>
    <row r="1931" spans="2:55" x14ac:dyDescent="0.45">
      <c r="B1931" s="25">
        <v>1924</v>
      </c>
      <c r="D1931" s="9" t="s">
        <v>65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  <c r="AC1931" s="9">
        <v>0</v>
      </c>
      <c r="AD1931" s="9">
        <v>0</v>
      </c>
      <c r="AE1931" s="9">
        <v>0</v>
      </c>
      <c r="AF1931" s="9">
        <v>0</v>
      </c>
      <c r="AG1931" s="9">
        <v>0</v>
      </c>
      <c r="AH1931" s="9">
        <v>0</v>
      </c>
      <c r="AI1931" s="9">
        <v>0</v>
      </c>
      <c r="AJ1931" s="9">
        <v>0</v>
      </c>
      <c r="AK1931" s="9">
        <v>0</v>
      </c>
      <c r="AL1931" s="9">
        <v>0</v>
      </c>
      <c r="AM1931" s="9">
        <v>0</v>
      </c>
      <c r="AN1931" s="9">
        <v>0</v>
      </c>
      <c r="AO1931" s="9">
        <v>0</v>
      </c>
      <c r="AP1931" s="9">
        <v>0</v>
      </c>
      <c r="AQ1931" s="9">
        <v>0</v>
      </c>
      <c r="AR1931" s="9">
        <v>0</v>
      </c>
      <c r="AS1931" s="9">
        <v>0</v>
      </c>
      <c r="AT1931" s="9">
        <v>0</v>
      </c>
      <c r="AU1931" s="9">
        <v>0</v>
      </c>
      <c r="AV1931" s="9">
        <v>0</v>
      </c>
      <c r="AW1931" s="9">
        <v>0</v>
      </c>
      <c r="AX1931" s="9">
        <v>0</v>
      </c>
      <c r="AY1931" s="9">
        <v>0</v>
      </c>
      <c r="AZ1931" s="9">
        <v>0</v>
      </c>
      <c r="BA1931" s="9">
        <v>0</v>
      </c>
      <c r="BB1931" s="9">
        <v>0</v>
      </c>
      <c r="BC1931" s="9">
        <v>0</v>
      </c>
    </row>
    <row r="1932" spans="2:55" x14ac:dyDescent="0.45">
      <c r="B1932" s="25">
        <v>1925</v>
      </c>
      <c r="D1932" s="9" t="s">
        <v>66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  <c r="AC1932" s="9">
        <v>0</v>
      </c>
      <c r="AD1932" s="9">
        <v>0</v>
      </c>
      <c r="AE1932" s="9">
        <v>0</v>
      </c>
      <c r="AF1932" s="9">
        <v>0</v>
      </c>
      <c r="AG1932" s="9">
        <v>0</v>
      </c>
      <c r="AH1932" s="9">
        <v>0</v>
      </c>
      <c r="AI1932" s="9">
        <v>0</v>
      </c>
      <c r="AJ1932" s="9">
        <v>0</v>
      </c>
      <c r="AK1932" s="9">
        <v>0</v>
      </c>
      <c r="AL1932" s="9">
        <v>0</v>
      </c>
      <c r="AM1932" s="9">
        <v>0</v>
      </c>
      <c r="AN1932" s="9">
        <v>0</v>
      </c>
      <c r="AO1932" s="9">
        <v>0</v>
      </c>
      <c r="AP1932" s="9">
        <v>0</v>
      </c>
      <c r="AQ1932" s="9">
        <v>0</v>
      </c>
      <c r="AR1932" s="9">
        <v>0</v>
      </c>
      <c r="AS1932" s="9">
        <v>0</v>
      </c>
      <c r="AT1932" s="9">
        <v>0</v>
      </c>
      <c r="AU1932" s="9">
        <v>0</v>
      </c>
      <c r="AV1932" s="9">
        <v>0</v>
      </c>
      <c r="AW1932" s="9">
        <v>0</v>
      </c>
      <c r="AX1932" s="9">
        <v>0</v>
      </c>
      <c r="AY1932" s="9">
        <v>0</v>
      </c>
      <c r="AZ1932" s="9">
        <v>0</v>
      </c>
      <c r="BA1932" s="9">
        <v>0</v>
      </c>
      <c r="BB1932" s="9">
        <v>0</v>
      </c>
      <c r="BC1932" s="9">
        <v>0</v>
      </c>
    </row>
    <row r="1933" spans="2:55" x14ac:dyDescent="0.45">
      <c r="B1933" s="25">
        <v>1926</v>
      </c>
      <c r="D1933" s="9" t="s">
        <v>67</v>
      </c>
      <c r="E1933" s="9">
        <v>0</v>
      </c>
      <c r="F1933" s="9">
        <v>0</v>
      </c>
      <c r="G1933" s="9">
        <v>0</v>
      </c>
      <c r="H1933" s="9">
        <v>4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6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  <c r="AC1933" s="9">
        <v>0</v>
      </c>
      <c r="AD1933" s="9">
        <v>0</v>
      </c>
      <c r="AE1933" s="9">
        <v>0</v>
      </c>
      <c r="AF1933" s="9">
        <v>0</v>
      </c>
      <c r="AG1933" s="9">
        <v>0</v>
      </c>
      <c r="AH1933" s="9">
        <v>0</v>
      </c>
      <c r="AI1933" s="9">
        <v>0</v>
      </c>
      <c r="AJ1933" s="9">
        <v>0</v>
      </c>
      <c r="AK1933" s="9">
        <v>0</v>
      </c>
      <c r="AL1933" s="9">
        <v>0</v>
      </c>
      <c r="AM1933" s="9">
        <v>0</v>
      </c>
      <c r="AN1933" s="9">
        <v>0</v>
      </c>
      <c r="AO1933" s="9">
        <v>0</v>
      </c>
      <c r="AP1933" s="9">
        <v>0</v>
      </c>
      <c r="AQ1933" s="9">
        <v>0</v>
      </c>
      <c r="AR1933" s="9">
        <v>0</v>
      </c>
      <c r="AS1933" s="9">
        <v>0</v>
      </c>
      <c r="AT1933" s="9">
        <v>0</v>
      </c>
      <c r="AU1933" s="9">
        <v>0</v>
      </c>
      <c r="AV1933" s="9">
        <v>0</v>
      </c>
      <c r="AW1933" s="9">
        <v>0</v>
      </c>
      <c r="AX1933" s="9">
        <v>0</v>
      </c>
      <c r="AY1933" s="9">
        <v>0</v>
      </c>
      <c r="AZ1933" s="9">
        <v>0</v>
      </c>
      <c r="BA1933" s="9">
        <v>0</v>
      </c>
      <c r="BB1933" s="9">
        <v>0</v>
      </c>
      <c r="BC1933" s="9">
        <v>0</v>
      </c>
    </row>
    <row r="1934" spans="2:55" x14ac:dyDescent="0.45">
      <c r="B1934" s="25">
        <v>1927</v>
      </c>
      <c r="D1934" s="9" t="s">
        <v>68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  <c r="AC1934" s="9">
        <v>0</v>
      </c>
      <c r="AD1934" s="9">
        <v>0</v>
      </c>
      <c r="AE1934" s="9">
        <v>0</v>
      </c>
      <c r="AF1934" s="9">
        <v>0</v>
      </c>
      <c r="AG1934" s="9">
        <v>0</v>
      </c>
      <c r="AH1934" s="9">
        <v>0</v>
      </c>
      <c r="AI1934" s="9">
        <v>0</v>
      </c>
      <c r="AJ1934" s="9">
        <v>0</v>
      </c>
      <c r="AK1934" s="9">
        <v>0</v>
      </c>
      <c r="AL1934" s="9">
        <v>0</v>
      </c>
      <c r="AM1934" s="9">
        <v>0</v>
      </c>
      <c r="AN1934" s="9">
        <v>0</v>
      </c>
      <c r="AO1934" s="9">
        <v>0</v>
      </c>
      <c r="AP1934" s="9">
        <v>0</v>
      </c>
      <c r="AQ1934" s="9">
        <v>0</v>
      </c>
      <c r="AR1934" s="9">
        <v>0</v>
      </c>
      <c r="AS1934" s="9">
        <v>0</v>
      </c>
      <c r="AT1934" s="9">
        <v>0</v>
      </c>
      <c r="AU1934" s="9">
        <v>0</v>
      </c>
      <c r="AV1934" s="9">
        <v>0</v>
      </c>
      <c r="AW1934" s="9">
        <v>0</v>
      </c>
      <c r="AX1934" s="9">
        <v>0</v>
      </c>
      <c r="AY1934" s="9">
        <v>0</v>
      </c>
      <c r="AZ1934" s="9">
        <v>0</v>
      </c>
      <c r="BA1934" s="9">
        <v>0</v>
      </c>
      <c r="BB1934" s="9">
        <v>0</v>
      </c>
      <c r="BC1934" s="9">
        <v>0</v>
      </c>
    </row>
    <row r="1935" spans="2:55" x14ac:dyDescent="0.45">
      <c r="B1935" s="25">
        <v>1928</v>
      </c>
      <c r="D1935" s="9" t="s">
        <v>69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  <c r="AC1935" s="9">
        <v>0</v>
      </c>
      <c r="AD1935" s="9">
        <v>0</v>
      </c>
      <c r="AE1935" s="9">
        <v>0</v>
      </c>
      <c r="AF1935" s="9">
        <v>0</v>
      </c>
      <c r="AG1935" s="9">
        <v>0</v>
      </c>
      <c r="AH1935" s="9">
        <v>0</v>
      </c>
      <c r="AI1935" s="9">
        <v>0</v>
      </c>
      <c r="AJ1935" s="9">
        <v>0</v>
      </c>
      <c r="AK1935" s="9">
        <v>0</v>
      </c>
      <c r="AL1935" s="9">
        <v>0</v>
      </c>
      <c r="AM1935" s="9">
        <v>0</v>
      </c>
      <c r="AN1935" s="9">
        <v>0</v>
      </c>
      <c r="AO1935" s="9">
        <v>0</v>
      </c>
      <c r="AP1935" s="9">
        <v>0</v>
      </c>
      <c r="AQ1935" s="9">
        <v>0</v>
      </c>
      <c r="AR1935" s="9">
        <v>0</v>
      </c>
      <c r="AS1935" s="9">
        <v>0</v>
      </c>
      <c r="AT1935" s="9">
        <v>0</v>
      </c>
      <c r="AU1935" s="9">
        <v>0</v>
      </c>
      <c r="AV1935" s="9">
        <v>0</v>
      </c>
      <c r="AW1935" s="9">
        <v>0</v>
      </c>
      <c r="AX1935" s="9">
        <v>0</v>
      </c>
      <c r="AY1935" s="9">
        <v>0</v>
      </c>
      <c r="AZ1935" s="9">
        <v>0</v>
      </c>
      <c r="BA1935" s="9">
        <v>0</v>
      </c>
      <c r="BB1935" s="9">
        <v>0</v>
      </c>
      <c r="BC1935" s="9">
        <v>0</v>
      </c>
    </row>
    <row r="1936" spans="2:55" x14ac:dyDescent="0.45">
      <c r="B1936" s="25">
        <v>1929</v>
      </c>
      <c r="D1936" s="9" t="s">
        <v>70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5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  <c r="AC1936" s="9">
        <v>0</v>
      </c>
      <c r="AD1936" s="9">
        <v>0</v>
      </c>
      <c r="AE1936" s="9">
        <v>0</v>
      </c>
      <c r="AF1936" s="9">
        <v>0</v>
      </c>
      <c r="AG1936" s="9">
        <v>0</v>
      </c>
      <c r="AH1936" s="9">
        <v>0</v>
      </c>
      <c r="AI1936" s="9">
        <v>0</v>
      </c>
      <c r="AJ1936" s="9">
        <v>0</v>
      </c>
      <c r="AK1936" s="9">
        <v>0</v>
      </c>
      <c r="AL1936" s="9">
        <v>0</v>
      </c>
      <c r="AM1936" s="9">
        <v>0</v>
      </c>
      <c r="AN1936" s="9">
        <v>0</v>
      </c>
      <c r="AO1936" s="9">
        <v>0</v>
      </c>
      <c r="AP1936" s="9">
        <v>0</v>
      </c>
      <c r="AQ1936" s="9">
        <v>0</v>
      </c>
      <c r="AR1936" s="9">
        <v>0</v>
      </c>
      <c r="AS1936" s="9">
        <v>0</v>
      </c>
      <c r="AT1936" s="9">
        <v>0</v>
      </c>
      <c r="AU1936" s="9">
        <v>0</v>
      </c>
      <c r="AV1936" s="9">
        <v>0</v>
      </c>
      <c r="AW1936" s="9">
        <v>0</v>
      </c>
      <c r="AX1936" s="9">
        <v>0</v>
      </c>
      <c r="AY1936" s="9">
        <v>0</v>
      </c>
      <c r="AZ1936" s="9">
        <v>0</v>
      </c>
      <c r="BA1936" s="9">
        <v>0</v>
      </c>
      <c r="BB1936" s="9">
        <v>0</v>
      </c>
      <c r="BC1936" s="9">
        <v>0</v>
      </c>
    </row>
    <row r="1937" spans="2:55" x14ac:dyDescent="0.45">
      <c r="B1937" s="25">
        <v>1930</v>
      </c>
      <c r="D1937" s="9" t="s">
        <v>71</v>
      </c>
      <c r="E1937" s="9">
        <v>0</v>
      </c>
      <c r="F1937" s="9">
        <v>0</v>
      </c>
      <c r="G1937" s="9">
        <v>0</v>
      </c>
      <c r="H1937" s="9">
        <v>6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7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  <c r="AC1937" s="9">
        <v>0</v>
      </c>
      <c r="AD1937" s="9">
        <v>0</v>
      </c>
      <c r="AE1937" s="9">
        <v>0</v>
      </c>
      <c r="AF1937" s="9">
        <v>0</v>
      </c>
      <c r="AG1937" s="9">
        <v>0</v>
      </c>
      <c r="AH1937" s="9">
        <v>0</v>
      </c>
      <c r="AI1937" s="9">
        <v>0</v>
      </c>
      <c r="AJ1937" s="9">
        <v>0</v>
      </c>
      <c r="AK1937" s="9">
        <v>0</v>
      </c>
      <c r="AL1937" s="9">
        <v>0</v>
      </c>
      <c r="AM1937" s="9">
        <v>0</v>
      </c>
      <c r="AN1937" s="9">
        <v>0</v>
      </c>
      <c r="AO1937" s="9">
        <v>0</v>
      </c>
      <c r="AP1937" s="9">
        <v>0</v>
      </c>
      <c r="AQ1937" s="9">
        <v>0</v>
      </c>
      <c r="AR1937" s="9">
        <v>0</v>
      </c>
      <c r="AS1937" s="9">
        <v>0</v>
      </c>
      <c r="AT1937" s="9">
        <v>0</v>
      </c>
      <c r="AU1937" s="9">
        <v>3</v>
      </c>
      <c r="AV1937" s="9">
        <v>0</v>
      </c>
      <c r="AW1937" s="9">
        <v>0</v>
      </c>
      <c r="AX1937" s="9">
        <v>0</v>
      </c>
      <c r="AY1937" s="9">
        <v>0</v>
      </c>
      <c r="AZ1937" s="9">
        <v>0</v>
      </c>
      <c r="BA1937" s="9">
        <v>0</v>
      </c>
      <c r="BB1937" s="9">
        <v>0</v>
      </c>
      <c r="BC1937" s="9">
        <v>0</v>
      </c>
    </row>
    <row r="1938" spans="2:55" x14ac:dyDescent="0.45">
      <c r="B1938" s="25">
        <v>1931</v>
      </c>
      <c r="D1938" s="9" t="s">
        <v>72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  <c r="AC1938" s="9">
        <v>0</v>
      </c>
      <c r="AD1938" s="9">
        <v>0</v>
      </c>
      <c r="AE1938" s="9">
        <v>0</v>
      </c>
      <c r="AF1938" s="9">
        <v>0</v>
      </c>
      <c r="AG1938" s="9">
        <v>0</v>
      </c>
      <c r="AH1938" s="9">
        <v>0</v>
      </c>
      <c r="AI1938" s="9">
        <v>0</v>
      </c>
      <c r="AJ1938" s="9">
        <v>0</v>
      </c>
      <c r="AK1938" s="9">
        <v>0</v>
      </c>
      <c r="AL1938" s="9">
        <v>0</v>
      </c>
      <c r="AM1938" s="9">
        <v>0</v>
      </c>
      <c r="AN1938" s="9">
        <v>0</v>
      </c>
      <c r="AO1938" s="9">
        <v>0</v>
      </c>
      <c r="AP1938" s="9">
        <v>0</v>
      </c>
      <c r="AQ1938" s="9">
        <v>0</v>
      </c>
      <c r="AR1938" s="9">
        <v>0</v>
      </c>
      <c r="AS1938" s="9">
        <v>0</v>
      </c>
      <c r="AT1938" s="9">
        <v>0</v>
      </c>
      <c r="AU1938" s="9">
        <v>0</v>
      </c>
      <c r="AV1938" s="9">
        <v>0</v>
      </c>
      <c r="AW1938" s="9">
        <v>0</v>
      </c>
      <c r="AX1938" s="9">
        <v>0</v>
      </c>
      <c r="AY1938" s="9">
        <v>0</v>
      </c>
      <c r="AZ1938" s="9">
        <v>0</v>
      </c>
      <c r="BA1938" s="9">
        <v>0</v>
      </c>
      <c r="BB1938" s="9">
        <v>0</v>
      </c>
      <c r="BC1938" s="9">
        <v>0</v>
      </c>
    </row>
    <row r="1939" spans="2:55" x14ac:dyDescent="0.45">
      <c r="B1939" s="25">
        <v>1932</v>
      </c>
      <c r="D1939" s="9" t="s">
        <v>73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  <c r="AC1939" s="9">
        <v>0</v>
      </c>
      <c r="AD1939" s="9">
        <v>0</v>
      </c>
      <c r="AE1939" s="9">
        <v>0</v>
      </c>
      <c r="AF1939" s="9">
        <v>0</v>
      </c>
      <c r="AG1939" s="9">
        <v>0</v>
      </c>
      <c r="AH1939" s="9">
        <v>0</v>
      </c>
      <c r="AI1939" s="9">
        <v>0</v>
      </c>
      <c r="AJ1939" s="9">
        <v>0</v>
      </c>
      <c r="AK1939" s="9">
        <v>0</v>
      </c>
      <c r="AL1939" s="9">
        <v>0</v>
      </c>
      <c r="AM1939" s="9">
        <v>0</v>
      </c>
      <c r="AN1939" s="9">
        <v>0</v>
      </c>
      <c r="AO1939" s="9">
        <v>0</v>
      </c>
      <c r="AP1939" s="9">
        <v>0</v>
      </c>
      <c r="AQ1939" s="9">
        <v>0</v>
      </c>
      <c r="AR1939" s="9">
        <v>0</v>
      </c>
      <c r="AS1939" s="9">
        <v>0</v>
      </c>
      <c r="AT1939" s="9">
        <v>0</v>
      </c>
      <c r="AU1939" s="9">
        <v>0</v>
      </c>
      <c r="AV1939" s="9">
        <v>0</v>
      </c>
      <c r="AW1939" s="9">
        <v>0</v>
      </c>
      <c r="AX1939" s="9">
        <v>0</v>
      </c>
      <c r="AY1939" s="9">
        <v>0</v>
      </c>
      <c r="AZ1939" s="9">
        <v>0</v>
      </c>
      <c r="BA1939" s="9">
        <v>0</v>
      </c>
      <c r="BB1939" s="9">
        <v>0</v>
      </c>
      <c r="BC1939" s="9">
        <v>0</v>
      </c>
    </row>
    <row r="1940" spans="2:55" x14ac:dyDescent="0.45">
      <c r="B1940" s="25">
        <v>1933</v>
      </c>
      <c r="D1940" s="9" t="s">
        <v>74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  <c r="AC1940" s="9">
        <v>0</v>
      </c>
      <c r="AD1940" s="9">
        <v>0</v>
      </c>
      <c r="AE1940" s="9">
        <v>0</v>
      </c>
      <c r="AF1940" s="9">
        <v>0</v>
      </c>
      <c r="AG1940" s="9">
        <v>0</v>
      </c>
      <c r="AH1940" s="9">
        <v>0</v>
      </c>
      <c r="AI1940" s="9">
        <v>0</v>
      </c>
      <c r="AJ1940" s="9">
        <v>0</v>
      </c>
      <c r="AK1940" s="9">
        <v>0</v>
      </c>
      <c r="AL1940" s="9">
        <v>0</v>
      </c>
      <c r="AM1940" s="9">
        <v>0</v>
      </c>
      <c r="AN1940" s="9">
        <v>0</v>
      </c>
      <c r="AO1940" s="9">
        <v>0</v>
      </c>
      <c r="AP1940" s="9">
        <v>0</v>
      </c>
      <c r="AQ1940" s="9">
        <v>0</v>
      </c>
      <c r="AR1940" s="9">
        <v>0</v>
      </c>
      <c r="AS1940" s="9">
        <v>0</v>
      </c>
      <c r="AT1940" s="9">
        <v>0</v>
      </c>
      <c r="AU1940" s="9">
        <v>0</v>
      </c>
      <c r="AV1940" s="9">
        <v>0</v>
      </c>
      <c r="AW1940" s="9">
        <v>0</v>
      </c>
      <c r="AX1940" s="9">
        <v>0</v>
      </c>
      <c r="AY1940" s="9">
        <v>0</v>
      </c>
      <c r="AZ1940" s="9">
        <v>0</v>
      </c>
      <c r="BA1940" s="9">
        <v>0</v>
      </c>
      <c r="BB1940" s="9">
        <v>0</v>
      </c>
      <c r="BC1940" s="9">
        <v>0</v>
      </c>
    </row>
    <row r="1941" spans="2:55" x14ac:dyDescent="0.45">
      <c r="B1941" s="25">
        <v>1934</v>
      </c>
      <c r="D1941" s="9" t="s">
        <v>75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  <c r="AC1941" s="9">
        <v>0</v>
      </c>
      <c r="AD1941" s="9">
        <v>0</v>
      </c>
      <c r="AE1941" s="9">
        <v>0</v>
      </c>
      <c r="AF1941" s="9">
        <v>0</v>
      </c>
      <c r="AG1941" s="9">
        <v>0</v>
      </c>
      <c r="AH1941" s="9">
        <v>0</v>
      </c>
      <c r="AI1941" s="9">
        <v>0</v>
      </c>
      <c r="AJ1941" s="9">
        <v>0</v>
      </c>
      <c r="AK1941" s="9">
        <v>0</v>
      </c>
      <c r="AL1941" s="9">
        <v>0</v>
      </c>
      <c r="AM1941" s="9">
        <v>0</v>
      </c>
      <c r="AN1941" s="9">
        <v>0</v>
      </c>
      <c r="AO1941" s="9">
        <v>0</v>
      </c>
      <c r="AP1941" s="9">
        <v>0</v>
      </c>
      <c r="AQ1941" s="9">
        <v>0</v>
      </c>
      <c r="AR1941" s="9">
        <v>0</v>
      </c>
      <c r="AS1941" s="9">
        <v>0</v>
      </c>
      <c r="AT1941" s="9">
        <v>0</v>
      </c>
      <c r="AU1941" s="9">
        <v>0</v>
      </c>
      <c r="AV1941" s="9">
        <v>0</v>
      </c>
      <c r="AW1941" s="9">
        <v>0</v>
      </c>
      <c r="AX1941" s="9">
        <v>0</v>
      </c>
      <c r="AY1941" s="9">
        <v>0</v>
      </c>
      <c r="AZ1941" s="9">
        <v>0</v>
      </c>
      <c r="BA1941" s="9">
        <v>0</v>
      </c>
      <c r="BB1941" s="9">
        <v>0</v>
      </c>
      <c r="BC1941" s="9">
        <v>0</v>
      </c>
    </row>
    <row r="1942" spans="2:55" x14ac:dyDescent="0.45">
      <c r="B1942" s="25">
        <v>1935</v>
      </c>
      <c r="D1942" s="9" t="s">
        <v>76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4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  <c r="AC1942" s="9">
        <v>0</v>
      </c>
      <c r="AD1942" s="9">
        <v>0</v>
      </c>
      <c r="AE1942" s="9">
        <v>0</v>
      </c>
      <c r="AF1942" s="9">
        <v>0</v>
      </c>
      <c r="AG1942" s="9">
        <v>0</v>
      </c>
      <c r="AH1942" s="9">
        <v>0</v>
      </c>
      <c r="AI1942" s="9">
        <v>0</v>
      </c>
      <c r="AJ1942" s="9">
        <v>0</v>
      </c>
      <c r="AK1942" s="9">
        <v>0</v>
      </c>
      <c r="AL1942" s="9">
        <v>0</v>
      </c>
      <c r="AM1942" s="9">
        <v>0</v>
      </c>
      <c r="AN1942" s="9">
        <v>0</v>
      </c>
      <c r="AO1942" s="9">
        <v>0</v>
      </c>
      <c r="AP1942" s="9">
        <v>0</v>
      </c>
      <c r="AQ1942" s="9">
        <v>0</v>
      </c>
      <c r="AR1942" s="9">
        <v>0</v>
      </c>
      <c r="AS1942" s="9">
        <v>0</v>
      </c>
      <c r="AT1942" s="9">
        <v>0</v>
      </c>
      <c r="AU1942" s="9">
        <v>0</v>
      </c>
      <c r="AV1942" s="9">
        <v>0</v>
      </c>
      <c r="AW1942" s="9">
        <v>0</v>
      </c>
      <c r="AX1942" s="9">
        <v>0</v>
      </c>
      <c r="AY1942" s="9">
        <v>0</v>
      </c>
      <c r="AZ1942" s="9">
        <v>0</v>
      </c>
      <c r="BA1942" s="9">
        <v>0</v>
      </c>
      <c r="BB1942" s="9">
        <v>0</v>
      </c>
      <c r="BC1942" s="9">
        <v>0</v>
      </c>
    </row>
    <row r="1943" spans="2:55" x14ac:dyDescent="0.45">
      <c r="B1943" s="25">
        <v>1936</v>
      </c>
      <c r="D1943" s="9" t="s">
        <v>77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  <c r="AC1943" s="9">
        <v>0</v>
      </c>
      <c r="AD1943" s="9">
        <v>0</v>
      </c>
      <c r="AE1943" s="9">
        <v>0</v>
      </c>
      <c r="AF1943" s="9">
        <v>0</v>
      </c>
      <c r="AG1943" s="9">
        <v>0</v>
      </c>
      <c r="AH1943" s="9">
        <v>0</v>
      </c>
      <c r="AI1943" s="9">
        <v>0</v>
      </c>
      <c r="AJ1943" s="9">
        <v>0</v>
      </c>
      <c r="AK1943" s="9">
        <v>0</v>
      </c>
      <c r="AL1943" s="9">
        <v>0</v>
      </c>
      <c r="AM1943" s="9">
        <v>0</v>
      </c>
      <c r="AN1943" s="9">
        <v>0</v>
      </c>
      <c r="AO1943" s="9">
        <v>0</v>
      </c>
      <c r="AP1943" s="9">
        <v>0</v>
      </c>
      <c r="AQ1943" s="9">
        <v>0</v>
      </c>
      <c r="AR1943" s="9">
        <v>0</v>
      </c>
      <c r="AS1943" s="9">
        <v>0</v>
      </c>
      <c r="AT1943" s="9">
        <v>0</v>
      </c>
      <c r="AU1943" s="9">
        <v>0</v>
      </c>
      <c r="AV1943" s="9">
        <v>0</v>
      </c>
      <c r="AW1943" s="9">
        <v>0</v>
      </c>
      <c r="AX1943" s="9">
        <v>0</v>
      </c>
      <c r="AY1943" s="9">
        <v>0</v>
      </c>
      <c r="AZ1943" s="9">
        <v>0</v>
      </c>
      <c r="BA1943" s="9">
        <v>0</v>
      </c>
      <c r="BB1943" s="9">
        <v>0</v>
      </c>
      <c r="BC1943" s="9">
        <v>0</v>
      </c>
    </row>
    <row r="1944" spans="2:55" x14ac:dyDescent="0.45">
      <c r="B1944" s="25">
        <v>1937</v>
      </c>
      <c r="D1944" s="9" t="s">
        <v>78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  <c r="AC1944" s="9">
        <v>0</v>
      </c>
      <c r="AD1944" s="9">
        <v>0</v>
      </c>
      <c r="AE1944" s="9">
        <v>0</v>
      </c>
      <c r="AF1944" s="9">
        <v>0</v>
      </c>
      <c r="AG1944" s="9">
        <v>0</v>
      </c>
      <c r="AH1944" s="9">
        <v>0</v>
      </c>
      <c r="AI1944" s="9">
        <v>0</v>
      </c>
      <c r="AJ1944" s="9">
        <v>0</v>
      </c>
      <c r="AK1944" s="9">
        <v>0</v>
      </c>
      <c r="AL1944" s="9">
        <v>0</v>
      </c>
      <c r="AM1944" s="9">
        <v>0</v>
      </c>
      <c r="AN1944" s="9">
        <v>0</v>
      </c>
      <c r="AO1944" s="9">
        <v>0</v>
      </c>
      <c r="AP1944" s="9">
        <v>0</v>
      </c>
      <c r="AQ1944" s="9">
        <v>0</v>
      </c>
      <c r="AR1944" s="9">
        <v>0</v>
      </c>
      <c r="AS1944" s="9">
        <v>0</v>
      </c>
      <c r="AT1944" s="9">
        <v>0</v>
      </c>
      <c r="AU1944" s="9">
        <v>0</v>
      </c>
      <c r="AV1944" s="9">
        <v>0</v>
      </c>
      <c r="AW1944" s="9">
        <v>0</v>
      </c>
      <c r="AX1944" s="9">
        <v>0</v>
      </c>
      <c r="AY1944" s="9">
        <v>0</v>
      </c>
      <c r="AZ1944" s="9">
        <v>0</v>
      </c>
      <c r="BA1944" s="9">
        <v>0</v>
      </c>
      <c r="BB1944" s="9">
        <v>0</v>
      </c>
      <c r="BC1944" s="9">
        <v>0</v>
      </c>
    </row>
    <row r="1945" spans="2:55" x14ac:dyDescent="0.45">
      <c r="B1945" s="25">
        <v>1938</v>
      </c>
      <c r="D1945" s="9" t="s">
        <v>79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  <c r="AC1945" s="9">
        <v>0</v>
      </c>
      <c r="AD1945" s="9">
        <v>0</v>
      </c>
      <c r="AE1945" s="9">
        <v>0</v>
      </c>
      <c r="AF1945" s="9">
        <v>0</v>
      </c>
      <c r="AG1945" s="9">
        <v>0</v>
      </c>
      <c r="AH1945" s="9">
        <v>0</v>
      </c>
      <c r="AI1945" s="9">
        <v>0</v>
      </c>
      <c r="AJ1945" s="9">
        <v>0</v>
      </c>
      <c r="AK1945" s="9">
        <v>0</v>
      </c>
      <c r="AL1945" s="9">
        <v>0</v>
      </c>
      <c r="AM1945" s="9">
        <v>0</v>
      </c>
      <c r="AN1945" s="9">
        <v>0</v>
      </c>
      <c r="AO1945" s="9">
        <v>0</v>
      </c>
      <c r="AP1945" s="9">
        <v>0</v>
      </c>
      <c r="AQ1945" s="9">
        <v>0</v>
      </c>
      <c r="AR1945" s="9">
        <v>0</v>
      </c>
      <c r="AS1945" s="9">
        <v>0</v>
      </c>
      <c r="AT1945" s="9">
        <v>0</v>
      </c>
      <c r="AU1945" s="9">
        <v>0</v>
      </c>
      <c r="AV1945" s="9">
        <v>0</v>
      </c>
      <c r="AW1945" s="9">
        <v>0</v>
      </c>
      <c r="AX1945" s="9">
        <v>0</v>
      </c>
      <c r="AY1945" s="9">
        <v>0</v>
      </c>
      <c r="AZ1945" s="9">
        <v>0</v>
      </c>
      <c r="BA1945" s="9">
        <v>0</v>
      </c>
      <c r="BB1945" s="9">
        <v>0</v>
      </c>
      <c r="BC1945" s="9">
        <v>0</v>
      </c>
    </row>
    <row r="1946" spans="2:55" x14ac:dyDescent="0.45">
      <c r="B1946" s="25">
        <v>1939</v>
      </c>
      <c r="D1946" s="9" t="s">
        <v>80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10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  <c r="AC1946" s="9">
        <v>0</v>
      </c>
      <c r="AD1946" s="9">
        <v>0</v>
      </c>
      <c r="AE1946" s="9">
        <v>0</v>
      </c>
      <c r="AF1946" s="9">
        <v>0</v>
      </c>
      <c r="AG1946" s="9">
        <v>0</v>
      </c>
      <c r="AH1946" s="9">
        <v>0</v>
      </c>
      <c r="AI1946" s="9">
        <v>0</v>
      </c>
      <c r="AJ1946" s="9">
        <v>0</v>
      </c>
      <c r="AK1946" s="9">
        <v>0</v>
      </c>
      <c r="AL1946" s="9">
        <v>0</v>
      </c>
      <c r="AM1946" s="9">
        <v>0</v>
      </c>
      <c r="AN1946" s="9">
        <v>0</v>
      </c>
      <c r="AO1946" s="9">
        <v>0</v>
      </c>
      <c r="AP1946" s="9">
        <v>0</v>
      </c>
      <c r="AQ1946" s="9">
        <v>0</v>
      </c>
      <c r="AR1946" s="9">
        <v>0</v>
      </c>
      <c r="AS1946" s="9">
        <v>0</v>
      </c>
      <c r="AT1946" s="9">
        <v>0</v>
      </c>
      <c r="AU1946" s="9">
        <v>0</v>
      </c>
      <c r="AV1946" s="9">
        <v>0</v>
      </c>
      <c r="AW1946" s="9">
        <v>0</v>
      </c>
      <c r="AX1946" s="9">
        <v>0</v>
      </c>
      <c r="AY1946" s="9">
        <v>0</v>
      </c>
      <c r="AZ1946" s="9">
        <v>0</v>
      </c>
      <c r="BA1946" s="9">
        <v>0</v>
      </c>
      <c r="BB1946" s="9">
        <v>0</v>
      </c>
      <c r="BC1946" s="9">
        <v>0</v>
      </c>
    </row>
    <row r="1947" spans="2:55" x14ac:dyDescent="0.45">
      <c r="B1947" s="25">
        <v>1940</v>
      </c>
      <c r="D1947" s="9" t="s">
        <v>81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  <c r="AC1947" s="9">
        <v>0</v>
      </c>
      <c r="AD1947" s="9">
        <v>0</v>
      </c>
      <c r="AE1947" s="9">
        <v>0</v>
      </c>
      <c r="AF1947" s="9">
        <v>0</v>
      </c>
      <c r="AG1947" s="9">
        <v>0</v>
      </c>
      <c r="AH1947" s="9">
        <v>0</v>
      </c>
      <c r="AI1947" s="9">
        <v>0</v>
      </c>
      <c r="AJ1947" s="9">
        <v>0</v>
      </c>
      <c r="AK1947" s="9">
        <v>0</v>
      </c>
      <c r="AL1947" s="9">
        <v>0</v>
      </c>
      <c r="AM1947" s="9">
        <v>0</v>
      </c>
      <c r="AN1947" s="9">
        <v>0</v>
      </c>
      <c r="AO1947" s="9">
        <v>0</v>
      </c>
      <c r="AP1947" s="9">
        <v>0</v>
      </c>
      <c r="AQ1947" s="9">
        <v>0</v>
      </c>
      <c r="AR1947" s="9">
        <v>0</v>
      </c>
      <c r="AS1947" s="9">
        <v>0</v>
      </c>
      <c r="AT1947" s="9">
        <v>0</v>
      </c>
      <c r="AU1947" s="9">
        <v>0</v>
      </c>
      <c r="AV1947" s="9">
        <v>0</v>
      </c>
      <c r="AW1947" s="9">
        <v>0</v>
      </c>
      <c r="AX1947" s="9">
        <v>0</v>
      </c>
      <c r="AY1947" s="9">
        <v>0</v>
      </c>
      <c r="AZ1947" s="9">
        <v>0</v>
      </c>
      <c r="BA1947" s="9">
        <v>0</v>
      </c>
      <c r="BB1947" s="9">
        <v>0</v>
      </c>
      <c r="BC1947" s="9">
        <v>0</v>
      </c>
    </row>
    <row r="1948" spans="2:55" x14ac:dyDescent="0.45">
      <c r="B1948" s="25">
        <v>1941</v>
      </c>
      <c r="D1948" s="9" t="s">
        <v>82</v>
      </c>
      <c r="E1948" s="9">
        <v>0</v>
      </c>
      <c r="F1948" s="9">
        <v>0</v>
      </c>
      <c r="G1948" s="9">
        <v>15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  <c r="AC1948" s="9">
        <v>0</v>
      </c>
      <c r="AD1948" s="9">
        <v>0</v>
      </c>
      <c r="AE1948" s="9">
        <v>0</v>
      </c>
      <c r="AF1948" s="9">
        <v>0</v>
      </c>
      <c r="AG1948" s="9">
        <v>0</v>
      </c>
      <c r="AH1948" s="9">
        <v>0</v>
      </c>
      <c r="AI1948" s="9">
        <v>0</v>
      </c>
      <c r="AJ1948" s="9">
        <v>0</v>
      </c>
      <c r="AK1948" s="9">
        <v>0</v>
      </c>
      <c r="AL1948" s="9">
        <v>0</v>
      </c>
      <c r="AM1948" s="9">
        <v>0</v>
      </c>
      <c r="AN1948" s="9">
        <v>0</v>
      </c>
      <c r="AO1948" s="9">
        <v>0</v>
      </c>
      <c r="AP1948" s="9">
        <v>0</v>
      </c>
      <c r="AQ1948" s="9">
        <v>0</v>
      </c>
      <c r="AR1948" s="9">
        <v>0</v>
      </c>
      <c r="AS1948" s="9">
        <v>0</v>
      </c>
      <c r="AT1948" s="9">
        <v>0</v>
      </c>
      <c r="AU1948" s="9">
        <v>0</v>
      </c>
      <c r="AV1948" s="9">
        <v>0</v>
      </c>
      <c r="AW1948" s="9">
        <v>0</v>
      </c>
      <c r="AX1948" s="9">
        <v>0</v>
      </c>
      <c r="AY1948" s="9">
        <v>0</v>
      </c>
      <c r="AZ1948" s="9">
        <v>0</v>
      </c>
      <c r="BA1948" s="9">
        <v>4</v>
      </c>
      <c r="BB1948" s="9">
        <v>0</v>
      </c>
      <c r="BC1948" s="9">
        <v>0</v>
      </c>
    </row>
    <row r="1949" spans="2:55" x14ac:dyDescent="0.45">
      <c r="B1949" s="25">
        <v>1942</v>
      </c>
      <c r="D1949" s="9" t="s">
        <v>83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5</v>
      </c>
      <c r="Y1949" s="9">
        <v>0</v>
      </c>
      <c r="Z1949" s="9">
        <v>0</v>
      </c>
      <c r="AA1949" s="9">
        <v>0</v>
      </c>
      <c r="AB1949" s="9">
        <v>0</v>
      </c>
      <c r="AC1949" s="9">
        <v>0</v>
      </c>
      <c r="AD1949" s="9">
        <v>0</v>
      </c>
      <c r="AE1949" s="9">
        <v>0</v>
      </c>
      <c r="AF1949" s="9">
        <v>0</v>
      </c>
      <c r="AG1949" s="9">
        <v>0</v>
      </c>
      <c r="AH1949" s="9">
        <v>0</v>
      </c>
      <c r="AI1949" s="9">
        <v>0</v>
      </c>
      <c r="AJ1949" s="9">
        <v>0</v>
      </c>
      <c r="AK1949" s="9">
        <v>0</v>
      </c>
      <c r="AL1949" s="9">
        <v>0</v>
      </c>
      <c r="AM1949" s="9">
        <v>0</v>
      </c>
      <c r="AN1949" s="9">
        <v>0</v>
      </c>
      <c r="AO1949" s="9">
        <v>0</v>
      </c>
      <c r="AP1949" s="9">
        <v>0</v>
      </c>
      <c r="AQ1949" s="9">
        <v>0</v>
      </c>
      <c r="AR1949" s="9">
        <v>0</v>
      </c>
      <c r="AS1949" s="9">
        <v>0</v>
      </c>
      <c r="AT1949" s="9">
        <v>0</v>
      </c>
      <c r="AU1949" s="9">
        <v>0</v>
      </c>
      <c r="AV1949" s="9">
        <v>0</v>
      </c>
      <c r="AW1949" s="9">
        <v>0</v>
      </c>
      <c r="AX1949" s="9">
        <v>0</v>
      </c>
      <c r="AY1949" s="9">
        <v>0</v>
      </c>
      <c r="AZ1949" s="9">
        <v>0</v>
      </c>
      <c r="BA1949" s="9">
        <v>0</v>
      </c>
      <c r="BB1949" s="9">
        <v>0</v>
      </c>
      <c r="BC1949" s="9">
        <v>0</v>
      </c>
    </row>
    <row r="1950" spans="2:55" x14ac:dyDescent="0.45">
      <c r="B1950" s="25">
        <v>1943</v>
      </c>
      <c r="D1950" s="9" t="s">
        <v>84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  <c r="AC1950" s="9">
        <v>0</v>
      </c>
      <c r="AD1950" s="9">
        <v>0</v>
      </c>
      <c r="AE1950" s="9">
        <v>0</v>
      </c>
      <c r="AF1950" s="9">
        <v>0</v>
      </c>
      <c r="AG1950" s="9">
        <v>0</v>
      </c>
      <c r="AH1950" s="9">
        <v>0</v>
      </c>
      <c r="AI1950" s="9">
        <v>0</v>
      </c>
      <c r="AJ1950" s="9">
        <v>0</v>
      </c>
      <c r="AK1950" s="9">
        <v>0</v>
      </c>
      <c r="AL1950" s="9">
        <v>0</v>
      </c>
      <c r="AM1950" s="9">
        <v>0</v>
      </c>
      <c r="AN1950" s="9">
        <v>0</v>
      </c>
      <c r="AO1950" s="9">
        <v>0</v>
      </c>
      <c r="AP1950" s="9">
        <v>0</v>
      </c>
      <c r="AQ1950" s="9">
        <v>0</v>
      </c>
      <c r="AR1950" s="9">
        <v>0</v>
      </c>
      <c r="AS1950" s="9">
        <v>0</v>
      </c>
      <c r="AT1950" s="9">
        <v>0</v>
      </c>
      <c r="AU1950" s="9">
        <v>0</v>
      </c>
      <c r="AV1950" s="9">
        <v>0</v>
      </c>
      <c r="AW1950" s="9">
        <v>0</v>
      </c>
      <c r="AX1950" s="9">
        <v>0</v>
      </c>
      <c r="AY1950" s="9">
        <v>0</v>
      </c>
      <c r="AZ1950" s="9">
        <v>0</v>
      </c>
      <c r="BA1950" s="9">
        <v>0</v>
      </c>
      <c r="BB1950" s="9">
        <v>0</v>
      </c>
      <c r="BC1950" s="9">
        <v>0</v>
      </c>
    </row>
    <row r="1951" spans="2:55" x14ac:dyDescent="0.45">
      <c r="B1951" s="25">
        <v>1944</v>
      </c>
      <c r="D1951" s="9" t="s">
        <v>85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  <c r="AC1951" s="9">
        <v>0</v>
      </c>
      <c r="AD1951" s="9">
        <v>0</v>
      </c>
      <c r="AE1951" s="9">
        <v>0</v>
      </c>
      <c r="AF1951" s="9">
        <v>0</v>
      </c>
      <c r="AG1951" s="9">
        <v>0</v>
      </c>
      <c r="AH1951" s="9">
        <v>0</v>
      </c>
      <c r="AI1951" s="9">
        <v>0</v>
      </c>
      <c r="AJ1951" s="9">
        <v>0</v>
      </c>
      <c r="AK1951" s="9">
        <v>0</v>
      </c>
      <c r="AL1951" s="9">
        <v>0</v>
      </c>
      <c r="AM1951" s="9">
        <v>0</v>
      </c>
      <c r="AN1951" s="9">
        <v>0</v>
      </c>
      <c r="AO1951" s="9">
        <v>0</v>
      </c>
      <c r="AP1951" s="9">
        <v>0</v>
      </c>
      <c r="AQ1951" s="9">
        <v>0</v>
      </c>
      <c r="AR1951" s="9">
        <v>0</v>
      </c>
      <c r="AS1951" s="9">
        <v>0</v>
      </c>
      <c r="AT1951" s="9">
        <v>0</v>
      </c>
      <c r="AU1951" s="9">
        <v>0</v>
      </c>
      <c r="AV1951" s="9">
        <v>0</v>
      </c>
      <c r="AW1951" s="9">
        <v>0</v>
      </c>
      <c r="AX1951" s="9">
        <v>0</v>
      </c>
      <c r="AY1951" s="9">
        <v>0</v>
      </c>
      <c r="AZ1951" s="9">
        <v>0</v>
      </c>
      <c r="BA1951" s="9">
        <v>0</v>
      </c>
      <c r="BB1951" s="9">
        <v>0</v>
      </c>
      <c r="BC1951" s="9">
        <v>0</v>
      </c>
    </row>
    <row r="1952" spans="2:55" x14ac:dyDescent="0.45">
      <c r="B1952" s="25">
        <v>1945</v>
      </c>
      <c r="D1952" s="9" t="s">
        <v>86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  <c r="AC1952" s="9">
        <v>0</v>
      </c>
      <c r="AD1952" s="9">
        <v>0</v>
      </c>
      <c r="AE1952" s="9">
        <v>0</v>
      </c>
      <c r="AF1952" s="9">
        <v>0</v>
      </c>
      <c r="AG1952" s="9">
        <v>0</v>
      </c>
      <c r="AH1952" s="9">
        <v>0</v>
      </c>
      <c r="AI1952" s="9">
        <v>0</v>
      </c>
      <c r="AJ1952" s="9">
        <v>0</v>
      </c>
      <c r="AK1952" s="9">
        <v>0</v>
      </c>
      <c r="AL1952" s="9">
        <v>0</v>
      </c>
      <c r="AM1952" s="9">
        <v>0</v>
      </c>
      <c r="AN1952" s="9">
        <v>0</v>
      </c>
      <c r="AO1952" s="9">
        <v>0</v>
      </c>
      <c r="AP1952" s="9">
        <v>0</v>
      </c>
      <c r="AQ1952" s="9">
        <v>0</v>
      </c>
      <c r="AR1952" s="9">
        <v>0</v>
      </c>
      <c r="AS1952" s="9">
        <v>0</v>
      </c>
      <c r="AT1952" s="9">
        <v>0</v>
      </c>
      <c r="AU1952" s="9">
        <v>0</v>
      </c>
      <c r="AV1952" s="9">
        <v>0</v>
      </c>
      <c r="AW1952" s="9">
        <v>0</v>
      </c>
      <c r="AX1952" s="9">
        <v>0</v>
      </c>
      <c r="AY1952" s="9">
        <v>0</v>
      </c>
      <c r="AZ1952" s="9">
        <v>0</v>
      </c>
      <c r="BA1952" s="9">
        <v>0</v>
      </c>
      <c r="BB1952" s="9">
        <v>0</v>
      </c>
      <c r="BC1952" s="9">
        <v>0</v>
      </c>
    </row>
    <row r="1953" spans="2:55" x14ac:dyDescent="0.45">
      <c r="B1953" s="25">
        <v>1946</v>
      </c>
      <c r="D1953" s="9" t="s">
        <v>87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  <c r="AC1953" s="9">
        <v>0</v>
      </c>
      <c r="AD1953" s="9">
        <v>0</v>
      </c>
      <c r="AE1953" s="9">
        <v>0</v>
      </c>
      <c r="AF1953" s="9">
        <v>0</v>
      </c>
      <c r="AG1953" s="9">
        <v>0</v>
      </c>
      <c r="AH1953" s="9">
        <v>0</v>
      </c>
      <c r="AI1953" s="9">
        <v>0</v>
      </c>
      <c r="AJ1953" s="9">
        <v>0</v>
      </c>
      <c r="AK1953" s="9">
        <v>0</v>
      </c>
      <c r="AL1953" s="9">
        <v>0</v>
      </c>
      <c r="AM1953" s="9">
        <v>0</v>
      </c>
      <c r="AN1953" s="9">
        <v>0</v>
      </c>
      <c r="AO1953" s="9">
        <v>0</v>
      </c>
      <c r="AP1953" s="9">
        <v>0</v>
      </c>
      <c r="AQ1953" s="9">
        <v>0</v>
      </c>
      <c r="AR1953" s="9">
        <v>0</v>
      </c>
      <c r="AS1953" s="9">
        <v>0</v>
      </c>
      <c r="AT1953" s="9">
        <v>0</v>
      </c>
      <c r="AU1953" s="9">
        <v>0</v>
      </c>
      <c r="AV1953" s="9">
        <v>0</v>
      </c>
      <c r="AW1953" s="9">
        <v>0</v>
      </c>
      <c r="AX1953" s="9">
        <v>0</v>
      </c>
      <c r="AY1953" s="9">
        <v>0</v>
      </c>
      <c r="AZ1953" s="9">
        <v>0</v>
      </c>
      <c r="BA1953" s="9">
        <v>0</v>
      </c>
      <c r="BB1953" s="9">
        <v>0</v>
      </c>
      <c r="BC1953" s="9">
        <v>0</v>
      </c>
    </row>
    <row r="1954" spans="2:55" x14ac:dyDescent="0.45">
      <c r="B1954" s="25">
        <v>1947</v>
      </c>
      <c r="D1954" s="9" t="s">
        <v>88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3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5</v>
      </c>
      <c r="AC1954" s="9">
        <v>0</v>
      </c>
      <c r="AD1954" s="9">
        <v>0</v>
      </c>
      <c r="AE1954" s="9">
        <v>0</v>
      </c>
      <c r="AF1954" s="9">
        <v>0</v>
      </c>
      <c r="AG1954" s="9">
        <v>0</v>
      </c>
      <c r="AH1954" s="9">
        <v>0</v>
      </c>
      <c r="AI1954" s="9">
        <v>0</v>
      </c>
      <c r="AJ1954" s="9">
        <v>0</v>
      </c>
      <c r="AK1954" s="9">
        <v>0</v>
      </c>
      <c r="AL1954" s="9">
        <v>0</v>
      </c>
      <c r="AM1954" s="9">
        <v>0</v>
      </c>
      <c r="AN1954" s="9">
        <v>0</v>
      </c>
      <c r="AO1954" s="9">
        <v>0</v>
      </c>
      <c r="AP1954" s="9">
        <v>0</v>
      </c>
      <c r="AQ1954" s="9">
        <v>0</v>
      </c>
      <c r="AR1954" s="9">
        <v>0</v>
      </c>
      <c r="AS1954" s="9">
        <v>0</v>
      </c>
      <c r="AT1954" s="9">
        <v>0</v>
      </c>
      <c r="AU1954" s="9">
        <v>0</v>
      </c>
      <c r="AV1954" s="9">
        <v>0</v>
      </c>
      <c r="AW1954" s="9">
        <v>0</v>
      </c>
      <c r="AX1954" s="9">
        <v>0</v>
      </c>
      <c r="AY1954" s="9">
        <v>0</v>
      </c>
      <c r="AZ1954" s="9">
        <v>0</v>
      </c>
      <c r="BA1954" s="9">
        <v>0</v>
      </c>
      <c r="BB1954" s="9">
        <v>0</v>
      </c>
      <c r="BC1954" s="9">
        <v>0</v>
      </c>
    </row>
    <row r="1955" spans="2:55" x14ac:dyDescent="0.45">
      <c r="B1955" s="25">
        <v>1948</v>
      </c>
      <c r="D1955" s="9" t="s">
        <v>89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21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  <c r="AC1955" s="9">
        <v>0</v>
      </c>
      <c r="AD1955" s="9">
        <v>0</v>
      </c>
      <c r="AE1955" s="9">
        <v>0</v>
      </c>
      <c r="AF1955" s="9">
        <v>0</v>
      </c>
      <c r="AG1955" s="9">
        <v>0</v>
      </c>
      <c r="AH1955" s="9">
        <v>0</v>
      </c>
      <c r="AI1955" s="9">
        <v>0</v>
      </c>
      <c r="AJ1955" s="9">
        <v>0</v>
      </c>
      <c r="AK1955" s="9">
        <v>0</v>
      </c>
      <c r="AL1955" s="9">
        <v>0</v>
      </c>
      <c r="AM1955" s="9">
        <v>0</v>
      </c>
      <c r="AN1955" s="9">
        <v>0</v>
      </c>
      <c r="AO1955" s="9">
        <v>0</v>
      </c>
      <c r="AP1955" s="9">
        <v>0</v>
      </c>
      <c r="AQ1955" s="9">
        <v>0</v>
      </c>
      <c r="AR1955" s="9">
        <v>0</v>
      </c>
      <c r="AS1955" s="9">
        <v>0</v>
      </c>
      <c r="AT1955" s="9">
        <v>0</v>
      </c>
      <c r="AU1955" s="9">
        <v>0</v>
      </c>
      <c r="AV1955" s="9">
        <v>0</v>
      </c>
      <c r="AW1955" s="9">
        <v>0</v>
      </c>
      <c r="AX1955" s="9">
        <v>0</v>
      </c>
      <c r="AY1955" s="9">
        <v>0</v>
      </c>
      <c r="AZ1955" s="9">
        <v>0</v>
      </c>
      <c r="BA1955" s="9">
        <v>0</v>
      </c>
      <c r="BB1955" s="9">
        <v>0</v>
      </c>
      <c r="BC1955" s="9">
        <v>0</v>
      </c>
    </row>
    <row r="1956" spans="2:55" x14ac:dyDescent="0.45">
      <c r="B1956" s="25">
        <v>1949</v>
      </c>
      <c r="D1956" s="9" t="s">
        <v>90</v>
      </c>
      <c r="E1956" s="9">
        <v>0</v>
      </c>
      <c r="F1956" s="9">
        <v>6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56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4</v>
      </c>
      <c r="AB1956" s="9">
        <v>4</v>
      </c>
      <c r="AC1956" s="9">
        <v>0</v>
      </c>
      <c r="AD1956" s="9">
        <v>0</v>
      </c>
      <c r="AE1956" s="9">
        <v>0</v>
      </c>
      <c r="AF1956" s="9">
        <v>0</v>
      </c>
      <c r="AG1956" s="9">
        <v>0</v>
      </c>
      <c r="AH1956" s="9">
        <v>3</v>
      </c>
      <c r="AI1956" s="9">
        <v>0</v>
      </c>
      <c r="AJ1956" s="9">
        <v>0</v>
      </c>
      <c r="AK1956" s="9">
        <v>0</v>
      </c>
      <c r="AL1956" s="9">
        <v>0</v>
      </c>
      <c r="AM1956" s="9">
        <v>0</v>
      </c>
      <c r="AN1956" s="9">
        <v>0</v>
      </c>
      <c r="AO1956" s="9">
        <v>0</v>
      </c>
      <c r="AP1956" s="9">
        <v>0</v>
      </c>
      <c r="AQ1956" s="9">
        <v>0</v>
      </c>
      <c r="AR1956" s="9">
        <v>0</v>
      </c>
      <c r="AS1956" s="9">
        <v>0</v>
      </c>
      <c r="AT1956" s="9">
        <v>0</v>
      </c>
      <c r="AU1956" s="9">
        <v>0</v>
      </c>
      <c r="AV1956" s="9">
        <v>0</v>
      </c>
      <c r="AW1956" s="9">
        <v>0</v>
      </c>
      <c r="AX1956" s="9">
        <v>0</v>
      </c>
      <c r="AY1956" s="9">
        <v>0</v>
      </c>
      <c r="AZ1956" s="9">
        <v>0</v>
      </c>
      <c r="BA1956" s="9">
        <v>0</v>
      </c>
      <c r="BB1956" s="9">
        <v>0</v>
      </c>
      <c r="BC1956" s="9">
        <v>0</v>
      </c>
    </row>
    <row r="1957" spans="2:55" x14ac:dyDescent="0.45">
      <c r="B1957" s="25">
        <v>1950</v>
      </c>
      <c r="D1957" s="9" t="s">
        <v>91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5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  <c r="AC1957" s="9">
        <v>0</v>
      </c>
      <c r="AD1957" s="9">
        <v>0</v>
      </c>
      <c r="AE1957" s="9">
        <v>0</v>
      </c>
      <c r="AF1957" s="9">
        <v>0</v>
      </c>
      <c r="AG1957" s="9">
        <v>0</v>
      </c>
      <c r="AH1957" s="9">
        <v>0</v>
      </c>
      <c r="AI1957" s="9">
        <v>0</v>
      </c>
      <c r="AJ1957" s="9">
        <v>0</v>
      </c>
      <c r="AK1957" s="9">
        <v>0</v>
      </c>
      <c r="AL1957" s="9">
        <v>0</v>
      </c>
      <c r="AM1957" s="9">
        <v>0</v>
      </c>
      <c r="AN1957" s="9">
        <v>0</v>
      </c>
      <c r="AO1957" s="9">
        <v>0</v>
      </c>
      <c r="AP1957" s="9">
        <v>0</v>
      </c>
      <c r="AQ1957" s="9">
        <v>0</v>
      </c>
      <c r="AR1957" s="9">
        <v>0</v>
      </c>
      <c r="AS1957" s="9">
        <v>0</v>
      </c>
      <c r="AT1957" s="9">
        <v>0</v>
      </c>
      <c r="AU1957" s="9">
        <v>0</v>
      </c>
      <c r="AV1957" s="9">
        <v>0</v>
      </c>
      <c r="AW1957" s="9">
        <v>0</v>
      </c>
      <c r="AX1957" s="9">
        <v>0</v>
      </c>
      <c r="AY1957" s="9">
        <v>0</v>
      </c>
      <c r="AZ1957" s="9">
        <v>0</v>
      </c>
      <c r="BA1957" s="9">
        <v>0</v>
      </c>
      <c r="BB1957" s="9">
        <v>0</v>
      </c>
      <c r="BC1957" s="9">
        <v>0</v>
      </c>
    </row>
    <row r="1958" spans="2:55" x14ac:dyDescent="0.45">
      <c r="B1958" s="25">
        <v>1951</v>
      </c>
      <c r="D1958" s="9" t="s">
        <v>92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  <c r="AC1958" s="9">
        <v>0</v>
      </c>
      <c r="AD1958" s="9">
        <v>0</v>
      </c>
      <c r="AE1958" s="9">
        <v>0</v>
      </c>
      <c r="AF1958" s="9">
        <v>0</v>
      </c>
      <c r="AG1958" s="9">
        <v>0</v>
      </c>
      <c r="AH1958" s="9">
        <v>0</v>
      </c>
      <c r="AI1958" s="9">
        <v>0</v>
      </c>
      <c r="AJ1958" s="9">
        <v>0</v>
      </c>
      <c r="AK1958" s="9">
        <v>0</v>
      </c>
      <c r="AL1958" s="9">
        <v>0</v>
      </c>
      <c r="AM1958" s="9">
        <v>0</v>
      </c>
      <c r="AN1958" s="9">
        <v>0</v>
      </c>
      <c r="AO1958" s="9">
        <v>0</v>
      </c>
      <c r="AP1958" s="9">
        <v>0</v>
      </c>
      <c r="AQ1958" s="9">
        <v>0</v>
      </c>
      <c r="AR1958" s="9">
        <v>0</v>
      </c>
      <c r="AS1958" s="9">
        <v>0</v>
      </c>
      <c r="AT1958" s="9">
        <v>0</v>
      </c>
      <c r="AU1958" s="9">
        <v>0</v>
      </c>
      <c r="AV1958" s="9">
        <v>0</v>
      </c>
      <c r="AW1958" s="9">
        <v>0</v>
      </c>
      <c r="AX1958" s="9">
        <v>0</v>
      </c>
      <c r="AY1958" s="9">
        <v>0</v>
      </c>
      <c r="AZ1958" s="9">
        <v>0</v>
      </c>
      <c r="BA1958" s="9">
        <v>0</v>
      </c>
      <c r="BB1958" s="9">
        <v>0</v>
      </c>
      <c r="BC1958" s="9">
        <v>0</v>
      </c>
    </row>
    <row r="1959" spans="2:55" x14ac:dyDescent="0.45">
      <c r="B1959" s="25">
        <v>1952</v>
      </c>
      <c r="D1959" s="9" t="s">
        <v>93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  <c r="AC1959" s="9">
        <v>0</v>
      </c>
      <c r="AD1959" s="9">
        <v>0</v>
      </c>
      <c r="AE1959" s="9">
        <v>0</v>
      </c>
      <c r="AF1959" s="9">
        <v>0</v>
      </c>
      <c r="AG1959" s="9">
        <v>0</v>
      </c>
      <c r="AH1959" s="9">
        <v>0</v>
      </c>
      <c r="AI1959" s="9">
        <v>0</v>
      </c>
      <c r="AJ1959" s="9">
        <v>0</v>
      </c>
      <c r="AK1959" s="9">
        <v>0</v>
      </c>
      <c r="AL1959" s="9">
        <v>0</v>
      </c>
      <c r="AM1959" s="9">
        <v>0</v>
      </c>
      <c r="AN1959" s="9">
        <v>0</v>
      </c>
      <c r="AO1959" s="9">
        <v>0</v>
      </c>
      <c r="AP1959" s="9">
        <v>0</v>
      </c>
      <c r="AQ1959" s="9">
        <v>0</v>
      </c>
      <c r="AR1959" s="9">
        <v>0</v>
      </c>
      <c r="AS1959" s="9">
        <v>0</v>
      </c>
      <c r="AT1959" s="9">
        <v>0</v>
      </c>
      <c r="AU1959" s="9">
        <v>0</v>
      </c>
      <c r="AV1959" s="9">
        <v>0</v>
      </c>
      <c r="AW1959" s="9">
        <v>0</v>
      </c>
      <c r="AX1959" s="9">
        <v>0</v>
      </c>
      <c r="AY1959" s="9">
        <v>0</v>
      </c>
      <c r="AZ1959" s="9">
        <v>0</v>
      </c>
      <c r="BA1959" s="9">
        <v>0</v>
      </c>
      <c r="BB1959" s="9">
        <v>0</v>
      </c>
      <c r="BC1959" s="9">
        <v>0</v>
      </c>
    </row>
    <row r="1960" spans="2:55" x14ac:dyDescent="0.45">
      <c r="B1960" s="25">
        <v>1953</v>
      </c>
      <c r="D1960" s="9" t="s">
        <v>94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  <c r="AC1960" s="9">
        <v>0</v>
      </c>
      <c r="AD1960" s="9">
        <v>0</v>
      </c>
      <c r="AE1960" s="9">
        <v>0</v>
      </c>
      <c r="AF1960" s="9">
        <v>0</v>
      </c>
      <c r="AG1960" s="9">
        <v>0</v>
      </c>
      <c r="AH1960" s="9">
        <v>0</v>
      </c>
      <c r="AI1960" s="9">
        <v>0</v>
      </c>
      <c r="AJ1960" s="9">
        <v>0</v>
      </c>
      <c r="AK1960" s="9">
        <v>0</v>
      </c>
      <c r="AL1960" s="9">
        <v>0</v>
      </c>
      <c r="AM1960" s="9">
        <v>0</v>
      </c>
      <c r="AN1960" s="9">
        <v>0</v>
      </c>
      <c r="AO1960" s="9">
        <v>0</v>
      </c>
      <c r="AP1960" s="9">
        <v>0</v>
      </c>
      <c r="AQ1960" s="9">
        <v>0</v>
      </c>
      <c r="AR1960" s="9">
        <v>0</v>
      </c>
      <c r="AS1960" s="9">
        <v>0</v>
      </c>
      <c r="AT1960" s="9">
        <v>0</v>
      </c>
      <c r="AU1960" s="9">
        <v>0</v>
      </c>
      <c r="AV1960" s="9">
        <v>0</v>
      </c>
      <c r="AW1960" s="9">
        <v>0</v>
      </c>
      <c r="AX1960" s="9">
        <v>0</v>
      </c>
      <c r="AY1960" s="9">
        <v>0</v>
      </c>
      <c r="AZ1960" s="9">
        <v>0</v>
      </c>
      <c r="BA1960" s="9">
        <v>0</v>
      </c>
      <c r="BB1960" s="9">
        <v>0</v>
      </c>
      <c r="BC1960" s="9">
        <v>0</v>
      </c>
    </row>
    <row r="1961" spans="2:55" x14ac:dyDescent="0.45">
      <c r="B1961" s="25">
        <v>1954</v>
      </c>
      <c r="D1961" s="9" t="s">
        <v>95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9">
        <v>0</v>
      </c>
      <c r="AD1961" s="9">
        <v>0</v>
      </c>
      <c r="AE1961" s="9">
        <v>0</v>
      </c>
      <c r="AF1961" s="9">
        <v>0</v>
      </c>
      <c r="AG1961" s="9">
        <v>0</v>
      </c>
      <c r="AH1961" s="9">
        <v>0</v>
      </c>
      <c r="AI1961" s="9">
        <v>0</v>
      </c>
      <c r="AJ1961" s="9">
        <v>0</v>
      </c>
      <c r="AK1961" s="9">
        <v>0</v>
      </c>
      <c r="AL1961" s="9">
        <v>0</v>
      </c>
      <c r="AM1961" s="9">
        <v>0</v>
      </c>
      <c r="AN1961" s="9">
        <v>0</v>
      </c>
      <c r="AO1961" s="9">
        <v>0</v>
      </c>
      <c r="AP1961" s="9">
        <v>0</v>
      </c>
      <c r="AQ1961" s="9">
        <v>0</v>
      </c>
      <c r="AR1961" s="9">
        <v>0</v>
      </c>
      <c r="AS1961" s="9">
        <v>0</v>
      </c>
      <c r="AT1961" s="9">
        <v>0</v>
      </c>
      <c r="AU1961" s="9">
        <v>0</v>
      </c>
      <c r="AV1961" s="9">
        <v>0</v>
      </c>
      <c r="AW1961" s="9">
        <v>0</v>
      </c>
      <c r="AX1961" s="9">
        <v>0</v>
      </c>
      <c r="AY1961" s="9">
        <v>0</v>
      </c>
      <c r="AZ1961" s="9">
        <v>0</v>
      </c>
      <c r="BA1961" s="9">
        <v>0</v>
      </c>
      <c r="BB1961" s="9">
        <v>0</v>
      </c>
      <c r="BC1961" s="9">
        <v>0</v>
      </c>
    </row>
    <row r="1962" spans="2:55" x14ac:dyDescent="0.45">
      <c r="B1962" s="25">
        <v>1955</v>
      </c>
      <c r="D1962" s="9" t="s">
        <v>96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  <c r="AC1962" s="9">
        <v>0</v>
      </c>
      <c r="AD1962" s="9">
        <v>0</v>
      </c>
      <c r="AE1962" s="9">
        <v>0</v>
      </c>
      <c r="AF1962" s="9">
        <v>0</v>
      </c>
      <c r="AG1962" s="9">
        <v>0</v>
      </c>
      <c r="AH1962" s="9">
        <v>0</v>
      </c>
      <c r="AI1962" s="9">
        <v>0</v>
      </c>
      <c r="AJ1962" s="9">
        <v>0</v>
      </c>
      <c r="AK1962" s="9">
        <v>0</v>
      </c>
      <c r="AL1962" s="9">
        <v>0</v>
      </c>
      <c r="AM1962" s="9">
        <v>0</v>
      </c>
      <c r="AN1962" s="9">
        <v>0</v>
      </c>
      <c r="AO1962" s="9">
        <v>0</v>
      </c>
      <c r="AP1962" s="9">
        <v>0</v>
      </c>
      <c r="AQ1962" s="9">
        <v>0</v>
      </c>
      <c r="AR1962" s="9">
        <v>0</v>
      </c>
      <c r="AS1962" s="9">
        <v>0</v>
      </c>
      <c r="AT1962" s="9">
        <v>0</v>
      </c>
      <c r="AU1962" s="9">
        <v>0</v>
      </c>
      <c r="AV1962" s="9">
        <v>0</v>
      </c>
      <c r="AW1962" s="9">
        <v>0</v>
      </c>
      <c r="AX1962" s="9">
        <v>0</v>
      </c>
      <c r="AY1962" s="9">
        <v>0</v>
      </c>
      <c r="AZ1962" s="9">
        <v>0</v>
      </c>
      <c r="BA1962" s="9">
        <v>0</v>
      </c>
      <c r="BB1962" s="9">
        <v>0</v>
      </c>
      <c r="BC1962" s="9">
        <v>0</v>
      </c>
    </row>
    <row r="1963" spans="2:55" x14ac:dyDescent="0.45">
      <c r="B1963" s="25">
        <v>1956</v>
      </c>
      <c r="D1963" s="9" t="s">
        <v>97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5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  <c r="AC1963" s="9">
        <v>0</v>
      </c>
      <c r="AD1963" s="9">
        <v>0</v>
      </c>
      <c r="AE1963" s="9">
        <v>0</v>
      </c>
      <c r="AF1963" s="9">
        <v>0</v>
      </c>
      <c r="AG1963" s="9">
        <v>0</v>
      </c>
      <c r="AH1963" s="9">
        <v>0</v>
      </c>
      <c r="AI1963" s="9">
        <v>0</v>
      </c>
      <c r="AJ1963" s="9">
        <v>0</v>
      </c>
      <c r="AK1963" s="9">
        <v>0</v>
      </c>
      <c r="AL1963" s="9">
        <v>0</v>
      </c>
      <c r="AM1963" s="9">
        <v>0</v>
      </c>
      <c r="AN1963" s="9">
        <v>0</v>
      </c>
      <c r="AO1963" s="9">
        <v>0</v>
      </c>
      <c r="AP1963" s="9">
        <v>0</v>
      </c>
      <c r="AQ1963" s="9">
        <v>0</v>
      </c>
      <c r="AR1963" s="9">
        <v>0</v>
      </c>
      <c r="AS1963" s="9">
        <v>0</v>
      </c>
      <c r="AT1963" s="9">
        <v>0</v>
      </c>
      <c r="AU1963" s="9">
        <v>0</v>
      </c>
      <c r="AV1963" s="9">
        <v>0</v>
      </c>
      <c r="AW1963" s="9">
        <v>0</v>
      </c>
      <c r="AX1963" s="9">
        <v>0</v>
      </c>
      <c r="AY1963" s="9">
        <v>0</v>
      </c>
      <c r="AZ1963" s="9">
        <v>0</v>
      </c>
      <c r="BA1963" s="9">
        <v>0</v>
      </c>
      <c r="BB1963" s="9">
        <v>0</v>
      </c>
      <c r="BC1963" s="9">
        <v>0</v>
      </c>
    </row>
    <row r="1964" spans="2:55" x14ac:dyDescent="0.45">
      <c r="B1964" s="25">
        <v>1957</v>
      </c>
      <c r="D1964" s="9" t="s">
        <v>98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  <c r="AC1964" s="9">
        <v>0</v>
      </c>
      <c r="AD1964" s="9">
        <v>0</v>
      </c>
      <c r="AE1964" s="9">
        <v>0</v>
      </c>
      <c r="AF1964" s="9">
        <v>0</v>
      </c>
      <c r="AG1964" s="9">
        <v>0</v>
      </c>
      <c r="AH1964" s="9">
        <v>0</v>
      </c>
      <c r="AI1964" s="9">
        <v>0</v>
      </c>
      <c r="AJ1964" s="9">
        <v>0</v>
      </c>
      <c r="AK1964" s="9">
        <v>0</v>
      </c>
      <c r="AL1964" s="9">
        <v>0</v>
      </c>
      <c r="AM1964" s="9">
        <v>0</v>
      </c>
      <c r="AN1964" s="9">
        <v>0</v>
      </c>
      <c r="AO1964" s="9">
        <v>0</v>
      </c>
      <c r="AP1964" s="9">
        <v>0</v>
      </c>
      <c r="AQ1964" s="9">
        <v>0</v>
      </c>
      <c r="AR1964" s="9">
        <v>0</v>
      </c>
      <c r="AS1964" s="9">
        <v>0</v>
      </c>
      <c r="AT1964" s="9">
        <v>0</v>
      </c>
      <c r="AU1964" s="9">
        <v>0</v>
      </c>
      <c r="AV1964" s="9">
        <v>0</v>
      </c>
      <c r="AW1964" s="9">
        <v>0</v>
      </c>
      <c r="AX1964" s="9">
        <v>0</v>
      </c>
      <c r="AY1964" s="9">
        <v>0</v>
      </c>
      <c r="AZ1964" s="9">
        <v>0</v>
      </c>
      <c r="BA1964" s="9">
        <v>0</v>
      </c>
      <c r="BB1964" s="9">
        <v>0</v>
      </c>
      <c r="BC1964" s="9">
        <v>0</v>
      </c>
    </row>
    <row r="1965" spans="2:55" x14ac:dyDescent="0.45">
      <c r="B1965" s="25">
        <v>1958</v>
      </c>
      <c r="D1965" s="9" t="s">
        <v>99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  <c r="AC1965" s="9">
        <v>0</v>
      </c>
      <c r="AD1965" s="9">
        <v>0</v>
      </c>
      <c r="AE1965" s="9">
        <v>0</v>
      </c>
      <c r="AF1965" s="9">
        <v>0</v>
      </c>
      <c r="AG1965" s="9">
        <v>0</v>
      </c>
      <c r="AH1965" s="9">
        <v>0</v>
      </c>
      <c r="AI1965" s="9">
        <v>0</v>
      </c>
      <c r="AJ1965" s="9">
        <v>0</v>
      </c>
      <c r="AK1965" s="9">
        <v>0</v>
      </c>
      <c r="AL1965" s="9">
        <v>0</v>
      </c>
      <c r="AM1965" s="9">
        <v>0</v>
      </c>
      <c r="AN1965" s="9">
        <v>0</v>
      </c>
      <c r="AO1965" s="9">
        <v>0</v>
      </c>
      <c r="AP1965" s="9">
        <v>0</v>
      </c>
      <c r="AQ1965" s="9">
        <v>0</v>
      </c>
      <c r="AR1965" s="9">
        <v>0</v>
      </c>
      <c r="AS1965" s="9">
        <v>0</v>
      </c>
      <c r="AT1965" s="9">
        <v>0</v>
      </c>
      <c r="AU1965" s="9">
        <v>0</v>
      </c>
      <c r="AV1965" s="9">
        <v>0</v>
      </c>
      <c r="AW1965" s="9">
        <v>0</v>
      </c>
      <c r="AX1965" s="9">
        <v>0</v>
      </c>
      <c r="AY1965" s="9">
        <v>0</v>
      </c>
      <c r="AZ1965" s="9">
        <v>0</v>
      </c>
      <c r="BA1965" s="9">
        <v>0</v>
      </c>
      <c r="BB1965" s="9">
        <v>0</v>
      </c>
      <c r="BC1965" s="9">
        <v>0</v>
      </c>
    </row>
    <row r="1966" spans="2:55" x14ac:dyDescent="0.45">
      <c r="B1966" s="25">
        <v>1959</v>
      </c>
      <c r="D1966" s="9" t="s">
        <v>100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3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9">
        <v>0</v>
      </c>
      <c r="AD1966" s="9">
        <v>0</v>
      </c>
      <c r="AE1966" s="9">
        <v>0</v>
      </c>
      <c r="AF1966" s="9">
        <v>0</v>
      </c>
      <c r="AG1966" s="9">
        <v>0</v>
      </c>
      <c r="AH1966" s="9">
        <v>0</v>
      </c>
      <c r="AI1966" s="9">
        <v>0</v>
      </c>
      <c r="AJ1966" s="9">
        <v>0</v>
      </c>
      <c r="AK1966" s="9">
        <v>0</v>
      </c>
      <c r="AL1966" s="9">
        <v>0</v>
      </c>
      <c r="AM1966" s="9">
        <v>0</v>
      </c>
      <c r="AN1966" s="9">
        <v>0</v>
      </c>
      <c r="AO1966" s="9">
        <v>0</v>
      </c>
      <c r="AP1966" s="9">
        <v>0</v>
      </c>
      <c r="AQ1966" s="9">
        <v>0</v>
      </c>
      <c r="AR1966" s="9">
        <v>0</v>
      </c>
      <c r="AS1966" s="9">
        <v>0</v>
      </c>
      <c r="AT1966" s="9">
        <v>0</v>
      </c>
      <c r="AU1966" s="9">
        <v>0</v>
      </c>
      <c r="AV1966" s="9">
        <v>0</v>
      </c>
      <c r="AW1966" s="9">
        <v>0</v>
      </c>
      <c r="AX1966" s="9">
        <v>0</v>
      </c>
      <c r="AY1966" s="9">
        <v>0</v>
      </c>
      <c r="AZ1966" s="9">
        <v>0</v>
      </c>
      <c r="BA1966" s="9">
        <v>0</v>
      </c>
      <c r="BB1966" s="9">
        <v>0</v>
      </c>
      <c r="BC1966" s="9">
        <v>0</v>
      </c>
    </row>
    <row r="1967" spans="2:55" x14ac:dyDescent="0.45">
      <c r="B1967" s="25">
        <v>1960</v>
      </c>
      <c r="D1967" s="9" t="s">
        <v>101</v>
      </c>
      <c r="E1967" s="9">
        <v>0</v>
      </c>
      <c r="F1967" s="9">
        <v>0</v>
      </c>
      <c r="G1967" s="9">
        <v>4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19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8</v>
      </c>
      <c r="AC1967" s="9">
        <v>0</v>
      </c>
      <c r="AD1967" s="9">
        <v>0</v>
      </c>
      <c r="AE1967" s="9">
        <v>0</v>
      </c>
      <c r="AF1967" s="9">
        <v>0</v>
      </c>
      <c r="AG1967" s="9">
        <v>0</v>
      </c>
      <c r="AH1967" s="9">
        <v>0</v>
      </c>
      <c r="AI1967" s="9">
        <v>0</v>
      </c>
      <c r="AJ1967" s="9">
        <v>0</v>
      </c>
      <c r="AK1967" s="9">
        <v>0</v>
      </c>
      <c r="AL1967" s="9">
        <v>0</v>
      </c>
      <c r="AM1967" s="9">
        <v>0</v>
      </c>
      <c r="AN1967" s="9">
        <v>0</v>
      </c>
      <c r="AO1967" s="9">
        <v>0</v>
      </c>
      <c r="AP1967" s="9">
        <v>0</v>
      </c>
      <c r="AQ1967" s="9">
        <v>0</v>
      </c>
      <c r="AR1967" s="9">
        <v>0</v>
      </c>
      <c r="AS1967" s="9">
        <v>0</v>
      </c>
      <c r="AT1967" s="9">
        <v>0</v>
      </c>
      <c r="AU1967" s="9">
        <v>0</v>
      </c>
      <c r="AV1967" s="9">
        <v>0</v>
      </c>
      <c r="AW1967" s="9">
        <v>0</v>
      </c>
      <c r="AX1967" s="9">
        <v>0</v>
      </c>
      <c r="AY1967" s="9">
        <v>0</v>
      </c>
      <c r="AZ1967" s="9">
        <v>0</v>
      </c>
      <c r="BA1967" s="9">
        <v>0</v>
      </c>
      <c r="BB1967" s="9">
        <v>0</v>
      </c>
      <c r="BC1967" s="9">
        <v>0</v>
      </c>
    </row>
    <row r="1968" spans="2:55" x14ac:dyDescent="0.45">
      <c r="B1968" s="25">
        <v>1961</v>
      </c>
      <c r="D1968" s="9" t="s">
        <v>102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  <c r="AC1968" s="9">
        <v>0</v>
      </c>
      <c r="AD1968" s="9">
        <v>0</v>
      </c>
      <c r="AE1968" s="9">
        <v>0</v>
      </c>
      <c r="AF1968" s="9">
        <v>0</v>
      </c>
      <c r="AG1968" s="9">
        <v>0</v>
      </c>
      <c r="AH1968" s="9">
        <v>0</v>
      </c>
      <c r="AI1968" s="9">
        <v>0</v>
      </c>
      <c r="AJ1968" s="9">
        <v>0</v>
      </c>
      <c r="AK1968" s="9">
        <v>0</v>
      </c>
      <c r="AL1968" s="9">
        <v>0</v>
      </c>
      <c r="AM1968" s="9">
        <v>0</v>
      </c>
      <c r="AN1968" s="9">
        <v>0</v>
      </c>
      <c r="AO1968" s="9">
        <v>0</v>
      </c>
      <c r="AP1968" s="9">
        <v>0</v>
      </c>
      <c r="AQ1968" s="9">
        <v>0</v>
      </c>
      <c r="AR1968" s="9">
        <v>0</v>
      </c>
      <c r="AS1968" s="9">
        <v>0</v>
      </c>
      <c r="AT1968" s="9">
        <v>0</v>
      </c>
      <c r="AU1968" s="9">
        <v>0</v>
      </c>
      <c r="AV1968" s="9">
        <v>0</v>
      </c>
      <c r="AW1968" s="9">
        <v>0</v>
      </c>
      <c r="AX1968" s="9">
        <v>0</v>
      </c>
      <c r="AY1968" s="9">
        <v>0</v>
      </c>
      <c r="AZ1968" s="9">
        <v>0</v>
      </c>
      <c r="BA1968" s="9">
        <v>0</v>
      </c>
      <c r="BB1968" s="9">
        <v>0</v>
      </c>
      <c r="BC1968" s="9">
        <v>0</v>
      </c>
    </row>
    <row r="1969" spans="2:55" x14ac:dyDescent="0.45">
      <c r="B1969" s="25">
        <v>1962</v>
      </c>
      <c r="D1969" s="9" t="s">
        <v>103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4</v>
      </c>
      <c r="AC1969" s="9">
        <v>0</v>
      </c>
      <c r="AD1969" s="9">
        <v>0</v>
      </c>
      <c r="AE1969" s="9">
        <v>0</v>
      </c>
      <c r="AF1969" s="9">
        <v>0</v>
      </c>
      <c r="AG1969" s="9">
        <v>0</v>
      </c>
      <c r="AH1969" s="9">
        <v>0</v>
      </c>
      <c r="AI1969" s="9">
        <v>0</v>
      </c>
      <c r="AJ1969" s="9">
        <v>0</v>
      </c>
      <c r="AK1969" s="9">
        <v>0</v>
      </c>
      <c r="AL1969" s="9">
        <v>0</v>
      </c>
      <c r="AM1969" s="9">
        <v>0</v>
      </c>
      <c r="AN1969" s="9">
        <v>0</v>
      </c>
      <c r="AO1969" s="9">
        <v>0</v>
      </c>
      <c r="AP1969" s="9">
        <v>0</v>
      </c>
      <c r="AQ1969" s="9">
        <v>0</v>
      </c>
      <c r="AR1969" s="9">
        <v>0</v>
      </c>
      <c r="AS1969" s="9">
        <v>0</v>
      </c>
      <c r="AT1969" s="9">
        <v>0</v>
      </c>
      <c r="AU1969" s="9">
        <v>0</v>
      </c>
      <c r="AV1969" s="9">
        <v>0</v>
      </c>
      <c r="AW1969" s="9">
        <v>0</v>
      </c>
      <c r="AX1969" s="9">
        <v>0</v>
      </c>
      <c r="AY1969" s="9">
        <v>0</v>
      </c>
      <c r="AZ1969" s="9">
        <v>0</v>
      </c>
      <c r="BA1969" s="9">
        <v>0</v>
      </c>
      <c r="BB1969" s="9">
        <v>0</v>
      </c>
      <c r="BC1969" s="9">
        <v>0</v>
      </c>
    </row>
    <row r="1970" spans="2:55" x14ac:dyDescent="0.45">
      <c r="B1970" s="25">
        <v>1963</v>
      </c>
      <c r="D1970" s="9" t="s">
        <v>104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9">
        <v>0</v>
      </c>
      <c r="AD1970" s="9">
        <v>0</v>
      </c>
      <c r="AE1970" s="9">
        <v>0</v>
      </c>
      <c r="AF1970" s="9">
        <v>0</v>
      </c>
      <c r="AG1970" s="9">
        <v>0</v>
      </c>
      <c r="AH1970" s="9">
        <v>0</v>
      </c>
      <c r="AI1970" s="9">
        <v>0</v>
      </c>
      <c r="AJ1970" s="9">
        <v>0</v>
      </c>
      <c r="AK1970" s="9">
        <v>0</v>
      </c>
      <c r="AL1970" s="9">
        <v>0</v>
      </c>
      <c r="AM1970" s="9">
        <v>0</v>
      </c>
      <c r="AN1970" s="9">
        <v>0</v>
      </c>
      <c r="AO1970" s="9">
        <v>0</v>
      </c>
      <c r="AP1970" s="9">
        <v>0</v>
      </c>
      <c r="AQ1970" s="9">
        <v>0</v>
      </c>
      <c r="AR1970" s="9">
        <v>0</v>
      </c>
      <c r="AS1970" s="9">
        <v>0</v>
      </c>
      <c r="AT1970" s="9">
        <v>0</v>
      </c>
      <c r="AU1970" s="9">
        <v>0</v>
      </c>
      <c r="AV1970" s="9">
        <v>0</v>
      </c>
      <c r="AW1970" s="9">
        <v>0</v>
      </c>
      <c r="AX1970" s="9">
        <v>0</v>
      </c>
      <c r="AY1970" s="9">
        <v>0</v>
      </c>
      <c r="AZ1970" s="9">
        <v>0</v>
      </c>
      <c r="BA1970" s="9">
        <v>0</v>
      </c>
      <c r="BB1970" s="9">
        <v>0</v>
      </c>
      <c r="BC1970" s="9">
        <v>0</v>
      </c>
    </row>
    <row r="1971" spans="2:55" x14ac:dyDescent="0.45">
      <c r="B1971" s="25">
        <v>1964</v>
      </c>
      <c r="D1971" s="9" t="s">
        <v>105</v>
      </c>
      <c r="E1971" s="9">
        <v>0</v>
      </c>
      <c r="F1971" s="9">
        <v>0</v>
      </c>
      <c r="G1971" s="9">
        <v>0</v>
      </c>
      <c r="H1971" s="9">
        <v>0</v>
      </c>
      <c r="I1971" s="9">
        <v>3</v>
      </c>
      <c r="J1971" s="9">
        <v>0</v>
      </c>
      <c r="K1971" s="9">
        <v>0</v>
      </c>
      <c r="L1971" s="9">
        <v>4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  <c r="AC1971" s="9">
        <v>0</v>
      </c>
      <c r="AD1971" s="9">
        <v>0</v>
      </c>
      <c r="AE1971" s="9">
        <v>0</v>
      </c>
      <c r="AF1971" s="9">
        <v>0</v>
      </c>
      <c r="AG1971" s="9">
        <v>5</v>
      </c>
      <c r="AH1971" s="9">
        <v>0</v>
      </c>
      <c r="AI1971" s="9">
        <v>0</v>
      </c>
      <c r="AJ1971" s="9">
        <v>0</v>
      </c>
      <c r="AK1971" s="9">
        <v>0</v>
      </c>
      <c r="AL1971" s="9">
        <v>0</v>
      </c>
      <c r="AM1971" s="9">
        <v>0</v>
      </c>
      <c r="AN1971" s="9">
        <v>0</v>
      </c>
      <c r="AO1971" s="9">
        <v>0</v>
      </c>
      <c r="AP1971" s="9">
        <v>0</v>
      </c>
      <c r="AQ1971" s="9">
        <v>0</v>
      </c>
      <c r="AR1971" s="9">
        <v>0</v>
      </c>
      <c r="AS1971" s="9">
        <v>0</v>
      </c>
      <c r="AT1971" s="9">
        <v>0</v>
      </c>
      <c r="AU1971" s="9">
        <v>0</v>
      </c>
      <c r="AV1971" s="9">
        <v>0</v>
      </c>
      <c r="AW1971" s="9">
        <v>0</v>
      </c>
      <c r="AX1971" s="9">
        <v>0</v>
      </c>
      <c r="AY1971" s="9">
        <v>0</v>
      </c>
      <c r="AZ1971" s="9">
        <v>0</v>
      </c>
      <c r="BA1971" s="9">
        <v>0</v>
      </c>
      <c r="BB1971" s="9">
        <v>0</v>
      </c>
      <c r="BC1971" s="9">
        <v>0</v>
      </c>
    </row>
    <row r="1972" spans="2:55" x14ac:dyDescent="0.45">
      <c r="B1972" s="25">
        <v>1965</v>
      </c>
      <c r="D1972" s="9" t="s">
        <v>106</v>
      </c>
      <c r="E1972" s="9">
        <v>0</v>
      </c>
      <c r="F1972" s="9">
        <v>3</v>
      </c>
      <c r="G1972" s="9">
        <v>0</v>
      </c>
      <c r="H1972" s="9">
        <v>7</v>
      </c>
      <c r="I1972" s="9">
        <v>3</v>
      </c>
      <c r="J1972" s="9">
        <v>0</v>
      </c>
      <c r="K1972" s="9">
        <v>0</v>
      </c>
      <c r="L1972" s="9">
        <v>4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3</v>
      </c>
      <c r="X1972" s="9">
        <v>0</v>
      </c>
      <c r="Y1972" s="9">
        <v>0</v>
      </c>
      <c r="Z1972" s="9">
        <v>0</v>
      </c>
      <c r="AA1972" s="9">
        <v>0</v>
      </c>
      <c r="AB1972" s="9">
        <v>5</v>
      </c>
      <c r="AC1972" s="9">
        <v>0</v>
      </c>
      <c r="AD1972" s="9">
        <v>0</v>
      </c>
      <c r="AE1972" s="9">
        <v>0</v>
      </c>
      <c r="AF1972" s="9">
        <v>0</v>
      </c>
      <c r="AG1972" s="9">
        <v>0</v>
      </c>
      <c r="AH1972" s="9">
        <v>0</v>
      </c>
      <c r="AI1972" s="9">
        <v>0</v>
      </c>
      <c r="AJ1972" s="9">
        <v>0</v>
      </c>
      <c r="AK1972" s="9">
        <v>6</v>
      </c>
      <c r="AL1972" s="9">
        <v>0</v>
      </c>
      <c r="AM1972" s="9">
        <v>0</v>
      </c>
      <c r="AN1972" s="9">
        <v>0</v>
      </c>
      <c r="AO1972" s="9">
        <v>0</v>
      </c>
      <c r="AP1972" s="9">
        <v>0</v>
      </c>
      <c r="AQ1972" s="9">
        <v>0</v>
      </c>
      <c r="AR1972" s="9">
        <v>0</v>
      </c>
      <c r="AS1972" s="9">
        <v>0</v>
      </c>
      <c r="AT1972" s="9">
        <v>0</v>
      </c>
      <c r="AU1972" s="9">
        <v>0</v>
      </c>
      <c r="AV1972" s="9">
        <v>0</v>
      </c>
      <c r="AW1972" s="9">
        <v>0</v>
      </c>
      <c r="AX1972" s="9">
        <v>0</v>
      </c>
      <c r="AY1972" s="9">
        <v>0</v>
      </c>
      <c r="AZ1972" s="9">
        <v>0</v>
      </c>
      <c r="BA1972" s="9">
        <v>0</v>
      </c>
      <c r="BB1972" s="9">
        <v>0</v>
      </c>
      <c r="BC1972" s="9">
        <v>0</v>
      </c>
    </row>
    <row r="1973" spans="2:55" x14ac:dyDescent="0.45">
      <c r="B1973" s="25">
        <v>1966</v>
      </c>
      <c r="D1973" s="9" t="s">
        <v>107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9">
        <v>0</v>
      </c>
      <c r="AD1973" s="9">
        <v>0</v>
      </c>
      <c r="AE1973" s="9">
        <v>0</v>
      </c>
      <c r="AF1973" s="9">
        <v>0</v>
      </c>
      <c r="AG1973" s="9">
        <v>0</v>
      </c>
      <c r="AH1973" s="9">
        <v>0</v>
      </c>
      <c r="AI1973" s="9">
        <v>0</v>
      </c>
      <c r="AJ1973" s="9">
        <v>0</v>
      </c>
      <c r="AK1973" s="9">
        <v>0</v>
      </c>
      <c r="AL1973" s="9">
        <v>0</v>
      </c>
      <c r="AM1973" s="9">
        <v>0</v>
      </c>
      <c r="AN1973" s="9">
        <v>0</v>
      </c>
      <c r="AO1973" s="9">
        <v>0</v>
      </c>
      <c r="AP1973" s="9">
        <v>0</v>
      </c>
      <c r="AQ1973" s="9">
        <v>0</v>
      </c>
      <c r="AR1973" s="9">
        <v>0</v>
      </c>
      <c r="AS1973" s="9">
        <v>0</v>
      </c>
      <c r="AT1973" s="9">
        <v>0</v>
      </c>
      <c r="AU1973" s="9">
        <v>0</v>
      </c>
      <c r="AV1973" s="9">
        <v>0</v>
      </c>
      <c r="AW1973" s="9">
        <v>0</v>
      </c>
      <c r="AX1973" s="9">
        <v>0</v>
      </c>
      <c r="AY1973" s="9">
        <v>0</v>
      </c>
      <c r="AZ1973" s="9">
        <v>0</v>
      </c>
      <c r="BA1973" s="9">
        <v>0</v>
      </c>
      <c r="BB1973" s="9">
        <v>0</v>
      </c>
      <c r="BC1973" s="9">
        <v>0</v>
      </c>
    </row>
    <row r="1974" spans="2:55" x14ac:dyDescent="0.45">
      <c r="B1974" s="25">
        <v>1967</v>
      </c>
      <c r="D1974" s="9" t="s">
        <v>108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  <c r="AC1974" s="9">
        <v>0</v>
      </c>
      <c r="AD1974" s="9">
        <v>0</v>
      </c>
      <c r="AE1974" s="9">
        <v>0</v>
      </c>
      <c r="AF1974" s="9">
        <v>0</v>
      </c>
      <c r="AG1974" s="9">
        <v>0</v>
      </c>
      <c r="AH1974" s="9">
        <v>0</v>
      </c>
      <c r="AI1974" s="9">
        <v>0</v>
      </c>
      <c r="AJ1974" s="9">
        <v>0</v>
      </c>
      <c r="AK1974" s="9">
        <v>0</v>
      </c>
      <c r="AL1974" s="9">
        <v>0</v>
      </c>
      <c r="AM1974" s="9">
        <v>0</v>
      </c>
      <c r="AN1974" s="9">
        <v>0</v>
      </c>
      <c r="AO1974" s="9">
        <v>0</v>
      </c>
      <c r="AP1974" s="9">
        <v>0</v>
      </c>
      <c r="AQ1974" s="9">
        <v>0</v>
      </c>
      <c r="AR1974" s="9">
        <v>0</v>
      </c>
      <c r="AS1974" s="9">
        <v>0</v>
      </c>
      <c r="AT1974" s="9">
        <v>0</v>
      </c>
      <c r="AU1974" s="9">
        <v>0</v>
      </c>
      <c r="AV1974" s="9">
        <v>0</v>
      </c>
      <c r="AW1974" s="9">
        <v>0</v>
      </c>
      <c r="AX1974" s="9">
        <v>0</v>
      </c>
      <c r="AY1974" s="9">
        <v>0</v>
      </c>
      <c r="AZ1974" s="9">
        <v>0</v>
      </c>
      <c r="BA1974" s="9">
        <v>0</v>
      </c>
      <c r="BB1974" s="9">
        <v>0</v>
      </c>
      <c r="BC1974" s="9">
        <v>0</v>
      </c>
    </row>
    <row r="1975" spans="2:55" x14ac:dyDescent="0.45">
      <c r="B1975" s="25">
        <v>1968</v>
      </c>
      <c r="D1975" s="9" t="s">
        <v>109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9">
        <v>0</v>
      </c>
      <c r="AD1975" s="9">
        <v>0</v>
      </c>
      <c r="AE1975" s="9">
        <v>0</v>
      </c>
      <c r="AF1975" s="9">
        <v>0</v>
      </c>
      <c r="AG1975" s="9">
        <v>0</v>
      </c>
      <c r="AH1975" s="9">
        <v>0</v>
      </c>
      <c r="AI1975" s="9">
        <v>0</v>
      </c>
      <c r="AJ1975" s="9">
        <v>0</v>
      </c>
      <c r="AK1975" s="9">
        <v>0</v>
      </c>
      <c r="AL1975" s="9">
        <v>0</v>
      </c>
      <c r="AM1975" s="9">
        <v>0</v>
      </c>
      <c r="AN1975" s="9">
        <v>0</v>
      </c>
      <c r="AO1975" s="9">
        <v>0</v>
      </c>
      <c r="AP1975" s="9">
        <v>0</v>
      </c>
      <c r="AQ1975" s="9">
        <v>0</v>
      </c>
      <c r="AR1975" s="9">
        <v>0</v>
      </c>
      <c r="AS1975" s="9">
        <v>0</v>
      </c>
      <c r="AT1975" s="9">
        <v>0</v>
      </c>
      <c r="AU1975" s="9">
        <v>0</v>
      </c>
      <c r="AV1975" s="9">
        <v>0</v>
      </c>
      <c r="AW1975" s="9">
        <v>0</v>
      </c>
      <c r="AX1975" s="9">
        <v>0</v>
      </c>
      <c r="AY1975" s="9">
        <v>0</v>
      </c>
      <c r="AZ1975" s="9">
        <v>0</v>
      </c>
      <c r="BA1975" s="9">
        <v>0</v>
      </c>
      <c r="BB1975" s="9">
        <v>0</v>
      </c>
      <c r="BC1975" s="9">
        <v>0</v>
      </c>
    </row>
    <row r="1976" spans="2:55" x14ac:dyDescent="0.45">
      <c r="B1976" s="25">
        <v>1969</v>
      </c>
      <c r="D1976" s="9" t="s">
        <v>110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  <c r="AC1976" s="9">
        <v>0</v>
      </c>
      <c r="AD1976" s="9">
        <v>0</v>
      </c>
      <c r="AE1976" s="9">
        <v>0</v>
      </c>
      <c r="AF1976" s="9">
        <v>0</v>
      </c>
      <c r="AG1976" s="9">
        <v>0</v>
      </c>
      <c r="AH1976" s="9">
        <v>0</v>
      </c>
      <c r="AI1976" s="9">
        <v>0</v>
      </c>
      <c r="AJ1976" s="9">
        <v>0</v>
      </c>
      <c r="AK1976" s="9">
        <v>0</v>
      </c>
      <c r="AL1976" s="9">
        <v>0</v>
      </c>
      <c r="AM1976" s="9">
        <v>0</v>
      </c>
      <c r="AN1976" s="9">
        <v>0</v>
      </c>
      <c r="AO1976" s="9">
        <v>0</v>
      </c>
      <c r="AP1976" s="9">
        <v>0</v>
      </c>
      <c r="AQ1976" s="9">
        <v>0</v>
      </c>
      <c r="AR1976" s="9">
        <v>0</v>
      </c>
      <c r="AS1976" s="9">
        <v>0</v>
      </c>
      <c r="AT1976" s="9">
        <v>0</v>
      </c>
      <c r="AU1976" s="9">
        <v>0</v>
      </c>
      <c r="AV1976" s="9">
        <v>0</v>
      </c>
      <c r="AW1976" s="9">
        <v>0</v>
      </c>
      <c r="AX1976" s="9">
        <v>0</v>
      </c>
      <c r="AY1976" s="9">
        <v>0</v>
      </c>
      <c r="AZ1976" s="9">
        <v>0</v>
      </c>
      <c r="BA1976" s="9">
        <v>0</v>
      </c>
      <c r="BB1976" s="9">
        <v>0</v>
      </c>
      <c r="BC1976" s="9">
        <v>0</v>
      </c>
    </row>
    <row r="1977" spans="2:55" x14ac:dyDescent="0.45">
      <c r="B1977" s="25">
        <v>1970</v>
      </c>
      <c r="D1977" s="9" t="s">
        <v>111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  <c r="AC1977" s="9">
        <v>0</v>
      </c>
      <c r="AD1977" s="9">
        <v>0</v>
      </c>
      <c r="AE1977" s="9">
        <v>0</v>
      </c>
      <c r="AF1977" s="9">
        <v>0</v>
      </c>
      <c r="AG1977" s="9">
        <v>0</v>
      </c>
      <c r="AH1977" s="9">
        <v>0</v>
      </c>
      <c r="AI1977" s="9">
        <v>0</v>
      </c>
      <c r="AJ1977" s="9">
        <v>0</v>
      </c>
      <c r="AK1977" s="9">
        <v>0</v>
      </c>
      <c r="AL1977" s="9">
        <v>0</v>
      </c>
      <c r="AM1977" s="9">
        <v>0</v>
      </c>
      <c r="AN1977" s="9">
        <v>0</v>
      </c>
      <c r="AO1977" s="9">
        <v>0</v>
      </c>
      <c r="AP1977" s="9">
        <v>0</v>
      </c>
      <c r="AQ1977" s="9">
        <v>0</v>
      </c>
      <c r="AR1977" s="9">
        <v>0</v>
      </c>
      <c r="AS1977" s="9">
        <v>0</v>
      </c>
      <c r="AT1977" s="9">
        <v>0</v>
      </c>
      <c r="AU1977" s="9">
        <v>0</v>
      </c>
      <c r="AV1977" s="9">
        <v>0</v>
      </c>
      <c r="AW1977" s="9">
        <v>0</v>
      </c>
      <c r="AX1977" s="9">
        <v>0</v>
      </c>
      <c r="AY1977" s="9">
        <v>0</v>
      </c>
      <c r="AZ1977" s="9">
        <v>0</v>
      </c>
      <c r="BA1977" s="9">
        <v>0</v>
      </c>
      <c r="BB1977" s="9">
        <v>0</v>
      </c>
      <c r="BC1977" s="9">
        <v>0</v>
      </c>
    </row>
    <row r="1978" spans="2:55" x14ac:dyDescent="0.45">
      <c r="B1978" s="25">
        <v>1971</v>
      </c>
      <c r="D1978" s="9" t="s">
        <v>112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  <c r="AC1978" s="9">
        <v>0</v>
      </c>
      <c r="AD1978" s="9">
        <v>0</v>
      </c>
      <c r="AE1978" s="9">
        <v>0</v>
      </c>
      <c r="AF1978" s="9">
        <v>0</v>
      </c>
      <c r="AG1978" s="9">
        <v>0</v>
      </c>
      <c r="AH1978" s="9">
        <v>0</v>
      </c>
      <c r="AI1978" s="9">
        <v>0</v>
      </c>
      <c r="AJ1978" s="9">
        <v>0</v>
      </c>
      <c r="AK1978" s="9">
        <v>0</v>
      </c>
      <c r="AL1978" s="9">
        <v>0</v>
      </c>
      <c r="AM1978" s="9">
        <v>0</v>
      </c>
      <c r="AN1978" s="9">
        <v>0</v>
      </c>
      <c r="AO1978" s="9">
        <v>0</v>
      </c>
      <c r="AP1978" s="9">
        <v>0</v>
      </c>
      <c r="AQ1978" s="9">
        <v>0</v>
      </c>
      <c r="AR1978" s="9">
        <v>0</v>
      </c>
      <c r="AS1978" s="9">
        <v>0</v>
      </c>
      <c r="AT1978" s="9">
        <v>0</v>
      </c>
      <c r="AU1978" s="9">
        <v>0</v>
      </c>
      <c r="AV1978" s="9">
        <v>0</v>
      </c>
      <c r="AW1978" s="9">
        <v>0</v>
      </c>
      <c r="AX1978" s="9">
        <v>0</v>
      </c>
      <c r="AY1978" s="9">
        <v>0</v>
      </c>
      <c r="AZ1978" s="9">
        <v>0</v>
      </c>
      <c r="BA1978" s="9">
        <v>0</v>
      </c>
      <c r="BB1978" s="9">
        <v>0</v>
      </c>
      <c r="BC1978" s="9">
        <v>0</v>
      </c>
    </row>
    <row r="1979" spans="2:55" x14ac:dyDescent="0.45">
      <c r="B1979" s="25">
        <v>1972</v>
      </c>
      <c r="D1979" s="9" t="s">
        <v>113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  <c r="AC1979" s="9">
        <v>0</v>
      </c>
      <c r="AD1979" s="9">
        <v>0</v>
      </c>
      <c r="AE1979" s="9">
        <v>0</v>
      </c>
      <c r="AF1979" s="9">
        <v>0</v>
      </c>
      <c r="AG1979" s="9">
        <v>0</v>
      </c>
      <c r="AH1979" s="9">
        <v>0</v>
      </c>
      <c r="AI1979" s="9">
        <v>0</v>
      </c>
      <c r="AJ1979" s="9">
        <v>0</v>
      </c>
      <c r="AK1979" s="9">
        <v>0</v>
      </c>
      <c r="AL1979" s="9">
        <v>0</v>
      </c>
      <c r="AM1979" s="9">
        <v>0</v>
      </c>
      <c r="AN1979" s="9">
        <v>0</v>
      </c>
      <c r="AO1979" s="9">
        <v>0</v>
      </c>
      <c r="AP1979" s="9">
        <v>0</v>
      </c>
      <c r="AQ1979" s="9">
        <v>0</v>
      </c>
      <c r="AR1979" s="9">
        <v>0</v>
      </c>
      <c r="AS1979" s="9">
        <v>0</v>
      </c>
      <c r="AT1979" s="9">
        <v>0</v>
      </c>
      <c r="AU1979" s="9">
        <v>0</v>
      </c>
      <c r="AV1979" s="9">
        <v>0</v>
      </c>
      <c r="AW1979" s="9">
        <v>0</v>
      </c>
      <c r="AX1979" s="9">
        <v>0</v>
      </c>
      <c r="AY1979" s="9">
        <v>0</v>
      </c>
      <c r="AZ1979" s="9">
        <v>0</v>
      </c>
      <c r="BA1979" s="9">
        <v>0</v>
      </c>
      <c r="BB1979" s="9">
        <v>0</v>
      </c>
      <c r="BC1979" s="9">
        <v>0</v>
      </c>
    </row>
    <row r="1980" spans="2:55" x14ac:dyDescent="0.45">
      <c r="B1980" s="25">
        <v>1973</v>
      </c>
      <c r="D1980" s="9" t="s">
        <v>114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  <c r="AC1980" s="9">
        <v>0</v>
      </c>
      <c r="AD1980" s="9">
        <v>0</v>
      </c>
      <c r="AE1980" s="9">
        <v>0</v>
      </c>
      <c r="AF1980" s="9">
        <v>0</v>
      </c>
      <c r="AG1980" s="9">
        <v>0</v>
      </c>
      <c r="AH1980" s="9">
        <v>0</v>
      </c>
      <c r="AI1980" s="9">
        <v>0</v>
      </c>
      <c r="AJ1980" s="9">
        <v>0</v>
      </c>
      <c r="AK1980" s="9">
        <v>0</v>
      </c>
      <c r="AL1980" s="9">
        <v>0</v>
      </c>
      <c r="AM1980" s="9">
        <v>0</v>
      </c>
      <c r="AN1980" s="9">
        <v>0</v>
      </c>
      <c r="AO1980" s="9">
        <v>0</v>
      </c>
      <c r="AP1980" s="9">
        <v>0</v>
      </c>
      <c r="AQ1980" s="9">
        <v>0</v>
      </c>
      <c r="AR1980" s="9">
        <v>0</v>
      </c>
      <c r="AS1980" s="9">
        <v>0</v>
      </c>
      <c r="AT1980" s="9">
        <v>0</v>
      </c>
      <c r="AU1980" s="9">
        <v>0</v>
      </c>
      <c r="AV1980" s="9">
        <v>0</v>
      </c>
      <c r="AW1980" s="9">
        <v>0</v>
      </c>
      <c r="AX1980" s="9">
        <v>0</v>
      </c>
      <c r="AY1980" s="9">
        <v>0</v>
      </c>
      <c r="AZ1980" s="9">
        <v>0</v>
      </c>
      <c r="BA1980" s="9">
        <v>0</v>
      </c>
      <c r="BB1980" s="9">
        <v>0</v>
      </c>
      <c r="BC1980" s="9">
        <v>0</v>
      </c>
    </row>
    <row r="1981" spans="2:55" x14ac:dyDescent="0.45">
      <c r="B1981" s="25">
        <v>1974</v>
      </c>
      <c r="D1981" s="9" t="s">
        <v>115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4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3</v>
      </c>
      <c r="AB1981" s="9">
        <v>16</v>
      </c>
      <c r="AC1981" s="9">
        <v>0</v>
      </c>
      <c r="AD1981" s="9">
        <v>0</v>
      </c>
      <c r="AE1981" s="9">
        <v>0</v>
      </c>
      <c r="AF1981" s="9">
        <v>0</v>
      </c>
      <c r="AG1981" s="9">
        <v>0</v>
      </c>
      <c r="AH1981" s="9">
        <v>0</v>
      </c>
      <c r="AI1981" s="9">
        <v>0</v>
      </c>
      <c r="AJ1981" s="9">
        <v>3</v>
      </c>
      <c r="AK1981" s="9">
        <v>0</v>
      </c>
      <c r="AL1981" s="9">
        <v>0</v>
      </c>
      <c r="AM1981" s="9">
        <v>0</v>
      </c>
      <c r="AN1981" s="9">
        <v>0</v>
      </c>
      <c r="AO1981" s="9">
        <v>0</v>
      </c>
      <c r="AP1981" s="9">
        <v>0</v>
      </c>
      <c r="AQ1981" s="9">
        <v>0</v>
      </c>
      <c r="AR1981" s="9">
        <v>0</v>
      </c>
      <c r="AS1981" s="9">
        <v>0</v>
      </c>
      <c r="AT1981" s="9">
        <v>0</v>
      </c>
      <c r="AU1981" s="9">
        <v>0</v>
      </c>
      <c r="AV1981" s="9">
        <v>0</v>
      </c>
      <c r="AW1981" s="9">
        <v>0</v>
      </c>
      <c r="AX1981" s="9">
        <v>4</v>
      </c>
      <c r="AY1981" s="9">
        <v>0</v>
      </c>
      <c r="AZ1981" s="9">
        <v>0</v>
      </c>
      <c r="BA1981" s="9">
        <v>0</v>
      </c>
      <c r="BB1981" s="9">
        <v>0</v>
      </c>
      <c r="BC1981" s="9">
        <v>0</v>
      </c>
    </row>
    <row r="1982" spans="2:55" x14ac:dyDescent="0.45">
      <c r="B1982" s="25">
        <v>1975</v>
      </c>
      <c r="D1982" s="9" t="s">
        <v>116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  <c r="AC1982" s="9">
        <v>0</v>
      </c>
      <c r="AD1982" s="9">
        <v>0</v>
      </c>
      <c r="AE1982" s="9">
        <v>0</v>
      </c>
      <c r="AF1982" s="9">
        <v>0</v>
      </c>
      <c r="AG1982" s="9">
        <v>0</v>
      </c>
      <c r="AH1982" s="9">
        <v>0</v>
      </c>
      <c r="AI1982" s="9">
        <v>0</v>
      </c>
      <c r="AJ1982" s="9">
        <v>0</v>
      </c>
      <c r="AK1982" s="9">
        <v>0</v>
      </c>
      <c r="AL1982" s="9">
        <v>0</v>
      </c>
      <c r="AM1982" s="9">
        <v>0</v>
      </c>
      <c r="AN1982" s="9">
        <v>0</v>
      </c>
      <c r="AO1982" s="9">
        <v>0</v>
      </c>
      <c r="AP1982" s="9">
        <v>0</v>
      </c>
      <c r="AQ1982" s="9">
        <v>0</v>
      </c>
      <c r="AR1982" s="9">
        <v>0</v>
      </c>
      <c r="AS1982" s="9">
        <v>0</v>
      </c>
      <c r="AT1982" s="9">
        <v>0</v>
      </c>
      <c r="AU1982" s="9">
        <v>0</v>
      </c>
      <c r="AV1982" s="9">
        <v>0</v>
      </c>
      <c r="AW1982" s="9">
        <v>0</v>
      </c>
      <c r="AX1982" s="9">
        <v>0</v>
      </c>
      <c r="AY1982" s="9">
        <v>0</v>
      </c>
      <c r="AZ1982" s="9">
        <v>0</v>
      </c>
      <c r="BA1982" s="9">
        <v>0</v>
      </c>
      <c r="BB1982" s="9">
        <v>0</v>
      </c>
      <c r="BC1982" s="9">
        <v>0</v>
      </c>
    </row>
    <row r="1983" spans="2:55" x14ac:dyDescent="0.45">
      <c r="B1983" s="25">
        <v>1976</v>
      </c>
      <c r="D1983" s="9" t="s">
        <v>117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  <c r="AC1983" s="9">
        <v>0</v>
      </c>
      <c r="AD1983" s="9">
        <v>0</v>
      </c>
      <c r="AE1983" s="9">
        <v>0</v>
      </c>
      <c r="AF1983" s="9">
        <v>0</v>
      </c>
      <c r="AG1983" s="9">
        <v>0</v>
      </c>
      <c r="AH1983" s="9">
        <v>0</v>
      </c>
      <c r="AI1983" s="9">
        <v>0</v>
      </c>
      <c r="AJ1983" s="9">
        <v>0</v>
      </c>
      <c r="AK1983" s="9">
        <v>0</v>
      </c>
      <c r="AL1983" s="9">
        <v>0</v>
      </c>
      <c r="AM1983" s="9">
        <v>0</v>
      </c>
      <c r="AN1983" s="9">
        <v>0</v>
      </c>
      <c r="AO1983" s="9">
        <v>0</v>
      </c>
      <c r="AP1983" s="9">
        <v>0</v>
      </c>
      <c r="AQ1983" s="9">
        <v>0</v>
      </c>
      <c r="AR1983" s="9">
        <v>0</v>
      </c>
      <c r="AS1983" s="9">
        <v>0</v>
      </c>
      <c r="AT1983" s="9">
        <v>0</v>
      </c>
      <c r="AU1983" s="9">
        <v>0</v>
      </c>
      <c r="AV1983" s="9">
        <v>0</v>
      </c>
      <c r="AW1983" s="9">
        <v>0</v>
      </c>
      <c r="AX1983" s="9">
        <v>0</v>
      </c>
      <c r="AY1983" s="9">
        <v>0</v>
      </c>
      <c r="AZ1983" s="9">
        <v>0</v>
      </c>
      <c r="BA1983" s="9">
        <v>0</v>
      </c>
      <c r="BB1983" s="9">
        <v>0</v>
      </c>
      <c r="BC1983" s="9">
        <v>0</v>
      </c>
    </row>
    <row r="1984" spans="2:55" x14ac:dyDescent="0.45">
      <c r="B1984" s="25">
        <v>1977</v>
      </c>
      <c r="D1984" s="9" t="s">
        <v>118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  <c r="AC1984" s="9">
        <v>0</v>
      </c>
      <c r="AD1984" s="9">
        <v>0</v>
      </c>
      <c r="AE1984" s="9">
        <v>0</v>
      </c>
      <c r="AF1984" s="9">
        <v>0</v>
      </c>
      <c r="AG1984" s="9">
        <v>0</v>
      </c>
      <c r="AH1984" s="9">
        <v>0</v>
      </c>
      <c r="AI1984" s="9">
        <v>0</v>
      </c>
      <c r="AJ1984" s="9">
        <v>0</v>
      </c>
      <c r="AK1984" s="9">
        <v>0</v>
      </c>
      <c r="AL1984" s="9">
        <v>0</v>
      </c>
      <c r="AM1984" s="9">
        <v>0</v>
      </c>
      <c r="AN1984" s="9">
        <v>0</v>
      </c>
      <c r="AO1984" s="9">
        <v>0</v>
      </c>
      <c r="AP1984" s="9">
        <v>0</v>
      </c>
      <c r="AQ1984" s="9">
        <v>0</v>
      </c>
      <c r="AR1984" s="9">
        <v>0</v>
      </c>
      <c r="AS1984" s="9">
        <v>0</v>
      </c>
      <c r="AT1984" s="9">
        <v>0</v>
      </c>
      <c r="AU1984" s="9">
        <v>0</v>
      </c>
      <c r="AV1984" s="9">
        <v>0</v>
      </c>
      <c r="AW1984" s="9">
        <v>0</v>
      </c>
      <c r="AX1984" s="9">
        <v>0</v>
      </c>
      <c r="AY1984" s="9">
        <v>0</v>
      </c>
      <c r="AZ1984" s="9">
        <v>0</v>
      </c>
      <c r="BA1984" s="9">
        <v>0</v>
      </c>
      <c r="BB1984" s="9">
        <v>0</v>
      </c>
      <c r="BC1984" s="9">
        <v>0</v>
      </c>
    </row>
    <row r="1985" spans="2:55" x14ac:dyDescent="0.45">
      <c r="B1985" s="25">
        <v>1978</v>
      </c>
      <c r="D1985" s="9" t="s">
        <v>119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  <c r="AC1985" s="9">
        <v>0</v>
      </c>
      <c r="AD1985" s="9">
        <v>0</v>
      </c>
      <c r="AE1985" s="9">
        <v>0</v>
      </c>
      <c r="AF1985" s="9">
        <v>0</v>
      </c>
      <c r="AG1985" s="9">
        <v>0</v>
      </c>
      <c r="AH1985" s="9">
        <v>0</v>
      </c>
      <c r="AI1985" s="9">
        <v>0</v>
      </c>
      <c r="AJ1985" s="9">
        <v>0</v>
      </c>
      <c r="AK1985" s="9">
        <v>0</v>
      </c>
      <c r="AL1985" s="9">
        <v>0</v>
      </c>
      <c r="AM1985" s="9">
        <v>0</v>
      </c>
      <c r="AN1985" s="9">
        <v>0</v>
      </c>
      <c r="AO1985" s="9">
        <v>0</v>
      </c>
      <c r="AP1985" s="9">
        <v>0</v>
      </c>
      <c r="AQ1985" s="9">
        <v>0</v>
      </c>
      <c r="AR1985" s="9">
        <v>0</v>
      </c>
      <c r="AS1985" s="9">
        <v>0</v>
      </c>
      <c r="AT1985" s="9">
        <v>0</v>
      </c>
      <c r="AU1985" s="9">
        <v>0</v>
      </c>
      <c r="AV1985" s="9">
        <v>0</v>
      </c>
      <c r="AW1985" s="9">
        <v>0</v>
      </c>
      <c r="AX1985" s="9">
        <v>0</v>
      </c>
      <c r="AY1985" s="9">
        <v>0</v>
      </c>
      <c r="AZ1985" s="9">
        <v>0</v>
      </c>
      <c r="BA1985" s="9">
        <v>0</v>
      </c>
      <c r="BB1985" s="9">
        <v>0</v>
      </c>
      <c r="BC1985" s="9">
        <v>0</v>
      </c>
    </row>
    <row r="1986" spans="2:55" x14ac:dyDescent="0.45">
      <c r="B1986" s="25">
        <v>1979</v>
      </c>
      <c r="D1986" s="9" t="s">
        <v>120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  <c r="AC1986" s="9">
        <v>0</v>
      </c>
      <c r="AD1986" s="9">
        <v>0</v>
      </c>
      <c r="AE1986" s="9">
        <v>0</v>
      </c>
      <c r="AF1986" s="9">
        <v>0</v>
      </c>
      <c r="AG1986" s="9">
        <v>0</v>
      </c>
      <c r="AH1986" s="9">
        <v>0</v>
      </c>
      <c r="AI1986" s="9">
        <v>0</v>
      </c>
      <c r="AJ1986" s="9">
        <v>0</v>
      </c>
      <c r="AK1986" s="9">
        <v>0</v>
      </c>
      <c r="AL1986" s="9">
        <v>0</v>
      </c>
      <c r="AM1986" s="9">
        <v>0</v>
      </c>
      <c r="AN1986" s="9">
        <v>0</v>
      </c>
      <c r="AO1986" s="9">
        <v>0</v>
      </c>
      <c r="AP1986" s="9">
        <v>0</v>
      </c>
      <c r="AQ1986" s="9">
        <v>0</v>
      </c>
      <c r="AR1986" s="9">
        <v>0</v>
      </c>
      <c r="AS1986" s="9">
        <v>0</v>
      </c>
      <c r="AT1986" s="9">
        <v>0</v>
      </c>
      <c r="AU1986" s="9">
        <v>0</v>
      </c>
      <c r="AV1986" s="9">
        <v>0</v>
      </c>
      <c r="AW1986" s="9">
        <v>0</v>
      </c>
      <c r="AX1986" s="9">
        <v>0</v>
      </c>
      <c r="AY1986" s="9">
        <v>0</v>
      </c>
      <c r="AZ1986" s="9">
        <v>0</v>
      </c>
      <c r="BA1986" s="9">
        <v>0</v>
      </c>
      <c r="BB1986" s="9">
        <v>0</v>
      </c>
      <c r="BC1986" s="9">
        <v>0</v>
      </c>
    </row>
    <row r="1987" spans="2:55" x14ac:dyDescent="0.45">
      <c r="B1987" s="25">
        <v>1980</v>
      </c>
      <c r="D1987" s="9" t="s">
        <v>121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  <c r="AC1987" s="9">
        <v>0</v>
      </c>
      <c r="AD1987" s="9">
        <v>0</v>
      </c>
      <c r="AE1987" s="9">
        <v>0</v>
      </c>
      <c r="AF1987" s="9">
        <v>0</v>
      </c>
      <c r="AG1987" s="9">
        <v>0</v>
      </c>
      <c r="AH1987" s="9">
        <v>0</v>
      </c>
      <c r="AI1987" s="9">
        <v>0</v>
      </c>
      <c r="AJ1987" s="9">
        <v>0</v>
      </c>
      <c r="AK1987" s="9">
        <v>0</v>
      </c>
      <c r="AL1987" s="9">
        <v>0</v>
      </c>
      <c r="AM1987" s="9">
        <v>0</v>
      </c>
      <c r="AN1987" s="9">
        <v>0</v>
      </c>
      <c r="AO1987" s="9">
        <v>0</v>
      </c>
      <c r="AP1987" s="9">
        <v>0</v>
      </c>
      <c r="AQ1987" s="9">
        <v>0</v>
      </c>
      <c r="AR1987" s="9">
        <v>0</v>
      </c>
      <c r="AS1987" s="9">
        <v>0</v>
      </c>
      <c r="AT1987" s="9">
        <v>0</v>
      </c>
      <c r="AU1987" s="9">
        <v>0</v>
      </c>
      <c r="AV1987" s="9">
        <v>0</v>
      </c>
      <c r="AW1987" s="9">
        <v>0</v>
      </c>
      <c r="AX1987" s="9">
        <v>0</v>
      </c>
      <c r="AY1987" s="9">
        <v>0</v>
      </c>
      <c r="AZ1987" s="9">
        <v>0</v>
      </c>
      <c r="BA1987" s="9">
        <v>0</v>
      </c>
      <c r="BB1987" s="9">
        <v>0</v>
      </c>
      <c r="BC1987" s="9">
        <v>0</v>
      </c>
    </row>
    <row r="1988" spans="2:55" x14ac:dyDescent="0.45">
      <c r="B1988" s="25">
        <v>1981</v>
      </c>
      <c r="D1988" s="9" t="s">
        <v>122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  <c r="AC1988" s="9">
        <v>0</v>
      </c>
      <c r="AD1988" s="9">
        <v>0</v>
      </c>
      <c r="AE1988" s="9">
        <v>0</v>
      </c>
      <c r="AF1988" s="9">
        <v>0</v>
      </c>
      <c r="AG1988" s="9">
        <v>0</v>
      </c>
      <c r="AH1988" s="9">
        <v>0</v>
      </c>
      <c r="AI1988" s="9">
        <v>0</v>
      </c>
      <c r="AJ1988" s="9">
        <v>0</v>
      </c>
      <c r="AK1988" s="9">
        <v>0</v>
      </c>
      <c r="AL1988" s="9">
        <v>0</v>
      </c>
      <c r="AM1988" s="9">
        <v>0</v>
      </c>
      <c r="AN1988" s="9">
        <v>0</v>
      </c>
      <c r="AO1988" s="9">
        <v>0</v>
      </c>
      <c r="AP1988" s="9">
        <v>0</v>
      </c>
      <c r="AQ1988" s="9">
        <v>0</v>
      </c>
      <c r="AR1988" s="9">
        <v>0</v>
      </c>
      <c r="AS1988" s="9">
        <v>0</v>
      </c>
      <c r="AT1988" s="9">
        <v>0</v>
      </c>
      <c r="AU1988" s="9">
        <v>0</v>
      </c>
      <c r="AV1988" s="9">
        <v>0</v>
      </c>
      <c r="AW1988" s="9">
        <v>0</v>
      </c>
      <c r="AX1988" s="9">
        <v>0</v>
      </c>
      <c r="AY1988" s="9">
        <v>0</v>
      </c>
      <c r="AZ1988" s="9">
        <v>0</v>
      </c>
      <c r="BA1988" s="9">
        <v>0</v>
      </c>
      <c r="BB1988" s="9">
        <v>0</v>
      </c>
      <c r="BC1988" s="9">
        <v>0</v>
      </c>
    </row>
    <row r="1989" spans="2:55" x14ac:dyDescent="0.45">
      <c r="B1989" s="25">
        <v>1982</v>
      </c>
      <c r="D1989" s="9" t="s">
        <v>123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  <c r="AC1989" s="9">
        <v>0</v>
      </c>
      <c r="AD1989" s="9">
        <v>0</v>
      </c>
      <c r="AE1989" s="9">
        <v>0</v>
      </c>
      <c r="AF1989" s="9">
        <v>0</v>
      </c>
      <c r="AG1989" s="9">
        <v>0</v>
      </c>
      <c r="AH1989" s="9">
        <v>0</v>
      </c>
      <c r="AI1989" s="9">
        <v>0</v>
      </c>
      <c r="AJ1989" s="9">
        <v>0</v>
      </c>
      <c r="AK1989" s="9">
        <v>0</v>
      </c>
      <c r="AL1989" s="9">
        <v>0</v>
      </c>
      <c r="AM1989" s="9">
        <v>0</v>
      </c>
      <c r="AN1989" s="9">
        <v>0</v>
      </c>
      <c r="AO1989" s="9">
        <v>0</v>
      </c>
      <c r="AP1989" s="9">
        <v>0</v>
      </c>
      <c r="AQ1989" s="9">
        <v>0</v>
      </c>
      <c r="AR1989" s="9">
        <v>0</v>
      </c>
      <c r="AS1989" s="9">
        <v>0</v>
      </c>
      <c r="AT1989" s="9">
        <v>0</v>
      </c>
      <c r="AU1989" s="9">
        <v>0</v>
      </c>
      <c r="AV1989" s="9">
        <v>0</v>
      </c>
      <c r="AW1989" s="9">
        <v>0</v>
      </c>
      <c r="AX1989" s="9">
        <v>0</v>
      </c>
      <c r="AY1989" s="9">
        <v>0</v>
      </c>
      <c r="AZ1989" s="9">
        <v>0</v>
      </c>
      <c r="BA1989" s="9">
        <v>0</v>
      </c>
      <c r="BB1989" s="9">
        <v>0</v>
      </c>
      <c r="BC1989" s="9">
        <v>0</v>
      </c>
    </row>
    <row r="1990" spans="2:55" x14ac:dyDescent="0.45">
      <c r="B1990" s="25">
        <v>1983</v>
      </c>
      <c r="D1990" s="9" t="s">
        <v>124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  <c r="AC1990" s="9">
        <v>0</v>
      </c>
      <c r="AD1990" s="9">
        <v>0</v>
      </c>
      <c r="AE1990" s="9">
        <v>0</v>
      </c>
      <c r="AF1990" s="9">
        <v>0</v>
      </c>
      <c r="AG1990" s="9">
        <v>0</v>
      </c>
      <c r="AH1990" s="9">
        <v>0</v>
      </c>
      <c r="AI1990" s="9">
        <v>0</v>
      </c>
      <c r="AJ1990" s="9">
        <v>0</v>
      </c>
      <c r="AK1990" s="9">
        <v>0</v>
      </c>
      <c r="AL1990" s="9">
        <v>0</v>
      </c>
      <c r="AM1990" s="9">
        <v>0</v>
      </c>
      <c r="AN1990" s="9">
        <v>0</v>
      </c>
      <c r="AO1990" s="9">
        <v>0</v>
      </c>
      <c r="AP1990" s="9">
        <v>0</v>
      </c>
      <c r="AQ1990" s="9">
        <v>0</v>
      </c>
      <c r="AR1990" s="9">
        <v>0</v>
      </c>
      <c r="AS1990" s="9">
        <v>0</v>
      </c>
      <c r="AT1990" s="9">
        <v>0</v>
      </c>
      <c r="AU1990" s="9">
        <v>0</v>
      </c>
      <c r="AV1990" s="9">
        <v>0</v>
      </c>
      <c r="AW1990" s="9">
        <v>0</v>
      </c>
      <c r="AX1990" s="9">
        <v>0</v>
      </c>
      <c r="AY1990" s="9">
        <v>0</v>
      </c>
      <c r="AZ1990" s="9">
        <v>0</v>
      </c>
      <c r="BA1990" s="9">
        <v>0</v>
      </c>
      <c r="BB1990" s="9">
        <v>0</v>
      </c>
      <c r="BC1990" s="9">
        <v>0</v>
      </c>
    </row>
    <row r="1991" spans="2:55" x14ac:dyDescent="0.45">
      <c r="B1991" s="25">
        <v>1984</v>
      </c>
      <c r="D1991" s="9" t="s">
        <v>125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  <c r="AC1991" s="9">
        <v>0</v>
      </c>
      <c r="AD1991" s="9">
        <v>0</v>
      </c>
      <c r="AE1991" s="9">
        <v>0</v>
      </c>
      <c r="AF1991" s="9">
        <v>0</v>
      </c>
      <c r="AG1991" s="9">
        <v>0</v>
      </c>
      <c r="AH1991" s="9">
        <v>0</v>
      </c>
      <c r="AI1991" s="9">
        <v>0</v>
      </c>
      <c r="AJ1991" s="9">
        <v>0</v>
      </c>
      <c r="AK1991" s="9">
        <v>0</v>
      </c>
      <c r="AL1991" s="9">
        <v>0</v>
      </c>
      <c r="AM1991" s="9">
        <v>0</v>
      </c>
      <c r="AN1991" s="9">
        <v>0</v>
      </c>
      <c r="AO1991" s="9">
        <v>0</v>
      </c>
      <c r="AP1991" s="9">
        <v>0</v>
      </c>
      <c r="AQ1991" s="9">
        <v>0</v>
      </c>
      <c r="AR1991" s="9">
        <v>0</v>
      </c>
      <c r="AS1991" s="9">
        <v>0</v>
      </c>
      <c r="AT1991" s="9">
        <v>0</v>
      </c>
      <c r="AU1991" s="9">
        <v>0</v>
      </c>
      <c r="AV1991" s="9">
        <v>0</v>
      </c>
      <c r="AW1991" s="9">
        <v>0</v>
      </c>
      <c r="AX1991" s="9">
        <v>0</v>
      </c>
      <c r="AY1991" s="9">
        <v>0</v>
      </c>
      <c r="AZ1991" s="9">
        <v>0</v>
      </c>
      <c r="BA1991" s="9">
        <v>0</v>
      </c>
      <c r="BB1991" s="9">
        <v>0</v>
      </c>
      <c r="BC1991" s="9">
        <v>0</v>
      </c>
    </row>
    <row r="1992" spans="2:55" x14ac:dyDescent="0.45">
      <c r="B1992" s="25">
        <v>1985</v>
      </c>
      <c r="D1992" s="9" t="s">
        <v>126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  <c r="AC1992" s="9">
        <v>0</v>
      </c>
      <c r="AD1992" s="9">
        <v>0</v>
      </c>
      <c r="AE1992" s="9">
        <v>0</v>
      </c>
      <c r="AF1992" s="9">
        <v>0</v>
      </c>
      <c r="AG1992" s="9">
        <v>0</v>
      </c>
      <c r="AH1992" s="9">
        <v>0</v>
      </c>
      <c r="AI1992" s="9">
        <v>0</v>
      </c>
      <c r="AJ1992" s="9">
        <v>0</v>
      </c>
      <c r="AK1992" s="9">
        <v>0</v>
      </c>
      <c r="AL1992" s="9">
        <v>0</v>
      </c>
      <c r="AM1992" s="9">
        <v>0</v>
      </c>
      <c r="AN1992" s="9">
        <v>0</v>
      </c>
      <c r="AO1992" s="9">
        <v>0</v>
      </c>
      <c r="AP1992" s="9">
        <v>0</v>
      </c>
      <c r="AQ1992" s="9">
        <v>0</v>
      </c>
      <c r="AR1992" s="9">
        <v>0</v>
      </c>
      <c r="AS1992" s="9">
        <v>0</v>
      </c>
      <c r="AT1992" s="9">
        <v>0</v>
      </c>
      <c r="AU1992" s="9">
        <v>0</v>
      </c>
      <c r="AV1992" s="9">
        <v>0</v>
      </c>
      <c r="AW1992" s="9">
        <v>0</v>
      </c>
      <c r="AX1992" s="9">
        <v>0</v>
      </c>
      <c r="AY1992" s="9">
        <v>0</v>
      </c>
      <c r="AZ1992" s="9">
        <v>0</v>
      </c>
      <c r="BA1992" s="9">
        <v>0</v>
      </c>
      <c r="BB1992" s="9">
        <v>0</v>
      </c>
      <c r="BC1992" s="9">
        <v>0</v>
      </c>
    </row>
    <row r="1993" spans="2:55" x14ac:dyDescent="0.45">
      <c r="B1993" s="25">
        <v>1986</v>
      </c>
      <c r="D1993" s="9" t="s">
        <v>127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  <c r="AC1993" s="9">
        <v>0</v>
      </c>
      <c r="AD1993" s="9">
        <v>0</v>
      </c>
      <c r="AE1993" s="9">
        <v>0</v>
      </c>
      <c r="AF1993" s="9">
        <v>0</v>
      </c>
      <c r="AG1993" s="9">
        <v>0</v>
      </c>
      <c r="AH1993" s="9">
        <v>0</v>
      </c>
      <c r="AI1993" s="9">
        <v>0</v>
      </c>
      <c r="AJ1993" s="9">
        <v>0</v>
      </c>
      <c r="AK1993" s="9">
        <v>0</v>
      </c>
      <c r="AL1993" s="9">
        <v>0</v>
      </c>
      <c r="AM1993" s="9">
        <v>0</v>
      </c>
      <c r="AN1993" s="9">
        <v>0</v>
      </c>
      <c r="AO1993" s="9">
        <v>0</v>
      </c>
      <c r="AP1993" s="9">
        <v>0</v>
      </c>
      <c r="AQ1993" s="9">
        <v>0</v>
      </c>
      <c r="AR1993" s="9">
        <v>0</v>
      </c>
      <c r="AS1993" s="9">
        <v>0</v>
      </c>
      <c r="AT1993" s="9">
        <v>0</v>
      </c>
      <c r="AU1993" s="9">
        <v>0</v>
      </c>
      <c r="AV1993" s="9">
        <v>0</v>
      </c>
      <c r="AW1993" s="9">
        <v>0</v>
      </c>
      <c r="AX1993" s="9">
        <v>0</v>
      </c>
      <c r="AY1993" s="9">
        <v>0</v>
      </c>
      <c r="AZ1993" s="9">
        <v>0</v>
      </c>
      <c r="BA1993" s="9">
        <v>0</v>
      </c>
      <c r="BB1993" s="9">
        <v>0</v>
      </c>
      <c r="BC1993" s="9">
        <v>0</v>
      </c>
    </row>
    <row r="1994" spans="2:55" x14ac:dyDescent="0.45">
      <c r="B1994" s="25">
        <v>1987</v>
      </c>
      <c r="D1994" s="9" t="s">
        <v>128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  <c r="AC1994" s="9">
        <v>0</v>
      </c>
      <c r="AD1994" s="9">
        <v>0</v>
      </c>
      <c r="AE1994" s="9">
        <v>0</v>
      </c>
      <c r="AF1994" s="9">
        <v>0</v>
      </c>
      <c r="AG1994" s="9">
        <v>0</v>
      </c>
      <c r="AH1994" s="9">
        <v>0</v>
      </c>
      <c r="AI1994" s="9">
        <v>0</v>
      </c>
      <c r="AJ1994" s="9">
        <v>0</v>
      </c>
      <c r="AK1994" s="9">
        <v>0</v>
      </c>
      <c r="AL1994" s="9">
        <v>0</v>
      </c>
      <c r="AM1994" s="9">
        <v>0</v>
      </c>
      <c r="AN1994" s="9">
        <v>0</v>
      </c>
      <c r="AO1994" s="9">
        <v>0</v>
      </c>
      <c r="AP1994" s="9">
        <v>0</v>
      </c>
      <c r="AQ1994" s="9">
        <v>0</v>
      </c>
      <c r="AR1994" s="9">
        <v>0</v>
      </c>
      <c r="AS1994" s="9">
        <v>0</v>
      </c>
      <c r="AT1994" s="9">
        <v>0</v>
      </c>
      <c r="AU1994" s="9">
        <v>0</v>
      </c>
      <c r="AV1994" s="9">
        <v>0</v>
      </c>
      <c r="AW1994" s="9">
        <v>0</v>
      </c>
      <c r="AX1994" s="9">
        <v>0</v>
      </c>
      <c r="AY1994" s="9">
        <v>0</v>
      </c>
      <c r="AZ1994" s="9">
        <v>0</v>
      </c>
      <c r="BA1994" s="9">
        <v>0</v>
      </c>
      <c r="BB1994" s="9">
        <v>0</v>
      </c>
      <c r="BC1994" s="9">
        <v>0</v>
      </c>
    </row>
    <row r="1995" spans="2:55" x14ac:dyDescent="0.45">
      <c r="B1995" s="25">
        <v>1988</v>
      </c>
      <c r="D1995" s="9" t="s">
        <v>129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  <c r="AC1995" s="9">
        <v>0</v>
      </c>
      <c r="AD1995" s="9">
        <v>0</v>
      </c>
      <c r="AE1995" s="9">
        <v>0</v>
      </c>
      <c r="AF1995" s="9">
        <v>0</v>
      </c>
      <c r="AG1995" s="9">
        <v>0</v>
      </c>
      <c r="AH1995" s="9">
        <v>0</v>
      </c>
      <c r="AI1995" s="9">
        <v>0</v>
      </c>
      <c r="AJ1995" s="9">
        <v>0</v>
      </c>
      <c r="AK1995" s="9">
        <v>0</v>
      </c>
      <c r="AL1995" s="9">
        <v>0</v>
      </c>
      <c r="AM1995" s="9">
        <v>0</v>
      </c>
      <c r="AN1995" s="9">
        <v>0</v>
      </c>
      <c r="AO1995" s="9">
        <v>0</v>
      </c>
      <c r="AP1995" s="9">
        <v>0</v>
      </c>
      <c r="AQ1995" s="9">
        <v>0</v>
      </c>
      <c r="AR1995" s="9">
        <v>0</v>
      </c>
      <c r="AS1995" s="9">
        <v>0</v>
      </c>
      <c r="AT1995" s="9">
        <v>0</v>
      </c>
      <c r="AU1995" s="9">
        <v>0</v>
      </c>
      <c r="AV1995" s="9">
        <v>0</v>
      </c>
      <c r="AW1995" s="9">
        <v>0</v>
      </c>
      <c r="AX1995" s="9">
        <v>0</v>
      </c>
      <c r="AY1995" s="9">
        <v>0</v>
      </c>
      <c r="AZ1995" s="9">
        <v>0</v>
      </c>
      <c r="BA1995" s="9">
        <v>0</v>
      </c>
      <c r="BB1995" s="9">
        <v>0</v>
      </c>
      <c r="BC1995" s="9">
        <v>0</v>
      </c>
    </row>
    <row r="1996" spans="2:55" x14ac:dyDescent="0.45">
      <c r="B1996" s="25">
        <v>1989</v>
      </c>
      <c r="D1996" s="9" t="s">
        <v>130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  <c r="AC1996" s="9">
        <v>0</v>
      </c>
      <c r="AD1996" s="9">
        <v>0</v>
      </c>
      <c r="AE1996" s="9">
        <v>0</v>
      </c>
      <c r="AF1996" s="9">
        <v>0</v>
      </c>
      <c r="AG1996" s="9">
        <v>0</v>
      </c>
      <c r="AH1996" s="9">
        <v>0</v>
      </c>
      <c r="AI1996" s="9">
        <v>0</v>
      </c>
      <c r="AJ1996" s="9">
        <v>0</v>
      </c>
      <c r="AK1996" s="9">
        <v>0</v>
      </c>
      <c r="AL1996" s="9">
        <v>0</v>
      </c>
      <c r="AM1996" s="9">
        <v>0</v>
      </c>
      <c r="AN1996" s="9">
        <v>0</v>
      </c>
      <c r="AO1996" s="9">
        <v>0</v>
      </c>
      <c r="AP1996" s="9">
        <v>0</v>
      </c>
      <c r="AQ1996" s="9">
        <v>0</v>
      </c>
      <c r="AR1996" s="9">
        <v>0</v>
      </c>
      <c r="AS1996" s="9">
        <v>0</v>
      </c>
      <c r="AT1996" s="9">
        <v>0</v>
      </c>
      <c r="AU1996" s="9">
        <v>0</v>
      </c>
      <c r="AV1996" s="9">
        <v>0</v>
      </c>
      <c r="AW1996" s="9">
        <v>0</v>
      </c>
      <c r="AX1996" s="9">
        <v>0</v>
      </c>
      <c r="AY1996" s="9">
        <v>0</v>
      </c>
      <c r="AZ1996" s="9">
        <v>0</v>
      </c>
      <c r="BA1996" s="9">
        <v>0</v>
      </c>
      <c r="BB1996" s="9">
        <v>0</v>
      </c>
      <c r="BC1996" s="9">
        <v>0</v>
      </c>
    </row>
    <row r="1997" spans="2:55" x14ac:dyDescent="0.45">
      <c r="B1997" s="25">
        <v>1990</v>
      </c>
      <c r="D1997" s="9" t="s">
        <v>131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  <c r="AC1997" s="9">
        <v>0</v>
      </c>
      <c r="AD1997" s="9">
        <v>0</v>
      </c>
      <c r="AE1997" s="9">
        <v>0</v>
      </c>
      <c r="AF1997" s="9">
        <v>0</v>
      </c>
      <c r="AG1997" s="9">
        <v>0</v>
      </c>
      <c r="AH1997" s="9">
        <v>0</v>
      </c>
      <c r="AI1997" s="9">
        <v>0</v>
      </c>
      <c r="AJ1997" s="9">
        <v>0</v>
      </c>
      <c r="AK1997" s="9">
        <v>0</v>
      </c>
      <c r="AL1997" s="9">
        <v>0</v>
      </c>
      <c r="AM1997" s="9">
        <v>0</v>
      </c>
      <c r="AN1997" s="9">
        <v>0</v>
      </c>
      <c r="AO1997" s="9">
        <v>0</v>
      </c>
      <c r="AP1997" s="9">
        <v>0</v>
      </c>
      <c r="AQ1997" s="9">
        <v>0</v>
      </c>
      <c r="AR1997" s="9">
        <v>0</v>
      </c>
      <c r="AS1997" s="9">
        <v>0</v>
      </c>
      <c r="AT1997" s="9">
        <v>0</v>
      </c>
      <c r="AU1997" s="9">
        <v>0</v>
      </c>
      <c r="AV1997" s="9">
        <v>0</v>
      </c>
      <c r="AW1997" s="9">
        <v>0</v>
      </c>
      <c r="AX1997" s="9">
        <v>0</v>
      </c>
      <c r="AY1997" s="9">
        <v>0</v>
      </c>
      <c r="AZ1997" s="9">
        <v>0</v>
      </c>
      <c r="BA1997" s="9">
        <v>0</v>
      </c>
      <c r="BB1997" s="9">
        <v>0</v>
      </c>
      <c r="BC1997" s="9">
        <v>0</v>
      </c>
    </row>
    <row r="1998" spans="2:55" x14ac:dyDescent="0.45">
      <c r="B1998" s="25">
        <v>1991</v>
      </c>
      <c r="D1998" s="9" t="s">
        <v>132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13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9">
        <v>0</v>
      </c>
      <c r="AD1998" s="9">
        <v>0</v>
      </c>
      <c r="AE1998" s="9">
        <v>0</v>
      </c>
      <c r="AF1998" s="9">
        <v>0</v>
      </c>
      <c r="AG1998" s="9">
        <v>0</v>
      </c>
      <c r="AH1998" s="9">
        <v>0</v>
      </c>
      <c r="AI1998" s="9">
        <v>0</v>
      </c>
      <c r="AJ1998" s="9">
        <v>0</v>
      </c>
      <c r="AK1998" s="9">
        <v>0</v>
      </c>
      <c r="AL1998" s="9">
        <v>0</v>
      </c>
      <c r="AM1998" s="9">
        <v>0</v>
      </c>
      <c r="AN1998" s="9">
        <v>0</v>
      </c>
      <c r="AO1998" s="9">
        <v>0</v>
      </c>
      <c r="AP1998" s="9">
        <v>0</v>
      </c>
      <c r="AQ1998" s="9">
        <v>0</v>
      </c>
      <c r="AR1998" s="9">
        <v>0</v>
      </c>
      <c r="AS1998" s="9">
        <v>0</v>
      </c>
      <c r="AT1998" s="9">
        <v>0</v>
      </c>
      <c r="AU1998" s="9">
        <v>0</v>
      </c>
      <c r="AV1998" s="9">
        <v>0</v>
      </c>
      <c r="AW1998" s="9">
        <v>0</v>
      </c>
      <c r="AX1998" s="9">
        <v>0</v>
      </c>
      <c r="AY1998" s="9">
        <v>0</v>
      </c>
      <c r="AZ1998" s="9">
        <v>0</v>
      </c>
      <c r="BA1998" s="9">
        <v>0</v>
      </c>
      <c r="BB1998" s="9">
        <v>0</v>
      </c>
      <c r="BC1998" s="9">
        <v>0</v>
      </c>
    </row>
    <row r="1999" spans="2:55" x14ac:dyDescent="0.45">
      <c r="B1999" s="25">
        <v>1992</v>
      </c>
      <c r="D1999" s="9" t="s">
        <v>133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  <c r="AC1999" s="9">
        <v>0</v>
      </c>
      <c r="AD1999" s="9">
        <v>0</v>
      </c>
      <c r="AE1999" s="9">
        <v>0</v>
      </c>
      <c r="AF1999" s="9">
        <v>0</v>
      </c>
      <c r="AG1999" s="9">
        <v>0</v>
      </c>
      <c r="AH1999" s="9">
        <v>0</v>
      </c>
      <c r="AI1999" s="9">
        <v>0</v>
      </c>
      <c r="AJ1999" s="9">
        <v>0</v>
      </c>
      <c r="AK1999" s="9">
        <v>0</v>
      </c>
      <c r="AL1999" s="9">
        <v>0</v>
      </c>
      <c r="AM1999" s="9">
        <v>0</v>
      </c>
      <c r="AN1999" s="9">
        <v>0</v>
      </c>
      <c r="AO1999" s="9">
        <v>0</v>
      </c>
      <c r="AP1999" s="9">
        <v>0</v>
      </c>
      <c r="AQ1999" s="9">
        <v>0</v>
      </c>
      <c r="AR1999" s="9">
        <v>0</v>
      </c>
      <c r="AS1999" s="9">
        <v>0</v>
      </c>
      <c r="AT1999" s="9">
        <v>0</v>
      </c>
      <c r="AU1999" s="9">
        <v>0</v>
      </c>
      <c r="AV1999" s="9">
        <v>0</v>
      </c>
      <c r="AW1999" s="9">
        <v>0</v>
      </c>
      <c r="AX1999" s="9">
        <v>0</v>
      </c>
      <c r="AY1999" s="9">
        <v>0</v>
      </c>
      <c r="AZ1999" s="9">
        <v>0</v>
      </c>
      <c r="BA1999" s="9">
        <v>0</v>
      </c>
      <c r="BB1999" s="9">
        <v>0</v>
      </c>
      <c r="BC1999" s="9">
        <v>0</v>
      </c>
    </row>
    <row r="2000" spans="2:55" x14ac:dyDescent="0.45">
      <c r="B2000" s="25">
        <v>1993</v>
      </c>
      <c r="D2000" s="9" t="s">
        <v>134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  <c r="AC2000" s="9">
        <v>0</v>
      </c>
      <c r="AD2000" s="9">
        <v>0</v>
      </c>
      <c r="AE2000" s="9">
        <v>0</v>
      </c>
      <c r="AF2000" s="9">
        <v>0</v>
      </c>
      <c r="AG2000" s="9">
        <v>0</v>
      </c>
      <c r="AH2000" s="9">
        <v>0</v>
      </c>
      <c r="AI2000" s="9">
        <v>0</v>
      </c>
      <c r="AJ2000" s="9">
        <v>0</v>
      </c>
      <c r="AK2000" s="9">
        <v>0</v>
      </c>
      <c r="AL2000" s="9">
        <v>0</v>
      </c>
      <c r="AM2000" s="9">
        <v>0</v>
      </c>
      <c r="AN2000" s="9">
        <v>0</v>
      </c>
      <c r="AO2000" s="9">
        <v>0</v>
      </c>
      <c r="AP2000" s="9">
        <v>0</v>
      </c>
      <c r="AQ2000" s="9">
        <v>0</v>
      </c>
      <c r="AR2000" s="9">
        <v>0</v>
      </c>
      <c r="AS2000" s="9">
        <v>0</v>
      </c>
      <c r="AT2000" s="9">
        <v>0</v>
      </c>
      <c r="AU2000" s="9">
        <v>0</v>
      </c>
      <c r="AV2000" s="9">
        <v>0</v>
      </c>
      <c r="AW2000" s="9">
        <v>0</v>
      </c>
      <c r="AX2000" s="9">
        <v>0</v>
      </c>
      <c r="AY2000" s="9">
        <v>0</v>
      </c>
      <c r="AZ2000" s="9">
        <v>0</v>
      </c>
      <c r="BA2000" s="9">
        <v>0</v>
      </c>
      <c r="BB2000" s="9">
        <v>0</v>
      </c>
      <c r="BC2000" s="9">
        <v>0</v>
      </c>
    </row>
    <row r="2001" spans="2:55" x14ac:dyDescent="0.45">
      <c r="B2001" s="25">
        <v>1994</v>
      </c>
      <c r="D2001" s="9" t="s">
        <v>135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9">
        <v>0</v>
      </c>
      <c r="AD2001" s="9">
        <v>0</v>
      </c>
      <c r="AE2001" s="9">
        <v>0</v>
      </c>
      <c r="AF2001" s="9">
        <v>0</v>
      </c>
      <c r="AG2001" s="9">
        <v>0</v>
      </c>
      <c r="AH2001" s="9">
        <v>0</v>
      </c>
      <c r="AI2001" s="9">
        <v>0</v>
      </c>
      <c r="AJ2001" s="9">
        <v>0</v>
      </c>
      <c r="AK2001" s="9">
        <v>0</v>
      </c>
      <c r="AL2001" s="9">
        <v>0</v>
      </c>
      <c r="AM2001" s="9">
        <v>0</v>
      </c>
      <c r="AN2001" s="9">
        <v>0</v>
      </c>
      <c r="AO2001" s="9">
        <v>0</v>
      </c>
      <c r="AP2001" s="9">
        <v>0</v>
      </c>
      <c r="AQ2001" s="9">
        <v>0</v>
      </c>
      <c r="AR2001" s="9">
        <v>0</v>
      </c>
      <c r="AS2001" s="9">
        <v>0</v>
      </c>
      <c r="AT2001" s="9">
        <v>0</v>
      </c>
      <c r="AU2001" s="9">
        <v>0</v>
      </c>
      <c r="AV2001" s="9">
        <v>0</v>
      </c>
      <c r="AW2001" s="9">
        <v>0</v>
      </c>
      <c r="AX2001" s="9">
        <v>0</v>
      </c>
      <c r="AY2001" s="9">
        <v>0</v>
      </c>
      <c r="AZ2001" s="9">
        <v>0</v>
      </c>
      <c r="BA2001" s="9">
        <v>0</v>
      </c>
      <c r="BB2001" s="9">
        <v>0</v>
      </c>
      <c r="BC2001" s="9">
        <v>0</v>
      </c>
    </row>
    <row r="2002" spans="2:55" x14ac:dyDescent="0.45">
      <c r="B2002" s="25">
        <v>1995</v>
      </c>
      <c r="D2002" s="9" t="s">
        <v>136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  <c r="AC2002" s="9">
        <v>0</v>
      </c>
      <c r="AD2002" s="9">
        <v>0</v>
      </c>
      <c r="AE2002" s="9">
        <v>0</v>
      </c>
      <c r="AF2002" s="9">
        <v>0</v>
      </c>
      <c r="AG2002" s="9">
        <v>0</v>
      </c>
      <c r="AH2002" s="9">
        <v>0</v>
      </c>
      <c r="AI2002" s="9">
        <v>0</v>
      </c>
      <c r="AJ2002" s="9">
        <v>0</v>
      </c>
      <c r="AK2002" s="9">
        <v>0</v>
      </c>
      <c r="AL2002" s="9">
        <v>0</v>
      </c>
      <c r="AM2002" s="9">
        <v>0</v>
      </c>
      <c r="AN2002" s="9">
        <v>0</v>
      </c>
      <c r="AO2002" s="9">
        <v>0</v>
      </c>
      <c r="AP2002" s="9">
        <v>0</v>
      </c>
      <c r="AQ2002" s="9">
        <v>0</v>
      </c>
      <c r="AR2002" s="9">
        <v>0</v>
      </c>
      <c r="AS2002" s="9">
        <v>0</v>
      </c>
      <c r="AT2002" s="9">
        <v>0</v>
      </c>
      <c r="AU2002" s="9">
        <v>0</v>
      </c>
      <c r="AV2002" s="9">
        <v>0</v>
      </c>
      <c r="AW2002" s="9">
        <v>0</v>
      </c>
      <c r="AX2002" s="9">
        <v>0</v>
      </c>
      <c r="AY2002" s="9">
        <v>0</v>
      </c>
      <c r="AZ2002" s="9">
        <v>0</v>
      </c>
      <c r="BA2002" s="9">
        <v>0</v>
      </c>
      <c r="BB2002" s="9">
        <v>0</v>
      </c>
      <c r="BC2002" s="9">
        <v>0</v>
      </c>
    </row>
    <row r="2003" spans="2:55" x14ac:dyDescent="0.45">
      <c r="B2003" s="25">
        <v>1996</v>
      </c>
      <c r="D2003" s="9" t="s">
        <v>137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  <c r="AC2003" s="9">
        <v>0</v>
      </c>
      <c r="AD2003" s="9">
        <v>0</v>
      </c>
      <c r="AE2003" s="9">
        <v>0</v>
      </c>
      <c r="AF2003" s="9">
        <v>0</v>
      </c>
      <c r="AG2003" s="9">
        <v>0</v>
      </c>
      <c r="AH2003" s="9">
        <v>0</v>
      </c>
      <c r="AI2003" s="9">
        <v>0</v>
      </c>
      <c r="AJ2003" s="9">
        <v>0</v>
      </c>
      <c r="AK2003" s="9">
        <v>0</v>
      </c>
      <c r="AL2003" s="9">
        <v>0</v>
      </c>
      <c r="AM2003" s="9">
        <v>0</v>
      </c>
      <c r="AN2003" s="9">
        <v>0</v>
      </c>
      <c r="AO2003" s="9">
        <v>0</v>
      </c>
      <c r="AP2003" s="9">
        <v>0</v>
      </c>
      <c r="AQ2003" s="9">
        <v>0</v>
      </c>
      <c r="AR2003" s="9">
        <v>0</v>
      </c>
      <c r="AS2003" s="9">
        <v>0</v>
      </c>
      <c r="AT2003" s="9">
        <v>0</v>
      </c>
      <c r="AU2003" s="9">
        <v>0</v>
      </c>
      <c r="AV2003" s="9">
        <v>0</v>
      </c>
      <c r="AW2003" s="9">
        <v>0</v>
      </c>
      <c r="AX2003" s="9">
        <v>0</v>
      </c>
      <c r="AY2003" s="9">
        <v>0</v>
      </c>
      <c r="AZ2003" s="9">
        <v>0</v>
      </c>
      <c r="BA2003" s="9">
        <v>0</v>
      </c>
      <c r="BB2003" s="9">
        <v>0</v>
      </c>
      <c r="BC2003" s="9">
        <v>0</v>
      </c>
    </row>
    <row r="2004" spans="2:55" x14ac:dyDescent="0.45">
      <c r="B2004" s="25">
        <v>1997</v>
      </c>
      <c r="D2004" s="9" t="s">
        <v>138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  <c r="AC2004" s="9">
        <v>0</v>
      </c>
      <c r="AD2004" s="9">
        <v>0</v>
      </c>
      <c r="AE2004" s="9">
        <v>0</v>
      </c>
      <c r="AF2004" s="9">
        <v>0</v>
      </c>
      <c r="AG2004" s="9">
        <v>0</v>
      </c>
      <c r="AH2004" s="9">
        <v>0</v>
      </c>
      <c r="AI2004" s="9">
        <v>0</v>
      </c>
      <c r="AJ2004" s="9">
        <v>0</v>
      </c>
      <c r="AK2004" s="9">
        <v>0</v>
      </c>
      <c r="AL2004" s="9">
        <v>0</v>
      </c>
      <c r="AM2004" s="9">
        <v>0</v>
      </c>
      <c r="AN2004" s="9">
        <v>0</v>
      </c>
      <c r="AO2004" s="9">
        <v>0</v>
      </c>
      <c r="AP2004" s="9">
        <v>0</v>
      </c>
      <c r="AQ2004" s="9">
        <v>0</v>
      </c>
      <c r="AR2004" s="9">
        <v>0</v>
      </c>
      <c r="AS2004" s="9">
        <v>0</v>
      </c>
      <c r="AT2004" s="9">
        <v>0</v>
      </c>
      <c r="AU2004" s="9">
        <v>0</v>
      </c>
      <c r="AV2004" s="9">
        <v>0</v>
      </c>
      <c r="AW2004" s="9">
        <v>0</v>
      </c>
      <c r="AX2004" s="9">
        <v>0</v>
      </c>
      <c r="AY2004" s="9">
        <v>0</v>
      </c>
      <c r="AZ2004" s="9">
        <v>0</v>
      </c>
      <c r="BA2004" s="9">
        <v>0</v>
      </c>
      <c r="BB2004" s="9">
        <v>0</v>
      </c>
      <c r="BC2004" s="9">
        <v>0</v>
      </c>
    </row>
    <row r="2005" spans="2:55" x14ac:dyDescent="0.45">
      <c r="B2005" s="25">
        <v>1998</v>
      </c>
      <c r="D2005" s="9" t="s">
        <v>139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  <c r="AC2005" s="9">
        <v>0</v>
      </c>
      <c r="AD2005" s="9">
        <v>4</v>
      </c>
      <c r="AE2005" s="9">
        <v>0</v>
      </c>
      <c r="AF2005" s="9">
        <v>0</v>
      </c>
      <c r="AG2005" s="9">
        <v>0</v>
      </c>
      <c r="AH2005" s="9">
        <v>0</v>
      </c>
      <c r="AI2005" s="9">
        <v>0</v>
      </c>
      <c r="AJ2005" s="9">
        <v>0</v>
      </c>
      <c r="AK2005" s="9">
        <v>0</v>
      </c>
      <c r="AL2005" s="9">
        <v>0</v>
      </c>
      <c r="AM2005" s="9">
        <v>0</v>
      </c>
      <c r="AN2005" s="9">
        <v>0</v>
      </c>
      <c r="AO2005" s="9">
        <v>0</v>
      </c>
      <c r="AP2005" s="9">
        <v>0</v>
      </c>
      <c r="AQ2005" s="9">
        <v>0</v>
      </c>
      <c r="AR2005" s="9">
        <v>0</v>
      </c>
      <c r="AS2005" s="9">
        <v>0</v>
      </c>
      <c r="AT2005" s="9">
        <v>0</v>
      </c>
      <c r="AU2005" s="9">
        <v>0</v>
      </c>
      <c r="AV2005" s="9">
        <v>0</v>
      </c>
      <c r="AW2005" s="9">
        <v>0</v>
      </c>
      <c r="AX2005" s="9">
        <v>0</v>
      </c>
      <c r="AY2005" s="9">
        <v>0</v>
      </c>
      <c r="AZ2005" s="9">
        <v>0</v>
      </c>
      <c r="BA2005" s="9">
        <v>0</v>
      </c>
      <c r="BB2005" s="9">
        <v>0</v>
      </c>
      <c r="BC2005" s="9">
        <v>0</v>
      </c>
    </row>
    <row r="2006" spans="2:55" x14ac:dyDescent="0.45">
      <c r="B2006" s="25">
        <v>1999</v>
      </c>
      <c r="D2006" s="9" t="s">
        <v>140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  <c r="AC2006" s="9">
        <v>0</v>
      </c>
      <c r="AD2006" s="9">
        <v>0</v>
      </c>
      <c r="AE2006" s="9">
        <v>0</v>
      </c>
      <c r="AF2006" s="9">
        <v>0</v>
      </c>
      <c r="AG2006" s="9">
        <v>0</v>
      </c>
      <c r="AH2006" s="9">
        <v>0</v>
      </c>
      <c r="AI2006" s="9">
        <v>0</v>
      </c>
      <c r="AJ2006" s="9">
        <v>0</v>
      </c>
      <c r="AK2006" s="9">
        <v>0</v>
      </c>
      <c r="AL2006" s="9">
        <v>0</v>
      </c>
      <c r="AM2006" s="9">
        <v>0</v>
      </c>
      <c r="AN2006" s="9">
        <v>0</v>
      </c>
      <c r="AO2006" s="9">
        <v>0</v>
      </c>
      <c r="AP2006" s="9">
        <v>0</v>
      </c>
      <c r="AQ2006" s="9">
        <v>0</v>
      </c>
      <c r="AR2006" s="9">
        <v>0</v>
      </c>
      <c r="AS2006" s="9">
        <v>0</v>
      </c>
      <c r="AT2006" s="9">
        <v>0</v>
      </c>
      <c r="AU2006" s="9">
        <v>0</v>
      </c>
      <c r="AV2006" s="9">
        <v>0</v>
      </c>
      <c r="AW2006" s="9">
        <v>0</v>
      </c>
      <c r="AX2006" s="9">
        <v>3</v>
      </c>
      <c r="AY2006" s="9">
        <v>0</v>
      </c>
      <c r="AZ2006" s="9">
        <v>0</v>
      </c>
      <c r="BA2006" s="9">
        <v>0</v>
      </c>
      <c r="BB2006" s="9">
        <v>0</v>
      </c>
      <c r="BC2006" s="9">
        <v>0</v>
      </c>
    </row>
    <row r="2007" spans="2:55" x14ac:dyDescent="0.45">
      <c r="B2007" s="25">
        <v>2000</v>
      </c>
      <c r="D2007" s="9" t="s">
        <v>55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  <c r="AC2007" s="9">
        <v>0</v>
      </c>
      <c r="AD2007" s="9">
        <v>0</v>
      </c>
      <c r="AE2007" s="9">
        <v>0</v>
      </c>
      <c r="AF2007" s="9">
        <v>0</v>
      </c>
      <c r="AG2007" s="9">
        <v>0</v>
      </c>
      <c r="AH2007" s="9">
        <v>0</v>
      </c>
      <c r="AI2007" s="9">
        <v>0</v>
      </c>
      <c r="AJ2007" s="9">
        <v>0</v>
      </c>
      <c r="AK2007" s="9">
        <v>0</v>
      </c>
      <c r="AL2007" s="9">
        <v>0</v>
      </c>
      <c r="AM2007" s="9">
        <v>0</v>
      </c>
      <c r="AN2007" s="9">
        <v>0</v>
      </c>
      <c r="AO2007" s="9">
        <v>0</v>
      </c>
      <c r="AP2007" s="9">
        <v>0</v>
      </c>
      <c r="AQ2007" s="9">
        <v>0</v>
      </c>
      <c r="AR2007" s="9">
        <v>0</v>
      </c>
      <c r="AS2007" s="9">
        <v>0</v>
      </c>
      <c r="AT2007" s="9">
        <v>0</v>
      </c>
      <c r="AU2007" s="9">
        <v>0</v>
      </c>
      <c r="AV2007" s="9">
        <v>0</v>
      </c>
      <c r="AW2007" s="9">
        <v>0</v>
      </c>
      <c r="AX2007" s="9">
        <v>0</v>
      </c>
      <c r="AY2007" s="9">
        <v>0</v>
      </c>
      <c r="AZ2007" s="9">
        <v>0</v>
      </c>
      <c r="BA2007" s="9">
        <v>0</v>
      </c>
      <c r="BB2007" s="9">
        <v>0</v>
      </c>
      <c r="BC2007" s="9">
        <v>0</v>
      </c>
    </row>
    <row r="2008" spans="2:55" x14ac:dyDescent="0.45">
      <c r="B2008" s="25">
        <v>2001</v>
      </c>
      <c r="D2008" s="9" t="s">
        <v>3</v>
      </c>
      <c r="E2008" s="9">
        <v>6</v>
      </c>
      <c r="F2008" s="9">
        <v>5</v>
      </c>
      <c r="G2008" s="9">
        <v>26</v>
      </c>
      <c r="H2008" s="9">
        <v>24</v>
      </c>
      <c r="I2008" s="9">
        <v>19</v>
      </c>
      <c r="J2008" s="9">
        <v>0</v>
      </c>
      <c r="K2008" s="9">
        <v>3</v>
      </c>
      <c r="L2008" s="9">
        <v>13</v>
      </c>
      <c r="M2008" s="9">
        <v>11</v>
      </c>
      <c r="N2008" s="9">
        <v>30</v>
      </c>
      <c r="O2008" s="9">
        <v>96</v>
      </c>
      <c r="P2008" s="9">
        <v>7</v>
      </c>
      <c r="Q2008" s="9">
        <v>10</v>
      </c>
      <c r="R2008" s="9">
        <v>0</v>
      </c>
      <c r="S2008" s="9">
        <v>0</v>
      </c>
      <c r="T2008" s="9">
        <v>12</v>
      </c>
      <c r="U2008" s="9">
        <v>10</v>
      </c>
      <c r="V2008" s="9">
        <v>3</v>
      </c>
      <c r="W2008" s="9">
        <v>16</v>
      </c>
      <c r="X2008" s="9">
        <v>9</v>
      </c>
      <c r="Y2008" s="9">
        <v>4</v>
      </c>
      <c r="Z2008" s="9">
        <v>0</v>
      </c>
      <c r="AA2008" s="9">
        <v>10</v>
      </c>
      <c r="AB2008" s="9">
        <v>47</v>
      </c>
      <c r="AC2008" s="9">
        <v>0</v>
      </c>
      <c r="AD2008" s="9">
        <v>8</v>
      </c>
      <c r="AE2008" s="9">
        <v>6</v>
      </c>
      <c r="AF2008" s="9">
        <v>0</v>
      </c>
      <c r="AG2008" s="9">
        <v>3</v>
      </c>
      <c r="AH2008" s="9">
        <v>3</v>
      </c>
      <c r="AI2008" s="9">
        <v>15</v>
      </c>
      <c r="AJ2008" s="9">
        <v>3</v>
      </c>
      <c r="AK2008" s="9">
        <v>12</v>
      </c>
      <c r="AL2008" s="9">
        <v>4</v>
      </c>
      <c r="AM2008" s="9">
        <v>4</v>
      </c>
      <c r="AN2008" s="9">
        <v>0</v>
      </c>
      <c r="AO2008" s="9">
        <v>0</v>
      </c>
      <c r="AP2008" s="9">
        <v>15</v>
      </c>
      <c r="AQ2008" s="9">
        <v>5</v>
      </c>
      <c r="AR2008" s="9">
        <v>0</v>
      </c>
      <c r="AS2008" s="9">
        <v>3</v>
      </c>
      <c r="AT2008" s="9">
        <v>4</v>
      </c>
      <c r="AU2008" s="9">
        <v>8</v>
      </c>
      <c r="AV2008" s="9">
        <v>0</v>
      </c>
      <c r="AW2008" s="9">
        <v>0</v>
      </c>
      <c r="AX2008" s="9">
        <v>10</v>
      </c>
      <c r="AY2008" s="9">
        <v>0</v>
      </c>
      <c r="AZ2008" s="9">
        <v>3</v>
      </c>
      <c r="BA2008" s="9">
        <v>9</v>
      </c>
      <c r="BB2008" s="9">
        <v>3</v>
      </c>
      <c r="BC2008" s="9">
        <v>5</v>
      </c>
    </row>
    <row r="2009" spans="2:55" x14ac:dyDescent="0.45">
      <c r="B2009" s="25">
        <v>2002</v>
      </c>
      <c r="C2009" s="28" t="s">
        <v>177</v>
      </c>
      <c r="D2009" s="9" t="s">
        <v>56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  <c r="AC2009" s="9">
        <v>0</v>
      </c>
      <c r="AD2009" s="9">
        <v>0</v>
      </c>
      <c r="AE2009" s="9">
        <v>0</v>
      </c>
      <c r="AF2009" s="9">
        <v>0</v>
      </c>
      <c r="AG2009" s="9">
        <v>0</v>
      </c>
      <c r="AH2009" s="9">
        <v>0</v>
      </c>
      <c r="AI2009" s="9">
        <v>0</v>
      </c>
      <c r="AJ2009" s="9">
        <v>0</v>
      </c>
      <c r="AK2009" s="9">
        <v>0</v>
      </c>
      <c r="AL2009" s="9">
        <v>0</v>
      </c>
      <c r="AM2009" s="9">
        <v>0</v>
      </c>
      <c r="AN2009" s="9">
        <v>0</v>
      </c>
      <c r="AO2009" s="9">
        <v>0</v>
      </c>
      <c r="AP2009" s="9">
        <v>0</v>
      </c>
      <c r="AQ2009" s="9">
        <v>0</v>
      </c>
      <c r="AR2009" s="9">
        <v>0</v>
      </c>
      <c r="AS2009" s="9">
        <v>0</v>
      </c>
      <c r="AT2009" s="9">
        <v>0</v>
      </c>
      <c r="AU2009" s="9">
        <v>0</v>
      </c>
      <c r="AV2009" s="9">
        <v>0</v>
      </c>
      <c r="AW2009" s="9">
        <v>0</v>
      </c>
      <c r="AX2009" s="9">
        <v>0</v>
      </c>
      <c r="AY2009" s="9">
        <v>0</v>
      </c>
      <c r="AZ2009" s="9">
        <v>0</v>
      </c>
      <c r="BA2009" s="9">
        <v>0</v>
      </c>
      <c r="BB2009" s="9">
        <v>0</v>
      </c>
      <c r="BC2009" s="9">
        <v>0</v>
      </c>
    </row>
    <row r="2010" spans="2:55" x14ac:dyDescent="0.45">
      <c r="B2010" s="25">
        <v>2003</v>
      </c>
      <c r="D2010" s="9" t="s">
        <v>57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  <c r="AC2010" s="9">
        <v>0</v>
      </c>
      <c r="AD2010" s="9">
        <v>0</v>
      </c>
      <c r="AE2010" s="9">
        <v>0</v>
      </c>
      <c r="AF2010" s="9">
        <v>0</v>
      </c>
      <c r="AG2010" s="9">
        <v>0</v>
      </c>
      <c r="AH2010" s="9">
        <v>0</v>
      </c>
      <c r="AI2010" s="9">
        <v>0</v>
      </c>
      <c r="AJ2010" s="9">
        <v>0</v>
      </c>
      <c r="AK2010" s="9">
        <v>0</v>
      </c>
      <c r="AL2010" s="9">
        <v>0</v>
      </c>
      <c r="AM2010" s="9">
        <v>0</v>
      </c>
      <c r="AN2010" s="9">
        <v>0</v>
      </c>
      <c r="AO2010" s="9">
        <v>0</v>
      </c>
      <c r="AP2010" s="9">
        <v>0</v>
      </c>
      <c r="AQ2010" s="9">
        <v>0</v>
      </c>
      <c r="AR2010" s="9">
        <v>0</v>
      </c>
      <c r="AS2010" s="9">
        <v>0</v>
      </c>
      <c r="AT2010" s="9">
        <v>0</v>
      </c>
      <c r="AU2010" s="9">
        <v>0</v>
      </c>
      <c r="AV2010" s="9">
        <v>0</v>
      </c>
      <c r="AW2010" s="9">
        <v>0</v>
      </c>
      <c r="AX2010" s="9">
        <v>0</v>
      </c>
      <c r="AY2010" s="9">
        <v>0</v>
      </c>
      <c r="AZ2010" s="9">
        <v>0</v>
      </c>
      <c r="BA2010" s="9">
        <v>0</v>
      </c>
      <c r="BB2010" s="9">
        <v>0</v>
      </c>
      <c r="BC2010" s="9">
        <v>0</v>
      </c>
    </row>
    <row r="2011" spans="2:55" x14ac:dyDescent="0.45">
      <c r="B2011" s="25">
        <v>2004</v>
      </c>
      <c r="D2011" s="9" t="s">
        <v>58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  <c r="AC2011" s="9">
        <v>0</v>
      </c>
      <c r="AD2011" s="9">
        <v>0</v>
      </c>
      <c r="AE2011" s="9">
        <v>0</v>
      </c>
      <c r="AF2011" s="9">
        <v>0</v>
      </c>
      <c r="AG2011" s="9">
        <v>0</v>
      </c>
      <c r="AH2011" s="9">
        <v>0</v>
      </c>
      <c r="AI2011" s="9">
        <v>0</v>
      </c>
      <c r="AJ2011" s="9">
        <v>0</v>
      </c>
      <c r="AK2011" s="9">
        <v>0</v>
      </c>
      <c r="AL2011" s="9">
        <v>0</v>
      </c>
      <c r="AM2011" s="9">
        <v>0</v>
      </c>
      <c r="AN2011" s="9">
        <v>0</v>
      </c>
      <c r="AO2011" s="9">
        <v>0</v>
      </c>
      <c r="AP2011" s="9">
        <v>0</v>
      </c>
      <c r="AQ2011" s="9">
        <v>0</v>
      </c>
      <c r="AR2011" s="9">
        <v>0</v>
      </c>
      <c r="AS2011" s="9">
        <v>0</v>
      </c>
      <c r="AT2011" s="9">
        <v>0</v>
      </c>
      <c r="AU2011" s="9">
        <v>0</v>
      </c>
      <c r="AV2011" s="9">
        <v>0</v>
      </c>
      <c r="AW2011" s="9">
        <v>0</v>
      </c>
      <c r="AX2011" s="9">
        <v>0</v>
      </c>
      <c r="AY2011" s="9">
        <v>0</v>
      </c>
      <c r="AZ2011" s="9">
        <v>0</v>
      </c>
      <c r="BA2011" s="9">
        <v>0</v>
      </c>
      <c r="BB2011" s="9">
        <v>0</v>
      </c>
      <c r="BC2011" s="9">
        <v>0</v>
      </c>
    </row>
    <row r="2012" spans="2:55" x14ac:dyDescent="0.45">
      <c r="B2012" s="25">
        <v>2005</v>
      </c>
      <c r="D2012" s="9" t="s">
        <v>59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  <c r="AC2012" s="9">
        <v>0</v>
      </c>
      <c r="AD2012" s="9">
        <v>0</v>
      </c>
      <c r="AE2012" s="9">
        <v>0</v>
      </c>
      <c r="AF2012" s="9">
        <v>0</v>
      </c>
      <c r="AG2012" s="9">
        <v>0</v>
      </c>
      <c r="AH2012" s="9">
        <v>0</v>
      </c>
      <c r="AI2012" s="9">
        <v>0</v>
      </c>
      <c r="AJ2012" s="9">
        <v>0</v>
      </c>
      <c r="AK2012" s="9">
        <v>0</v>
      </c>
      <c r="AL2012" s="9">
        <v>0</v>
      </c>
      <c r="AM2012" s="9">
        <v>0</v>
      </c>
      <c r="AN2012" s="9">
        <v>0</v>
      </c>
      <c r="AO2012" s="9">
        <v>0</v>
      </c>
      <c r="AP2012" s="9">
        <v>0</v>
      </c>
      <c r="AQ2012" s="9">
        <v>0</v>
      </c>
      <c r="AR2012" s="9">
        <v>0</v>
      </c>
      <c r="AS2012" s="9">
        <v>0</v>
      </c>
      <c r="AT2012" s="9">
        <v>0</v>
      </c>
      <c r="AU2012" s="9">
        <v>0</v>
      </c>
      <c r="AV2012" s="9">
        <v>0</v>
      </c>
      <c r="AW2012" s="9">
        <v>0</v>
      </c>
      <c r="AX2012" s="9">
        <v>0</v>
      </c>
      <c r="AY2012" s="9">
        <v>0</v>
      </c>
      <c r="AZ2012" s="9">
        <v>0</v>
      </c>
      <c r="BA2012" s="9">
        <v>0</v>
      </c>
      <c r="BB2012" s="9">
        <v>0</v>
      </c>
      <c r="BC2012" s="9">
        <v>0</v>
      </c>
    </row>
    <row r="2013" spans="2:55" x14ac:dyDescent="0.45">
      <c r="B2013" s="25">
        <v>2006</v>
      </c>
      <c r="D2013" s="9" t="s">
        <v>60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  <c r="AC2013" s="9">
        <v>0</v>
      </c>
      <c r="AD2013" s="9">
        <v>0</v>
      </c>
      <c r="AE2013" s="9">
        <v>0</v>
      </c>
      <c r="AF2013" s="9">
        <v>0</v>
      </c>
      <c r="AG2013" s="9">
        <v>0</v>
      </c>
      <c r="AH2013" s="9">
        <v>0</v>
      </c>
      <c r="AI2013" s="9">
        <v>0</v>
      </c>
      <c r="AJ2013" s="9">
        <v>0</v>
      </c>
      <c r="AK2013" s="9">
        <v>0</v>
      </c>
      <c r="AL2013" s="9">
        <v>0</v>
      </c>
      <c r="AM2013" s="9">
        <v>0</v>
      </c>
      <c r="AN2013" s="9">
        <v>0</v>
      </c>
      <c r="AO2013" s="9">
        <v>0</v>
      </c>
      <c r="AP2013" s="9">
        <v>0</v>
      </c>
      <c r="AQ2013" s="9">
        <v>0</v>
      </c>
      <c r="AR2013" s="9">
        <v>0</v>
      </c>
      <c r="AS2013" s="9">
        <v>0</v>
      </c>
      <c r="AT2013" s="9">
        <v>0</v>
      </c>
      <c r="AU2013" s="9">
        <v>0</v>
      </c>
      <c r="AV2013" s="9">
        <v>0</v>
      </c>
      <c r="AW2013" s="9">
        <v>0</v>
      </c>
      <c r="AX2013" s="9">
        <v>0</v>
      </c>
      <c r="AY2013" s="9">
        <v>0</v>
      </c>
      <c r="AZ2013" s="9">
        <v>0</v>
      </c>
      <c r="BA2013" s="9">
        <v>0</v>
      </c>
      <c r="BB2013" s="9">
        <v>0</v>
      </c>
      <c r="BC2013" s="9">
        <v>0</v>
      </c>
    </row>
    <row r="2014" spans="2:55" x14ac:dyDescent="0.45">
      <c r="B2014" s="25">
        <v>2007</v>
      </c>
      <c r="D2014" s="9" t="s">
        <v>61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  <c r="AC2014" s="9">
        <v>0</v>
      </c>
      <c r="AD2014" s="9">
        <v>0</v>
      </c>
      <c r="AE2014" s="9">
        <v>0</v>
      </c>
      <c r="AF2014" s="9">
        <v>0</v>
      </c>
      <c r="AG2014" s="9">
        <v>0</v>
      </c>
      <c r="AH2014" s="9">
        <v>0</v>
      </c>
      <c r="AI2014" s="9">
        <v>0</v>
      </c>
      <c r="AJ2014" s="9">
        <v>0</v>
      </c>
      <c r="AK2014" s="9">
        <v>0</v>
      </c>
      <c r="AL2014" s="9">
        <v>0</v>
      </c>
      <c r="AM2014" s="9">
        <v>0</v>
      </c>
      <c r="AN2014" s="9">
        <v>0</v>
      </c>
      <c r="AO2014" s="9">
        <v>0</v>
      </c>
      <c r="AP2014" s="9">
        <v>0</v>
      </c>
      <c r="AQ2014" s="9">
        <v>0</v>
      </c>
      <c r="AR2014" s="9">
        <v>0</v>
      </c>
      <c r="AS2014" s="9">
        <v>0</v>
      </c>
      <c r="AT2014" s="9">
        <v>0</v>
      </c>
      <c r="AU2014" s="9">
        <v>0</v>
      </c>
      <c r="AV2014" s="9">
        <v>0</v>
      </c>
      <c r="AW2014" s="9">
        <v>0</v>
      </c>
      <c r="AX2014" s="9">
        <v>0</v>
      </c>
      <c r="AY2014" s="9">
        <v>0</v>
      </c>
      <c r="AZ2014" s="9">
        <v>0</v>
      </c>
      <c r="BA2014" s="9">
        <v>0</v>
      </c>
      <c r="BB2014" s="9">
        <v>0</v>
      </c>
      <c r="BC2014" s="9">
        <v>0</v>
      </c>
    </row>
    <row r="2015" spans="2:55" x14ac:dyDescent="0.45">
      <c r="B2015" s="25">
        <v>2008</v>
      </c>
      <c r="D2015" s="9" t="s">
        <v>62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  <c r="AC2015" s="9">
        <v>0</v>
      </c>
      <c r="AD2015" s="9">
        <v>0</v>
      </c>
      <c r="AE2015" s="9">
        <v>0</v>
      </c>
      <c r="AF2015" s="9">
        <v>0</v>
      </c>
      <c r="AG2015" s="9">
        <v>0</v>
      </c>
      <c r="AH2015" s="9">
        <v>0</v>
      </c>
      <c r="AI2015" s="9">
        <v>0</v>
      </c>
      <c r="AJ2015" s="9">
        <v>0</v>
      </c>
      <c r="AK2015" s="9">
        <v>0</v>
      </c>
      <c r="AL2015" s="9">
        <v>0</v>
      </c>
      <c r="AM2015" s="9">
        <v>0</v>
      </c>
      <c r="AN2015" s="9">
        <v>0</v>
      </c>
      <c r="AO2015" s="9">
        <v>0</v>
      </c>
      <c r="AP2015" s="9">
        <v>0</v>
      </c>
      <c r="AQ2015" s="9">
        <v>0</v>
      </c>
      <c r="AR2015" s="9">
        <v>0</v>
      </c>
      <c r="AS2015" s="9">
        <v>0</v>
      </c>
      <c r="AT2015" s="9">
        <v>0</v>
      </c>
      <c r="AU2015" s="9">
        <v>0</v>
      </c>
      <c r="AV2015" s="9">
        <v>0</v>
      </c>
      <c r="AW2015" s="9">
        <v>0</v>
      </c>
      <c r="AX2015" s="9">
        <v>0</v>
      </c>
      <c r="AY2015" s="9">
        <v>0</v>
      </c>
      <c r="AZ2015" s="9">
        <v>0</v>
      </c>
      <c r="BA2015" s="9">
        <v>0</v>
      </c>
      <c r="BB2015" s="9">
        <v>0</v>
      </c>
      <c r="BC2015" s="9">
        <v>0</v>
      </c>
    </row>
    <row r="2016" spans="2:55" x14ac:dyDescent="0.45">
      <c r="B2016" s="25">
        <v>2009</v>
      </c>
      <c r="D2016" s="9" t="s">
        <v>63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6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  <c r="AC2016" s="9">
        <v>0</v>
      </c>
      <c r="AD2016" s="9">
        <v>0</v>
      </c>
      <c r="AE2016" s="9">
        <v>0</v>
      </c>
      <c r="AF2016" s="9">
        <v>0</v>
      </c>
      <c r="AG2016" s="9">
        <v>0</v>
      </c>
      <c r="AH2016" s="9">
        <v>0</v>
      </c>
      <c r="AI2016" s="9">
        <v>0</v>
      </c>
      <c r="AJ2016" s="9">
        <v>0</v>
      </c>
      <c r="AK2016" s="9">
        <v>0</v>
      </c>
      <c r="AL2016" s="9">
        <v>0</v>
      </c>
      <c r="AM2016" s="9">
        <v>0</v>
      </c>
      <c r="AN2016" s="9">
        <v>0</v>
      </c>
      <c r="AO2016" s="9">
        <v>0</v>
      </c>
      <c r="AP2016" s="9">
        <v>0</v>
      </c>
      <c r="AQ2016" s="9">
        <v>0</v>
      </c>
      <c r="AR2016" s="9">
        <v>0</v>
      </c>
      <c r="AS2016" s="9">
        <v>0</v>
      </c>
      <c r="AT2016" s="9">
        <v>0</v>
      </c>
      <c r="AU2016" s="9">
        <v>0</v>
      </c>
      <c r="AV2016" s="9">
        <v>0</v>
      </c>
      <c r="AW2016" s="9">
        <v>0</v>
      </c>
      <c r="AX2016" s="9">
        <v>0</v>
      </c>
      <c r="AY2016" s="9">
        <v>0</v>
      </c>
      <c r="AZ2016" s="9">
        <v>0</v>
      </c>
      <c r="BA2016" s="9">
        <v>0</v>
      </c>
      <c r="BB2016" s="9">
        <v>0</v>
      </c>
      <c r="BC2016" s="9">
        <v>0</v>
      </c>
    </row>
    <row r="2017" spans="2:55" x14ac:dyDescent="0.45">
      <c r="B2017" s="25">
        <v>2010</v>
      </c>
      <c r="D2017" s="9" t="s">
        <v>64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  <c r="AC2017" s="9">
        <v>0</v>
      </c>
      <c r="AD2017" s="9">
        <v>0</v>
      </c>
      <c r="AE2017" s="9">
        <v>0</v>
      </c>
      <c r="AF2017" s="9">
        <v>0</v>
      </c>
      <c r="AG2017" s="9">
        <v>0</v>
      </c>
      <c r="AH2017" s="9">
        <v>0</v>
      </c>
      <c r="AI2017" s="9">
        <v>0</v>
      </c>
      <c r="AJ2017" s="9">
        <v>0</v>
      </c>
      <c r="AK2017" s="9">
        <v>0</v>
      </c>
      <c r="AL2017" s="9">
        <v>0</v>
      </c>
      <c r="AM2017" s="9">
        <v>0</v>
      </c>
      <c r="AN2017" s="9">
        <v>0</v>
      </c>
      <c r="AO2017" s="9">
        <v>0</v>
      </c>
      <c r="AP2017" s="9">
        <v>0</v>
      </c>
      <c r="AQ2017" s="9">
        <v>0</v>
      </c>
      <c r="AR2017" s="9">
        <v>0</v>
      </c>
      <c r="AS2017" s="9">
        <v>0</v>
      </c>
      <c r="AT2017" s="9">
        <v>0</v>
      </c>
      <c r="AU2017" s="9">
        <v>0</v>
      </c>
      <c r="AV2017" s="9">
        <v>0</v>
      </c>
      <c r="AW2017" s="9">
        <v>0</v>
      </c>
      <c r="AX2017" s="9">
        <v>0</v>
      </c>
      <c r="AY2017" s="9">
        <v>0</v>
      </c>
      <c r="AZ2017" s="9">
        <v>0</v>
      </c>
      <c r="BA2017" s="9">
        <v>0</v>
      </c>
      <c r="BB2017" s="9">
        <v>0</v>
      </c>
      <c r="BC2017" s="9">
        <v>0</v>
      </c>
    </row>
    <row r="2018" spans="2:55" x14ac:dyDescent="0.45">
      <c r="B2018" s="25">
        <v>2011</v>
      </c>
      <c r="D2018" s="9" t="s">
        <v>65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  <c r="AC2018" s="9">
        <v>0</v>
      </c>
      <c r="AD2018" s="9">
        <v>0</v>
      </c>
      <c r="AE2018" s="9">
        <v>0</v>
      </c>
      <c r="AF2018" s="9">
        <v>0</v>
      </c>
      <c r="AG2018" s="9">
        <v>0</v>
      </c>
      <c r="AH2018" s="9">
        <v>0</v>
      </c>
      <c r="AI2018" s="9">
        <v>0</v>
      </c>
      <c r="AJ2018" s="9">
        <v>0</v>
      </c>
      <c r="AK2018" s="9">
        <v>0</v>
      </c>
      <c r="AL2018" s="9">
        <v>0</v>
      </c>
      <c r="AM2018" s="9">
        <v>3</v>
      </c>
      <c r="AN2018" s="9">
        <v>0</v>
      </c>
      <c r="AO2018" s="9">
        <v>0</v>
      </c>
      <c r="AP2018" s="9">
        <v>0</v>
      </c>
      <c r="AQ2018" s="9">
        <v>0</v>
      </c>
      <c r="AR2018" s="9">
        <v>0</v>
      </c>
      <c r="AS2018" s="9">
        <v>0</v>
      </c>
      <c r="AT2018" s="9">
        <v>0</v>
      </c>
      <c r="AU2018" s="9">
        <v>0</v>
      </c>
      <c r="AV2018" s="9">
        <v>0</v>
      </c>
      <c r="AW2018" s="9">
        <v>0</v>
      </c>
      <c r="AX2018" s="9">
        <v>0</v>
      </c>
      <c r="AY2018" s="9">
        <v>0</v>
      </c>
      <c r="AZ2018" s="9">
        <v>0</v>
      </c>
      <c r="BA2018" s="9">
        <v>0</v>
      </c>
      <c r="BB2018" s="9">
        <v>0</v>
      </c>
      <c r="BC2018" s="9">
        <v>0</v>
      </c>
    </row>
    <row r="2019" spans="2:55" x14ac:dyDescent="0.45">
      <c r="B2019" s="25">
        <v>2012</v>
      </c>
      <c r="D2019" s="9" t="s">
        <v>66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  <c r="AC2019" s="9">
        <v>0</v>
      </c>
      <c r="AD2019" s="9">
        <v>0</v>
      </c>
      <c r="AE2019" s="9">
        <v>0</v>
      </c>
      <c r="AF2019" s="9">
        <v>0</v>
      </c>
      <c r="AG2019" s="9">
        <v>0</v>
      </c>
      <c r="AH2019" s="9">
        <v>0</v>
      </c>
      <c r="AI2019" s="9">
        <v>0</v>
      </c>
      <c r="AJ2019" s="9">
        <v>0</v>
      </c>
      <c r="AK2019" s="9">
        <v>0</v>
      </c>
      <c r="AL2019" s="9">
        <v>0</v>
      </c>
      <c r="AM2019" s="9">
        <v>0</v>
      </c>
      <c r="AN2019" s="9">
        <v>0</v>
      </c>
      <c r="AO2019" s="9">
        <v>0</v>
      </c>
      <c r="AP2019" s="9">
        <v>0</v>
      </c>
      <c r="AQ2019" s="9">
        <v>0</v>
      </c>
      <c r="AR2019" s="9">
        <v>0</v>
      </c>
      <c r="AS2019" s="9">
        <v>0</v>
      </c>
      <c r="AT2019" s="9">
        <v>0</v>
      </c>
      <c r="AU2019" s="9">
        <v>0</v>
      </c>
      <c r="AV2019" s="9">
        <v>0</v>
      </c>
      <c r="AW2019" s="9">
        <v>0</v>
      </c>
      <c r="AX2019" s="9">
        <v>0</v>
      </c>
      <c r="AY2019" s="9">
        <v>0</v>
      </c>
      <c r="AZ2019" s="9">
        <v>0</v>
      </c>
      <c r="BA2019" s="9">
        <v>0</v>
      </c>
      <c r="BB2019" s="9">
        <v>0</v>
      </c>
      <c r="BC2019" s="9">
        <v>0</v>
      </c>
    </row>
    <row r="2020" spans="2:55" x14ac:dyDescent="0.45">
      <c r="B2020" s="25">
        <v>2013</v>
      </c>
      <c r="D2020" s="9" t="s">
        <v>67</v>
      </c>
      <c r="E2020" s="9">
        <v>0</v>
      </c>
      <c r="F2020" s="9">
        <v>0</v>
      </c>
      <c r="G2020" s="9">
        <v>0</v>
      </c>
      <c r="H2020" s="9">
        <v>3</v>
      </c>
      <c r="I2020" s="9">
        <v>0</v>
      </c>
      <c r="J2020" s="9">
        <v>0</v>
      </c>
      <c r="K2020" s="9">
        <v>0</v>
      </c>
      <c r="L2020" s="9">
        <v>4</v>
      </c>
      <c r="M2020" s="9">
        <v>5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4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  <c r="AC2020" s="9">
        <v>0</v>
      </c>
      <c r="AD2020" s="9">
        <v>0</v>
      </c>
      <c r="AE2020" s="9">
        <v>0</v>
      </c>
      <c r="AF2020" s="9">
        <v>0</v>
      </c>
      <c r="AG2020" s="9">
        <v>0</v>
      </c>
      <c r="AH2020" s="9">
        <v>0</v>
      </c>
      <c r="AI2020" s="9">
        <v>0</v>
      </c>
      <c r="AJ2020" s="9">
        <v>0</v>
      </c>
      <c r="AK2020" s="9">
        <v>0</v>
      </c>
      <c r="AL2020" s="9">
        <v>0</v>
      </c>
      <c r="AM2020" s="9">
        <v>0</v>
      </c>
      <c r="AN2020" s="9">
        <v>0</v>
      </c>
      <c r="AO2020" s="9">
        <v>0</v>
      </c>
      <c r="AP2020" s="9">
        <v>0</v>
      </c>
      <c r="AQ2020" s="9">
        <v>0</v>
      </c>
      <c r="AR2020" s="9">
        <v>0</v>
      </c>
      <c r="AS2020" s="9">
        <v>0</v>
      </c>
      <c r="AT2020" s="9">
        <v>0</v>
      </c>
      <c r="AU2020" s="9">
        <v>0</v>
      </c>
      <c r="AV2020" s="9">
        <v>0</v>
      </c>
      <c r="AW2020" s="9">
        <v>0</v>
      </c>
      <c r="AX2020" s="9">
        <v>0</v>
      </c>
      <c r="AY2020" s="9">
        <v>0</v>
      </c>
      <c r="AZ2020" s="9">
        <v>0</v>
      </c>
      <c r="BA2020" s="9">
        <v>0</v>
      </c>
      <c r="BB2020" s="9">
        <v>0</v>
      </c>
      <c r="BC2020" s="9">
        <v>0</v>
      </c>
    </row>
    <row r="2021" spans="2:55" x14ac:dyDescent="0.45">
      <c r="B2021" s="25">
        <v>2014</v>
      </c>
      <c r="D2021" s="9" t="s">
        <v>68</v>
      </c>
      <c r="E2021" s="9">
        <v>0</v>
      </c>
      <c r="F2021" s="9">
        <v>0</v>
      </c>
      <c r="G2021" s="9">
        <v>0</v>
      </c>
      <c r="H2021" s="9">
        <v>3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3</v>
      </c>
      <c r="Z2021" s="9">
        <v>0</v>
      </c>
      <c r="AA2021" s="9">
        <v>0</v>
      </c>
      <c r="AB2021" s="9">
        <v>0</v>
      </c>
      <c r="AC2021" s="9">
        <v>0</v>
      </c>
      <c r="AD2021" s="9">
        <v>0</v>
      </c>
      <c r="AE2021" s="9">
        <v>0</v>
      </c>
      <c r="AF2021" s="9">
        <v>0</v>
      </c>
      <c r="AG2021" s="9">
        <v>0</v>
      </c>
      <c r="AH2021" s="9">
        <v>0</v>
      </c>
      <c r="AI2021" s="9">
        <v>0</v>
      </c>
      <c r="AJ2021" s="9">
        <v>0</v>
      </c>
      <c r="AK2021" s="9">
        <v>0</v>
      </c>
      <c r="AL2021" s="9">
        <v>0</v>
      </c>
      <c r="AM2021" s="9">
        <v>0</v>
      </c>
      <c r="AN2021" s="9">
        <v>0</v>
      </c>
      <c r="AO2021" s="9">
        <v>0</v>
      </c>
      <c r="AP2021" s="9">
        <v>0</v>
      </c>
      <c r="AQ2021" s="9">
        <v>0</v>
      </c>
      <c r="AR2021" s="9">
        <v>0</v>
      </c>
      <c r="AS2021" s="9">
        <v>0</v>
      </c>
      <c r="AT2021" s="9">
        <v>0</v>
      </c>
      <c r="AU2021" s="9">
        <v>0</v>
      </c>
      <c r="AV2021" s="9">
        <v>0</v>
      </c>
      <c r="AW2021" s="9">
        <v>0</v>
      </c>
      <c r="AX2021" s="9">
        <v>0</v>
      </c>
      <c r="AY2021" s="9">
        <v>0</v>
      </c>
      <c r="AZ2021" s="9">
        <v>0</v>
      </c>
      <c r="BA2021" s="9">
        <v>0</v>
      </c>
      <c r="BB2021" s="9">
        <v>0</v>
      </c>
      <c r="BC2021" s="9">
        <v>0</v>
      </c>
    </row>
    <row r="2022" spans="2:55" x14ac:dyDescent="0.45">
      <c r="B2022" s="25">
        <v>2015</v>
      </c>
      <c r="D2022" s="9" t="s">
        <v>69</v>
      </c>
      <c r="E2022" s="9">
        <v>0</v>
      </c>
      <c r="F2022" s="9">
        <v>0</v>
      </c>
      <c r="G2022" s="9">
        <v>0</v>
      </c>
      <c r="H2022" s="9">
        <v>3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  <c r="AC2022" s="9">
        <v>0</v>
      </c>
      <c r="AD2022" s="9">
        <v>0</v>
      </c>
      <c r="AE2022" s="9">
        <v>0</v>
      </c>
      <c r="AF2022" s="9">
        <v>0</v>
      </c>
      <c r="AG2022" s="9">
        <v>0</v>
      </c>
      <c r="AH2022" s="9">
        <v>0</v>
      </c>
      <c r="AI2022" s="9">
        <v>0</v>
      </c>
      <c r="AJ2022" s="9">
        <v>0</v>
      </c>
      <c r="AK2022" s="9">
        <v>0</v>
      </c>
      <c r="AL2022" s="9">
        <v>0</v>
      </c>
      <c r="AM2022" s="9">
        <v>0</v>
      </c>
      <c r="AN2022" s="9">
        <v>0</v>
      </c>
      <c r="AO2022" s="9">
        <v>0</v>
      </c>
      <c r="AP2022" s="9">
        <v>0</v>
      </c>
      <c r="AQ2022" s="9">
        <v>0</v>
      </c>
      <c r="AR2022" s="9">
        <v>0</v>
      </c>
      <c r="AS2022" s="9">
        <v>0</v>
      </c>
      <c r="AT2022" s="9">
        <v>0</v>
      </c>
      <c r="AU2022" s="9">
        <v>0</v>
      </c>
      <c r="AV2022" s="9">
        <v>0</v>
      </c>
      <c r="AW2022" s="9">
        <v>0</v>
      </c>
      <c r="AX2022" s="9">
        <v>0</v>
      </c>
      <c r="AY2022" s="9">
        <v>0</v>
      </c>
      <c r="AZ2022" s="9">
        <v>0</v>
      </c>
      <c r="BA2022" s="9">
        <v>0</v>
      </c>
      <c r="BB2022" s="9">
        <v>0</v>
      </c>
      <c r="BC2022" s="9">
        <v>0</v>
      </c>
    </row>
    <row r="2023" spans="2:55" x14ac:dyDescent="0.45">
      <c r="B2023" s="25">
        <v>2016</v>
      </c>
      <c r="D2023" s="9" t="s">
        <v>70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10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  <c r="AC2023" s="9">
        <v>0</v>
      </c>
      <c r="AD2023" s="9">
        <v>0</v>
      </c>
      <c r="AE2023" s="9">
        <v>0</v>
      </c>
      <c r="AF2023" s="9">
        <v>0</v>
      </c>
      <c r="AG2023" s="9">
        <v>0</v>
      </c>
      <c r="AH2023" s="9">
        <v>0</v>
      </c>
      <c r="AI2023" s="9">
        <v>0</v>
      </c>
      <c r="AJ2023" s="9">
        <v>0</v>
      </c>
      <c r="AK2023" s="9">
        <v>0</v>
      </c>
      <c r="AL2023" s="9">
        <v>0</v>
      </c>
      <c r="AM2023" s="9">
        <v>0</v>
      </c>
      <c r="AN2023" s="9">
        <v>0</v>
      </c>
      <c r="AO2023" s="9">
        <v>0</v>
      </c>
      <c r="AP2023" s="9">
        <v>0</v>
      </c>
      <c r="AQ2023" s="9">
        <v>0</v>
      </c>
      <c r="AR2023" s="9">
        <v>0</v>
      </c>
      <c r="AS2023" s="9">
        <v>0</v>
      </c>
      <c r="AT2023" s="9">
        <v>0</v>
      </c>
      <c r="AU2023" s="9">
        <v>0</v>
      </c>
      <c r="AV2023" s="9">
        <v>0</v>
      </c>
      <c r="AW2023" s="9">
        <v>0</v>
      </c>
      <c r="AX2023" s="9">
        <v>0</v>
      </c>
      <c r="AY2023" s="9">
        <v>0</v>
      </c>
      <c r="AZ2023" s="9">
        <v>0</v>
      </c>
      <c r="BA2023" s="9">
        <v>0</v>
      </c>
      <c r="BB2023" s="9">
        <v>0</v>
      </c>
      <c r="BC2023" s="9">
        <v>0</v>
      </c>
    </row>
    <row r="2024" spans="2:55" x14ac:dyDescent="0.45">
      <c r="B2024" s="25">
        <v>2017</v>
      </c>
      <c r="D2024" s="9" t="s">
        <v>71</v>
      </c>
      <c r="E2024" s="9">
        <v>0</v>
      </c>
      <c r="F2024" s="9">
        <v>0</v>
      </c>
      <c r="G2024" s="9">
        <v>0</v>
      </c>
      <c r="H2024" s="9">
        <v>5</v>
      </c>
      <c r="I2024" s="9">
        <v>0</v>
      </c>
      <c r="J2024" s="9">
        <v>0</v>
      </c>
      <c r="K2024" s="9">
        <v>0</v>
      </c>
      <c r="L2024" s="9">
        <v>0</v>
      </c>
      <c r="M2024" s="9">
        <v>3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12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  <c r="AC2024" s="9">
        <v>0</v>
      </c>
      <c r="AD2024" s="9">
        <v>0</v>
      </c>
      <c r="AE2024" s="9">
        <v>0</v>
      </c>
      <c r="AF2024" s="9">
        <v>0</v>
      </c>
      <c r="AG2024" s="9">
        <v>0</v>
      </c>
      <c r="AH2024" s="9">
        <v>0</v>
      </c>
      <c r="AI2024" s="9">
        <v>0</v>
      </c>
      <c r="AJ2024" s="9">
        <v>0</v>
      </c>
      <c r="AK2024" s="9">
        <v>0</v>
      </c>
      <c r="AL2024" s="9">
        <v>0</v>
      </c>
      <c r="AM2024" s="9">
        <v>0</v>
      </c>
      <c r="AN2024" s="9">
        <v>0</v>
      </c>
      <c r="AO2024" s="9">
        <v>0</v>
      </c>
      <c r="AP2024" s="9">
        <v>0</v>
      </c>
      <c r="AQ2024" s="9">
        <v>0</v>
      </c>
      <c r="AR2024" s="9">
        <v>0</v>
      </c>
      <c r="AS2024" s="9">
        <v>0</v>
      </c>
      <c r="AT2024" s="9">
        <v>0</v>
      </c>
      <c r="AU2024" s="9">
        <v>3</v>
      </c>
      <c r="AV2024" s="9">
        <v>0</v>
      </c>
      <c r="AW2024" s="9">
        <v>0</v>
      </c>
      <c r="AX2024" s="9">
        <v>0</v>
      </c>
      <c r="AY2024" s="9">
        <v>0</v>
      </c>
      <c r="AZ2024" s="9">
        <v>3</v>
      </c>
      <c r="BA2024" s="9">
        <v>0</v>
      </c>
      <c r="BB2024" s="9">
        <v>0</v>
      </c>
      <c r="BC2024" s="9">
        <v>0</v>
      </c>
    </row>
    <row r="2025" spans="2:55" x14ac:dyDescent="0.45">
      <c r="B2025" s="25">
        <v>2018</v>
      </c>
      <c r="D2025" s="9" t="s">
        <v>72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  <c r="AC2025" s="9">
        <v>0</v>
      </c>
      <c r="AD2025" s="9">
        <v>0</v>
      </c>
      <c r="AE2025" s="9">
        <v>0</v>
      </c>
      <c r="AF2025" s="9">
        <v>0</v>
      </c>
      <c r="AG2025" s="9">
        <v>0</v>
      </c>
      <c r="AH2025" s="9">
        <v>0</v>
      </c>
      <c r="AI2025" s="9">
        <v>0</v>
      </c>
      <c r="AJ2025" s="9">
        <v>0</v>
      </c>
      <c r="AK2025" s="9">
        <v>0</v>
      </c>
      <c r="AL2025" s="9">
        <v>0</v>
      </c>
      <c r="AM2025" s="9">
        <v>0</v>
      </c>
      <c r="AN2025" s="9">
        <v>0</v>
      </c>
      <c r="AO2025" s="9">
        <v>0</v>
      </c>
      <c r="AP2025" s="9">
        <v>0</v>
      </c>
      <c r="AQ2025" s="9">
        <v>0</v>
      </c>
      <c r="AR2025" s="9">
        <v>0</v>
      </c>
      <c r="AS2025" s="9">
        <v>0</v>
      </c>
      <c r="AT2025" s="9">
        <v>0</v>
      </c>
      <c r="AU2025" s="9">
        <v>0</v>
      </c>
      <c r="AV2025" s="9">
        <v>0</v>
      </c>
      <c r="AW2025" s="9">
        <v>0</v>
      </c>
      <c r="AX2025" s="9">
        <v>0</v>
      </c>
      <c r="AY2025" s="9">
        <v>0</v>
      </c>
      <c r="AZ2025" s="9">
        <v>0</v>
      </c>
      <c r="BA2025" s="9">
        <v>0</v>
      </c>
      <c r="BB2025" s="9">
        <v>0</v>
      </c>
      <c r="BC2025" s="9">
        <v>0</v>
      </c>
    </row>
    <row r="2026" spans="2:55" x14ac:dyDescent="0.45">
      <c r="B2026" s="25">
        <v>2019</v>
      </c>
      <c r="D2026" s="9" t="s">
        <v>73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  <c r="AC2026" s="9">
        <v>0</v>
      </c>
      <c r="AD2026" s="9">
        <v>0</v>
      </c>
      <c r="AE2026" s="9">
        <v>0</v>
      </c>
      <c r="AF2026" s="9">
        <v>0</v>
      </c>
      <c r="AG2026" s="9">
        <v>0</v>
      </c>
      <c r="AH2026" s="9">
        <v>0</v>
      </c>
      <c r="AI2026" s="9">
        <v>0</v>
      </c>
      <c r="AJ2026" s="9">
        <v>0</v>
      </c>
      <c r="AK2026" s="9">
        <v>0</v>
      </c>
      <c r="AL2026" s="9">
        <v>0</v>
      </c>
      <c r="AM2026" s="9">
        <v>0</v>
      </c>
      <c r="AN2026" s="9">
        <v>0</v>
      </c>
      <c r="AO2026" s="9">
        <v>0</v>
      </c>
      <c r="AP2026" s="9">
        <v>0</v>
      </c>
      <c r="AQ2026" s="9">
        <v>0</v>
      </c>
      <c r="AR2026" s="9">
        <v>0</v>
      </c>
      <c r="AS2026" s="9">
        <v>0</v>
      </c>
      <c r="AT2026" s="9">
        <v>0</v>
      </c>
      <c r="AU2026" s="9">
        <v>0</v>
      </c>
      <c r="AV2026" s="9">
        <v>0</v>
      </c>
      <c r="AW2026" s="9">
        <v>0</v>
      </c>
      <c r="AX2026" s="9">
        <v>0</v>
      </c>
      <c r="AY2026" s="9">
        <v>0</v>
      </c>
      <c r="AZ2026" s="9">
        <v>0</v>
      </c>
      <c r="BA2026" s="9">
        <v>0</v>
      </c>
      <c r="BB2026" s="9">
        <v>0</v>
      </c>
      <c r="BC2026" s="9">
        <v>0</v>
      </c>
    </row>
    <row r="2027" spans="2:55" x14ac:dyDescent="0.45">
      <c r="B2027" s="25">
        <v>2020</v>
      </c>
      <c r="D2027" s="9" t="s">
        <v>74</v>
      </c>
      <c r="E2027" s="9">
        <v>0</v>
      </c>
      <c r="F2027" s="9">
        <v>0</v>
      </c>
      <c r="G2027" s="9">
        <v>0</v>
      </c>
      <c r="H2027" s="9">
        <v>4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4</v>
      </c>
      <c r="T2027" s="9">
        <v>0</v>
      </c>
      <c r="U2027" s="9">
        <v>0</v>
      </c>
      <c r="V2027" s="9">
        <v>15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  <c r="AC2027" s="9">
        <v>0</v>
      </c>
      <c r="AD2027" s="9">
        <v>0</v>
      </c>
      <c r="AE2027" s="9">
        <v>0</v>
      </c>
      <c r="AF2027" s="9">
        <v>0</v>
      </c>
      <c r="AG2027" s="9">
        <v>0</v>
      </c>
      <c r="AH2027" s="9">
        <v>0</v>
      </c>
      <c r="AI2027" s="9">
        <v>0</v>
      </c>
      <c r="AJ2027" s="9">
        <v>0</v>
      </c>
      <c r="AK2027" s="9">
        <v>0</v>
      </c>
      <c r="AL2027" s="9">
        <v>0</v>
      </c>
      <c r="AM2027" s="9">
        <v>0</v>
      </c>
      <c r="AN2027" s="9">
        <v>0</v>
      </c>
      <c r="AO2027" s="9">
        <v>0</v>
      </c>
      <c r="AP2027" s="9">
        <v>0</v>
      </c>
      <c r="AQ2027" s="9">
        <v>0</v>
      </c>
      <c r="AR2027" s="9">
        <v>0</v>
      </c>
      <c r="AS2027" s="9">
        <v>0</v>
      </c>
      <c r="AT2027" s="9">
        <v>0</v>
      </c>
      <c r="AU2027" s="9">
        <v>0</v>
      </c>
      <c r="AV2027" s="9">
        <v>0</v>
      </c>
      <c r="AW2027" s="9">
        <v>0</v>
      </c>
      <c r="AX2027" s="9">
        <v>0</v>
      </c>
      <c r="AY2027" s="9">
        <v>0</v>
      </c>
      <c r="AZ2027" s="9">
        <v>0</v>
      </c>
      <c r="BA2027" s="9">
        <v>0</v>
      </c>
      <c r="BB2027" s="9">
        <v>0</v>
      </c>
      <c r="BC2027" s="9">
        <v>0</v>
      </c>
    </row>
    <row r="2028" spans="2:55" x14ac:dyDescent="0.45">
      <c r="B2028" s="25">
        <v>2021</v>
      </c>
      <c r="D2028" s="9" t="s">
        <v>75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5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  <c r="AC2028" s="9">
        <v>0</v>
      </c>
      <c r="AD2028" s="9">
        <v>0</v>
      </c>
      <c r="AE2028" s="9">
        <v>0</v>
      </c>
      <c r="AF2028" s="9">
        <v>0</v>
      </c>
      <c r="AG2028" s="9">
        <v>0</v>
      </c>
      <c r="AH2028" s="9">
        <v>0</v>
      </c>
      <c r="AI2028" s="9">
        <v>0</v>
      </c>
      <c r="AJ2028" s="9">
        <v>0</v>
      </c>
      <c r="AK2028" s="9">
        <v>0</v>
      </c>
      <c r="AL2028" s="9">
        <v>0</v>
      </c>
      <c r="AM2028" s="9">
        <v>0</v>
      </c>
      <c r="AN2028" s="9">
        <v>0</v>
      </c>
      <c r="AO2028" s="9">
        <v>0</v>
      </c>
      <c r="AP2028" s="9">
        <v>0</v>
      </c>
      <c r="AQ2028" s="9">
        <v>0</v>
      </c>
      <c r="AR2028" s="9">
        <v>0</v>
      </c>
      <c r="AS2028" s="9">
        <v>0</v>
      </c>
      <c r="AT2028" s="9">
        <v>0</v>
      </c>
      <c r="AU2028" s="9">
        <v>0</v>
      </c>
      <c r="AV2028" s="9">
        <v>0</v>
      </c>
      <c r="AW2028" s="9">
        <v>0</v>
      </c>
      <c r="AX2028" s="9">
        <v>0</v>
      </c>
      <c r="AY2028" s="9">
        <v>0</v>
      </c>
      <c r="AZ2028" s="9">
        <v>0</v>
      </c>
      <c r="BA2028" s="9">
        <v>0</v>
      </c>
      <c r="BB2028" s="9">
        <v>0</v>
      </c>
      <c r="BC2028" s="9">
        <v>0</v>
      </c>
    </row>
    <row r="2029" spans="2:55" x14ac:dyDescent="0.45">
      <c r="B2029" s="25">
        <v>2022</v>
      </c>
      <c r="D2029" s="9" t="s">
        <v>76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  <c r="AC2029" s="9">
        <v>0</v>
      </c>
      <c r="AD2029" s="9">
        <v>0</v>
      </c>
      <c r="AE2029" s="9">
        <v>0</v>
      </c>
      <c r="AF2029" s="9">
        <v>0</v>
      </c>
      <c r="AG2029" s="9">
        <v>0</v>
      </c>
      <c r="AH2029" s="9">
        <v>0</v>
      </c>
      <c r="AI2029" s="9">
        <v>0</v>
      </c>
      <c r="AJ2029" s="9">
        <v>0</v>
      </c>
      <c r="AK2029" s="9">
        <v>0</v>
      </c>
      <c r="AL2029" s="9">
        <v>0</v>
      </c>
      <c r="AM2029" s="9">
        <v>0</v>
      </c>
      <c r="AN2029" s="9">
        <v>0</v>
      </c>
      <c r="AO2029" s="9">
        <v>0</v>
      </c>
      <c r="AP2029" s="9">
        <v>0</v>
      </c>
      <c r="AQ2029" s="9">
        <v>0</v>
      </c>
      <c r="AR2029" s="9">
        <v>0</v>
      </c>
      <c r="AS2029" s="9">
        <v>0</v>
      </c>
      <c r="AT2029" s="9">
        <v>0</v>
      </c>
      <c r="AU2029" s="9">
        <v>0</v>
      </c>
      <c r="AV2029" s="9">
        <v>0</v>
      </c>
      <c r="AW2029" s="9">
        <v>0</v>
      </c>
      <c r="AX2029" s="9">
        <v>0</v>
      </c>
      <c r="AY2029" s="9">
        <v>0</v>
      </c>
      <c r="AZ2029" s="9">
        <v>0</v>
      </c>
      <c r="BA2029" s="9">
        <v>0</v>
      </c>
      <c r="BB2029" s="9">
        <v>0</v>
      </c>
      <c r="BC2029" s="9">
        <v>0</v>
      </c>
    </row>
    <row r="2030" spans="2:55" x14ac:dyDescent="0.45">
      <c r="B2030" s="25">
        <v>2023</v>
      </c>
      <c r="D2030" s="9" t="s">
        <v>77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  <c r="AC2030" s="9">
        <v>0</v>
      </c>
      <c r="AD2030" s="9">
        <v>0</v>
      </c>
      <c r="AE2030" s="9">
        <v>0</v>
      </c>
      <c r="AF2030" s="9">
        <v>0</v>
      </c>
      <c r="AG2030" s="9">
        <v>0</v>
      </c>
      <c r="AH2030" s="9">
        <v>0</v>
      </c>
      <c r="AI2030" s="9">
        <v>0</v>
      </c>
      <c r="AJ2030" s="9">
        <v>0</v>
      </c>
      <c r="AK2030" s="9">
        <v>0</v>
      </c>
      <c r="AL2030" s="9">
        <v>0</v>
      </c>
      <c r="AM2030" s="9">
        <v>0</v>
      </c>
      <c r="AN2030" s="9">
        <v>0</v>
      </c>
      <c r="AO2030" s="9">
        <v>0</v>
      </c>
      <c r="AP2030" s="9">
        <v>0</v>
      </c>
      <c r="AQ2030" s="9">
        <v>0</v>
      </c>
      <c r="AR2030" s="9">
        <v>0</v>
      </c>
      <c r="AS2030" s="9">
        <v>0</v>
      </c>
      <c r="AT2030" s="9">
        <v>0</v>
      </c>
      <c r="AU2030" s="9">
        <v>0</v>
      </c>
      <c r="AV2030" s="9">
        <v>0</v>
      </c>
      <c r="AW2030" s="9">
        <v>0</v>
      </c>
      <c r="AX2030" s="9">
        <v>0</v>
      </c>
      <c r="AY2030" s="9">
        <v>0</v>
      </c>
      <c r="AZ2030" s="9">
        <v>0</v>
      </c>
      <c r="BA2030" s="9">
        <v>0</v>
      </c>
      <c r="BB2030" s="9">
        <v>0</v>
      </c>
      <c r="BC2030" s="9">
        <v>0</v>
      </c>
    </row>
    <row r="2031" spans="2:55" x14ac:dyDescent="0.45">
      <c r="B2031" s="25">
        <v>2024</v>
      </c>
      <c r="D2031" s="9" t="s">
        <v>78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  <c r="AC2031" s="9">
        <v>0</v>
      </c>
      <c r="AD2031" s="9">
        <v>0</v>
      </c>
      <c r="AE2031" s="9">
        <v>0</v>
      </c>
      <c r="AF2031" s="9">
        <v>0</v>
      </c>
      <c r="AG2031" s="9">
        <v>0</v>
      </c>
      <c r="AH2031" s="9">
        <v>0</v>
      </c>
      <c r="AI2031" s="9">
        <v>0</v>
      </c>
      <c r="AJ2031" s="9">
        <v>0</v>
      </c>
      <c r="AK2031" s="9">
        <v>0</v>
      </c>
      <c r="AL2031" s="9">
        <v>0</v>
      </c>
      <c r="AM2031" s="9">
        <v>0</v>
      </c>
      <c r="AN2031" s="9">
        <v>0</v>
      </c>
      <c r="AO2031" s="9">
        <v>0</v>
      </c>
      <c r="AP2031" s="9">
        <v>0</v>
      </c>
      <c r="AQ2031" s="9">
        <v>0</v>
      </c>
      <c r="AR2031" s="9">
        <v>0</v>
      </c>
      <c r="AS2031" s="9">
        <v>0</v>
      </c>
      <c r="AT2031" s="9">
        <v>0</v>
      </c>
      <c r="AU2031" s="9">
        <v>0</v>
      </c>
      <c r="AV2031" s="9">
        <v>0</v>
      </c>
      <c r="AW2031" s="9">
        <v>0</v>
      </c>
      <c r="AX2031" s="9">
        <v>0</v>
      </c>
      <c r="AY2031" s="9">
        <v>0</v>
      </c>
      <c r="AZ2031" s="9">
        <v>0</v>
      </c>
      <c r="BA2031" s="9">
        <v>0</v>
      </c>
      <c r="BB2031" s="9">
        <v>0</v>
      </c>
      <c r="BC2031" s="9">
        <v>0</v>
      </c>
    </row>
    <row r="2032" spans="2:55" x14ac:dyDescent="0.45">
      <c r="B2032" s="25">
        <v>2025</v>
      </c>
      <c r="D2032" s="9" t="s">
        <v>79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3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  <c r="AC2032" s="9">
        <v>0</v>
      </c>
      <c r="AD2032" s="9">
        <v>0</v>
      </c>
      <c r="AE2032" s="9">
        <v>0</v>
      </c>
      <c r="AF2032" s="9">
        <v>0</v>
      </c>
      <c r="AG2032" s="9">
        <v>0</v>
      </c>
      <c r="AH2032" s="9">
        <v>0</v>
      </c>
      <c r="AI2032" s="9">
        <v>0</v>
      </c>
      <c r="AJ2032" s="9">
        <v>0</v>
      </c>
      <c r="AK2032" s="9">
        <v>0</v>
      </c>
      <c r="AL2032" s="9">
        <v>0</v>
      </c>
      <c r="AM2032" s="9">
        <v>0</v>
      </c>
      <c r="AN2032" s="9">
        <v>0</v>
      </c>
      <c r="AO2032" s="9">
        <v>0</v>
      </c>
      <c r="AP2032" s="9">
        <v>0</v>
      </c>
      <c r="AQ2032" s="9">
        <v>0</v>
      </c>
      <c r="AR2032" s="9">
        <v>0</v>
      </c>
      <c r="AS2032" s="9">
        <v>0</v>
      </c>
      <c r="AT2032" s="9">
        <v>0</v>
      </c>
      <c r="AU2032" s="9">
        <v>0</v>
      </c>
      <c r="AV2032" s="9">
        <v>0</v>
      </c>
      <c r="AW2032" s="9">
        <v>0</v>
      </c>
      <c r="AX2032" s="9">
        <v>0</v>
      </c>
      <c r="AY2032" s="9">
        <v>0</v>
      </c>
      <c r="AZ2032" s="9">
        <v>0</v>
      </c>
      <c r="BA2032" s="9">
        <v>0</v>
      </c>
      <c r="BB2032" s="9">
        <v>0</v>
      </c>
      <c r="BC2032" s="9">
        <v>0</v>
      </c>
    </row>
    <row r="2033" spans="2:55" x14ac:dyDescent="0.45">
      <c r="B2033" s="25">
        <v>2026</v>
      </c>
      <c r="D2033" s="9" t="s">
        <v>80</v>
      </c>
      <c r="E2033" s="9">
        <v>0</v>
      </c>
      <c r="F2033" s="9">
        <v>3</v>
      </c>
      <c r="G2033" s="9">
        <v>0</v>
      </c>
      <c r="H2033" s="9">
        <v>6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3</v>
      </c>
      <c r="T2033" s="9">
        <v>0</v>
      </c>
      <c r="U2033" s="9">
        <v>19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  <c r="AC2033" s="9">
        <v>0</v>
      </c>
      <c r="AD2033" s="9">
        <v>0</v>
      </c>
      <c r="AE2033" s="9">
        <v>0</v>
      </c>
      <c r="AF2033" s="9">
        <v>0</v>
      </c>
      <c r="AG2033" s="9">
        <v>0</v>
      </c>
      <c r="AH2033" s="9">
        <v>0</v>
      </c>
      <c r="AI2033" s="9">
        <v>0</v>
      </c>
      <c r="AJ2033" s="9">
        <v>0</v>
      </c>
      <c r="AK2033" s="9">
        <v>0</v>
      </c>
      <c r="AL2033" s="9">
        <v>0</v>
      </c>
      <c r="AM2033" s="9">
        <v>0</v>
      </c>
      <c r="AN2033" s="9">
        <v>0</v>
      </c>
      <c r="AO2033" s="9">
        <v>0</v>
      </c>
      <c r="AP2033" s="9">
        <v>0</v>
      </c>
      <c r="AQ2033" s="9">
        <v>0</v>
      </c>
      <c r="AR2033" s="9">
        <v>0</v>
      </c>
      <c r="AS2033" s="9">
        <v>3</v>
      </c>
      <c r="AT2033" s="9">
        <v>0</v>
      </c>
      <c r="AU2033" s="9">
        <v>0</v>
      </c>
      <c r="AV2033" s="9">
        <v>0</v>
      </c>
      <c r="AW2033" s="9">
        <v>0</v>
      </c>
      <c r="AX2033" s="9">
        <v>0</v>
      </c>
      <c r="AY2033" s="9">
        <v>0</v>
      </c>
      <c r="AZ2033" s="9">
        <v>0</v>
      </c>
      <c r="BA2033" s="9">
        <v>0</v>
      </c>
      <c r="BB2033" s="9">
        <v>0</v>
      </c>
      <c r="BC2033" s="9">
        <v>0</v>
      </c>
    </row>
    <row r="2034" spans="2:55" x14ac:dyDescent="0.45">
      <c r="B2034" s="25">
        <v>2027</v>
      </c>
      <c r="D2034" s="9" t="s">
        <v>81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  <c r="AC2034" s="9">
        <v>0</v>
      </c>
      <c r="AD2034" s="9">
        <v>0</v>
      </c>
      <c r="AE2034" s="9">
        <v>0</v>
      </c>
      <c r="AF2034" s="9">
        <v>0</v>
      </c>
      <c r="AG2034" s="9">
        <v>0</v>
      </c>
      <c r="AH2034" s="9">
        <v>0</v>
      </c>
      <c r="AI2034" s="9">
        <v>0</v>
      </c>
      <c r="AJ2034" s="9">
        <v>0</v>
      </c>
      <c r="AK2034" s="9">
        <v>0</v>
      </c>
      <c r="AL2034" s="9">
        <v>0</v>
      </c>
      <c r="AM2034" s="9">
        <v>0</v>
      </c>
      <c r="AN2034" s="9">
        <v>0</v>
      </c>
      <c r="AO2034" s="9">
        <v>0</v>
      </c>
      <c r="AP2034" s="9">
        <v>0</v>
      </c>
      <c r="AQ2034" s="9">
        <v>0</v>
      </c>
      <c r="AR2034" s="9">
        <v>0</v>
      </c>
      <c r="AS2034" s="9">
        <v>0</v>
      </c>
      <c r="AT2034" s="9">
        <v>0</v>
      </c>
      <c r="AU2034" s="9">
        <v>0</v>
      </c>
      <c r="AV2034" s="9">
        <v>0</v>
      </c>
      <c r="AW2034" s="9">
        <v>0</v>
      </c>
      <c r="AX2034" s="9">
        <v>0</v>
      </c>
      <c r="AY2034" s="9">
        <v>0</v>
      </c>
      <c r="AZ2034" s="9">
        <v>0</v>
      </c>
      <c r="BA2034" s="9">
        <v>0</v>
      </c>
      <c r="BB2034" s="9">
        <v>0</v>
      </c>
      <c r="BC2034" s="9">
        <v>0</v>
      </c>
    </row>
    <row r="2035" spans="2:55" x14ac:dyDescent="0.45">
      <c r="B2035" s="25">
        <v>2028</v>
      </c>
      <c r="D2035" s="9" t="s">
        <v>82</v>
      </c>
      <c r="E2035" s="9">
        <v>0</v>
      </c>
      <c r="F2035" s="9">
        <v>0</v>
      </c>
      <c r="G2035" s="9">
        <v>4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4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  <c r="AC2035" s="9">
        <v>0</v>
      </c>
      <c r="AD2035" s="9">
        <v>0</v>
      </c>
      <c r="AE2035" s="9">
        <v>0</v>
      </c>
      <c r="AF2035" s="9">
        <v>0</v>
      </c>
      <c r="AG2035" s="9">
        <v>0</v>
      </c>
      <c r="AH2035" s="9">
        <v>0</v>
      </c>
      <c r="AI2035" s="9">
        <v>0</v>
      </c>
      <c r="AJ2035" s="9">
        <v>0</v>
      </c>
      <c r="AK2035" s="9">
        <v>0</v>
      </c>
      <c r="AL2035" s="9">
        <v>0</v>
      </c>
      <c r="AM2035" s="9">
        <v>0</v>
      </c>
      <c r="AN2035" s="9">
        <v>0</v>
      </c>
      <c r="AO2035" s="9">
        <v>0</v>
      </c>
      <c r="AP2035" s="9">
        <v>0</v>
      </c>
      <c r="AQ2035" s="9">
        <v>0</v>
      </c>
      <c r="AR2035" s="9">
        <v>0</v>
      </c>
      <c r="AS2035" s="9">
        <v>0</v>
      </c>
      <c r="AT2035" s="9">
        <v>0</v>
      </c>
      <c r="AU2035" s="9">
        <v>0</v>
      </c>
      <c r="AV2035" s="9">
        <v>0</v>
      </c>
      <c r="AW2035" s="9">
        <v>0</v>
      </c>
      <c r="AX2035" s="9">
        <v>0</v>
      </c>
      <c r="AY2035" s="9">
        <v>0</v>
      </c>
      <c r="AZ2035" s="9">
        <v>0</v>
      </c>
      <c r="BA2035" s="9">
        <v>0</v>
      </c>
      <c r="BB2035" s="9">
        <v>0</v>
      </c>
      <c r="BC2035" s="9">
        <v>0</v>
      </c>
    </row>
    <row r="2036" spans="2:55" x14ac:dyDescent="0.45">
      <c r="B2036" s="25">
        <v>2029</v>
      </c>
      <c r="D2036" s="9" t="s">
        <v>83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4</v>
      </c>
      <c r="Y2036" s="9">
        <v>0</v>
      </c>
      <c r="Z2036" s="9">
        <v>0</v>
      </c>
      <c r="AA2036" s="9">
        <v>0</v>
      </c>
      <c r="AB2036" s="9">
        <v>0</v>
      </c>
      <c r="AC2036" s="9">
        <v>0</v>
      </c>
      <c r="AD2036" s="9">
        <v>0</v>
      </c>
      <c r="AE2036" s="9">
        <v>0</v>
      </c>
      <c r="AF2036" s="9">
        <v>0</v>
      </c>
      <c r="AG2036" s="9">
        <v>0</v>
      </c>
      <c r="AH2036" s="9">
        <v>0</v>
      </c>
      <c r="AI2036" s="9">
        <v>0</v>
      </c>
      <c r="AJ2036" s="9">
        <v>0</v>
      </c>
      <c r="AK2036" s="9">
        <v>0</v>
      </c>
      <c r="AL2036" s="9">
        <v>0</v>
      </c>
      <c r="AM2036" s="9">
        <v>0</v>
      </c>
      <c r="AN2036" s="9">
        <v>0</v>
      </c>
      <c r="AO2036" s="9">
        <v>0</v>
      </c>
      <c r="AP2036" s="9">
        <v>0</v>
      </c>
      <c r="AQ2036" s="9">
        <v>0</v>
      </c>
      <c r="AR2036" s="9">
        <v>0</v>
      </c>
      <c r="AS2036" s="9">
        <v>0</v>
      </c>
      <c r="AT2036" s="9">
        <v>0</v>
      </c>
      <c r="AU2036" s="9">
        <v>0</v>
      </c>
      <c r="AV2036" s="9">
        <v>0</v>
      </c>
      <c r="AW2036" s="9">
        <v>0</v>
      </c>
      <c r="AX2036" s="9">
        <v>0</v>
      </c>
      <c r="AY2036" s="9">
        <v>0</v>
      </c>
      <c r="AZ2036" s="9">
        <v>0</v>
      </c>
      <c r="BA2036" s="9">
        <v>0</v>
      </c>
      <c r="BB2036" s="9">
        <v>0</v>
      </c>
      <c r="BC2036" s="9">
        <v>0</v>
      </c>
    </row>
    <row r="2037" spans="2:55" x14ac:dyDescent="0.45">
      <c r="B2037" s="25">
        <v>2030</v>
      </c>
      <c r="D2037" s="9" t="s">
        <v>84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  <c r="AC2037" s="9">
        <v>0</v>
      </c>
      <c r="AD2037" s="9">
        <v>0</v>
      </c>
      <c r="AE2037" s="9">
        <v>0</v>
      </c>
      <c r="AF2037" s="9">
        <v>0</v>
      </c>
      <c r="AG2037" s="9">
        <v>0</v>
      </c>
      <c r="AH2037" s="9">
        <v>0</v>
      </c>
      <c r="AI2037" s="9">
        <v>0</v>
      </c>
      <c r="AJ2037" s="9">
        <v>0</v>
      </c>
      <c r="AK2037" s="9">
        <v>0</v>
      </c>
      <c r="AL2037" s="9">
        <v>0</v>
      </c>
      <c r="AM2037" s="9">
        <v>0</v>
      </c>
      <c r="AN2037" s="9">
        <v>0</v>
      </c>
      <c r="AO2037" s="9">
        <v>0</v>
      </c>
      <c r="AP2037" s="9">
        <v>0</v>
      </c>
      <c r="AQ2037" s="9">
        <v>0</v>
      </c>
      <c r="AR2037" s="9">
        <v>0</v>
      </c>
      <c r="AS2037" s="9">
        <v>0</v>
      </c>
      <c r="AT2037" s="9">
        <v>0</v>
      </c>
      <c r="AU2037" s="9">
        <v>0</v>
      </c>
      <c r="AV2037" s="9">
        <v>0</v>
      </c>
      <c r="AW2037" s="9">
        <v>0</v>
      </c>
      <c r="AX2037" s="9">
        <v>0</v>
      </c>
      <c r="AY2037" s="9">
        <v>0</v>
      </c>
      <c r="AZ2037" s="9">
        <v>0</v>
      </c>
      <c r="BA2037" s="9">
        <v>0</v>
      </c>
      <c r="BB2037" s="9">
        <v>0</v>
      </c>
      <c r="BC2037" s="9">
        <v>0</v>
      </c>
    </row>
    <row r="2038" spans="2:55" x14ac:dyDescent="0.45">
      <c r="B2038" s="25">
        <v>2031</v>
      </c>
      <c r="D2038" s="9" t="s">
        <v>85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  <c r="AC2038" s="9">
        <v>0</v>
      </c>
      <c r="AD2038" s="9">
        <v>0</v>
      </c>
      <c r="AE2038" s="9">
        <v>0</v>
      </c>
      <c r="AF2038" s="9">
        <v>0</v>
      </c>
      <c r="AG2038" s="9">
        <v>0</v>
      </c>
      <c r="AH2038" s="9">
        <v>0</v>
      </c>
      <c r="AI2038" s="9">
        <v>0</v>
      </c>
      <c r="AJ2038" s="9">
        <v>0</v>
      </c>
      <c r="AK2038" s="9">
        <v>0</v>
      </c>
      <c r="AL2038" s="9">
        <v>0</v>
      </c>
      <c r="AM2038" s="9">
        <v>0</v>
      </c>
      <c r="AN2038" s="9">
        <v>0</v>
      </c>
      <c r="AO2038" s="9">
        <v>0</v>
      </c>
      <c r="AP2038" s="9">
        <v>0</v>
      </c>
      <c r="AQ2038" s="9">
        <v>0</v>
      </c>
      <c r="AR2038" s="9">
        <v>0</v>
      </c>
      <c r="AS2038" s="9">
        <v>0</v>
      </c>
      <c r="AT2038" s="9">
        <v>0</v>
      </c>
      <c r="AU2038" s="9">
        <v>0</v>
      </c>
      <c r="AV2038" s="9">
        <v>0</v>
      </c>
      <c r="AW2038" s="9">
        <v>0</v>
      </c>
      <c r="AX2038" s="9">
        <v>0</v>
      </c>
      <c r="AY2038" s="9">
        <v>0</v>
      </c>
      <c r="AZ2038" s="9">
        <v>0</v>
      </c>
      <c r="BA2038" s="9">
        <v>0</v>
      </c>
      <c r="BB2038" s="9">
        <v>0</v>
      </c>
      <c r="BC2038" s="9">
        <v>0</v>
      </c>
    </row>
    <row r="2039" spans="2:55" x14ac:dyDescent="0.45">
      <c r="B2039" s="25">
        <v>2032</v>
      </c>
      <c r="D2039" s="9" t="s">
        <v>86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  <c r="AC2039" s="9">
        <v>0</v>
      </c>
      <c r="AD2039" s="9">
        <v>0</v>
      </c>
      <c r="AE2039" s="9">
        <v>0</v>
      </c>
      <c r="AF2039" s="9">
        <v>0</v>
      </c>
      <c r="AG2039" s="9">
        <v>0</v>
      </c>
      <c r="AH2039" s="9">
        <v>0</v>
      </c>
      <c r="AI2039" s="9">
        <v>0</v>
      </c>
      <c r="AJ2039" s="9">
        <v>0</v>
      </c>
      <c r="AK2039" s="9">
        <v>0</v>
      </c>
      <c r="AL2039" s="9">
        <v>0</v>
      </c>
      <c r="AM2039" s="9">
        <v>0</v>
      </c>
      <c r="AN2039" s="9">
        <v>0</v>
      </c>
      <c r="AO2039" s="9">
        <v>0</v>
      </c>
      <c r="AP2039" s="9">
        <v>0</v>
      </c>
      <c r="AQ2039" s="9">
        <v>0</v>
      </c>
      <c r="AR2039" s="9">
        <v>0</v>
      </c>
      <c r="AS2039" s="9">
        <v>0</v>
      </c>
      <c r="AT2039" s="9">
        <v>0</v>
      </c>
      <c r="AU2039" s="9">
        <v>0</v>
      </c>
      <c r="AV2039" s="9">
        <v>0</v>
      </c>
      <c r="AW2039" s="9">
        <v>0</v>
      </c>
      <c r="AX2039" s="9">
        <v>0</v>
      </c>
      <c r="AY2039" s="9">
        <v>0</v>
      </c>
      <c r="AZ2039" s="9">
        <v>0</v>
      </c>
      <c r="BA2039" s="9">
        <v>0</v>
      </c>
      <c r="BB2039" s="9">
        <v>0</v>
      </c>
      <c r="BC2039" s="9">
        <v>0</v>
      </c>
    </row>
    <row r="2040" spans="2:55" x14ac:dyDescent="0.45">
      <c r="B2040" s="25">
        <v>2033</v>
      </c>
      <c r="D2040" s="9" t="s">
        <v>87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  <c r="AC2040" s="9">
        <v>0</v>
      </c>
      <c r="AD2040" s="9">
        <v>0</v>
      </c>
      <c r="AE2040" s="9">
        <v>0</v>
      </c>
      <c r="AF2040" s="9">
        <v>0</v>
      </c>
      <c r="AG2040" s="9">
        <v>0</v>
      </c>
      <c r="AH2040" s="9">
        <v>0</v>
      </c>
      <c r="AI2040" s="9">
        <v>0</v>
      </c>
      <c r="AJ2040" s="9">
        <v>0</v>
      </c>
      <c r="AK2040" s="9">
        <v>0</v>
      </c>
      <c r="AL2040" s="9">
        <v>0</v>
      </c>
      <c r="AM2040" s="9">
        <v>0</v>
      </c>
      <c r="AN2040" s="9">
        <v>0</v>
      </c>
      <c r="AO2040" s="9">
        <v>0</v>
      </c>
      <c r="AP2040" s="9">
        <v>0</v>
      </c>
      <c r="AQ2040" s="9">
        <v>0</v>
      </c>
      <c r="AR2040" s="9">
        <v>0</v>
      </c>
      <c r="AS2040" s="9">
        <v>0</v>
      </c>
      <c r="AT2040" s="9">
        <v>0</v>
      </c>
      <c r="AU2040" s="9">
        <v>0</v>
      </c>
      <c r="AV2040" s="9">
        <v>0</v>
      </c>
      <c r="AW2040" s="9">
        <v>0</v>
      </c>
      <c r="AX2040" s="9">
        <v>0</v>
      </c>
      <c r="AY2040" s="9">
        <v>0</v>
      </c>
      <c r="AZ2040" s="9">
        <v>0</v>
      </c>
      <c r="BA2040" s="9">
        <v>0</v>
      </c>
      <c r="BB2040" s="9">
        <v>0</v>
      </c>
      <c r="BC2040" s="9">
        <v>0</v>
      </c>
    </row>
    <row r="2041" spans="2:55" x14ac:dyDescent="0.45">
      <c r="B2041" s="25">
        <v>2034</v>
      </c>
      <c r="D2041" s="9" t="s">
        <v>88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6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6</v>
      </c>
      <c r="AB2041" s="9">
        <v>0</v>
      </c>
      <c r="AC2041" s="9">
        <v>0</v>
      </c>
      <c r="AD2041" s="9">
        <v>0</v>
      </c>
      <c r="AE2041" s="9">
        <v>0</v>
      </c>
      <c r="AF2041" s="9">
        <v>0</v>
      </c>
      <c r="AG2041" s="9">
        <v>0</v>
      </c>
      <c r="AH2041" s="9">
        <v>0</v>
      </c>
      <c r="AI2041" s="9">
        <v>0</v>
      </c>
      <c r="AJ2041" s="9">
        <v>0</v>
      </c>
      <c r="AK2041" s="9">
        <v>0</v>
      </c>
      <c r="AL2041" s="9">
        <v>0</v>
      </c>
      <c r="AM2041" s="9">
        <v>0</v>
      </c>
      <c r="AN2041" s="9">
        <v>0</v>
      </c>
      <c r="AO2041" s="9">
        <v>0</v>
      </c>
      <c r="AP2041" s="9">
        <v>0</v>
      </c>
      <c r="AQ2041" s="9">
        <v>0</v>
      </c>
      <c r="AR2041" s="9">
        <v>0</v>
      </c>
      <c r="AS2041" s="9">
        <v>0</v>
      </c>
      <c r="AT2041" s="9">
        <v>0</v>
      </c>
      <c r="AU2041" s="9">
        <v>0</v>
      </c>
      <c r="AV2041" s="9">
        <v>0</v>
      </c>
      <c r="AW2041" s="9">
        <v>0</v>
      </c>
      <c r="AX2041" s="9">
        <v>0</v>
      </c>
      <c r="AY2041" s="9">
        <v>0</v>
      </c>
      <c r="AZ2041" s="9">
        <v>0</v>
      </c>
      <c r="BA2041" s="9">
        <v>0</v>
      </c>
      <c r="BB2041" s="9">
        <v>0</v>
      </c>
      <c r="BC2041" s="9">
        <v>0</v>
      </c>
    </row>
    <row r="2042" spans="2:55" x14ac:dyDescent="0.45">
      <c r="B2042" s="25">
        <v>2035</v>
      </c>
      <c r="D2042" s="9" t="s">
        <v>89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8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  <c r="AC2042" s="9">
        <v>0</v>
      </c>
      <c r="AD2042" s="9">
        <v>0</v>
      </c>
      <c r="AE2042" s="9">
        <v>0</v>
      </c>
      <c r="AF2042" s="9">
        <v>0</v>
      </c>
      <c r="AG2042" s="9">
        <v>0</v>
      </c>
      <c r="AH2042" s="9">
        <v>0</v>
      </c>
      <c r="AI2042" s="9">
        <v>0</v>
      </c>
      <c r="AJ2042" s="9">
        <v>0</v>
      </c>
      <c r="AK2042" s="9">
        <v>0</v>
      </c>
      <c r="AL2042" s="9">
        <v>0</v>
      </c>
      <c r="AM2042" s="9">
        <v>0</v>
      </c>
      <c r="AN2042" s="9">
        <v>0</v>
      </c>
      <c r="AO2042" s="9">
        <v>0</v>
      </c>
      <c r="AP2042" s="9">
        <v>0</v>
      </c>
      <c r="AQ2042" s="9">
        <v>0</v>
      </c>
      <c r="AR2042" s="9">
        <v>0</v>
      </c>
      <c r="AS2042" s="9">
        <v>0</v>
      </c>
      <c r="AT2042" s="9">
        <v>0</v>
      </c>
      <c r="AU2042" s="9">
        <v>0</v>
      </c>
      <c r="AV2042" s="9">
        <v>0</v>
      </c>
      <c r="AW2042" s="9">
        <v>0</v>
      </c>
      <c r="AX2042" s="9">
        <v>0</v>
      </c>
      <c r="AY2042" s="9">
        <v>0</v>
      </c>
      <c r="AZ2042" s="9">
        <v>0</v>
      </c>
      <c r="BA2042" s="9">
        <v>0</v>
      </c>
      <c r="BB2042" s="9">
        <v>0</v>
      </c>
      <c r="BC2042" s="9">
        <v>0</v>
      </c>
    </row>
    <row r="2043" spans="2:55" x14ac:dyDescent="0.45">
      <c r="B2043" s="25">
        <v>2036</v>
      </c>
      <c r="D2043" s="9" t="s">
        <v>90</v>
      </c>
      <c r="E2043" s="9">
        <v>0</v>
      </c>
      <c r="F2043" s="9">
        <v>0</v>
      </c>
      <c r="G2043" s="9">
        <v>0</v>
      </c>
      <c r="H2043" s="9">
        <v>5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41</v>
      </c>
      <c r="P2043" s="9">
        <v>0</v>
      </c>
      <c r="Q2043" s="9">
        <v>4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3</v>
      </c>
      <c r="AC2043" s="9">
        <v>0</v>
      </c>
      <c r="AD2043" s="9">
        <v>0</v>
      </c>
      <c r="AE2043" s="9">
        <v>0</v>
      </c>
      <c r="AF2043" s="9">
        <v>0</v>
      </c>
      <c r="AG2043" s="9">
        <v>0</v>
      </c>
      <c r="AH2043" s="9">
        <v>0</v>
      </c>
      <c r="AI2043" s="9">
        <v>0</v>
      </c>
      <c r="AJ2043" s="9">
        <v>0</v>
      </c>
      <c r="AK2043" s="9">
        <v>0</v>
      </c>
      <c r="AL2043" s="9">
        <v>0</v>
      </c>
      <c r="AM2043" s="9">
        <v>0</v>
      </c>
      <c r="AN2043" s="9">
        <v>0</v>
      </c>
      <c r="AO2043" s="9">
        <v>0</v>
      </c>
      <c r="AP2043" s="9">
        <v>0</v>
      </c>
      <c r="AQ2043" s="9">
        <v>0</v>
      </c>
      <c r="AR2043" s="9">
        <v>0</v>
      </c>
      <c r="AS2043" s="9">
        <v>0</v>
      </c>
      <c r="AT2043" s="9">
        <v>0</v>
      </c>
      <c r="AU2043" s="9">
        <v>0</v>
      </c>
      <c r="AV2043" s="9">
        <v>0</v>
      </c>
      <c r="AW2043" s="9">
        <v>0</v>
      </c>
      <c r="AX2043" s="9">
        <v>0</v>
      </c>
      <c r="AY2043" s="9">
        <v>0</v>
      </c>
      <c r="AZ2043" s="9">
        <v>0</v>
      </c>
      <c r="BA2043" s="9">
        <v>0</v>
      </c>
      <c r="BB2043" s="9">
        <v>0</v>
      </c>
      <c r="BC2043" s="9">
        <v>0</v>
      </c>
    </row>
    <row r="2044" spans="2:55" x14ac:dyDescent="0.45">
      <c r="B2044" s="25">
        <v>2037</v>
      </c>
      <c r="D2044" s="9" t="s">
        <v>91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  <c r="AC2044" s="9">
        <v>0</v>
      </c>
      <c r="AD2044" s="9">
        <v>0</v>
      </c>
      <c r="AE2044" s="9">
        <v>0</v>
      </c>
      <c r="AF2044" s="9">
        <v>0</v>
      </c>
      <c r="AG2044" s="9">
        <v>0</v>
      </c>
      <c r="AH2044" s="9">
        <v>0</v>
      </c>
      <c r="AI2044" s="9">
        <v>0</v>
      </c>
      <c r="AJ2044" s="9">
        <v>0</v>
      </c>
      <c r="AK2044" s="9">
        <v>0</v>
      </c>
      <c r="AL2044" s="9">
        <v>0</v>
      </c>
      <c r="AM2044" s="9">
        <v>0</v>
      </c>
      <c r="AN2044" s="9">
        <v>0</v>
      </c>
      <c r="AO2044" s="9">
        <v>0</v>
      </c>
      <c r="AP2044" s="9">
        <v>0</v>
      </c>
      <c r="AQ2044" s="9">
        <v>0</v>
      </c>
      <c r="AR2044" s="9">
        <v>0</v>
      </c>
      <c r="AS2044" s="9">
        <v>0</v>
      </c>
      <c r="AT2044" s="9">
        <v>0</v>
      </c>
      <c r="AU2044" s="9">
        <v>0</v>
      </c>
      <c r="AV2044" s="9">
        <v>0</v>
      </c>
      <c r="AW2044" s="9">
        <v>0</v>
      </c>
      <c r="AX2044" s="9">
        <v>0</v>
      </c>
      <c r="AY2044" s="9">
        <v>0</v>
      </c>
      <c r="AZ2044" s="9">
        <v>0</v>
      </c>
      <c r="BA2044" s="9">
        <v>0</v>
      </c>
      <c r="BB2044" s="9">
        <v>0</v>
      </c>
      <c r="BC2044" s="9">
        <v>0</v>
      </c>
    </row>
    <row r="2045" spans="2:55" x14ac:dyDescent="0.45">
      <c r="B2045" s="25">
        <v>2038</v>
      </c>
      <c r="D2045" s="9" t="s">
        <v>92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  <c r="AC2045" s="9">
        <v>0</v>
      </c>
      <c r="AD2045" s="9">
        <v>0</v>
      </c>
      <c r="AE2045" s="9">
        <v>0</v>
      </c>
      <c r="AF2045" s="9">
        <v>0</v>
      </c>
      <c r="AG2045" s="9">
        <v>0</v>
      </c>
      <c r="AH2045" s="9">
        <v>0</v>
      </c>
      <c r="AI2045" s="9">
        <v>0</v>
      </c>
      <c r="AJ2045" s="9">
        <v>0</v>
      </c>
      <c r="AK2045" s="9">
        <v>0</v>
      </c>
      <c r="AL2045" s="9">
        <v>0</v>
      </c>
      <c r="AM2045" s="9">
        <v>0</v>
      </c>
      <c r="AN2045" s="9">
        <v>0</v>
      </c>
      <c r="AO2045" s="9">
        <v>0</v>
      </c>
      <c r="AP2045" s="9">
        <v>0</v>
      </c>
      <c r="AQ2045" s="9">
        <v>0</v>
      </c>
      <c r="AR2045" s="9">
        <v>0</v>
      </c>
      <c r="AS2045" s="9">
        <v>0</v>
      </c>
      <c r="AT2045" s="9">
        <v>0</v>
      </c>
      <c r="AU2045" s="9">
        <v>0</v>
      </c>
      <c r="AV2045" s="9">
        <v>0</v>
      </c>
      <c r="AW2045" s="9">
        <v>0</v>
      </c>
      <c r="AX2045" s="9">
        <v>0</v>
      </c>
      <c r="AY2045" s="9">
        <v>0</v>
      </c>
      <c r="AZ2045" s="9">
        <v>0</v>
      </c>
      <c r="BA2045" s="9">
        <v>0</v>
      </c>
      <c r="BB2045" s="9">
        <v>0</v>
      </c>
      <c r="BC2045" s="9">
        <v>0</v>
      </c>
    </row>
    <row r="2046" spans="2:55" x14ac:dyDescent="0.45">
      <c r="B2046" s="25">
        <v>2039</v>
      </c>
      <c r="D2046" s="9" t="s">
        <v>93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  <c r="AC2046" s="9">
        <v>0</v>
      </c>
      <c r="AD2046" s="9">
        <v>0</v>
      </c>
      <c r="AE2046" s="9">
        <v>0</v>
      </c>
      <c r="AF2046" s="9">
        <v>0</v>
      </c>
      <c r="AG2046" s="9">
        <v>0</v>
      </c>
      <c r="AH2046" s="9">
        <v>0</v>
      </c>
      <c r="AI2046" s="9">
        <v>0</v>
      </c>
      <c r="AJ2046" s="9">
        <v>0</v>
      </c>
      <c r="AK2046" s="9">
        <v>0</v>
      </c>
      <c r="AL2046" s="9">
        <v>0</v>
      </c>
      <c r="AM2046" s="9">
        <v>0</v>
      </c>
      <c r="AN2046" s="9">
        <v>0</v>
      </c>
      <c r="AO2046" s="9">
        <v>0</v>
      </c>
      <c r="AP2046" s="9">
        <v>0</v>
      </c>
      <c r="AQ2046" s="9">
        <v>0</v>
      </c>
      <c r="AR2046" s="9">
        <v>0</v>
      </c>
      <c r="AS2046" s="9">
        <v>0</v>
      </c>
      <c r="AT2046" s="9">
        <v>0</v>
      </c>
      <c r="AU2046" s="9">
        <v>0</v>
      </c>
      <c r="AV2046" s="9">
        <v>0</v>
      </c>
      <c r="AW2046" s="9">
        <v>0</v>
      </c>
      <c r="AX2046" s="9">
        <v>0</v>
      </c>
      <c r="AY2046" s="9">
        <v>0</v>
      </c>
      <c r="AZ2046" s="9">
        <v>0</v>
      </c>
      <c r="BA2046" s="9">
        <v>0</v>
      </c>
      <c r="BB2046" s="9">
        <v>0</v>
      </c>
      <c r="BC2046" s="9">
        <v>0</v>
      </c>
    </row>
    <row r="2047" spans="2:55" x14ac:dyDescent="0.45">
      <c r="B2047" s="25">
        <v>2040</v>
      </c>
      <c r="D2047" s="9" t="s">
        <v>94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  <c r="AC2047" s="9">
        <v>0</v>
      </c>
      <c r="AD2047" s="9">
        <v>0</v>
      </c>
      <c r="AE2047" s="9">
        <v>0</v>
      </c>
      <c r="AF2047" s="9">
        <v>0</v>
      </c>
      <c r="AG2047" s="9">
        <v>0</v>
      </c>
      <c r="AH2047" s="9">
        <v>0</v>
      </c>
      <c r="AI2047" s="9">
        <v>0</v>
      </c>
      <c r="AJ2047" s="9">
        <v>0</v>
      </c>
      <c r="AK2047" s="9">
        <v>0</v>
      </c>
      <c r="AL2047" s="9">
        <v>0</v>
      </c>
      <c r="AM2047" s="9">
        <v>0</v>
      </c>
      <c r="AN2047" s="9">
        <v>0</v>
      </c>
      <c r="AO2047" s="9">
        <v>0</v>
      </c>
      <c r="AP2047" s="9">
        <v>0</v>
      </c>
      <c r="AQ2047" s="9">
        <v>0</v>
      </c>
      <c r="AR2047" s="9">
        <v>0</v>
      </c>
      <c r="AS2047" s="9">
        <v>0</v>
      </c>
      <c r="AT2047" s="9">
        <v>0</v>
      </c>
      <c r="AU2047" s="9">
        <v>0</v>
      </c>
      <c r="AV2047" s="9">
        <v>0</v>
      </c>
      <c r="AW2047" s="9">
        <v>0</v>
      </c>
      <c r="AX2047" s="9">
        <v>0</v>
      </c>
      <c r="AY2047" s="9">
        <v>0</v>
      </c>
      <c r="AZ2047" s="9">
        <v>0</v>
      </c>
      <c r="BA2047" s="9">
        <v>0</v>
      </c>
      <c r="BB2047" s="9">
        <v>0</v>
      </c>
      <c r="BC2047" s="9">
        <v>0</v>
      </c>
    </row>
    <row r="2048" spans="2:55" x14ac:dyDescent="0.45">
      <c r="B2048" s="25">
        <v>2041</v>
      </c>
      <c r="D2048" s="9" t="s">
        <v>95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9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  <c r="AC2048" s="9">
        <v>0</v>
      </c>
      <c r="AD2048" s="9">
        <v>0</v>
      </c>
      <c r="AE2048" s="9">
        <v>0</v>
      </c>
      <c r="AF2048" s="9">
        <v>0</v>
      </c>
      <c r="AG2048" s="9">
        <v>0</v>
      </c>
      <c r="AH2048" s="9">
        <v>0</v>
      </c>
      <c r="AI2048" s="9">
        <v>0</v>
      </c>
      <c r="AJ2048" s="9">
        <v>0</v>
      </c>
      <c r="AK2048" s="9">
        <v>0</v>
      </c>
      <c r="AL2048" s="9">
        <v>0</v>
      </c>
      <c r="AM2048" s="9">
        <v>0</v>
      </c>
      <c r="AN2048" s="9">
        <v>0</v>
      </c>
      <c r="AO2048" s="9">
        <v>0</v>
      </c>
      <c r="AP2048" s="9">
        <v>0</v>
      </c>
      <c r="AQ2048" s="9">
        <v>0</v>
      </c>
      <c r="AR2048" s="9">
        <v>0</v>
      </c>
      <c r="AS2048" s="9">
        <v>0</v>
      </c>
      <c r="AT2048" s="9">
        <v>0</v>
      </c>
      <c r="AU2048" s="9">
        <v>0</v>
      </c>
      <c r="AV2048" s="9">
        <v>0</v>
      </c>
      <c r="AW2048" s="9">
        <v>0</v>
      </c>
      <c r="AX2048" s="9">
        <v>0</v>
      </c>
      <c r="AY2048" s="9">
        <v>0</v>
      </c>
      <c r="AZ2048" s="9">
        <v>0</v>
      </c>
      <c r="BA2048" s="9">
        <v>0</v>
      </c>
      <c r="BB2048" s="9">
        <v>0</v>
      </c>
      <c r="BC2048" s="9">
        <v>0</v>
      </c>
    </row>
    <row r="2049" spans="2:55" x14ac:dyDescent="0.45">
      <c r="B2049" s="25">
        <v>2042</v>
      </c>
      <c r="D2049" s="9" t="s">
        <v>96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  <c r="AC2049" s="9">
        <v>0</v>
      </c>
      <c r="AD2049" s="9">
        <v>0</v>
      </c>
      <c r="AE2049" s="9">
        <v>0</v>
      </c>
      <c r="AF2049" s="9">
        <v>0</v>
      </c>
      <c r="AG2049" s="9">
        <v>0</v>
      </c>
      <c r="AH2049" s="9">
        <v>0</v>
      </c>
      <c r="AI2049" s="9">
        <v>0</v>
      </c>
      <c r="AJ2049" s="9">
        <v>0</v>
      </c>
      <c r="AK2049" s="9">
        <v>0</v>
      </c>
      <c r="AL2049" s="9">
        <v>0</v>
      </c>
      <c r="AM2049" s="9">
        <v>0</v>
      </c>
      <c r="AN2049" s="9">
        <v>0</v>
      </c>
      <c r="AO2049" s="9">
        <v>0</v>
      </c>
      <c r="AP2049" s="9">
        <v>0</v>
      </c>
      <c r="AQ2049" s="9">
        <v>0</v>
      </c>
      <c r="AR2049" s="9">
        <v>0</v>
      </c>
      <c r="AS2049" s="9">
        <v>0</v>
      </c>
      <c r="AT2049" s="9">
        <v>0</v>
      </c>
      <c r="AU2049" s="9">
        <v>0</v>
      </c>
      <c r="AV2049" s="9">
        <v>0</v>
      </c>
      <c r="AW2049" s="9">
        <v>0</v>
      </c>
      <c r="AX2049" s="9">
        <v>0</v>
      </c>
      <c r="AY2049" s="9">
        <v>0</v>
      </c>
      <c r="AZ2049" s="9">
        <v>0</v>
      </c>
      <c r="BA2049" s="9">
        <v>0</v>
      </c>
      <c r="BB2049" s="9">
        <v>0</v>
      </c>
      <c r="BC2049" s="9">
        <v>0</v>
      </c>
    </row>
    <row r="2050" spans="2:55" x14ac:dyDescent="0.45">
      <c r="B2050" s="25">
        <v>2043</v>
      </c>
      <c r="D2050" s="9" t="s">
        <v>97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6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  <c r="AC2050" s="9">
        <v>0</v>
      </c>
      <c r="AD2050" s="9">
        <v>0</v>
      </c>
      <c r="AE2050" s="9">
        <v>0</v>
      </c>
      <c r="AF2050" s="9">
        <v>0</v>
      </c>
      <c r="AG2050" s="9">
        <v>0</v>
      </c>
      <c r="AH2050" s="9">
        <v>0</v>
      </c>
      <c r="AI2050" s="9">
        <v>0</v>
      </c>
      <c r="AJ2050" s="9">
        <v>0</v>
      </c>
      <c r="AK2050" s="9">
        <v>0</v>
      </c>
      <c r="AL2050" s="9">
        <v>0</v>
      </c>
      <c r="AM2050" s="9">
        <v>0</v>
      </c>
      <c r="AN2050" s="9">
        <v>0</v>
      </c>
      <c r="AO2050" s="9">
        <v>0</v>
      </c>
      <c r="AP2050" s="9">
        <v>0</v>
      </c>
      <c r="AQ2050" s="9">
        <v>0</v>
      </c>
      <c r="AR2050" s="9">
        <v>0</v>
      </c>
      <c r="AS2050" s="9">
        <v>0</v>
      </c>
      <c r="AT2050" s="9">
        <v>0</v>
      </c>
      <c r="AU2050" s="9">
        <v>0</v>
      </c>
      <c r="AV2050" s="9">
        <v>0</v>
      </c>
      <c r="AW2050" s="9">
        <v>0</v>
      </c>
      <c r="AX2050" s="9">
        <v>0</v>
      </c>
      <c r="AY2050" s="9">
        <v>0</v>
      </c>
      <c r="AZ2050" s="9">
        <v>0</v>
      </c>
      <c r="BA2050" s="9">
        <v>0</v>
      </c>
      <c r="BB2050" s="9">
        <v>0</v>
      </c>
      <c r="BC2050" s="9">
        <v>0</v>
      </c>
    </row>
    <row r="2051" spans="2:55" x14ac:dyDescent="0.45">
      <c r="B2051" s="25">
        <v>2044</v>
      </c>
      <c r="D2051" s="9" t="s">
        <v>98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  <c r="AC2051" s="9">
        <v>0</v>
      </c>
      <c r="AD2051" s="9">
        <v>0</v>
      </c>
      <c r="AE2051" s="9">
        <v>0</v>
      </c>
      <c r="AF2051" s="9">
        <v>0</v>
      </c>
      <c r="AG2051" s="9">
        <v>0</v>
      </c>
      <c r="AH2051" s="9">
        <v>0</v>
      </c>
      <c r="AI2051" s="9">
        <v>0</v>
      </c>
      <c r="AJ2051" s="9">
        <v>0</v>
      </c>
      <c r="AK2051" s="9">
        <v>0</v>
      </c>
      <c r="AL2051" s="9">
        <v>0</v>
      </c>
      <c r="AM2051" s="9">
        <v>0</v>
      </c>
      <c r="AN2051" s="9">
        <v>0</v>
      </c>
      <c r="AO2051" s="9">
        <v>0</v>
      </c>
      <c r="AP2051" s="9">
        <v>0</v>
      </c>
      <c r="AQ2051" s="9">
        <v>0</v>
      </c>
      <c r="AR2051" s="9">
        <v>0</v>
      </c>
      <c r="AS2051" s="9">
        <v>0</v>
      </c>
      <c r="AT2051" s="9">
        <v>0</v>
      </c>
      <c r="AU2051" s="9">
        <v>0</v>
      </c>
      <c r="AV2051" s="9">
        <v>0</v>
      </c>
      <c r="AW2051" s="9">
        <v>0</v>
      </c>
      <c r="AX2051" s="9">
        <v>0</v>
      </c>
      <c r="AY2051" s="9">
        <v>0</v>
      </c>
      <c r="AZ2051" s="9">
        <v>0</v>
      </c>
      <c r="BA2051" s="9">
        <v>0</v>
      </c>
      <c r="BB2051" s="9">
        <v>0</v>
      </c>
      <c r="BC2051" s="9">
        <v>0</v>
      </c>
    </row>
    <row r="2052" spans="2:55" x14ac:dyDescent="0.45">
      <c r="B2052" s="25">
        <v>2045</v>
      </c>
      <c r="D2052" s="9" t="s">
        <v>99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  <c r="AC2052" s="9">
        <v>0</v>
      </c>
      <c r="AD2052" s="9">
        <v>0</v>
      </c>
      <c r="AE2052" s="9">
        <v>0</v>
      </c>
      <c r="AF2052" s="9">
        <v>0</v>
      </c>
      <c r="AG2052" s="9">
        <v>0</v>
      </c>
      <c r="AH2052" s="9">
        <v>0</v>
      </c>
      <c r="AI2052" s="9">
        <v>0</v>
      </c>
      <c r="AJ2052" s="9">
        <v>0</v>
      </c>
      <c r="AK2052" s="9">
        <v>0</v>
      </c>
      <c r="AL2052" s="9">
        <v>0</v>
      </c>
      <c r="AM2052" s="9">
        <v>0</v>
      </c>
      <c r="AN2052" s="9">
        <v>0</v>
      </c>
      <c r="AO2052" s="9">
        <v>0</v>
      </c>
      <c r="AP2052" s="9">
        <v>0</v>
      </c>
      <c r="AQ2052" s="9">
        <v>0</v>
      </c>
      <c r="AR2052" s="9">
        <v>0</v>
      </c>
      <c r="AS2052" s="9">
        <v>0</v>
      </c>
      <c r="AT2052" s="9">
        <v>0</v>
      </c>
      <c r="AU2052" s="9">
        <v>0</v>
      </c>
      <c r="AV2052" s="9">
        <v>0</v>
      </c>
      <c r="AW2052" s="9">
        <v>0</v>
      </c>
      <c r="AX2052" s="9">
        <v>0</v>
      </c>
      <c r="AY2052" s="9">
        <v>0</v>
      </c>
      <c r="AZ2052" s="9">
        <v>0</v>
      </c>
      <c r="BA2052" s="9">
        <v>0</v>
      </c>
      <c r="BB2052" s="9">
        <v>0</v>
      </c>
      <c r="BC2052" s="9">
        <v>0</v>
      </c>
    </row>
    <row r="2053" spans="2:55" x14ac:dyDescent="0.45">
      <c r="B2053" s="25">
        <v>2046</v>
      </c>
      <c r="D2053" s="9" t="s">
        <v>100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3</v>
      </c>
      <c r="M2053" s="9">
        <v>0</v>
      </c>
      <c r="N2053" s="9">
        <v>9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  <c r="AC2053" s="9">
        <v>0</v>
      </c>
      <c r="AD2053" s="9">
        <v>0</v>
      </c>
      <c r="AE2053" s="9">
        <v>0</v>
      </c>
      <c r="AF2053" s="9">
        <v>0</v>
      </c>
      <c r="AG2053" s="9">
        <v>0</v>
      </c>
      <c r="AH2053" s="9">
        <v>0</v>
      </c>
      <c r="AI2053" s="9">
        <v>0</v>
      </c>
      <c r="AJ2053" s="9">
        <v>0</v>
      </c>
      <c r="AK2053" s="9">
        <v>0</v>
      </c>
      <c r="AL2053" s="9">
        <v>0</v>
      </c>
      <c r="AM2053" s="9">
        <v>0</v>
      </c>
      <c r="AN2053" s="9">
        <v>0</v>
      </c>
      <c r="AO2053" s="9">
        <v>0</v>
      </c>
      <c r="AP2053" s="9">
        <v>0</v>
      </c>
      <c r="AQ2053" s="9">
        <v>0</v>
      </c>
      <c r="AR2053" s="9">
        <v>0</v>
      </c>
      <c r="AS2053" s="9">
        <v>0</v>
      </c>
      <c r="AT2053" s="9">
        <v>0</v>
      </c>
      <c r="AU2053" s="9">
        <v>0</v>
      </c>
      <c r="AV2053" s="9">
        <v>0</v>
      </c>
      <c r="AW2053" s="9">
        <v>0</v>
      </c>
      <c r="AX2053" s="9">
        <v>0</v>
      </c>
      <c r="AY2053" s="9">
        <v>0</v>
      </c>
      <c r="AZ2053" s="9">
        <v>0</v>
      </c>
      <c r="BA2053" s="9">
        <v>0</v>
      </c>
      <c r="BB2053" s="9">
        <v>0</v>
      </c>
      <c r="BC2053" s="9">
        <v>0</v>
      </c>
    </row>
    <row r="2054" spans="2:55" x14ac:dyDescent="0.45">
      <c r="B2054" s="25">
        <v>2047</v>
      </c>
      <c r="D2054" s="9" t="s">
        <v>101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17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8</v>
      </c>
      <c r="AC2054" s="9">
        <v>0</v>
      </c>
      <c r="AD2054" s="9">
        <v>0</v>
      </c>
      <c r="AE2054" s="9">
        <v>5</v>
      </c>
      <c r="AF2054" s="9">
        <v>0</v>
      </c>
      <c r="AG2054" s="9">
        <v>0</v>
      </c>
      <c r="AH2054" s="9">
        <v>0</v>
      </c>
      <c r="AI2054" s="9">
        <v>0</v>
      </c>
      <c r="AJ2054" s="9">
        <v>0</v>
      </c>
      <c r="AK2054" s="9">
        <v>0</v>
      </c>
      <c r="AL2054" s="9">
        <v>0</v>
      </c>
      <c r="AM2054" s="9">
        <v>0</v>
      </c>
      <c r="AN2054" s="9">
        <v>0</v>
      </c>
      <c r="AO2054" s="9">
        <v>0</v>
      </c>
      <c r="AP2054" s="9">
        <v>0</v>
      </c>
      <c r="AQ2054" s="9">
        <v>0</v>
      </c>
      <c r="AR2054" s="9">
        <v>0</v>
      </c>
      <c r="AS2054" s="9">
        <v>0</v>
      </c>
      <c r="AT2054" s="9">
        <v>0</v>
      </c>
      <c r="AU2054" s="9">
        <v>0</v>
      </c>
      <c r="AV2054" s="9">
        <v>0</v>
      </c>
      <c r="AW2054" s="9">
        <v>0</v>
      </c>
      <c r="AX2054" s="9">
        <v>0</v>
      </c>
      <c r="AY2054" s="9">
        <v>0</v>
      </c>
      <c r="AZ2054" s="9">
        <v>0</v>
      </c>
      <c r="BA2054" s="9">
        <v>0</v>
      </c>
      <c r="BB2054" s="9">
        <v>0</v>
      </c>
      <c r="BC2054" s="9">
        <v>0</v>
      </c>
    </row>
    <row r="2055" spans="2:55" x14ac:dyDescent="0.45">
      <c r="B2055" s="25">
        <v>2048</v>
      </c>
      <c r="D2055" s="9" t="s">
        <v>102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  <c r="AC2055" s="9">
        <v>0</v>
      </c>
      <c r="AD2055" s="9">
        <v>0</v>
      </c>
      <c r="AE2055" s="9">
        <v>0</v>
      </c>
      <c r="AF2055" s="9">
        <v>0</v>
      </c>
      <c r="AG2055" s="9">
        <v>0</v>
      </c>
      <c r="AH2055" s="9">
        <v>0</v>
      </c>
      <c r="AI2055" s="9">
        <v>0</v>
      </c>
      <c r="AJ2055" s="9">
        <v>0</v>
      </c>
      <c r="AK2055" s="9">
        <v>0</v>
      </c>
      <c r="AL2055" s="9">
        <v>0</v>
      </c>
      <c r="AM2055" s="9">
        <v>0</v>
      </c>
      <c r="AN2055" s="9">
        <v>0</v>
      </c>
      <c r="AO2055" s="9">
        <v>0</v>
      </c>
      <c r="AP2055" s="9">
        <v>0</v>
      </c>
      <c r="AQ2055" s="9">
        <v>0</v>
      </c>
      <c r="AR2055" s="9">
        <v>0</v>
      </c>
      <c r="AS2055" s="9">
        <v>0</v>
      </c>
      <c r="AT2055" s="9">
        <v>0</v>
      </c>
      <c r="AU2055" s="9">
        <v>0</v>
      </c>
      <c r="AV2055" s="9">
        <v>0</v>
      </c>
      <c r="AW2055" s="9">
        <v>0</v>
      </c>
      <c r="AX2055" s="9">
        <v>0</v>
      </c>
      <c r="AY2055" s="9">
        <v>0</v>
      </c>
      <c r="AZ2055" s="9">
        <v>0</v>
      </c>
      <c r="BA2055" s="9">
        <v>0</v>
      </c>
      <c r="BB2055" s="9">
        <v>0</v>
      </c>
      <c r="BC2055" s="9">
        <v>0</v>
      </c>
    </row>
    <row r="2056" spans="2:55" x14ac:dyDescent="0.45">
      <c r="B2056" s="25">
        <v>2049</v>
      </c>
      <c r="D2056" s="9" t="s">
        <v>103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  <c r="AC2056" s="9">
        <v>0</v>
      </c>
      <c r="AD2056" s="9">
        <v>0</v>
      </c>
      <c r="AE2056" s="9">
        <v>0</v>
      </c>
      <c r="AF2056" s="9">
        <v>0</v>
      </c>
      <c r="AG2056" s="9">
        <v>0</v>
      </c>
      <c r="AH2056" s="9">
        <v>0</v>
      </c>
      <c r="AI2056" s="9">
        <v>0</v>
      </c>
      <c r="AJ2056" s="9">
        <v>0</v>
      </c>
      <c r="AK2056" s="9">
        <v>0</v>
      </c>
      <c r="AL2056" s="9">
        <v>0</v>
      </c>
      <c r="AM2056" s="9">
        <v>0</v>
      </c>
      <c r="AN2056" s="9">
        <v>0</v>
      </c>
      <c r="AO2056" s="9">
        <v>0</v>
      </c>
      <c r="AP2056" s="9">
        <v>0</v>
      </c>
      <c r="AQ2056" s="9">
        <v>0</v>
      </c>
      <c r="AR2056" s="9">
        <v>0</v>
      </c>
      <c r="AS2056" s="9">
        <v>0</v>
      </c>
      <c r="AT2056" s="9">
        <v>0</v>
      </c>
      <c r="AU2056" s="9">
        <v>0</v>
      </c>
      <c r="AV2056" s="9">
        <v>0</v>
      </c>
      <c r="AW2056" s="9">
        <v>0</v>
      </c>
      <c r="AX2056" s="9">
        <v>0</v>
      </c>
      <c r="AY2056" s="9">
        <v>0</v>
      </c>
      <c r="AZ2056" s="9">
        <v>0</v>
      </c>
      <c r="BA2056" s="9">
        <v>0</v>
      </c>
      <c r="BB2056" s="9">
        <v>0</v>
      </c>
      <c r="BC2056" s="9">
        <v>0</v>
      </c>
    </row>
    <row r="2057" spans="2:55" x14ac:dyDescent="0.45">
      <c r="B2057" s="25">
        <v>2050</v>
      </c>
      <c r="D2057" s="9" t="s">
        <v>104</v>
      </c>
      <c r="E2057" s="9">
        <v>0</v>
      </c>
      <c r="F2057" s="9">
        <v>0</v>
      </c>
      <c r="G2057" s="9">
        <v>5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  <c r="AC2057" s="9">
        <v>0</v>
      </c>
      <c r="AD2057" s="9">
        <v>0</v>
      </c>
      <c r="AE2057" s="9">
        <v>0</v>
      </c>
      <c r="AF2057" s="9">
        <v>0</v>
      </c>
      <c r="AG2057" s="9">
        <v>0</v>
      </c>
      <c r="AH2057" s="9">
        <v>0</v>
      </c>
      <c r="AI2057" s="9">
        <v>0</v>
      </c>
      <c r="AJ2057" s="9">
        <v>0</v>
      </c>
      <c r="AK2057" s="9">
        <v>0</v>
      </c>
      <c r="AL2057" s="9">
        <v>0</v>
      </c>
      <c r="AM2057" s="9">
        <v>0</v>
      </c>
      <c r="AN2057" s="9">
        <v>0</v>
      </c>
      <c r="AO2057" s="9">
        <v>0</v>
      </c>
      <c r="AP2057" s="9">
        <v>0</v>
      </c>
      <c r="AQ2057" s="9">
        <v>0</v>
      </c>
      <c r="AR2057" s="9">
        <v>0</v>
      </c>
      <c r="AS2057" s="9">
        <v>0</v>
      </c>
      <c r="AT2057" s="9">
        <v>0</v>
      </c>
      <c r="AU2057" s="9">
        <v>0</v>
      </c>
      <c r="AV2057" s="9">
        <v>0</v>
      </c>
      <c r="AW2057" s="9">
        <v>0</v>
      </c>
      <c r="AX2057" s="9">
        <v>0</v>
      </c>
      <c r="AY2057" s="9">
        <v>0</v>
      </c>
      <c r="AZ2057" s="9">
        <v>0</v>
      </c>
      <c r="BA2057" s="9">
        <v>0</v>
      </c>
      <c r="BB2057" s="9">
        <v>0</v>
      </c>
      <c r="BC2057" s="9">
        <v>0</v>
      </c>
    </row>
    <row r="2058" spans="2:55" x14ac:dyDescent="0.45">
      <c r="B2058" s="25">
        <v>2051</v>
      </c>
      <c r="D2058" s="9" t="s">
        <v>105</v>
      </c>
      <c r="E2058" s="9">
        <v>0</v>
      </c>
      <c r="F2058" s="9">
        <v>0</v>
      </c>
      <c r="G2058" s="9">
        <v>4</v>
      </c>
      <c r="H2058" s="9">
        <v>0</v>
      </c>
      <c r="I2058" s="9">
        <v>0</v>
      </c>
      <c r="J2058" s="9">
        <v>0</v>
      </c>
      <c r="K2058" s="9">
        <v>0</v>
      </c>
      <c r="L2058" s="9">
        <v>12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  <c r="AC2058" s="9">
        <v>0</v>
      </c>
      <c r="AD2058" s="9">
        <v>0</v>
      </c>
      <c r="AE2058" s="9">
        <v>0</v>
      </c>
      <c r="AF2058" s="9">
        <v>0</v>
      </c>
      <c r="AG2058" s="9">
        <v>0</v>
      </c>
      <c r="AH2058" s="9">
        <v>0</v>
      </c>
      <c r="AI2058" s="9">
        <v>0</v>
      </c>
      <c r="AJ2058" s="9">
        <v>0</v>
      </c>
      <c r="AK2058" s="9">
        <v>5</v>
      </c>
      <c r="AL2058" s="9">
        <v>0</v>
      </c>
      <c r="AM2058" s="9">
        <v>0</v>
      </c>
      <c r="AN2058" s="9">
        <v>0</v>
      </c>
      <c r="AO2058" s="9">
        <v>0</v>
      </c>
      <c r="AP2058" s="9">
        <v>0</v>
      </c>
      <c r="AQ2058" s="9">
        <v>0</v>
      </c>
      <c r="AR2058" s="9">
        <v>0</v>
      </c>
      <c r="AS2058" s="9">
        <v>0</v>
      </c>
      <c r="AT2058" s="9">
        <v>0</v>
      </c>
      <c r="AU2058" s="9">
        <v>0</v>
      </c>
      <c r="AV2058" s="9">
        <v>0</v>
      </c>
      <c r="AW2058" s="9">
        <v>0</v>
      </c>
      <c r="AX2058" s="9">
        <v>0</v>
      </c>
      <c r="AY2058" s="9">
        <v>0</v>
      </c>
      <c r="AZ2058" s="9">
        <v>0</v>
      </c>
      <c r="BA2058" s="9">
        <v>0</v>
      </c>
      <c r="BB2058" s="9">
        <v>0</v>
      </c>
      <c r="BC2058" s="9">
        <v>0</v>
      </c>
    </row>
    <row r="2059" spans="2:55" x14ac:dyDescent="0.45">
      <c r="B2059" s="25">
        <v>2052</v>
      </c>
      <c r="D2059" s="9" t="s">
        <v>106</v>
      </c>
      <c r="E2059" s="9">
        <v>0</v>
      </c>
      <c r="F2059" s="9">
        <v>0</v>
      </c>
      <c r="G2059" s="9">
        <v>0</v>
      </c>
      <c r="H2059" s="9">
        <v>12</v>
      </c>
      <c r="I2059" s="9">
        <v>3</v>
      </c>
      <c r="J2059" s="9">
        <v>0</v>
      </c>
      <c r="K2059" s="9">
        <v>0</v>
      </c>
      <c r="L2059" s="9">
        <v>3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3</v>
      </c>
      <c r="AC2059" s="9">
        <v>4</v>
      </c>
      <c r="AD2059" s="9">
        <v>0</v>
      </c>
      <c r="AE2059" s="9">
        <v>0</v>
      </c>
      <c r="AF2059" s="9">
        <v>0</v>
      </c>
      <c r="AG2059" s="9">
        <v>6</v>
      </c>
      <c r="AH2059" s="9">
        <v>0</v>
      </c>
      <c r="AI2059" s="9">
        <v>0</v>
      </c>
      <c r="AJ2059" s="9">
        <v>0</v>
      </c>
      <c r="AK2059" s="9">
        <v>8</v>
      </c>
      <c r="AL2059" s="9">
        <v>0</v>
      </c>
      <c r="AM2059" s="9">
        <v>0</v>
      </c>
      <c r="AN2059" s="9">
        <v>0</v>
      </c>
      <c r="AO2059" s="9">
        <v>0</v>
      </c>
      <c r="AP2059" s="9">
        <v>0</v>
      </c>
      <c r="AQ2059" s="9">
        <v>3</v>
      </c>
      <c r="AR2059" s="9">
        <v>0</v>
      </c>
      <c r="AS2059" s="9">
        <v>0</v>
      </c>
      <c r="AT2059" s="9">
        <v>0</v>
      </c>
      <c r="AU2059" s="9">
        <v>0</v>
      </c>
      <c r="AV2059" s="9">
        <v>0</v>
      </c>
      <c r="AW2059" s="9">
        <v>0</v>
      </c>
      <c r="AX2059" s="9">
        <v>0</v>
      </c>
      <c r="AY2059" s="9">
        <v>0</v>
      </c>
      <c r="AZ2059" s="9">
        <v>0</v>
      </c>
      <c r="BA2059" s="9">
        <v>0</v>
      </c>
      <c r="BB2059" s="9">
        <v>0</v>
      </c>
      <c r="BC2059" s="9">
        <v>0</v>
      </c>
    </row>
    <row r="2060" spans="2:55" x14ac:dyDescent="0.45">
      <c r="B2060" s="25">
        <v>2053</v>
      </c>
      <c r="D2060" s="9" t="s">
        <v>107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  <c r="AC2060" s="9">
        <v>0</v>
      </c>
      <c r="AD2060" s="9">
        <v>0</v>
      </c>
      <c r="AE2060" s="9">
        <v>0</v>
      </c>
      <c r="AF2060" s="9">
        <v>0</v>
      </c>
      <c r="AG2060" s="9">
        <v>0</v>
      </c>
      <c r="AH2060" s="9">
        <v>0</v>
      </c>
      <c r="AI2060" s="9">
        <v>0</v>
      </c>
      <c r="AJ2060" s="9">
        <v>0</v>
      </c>
      <c r="AK2060" s="9">
        <v>0</v>
      </c>
      <c r="AL2060" s="9">
        <v>0</v>
      </c>
      <c r="AM2060" s="9">
        <v>0</v>
      </c>
      <c r="AN2060" s="9">
        <v>0</v>
      </c>
      <c r="AO2060" s="9">
        <v>0</v>
      </c>
      <c r="AP2060" s="9">
        <v>0</v>
      </c>
      <c r="AQ2060" s="9">
        <v>0</v>
      </c>
      <c r="AR2060" s="9">
        <v>0</v>
      </c>
      <c r="AS2060" s="9">
        <v>0</v>
      </c>
      <c r="AT2060" s="9">
        <v>0</v>
      </c>
      <c r="AU2060" s="9">
        <v>0</v>
      </c>
      <c r="AV2060" s="9">
        <v>0</v>
      </c>
      <c r="AW2060" s="9">
        <v>0</v>
      </c>
      <c r="AX2060" s="9">
        <v>0</v>
      </c>
      <c r="AY2060" s="9">
        <v>0</v>
      </c>
      <c r="AZ2060" s="9">
        <v>0</v>
      </c>
      <c r="BA2060" s="9">
        <v>0</v>
      </c>
      <c r="BB2060" s="9">
        <v>0</v>
      </c>
      <c r="BC2060" s="9">
        <v>0</v>
      </c>
    </row>
    <row r="2061" spans="2:55" x14ac:dyDescent="0.45">
      <c r="B2061" s="25">
        <v>2054</v>
      </c>
      <c r="D2061" s="9" t="s">
        <v>108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  <c r="AC2061" s="9">
        <v>0</v>
      </c>
      <c r="AD2061" s="9">
        <v>0</v>
      </c>
      <c r="AE2061" s="9">
        <v>0</v>
      </c>
      <c r="AF2061" s="9">
        <v>0</v>
      </c>
      <c r="AG2061" s="9">
        <v>0</v>
      </c>
      <c r="AH2061" s="9">
        <v>0</v>
      </c>
      <c r="AI2061" s="9">
        <v>0</v>
      </c>
      <c r="AJ2061" s="9">
        <v>0</v>
      </c>
      <c r="AK2061" s="9">
        <v>0</v>
      </c>
      <c r="AL2061" s="9">
        <v>0</v>
      </c>
      <c r="AM2061" s="9">
        <v>0</v>
      </c>
      <c r="AN2061" s="9">
        <v>0</v>
      </c>
      <c r="AO2061" s="9">
        <v>0</v>
      </c>
      <c r="AP2061" s="9">
        <v>0</v>
      </c>
      <c r="AQ2061" s="9">
        <v>0</v>
      </c>
      <c r="AR2061" s="9">
        <v>0</v>
      </c>
      <c r="AS2061" s="9">
        <v>0</v>
      </c>
      <c r="AT2061" s="9">
        <v>0</v>
      </c>
      <c r="AU2061" s="9">
        <v>0</v>
      </c>
      <c r="AV2061" s="9">
        <v>0</v>
      </c>
      <c r="AW2061" s="9">
        <v>0</v>
      </c>
      <c r="AX2061" s="9">
        <v>0</v>
      </c>
      <c r="AY2061" s="9">
        <v>0</v>
      </c>
      <c r="AZ2061" s="9">
        <v>0</v>
      </c>
      <c r="BA2061" s="9">
        <v>0</v>
      </c>
      <c r="BB2061" s="9">
        <v>0</v>
      </c>
      <c r="BC2061" s="9">
        <v>0</v>
      </c>
    </row>
    <row r="2062" spans="2:55" x14ac:dyDescent="0.45">
      <c r="B2062" s="25">
        <v>2055</v>
      </c>
      <c r="D2062" s="9" t="s">
        <v>109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  <c r="AC2062" s="9">
        <v>0</v>
      </c>
      <c r="AD2062" s="9">
        <v>0</v>
      </c>
      <c r="AE2062" s="9">
        <v>0</v>
      </c>
      <c r="AF2062" s="9">
        <v>0</v>
      </c>
      <c r="AG2062" s="9">
        <v>0</v>
      </c>
      <c r="AH2062" s="9">
        <v>0</v>
      </c>
      <c r="AI2062" s="9">
        <v>0</v>
      </c>
      <c r="AJ2062" s="9">
        <v>0</v>
      </c>
      <c r="AK2062" s="9">
        <v>0</v>
      </c>
      <c r="AL2062" s="9">
        <v>0</v>
      </c>
      <c r="AM2062" s="9">
        <v>0</v>
      </c>
      <c r="AN2062" s="9">
        <v>0</v>
      </c>
      <c r="AO2062" s="9">
        <v>0</v>
      </c>
      <c r="AP2062" s="9">
        <v>0</v>
      </c>
      <c r="AQ2062" s="9">
        <v>0</v>
      </c>
      <c r="AR2062" s="9">
        <v>0</v>
      </c>
      <c r="AS2062" s="9">
        <v>0</v>
      </c>
      <c r="AT2062" s="9">
        <v>0</v>
      </c>
      <c r="AU2062" s="9">
        <v>0</v>
      </c>
      <c r="AV2062" s="9">
        <v>0</v>
      </c>
      <c r="AW2062" s="9">
        <v>0</v>
      </c>
      <c r="AX2062" s="9">
        <v>0</v>
      </c>
      <c r="AY2062" s="9">
        <v>0</v>
      </c>
      <c r="AZ2062" s="9">
        <v>0</v>
      </c>
      <c r="BA2062" s="9">
        <v>0</v>
      </c>
      <c r="BB2062" s="9">
        <v>0</v>
      </c>
      <c r="BC2062" s="9">
        <v>0</v>
      </c>
    </row>
    <row r="2063" spans="2:55" x14ac:dyDescent="0.45">
      <c r="B2063" s="25">
        <v>2056</v>
      </c>
      <c r="D2063" s="9" t="s">
        <v>110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  <c r="AC2063" s="9">
        <v>0</v>
      </c>
      <c r="AD2063" s="9">
        <v>0</v>
      </c>
      <c r="AE2063" s="9">
        <v>0</v>
      </c>
      <c r="AF2063" s="9">
        <v>0</v>
      </c>
      <c r="AG2063" s="9">
        <v>0</v>
      </c>
      <c r="AH2063" s="9">
        <v>0</v>
      </c>
      <c r="AI2063" s="9">
        <v>0</v>
      </c>
      <c r="AJ2063" s="9">
        <v>0</v>
      </c>
      <c r="AK2063" s="9">
        <v>0</v>
      </c>
      <c r="AL2063" s="9">
        <v>0</v>
      </c>
      <c r="AM2063" s="9">
        <v>0</v>
      </c>
      <c r="AN2063" s="9">
        <v>0</v>
      </c>
      <c r="AO2063" s="9">
        <v>0</v>
      </c>
      <c r="AP2063" s="9">
        <v>0</v>
      </c>
      <c r="AQ2063" s="9">
        <v>0</v>
      </c>
      <c r="AR2063" s="9">
        <v>0</v>
      </c>
      <c r="AS2063" s="9">
        <v>0</v>
      </c>
      <c r="AT2063" s="9">
        <v>0</v>
      </c>
      <c r="AU2063" s="9">
        <v>0</v>
      </c>
      <c r="AV2063" s="9">
        <v>0</v>
      </c>
      <c r="AW2063" s="9">
        <v>0</v>
      </c>
      <c r="AX2063" s="9">
        <v>0</v>
      </c>
      <c r="AY2063" s="9">
        <v>0</v>
      </c>
      <c r="AZ2063" s="9">
        <v>0</v>
      </c>
      <c r="BA2063" s="9">
        <v>0</v>
      </c>
      <c r="BB2063" s="9">
        <v>0</v>
      </c>
      <c r="BC2063" s="9">
        <v>0</v>
      </c>
    </row>
    <row r="2064" spans="2:55" x14ac:dyDescent="0.45">
      <c r="B2064" s="25">
        <v>2057</v>
      </c>
      <c r="D2064" s="9" t="s">
        <v>111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  <c r="AC2064" s="9">
        <v>0</v>
      </c>
      <c r="AD2064" s="9">
        <v>0</v>
      </c>
      <c r="AE2064" s="9">
        <v>0</v>
      </c>
      <c r="AF2064" s="9">
        <v>0</v>
      </c>
      <c r="AG2064" s="9">
        <v>0</v>
      </c>
      <c r="AH2064" s="9">
        <v>0</v>
      </c>
      <c r="AI2064" s="9">
        <v>0</v>
      </c>
      <c r="AJ2064" s="9">
        <v>0</v>
      </c>
      <c r="AK2064" s="9">
        <v>0</v>
      </c>
      <c r="AL2064" s="9">
        <v>0</v>
      </c>
      <c r="AM2064" s="9">
        <v>0</v>
      </c>
      <c r="AN2064" s="9">
        <v>0</v>
      </c>
      <c r="AO2064" s="9">
        <v>0</v>
      </c>
      <c r="AP2064" s="9">
        <v>0</v>
      </c>
      <c r="AQ2064" s="9">
        <v>0</v>
      </c>
      <c r="AR2064" s="9">
        <v>0</v>
      </c>
      <c r="AS2064" s="9">
        <v>0</v>
      </c>
      <c r="AT2064" s="9">
        <v>0</v>
      </c>
      <c r="AU2064" s="9">
        <v>0</v>
      </c>
      <c r="AV2064" s="9">
        <v>0</v>
      </c>
      <c r="AW2064" s="9">
        <v>0</v>
      </c>
      <c r="AX2064" s="9">
        <v>0</v>
      </c>
      <c r="AY2064" s="9">
        <v>0</v>
      </c>
      <c r="AZ2064" s="9">
        <v>0</v>
      </c>
      <c r="BA2064" s="9">
        <v>0</v>
      </c>
      <c r="BB2064" s="9">
        <v>0</v>
      </c>
      <c r="BC2064" s="9">
        <v>0</v>
      </c>
    </row>
    <row r="2065" spans="2:55" x14ac:dyDescent="0.45">
      <c r="B2065" s="25">
        <v>2058</v>
      </c>
      <c r="D2065" s="9" t="s">
        <v>112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  <c r="AC2065" s="9">
        <v>0</v>
      </c>
      <c r="AD2065" s="9">
        <v>0</v>
      </c>
      <c r="AE2065" s="9">
        <v>0</v>
      </c>
      <c r="AF2065" s="9">
        <v>0</v>
      </c>
      <c r="AG2065" s="9">
        <v>0</v>
      </c>
      <c r="AH2065" s="9">
        <v>0</v>
      </c>
      <c r="AI2065" s="9">
        <v>0</v>
      </c>
      <c r="AJ2065" s="9">
        <v>0</v>
      </c>
      <c r="AK2065" s="9">
        <v>0</v>
      </c>
      <c r="AL2065" s="9">
        <v>0</v>
      </c>
      <c r="AM2065" s="9">
        <v>0</v>
      </c>
      <c r="AN2065" s="9">
        <v>0</v>
      </c>
      <c r="AO2065" s="9">
        <v>0</v>
      </c>
      <c r="AP2065" s="9">
        <v>0</v>
      </c>
      <c r="AQ2065" s="9">
        <v>0</v>
      </c>
      <c r="AR2065" s="9">
        <v>0</v>
      </c>
      <c r="AS2065" s="9">
        <v>0</v>
      </c>
      <c r="AT2065" s="9">
        <v>0</v>
      </c>
      <c r="AU2065" s="9">
        <v>0</v>
      </c>
      <c r="AV2065" s="9">
        <v>0</v>
      </c>
      <c r="AW2065" s="9">
        <v>0</v>
      </c>
      <c r="AX2065" s="9">
        <v>0</v>
      </c>
      <c r="AY2065" s="9">
        <v>0</v>
      </c>
      <c r="AZ2065" s="9">
        <v>0</v>
      </c>
      <c r="BA2065" s="9">
        <v>0</v>
      </c>
      <c r="BB2065" s="9">
        <v>0</v>
      </c>
      <c r="BC2065" s="9">
        <v>0</v>
      </c>
    </row>
    <row r="2066" spans="2:55" x14ac:dyDescent="0.45">
      <c r="B2066" s="25">
        <v>2059</v>
      </c>
      <c r="D2066" s="9" t="s">
        <v>113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  <c r="AC2066" s="9">
        <v>0</v>
      </c>
      <c r="AD2066" s="9">
        <v>0</v>
      </c>
      <c r="AE2066" s="9">
        <v>0</v>
      </c>
      <c r="AF2066" s="9">
        <v>0</v>
      </c>
      <c r="AG2066" s="9">
        <v>0</v>
      </c>
      <c r="AH2066" s="9">
        <v>0</v>
      </c>
      <c r="AI2066" s="9">
        <v>0</v>
      </c>
      <c r="AJ2066" s="9">
        <v>0</v>
      </c>
      <c r="AK2066" s="9">
        <v>0</v>
      </c>
      <c r="AL2066" s="9">
        <v>0</v>
      </c>
      <c r="AM2066" s="9">
        <v>0</v>
      </c>
      <c r="AN2066" s="9">
        <v>0</v>
      </c>
      <c r="AO2066" s="9">
        <v>0</v>
      </c>
      <c r="AP2066" s="9">
        <v>0</v>
      </c>
      <c r="AQ2066" s="9">
        <v>0</v>
      </c>
      <c r="AR2066" s="9">
        <v>0</v>
      </c>
      <c r="AS2066" s="9">
        <v>0</v>
      </c>
      <c r="AT2066" s="9">
        <v>0</v>
      </c>
      <c r="AU2066" s="9">
        <v>0</v>
      </c>
      <c r="AV2066" s="9">
        <v>0</v>
      </c>
      <c r="AW2066" s="9">
        <v>0</v>
      </c>
      <c r="AX2066" s="9">
        <v>0</v>
      </c>
      <c r="AY2066" s="9">
        <v>0</v>
      </c>
      <c r="AZ2066" s="9">
        <v>0</v>
      </c>
      <c r="BA2066" s="9">
        <v>0</v>
      </c>
      <c r="BB2066" s="9">
        <v>0</v>
      </c>
      <c r="BC2066" s="9">
        <v>0</v>
      </c>
    </row>
    <row r="2067" spans="2:55" x14ac:dyDescent="0.45">
      <c r="B2067" s="25">
        <v>2060</v>
      </c>
      <c r="D2067" s="9" t="s">
        <v>114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  <c r="AC2067" s="9">
        <v>0</v>
      </c>
      <c r="AD2067" s="9">
        <v>0</v>
      </c>
      <c r="AE2067" s="9">
        <v>0</v>
      </c>
      <c r="AF2067" s="9">
        <v>0</v>
      </c>
      <c r="AG2067" s="9">
        <v>0</v>
      </c>
      <c r="AH2067" s="9">
        <v>0</v>
      </c>
      <c r="AI2067" s="9">
        <v>0</v>
      </c>
      <c r="AJ2067" s="9">
        <v>0</v>
      </c>
      <c r="AK2067" s="9">
        <v>0</v>
      </c>
      <c r="AL2067" s="9">
        <v>0</v>
      </c>
      <c r="AM2067" s="9">
        <v>0</v>
      </c>
      <c r="AN2067" s="9">
        <v>0</v>
      </c>
      <c r="AO2067" s="9">
        <v>0</v>
      </c>
      <c r="AP2067" s="9">
        <v>0</v>
      </c>
      <c r="AQ2067" s="9">
        <v>0</v>
      </c>
      <c r="AR2067" s="9">
        <v>0</v>
      </c>
      <c r="AS2067" s="9">
        <v>0</v>
      </c>
      <c r="AT2067" s="9">
        <v>0</v>
      </c>
      <c r="AU2067" s="9">
        <v>0</v>
      </c>
      <c r="AV2067" s="9">
        <v>0</v>
      </c>
      <c r="AW2067" s="9">
        <v>0</v>
      </c>
      <c r="AX2067" s="9">
        <v>0</v>
      </c>
      <c r="AY2067" s="9">
        <v>0</v>
      </c>
      <c r="AZ2067" s="9">
        <v>0</v>
      </c>
      <c r="BA2067" s="9">
        <v>0</v>
      </c>
      <c r="BB2067" s="9">
        <v>0</v>
      </c>
      <c r="BC2067" s="9">
        <v>0</v>
      </c>
    </row>
    <row r="2068" spans="2:55" x14ac:dyDescent="0.45">
      <c r="B2068" s="25">
        <v>2061</v>
      </c>
      <c r="D2068" s="9" t="s">
        <v>115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4</v>
      </c>
      <c r="O2068" s="9">
        <v>0</v>
      </c>
      <c r="P2068" s="9">
        <v>0</v>
      </c>
      <c r="Q2068" s="9">
        <v>12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19</v>
      </c>
      <c r="AC2068" s="9">
        <v>0</v>
      </c>
      <c r="AD2068" s="9">
        <v>0</v>
      </c>
      <c r="AE2068" s="9">
        <v>0</v>
      </c>
      <c r="AF2068" s="9">
        <v>0</v>
      </c>
      <c r="AG2068" s="9">
        <v>0</v>
      </c>
      <c r="AH2068" s="9">
        <v>0</v>
      </c>
      <c r="AI2068" s="9">
        <v>0</v>
      </c>
      <c r="AJ2068" s="9">
        <v>0</v>
      </c>
      <c r="AK2068" s="9">
        <v>0</v>
      </c>
      <c r="AL2068" s="9">
        <v>0</v>
      </c>
      <c r="AM2068" s="9">
        <v>0</v>
      </c>
      <c r="AN2068" s="9">
        <v>0</v>
      </c>
      <c r="AO2068" s="9">
        <v>0</v>
      </c>
      <c r="AP2068" s="9">
        <v>0</v>
      </c>
      <c r="AQ2068" s="9">
        <v>0</v>
      </c>
      <c r="AR2068" s="9">
        <v>0</v>
      </c>
      <c r="AS2068" s="9">
        <v>0</v>
      </c>
      <c r="AT2068" s="9">
        <v>0</v>
      </c>
      <c r="AU2068" s="9">
        <v>0</v>
      </c>
      <c r="AV2068" s="9">
        <v>0</v>
      </c>
      <c r="AW2068" s="9">
        <v>0</v>
      </c>
      <c r="AX2068" s="9">
        <v>0</v>
      </c>
      <c r="AY2068" s="9">
        <v>0</v>
      </c>
      <c r="AZ2068" s="9">
        <v>0</v>
      </c>
      <c r="BA2068" s="9">
        <v>0</v>
      </c>
      <c r="BB2068" s="9">
        <v>0</v>
      </c>
      <c r="BC2068" s="9">
        <v>0</v>
      </c>
    </row>
    <row r="2069" spans="2:55" x14ac:dyDescent="0.45">
      <c r="B2069" s="25">
        <v>2062</v>
      </c>
      <c r="D2069" s="9" t="s">
        <v>116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5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  <c r="AC2069" s="9">
        <v>0</v>
      </c>
      <c r="AD2069" s="9">
        <v>0</v>
      </c>
      <c r="AE2069" s="9">
        <v>0</v>
      </c>
      <c r="AF2069" s="9">
        <v>0</v>
      </c>
      <c r="AG2069" s="9">
        <v>0</v>
      </c>
      <c r="AH2069" s="9">
        <v>0</v>
      </c>
      <c r="AI2069" s="9">
        <v>0</v>
      </c>
      <c r="AJ2069" s="9">
        <v>0</v>
      </c>
      <c r="AK2069" s="9">
        <v>0</v>
      </c>
      <c r="AL2069" s="9">
        <v>0</v>
      </c>
      <c r="AM2069" s="9">
        <v>0</v>
      </c>
      <c r="AN2069" s="9">
        <v>0</v>
      </c>
      <c r="AO2069" s="9">
        <v>0</v>
      </c>
      <c r="AP2069" s="9">
        <v>0</v>
      </c>
      <c r="AQ2069" s="9">
        <v>0</v>
      </c>
      <c r="AR2069" s="9">
        <v>0</v>
      </c>
      <c r="AS2069" s="9">
        <v>0</v>
      </c>
      <c r="AT2069" s="9">
        <v>0</v>
      </c>
      <c r="AU2069" s="9">
        <v>0</v>
      </c>
      <c r="AV2069" s="9">
        <v>0</v>
      </c>
      <c r="AW2069" s="9">
        <v>0</v>
      </c>
      <c r="AX2069" s="9">
        <v>0</v>
      </c>
      <c r="AY2069" s="9">
        <v>0</v>
      </c>
      <c r="AZ2069" s="9">
        <v>0</v>
      </c>
      <c r="BA2069" s="9">
        <v>0</v>
      </c>
      <c r="BB2069" s="9">
        <v>0</v>
      </c>
      <c r="BC2069" s="9">
        <v>0</v>
      </c>
    </row>
    <row r="2070" spans="2:55" x14ac:dyDescent="0.45">
      <c r="B2070" s="25">
        <v>2063</v>
      </c>
      <c r="D2070" s="9" t="s">
        <v>117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5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  <c r="AC2070" s="9">
        <v>0</v>
      </c>
      <c r="AD2070" s="9">
        <v>0</v>
      </c>
      <c r="AE2070" s="9">
        <v>0</v>
      </c>
      <c r="AF2070" s="9">
        <v>0</v>
      </c>
      <c r="AG2070" s="9">
        <v>0</v>
      </c>
      <c r="AH2070" s="9">
        <v>0</v>
      </c>
      <c r="AI2070" s="9">
        <v>0</v>
      </c>
      <c r="AJ2070" s="9">
        <v>0</v>
      </c>
      <c r="AK2070" s="9">
        <v>0</v>
      </c>
      <c r="AL2070" s="9">
        <v>0</v>
      </c>
      <c r="AM2070" s="9">
        <v>0</v>
      </c>
      <c r="AN2070" s="9">
        <v>0</v>
      </c>
      <c r="AO2070" s="9">
        <v>0</v>
      </c>
      <c r="AP2070" s="9">
        <v>0</v>
      </c>
      <c r="AQ2070" s="9">
        <v>0</v>
      </c>
      <c r="AR2070" s="9">
        <v>0</v>
      </c>
      <c r="AS2070" s="9">
        <v>0</v>
      </c>
      <c r="AT2070" s="9">
        <v>0</v>
      </c>
      <c r="AU2070" s="9">
        <v>0</v>
      </c>
      <c r="AV2070" s="9">
        <v>0</v>
      </c>
      <c r="AW2070" s="9">
        <v>0</v>
      </c>
      <c r="AX2070" s="9">
        <v>0</v>
      </c>
      <c r="AY2070" s="9">
        <v>0</v>
      </c>
      <c r="AZ2070" s="9">
        <v>0</v>
      </c>
      <c r="BA2070" s="9">
        <v>0</v>
      </c>
      <c r="BB2070" s="9">
        <v>0</v>
      </c>
      <c r="BC2070" s="9">
        <v>0</v>
      </c>
    </row>
    <row r="2071" spans="2:55" x14ac:dyDescent="0.45">
      <c r="B2071" s="25">
        <v>2064</v>
      </c>
      <c r="D2071" s="9" t="s">
        <v>118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  <c r="AC2071" s="9">
        <v>0</v>
      </c>
      <c r="AD2071" s="9">
        <v>3</v>
      </c>
      <c r="AE2071" s="9">
        <v>0</v>
      </c>
      <c r="AF2071" s="9">
        <v>0</v>
      </c>
      <c r="AG2071" s="9">
        <v>0</v>
      </c>
      <c r="AH2071" s="9">
        <v>0</v>
      </c>
      <c r="AI2071" s="9">
        <v>0</v>
      </c>
      <c r="AJ2071" s="9">
        <v>0</v>
      </c>
      <c r="AK2071" s="9">
        <v>0</v>
      </c>
      <c r="AL2071" s="9">
        <v>0</v>
      </c>
      <c r="AM2071" s="9">
        <v>0</v>
      </c>
      <c r="AN2071" s="9">
        <v>0</v>
      </c>
      <c r="AO2071" s="9">
        <v>0</v>
      </c>
      <c r="AP2071" s="9">
        <v>0</v>
      </c>
      <c r="AQ2071" s="9">
        <v>0</v>
      </c>
      <c r="AR2071" s="9">
        <v>0</v>
      </c>
      <c r="AS2071" s="9">
        <v>0</v>
      </c>
      <c r="AT2071" s="9">
        <v>0</v>
      </c>
      <c r="AU2071" s="9">
        <v>0</v>
      </c>
      <c r="AV2071" s="9">
        <v>0</v>
      </c>
      <c r="AW2071" s="9">
        <v>0</v>
      </c>
      <c r="AX2071" s="9">
        <v>0</v>
      </c>
      <c r="AY2071" s="9">
        <v>0</v>
      </c>
      <c r="AZ2071" s="9">
        <v>0</v>
      </c>
      <c r="BA2071" s="9">
        <v>0</v>
      </c>
      <c r="BB2071" s="9">
        <v>0</v>
      </c>
      <c r="BC2071" s="9">
        <v>0</v>
      </c>
    </row>
    <row r="2072" spans="2:55" x14ac:dyDescent="0.45">
      <c r="B2072" s="25">
        <v>2065</v>
      </c>
      <c r="D2072" s="9" t="s">
        <v>119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9">
        <v>0</v>
      </c>
      <c r="AD2072" s="9">
        <v>0</v>
      </c>
      <c r="AE2072" s="9">
        <v>0</v>
      </c>
      <c r="AF2072" s="9">
        <v>0</v>
      </c>
      <c r="AG2072" s="9">
        <v>0</v>
      </c>
      <c r="AH2072" s="9">
        <v>0</v>
      </c>
      <c r="AI2072" s="9">
        <v>0</v>
      </c>
      <c r="AJ2072" s="9">
        <v>0</v>
      </c>
      <c r="AK2072" s="9">
        <v>0</v>
      </c>
      <c r="AL2072" s="9">
        <v>0</v>
      </c>
      <c r="AM2072" s="9">
        <v>0</v>
      </c>
      <c r="AN2072" s="9">
        <v>0</v>
      </c>
      <c r="AO2072" s="9">
        <v>0</v>
      </c>
      <c r="AP2072" s="9">
        <v>0</v>
      </c>
      <c r="AQ2072" s="9">
        <v>0</v>
      </c>
      <c r="AR2072" s="9">
        <v>0</v>
      </c>
      <c r="AS2072" s="9">
        <v>0</v>
      </c>
      <c r="AT2072" s="9">
        <v>0</v>
      </c>
      <c r="AU2072" s="9">
        <v>0</v>
      </c>
      <c r="AV2072" s="9">
        <v>0</v>
      </c>
      <c r="AW2072" s="9">
        <v>0</v>
      </c>
      <c r="AX2072" s="9">
        <v>0</v>
      </c>
      <c r="AY2072" s="9">
        <v>0</v>
      </c>
      <c r="AZ2072" s="9">
        <v>0</v>
      </c>
      <c r="BA2072" s="9">
        <v>0</v>
      </c>
      <c r="BB2072" s="9">
        <v>0</v>
      </c>
      <c r="BC2072" s="9">
        <v>0</v>
      </c>
    </row>
    <row r="2073" spans="2:55" x14ac:dyDescent="0.45">
      <c r="B2073" s="25">
        <v>2066</v>
      </c>
      <c r="D2073" s="9" t="s">
        <v>120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  <c r="AC2073" s="9">
        <v>0</v>
      </c>
      <c r="AD2073" s="9">
        <v>0</v>
      </c>
      <c r="AE2073" s="9">
        <v>0</v>
      </c>
      <c r="AF2073" s="9">
        <v>0</v>
      </c>
      <c r="AG2073" s="9">
        <v>0</v>
      </c>
      <c r="AH2073" s="9">
        <v>0</v>
      </c>
      <c r="AI2073" s="9">
        <v>0</v>
      </c>
      <c r="AJ2073" s="9">
        <v>0</v>
      </c>
      <c r="AK2073" s="9">
        <v>0</v>
      </c>
      <c r="AL2073" s="9">
        <v>0</v>
      </c>
      <c r="AM2073" s="9">
        <v>0</v>
      </c>
      <c r="AN2073" s="9">
        <v>0</v>
      </c>
      <c r="AO2073" s="9">
        <v>0</v>
      </c>
      <c r="AP2073" s="9">
        <v>0</v>
      </c>
      <c r="AQ2073" s="9">
        <v>0</v>
      </c>
      <c r="AR2073" s="9">
        <v>0</v>
      </c>
      <c r="AS2073" s="9">
        <v>0</v>
      </c>
      <c r="AT2073" s="9">
        <v>0</v>
      </c>
      <c r="AU2073" s="9">
        <v>0</v>
      </c>
      <c r="AV2073" s="9">
        <v>0</v>
      </c>
      <c r="AW2073" s="9">
        <v>0</v>
      </c>
      <c r="AX2073" s="9">
        <v>0</v>
      </c>
      <c r="AY2073" s="9">
        <v>0</v>
      </c>
      <c r="AZ2073" s="9">
        <v>0</v>
      </c>
      <c r="BA2073" s="9">
        <v>0</v>
      </c>
      <c r="BB2073" s="9">
        <v>0</v>
      </c>
      <c r="BC2073" s="9">
        <v>0</v>
      </c>
    </row>
    <row r="2074" spans="2:55" x14ac:dyDescent="0.45">
      <c r="B2074" s="25">
        <v>2067</v>
      </c>
      <c r="D2074" s="9" t="s">
        <v>121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9">
        <v>0</v>
      </c>
      <c r="AD2074" s="9">
        <v>0</v>
      </c>
      <c r="AE2074" s="9">
        <v>0</v>
      </c>
      <c r="AF2074" s="9">
        <v>0</v>
      </c>
      <c r="AG2074" s="9">
        <v>0</v>
      </c>
      <c r="AH2074" s="9">
        <v>0</v>
      </c>
      <c r="AI2074" s="9">
        <v>0</v>
      </c>
      <c r="AJ2074" s="9">
        <v>0</v>
      </c>
      <c r="AK2074" s="9">
        <v>0</v>
      </c>
      <c r="AL2074" s="9">
        <v>0</v>
      </c>
      <c r="AM2074" s="9">
        <v>0</v>
      </c>
      <c r="AN2074" s="9">
        <v>0</v>
      </c>
      <c r="AO2074" s="9">
        <v>0</v>
      </c>
      <c r="AP2074" s="9">
        <v>0</v>
      </c>
      <c r="AQ2074" s="9">
        <v>0</v>
      </c>
      <c r="AR2074" s="9">
        <v>0</v>
      </c>
      <c r="AS2074" s="9">
        <v>0</v>
      </c>
      <c r="AT2074" s="9">
        <v>0</v>
      </c>
      <c r="AU2074" s="9">
        <v>0</v>
      </c>
      <c r="AV2074" s="9">
        <v>0</v>
      </c>
      <c r="AW2074" s="9">
        <v>0</v>
      </c>
      <c r="AX2074" s="9">
        <v>0</v>
      </c>
      <c r="AY2074" s="9">
        <v>0</v>
      </c>
      <c r="AZ2074" s="9">
        <v>0</v>
      </c>
      <c r="BA2074" s="9">
        <v>0</v>
      </c>
      <c r="BB2074" s="9">
        <v>0</v>
      </c>
      <c r="BC2074" s="9">
        <v>0</v>
      </c>
    </row>
    <row r="2075" spans="2:55" x14ac:dyDescent="0.45">
      <c r="B2075" s="25">
        <v>2068</v>
      </c>
      <c r="D2075" s="9" t="s">
        <v>122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  <c r="AC2075" s="9">
        <v>0</v>
      </c>
      <c r="AD2075" s="9">
        <v>0</v>
      </c>
      <c r="AE2075" s="9">
        <v>0</v>
      </c>
      <c r="AF2075" s="9">
        <v>0</v>
      </c>
      <c r="AG2075" s="9">
        <v>0</v>
      </c>
      <c r="AH2075" s="9">
        <v>0</v>
      </c>
      <c r="AI2075" s="9">
        <v>0</v>
      </c>
      <c r="AJ2075" s="9">
        <v>0</v>
      </c>
      <c r="AK2075" s="9">
        <v>0</v>
      </c>
      <c r="AL2075" s="9">
        <v>0</v>
      </c>
      <c r="AM2075" s="9">
        <v>0</v>
      </c>
      <c r="AN2075" s="9">
        <v>0</v>
      </c>
      <c r="AO2075" s="9">
        <v>0</v>
      </c>
      <c r="AP2075" s="9">
        <v>0</v>
      </c>
      <c r="AQ2075" s="9">
        <v>0</v>
      </c>
      <c r="AR2075" s="9">
        <v>0</v>
      </c>
      <c r="AS2075" s="9">
        <v>0</v>
      </c>
      <c r="AT2075" s="9">
        <v>0</v>
      </c>
      <c r="AU2075" s="9">
        <v>0</v>
      </c>
      <c r="AV2075" s="9">
        <v>0</v>
      </c>
      <c r="AW2075" s="9">
        <v>0</v>
      </c>
      <c r="AX2075" s="9">
        <v>0</v>
      </c>
      <c r="AY2075" s="9">
        <v>0</v>
      </c>
      <c r="AZ2075" s="9">
        <v>0</v>
      </c>
      <c r="BA2075" s="9">
        <v>0</v>
      </c>
      <c r="BB2075" s="9">
        <v>0</v>
      </c>
      <c r="BC2075" s="9">
        <v>0</v>
      </c>
    </row>
    <row r="2076" spans="2:55" x14ac:dyDescent="0.45">
      <c r="B2076" s="25">
        <v>2069</v>
      </c>
      <c r="D2076" s="9" t="s">
        <v>123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  <c r="AC2076" s="9">
        <v>0</v>
      </c>
      <c r="AD2076" s="9">
        <v>0</v>
      </c>
      <c r="AE2076" s="9">
        <v>0</v>
      </c>
      <c r="AF2076" s="9">
        <v>0</v>
      </c>
      <c r="AG2076" s="9">
        <v>0</v>
      </c>
      <c r="AH2076" s="9">
        <v>0</v>
      </c>
      <c r="AI2076" s="9">
        <v>0</v>
      </c>
      <c r="AJ2076" s="9">
        <v>0</v>
      </c>
      <c r="AK2076" s="9">
        <v>0</v>
      </c>
      <c r="AL2076" s="9">
        <v>0</v>
      </c>
      <c r="AM2076" s="9">
        <v>0</v>
      </c>
      <c r="AN2076" s="9">
        <v>0</v>
      </c>
      <c r="AO2076" s="9">
        <v>0</v>
      </c>
      <c r="AP2076" s="9">
        <v>0</v>
      </c>
      <c r="AQ2076" s="9">
        <v>0</v>
      </c>
      <c r="AR2076" s="9">
        <v>0</v>
      </c>
      <c r="AS2076" s="9">
        <v>0</v>
      </c>
      <c r="AT2076" s="9">
        <v>0</v>
      </c>
      <c r="AU2076" s="9">
        <v>0</v>
      </c>
      <c r="AV2076" s="9">
        <v>0</v>
      </c>
      <c r="AW2076" s="9">
        <v>0</v>
      </c>
      <c r="AX2076" s="9">
        <v>0</v>
      </c>
      <c r="AY2076" s="9">
        <v>0</v>
      </c>
      <c r="AZ2076" s="9">
        <v>0</v>
      </c>
      <c r="BA2076" s="9">
        <v>0</v>
      </c>
      <c r="BB2076" s="9">
        <v>0</v>
      </c>
      <c r="BC2076" s="9">
        <v>0</v>
      </c>
    </row>
    <row r="2077" spans="2:55" x14ac:dyDescent="0.45">
      <c r="B2077" s="25">
        <v>2070</v>
      </c>
      <c r="D2077" s="9" t="s">
        <v>124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  <c r="AC2077" s="9">
        <v>0</v>
      </c>
      <c r="AD2077" s="9">
        <v>0</v>
      </c>
      <c r="AE2077" s="9">
        <v>0</v>
      </c>
      <c r="AF2077" s="9">
        <v>0</v>
      </c>
      <c r="AG2077" s="9">
        <v>0</v>
      </c>
      <c r="AH2077" s="9">
        <v>0</v>
      </c>
      <c r="AI2077" s="9">
        <v>0</v>
      </c>
      <c r="AJ2077" s="9">
        <v>0</v>
      </c>
      <c r="AK2077" s="9">
        <v>0</v>
      </c>
      <c r="AL2077" s="9">
        <v>0</v>
      </c>
      <c r="AM2077" s="9">
        <v>0</v>
      </c>
      <c r="AN2077" s="9">
        <v>0</v>
      </c>
      <c r="AO2077" s="9">
        <v>0</v>
      </c>
      <c r="AP2077" s="9">
        <v>0</v>
      </c>
      <c r="AQ2077" s="9">
        <v>0</v>
      </c>
      <c r="AR2077" s="9">
        <v>0</v>
      </c>
      <c r="AS2077" s="9">
        <v>0</v>
      </c>
      <c r="AT2077" s="9">
        <v>0</v>
      </c>
      <c r="AU2077" s="9">
        <v>0</v>
      </c>
      <c r="AV2077" s="9">
        <v>0</v>
      </c>
      <c r="AW2077" s="9">
        <v>0</v>
      </c>
      <c r="AX2077" s="9">
        <v>0</v>
      </c>
      <c r="AY2077" s="9">
        <v>0</v>
      </c>
      <c r="AZ2077" s="9">
        <v>0</v>
      </c>
      <c r="BA2077" s="9">
        <v>0</v>
      </c>
      <c r="BB2077" s="9">
        <v>0</v>
      </c>
      <c r="BC2077" s="9">
        <v>0</v>
      </c>
    </row>
    <row r="2078" spans="2:55" x14ac:dyDescent="0.45">
      <c r="B2078" s="25">
        <v>2071</v>
      </c>
      <c r="D2078" s="9" t="s">
        <v>125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9">
        <v>0</v>
      </c>
      <c r="AD2078" s="9">
        <v>0</v>
      </c>
      <c r="AE2078" s="9">
        <v>0</v>
      </c>
      <c r="AF2078" s="9">
        <v>0</v>
      </c>
      <c r="AG2078" s="9">
        <v>0</v>
      </c>
      <c r="AH2078" s="9">
        <v>0</v>
      </c>
      <c r="AI2078" s="9">
        <v>0</v>
      </c>
      <c r="AJ2078" s="9">
        <v>0</v>
      </c>
      <c r="AK2078" s="9">
        <v>0</v>
      </c>
      <c r="AL2078" s="9">
        <v>0</v>
      </c>
      <c r="AM2078" s="9">
        <v>0</v>
      </c>
      <c r="AN2078" s="9">
        <v>0</v>
      </c>
      <c r="AO2078" s="9">
        <v>0</v>
      </c>
      <c r="AP2078" s="9">
        <v>0</v>
      </c>
      <c r="AQ2078" s="9">
        <v>0</v>
      </c>
      <c r="AR2078" s="9">
        <v>0</v>
      </c>
      <c r="AS2078" s="9">
        <v>0</v>
      </c>
      <c r="AT2078" s="9">
        <v>0</v>
      </c>
      <c r="AU2078" s="9">
        <v>0</v>
      </c>
      <c r="AV2078" s="9">
        <v>0</v>
      </c>
      <c r="AW2078" s="9">
        <v>0</v>
      </c>
      <c r="AX2078" s="9">
        <v>0</v>
      </c>
      <c r="AY2078" s="9">
        <v>0</v>
      </c>
      <c r="AZ2078" s="9">
        <v>0</v>
      </c>
      <c r="BA2078" s="9">
        <v>0</v>
      </c>
      <c r="BB2078" s="9">
        <v>0</v>
      </c>
      <c r="BC2078" s="9">
        <v>0</v>
      </c>
    </row>
    <row r="2079" spans="2:55" x14ac:dyDescent="0.45">
      <c r="B2079" s="25">
        <v>2072</v>
      </c>
      <c r="D2079" s="9" t="s">
        <v>126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  <c r="AC2079" s="9">
        <v>0</v>
      </c>
      <c r="AD2079" s="9">
        <v>0</v>
      </c>
      <c r="AE2079" s="9">
        <v>0</v>
      </c>
      <c r="AF2079" s="9">
        <v>0</v>
      </c>
      <c r="AG2079" s="9">
        <v>0</v>
      </c>
      <c r="AH2079" s="9">
        <v>0</v>
      </c>
      <c r="AI2079" s="9">
        <v>0</v>
      </c>
      <c r="AJ2079" s="9">
        <v>0</v>
      </c>
      <c r="AK2079" s="9">
        <v>0</v>
      </c>
      <c r="AL2079" s="9">
        <v>0</v>
      </c>
      <c r="AM2079" s="9">
        <v>0</v>
      </c>
      <c r="AN2079" s="9">
        <v>0</v>
      </c>
      <c r="AO2079" s="9">
        <v>0</v>
      </c>
      <c r="AP2079" s="9">
        <v>0</v>
      </c>
      <c r="AQ2079" s="9">
        <v>0</v>
      </c>
      <c r="AR2079" s="9">
        <v>0</v>
      </c>
      <c r="AS2079" s="9">
        <v>0</v>
      </c>
      <c r="AT2079" s="9">
        <v>0</v>
      </c>
      <c r="AU2079" s="9">
        <v>0</v>
      </c>
      <c r="AV2079" s="9">
        <v>0</v>
      </c>
      <c r="AW2079" s="9">
        <v>0</v>
      </c>
      <c r="AX2079" s="9">
        <v>0</v>
      </c>
      <c r="AY2079" s="9">
        <v>0</v>
      </c>
      <c r="AZ2079" s="9">
        <v>0</v>
      </c>
      <c r="BA2079" s="9">
        <v>0</v>
      </c>
      <c r="BB2079" s="9">
        <v>0</v>
      </c>
      <c r="BC2079" s="9">
        <v>0</v>
      </c>
    </row>
    <row r="2080" spans="2:55" x14ac:dyDescent="0.45">
      <c r="B2080" s="25">
        <v>2073</v>
      </c>
      <c r="D2080" s="9" t="s">
        <v>127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  <c r="AC2080" s="9">
        <v>0</v>
      </c>
      <c r="AD2080" s="9">
        <v>0</v>
      </c>
      <c r="AE2080" s="9">
        <v>0</v>
      </c>
      <c r="AF2080" s="9">
        <v>0</v>
      </c>
      <c r="AG2080" s="9">
        <v>0</v>
      </c>
      <c r="AH2080" s="9">
        <v>0</v>
      </c>
      <c r="AI2080" s="9">
        <v>0</v>
      </c>
      <c r="AJ2080" s="9">
        <v>0</v>
      </c>
      <c r="AK2080" s="9">
        <v>0</v>
      </c>
      <c r="AL2080" s="9">
        <v>0</v>
      </c>
      <c r="AM2080" s="9">
        <v>0</v>
      </c>
      <c r="AN2080" s="9">
        <v>0</v>
      </c>
      <c r="AO2080" s="9">
        <v>0</v>
      </c>
      <c r="AP2080" s="9">
        <v>0</v>
      </c>
      <c r="AQ2080" s="9">
        <v>0</v>
      </c>
      <c r="AR2080" s="9">
        <v>0</v>
      </c>
      <c r="AS2080" s="9">
        <v>0</v>
      </c>
      <c r="AT2080" s="9">
        <v>0</v>
      </c>
      <c r="AU2080" s="9">
        <v>0</v>
      </c>
      <c r="AV2080" s="9">
        <v>0</v>
      </c>
      <c r="AW2080" s="9">
        <v>0</v>
      </c>
      <c r="AX2080" s="9">
        <v>0</v>
      </c>
      <c r="AY2080" s="9">
        <v>0</v>
      </c>
      <c r="AZ2080" s="9">
        <v>0</v>
      </c>
      <c r="BA2080" s="9">
        <v>0</v>
      </c>
      <c r="BB2080" s="9">
        <v>0</v>
      </c>
      <c r="BC2080" s="9">
        <v>0</v>
      </c>
    </row>
    <row r="2081" spans="2:55" x14ac:dyDescent="0.45">
      <c r="B2081" s="25">
        <v>2074</v>
      </c>
      <c r="D2081" s="9" t="s">
        <v>128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  <c r="AC2081" s="9">
        <v>0</v>
      </c>
      <c r="AD2081" s="9">
        <v>0</v>
      </c>
      <c r="AE2081" s="9">
        <v>0</v>
      </c>
      <c r="AF2081" s="9">
        <v>0</v>
      </c>
      <c r="AG2081" s="9">
        <v>0</v>
      </c>
      <c r="AH2081" s="9">
        <v>0</v>
      </c>
      <c r="AI2081" s="9">
        <v>0</v>
      </c>
      <c r="AJ2081" s="9">
        <v>0</v>
      </c>
      <c r="AK2081" s="9">
        <v>0</v>
      </c>
      <c r="AL2081" s="9">
        <v>0</v>
      </c>
      <c r="AM2081" s="9">
        <v>0</v>
      </c>
      <c r="AN2081" s="9">
        <v>0</v>
      </c>
      <c r="AO2081" s="9">
        <v>0</v>
      </c>
      <c r="AP2081" s="9">
        <v>0</v>
      </c>
      <c r="AQ2081" s="9">
        <v>0</v>
      </c>
      <c r="AR2081" s="9">
        <v>0</v>
      </c>
      <c r="AS2081" s="9">
        <v>0</v>
      </c>
      <c r="AT2081" s="9">
        <v>0</v>
      </c>
      <c r="AU2081" s="9">
        <v>0</v>
      </c>
      <c r="AV2081" s="9">
        <v>0</v>
      </c>
      <c r="AW2081" s="9">
        <v>0</v>
      </c>
      <c r="AX2081" s="9">
        <v>0</v>
      </c>
      <c r="AY2081" s="9">
        <v>0</v>
      </c>
      <c r="AZ2081" s="9">
        <v>0</v>
      </c>
      <c r="BA2081" s="9">
        <v>0</v>
      </c>
      <c r="BB2081" s="9">
        <v>0</v>
      </c>
      <c r="BC2081" s="9">
        <v>0</v>
      </c>
    </row>
    <row r="2082" spans="2:55" x14ac:dyDescent="0.45">
      <c r="B2082" s="25">
        <v>2075</v>
      </c>
      <c r="D2082" s="9" t="s">
        <v>129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9">
        <v>0</v>
      </c>
      <c r="AD2082" s="9">
        <v>0</v>
      </c>
      <c r="AE2082" s="9">
        <v>0</v>
      </c>
      <c r="AF2082" s="9">
        <v>0</v>
      </c>
      <c r="AG2082" s="9">
        <v>0</v>
      </c>
      <c r="AH2082" s="9">
        <v>0</v>
      </c>
      <c r="AI2082" s="9">
        <v>0</v>
      </c>
      <c r="AJ2082" s="9">
        <v>0</v>
      </c>
      <c r="AK2082" s="9">
        <v>0</v>
      </c>
      <c r="AL2082" s="9">
        <v>0</v>
      </c>
      <c r="AM2082" s="9">
        <v>0</v>
      </c>
      <c r="AN2082" s="9">
        <v>0</v>
      </c>
      <c r="AO2082" s="9">
        <v>0</v>
      </c>
      <c r="AP2082" s="9">
        <v>0</v>
      </c>
      <c r="AQ2082" s="9">
        <v>0</v>
      </c>
      <c r="AR2082" s="9">
        <v>0</v>
      </c>
      <c r="AS2082" s="9">
        <v>0</v>
      </c>
      <c r="AT2082" s="9">
        <v>0</v>
      </c>
      <c r="AU2082" s="9">
        <v>0</v>
      </c>
      <c r="AV2082" s="9">
        <v>0</v>
      </c>
      <c r="AW2082" s="9">
        <v>0</v>
      </c>
      <c r="AX2082" s="9">
        <v>0</v>
      </c>
      <c r="AY2082" s="9">
        <v>0</v>
      </c>
      <c r="AZ2082" s="9">
        <v>0</v>
      </c>
      <c r="BA2082" s="9">
        <v>0</v>
      </c>
      <c r="BB2082" s="9">
        <v>0</v>
      </c>
      <c r="BC2082" s="9">
        <v>0</v>
      </c>
    </row>
    <row r="2083" spans="2:55" x14ac:dyDescent="0.45">
      <c r="B2083" s="25">
        <v>2076</v>
      </c>
      <c r="D2083" s="9" t="s">
        <v>130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  <c r="AC2083" s="9">
        <v>0</v>
      </c>
      <c r="AD2083" s="9">
        <v>0</v>
      </c>
      <c r="AE2083" s="9">
        <v>0</v>
      </c>
      <c r="AF2083" s="9">
        <v>0</v>
      </c>
      <c r="AG2083" s="9">
        <v>0</v>
      </c>
      <c r="AH2083" s="9">
        <v>0</v>
      </c>
      <c r="AI2083" s="9">
        <v>0</v>
      </c>
      <c r="AJ2083" s="9">
        <v>0</v>
      </c>
      <c r="AK2083" s="9">
        <v>0</v>
      </c>
      <c r="AL2083" s="9">
        <v>0</v>
      </c>
      <c r="AM2083" s="9">
        <v>0</v>
      </c>
      <c r="AN2083" s="9">
        <v>0</v>
      </c>
      <c r="AO2083" s="9">
        <v>0</v>
      </c>
      <c r="AP2083" s="9">
        <v>0</v>
      </c>
      <c r="AQ2083" s="9">
        <v>0</v>
      </c>
      <c r="AR2083" s="9">
        <v>0</v>
      </c>
      <c r="AS2083" s="9">
        <v>0</v>
      </c>
      <c r="AT2083" s="9">
        <v>0</v>
      </c>
      <c r="AU2083" s="9">
        <v>0</v>
      </c>
      <c r="AV2083" s="9">
        <v>0</v>
      </c>
      <c r="AW2083" s="9">
        <v>0</v>
      </c>
      <c r="AX2083" s="9">
        <v>0</v>
      </c>
      <c r="AY2083" s="9">
        <v>0</v>
      </c>
      <c r="AZ2083" s="9">
        <v>0</v>
      </c>
      <c r="BA2083" s="9">
        <v>0</v>
      </c>
      <c r="BB2083" s="9">
        <v>0</v>
      </c>
      <c r="BC2083" s="9">
        <v>0</v>
      </c>
    </row>
    <row r="2084" spans="2:55" x14ac:dyDescent="0.45">
      <c r="B2084" s="25">
        <v>2077</v>
      </c>
      <c r="D2084" s="9" t="s">
        <v>131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  <c r="AC2084" s="9">
        <v>0</v>
      </c>
      <c r="AD2084" s="9">
        <v>0</v>
      </c>
      <c r="AE2084" s="9">
        <v>0</v>
      </c>
      <c r="AF2084" s="9">
        <v>0</v>
      </c>
      <c r="AG2084" s="9">
        <v>0</v>
      </c>
      <c r="AH2084" s="9">
        <v>0</v>
      </c>
      <c r="AI2084" s="9">
        <v>0</v>
      </c>
      <c r="AJ2084" s="9">
        <v>0</v>
      </c>
      <c r="AK2084" s="9">
        <v>0</v>
      </c>
      <c r="AL2084" s="9">
        <v>0</v>
      </c>
      <c r="AM2084" s="9">
        <v>0</v>
      </c>
      <c r="AN2084" s="9">
        <v>0</v>
      </c>
      <c r="AO2084" s="9">
        <v>0</v>
      </c>
      <c r="AP2084" s="9">
        <v>0</v>
      </c>
      <c r="AQ2084" s="9">
        <v>0</v>
      </c>
      <c r="AR2084" s="9">
        <v>0</v>
      </c>
      <c r="AS2084" s="9">
        <v>0</v>
      </c>
      <c r="AT2084" s="9">
        <v>0</v>
      </c>
      <c r="AU2084" s="9">
        <v>0</v>
      </c>
      <c r="AV2084" s="9">
        <v>0</v>
      </c>
      <c r="AW2084" s="9">
        <v>0</v>
      </c>
      <c r="AX2084" s="9">
        <v>0</v>
      </c>
      <c r="AY2084" s="9">
        <v>0</v>
      </c>
      <c r="AZ2084" s="9">
        <v>0</v>
      </c>
      <c r="BA2084" s="9">
        <v>0</v>
      </c>
      <c r="BB2084" s="9">
        <v>0</v>
      </c>
      <c r="BC2084" s="9">
        <v>0</v>
      </c>
    </row>
    <row r="2085" spans="2:55" x14ac:dyDescent="0.45">
      <c r="B2085" s="25">
        <v>2078</v>
      </c>
      <c r="D2085" s="9" t="s">
        <v>132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4</v>
      </c>
      <c r="X2085" s="9">
        <v>0</v>
      </c>
      <c r="Y2085" s="9">
        <v>0</v>
      </c>
      <c r="Z2085" s="9">
        <v>0</v>
      </c>
      <c r="AA2085" s="9">
        <v>0</v>
      </c>
      <c r="AB2085" s="9">
        <v>3</v>
      </c>
      <c r="AC2085" s="9">
        <v>0</v>
      </c>
      <c r="AD2085" s="9">
        <v>0</v>
      </c>
      <c r="AE2085" s="9">
        <v>0</v>
      </c>
      <c r="AF2085" s="9">
        <v>0</v>
      </c>
      <c r="AG2085" s="9">
        <v>0</v>
      </c>
      <c r="AH2085" s="9">
        <v>0</v>
      </c>
      <c r="AI2085" s="9">
        <v>0</v>
      </c>
      <c r="AJ2085" s="9">
        <v>0</v>
      </c>
      <c r="AK2085" s="9">
        <v>0</v>
      </c>
      <c r="AL2085" s="9">
        <v>0</v>
      </c>
      <c r="AM2085" s="9">
        <v>0</v>
      </c>
      <c r="AN2085" s="9">
        <v>0</v>
      </c>
      <c r="AO2085" s="9">
        <v>0</v>
      </c>
      <c r="AP2085" s="9">
        <v>0</v>
      </c>
      <c r="AQ2085" s="9">
        <v>0</v>
      </c>
      <c r="AR2085" s="9">
        <v>0</v>
      </c>
      <c r="AS2085" s="9">
        <v>0</v>
      </c>
      <c r="AT2085" s="9">
        <v>0</v>
      </c>
      <c r="AU2085" s="9">
        <v>0</v>
      </c>
      <c r="AV2085" s="9">
        <v>0</v>
      </c>
      <c r="AW2085" s="9">
        <v>0</v>
      </c>
      <c r="AX2085" s="9">
        <v>0</v>
      </c>
      <c r="AY2085" s="9">
        <v>0</v>
      </c>
      <c r="AZ2085" s="9">
        <v>0</v>
      </c>
      <c r="BA2085" s="9">
        <v>0</v>
      </c>
      <c r="BB2085" s="9">
        <v>0</v>
      </c>
      <c r="BC2085" s="9">
        <v>0</v>
      </c>
    </row>
    <row r="2086" spans="2:55" x14ac:dyDescent="0.45">
      <c r="B2086" s="25">
        <v>2079</v>
      </c>
      <c r="D2086" s="9" t="s">
        <v>133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  <c r="AC2086" s="9">
        <v>0</v>
      </c>
      <c r="AD2086" s="9">
        <v>0</v>
      </c>
      <c r="AE2086" s="9">
        <v>0</v>
      </c>
      <c r="AF2086" s="9">
        <v>0</v>
      </c>
      <c r="AG2086" s="9">
        <v>0</v>
      </c>
      <c r="AH2086" s="9">
        <v>0</v>
      </c>
      <c r="AI2086" s="9">
        <v>0</v>
      </c>
      <c r="AJ2086" s="9">
        <v>6</v>
      </c>
      <c r="AK2086" s="9">
        <v>0</v>
      </c>
      <c r="AL2086" s="9">
        <v>0</v>
      </c>
      <c r="AM2086" s="9">
        <v>0</v>
      </c>
      <c r="AN2086" s="9">
        <v>0</v>
      </c>
      <c r="AO2086" s="9">
        <v>0</v>
      </c>
      <c r="AP2086" s="9">
        <v>0</v>
      </c>
      <c r="AQ2086" s="9">
        <v>0</v>
      </c>
      <c r="AR2086" s="9">
        <v>0</v>
      </c>
      <c r="AS2086" s="9">
        <v>0</v>
      </c>
      <c r="AT2086" s="9">
        <v>0</v>
      </c>
      <c r="AU2086" s="9">
        <v>0</v>
      </c>
      <c r="AV2086" s="9">
        <v>0</v>
      </c>
      <c r="AW2086" s="9">
        <v>0</v>
      </c>
      <c r="AX2086" s="9">
        <v>0</v>
      </c>
      <c r="AY2086" s="9">
        <v>0</v>
      </c>
      <c r="AZ2086" s="9">
        <v>0</v>
      </c>
      <c r="BA2086" s="9">
        <v>0</v>
      </c>
      <c r="BB2086" s="9">
        <v>0</v>
      </c>
      <c r="BC2086" s="9">
        <v>0</v>
      </c>
    </row>
    <row r="2087" spans="2:55" x14ac:dyDescent="0.45">
      <c r="B2087" s="25">
        <v>2080</v>
      </c>
      <c r="D2087" s="9" t="s">
        <v>134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  <c r="AC2087" s="9">
        <v>0</v>
      </c>
      <c r="AD2087" s="9">
        <v>0</v>
      </c>
      <c r="AE2087" s="9">
        <v>0</v>
      </c>
      <c r="AF2087" s="9">
        <v>0</v>
      </c>
      <c r="AG2087" s="9">
        <v>0</v>
      </c>
      <c r="AH2087" s="9">
        <v>0</v>
      </c>
      <c r="AI2087" s="9">
        <v>0</v>
      </c>
      <c r="AJ2087" s="9">
        <v>0</v>
      </c>
      <c r="AK2087" s="9">
        <v>0</v>
      </c>
      <c r="AL2087" s="9">
        <v>0</v>
      </c>
      <c r="AM2087" s="9">
        <v>0</v>
      </c>
      <c r="AN2087" s="9">
        <v>0</v>
      </c>
      <c r="AO2087" s="9">
        <v>0</v>
      </c>
      <c r="AP2087" s="9">
        <v>0</v>
      </c>
      <c r="AQ2087" s="9">
        <v>0</v>
      </c>
      <c r="AR2087" s="9">
        <v>0</v>
      </c>
      <c r="AS2087" s="9">
        <v>0</v>
      </c>
      <c r="AT2087" s="9">
        <v>0</v>
      </c>
      <c r="AU2087" s="9">
        <v>0</v>
      </c>
      <c r="AV2087" s="9">
        <v>0</v>
      </c>
      <c r="AW2087" s="9">
        <v>0</v>
      </c>
      <c r="AX2087" s="9">
        <v>0</v>
      </c>
      <c r="AY2087" s="9">
        <v>0</v>
      </c>
      <c r="AZ2087" s="9">
        <v>0</v>
      </c>
      <c r="BA2087" s="9">
        <v>0</v>
      </c>
      <c r="BB2087" s="9">
        <v>0</v>
      </c>
      <c r="BC2087" s="9">
        <v>0</v>
      </c>
    </row>
    <row r="2088" spans="2:55" x14ac:dyDescent="0.45">
      <c r="B2088" s="25">
        <v>2081</v>
      </c>
      <c r="D2088" s="9" t="s">
        <v>135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  <c r="AC2088" s="9">
        <v>0</v>
      </c>
      <c r="AD2088" s="9">
        <v>0</v>
      </c>
      <c r="AE2088" s="9">
        <v>0</v>
      </c>
      <c r="AF2088" s="9">
        <v>0</v>
      </c>
      <c r="AG2088" s="9">
        <v>0</v>
      </c>
      <c r="AH2088" s="9">
        <v>0</v>
      </c>
      <c r="AI2088" s="9">
        <v>0</v>
      </c>
      <c r="AJ2088" s="9">
        <v>0</v>
      </c>
      <c r="AK2088" s="9">
        <v>0</v>
      </c>
      <c r="AL2088" s="9">
        <v>0</v>
      </c>
      <c r="AM2088" s="9">
        <v>0</v>
      </c>
      <c r="AN2088" s="9">
        <v>0</v>
      </c>
      <c r="AO2088" s="9">
        <v>0</v>
      </c>
      <c r="AP2088" s="9">
        <v>0</v>
      </c>
      <c r="AQ2088" s="9">
        <v>0</v>
      </c>
      <c r="AR2088" s="9">
        <v>0</v>
      </c>
      <c r="AS2088" s="9">
        <v>0</v>
      </c>
      <c r="AT2088" s="9">
        <v>0</v>
      </c>
      <c r="AU2088" s="9">
        <v>0</v>
      </c>
      <c r="AV2088" s="9">
        <v>0</v>
      </c>
      <c r="AW2088" s="9">
        <v>0</v>
      </c>
      <c r="AX2088" s="9">
        <v>0</v>
      </c>
      <c r="AY2088" s="9">
        <v>0</v>
      </c>
      <c r="AZ2088" s="9">
        <v>0</v>
      </c>
      <c r="BA2088" s="9">
        <v>0</v>
      </c>
      <c r="BB2088" s="9">
        <v>0</v>
      </c>
      <c r="BC2088" s="9">
        <v>0</v>
      </c>
    </row>
    <row r="2089" spans="2:55" x14ac:dyDescent="0.45">
      <c r="B2089" s="25">
        <v>2082</v>
      </c>
      <c r="D2089" s="9" t="s">
        <v>136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  <c r="AC2089" s="9">
        <v>0</v>
      </c>
      <c r="AD2089" s="9">
        <v>0</v>
      </c>
      <c r="AE2089" s="9">
        <v>0</v>
      </c>
      <c r="AF2089" s="9">
        <v>0</v>
      </c>
      <c r="AG2089" s="9">
        <v>0</v>
      </c>
      <c r="AH2089" s="9">
        <v>0</v>
      </c>
      <c r="AI2089" s="9">
        <v>0</v>
      </c>
      <c r="AJ2089" s="9">
        <v>0</v>
      </c>
      <c r="AK2089" s="9">
        <v>0</v>
      </c>
      <c r="AL2089" s="9">
        <v>0</v>
      </c>
      <c r="AM2089" s="9">
        <v>0</v>
      </c>
      <c r="AN2089" s="9">
        <v>0</v>
      </c>
      <c r="AO2089" s="9">
        <v>0</v>
      </c>
      <c r="AP2089" s="9">
        <v>0</v>
      </c>
      <c r="AQ2089" s="9">
        <v>0</v>
      </c>
      <c r="AR2089" s="9">
        <v>0</v>
      </c>
      <c r="AS2089" s="9">
        <v>0</v>
      </c>
      <c r="AT2089" s="9">
        <v>0</v>
      </c>
      <c r="AU2089" s="9">
        <v>0</v>
      </c>
      <c r="AV2089" s="9">
        <v>0</v>
      </c>
      <c r="AW2089" s="9">
        <v>0</v>
      </c>
      <c r="AX2089" s="9">
        <v>0</v>
      </c>
      <c r="AY2089" s="9">
        <v>0</v>
      </c>
      <c r="AZ2089" s="9">
        <v>0</v>
      </c>
      <c r="BA2089" s="9">
        <v>0</v>
      </c>
      <c r="BB2089" s="9">
        <v>0</v>
      </c>
      <c r="BC2089" s="9">
        <v>0</v>
      </c>
    </row>
    <row r="2090" spans="2:55" x14ac:dyDescent="0.45">
      <c r="B2090" s="25">
        <v>2083</v>
      </c>
      <c r="D2090" s="9" t="s">
        <v>137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9">
        <v>0</v>
      </c>
      <c r="AD2090" s="9">
        <v>0</v>
      </c>
      <c r="AE2090" s="9">
        <v>0</v>
      </c>
      <c r="AF2090" s="9">
        <v>0</v>
      </c>
      <c r="AG2090" s="9">
        <v>0</v>
      </c>
      <c r="AH2090" s="9">
        <v>0</v>
      </c>
      <c r="AI2090" s="9">
        <v>0</v>
      </c>
      <c r="AJ2090" s="9">
        <v>0</v>
      </c>
      <c r="AK2090" s="9">
        <v>0</v>
      </c>
      <c r="AL2090" s="9">
        <v>0</v>
      </c>
      <c r="AM2090" s="9">
        <v>0</v>
      </c>
      <c r="AN2090" s="9">
        <v>0</v>
      </c>
      <c r="AO2090" s="9">
        <v>0</v>
      </c>
      <c r="AP2090" s="9">
        <v>0</v>
      </c>
      <c r="AQ2090" s="9">
        <v>0</v>
      </c>
      <c r="AR2090" s="9">
        <v>0</v>
      </c>
      <c r="AS2090" s="9">
        <v>0</v>
      </c>
      <c r="AT2090" s="9">
        <v>0</v>
      </c>
      <c r="AU2090" s="9">
        <v>0</v>
      </c>
      <c r="AV2090" s="9">
        <v>0</v>
      </c>
      <c r="AW2090" s="9">
        <v>0</v>
      </c>
      <c r="AX2090" s="9">
        <v>0</v>
      </c>
      <c r="AY2090" s="9">
        <v>0</v>
      </c>
      <c r="AZ2090" s="9">
        <v>0</v>
      </c>
      <c r="BA2090" s="9">
        <v>0</v>
      </c>
      <c r="BB2090" s="9">
        <v>0</v>
      </c>
      <c r="BC2090" s="9">
        <v>0</v>
      </c>
    </row>
    <row r="2091" spans="2:55" x14ac:dyDescent="0.45">
      <c r="B2091" s="25">
        <v>2084</v>
      </c>
      <c r="D2091" s="9" t="s">
        <v>138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  <c r="AC2091" s="9">
        <v>0</v>
      </c>
      <c r="AD2091" s="9">
        <v>0</v>
      </c>
      <c r="AE2091" s="9">
        <v>0</v>
      </c>
      <c r="AF2091" s="9">
        <v>0</v>
      </c>
      <c r="AG2091" s="9">
        <v>0</v>
      </c>
      <c r="AH2091" s="9">
        <v>0</v>
      </c>
      <c r="AI2091" s="9">
        <v>0</v>
      </c>
      <c r="AJ2091" s="9">
        <v>0</v>
      </c>
      <c r="AK2091" s="9">
        <v>0</v>
      </c>
      <c r="AL2091" s="9">
        <v>0</v>
      </c>
      <c r="AM2091" s="9">
        <v>0</v>
      </c>
      <c r="AN2091" s="9">
        <v>0</v>
      </c>
      <c r="AO2091" s="9">
        <v>0</v>
      </c>
      <c r="AP2091" s="9">
        <v>0</v>
      </c>
      <c r="AQ2091" s="9">
        <v>0</v>
      </c>
      <c r="AR2091" s="9">
        <v>0</v>
      </c>
      <c r="AS2091" s="9">
        <v>0</v>
      </c>
      <c r="AT2091" s="9">
        <v>0</v>
      </c>
      <c r="AU2091" s="9">
        <v>0</v>
      </c>
      <c r="AV2091" s="9">
        <v>0</v>
      </c>
      <c r="AW2091" s="9">
        <v>0</v>
      </c>
      <c r="AX2091" s="9">
        <v>0</v>
      </c>
      <c r="AY2091" s="9">
        <v>0</v>
      </c>
      <c r="AZ2091" s="9">
        <v>0</v>
      </c>
      <c r="BA2091" s="9">
        <v>0</v>
      </c>
      <c r="BB2091" s="9">
        <v>0</v>
      </c>
      <c r="BC2091" s="9">
        <v>0</v>
      </c>
    </row>
    <row r="2092" spans="2:55" x14ac:dyDescent="0.45">
      <c r="B2092" s="25">
        <v>2085</v>
      </c>
      <c r="D2092" s="9" t="s">
        <v>139</v>
      </c>
      <c r="E2092" s="9">
        <v>0</v>
      </c>
      <c r="F2092" s="9">
        <v>0</v>
      </c>
      <c r="G2092" s="9">
        <v>0</v>
      </c>
      <c r="H2092" s="9">
        <v>0</v>
      </c>
      <c r="I2092" s="9">
        <v>6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9">
        <v>0</v>
      </c>
      <c r="AD2092" s="9">
        <v>0</v>
      </c>
      <c r="AE2092" s="9">
        <v>0</v>
      </c>
      <c r="AF2092" s="9">
        <v>0</v>
      </c>
      <c r="AG2092" s="9">
        <v>0</v>
      </c>
      <c r="AH2092" s="9">
        <v>0</v>
      </c>
      <c r="AI2092" s="9">
        <v>0</v>
      </c>
      <c r="AJ2092" s="9">
        <v>0</v>
      </c>
      <c r="AK2092" s="9">
        <v>0</v>
      </c>
      <c r="AL2092" s="9">
        <v>0</v>
      </c>
      <c r="AM2092" s="9">
        <v>0</v>
      </c>
      <c r="AN2092" s="9">
        <v>0</v>
      </c>
      <c r="AO2092" s="9">
        <v>0</v>
      </c>
      <c r="AP2092" s="9">
        <v>0</v>
      </c>
      <c r="AQ2092" s="9">
        <v>0</v>
      </c>
      <c r="AR2092" s="9">
        <v>0</v>
      </c>
      <c r="AS2092" s="9">
        <v>0</v>
      </c>
      <c r="AT2092" s="9">
        <v>0</v>
      </c>
      <c r="AU2092" s="9">
        <v>0</v>
      </c>
      <c r="AV2092" s="9">
        <v>0</v>
      </c>
      <c r="AW2092" s="9">
        <v>0</v>
      </c>
      <c r="AX2092" s="9">
        <v>0</v>
      </c>
      <c r="AY2092" s="9">
        <v>0</v>
      </c>
      <c r="AZ2092" s="9">
        <v>0</v>
      </c>
      <c r="BA2092" s="9">
        <v>0</v>
      </c>
      <c r="BB2092" s="9">
        <v>0</v>
      </c>
      <c r="BC2092" s="9">
        <v>0</v>
      </c>
    </row>
    <row r="2093" spans="2:55" x14ac:dyDescent="0.45">
      <c r="B2093" s="25">
        <v>2086</v>
      </c>
      <c r="D2093" s="9" t="s">
        <v>140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3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  <c r="AC2093" s="9">
        <v>0</v>
      </c>
      <c r="AD2093" s="9">
        <v>0</v>
      </c>
      <c r="AE2093" s="9">
        <v>0</v>
      </c>
      <c r="AF2093" s="9">
        <v>0</v>
      </c>
      <c r="AG2093" s="9">
        <v>0</v>
      </c>
      <c r="AH2093" s="9">
        <v>0</v>
      </c>
      <c r="AI2093" s="9">
        <v>0</v>
      </c>
      <c r="AJ2093" s="9">
        <v>0</v>
      </c>
      <c r="AK2093" s="9">
        <v>0</v>
      </c>
      <c r="AL2093" s="9">
        <v>0</v>
      </c>
      <c r="AM2093" s="9">
        <v>0</v>
      </c>
      <c r="AN2093" s="9">
        <v>0</v>
      </c>
      <c r="AO2093" s="9">
        <v>0</v>
      </c>
      <c r="AP2093" s="9">
        <v>0</v>
      </c>
      <c r="AQ2093" s="9">
        <v>0</v>
      </c>
      <c r="AR2093" s="9">
        <v>0</v>
      </c>
      <c r="AS2093" s="9">
        <v>0</v>
      </c>
      <c r="AT2093" s="9">
        <v>0</v>
      </c>
      <c r="AU2093" s="9">
        <v>0</v>
      </c>
      <c r="AV2093" s="9">
        <v>0</v>
      </c>
      <c r="AW2093" s="9">
        <v>0</v>
      </c>
      <c r="AX2093" s="9">
        <v>0</v>
      </c>
      <c r="AY2093" s="9">
        <v>0</v>
      </c>
      <c r="AZ2093" s="9">
        <v>0</v>
      </c>
      <c r="BA2093" s="9">
        <v>0</v>
      </c>
      <c r="BB2093" s="9">
        <v>0</v>
      </c>
      <c r="BC2093" s="9">
        <v>0</v>
      </c>
    </row>
    <row r="2094" spans="2:55" x14ac:dyDescent="0.45">
      <c r="B2094" s="25">
        <v>2087</v>
      </c>
      <c r="D2094" s="9" t="s">
        <v>55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9">
        <v>0</v>
      </c>
      <c r="AD2094" s="9">
        <v>0</v>
      </c>
      <c r="AE2094" s="9">
        <v>0</v>
      </c>
      <c r="AF2094" s="9">
        <v>0</v>
      </c>
      <c r="AG2094" s="9">
        <v>0</v>
      </c>
      <c r="AH2094" s="9">
        <v>0</v>
      </c>
      <c r="AI2094" s="9">
        <v>0</v>
      </c>
      <c r="AJ2094" s="9">
        <v>0</v>
      </c>
      <c r="AK2094" s="9">
        <v>0</v>
      </c>
      <c r="AL2094" s="9">
        <v>0</v>
      </c>
      <c r="AM2094" s="9">
        <v>0</v>
      </c>
      <c r="AN2094" s="9">
        <v>0</v>
      </c>
      <c r="AO2094" s="9">
        <v>0</v>
      </c>
      <c r="AP2094" s="9">
        <v>0</v>
      </c>
      <c r="AQ2094" s="9">
        <v>0</v>
      </c>
      <c r="AR2094" s="9">
        <v>0</v>
      </c>
      <c r="AS2094" s="9">
        <v>0</v>
      </c>
      <c r="AT2094" s="9">
        <v>0</v>
      </c>
      <c r="AU2094" s="9">
        <v>0</v>
      </c>
      <c r="AV2094" s="9">
        <v>0</v>
      </c>
      <c r="AW2094" s="9">
        <v>0</v>
      </c>
      <c r="AX2094" s="9">
        <v>0</v>
      </c>
      <c r="AY2094" s="9">
        <v>0</v>
      </c>
      <c r="AZ2094" s="9">
        <v>0</v>
      </c>
      <c r="BA2094" s="9">
        <v>0</v>
      </c>
      <c r="BB2094" s="9">
        <v>0</v>
      </c>
      <c r="BC2094" s="9">
        <v>0</v>
      </c>
    </row>
    <row r="2095" spans="2:55" x14ac:dyDescent="0.45">
      <c r="B2095" s="25">
        <v>2088</v>
      </c>
      <c r="D2095" s="9" t="s">
        <v>3</v>
      </c>
      <c r="E2095" s="9">
        <v>4</v>
      </c>
      <c r="F2095" s="9">
        <v>12</v>
      </c>
      <c r="G2095" s="9">
        <v>26</v>
      </c>
      <c r="H2095" s="9">
        <v>51</v>
      </c>
      <c r="I2095" s="9">
        <v>19</v>
      </c>
      <c r="J2095" s="9">
        <v>8</v>
      </c>
      <c r="K2095" s="9">
        <v>3</v>
      </c>
      <c r="L2095" s="9">
        <v>33</v>
      </c>
      <c r="M2095" s="9">
        <v>23</v>
      </c>
      <c r="N2095" s="9">
        <v>44</v>
      </c>
      <c r="O2095" s="9">
        <v>72</v>
      </c>
      <c r="P2095" s="9">
        <v>15</v>
      </c>
      <c r="Q2095" s="9">
        <v>22</v>
      </c>
      <c r="R2095" s="9">
        <v>0</v>
      </c>
      <c r="S2095" s="9">
        <v>24</v>
      </c>
      <c r="T2095" s="9">
        <v>30</v>
      </c>
      <c r="U2095" s="9">
        <v>30</v>
      </c>
      <c r="V2095" s="9">
        <v>15</v>
      </c>
      <c r="W2095" s="9">
        <v>7</v>
      </c>
      <c r="X2095" s="9">
        <v>12</v>
      </c>
      <c r="Y2095" s="9">
        <v>14</v>
      </c>
      <c r="Z2095" s="9">
        <v>0</v>
      </c>
      <c r="AA2095" s="9">
        <v>10</v>
      </c>
      <c r="AB2095" s="9">
        <v>54</v>
      </c>
      <c r="AC2095" s="9">
        <v>9</v>
      </c>
      <c r="AD2095" s="9">
        <v>20</v>
      </c>
      <c r="AE2095" s="9">
        <v>8</v>
      </c>
      <c r="AF2095" s="9">
        <v>0</v>
      </c>
      <c r="AG2095" s="9">
        <v>18</v>
      </c>
      <c r="AH2095" s="9">
        <v>0</v>
      </c>
      <c r="AI2095" s="9">
        <v>10</v>
      </c>
      <c r="AJ2095" s="9">
        <v>12</v>
      </c>
      <c r="AK2095" s="9">
        <v>26</v>
      </c>
      <c r="AL2095" s="9">
        <v>3</v>
      </c>
      <c r="AM2095" s="9">
        <v>14</v>
      </c>
      <c r="AN2095" s="9">
        <v>0</v>
      </c>
      <c r="AO2095" s="9">
        <v>6</v>
      </c>
      <c r="AP2095" s="9">
        <v>15</v>
      </c>
      <c r="AQ2095" s="9">
        <v>3</v>
      </c>
      <c r="AR2095" s="9">
        <v>0</v>
      </c>
      <c r="AS2095" s="9">
        <v>13</v>
      </c>
      <c r="AT2095" s="9">
        <v>5</v>
      </c>
      <c r="AU2095" s="9">
        <v>15</v>
      </c>
      <c r="AV2095" s="9">
        <v>0</v>
      </c>
      <c r="AW2095" s="9">
        <v>0</v>
      </c>
      <c r="AX2095" s="9">
        <v>9</v>
      </c>
      <c r="AY2095" s="9">
        <v>5</v>
      </c>
      <c r="AZ2095" s="9">
        <v>8</v>
      </c>
      <c r="BA2095" s="9">
        <v>6</v>
      </c>
      <c r="BB2095" s="9">
        <v>5</v>
      </c>
      <c r="BC2095" s="9">
        <v>4</v>
      </c>
    </row>
    <row r="2096" spans="2:55" x14ac:dyDescent="0.45">
      <c r="B2096" s="25">
        <v>2089</v>
      </c>
      <c r="C2096" s="28" t="s">
        <v>178</v>
      </c>
      <c r="D2096" s="9" t="s">
        <v>56</v>
      </c>
      <c r="E2096" s="9">
        <v>0</v>
      </c>
      <c r="F2096" s="9">
        <v>0</v>
      </c>
      <c r="G2096" s="9">
        <v>0</v>
      </c>
      <c r="H2096" s="9">
        <v>5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3</v>
      </c>
      <c r="P2096" s="9">
        <v>0</v>
      </c>
      <c r="Q2096" s="9">
        <v>5</v>
      </c>
      <c r="R2096" s="9">
        <v>0</v>
      </c>
      <c r="S2096" s="9">
        <v>3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  <c r="AC2096" s="9">
        <v>0</v>
      </c>
      <c r="AD2096" s="9">
        <v>0</v>
      </c>
      <c r="AE2096" s="9">
        <v>0</v>
      </c>
      <c r="AF2096" s="9">
        <v>0</v>
      </c>
      <c r="AG2096" s="9">
        <v>0</v>
      </c>
      <c r="AH2096" s="9">
        <v>0</v>
      </c>
      <c r="AI2096" s="9">
        <v>0</v>
      </c>
      <c r="AJ2096" s="9">
        <v>0</v>
      </c>
      <c r="AK2096" s="9">
        <v>0</v>
      </c>
      <c r="AL2096" s="9">
        <v>0</v>
      </c>
      <c r="AM2096" s="9">
        <v>0</v>
      </c>
      <c r="AN2096" s="9">
        <v>0</v>
      </c>
      <c r="AO2096" s="9">
        <v>0</v>
      </c>
      <c r="AP2096" s="9">
        <v>0</v>
      </c>
      <c r="AQ2096" s="9">
        <v>0</v>
      </c>
      <c r="AR2096" s="9">
        <v>0</v>
      </c>
      <c r="AS2096" s="9">
        <v>0</v>
      </c>
      <c r="AT2096" s="9">
        <v>0</v>
      </c>
      <c r="AU2096" s="9">
        <v>0</v>
      </c>
      <c r="AV2096" s="9">
        <v>0</v>
      </c>
      <c r="AW2096" s="9">
        <v>0</v>
      </c>
      <c r="AX2096" s="9">
        <v>0</v>
      </c>
      <c r="AY2096" s="9">
        <v>0</v>
      </c>
      <c r="AZ2096" s="9">
        <v>0</v>
      </c>
      <c r="BA2096" s="9">
        <v>0</v>
      </c>
      <c r="BB2096" s="9">
        <v>0</v>
      </c>
      <c r="BC2096" s="9">
        <v>0</v>
      </c>
    </row>
    <row r="2097" spans="2:55" x14ac:dyDescent="0.45">
      <c r="B2097" s="25">
        <v>2090</v>
      </c>
      <c r="D2097" s="9" t="s">
        <v>57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4</v>
      </c>
      <c r="O2097" s="9">
        <v>0</v>
      </c>
      <c r="P2097" s="9">
        <v>4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  <c r="AC2097" s="9">
        <v>0</v>
      </c>
      <c r="AD2097" s="9">
        <v>0</v>
      </c>
      <c r="AE2097" s="9">
        <v>0</v>
      </c>
      <c r="AF2097" s="9">
        <v>0</v>
      </c>
      <c r="AG2097" s="9">
        <v>0</v>
      </c>
      <c r="AH2097" s="9">
        <v>0</v>
      </c>
      <c r="AI2097" s="9">
        <v>0</v>
      </c>
      <c r="AJ2097" s="9">
        <v>0</v>
      </c>
      <c r="AK2097" s="9">
        <v>0</v>
      </c>
      <c r="AL2097" s="9">
        <v>0</v>
      </c>
      <c r="AM2097" s="9">
        <v>0</v>
      </c>
      <c r="AN2097" s="9">
        <v>0</v>
      </c>
      <c r="AO2097" s="9">
        <v>0</v>
      </c>
      <c r="AP2097" s="9">
        <v>0</v>
      </c>
      <c r="AQ2097" s="9">
        <v>0</v>
      </c>
      <c r="AR2097" s="9">
        <v>0</v>
      </c>
      <c r="AS2097" s="9">
        <v>0</v>
      </c>
      <c r="AT2097" s="9">
        <v>0</v>
      </c>
      <c r="AU2097" s="9">
        <v>0</v>
      </c>
      <c r="AV2097" s="9">
        <v>0</v>
      </c>
      <c r="AW2097" s="9">
        <v>0</v>
      </c>
      <c r="AX2097" s="9">
        <v>0</v>
      </c>
      <c r="AY2097" s="9">
        <v>0</v>
      </c>
      <c r="AZ2097" s="9">
        <v>0</v>
      </c>
      <c r="BA2097" s="9">
        <v>0</v>
      </c>
      <c r="BB2097" s="9">
        <v>0</v>
      </c>
      <c r="BC2097" s="9">
        <v>0</v>
      </c>
    </row>
    <row r="2098" spans="2:55" x14ac:dyDescent="0.45">
      <c r="B2098" s="25">
        <v>2091</v>
      </c>
      <c r="D2098" s="9" t="s">
        <v>58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  <c r="AC2098" s="9">
        <v>0</v>
      </c>
      <c r="AD2098" s="9">
        <v>0</v>
      </c>
      <c r="AE2098" s="9">
        <v>0</v>
      </c>
      <c r="AF2098" s="9">
        <v>0</v>
      </c>
      <c r="AG2098" s="9">
        <v>0</v>
      </c>
      <c r="AH2098" s="9">
        <v>0</v>
      </c>
      <c r="AI2098" s="9">
        <v>0</v>
      </c>
      <c r="AJ2098" s="9">
        <v>0</v>
      </c>
      <c r="AK2098" s="9">
        <v>0</v>
      </c>
      <c r="AL2098" s="9">
        <v>0</v>
      </c>
      <c r="AM2098" s="9">
        <v>0</v>
      </c>
      <c r="AN2098" s="9">
        <v>0</v>
      </c>
      <c r="AO2098" s="9">
        <v>0</v>
      </c>
      <c r="AP2098" s="9">
        <v>0</v>
      </c>
      <c r="AQ2098" s="9">
        <v>0</v>
      </c>
      <c r="AR2098" s="9">
        <v>0</v>
      </c>
      <c r="AS2098" s="9">
        <v>0</v>
      </c>
      <c r="AT2098" s="9">
        <v>0</v>
      </c>
      <c r="AU2098" s="9">
        <v>0</v>
      </c>
      <c r="AV2098" s="9">
        <v>0</v>
      </c>
      <c r="AW2098" s="9">
        <v>0</v>
      </c>
      <c r="AX2098" s="9">
        <v>0</v>
      </c>
      <c r="AY2098" s="9">
        <v>0</v>
      </c>
      <c r="AZ2098" s="9">
        <v>0</v>
      </c>
      <c r="BA2098" s="9">
        <v>0</v>
      </c>
      <c r="BB2098" s="9">
        <v>0</v>
      </c>
      <c r="BC2098" s="9">
        <v>0</v>
      </c>
    </row>
    <row r="2099" spans="2:55" x14ac:dyDescent="0.45">
      <c r="B2099" s="25">
        <v>2092</v>
      </c>
      <c r="D2099" s="9" t="s">
        <v>59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  <c r="AC2099" s="9">
        <v>0</v>
      </c>
      <c r="AD2099" s="9">
        <v>0</v>
      </c>
      <c r="AE2099" s="9">
        <v>0</v>
      </c>
      <c r="AF2099" s="9">
        <v>0</v>
      </c>
      <c r="AG2099" s="9">
        <v>0</v>
      </c>
      <c r="AH2099" s="9">
        <v>0</v>
      </c>
      <c r="AI2099" s="9">
        <v>0</v>
      </c>
      <c r="AJ2099" s="9">
        <v>0</v>
      </c>
      <c r="AK2099" s="9">
        <v>0</v>
      </c>
      <c r="AL2099" s="9">
        <v>0</v>
      </c>
      <c r="AM2099" s="9">
        <v>0</v>
      </c>
      <c r="AN2099" s="9">
        <v>0</v>
      </c>
      <c r="AO2099" s="9">
        <v>0</v>
      </c>
      <c r="AP2099" s="9">
        <v>0</v>
      </c>
      <c r="AQ2099" s="9">
        <v>0</v>
      </c>
      <c r="AR2099" s="9">
        <v>0</v>
      </c>
      <c r="AS2099" s="9">
        <v>0</v>
      </c>
      <c r="AT2099" s="9">
        <v>0</v>
      </c>
      <c r="AU2099" s="9">
        <v>0</v>
      </c>
      <c r="AV2099" s="9">
        <v>0</v>
      </c>
      <c r="AW2099" s="9">
        <v>0</v>
      </c>
      <c r="AX2099" s="9">
        <v>0</v>
      </c>
      <c r="AY2099" s="9">
        <v>0</v>
      </c>
      <c r="AZ2099" s="9">
        <v>0</v>
      </c>
      <c r="BA2099" s="9">
        <v>0</v>
      </c>
      <c r="BB2099" s="9">
        <v>0</v>
      </c>
      <c r="BC2099" s="9">
        <v>0</v>
      </c>
    </row>
    <row r="2100" spans="2:55" x14ac:dyDescent="0.45">
      <c r="B2100" s="25">
        <v>2093</v>
      </c>
      <c r="D2100" s="9" t="s">
        <v>60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5</v>
      </c>
      <c r="M2100" s="9">
        <v>13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  <c r="AC2100" s="9">
        <v>0</v>
      </c>
      <c r="AD2100" s="9">
        <v>0</v>
      </c>
      <c r="AE2100" s="9">
        <v>0</v>
      </c>
      <c r="AF2100" s="9">
        <v>0</v>
      </c>
      <c r="AG2100" s="9">
        <v>0</v>
      </c>
      <c r="AH2100" s="9">
        <v>0</v>
      </c>
      <c r="AI2100" s="9">
        <v>0</v>
      </c>
      <c r="AJ2100" s="9">
        <v>0</v>
      </c>
      <c r="AK2100" s="9">
        <v>0</v>
      </c>
      <c r="AL2100" s="9">
        <v>0</v>
      </c>
      <c r="AM2100" s="9">
        <v>0</v>
      </c>
      <c r="AN2100" s="9">
        <v>0</v>
      </c>
      <c r="AO2100" s="9">
        <v>0</v>
      </c>
      <c r="AP2100" s="9">
        <v>0</v>
      </c>
      <c r="AQ2100" s="9">
        <v>0</v>
      </c>
      <c r="AR2100" s="9">
        <v>0</v>
      </c>
      <c r="AS2100" s="9">
        <v>0</v>
      </c>
      <c r="AT2100" s="9">
        <v>0</v>
      </c>
      <c r="AU2100" s="9">
        <v>0</v>
      </c>
      <c r="AV2100" s="9">
        <v>0</v>
      </c>
      <c r="AW2100" s="9">
        <v>0</v>
      </c>
      <c r="AX2100" s="9">
        <v>0</v>
      </c>
      <c r="AY2100" s="9">
        <v>0</v>
      </c>
      <c r="AZ2100" s="9">
        <v>0</v>
      </c>
      <c r="BA2100" s="9">
        <v>0</v>
      </c>
      <c r="BB2100" s="9">
        <v>0</v>
      </c>
      <c r="BC2100" s="9">
        <v>0</v>
      </c>
    </row>
    <row r="2101" spans="2:55" x14ac:dyDescent="0.45">
      <c r="B2101" s="25">
        <v>2094</v>
      </c>
      <c r="D2101" s="9" t="s">
        <v>61</v>
      </c>
      <c r="E2101" s="9">
        <v>0</v>
      </c>
      <c r="F2101" s="9">
        <v>5</v>
      </c>
      <c r="G2101" s="9">
        <v>0</v>
      </c>
      <c r="H2101" s="9">
        <v>0</v>
      </c>
      <c r="I2101" s="9">
        <v>0</v>
      </c>
      <c r="J2101" s="9">
        <v>3</v>
      </c>
      <c r="K2101" s="9">
        <v>0</v>
      </c>
      <c r="L2101" s="9">
        <v>0</v>
      </c>
      <c r="M2101" s="9">
        <v>4</v>
      </c>
      <c r="N2101" s="9">
        <v>8</v>
      </c>
      <c r="O2101" s="9">
        <v>0</v>
      </c>
      <c r="P2101" s="9">
        <v>0</v>
      </c>
      <c r="Q2101" s="9">
        <v>0</v>
      </c>
      <c r="R2101" s="9">
        <v>0</v>
      </c>
      <c r="S2101" s="9">
        <v>3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  <c r="AC2101" s="9">
        <v>0</v>
      </c>
      <c r="AD2101" s="9">
        <v>0</v>
      </c>
      <c r="AE2101" s="9">
        <v>0</v>
      </c>
      <c r="AF2101" s="9">
        <v>0</v>
      </c>
      <c r="AG2101" s="9">
        <v>0</v>
      </c>
      <c r="AH2101" s="9">
        <v>0</v>
      </c>
      <c r="AI2101" s="9">
        <v>0</v>
      </c>
      <c r="AJ2101" s="9">
        <v>0</v>
      </c>
      <c r="AK2101" s="9">
        <v>0</v>
      </c>
      <c r="AL2101" s="9">
        <v>0</v>
      </c>
      <c r="AM2101" s="9">
        <v>0</v>
      </c>
      <c r="AN2101" s="9">
        <v>0</v>
      </c>
      <c r="AO2101" s="9">
        <v>0</v>
      </c>
      <c r="AP2101" s="9">
        <v>0</v>
      </c>
      <c r="AQ2101" s="9">
        <v>0</v>
      </c>
      <c r="AR2101" s="9">
        <v>0</v>
      </c>
      <c r="AS2101" s="9">
        <v>0</v>
      </c>
      <c r="AT2101" s="9">
        <v>0</v>
      </c>
      <c r="AU2101" s="9">
        <v>0</v>
      </c>
      <c r="AV2101" s="9">
        <v>0</v>
      </c>
      <c r="AW2101" s="9">
        <v>0</v>
      </c>
      <c r="AX2101" s="9">
        <v>0</v>
      </c>
      <c r="AY2101" s="9">
        <v>0</v>
      </c>
      <c r="AZ2101" s="9">
        <v>0</v>
      </c>
      <c r="BA2101" s="9">
        <v>0</v>
      </c>
      <c r="BB2101" s="9">
        <v>0</v>
      </c>
      <c r="BC2101" s="9">
        <v>0</v>
      </c>
    </row>
    <row r="2102" spans="2:55" x14ac:dyDescent="0.45">
      <c r="B2102" s="25">
        <v>2095</v>
      </c>
      <c r="D2102" s="9" t="s">
        <v>62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12</v>
      </c>
      <c r="N2102" s="9">
        <v>0</v>
      </c>
      <c r="O2102" s="9">
        <v>3</v>
      </c>
      <c r="P2102" s="9">
        <v>0</v>
      </c>
      <c r="Q2102" s="9">
        <v>0</v>
      </c>
      <c r="R2102" s="9">
        <v>0</v>
      </c>
      <c r="S2102" s="9">
        <v>3</v>
      </c>
      <c r="T2102" s="9">
        <v>0</v>
      </c>
      <c r="U2102" s="9">
        <v>0</v>
      </c>
      <c r="V2102" s="9">
        <v>0</v>
      </c>
      <c r="W2102" s="9">
        <v>4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  <c r="AC2102" s="9">
        <v>0</v>
      </c>
      <c r="AD2102" s="9">
        <v>0</v>
      </c>
      <c r="AE2102" s="9">
        <v>0</v>
      </c>
      <c r="AF2102" s="9">
        <v>0</v>
      </c>
      <c r="AG2102" s="9">
        <v>0</v>
      </c>
      <c r="AH2102" s="9">
        <v>0</v>
      </c>
      <c r="AI2102" s="9">
        <v>4</v>
      </c>
      <c r="AJ2102" s="9">
        <v>0</v>
      </c>
      <c r="AK2102" s="9">
        <v>0</v>
      </c>
      <c r="AL2102" s="9">
        <v>0</v>
      </c>
      <c r="AM2102" s="9">
        <v>0</v>
      </c>
      <c r="AN2102" s="9">
        <v>0</v>
      </c>
      <c r="AO2102" s="9">
        <v>0</v>
      </c>
      <c r="AP2102" s="9">
        <v>0</v>
      </c>
      <c r="AQ2102" s="9">
        <v>0</v>
      </c>
      <c r="AR2102" s="9">
        <v>0</v>
      </c>
      <c r="AS2102" s="9">
        <v>0</v>
      </c>
      <c r="AT2102" s="9">
        <v>0</v>
      </c>
      <c r="AU2102" s="9">
        <v>0</v>
      </c>
      <c r="AV2102" s="9">
        <v>0</v>
      </c>
      <c r="AW2102" s="9">
        <v>0</v>
      </c>
      <c r="AX2102" s="9">
        <v>0</v>
      </c>
      <c r="AY2102" s="9">
        <v>0</v>
      </c>
      <c r="AZ2102" s="9">
        <v>3</v>
      </c>
      <c r="BA2102" s="9">
        <v>0</v>
      </c>
      <c r="BB2102" s="9">
        <v>0</v>
      </c>
      <c r="BC2102" s="9">
        <v>0</v>
      </c>
    </row>
    <row r="2103" spans="2:55" x14ac:dyDescent="0.45">
      <c r="B2103" s="25">
        <v>2096</v>
      </c>
      <c r="D2103" s="9" t="s">
        <v>63</v>
      </c>
      <c r="E2103" s="9">
        <v>0</v>
      </c>
      <c r="F2103" s="9">
        <v>0</v>
      </c>
      <c r="G2103" s="9">
        <v>0</v>
      </c>
      <c r="H2103" s="9">
        <v>7</v>
      </c>
      <c r="I2103" s="9">
        <v>6</v>
      </c>
      <c r="J2103" s="9">
        <v>0</v>
      </c>
      <c r="K2103" s="9">
        <v>0</v>
      </c>
      <c r="L2103" s="9">
        <v>3</v>
      </c>
      <c r="M2103" s="9">
        <v>0</v>
      </c>
      <c r="N2103" s="9">
        <v>0</v>
      </c>
      <c r="O2103" s="9">
        <v>0</v>
      </c>
      <c r="P2103" s="9">
        <v>26</v>
      </c>
      <c r="Q2103" s="9">
        <v>0</v>
      </c>
      <c r="R2103" s="9">
        <v>0</v>
      </c>
      <c r="S2103" s="9">
        <v>8</v>
      </c>
      <c r="T2103" s="9">
        <v>0</v>
      </c>
      <c r="U2103" s="9">
        <v>0</v>
      </c>
      <c r="V2103" s="9">
        <v>0</v>
      </c>
      <c r="W2103" s="9">
        <v>5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  <c r="AC2103" s="9">
        <v>0</v>
      </c>
      <c r="AD2103" s="9">
        <v>0</v>
      </c>
      <c r="AE2103" s="9">
        <v>0</v>
      </c>
      <c r="AF2103" s="9">
        <v>0</v>
      </c>
      <c r="AG2103" s="9">
        <v>0</v>
      </c>
      <c r="AH2103" s="9">
        <v>0</v>
      </c>
      <c r="AI2103" s="9">
        <v>6</v>
      </c>
      <c r="AJ2103" s="9">
        <v>0</v>
      </c>
      <c r="AK2103" s="9">
        <v>0</v>
      </c>
      <c r="AL2103" s="9">
        <v>0</v>
      </c>
      <c r="AM2103" s="9">
        <v>0</v>
      </c>
      <c r="AN2103" s="9">
        <v>0</v>
      </c>
      <c r="AO2103" s="9">
        <v>0</v>
      </c>
      <c r="AP2103" s="9">
        <v>7</v>
      </c>
      <c r="AQ2103" s="9">
        <v>0</v>
      </c>
      <c r="AR2103" s="9">
        <v>0</v>
      </c>
      <c r="AS2103" s="9">
        <v>0</v>
      </c>
      <c r="AT2103" s="9">
        <v>0</v>
      </c>
      <c r="AU2103" s="9">
        <v>6</v>
      </c>
      <c r="AV2103" s="9">
        <v>0</v>
      </c>
      <c r="AW2103" s="9">
        <v>0</v>
      </c>
      <c r="AX2103" s="9">
        <v>4</v>
      </c>
      <c r="AY2103" s="9">
        <v>0</v>
      </c>
      <c r="AZ2103" s="9">
        <v>7</v>
      </c>
      <c r="BA2103" s="9">
        <v>0</v>
      </c>
      <c r="BB2103" s="9">
        <v>0</v>
      </c>
      <c r="BC2103" s="9">
        <v>0</v>
      </c>
    </row>
    <row r="2104" spans="2:55" x14ac:dyDescent="0.45">
      <c r="B2104" s="25">
        <v>2097</v>
      </c>
      <c r="D2104" s="9" t="s">
        <v>64</v>
      </c>
      <c r="E2104" s="9">
        <v>0</v>
      </c>
      <c r="F2104" s="9">
        <v>0</v>
      </c>
      <c r="G2104" s="9">
        <v>0</v>
      </c>
      <c r="H2104" s="9">
        <v>3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5</v>
      </c>
      <c r="P2104" s="9">
        <v>13</v>
      </c>
      <c r="Q2104" s="9">
        <v>0</v>
      </c>
      <c r="R2104" s="9">
        <v>0</v>
      </c>
      <c r="S2104" s="9">
        <v>4</v>
      </c>
      <c r="T2104" s="9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  <c r="AC2104" s="9">
        <v>0</v>
      </c>
      <c r="AD2104" s="9">
        <v>0</v>
      </c>
      <c r="AE2104" s="9">
        <v>0</v>
      </c>
      <c r="AF2104" s="9">
        <v>0</v>
      </c>
      <c r="AG2104" s="9">
        <v>0</v>
      </c>
      <c r="AH2104" s="9">
        <v>0</v>
      </c>
      <c r="AI2104" s="9">
        <v>0</v>
      </c>
      <c r="AJ2104" s="9">
        <v>0</v>
      </c>
      <c r="AK2104" s="9">
        <v>0</v>
      </c>
      <c r="AL2104" s="9">
        <v>0</v>
      </c>
      <c r="AM2104" s="9">
        <v>0</v>
      </c>
      <c r="AN2104" s="9">
        <v>0</v>
      </c>
      <c r="AO2104" s="9">
        <v>0</v>
      </c>
      <c r="AP2104" s="9">
        <v>3</v>
      </c>
      <c r="AQ2104" s="9">
        <v>3</v>
      </c>
      <c r="AR2104" s="9">
        <v>0</v>
      </c>
      <c r="AS2104" s="9">
        <v>0</v>
      </c>
      <c r="AT2104" s="9">
        <v>0</v>
      </c>
      <c r="AU2104" s="9">
        <v>7</v>
      </c>
      <c r="AV2104" s="9">
        <v>0</v>
      </c>
      <c r="AW2104" s="9">
        <v>0</v>
      </c>
      <c r="AX2104" s="9">
        <v>0</v>
      </c>
      <c r="AY2104" s="9">
        <v>0</v>
      </c>
      <c r="AZ2104" s="9">
        <v>4</v>
      </c>
      <c r="BA2104" s="9">
        <v>0</v>
      </c>
      <c r="BB2104" s="9">
        <v>0</v>
      </c>
      <c r="BC2104" s="9">
        <v>0</v>
      </c>
    </row>
    <row r="2105" spans="2:55" x14ac:dyDescent="0.45">
      <c r="B2105" s="25">
        <v>2098</v>
      </c>
      <c r="D2105" s="9" t="s">
        <v>65</v>
      </c>
      <c r="E2105" s="9">
        <v>0</v>
      </c>
      <c r="F2105" s="9">
        <v>0</v>
      </c>
      <c r="G2105" s="9">
        <v>0</v>
      </c>
      <c r="H2105" s="9">
        <v>0</v>
      </c>
      <c r="I2105" s="9">
        <v>3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4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5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  <c r="AC2105" s="9">
        <v>0</v>
      </c>
      <c r="AD2105" s="9">
        <v>0</v>
      </c>
      <c r="AE2105" s="9">
        <v>0</v>
      </c>
      <c r="AF2105" s="9">
        <v>0</v>
      </c>
      <c r="AG2105" s="9">
        <v>0</v>
      </c>
      <c r="AH2105" s="9">
        <v>0</v>
      </c>
      <c r="AI2105" s="9">
        <v>0</v>
      </c>
      <c r="AJ2105" s="9">
        <v>0</v>
      </c>
      <c r="AK2105" s="9">
        <v>0</v>
      </c>
      <c r="AL2105" s="9">
        <v>0</v>
      </c>
      <c r="AM2105" s="9">
        <v>0</v>
      </c>
      <c r="AN2105" s="9">
        <v>0</v>
      </c>
      <c r="AO2105" s="9">
        <v>0</v>
      </c>
      <c r="AP2105" s="9">
        <v>0</v>
      </c>
      <c r="AQ2105" s="9">
        <v>0</v>
      </c>
      <c r="AR2105" s="9">
        <v>0</v>
      </c>
      <c r="AS2105" s="9">
        <v>0</v>
      </c>
      <c r="AT2105" s="9">
        <v>0</v>
      </c>
      <c r="AU2105" s="9">
        <v>0</v>
      </c>
      <c r="AV2105" s="9">
        <v>0</v>
      </c>
      <c r="AW2105" s="9">
        <v>0</v>
      </c>
      <c r="AX2105" s="9">
        <v>0</v>
      </c>
      <c r="AY2105" s="9">
        <v>0</v>
      </c>
      <c r="AZ2105" s="9">
        <v>0</v>
      </c>
      <c r="BA2105" s="9">
        <v>0</v>
      </c>
      <c r="BB2105" s="9">
        <v>0</v>
      </c>
      <c r="BC2105" s="9">
        <v>0</v>
      </c>
    </row>
    <row r="2106" spans="2:55" x14ac:dyDescent="0.45">
      <c r="B2106" s="25">
        <v>2099</v>
      </c>
      <c r="D2106" s="9" t="s">
        <v>66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4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  <c r="AC2106" s="9">
        <v>0</v>
      </c>
      <c r="AD2106" s="9">
        <v>0</v>
      </c>
      <c r="AE2106" s="9">
        <v>0</v>
      </c>
      <c r="AF2106" s="9">
        <v>0</v>
      </c>
      <c r="AG2106" s="9">
        <v>0</v>
      </c>
      <c r="AH2106" s="9">
        <v>0</v>
      </c>
      <c r="AI2106" s="9">
        <v>0</v>
      </c>
      <c r="AJ2106" s="9">
        <v>0</v>
      </c>
      <c r="AK2106" s="9">
        <v>0</v>
      </c>
      <c r="AL2106" s="9">
        <v>0</v>
      </c>
      <c r="AM2106" s="9">
        <v>0</v>
      </c>
      <c r="AN2106" s="9">
        <v>0</v>
      </c>
      <c r="AO2106" s="9">
        <v>0</v>
      </c>
      <c r="AP2106" s="9">
        <v>0</v>
      </c>
      <c r="AQ2106" s="9">
        <v>0</v>
      </c>
      <c r="AR2106" s="9">
        <v>0</v>
      </c>
      <c r="AS2106" s="9">
        <v>0</v>
      </c>
      <c r="AT2106" s="9">
        <v>0</v>
      </c>
      <c r="AU2106" s="9">
        <v>0</v>
      </c>
      <c r="AV2106" s="9">
        <v>0</v>
      </c>
      <c r="AW2106" s="9">
        <v>0</v>
      </c>
      <c r="AX2106" s="9">
        <v>0</v>
      </c>
      <c r="AY2106" s="9">
        <v>0</v>
      </c>
      <c r="AZ2106" s="9">
        <v>0</v>
      </c>
      <c r="BA2106" s="9">
        <v>0</v>
      </c>
      <c r="BB2106" s="9">
        <v>0</v>
      </c>
      <c r="BC2106" s="9">
        <v>0</v>
      </c>
    </row>
    <row r="2107" spans="2:55" x14ac:dyDescent="0.45">
      <c r="B2107" s="25">
        <v>2100</v>
      </c>
      <c r="D2107" s="9" t="s">
        <v>67</v>
      </c>
      <c r="E2107" s="9">
        <v>0</v>
      </c>
      <c r="F2107" s="9">
        <v>4</v>
      </c>
      <c r="G2107" s="9">
        <v>0</v>
      </c>
      <c r="H2107" s="9">
        <v>15</v>
      </c>
      <c r="I2107" s="9">
        <v>3</v>
      </c>
      <c r="J2107" s="9">
        <v>0</v>
      </c>
      <c r="K2107" s="9">
        <v>0</v>
      </c>
      <c r="L2107" s="9">
        <v>4</v>
      </c>
      <c r="M2107" s="9">
        <v>33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4</v>
      </c>
      <c r="T2107" s="9">
        <v>23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  <c r="AC2107" s="9">
        <v>0</v>
      </c>
      <c r="AD2107" s="9">
        <v>0</v>
      </c>
      <c r="AE2107" s="9">
        <v>0</v>
      </c>
      <c r="AF2107" s="9">
        <v>0</v>
      </c>
      <c r="AG2107" s="9">
        <v>3</v>
      </c>
      <c r="AH2107" s="9">
        <v>0</v>
      </c>
      <c r="AI2107" s="9">
        <v>0</v>
      </c>
      <c r="AJ2107" s="9">
        <v>0</v>
      </c>
      <c r="AK2107" s="9">
        <v>0</v>
      </c>
      <c r="AL2107" s="9">
        <v>0</v>
      </c>
      <c r="AM2107" s="9">
        <v>3</v>
      </c>
      <c r="AN2107" s="9">
        <v>0</v>
      </c>
      <c r="AO2107" s="9">
        <v>0</v>
      </c>
      <c r="AP2107" s="9">
        <v>7</v>
      </c>
      <c r="AQ2107" s="9">
        <v>0</v>
      </c>
      <c r="AR2107" s="9">
        <v>0</v>
      </c>
      <c r="AS2107" s="9">
        <v>4</v>
      </c>
      <c r="AT2107" s="9">
        <v>0</v>
      </c>
      <c r="AU2107" s="9">
        <v>5</v>
      </c>
      <c r="AV2107" s="9">
        <v>0</v>
      </c>
      <c r="AW2107" s="9">
        <v>0</v>
      </c>
      <c r="AX2107" s="9">
        <v>0</v>
      </c>
      <c r="AY2107" s="9">
        <v>0</v>
      </c>
      <c r="AZ2107" s="9">
        <v>11</v>
      </c>
      <c r="BA2107" s="9">
        <v>0</v>
      </c>
      <c r="BB2107" s="9">
        <v>0</v>
      </c>
      <c r="BC2107" s="9">
        <v>0</v>
      </c>
    </row>
    <row r="2108" spans="2:55" x14ac:dyDescent="0.45">
      <c r="B2108" s="25">
        <v>2101</v>
      </c>
      <c r="D2108" s="9" t="s">
        <v>68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3</v>
      </c>
      <c r="Z2108" s="9">
        <v>0</v>
      </c>
      <c r="AA2108" s="9">
        <v>0</v>
      </c>
      <c r="AB2108" s="9">
        <v>0</v>
      </c>
      <c r="AC2108" s="9">
        <v>0</v>
      </c>
      <c r="AD2108" s="9">
        <v>0</v>
      </c>
      <c r="AE2108" s="9">
        <v>0</v>
      </c>
      <c r="AF2108" s="9">
        <v>0</v>
      </c>
      <c r="AG2108" s="9">
        <v>0</v>
      </c>
      <c r="AH2108" s="9">
        <v>0</v>
      </c>
      <c r="AI2108" s="9">
        <v>0</v>
      </c>
      <c r="AJ2108" s="9">
        <v>0</v>
      </c>
      <c r="AK2108" s="9">
        <v>0</v>
      </c>
      <c r="AL2108" s="9">
        <v>0</v>
      </c>
      <c r="AM2108" s="9">
        <v>0</v>
      </c>
      <c r="AN2108" s="9">
        <v>0</v>
      </c>
      <c r="AO2108" s="9">
        <v>0</v>
      </c>
      <c r="AP2108" s="9">
        <v>0</v>
      </c>
      <c r="AQ2108" s="9">
        <v>0</v>
      </c>
      <c r="AR2108" s="9">
        <v>0</v>
      </c>
      <c r="AS2108" s="9">
        <v>0</v>
      </c>
      <c r="AT2108" s="9">
        <v>0</v>
      </c>
      <c r="AU2108" s="9">
        <v>0</v>
      </c>
      <c r="AV2108" s="9">
        <v>0</v>
      </c>
      <c r="AW2108" s="9">
        <v>0</v>
      </c>
      <c r="AX2108" s="9">
        <v>0</v>
      </c>
      <c r="AY2108" s="9">
        <v>0</v>
      </c>
      <c r="AZ2108" s="9">
        <v>3</v>
      </c>
      <c r="BA2108" s="9">
        <v>0</v>
      </c>
      <c r="BB2108" s="9">
        <v>0</v>
      </c>
      <c r="BC2108" s="9">
        <v>0</v>
      </c>
    </row>
    <row r="2109" spans="2:55" x14ac:dyDescent="0.45">
      <c r="B2109" s="25">
        <v>2102</v>
      </c>
      <c r="D2109" s="9" t="s">
        <v>69</v>
      </c>
      <c r="E2109" s="9">
        <v>0</v>
      </c>
      <c r="F2109" s="9">
        <v>0</v>
      </c>
      <c r="G2109" s="9">
        <v>0</v>
      </c>
      <c r="H2109" s="9">
        <v>11</v>
      </c>
      <c r="I2109" s="9">
        <v>0</v>
      </c>
      <c r="J2109" s="9">
        <v>0</v>
      </c>
      <c r="K2109" s="9">
        <v>0</v>
      </c>
      <c r="L2109" s="9">
        <v>0</v>
      </c>
      <c r="M2109" s="9">
        <v>10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  <c r="AC2109" s="9">
        <v>0</v>
      </c>
      <c r="AD2109" s="9">
        <v>0</v>
      </c>
      <c r="AE2109" s="9">
        <v>0</v>
      </c>
      <c r="AF2109" s="9">
        <v>0</v>
      </c>
      <c r="AG2109" s="9">
        <v>0</v>
      </c>
      <c r="AH2109" s="9">
        <v>0</v>
      </c>
      <c r="AI2109" s="9">
        <v>0</v>
      </c>
      <c r="AJ2109" s="9">
        <v>0</v>
      </c>
      <c r="AK2109" s="9">
        <v>0</v>
      </c>
      <c r="AL2109" s="9">
        <v>0</v>
      </c>
      <c r="AM2109" s="9">
        <v>0</v>
      </c>
      <c r="AN2109" s="9">
        <v>0</v>
      </c>
      <c r="AO2109" s="9">
        <v>0</v>
      </c>
      <c r="AP2109" s="9">
        <v>3</v>
      </c>
      <c r="AQ2109" s="9">
        <v>0</v>
      </c>
      <c r="AR2109" s="9">
        <v>0</v>
      </c>
      <c r="AS2109" s="9">
        <v>4</v>
      </c>
      <c r="AT2109" s="9">
        <v>0</v>
      </c>
      <c r="AU2109" s="9">
        <v>0</v>
      </c>
      <c r="AV2109" s="9">
        <v>0</v>
      </c>
      <c r="AW2109" s="9">
        <v>0</v>
      </c>
      <c r="AX2109" s="9">
        <v>0</v>
      </c>
      <c r="AY2109" s="9">
        <v>0</v>
      </c>
      <c r="AZ2109" s="9">
        <v>5</v>
      </c>
      <c r="BA2109" s="9">
        <v>0</v>
      </c>
      <c r="BB2109" s="9">
        <v>0</v>
      </c>
      <c r="BC2109" s="9">
        <v>0</v>
      </c>
    </row>
    <row r="2110" spans="2:55" x14ac:dyDescent="0.45">
      <c r="B2110" s="25">
        <v>2103</v>
      </c>
      <c r="D2110" s="9" t="s">
        <v>70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31</v>
      </c>
      <c r="U2110" s="9">
        <v>6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  <c r="AC2110" s="9">
        <v>0</v>
      </c>
      <c r="AD2110" s="9">
        <v>0</v>
      </c>
      <c r="AE2110" s="9">
        <v>0</v>
      </c>
      <c r="AF2110" s="9">
        <v>0</v>
      </c>
      <c r="AG2110" s="9">
        <v>0</v>
      </c>
      <c r="AH2110" s="9">
        <v>0</v>
      </c>
      <c r="AI2110" s="9">
        <v>0</v>
      </c>
      <c r="AJ2110" s="9">
        <v>0</v>
      </c>
      <c r="AK2110" s="9">
        <v>0</v>
      </c>
      <c r="AL2110" s="9">
        <v>0</v>
      </c>
      <c r="AM2110" s="9">
        <v>0</v>
      </c>
      <c r="AN2110" s="9">
        <v>0</v>
      </c>
      <c r="AO2110" s="9">
        <v>0</v>
      </c>
      <c r="AP2110" s="9">
        <v>4</v>
      </c>
      <c r="AQ2110" s="9">
        <v>0</v>
      </c>
      <c r="AR2110" s="9">
        <v>0</v>
      </c>
      <c r="AS2110" s="9">
        <v>5</v>
      </c>
      <c r="AT2110" s="9">
        <v>0</v>
      </c>
      <c r="AU2110" s="9">
        <v>3</v>
      </c>
      <c r="AV2110" s="9">
        <v>0</v>
      </c>
      <c r="AW2110" s="9">
        <v>0</v>
      </c>
      <c r="AX2110" s="9">
        <v>0</v>
      </c>
      <c r="AY2110" s="9">
        <v>0</v>
      </c>
      <c r="AZ2110" s="9">
        <v>3</v>
      </c>
      <c r="BA2110" s="9">
        <v>0</v>
      </c>
      <c r="BB2110" s="9">
        <v>0</v>
      </c>
      <c r="BC2110" s="9">
        <v>0</v>
      </c>
    </row>
    <row r="2111" spans="2:55" x14ac:dyDescent="0.45">
      <c r="B2111" s="25">
        <v>2104</v>
      </c>
      <c r="D2111" s="9" t="s">
        <v>71</v>
      </c>
      <c r="E2111" s="9">
        <v>0</v>
      </c>
      <c r="F2111" s="9">
        <v>0</v>
      </c>
      <c r="G2111" s="9">
        <v>0</v>
      </c>
      <c r="H2111" s="9">
        <v>10</v>
      </c>
      <c r="I2111" s="9">
        <v>5</v>
      </c>
      <c r="J2111" s="9">
        <v>0</v>
      </c>
      <c r="K2111" s="9">
        <v>0</v>
      </c>
      <c r="L2111" s="9">
        <v>4</v>
      </c>
      <c r="M2111" s="9">
        <v>13</v>
      </c>
      <c r="N2111" s="9">
        <v>0</v>
      </c>
      <c r="O2111" s="9">
        <v>0</v>
      </c>
      <c r="P2111" s="9">
        <v>6</v>
      </c>
      <c r="Q2111" s="9">
        <v>0</v>
      </c>
      <c r="R2111" s="9">
        <v>0</v>
      </c>
      <c r="S2111" s="9">
        <v>3</v>
      </c>
      <c r="T2111" s="9">
        <v>16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3</v>
      </c>
      <c r="AC2111" s="9">
        <v>0</v>
      </c>
      <c r="AD2111" s="9">
        <v>0</v>
      </c>
      <c r="AE2111" s="9">
        <v>0</v>
      </c>
      <c r="AF2111" s="9">
        <v>0</v>
      </c>
      <c r="AG2111" s="9">
        <v>0</v>
      </c>
      <c r="AH2111" s="9">
        <v>0</v>
      </c>
      <c r="AI2111" s="9">
        <v>0</v>
      </c>
      <c r="AJ2111" s="9">
        <v>0</v>
      </c>
      <c r="AK2111" s="9">
        <v>0</v>
      </c>
      <c r="AL2111" s="9">
        <v>0</v>
      </c>
      <c r="AM2111" s="9">
        <v>0</v>
      </c>
      <c r="AN2111" s="9">
        <v>0</v>
      </c>
      <c r="AO2111" s="9">
        <v>0</v>
      </c>
      <c r="AP2111" s="9">
        <v>0</v>
      </c>
      <c r="AQ2111" s="9">
        <v>0</v>
      </c>
      <c r="AR2111" s="9">
        <v>0</v>
      </c>
      <c r="AS2111" s="9">
        <v>5</v>
      </c>
      <c r="AT2111" s="9">
        <v>5</v>
      </c>
      <c r="AU2111" s="9">
        <v>8</v>
      </c>
      <c r="AV2111" s="9">
        <v>0</v>
      </c>
      <c r="AW2111" s="9">
        <v>0</v>
      </c>
      <c r="AX2111" s="9">
        <v>0</v>
      </c>
      <c r="AY2111" s="9">
        <v>0</v>
      </c>
      <c r="AZ2111" s="9">
        <v>8</v>
      </c>
      <c r="BA2111" s="9">
        <v>0</v>
      </c>
      <c r="BB2111" s="9">
        <v>0</v>
      </c>
      <c r="BC2111" s="9">
        <v>4</v>
      </c>
    </row>
    <row r="2112" spans="2:55" x14ac:dyDescent="0.45">
      <c r="B2112" s="25">
        <v>2105</v>
      </c>
      <c r="D2112" s="9" t="s">
        <v>72</v>
      </c>
      <c r="E2112" s="9">
        <v>0</v>
      </c>
      <c r="F2112" s="9">
        <v>0</v>
      </c>
      <c r="G2112" s="9">
        <v>0</v>
      </c>
      <c r="H2112" s="9">
        <v>0</v>
      </c>
      <c r="I2112" s="9">
        <v>5</v>
      </c>
      <c r="J2112" s="9">
        <v>0</v>
      </c>
      <c r="K2112" s="9">
        <v>0</v>
      </c>
      <c r="L2112" s="9">
        <v>0</v>
      </c>
      <c r="M2112" s="9">
        <v>19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5</v>
      </c>
      <c r="T2112" s="9">
        <v>0</v>
      </c>
      <c r="U2112" s="9">
        <v>0</v>
      </c>
      <c r="V2112" s="9">
        <v>0</v>
      </c>
      <c r="W2112" s="9">
        <v>3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  <c r="AC2112" s="9">
        <v>0</v>
      </c>
      <c r="AD2112" s="9">
        <v>0</v>
      </c>
      <c r="AE2112" s="9">
        <v>0</v>
      </c>
      <c r="AF2112" s="9">
        <v>0</v>
      </c>
      <c r="AG2112" s="9">
        <v>0</v>
      </c>
      <c r="AH2112" s="9">
        <v>0</v>
      </c>
      <c r="AI2112" s="9">
        <v>0</v>
      </c>
      <c r="AJ2112" s="9">
        <v>0</v>
      </c>
      <c r="AK2112" s="9">
        <v>0</v>
      </c>
      <c r="AL2112" s="9">
        <v>0</v>
      </c>
      <c r="AM2112" s="9">
        <v>0</v>
      </c>
      <c r="AN2112" s="9">
        <v>0</v>
      </c>
      <c r="AO2112" s="9">
        <v>0</v>
      </c>
      <c r="AP2112" s="9">
        <v>0</v>
      </c>
      <c r="AQ2112" s="9">
        <v>0</v>
      </c>
      <c r="AR2112" s="9">
        <v>0</v>
      </c>
      <c r="AS2112" s="9">
        <v>0</v>
      </c>
      <c r="AT2112" s="9">
        <v>0</v>
      </c>
      <c r="AU2112" s="9">
        <v>4</v>
      </c>
      <c r="AV2112" s="9">
        <v>0</v>
      </c>
      <c r="AW2112" s="9">
        <v>0</v>
      </c>
      <c r="AX2112" s="9">
        <v>5</v>
      </c>
      <c r="AY2112" s="9">
        <v>0</v>
      </c>
      <c r="AZ2112" s="9">
        <v>0</v>
      </c>
      <c r="BA2112" s="9">
        <v>0</v>
      </c>
      <c r="BB2112" s="9">
        <v>0</v>
      </c>
      <c r="BC2112" s="9">
        <v>0</v>
      </c>
    </row>
    <row r="2113" spans="2:55" x14ac:dyDescent="0.45">
      <c r="B2113" s="25">
        <v>2106</v>
      </c>
      <c r="D2113" s="9" t="s">
        <v>73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3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5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  <c r="AC2113" s="9">
        <v>0</v>
      </c>
      <c r="AD2113" s="9">
        <v>0</v>
      </c>
      <c r="AE2113" s="9">
        <v>0</v>
      </c>
      <c r="AF2113" s="9">
        <v>0</v>
      </c>
      <c r="AG2113" s="9">
        <v>0</v>
      </c>
      <c r="AH2113" s="9">
        <v>0</v>
      </c>
      <c r="AI2113" s="9">
        <v>0</v>
      </c>
      <c r="AJ2113" s="9">
        <v>0</v>
      </c>
      <c r="AK2113" s="9">
        <v>0</v>
      </c>
      <c r="AL2113" s="9">
        <v>0</v>
      </c>
      <c r="AM2113" s="9">
        <v>0</v>
      </c>
      <c r="AN2113" s="9">
        <v>0</v>
      </c>
      <c r="AO2113" s="9">
        <v>0</v>
      </c>
      <c r="AP2113" s="9">
        <v>0</v>
      </c>
      <c r="AQ2113" s="9">
        <v>0</v>
      </c>
      <c r="AR2113" s="9">
        <v>0</v>
      </c>
      <c r="AS2113" s="9">
        <v>0</v>
      </c>
      <c r="AT2113" s="9">
        <v>0</v>
      </c>
      <c r="AU2113" s="9">
        <v>0</v>
      </c>
      <c r="AV2113" s="9">
        <v>0</v>
      </c>
      <c r="AW2113" s="9">
        <v>0</v>
      </c>
      <c r="AX2113" s="9">
        <v>0</v>
      </c>
      <c r="AY2113" s="9">
        <v>0</v>
      </c>
      <c r="AZ2113" s="9">
        <v>0</v>
      </c>
      <c r="BA2113" s="9">
        <v>0</v>
      </c>
      <c r="BB2113" s="9">
        <v>0</v>
      </c>
      <c r="BC2113" s="9">
        <v>0</v>
      </c>
    </row>
    <row r="2114" spans="2:55" x14ac:dyDescent="0.45">
      <c r="B2114" s="25">
        <v>2107</v>
      </c>
      <c r="D2114" s="9" t="s">
        <v>74</v>
      </c>
      <c r="E2114" s="9">
        <v>0</v>
      </c>
      <c r="F2114" s="9">
        <v>4</v>
      </c>
      <c r="G2114" s="9">
        <v>0</v>
      </c>
      <c r="H2114" s="9">
        <v>8</v>
      </c>
      <c r="I2114" s="9">
        <v>4</v>
      </c>
      <c r="J2114" s="9">
        <v>0</v>
      </c>
      <c r="K2114" s="9">
        <v>0</v>
      </c>
      <c r="L2114" s="9">
        <v>0</v>
      </c>
      <c r="M2114" s="9">
        <v>10</v>
      </c>
      <c r="N2114" s="9">
        <v>0</v>
      </c>
      <c r="O2114" s="9">
        <v>0</v>
      </c>
      <c r="P2114" s="9">
        <v>10</v>
      </c>
      <c r="Q2114" s="9">
        <v>0</v>
      </c>
      <c r="R2114" s="9">
        <v>0</v>
      </c>
      <c r="S2114" s="9">
        <v>3</v>
      </c>
      <c r="T2114" s="9">
        <v>0</v>
      </c>
      <c r="U2114" s="9">
        <v>0</v>
      </c>
      <c r="V2114" s="9">
        <v>31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  <c r="AC2114" s="9">
        <v>0</v>
      </c>
      <c r="AD2114" s="9">
        <v>0</v>
      </c>
      <c r="AE2114" s="9">
        <v>0</v>
      </c>
      <c r="AF2114" s="9">
        <v>0</v>
      </c>
      <c r="AG2114" s="9">
        <v>0</v>
      </c>
      <c r="AH2114" s="9">
        <v>0</v>
      </c>
      <c r="AI2114" s="9">
        <v>0</v>
      </c>
      <c r="AJ2114" s="9">
        <v>0</v>
      </c>
      <c r="AK2114" s="9">
        <v>0</v>
      </c>
      <c r="AL2114" s="9">
        <v>0</v>
      </c>
      <c r="AM2114" s="9">
        <v>3</v>
      </c>
      <c r="AN2114" s="9">
        <v>0</v>
      </c>
      <c r="AO2114" s="9">
        <v>0</v>
      </c>
      <c r="AP2114" s="9">
        <v>0</v>
      </c>
      <c r="AQ2114" s="9">
        <v>0</v>
      </c>
      <c r="AR2114" s="9">
        <v>0</v>
      </c>
      <c r="AS2114" s="9">
        <v>5</v>
      </c>
      <c r="AT2114" s="9">
        <v>0</v>
      </c>
      <c r="AU2114" s="9">
        <v>4</v>
      </c>
      <c r="AV2114" s="9">
        <v>0</v>
      </c>
      <c r="AW2114" s="9">
        <v>0</v>
      </c>
      <c r="AX2114" s="9">
        <v>3</v>
      </c>
      <c r="AY2114" s="9">
        <v>0</v>
      </c>
      <c r="AZ2114" s="9">
        <v>8</v>
      </c>
      <c r="BA2114" s="9">
        <v>0</v>
      </c>
      <c r="BB2114" s="9">
        <v>3</v>
      </c>
      <c r="BC2114" s="9">
        <v>0</v>
      </c>
    </row>
    <row r="2115" spans="2:55" x14ac:dyDescent="0.45">
      <c r="B2115" s="25">
        <v>2108</v>
      </c>
      <c r="D2115" s="9" t="s">
        <v>75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3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  <c r="AC2115" s="9">
        <v>0</v>
      </c>
      <c r="AD2115" s="9">
        <v>0</v>
      </c>
      <c r="AE2115" s="9">
        <v>0</v>
      </c>
      <c r="AF2115" s="9">
        <v>0</v>
      </c>
      <c r="AG2115" s="9">
        <v>0</v>
      </c>
      <c r="AH2115" s="9">
        <v>0</v>
      </c>
      <c r="AI2115" s="9">
        <v>0</v>
      </c>
      <c r="AJ2115" s="9">
        <v>0</v>
      </c>
      <c r="AK2115" s="9">
        <v>0</v>
      </c>
      <c r="AL2115" s="9">
        <v>0</v>
      </c>
      <c r="AM2115" s="9">
        <v>0</v>
      </c>
      <c r="AN2115" s="9">
        <v>0</v>
      </c>
      <c r="AO2115" s="9">
        <v>0</v>
      </c>
      <c r="AP2115" s="9">
        <v>0</v>
      </c>
      <c r="AQ2115" s="9">
        <v>0</v>
      </c>
      <c r="AR2115" s="9">
        <v>0</v>
      </c>
      <c r="AS2115" s="9">
        <v>0</v>
      </c>
      <c r="AT2115" s="9">
        <v>0</v>
      </c>
      <c r="AU2115" s="9">
        <v>0</v>
      </c>
      <c r="AV2115" s="9">
        <v>0</v>
      </c>
      <c r="AW2115" s="9">
        <v>0</v>
      </c>
      <c r="AX2115" s="9">
        <v>0</v>
      </c>
      <c r="AY2115" s="9">
        <v>0</v>
      </c>
      <c r="AZ2115" s="9">
        <v>0</v>
      </c>
      <c r="BA2115" s="9">
        <v>0</v>
      </c>
      <c r="BB2115" s="9">
        <v>0</v>
      </c>
      <c r="BC2115" s="9">
        <v>0</v>
      </c>
    </row>
    <row r="2116" spans="2:55" x14ac:dyDescent="0.45">
      <c r="B2116" s="25">
        <v>2109</v>
      </c>
      <c r="D2116" s="9" t="s">
        <v>76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  <c r="AC2116" s="9">
        <v>0</v>
      </c>
      <c r="AD2116" s="9">
        <v>0</v>
      </c>
      <c r="AE2116" s="9">
        <v>0</v>
      </c>
      <c r="AF2116" s="9">
        <v>0</v>
      </c>
      <c r="AG2116" s="9">
        <v>0</v>
      </c>
      <c r="AH2116" s="9">
        <v>0</v>
      </c>
      <c r="AI2116" s="9">
        <v>0</v>
      </c>
      <c r="AJ2116" s="9">
        <v>0</v>
      </c>
      <c r="AK2116" s="9">
        <v>0</v>
      </c>
      <c r="AL2116" s="9">
        <v>0</v>
      </c>
      <c r="AM2116" s="9">
        <v>0</v>
      </c>
      <c r="AN2116" s="9">
        <v>0</v>
      </c>
      <c r="AO2116" s="9">
        <v>0</v>
      </c>
      <c r="AP2116" s="9">
        <v>0</v>
      </c>
      <c r="AQ2116" s="9">
        <v>0</v>
      </c>
      <c r="AR2116" s="9">
        <v>0</v>
      </c>
      <c r="AS2116" s="9">
        <v>0</v>
      </c>
      <c r="AT2116" s="9">
        <v>0</v>
      </c>
      <c r="AU2116" s="9">
        <v>0</v>
      </c>
      <c r="AV2116" s="9">
        <v>0</v>
      </c>
      <c r="AW2116" s="9">
        <v>0</v>
      </c>
      <c r="AX2116" s="9">
        <v>0</v>
      </c>
      <c r="AY2116" s="9">
        <v>0</v>
      </c>
      <c r="AZ2116" s="9">
        <v>0</v>
      </c>
      <c r="BA2116" s="9">
        <v>0</v>
      </c>
      <c r="BB2116" s="9">
        <v>0</v>
      </c>
      <c r="BC2116" s="9">
        <v>0</v>
      </c>
    </row>
    <row r="2117" spans="2:55" x14ac:dyDescent="0.45">
      <c r="B2117" s="25">
        <v>2110</v>
      </c>
      <c r="D2117" s="9" t="s">
        <v>77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  <c r="AC2117" s="9">
        <v>0</v>
      </c>
      <c r="AD2117" s="9">
        <v>0</v>
      </c>
      <c r="AE2117" s="9">
        <v>0</v>
      </c>
      <c r="AF2117" s="9">
        <v>0</v>
      </c>
      <c r="AG2117" s="9">
        <v>0</v>
      </c>
      <c r="AH2117" s="9">
        <v>0</v>
      </c>
      <c r="AI2117" s="9">
        <v>0</v>
      </c>
      <c r="AJ2117" s="9">
        <v>0</v>
      </c>
      <c r="AK2117" s="9">
        <v>0</v>
      </c>
      <c r="AL2117" s="9">
        <v>0</v>
      </c>
      <c r="AM2117" s="9">
        <v>0</v>
      </c>
      <c r="AN2117" s="9">
        <v>0</v>
      </c>
      <c r="AO2117" s="9">
        <v>0</v>
      </c>
      <c r="AP2117" s="9">
        <v>0</v>
      </c>
      <c r="AQ2117" s="9">
        <v>0</v>
      </c>
      <c r="AR2117" s="9">
        <v>0</v>
      </c>
      <c r="AS2117" s="9">
        <v>0</v>
      </c>
      <c r="AT2117" s="9">
        <v>0</v>
      </c>
      <c r="AU2117" s="9">
        <v>0</v>
      </c>
      <c r="AV2117" s="9">
        <v>0</v>
      </c>
      <c r="AW2117" s="9">
        <v>0</v>
      </c>
      <c r="AX2117" s="9">
        <v>3</v>
      </c>
      <c r="AY2117" s="9">
        <v>0</v>
      </c>
      <c r="AZ2117" s="9">
        <v>0</v>
      </c>
      <c r="BA2117" s="9">
        <v>0</v>
      </c>
      <c r="BB2117" s="9">
        <v>0</v>
      </c>
      <c r="BC2117" s="9">
        <v>0</v>
      </c>
    </row>
    <row r="2118" spans="2:55" x14ac:dyDescent="0.45">
      <c r="B2118" s="25">
        <v>2111</v>
      </c>
      <c r="D2118" s="9" t="s">
        <v>78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  <c r="AC2118" s="9">
        <v>0</v>
      </c>
      <c r="AD2118" s="9">
        <v>0</v>
      </c>
      <c r="AE2118" s="9">
        <v>0</v>
      </c>
      <c r="AF2118" s="9">
        <v>0</v>
      </c>
      <c r="AG2118" s="9">
        <v>0</v>
      </c>
      <c r="AH2118" s="9">
        <v>0</v>
      </c>
      <c r="AI2118" s="9">
        <v>0</v>
      </c>
      <c r="AJ2118" s="9">
        <v>0</v>
      </c>
      <c r="AK2118" s="9">
        <v>0</v>
      </c>
      <c r="AL2118" s="9">
        <v>0</v>
      </c>
      <c r="AM2118" s="9">
        <v>0</v>
      </c>
      <c r="AN2118" s="9">
        <v>0</v>
      </c>
      <c r="AO2118" s="9">
        <v>0</v>
      </c>
      <c r="AP2118" s="9">
        <v>0</v>
      </c>
      <c r="AQ2118" s="9">
        <v>0</v>
      </c>
      <c r="AR2118" s="9">
        <v>0</v>
      </c>
      <c r="AS2118" s="9">
        <v>0</v>
      </c>
      <c r="AT2118" s="9">
        <v>0</v>
      </c>
      <c r="AU2118" s="9">
        <v>0</v>
      </c>
      <c r="AV2118" s="9">
        <v>0</v>
      </c>
      <c r="AW2118" s="9">
        <v>0</v>
      </c>
      <c r="AX2118" s="9">
        <v>0</v>
      </c>
      <c r="AY2118" s="9">
        <v>0</v>
      </c>
      <c r="AZ2118" s="9">
        <v>0</v>
      </c>
      <c r="BA2118" s="9">
        <v>0</v>
      </c>
      <c r="BB2118" s="9">
        <v>0</v>
      </c>
      <c r="BC2118" s="9">
        <v>0</v>
      </c>
    </row>
    <row r="2119" spans="2:55" x14ac:dyDescent="0.45">
      <c r="B2119" s="25">
        <v>2112</v>
      </c>
      <c r="D2119" s="9" t="s">
        <v>79</v>
      </c>
      <c r="E2119" s="9">
        <v>0</v>
      </c>
      <c r="F2119" s="9">
        <v>0</v>
      </c>
      <c r="G2119" s="9">
        <v>0</v>
      </c>
      <c r="H2119" s="9">
        <v>0</v>
      </c>
      <c r="I2119" s="9">
        <v>3</v>
      </c>
      <c r="J2119" s="9">
        <v>0</v>
      </c>
      <c r="K2119" s="9">
        <v>0</v>
      </c>
      <c r="L2119" s="9">
        <v>0</v>
      </c>
      <c r="M2119" s="9">
        <v>13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10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  <c r="AC2119" s="9">
        <v>0</v>
      </c>
      <c r="AD2119" s="9">
        <v>0</v>
      </c>
      <c r="AE2119" s="9">
        <v>0</v>
      </c>
      <c r="AF2119" s="9">
        <v>0</v>
      </c>
      <c r="AG2119" s="9">
        <v>0</v>
      </c>
      <c r="AH2119" s="9">
        <v>0</v>
      </c>
      <c r="AI2119" s="9">
        <v>3</v>
      </c>
      <c r="AJ2119" s="9">
        <v>0</v>
      </c>
      <c r="AK2119" s="9">
        <v>0</v>
      </c>
      <c r="AL2119" s="9">
        <v>0</v>
      </c>
      <c r="AM2119" s="9">
        <v>0</v>
      </c>
      <c r="AN2119" s="9">
        <v>0</v>
      </c>
      <c r="AO2119" s="9">
        <v>0</v>
      </c>
      <c r="AP2119" s="9">
        <v>0</v>
      </c>
      <c r="AQ2119" s="9">
        <v>0</v>
      </c>
      <c r="AR2119" s="9">
        <v>0</v>
      </c>
      <c r="AS2119" s="9">
        <v>0</v>
      </c>
      <c r="AT2119" s="9">
        <v>0</v>
      </c>
      <c r="AU2119" s="9">
        <v>0</v>
      </c>
      <c r="AV2119" s="9">
        <v>0</v>
      </c>
      <c r="AW2119" s="9">
        <v>0</v>
      </c>
      <c r="AX2119" s="9">
        <v>0</v>
      </c>
      <c r="AY2119" s="9">
        <v>0</v>
      </c>
      <c r="AZ2119" s="9">
        <v>0</v>
      </c>
      <c r="BA2119" s="9">
        <v>0</v>
      </c>
      <c r="BB2119" s="9">
        <v>0</v>
      </c>
      <c r="BC2119" s="9">
        <v>0</v>
      </c>
    </row>
    <row r="2120" spans="2:55" x14ac:dyDescent="0.45">
      <c r="B2120" s="25">
        <v>2113</v>
      </c>
      <c r="D2120" s="9" t="s">
        <v>80</v>
      </c>
      <c r="E2120" s="9">
        <v>0</v>
      </c>
      <c r="F2120" s="9">
        <v>0</v>
      </c>
      <c r="G2120" s="9">
        <v>0</v>
      </c>
      <c r="H2120" s="9">
        <v>9</v>
      </c>
      <c r="I2120" s="9">
        <v>0</v>
      </c>
      <c r="J2120" s="9">
        <v>0</v>
      </c>
      <c r="K2120" s="9">
        <v>0</v>
      </c>
      <c r="L2120" s="9">
        <v>7</v>
      </c>
      <c r="M2120" s="9">
        <v>3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3</v>
      </c>
      <c r="T2120" s="9">
        <v>0</v>
      </c>
      <c r="U2120" s="9">
        <v>51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5</v>
      </c>
      <c r="AC2120" s="9">
        <v>0</v>
      </c>
      <c r="AD2120" s="9">
        <v>0</v>
      </c>
      <c r="AE2120" s="9">
        <v>0</v>
      </c>
      <c r="AF2120" s="9">
        <v>0</v>
      </c>
      <c r="AG2120" s="9">
        <v>5</v>
      </c>
      <c r="AH2120" s="9">
        <v>0</v>
      </c>
      <c r="AI2120" s="9">
        <v>0</v>
      </c>
      <c r="AJ2120" s="9">
        <v>0</v>
      </c>
      <c r="AK2120" s="9">
        <v>0</v>
      </c>
      <c r="AL2120" s="9">
        <v>0</v>
      </c>
      <c r="AM2120" s="9">
        <v>0</v>
      </c>
      <c r="AN2120" s="9">
        <v>0</v>
      </c>
      <c r="AO2120" s="9">
        <v>0</v>
      </c>
      <c r="AP2120" s="9">
        <v>0</v>
      </c>
      <c r="AQ2120" s="9">
        <v>0</v>
      </c>
      <c r="AR2120" s="9">
        <v>0</v>
      </c>
      <c r="AS2120" s="9">
        <v>4</v>
      </c>
      <c r="AT2120" s="9">
        <v>0</v>
      </c>
      <c r="AU2120" s="9">
        <v>3</v>
      </c>
      <c r="AV2120" s="9">
        <v>0</v>
      </c>
      <c r="AW2120" s="9">
        <v>0</v>
      </c>
      <c r="AX2120" s="9">
        <v>3</v>
      </c>
      <c r="AY2120" s="9">
        <v>0</v>
      </c>
      <c r="AZ2120" s="9">
        <v>3</v>
      </c>
      <c r="BA2120" s="9">
        <v>0</v>
      </c>
      <c r="BB2120" s="9">
        <v>3</v>
      </c>
      <c r="BC2120" s="9">
        <v>7</v>
      </c>
    </row>
    <row r="2121" spans="2:55" x14ac:dyDescent="0.45">
      <c r="B2121" s="25">
        <v>2114</v>
      </c>
      <c r="D2121" s="9" t="s">
        <v>81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  <c r="AC2121" s="9">
        <v>0</v>
      </c>
      <c r="AD2121" s="9">
        <v>0</v>
      </c>
      <c r="AE2121" s="9">
        <v>0</v>
      </c>
      <c r="AF2121" s="9">
        <v>0</v>
      </c>
      <c r="AG2121" s="9">
        <v>0</v>
      </c>
      <c r="AH2121" s="9">
        <v>0</v>
      </c>
      <c r="AI2121" s="9">
        <v>0</v>
      </c>
      <c r="AJ2121" s="9">
        <v>0</v>
      </c>
      <c r="AK2121" s="9">
        <v>0</v>
      </c>
      <c r="AL2121" s="9">
        <v>0</v>
      </c>
      <c r="AM2121" s="9">
        <v>0</v>
      </c>
      <c r="AN2121" s="9">
        <v>0</v>
      </c>
      <c r="AO2121" s="9">
        <v>0</v>
      </c>
      <c r="AP2121" s="9">
        <v>0</v>
      </c>
      <c r="AQ2121" s="9">
        <v>0</v>
      </c>
      <c r="AR2121" s="9">
        <v>0</v>
      </c>
      <c r="AS2121" s="9">
        <v>0</v>
      </c>
      <c r="AT2121" s="9">
        <v>0</v>
      </c>
      <c r="AU2121" s="9">
        <v>0</v>
      </c>
      <c r="AV2121" s="9">
        <v>0</v>
      </c>
      <c r="AW2121" s="9">
        <v>0</v>
      </c>
      <c r="AX2121" s="9">
        <v>0</v>
      </c>
      <c r="AY2121" s="9">
        <v>0</v>
      </c>
      <c r="AZ2121" s="9">
        <v>0</v>
      </c>
      <c r="BA2121" s="9">
        <v>0</v>
      </c>
      <c r="BB2121" s="9">
        <v>0</v>
      </c>
      <c r="BC2121" s="9">
        <v>0</v>
      </c>
    </row>
    <row r="2122" spans="2:55" x14ac:dyDescent="0.45">
      <c r="B2122" s="25">
        <v>2115</v>
      </c>
      <c r="D2122" s="9" t="s">
        <v>82</v>
      </c>
      <c r="E2122" s="9">
        <v>0</v>
      </c>
      <c r="F2122" s="9">
        <v>0</v>
      </c>
      <c r="G2122" s="9">
        <v>6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4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  <c r="AC2122" s="9">
        <v>0</v>
      </c>
      <c r="AD2122" s="9">
        <v>0</v>
      </c>
      <c r="AE2122" s="9">
        <v>0</v>
      </c>
      <c r="AF2122" s="9">
        <v>0</v>
      </c>
      <c r="AG2122" s="9">
        <v>0</v>
      </c>
      <c r="AH2122" s="9">
        <v>0</v>
      </c>
      <c r="AI2122" s="9">
        <v>0</v>
      </c>
      <c r="AJ2122" s="9">
        <v>0</v>
      </c>
      <c r="AK2122" s="9">
        <v>0</v>
      </c>
      <c r="AL2122" s="9">
        <v>0</v>
      </c>
      <c r="AM2122" s="9">
        <v>0</v>
      </c>
      <c r="AN2122" s="9">
        <v>0</v>
      </c>
      <c r="AO2122" s="9">
        <v>0</v>
      </c>
      <c r="AP2122" s="9">
        <v>0</v>
      </c>
      <c r="AQ2122" s="9">
        <v>0</v>
      </c>
      <c r="AR2122" s="9">
        <v>0</v>
      </c>
      <c r="AS2122" s="9">
        <v>0</v>
      </c>
      <c r="AT2122" s="9">
        <v>0</v>
      </c>
      <c r="AU2122" s="9">
        <v>0</v>
      </c>
      <c r="AV2122" s="9">
        <v>0</v>
      </c>
      <c r="AW2122" s="9">
        <v>0</v>
      </c>
      <c r="AX2122" s="9">
        <v>0</v>
      </c>
      <c r="AY2122" s="9">
        <v>0</v>
      </c>
      <c r="AZ2122" s="9">
        <v>0</v>
      </c>
      <c r="BA2122" s="9">
        <v>9</v>
      </c>
      <c r="BB2122" s="9">
        <v>0</v>
      </c>
      <c r="BC2122" s="9">
        <v>0</v>
      </c>
    </row>
    <row r="2123" spans="2:55" x14ac:dyDescent="0.45">
      <c r="B2123" s="25">
        <v>2116</v>
      </c>
      <c r="D2123" s="9" t="s">
        <v>83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7</v>
      </c>
      <c r="Y2123" s="9">
        <v>0</v>
      </c>
      <c r="Z2123" s="9">
        <v>0</v>
      </c>
      <c r="AA2123" s="9">
        <v>0</v>
      </c>
      <c r="AB2123" s="9">
        <v>0</v>
      </c>
      <c r="AC2123" s="9">
        <v>0</v>
      </c>
      <c r="AD2123" s="9">
        <v>0</v>
      </c>
      <c r="AE2123" s="9">
        <v>0</v>
      </c>
      <c r="AF2123" s="9">
        <v>0</v>
      </c>
      <c r="AG2123" s="9">
        <v>0</v>
      </c>
      <c r="AH2123" s="9">
        <v>0</v>
      </c>
      <c r="AI2123" s="9">
        <v>0</v>
      </c>
      <c r="AJ2123" s="9">
        <v>0</v>
      </c>
      <c r="AK2123" s="9">
        <v>0</v>
      </c>
      <c r="AL2123" s="9">
        <v>0</v>
      </c>
      <c r="AM2123" s="9">
        <v>0</v>
      </c>
      <c r="AN2123" s="9">
        <v>0</v>
      </c>
      <c r="AO2123" s="9">
        <v>0</v>
      </c>
      <c r="AP2123" s="9">
        <v>0</v>
      </c>
      <c r="AQ2123" s="9">
        <v>0</v>
      </c>
      <c r="AR2123" s="9">
        <v>0</v>
      </c>
      <c r="AS2123" s="9">
        <v>0</v>
      </c>
      <c r="AT2123" s="9">
        <v>0</v>
      </c>
      <c r="AU2123" s="9">
        <v>0</v>
      </c>
      <c r="AV2123" s="9">
        <v>0</v>
      </c>
      <c r="AW2123" s="9">
        <v>0</v>
      </c>
      <c r="AX2123" s="9">
        <v>0</v>
      </c>
      <c r="AY2123" s="9">
        <v>0</v>
      </c>
      <c r="AZ2123" s="9">
        <v>0</v>
      </c>
      <c r="BA2123" s="9">
        <v>0</v>
      </c>
      <c r="BB2123" s="9">
        <v>0</v>
      </c>
      <c r="BC2123" s="9">
        <v>0</v>
      </c>
    </row>
    <row r="2124" spans="2:55" x14ac:dyDescent="0.45">
      <c r="B2124" s="25">
        <v>2117</v>
      </c>
      <c r="D2124" s="9" t="s">
        <v>84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  <c r="AC2124" s="9">
        <v>0</v>
      </c>
      <c r="AD2124" s="9">
        <v>0</v>
      </c>
      <c r="AE2124" s="9">
        <v>0</v>
      </c>
      <c r="AF2124" s="9">
        <v>0</v>
      </c>
      <c r="AG2124" s="9">
        <v>0</v>
      </c>
      <c r="AH2124" s="9">
        <v>0</v>
      </c>
      <c r="AI2124" s="9">
        <v>0</v>
      </c>
      <c r="AJ2124" s="9">
        <v>0</v>
      </c>
      <c r="AK2124" s="9">
        <v>0</v>
      </c>
      <c r="AL2124" s="9">
        <v>0</v>
      </c>
      <c r="AM2124" s="9">
        <v>0</v>
      </c>
      <c r="AN2124" s="9">
        <v>0</v>
      </c>
      <c r="AO2124" s="9">
        <v>0</v>
      </c>
      <c r="AP2124" s="9">
        <v>0</v>
      </c>
      <c r="AQ2124" s="9">
        <v>0</v>
      </c>
      <c r="AR2124" s="9">
        <v>0</v>
      </c>
      <c r="AS2124" s="9">
        <v>0</v>
      </c>
      <c r="AT2124" s="9">
        <v>0</v>
      </c>
      <c r="AU2124" s="9">
        <v>0</v>
      </c>
      <c r="AV2124" s="9">
        <v>0</v>
      </c>
      <c r="AW2124" s="9">
        <v>0</v>
      </c>
      <c r="AX2124" s="9">
        <v>0</v>
      </c>
      <c r="AY2124" s="9">
        <v>0</v>
      </c>
      <c r="AZ2124" s="9">
        <v>0</v>
      </c>
      <c r="BA2124" s="9">
        <v>0</v>
      </c>
      <c r="BB2124" s="9">
        <v>0</v>
      </c>
      <c r="BC2124" s="9">
        <v>0</v>
      </c>
    </row>
    <row r="2125" spans="2:55" x14ac:dyDescent="0.45">
      <c r="B2125" s="25">
        <v>2118</v>
      </c>
      <c r="D2125" s="9" t="s">
        <v>85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  <c r="AC2125" s="9">
        <v>0</v>
      </c>
      <c r="AD2125" s="9">
        <v>0</v>
      </c>
      <c r="AE2125" s="9">
        <v>0</v>
      </c>
      <c r="AF2125" s="9">
        <v>0</v>
      </c>
      <c r="AG2125" s="9">
        <v>0</v>
      </c>
      <c r="AH2125" s="9">
        <v>0</v>
      </c>
      <c r="AI2125" s="9">
        <v>0</v>
      </c>
      <c r="AJ2125" s="9">
        <v>0</v>
      </c>
      <c r="AK2125" s="9">
        <v>0</v>
      </c>
      <c r="AL2125" s="9">
        <v>0</v>
      </c>
      <c r="AM2125" s="9">
        <v>0</v>
      </c>
      <c r="AN2125" s="9">
        <v>0</v>
      </c>
      <c r="AO2125" s="9">
        <v>0</v>
      </c>
      <c r="AP2125" s="9">
        <v>0</v>
      </c>
      <c r="AQ2125" s="9">
        <v>0</v>
      </c>
      <c r="AR2125" s="9">
        <v>0</v>
      </c>
      <c r="AS2125" s="9">
        <v>0</v>
      </c>
      <c r="AT2125" s="9">
        <v>0</v>
      </c>
      <c r="AU2125" s="9">
        <v>0</v>
      </c>
      <c r="AV2125" s="9">
        <v>0</v>
      </c>
      <c r="AW2125" s="9">
        <v>0</v>
      </c>
      <c r="AX2125" s="9">
        <v>0</v>
      </c>
      <c r="AY2125" s="9">
        <v>0</v>
      </c>
      <c r="AZ2125" s="9">
        <v>0</v>
      </c>
      <c r="BA2125" s="9">
        <v>0</v>
      </c>
      <c r="BB2125" s="9">
        <v>0</v>
      </c>
      <c r="BC2125" s="9">
        <v>0</v>
      </c>
    </row>
    <row r="2126" spans="2:55" x14ac:dyDescent="0.45">
      <c r="B2126" s="25">
        <v>2119</v>
      </c>
      <c r="D2126" s="9" t="s">
        <v>86</v>
      </c>
      <c r="E2126" s="9">
        <v>0</v>
      </c>
      <c r="F2126" s="9">
        <v>0</v>
      </c>
      <c r="G2126" s="9">
        <v>0</v>
      </c>
      <c r="H2126" s="9">
        <v>6</v>
      </c>
      <c r="I2126" s="9">
        <v>0</v>
      </c>
      <c r="J2126" s="9">
        <v>0</v>
      </c>
      <c r="K2126" s="9">
        <v>0</v>
      </c>
      <c r="L2126" s="9">
        <v>0</v>
      </c>
      <c r="M2126" s="9">
        <v>6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  <c r="AC2126" s="9">
        <v>0</v>
      </c>
      <c r="AD2126" s="9">
        <v>0</v>
      </c>
      <c r="AE2126" s="9">
        <v>0</v>
      </c>
      <c r="AF2126" s="9">
        <v>0</v>
      </c>
      <c r="AG2126" s="9">
        <v>0</v>
      </c>
      <c r="AH2126" s="9">
        <v>0</v>
      </c>
      <c r="AI2126" s="9">
        <v>0</v>
      </c>
      <c r="AJ2126" s="9">
        <v>0</v>
      </c>
      <c r="AK2126" s="9">
        <v>0</v>
      </c>
      <c r="AL2126" s="9">
        <v>0</v>
      </c>
      <c r="AM2126" s="9">
        <v>0</v>
      </c>
      <c r="AN2126" s="9">
        <v>0</v>
      </c>
      <c r="AO2126" s="9">
        <v>0</v>
      </c>
      <c r="AP2126" s="9">
        <v>0</v>
      </c>
      <c r="AQ2126" s="9">
        <v>0</v>
      </c>
      <c r="AR2126" s="9">
        <v>0</v>
      </c>
      <c r="AS2126" s="9">
        <v>0</v>
      </c>
      <c r="AT2126" s="9">
        <v>0</v>
      </c>
      <c r="AU2126" s="9">
        <v>0</v>
      </c>
      <c r="AV2126" s="9">
        <v>0</v>
      </c>
      <c r="AW2126" s="9">
        <v>0</v>
      </c>
      <c r="AX2126" s="9">
        <v>0</v>
      </c>
      <c r="AY2126" s="9">
        <v>0</v>
      </c>
      <c r="AZ2126" s="9">
        <v>0</v>
      </c>
      <c r="BA2126" s="9">
        <v>0</v>
      </c>
      <c r="BB2126" s="9">
        <v>0</v>
      </c>
      <c r="BC2126" s="9">
        <v>0</v>
      </c>
    </row>
    <row r="2127" spans="2:55" x14ac:dyDescent="0.45">
      <c r="B2127" s="25">
        <v>2120</v>
      </c>
      <c r="D2127" s="9" t="s">
        <v>87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  <c r="AC2127" s="9">
        <v>0</v>
      </c>
      <c r="AD2127" s="9">
        <v>0</v>
      </c>
      <c r="AE2127" s="9">
        <v>0</v>
      </c>
      <c r="AF2127" s="9">
        <v>0</v>
      </c>
      <c r="AG2127" s="9">
        <v>0</v>
      </c>
      <c r="AH2127" s="9">
        <v>0</v>
      </c>
      <c r="AI2127" s="9">
        <v>0</v>
      </c>
      <c r="AJ2127" s="9">
        <v>0</v>
      </c>
      <c r="AK2127" s="9">
        <v>0</v>
      </c>
      <c r="AL2127" s="9">
        <v>0</v>
      </c>
      <c r="AM2127" s="9">
        <v>0</v>
      </c>
      <c r="AN2127" s="9">
        <v>0</v>
      </c>
      <c r="AO2127" s="9">
        <v>0</v>
      </c>
      <c r="AP2127" s="9">
        <v>0</v>
      </c>
      <c r="AQ2127" s="9">
        <v>0</v>
      </c>
      <c r="AR2127" s="9">
        <v>0</v>
      </c>
      <c r="AS2127" s="9">
        <v>0</v>
      </c>
      <c r="AT2127" s="9">
        <v>0</v>
      </c>
      <c r="AU2127" s="9">
        <v>0</v>
      </c>
      <c r="AV2127" s="9">
        <v>0</v>
      </c>
      <c r="AW2127" s="9">
        <v>0</v>
      </c>
      <c r="AX2127" s="9">
        <v>0</v>
      </c>
      <c r="AY2127" s="9">
        <v>0</v>
      </c>
      <c r="AZ2127" s="9">
        <v>0</v>
      </c>
      <c r="BA2127" s="9">
        <v>0</v>
      </c>
      <c r="BB2127" s="9">
        <v>0</v>
      </c>
      <c r="BC2127" s="9">
        <v>0</v>
      </c>
    </row>
    <row r="2128" spans="2:55" x14ac:dyDescent="0.45">
      <c r="B2128" s="25">
        <v>2121</v>
      </c>
      <c r="D2128" s="9" t="s">
        <v>88</v>
      </c>
      <c r="E2128" s="9">
        <v>0</v>
      </c>
      <c r="F2128" s="9">
        <v>4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3</v>
      </c>
      <c r="N2128" s="9">
        <v>0</v>
      </c>
      <c r="O2128" s="9">
        <v>35</v>
      </c>
      <c r="P2128" s="9">
        <v>0</v>
      </c>
      <c r="Q2128" s="9">
        <v>0</v>
      </c>
      <c r="R2128" s="9">
        <v>0</v>
      </c>
      <c r="S2128" s="9">
        <v>5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11</v>
      </c>
      <c r="AC2128" s="9">
        <v>0</v>
      </c>
      <c r="AD2128" s="9">
        <v>0</v>
      </c>
      <c r="AE2128" s="9">
        <v>0</v>
      </c>
      <c r="AF2128" s="9">
        <v>0</v>
      </c>
      <c r="AG2128" s="9">
        <v>0</v>
      </c>
      <c r="AH2128" s="9">
        <v>0</v>
      </c>
      <c r="AI2128" s="9">
        <v>0</v>
      </c>
      <c r="AJ2128" s="9">
        <v>0</v>
      </c>
      <c r="AK2128" s="9">
        <v>0</v>
      </c>
      <c r="AL2128" s="9">
        <v>0</v>
      </c>
      <c r="AM2128" s="9">
        <v>0</v>
      </c>
      <c r="AN2128" s="9">
        <v>0</v>
      </c>
      <c r="AO2128" s="9">
        <v>0</v>
      </c>
      <c r="AP2128" s="9">
        <v>0</v>
      </c>
      <c r="AQ2128" s="9">
        <v>0</v>
      </c>
      <c r="AR2128" s="9">
        <v>0</v>
      </c>
      <c r="AS2128" s="9">
        <v>0</v>
      </c>
      <c r="AT2128" s="9">
        <v>0</v>
      </c>
      <c r="AU2128" s="9">
        <v>0</v>
      </c>
      <c r="AV2128" s="9">
        <v>0</v>
      </c>
      <c r="AW2128" s="9">
        <v>0</v>
      </c>
      <c r="AX2128" s="9">
        <v>3</v>
      </c>
      <c r="AY2128" s="9">
        <v>0</v>
      </c>
      <c r="AZ2128" s="9">
        <v>3</v>
      </c>
      <c r="BA2128" s="9">
        <v>0</v>
      </c>
      <c r="BB2128" s="9">
        <v>0</v>
      </c>
      <c r="BC2128" s="9">
        <v>0</v>
      </c>
    </row>
    <row r="2129" spans="2:55" x14ac:dyDescent="0.45">
      <c r="B2129" s="25">
        <v>2122</v>
      </c>
      <c r="D2129" s="9" t="s">
        <v>89</v>
      </c>
      <c r="E2129" s="9">
        <v>0</v>
      </c>
      <c r="F2129" s="9">
        <v>0</v>
      </c>
      <c r="G2129" s="9">
        <v>0</v>
      </c>
      <c r="H2129" s="9">
        <v>3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236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4</v>
      </c>
      <c r="AC2129" s="9">
        <v>0</v>
      </c>
      <c r="AD2129" s="9">
        <v>0</v>
      </c>
      <c r="AE2129" s="9">
        <v>0</v>
      </c>
      <c r="AF2129" s="9">
        <v>0</v>
      </c>
      <c r="AG2129" s="9">
        <v>0</v>
      </c>
      <c r="AH2129" s="9">
        <v>0</v>
      </c>
      <c r="AI2129" s="9">
        <v>0</v>
      </c>
      <c r="AJ2129" s="9">
        <v>0</v>
      </c>
      <c r="AK2129" s="9">
        <v>0</v>
      </c>
      <c r="AL2129" s="9">
        <v>0</v>
      </c>
      <c r="AM2129" s="9">
        <v>0</v>
      </c>
      <c r="AN2129" s="9">
        <v>0</v>
      </c>
      <c r="AO2129" s="9">
        <v>0</v>
      </c>
      <c r="AP2129" s="9">
        <v>0</v>
      </c>
      <c r="AQ2129" s="9">
        <v>0</v>
      </c>
      <c r="AR2129" s="9">
        <v>0</v>
      </c>
      <c r="AS2129" s="9">
        <v>0</v>
      </c>
      <c r="AT2129" s="9">
        <v>0</v>
      </c>
      <c r="AU2129" s="9">
        <v>0</v>
      </c>
      <c r="AV2129" s="9">
        <v>0</v>
      </c>
      <c r="AW2129" s="9">
        <v>0</v>
      </c>
      <c r="AX2129" s="9">
        <v>0</v>
      </c>
      <c r="AY2129" s="9">
        <v>0</v>
      </c>
      <c r="AZ2129" s="9">
        <v>0</v>
      </c>
      <c r="BA2129" s="9">
        <v>0</v>
      </c>
      <c r="BB2129" s="9">
        <v>0</v>
      </c>
      <c r="BC2129" s="9">
        <v>0</v>
      </c>
    </row>
    <row r="2130" spans="2:55" x14ac:dyDescent="0.45">
      <c r="B2130" s="25">
        <v>2123</v>
      </c>
      <c r="D2130" s="9" t="s">
        <v>90</v>
      </c>
      <c r="E2130" s="9">
        <v>0</v>
      </c>
      <c r="F2130" s="9">
        <v>0</v>
      </c>
      <c r="G2130" s="9">
        <v>0</v>
      </c>
      <c r="H2130" s="9">
        <v>7</v>
      </c>
      <c r="I2130" s="9">
        <v>4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375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28</v>
      </c>
      <c r="AB2130" s="9">
        <v>26</v>
      </c>
      <c r="AC2130" s="9">
        <v>0</v>
      </c>
      <c r="AD2130" s="9">
        <v>0</v>
      </c>
      <c r="AE2130" s="9">
        <v>0</v>
      </c>
      <c r="AF2130" s="9">
        <v>0</v>
      </c>
      <c r="AG2130" s="9">
        <v>0</v>
      </c>
      <c r="AH2130" s="9">
        <v>0</v>
      </c>
      <c r="AI2130" s="9">
        <v>0</v>
      </c>
      <c r="AJ2130" s="9">
        <v>0</v>
      </c>
      <c r="AK2130" s="9">
        <v>3</v>
      </c>
      <c r="AL2130" s="9">
        <v>0</v>
      </c>
      <c r="AM2130" s="9">
        <v>0</v>
      </c>
      <c r="AN2130" s="9">
        <v>0</v>
      </c>
      <c r="AO2130" s="9">
        <v>0</v>
      </c>
      <c r="AP2130" s="9">
        <v>0</v>
      </c>
      <c r="AQ2130" s="9">
        <v>0</v>
      </c>
      <c r="AR2130" s="9">
        <v>0</v>
      </c>
      <c r="AS2130" s="9">
        <v>3</v>
      </c>
      <c r="AT2130" s="9">
        <v>0</v>
      </c>
      <c r="AU2130" s="9">
        <v>0</v>
      </c>
      <c r="AV2130" s="9">
        <v>0</v>
      </c>
      <c r="AW2130" s="9">
        <v>0</v>
      </c>
      <c r="AX2130" s="9">
        <v>3</v>
      </c>
      <c r="AY2130" s="9">
        <v>0</v>
      </c>
      <c r="AZ2130" s="9">
        <v>6</v>
      </c>
      <c r="BA2130" s="9">
        <v>0</v>
      </c>
      <c r="BB2130" s="9">
        <v>0</v>
      </c>
      <c r="BC2130" s="9">
        <v>0</v>
      </c>
    </row>
    <row r="2131" spans="2:55" x14ac:dyDescent="0.45">
      <c r="B2131" s="25">
        <v>2124</v>
      </c>
      <c r="D2131" s="9" t="s">
        <v>91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68</v>
      </c>
      <c r="P2131" s="9">
        <v>0</v>
      </c>
      <c r="Q2131" s="9">
        <v>0</v>
      </c>
      <c r="R2131" s="9">
        <v>0</v>
      </c>
      <c r="S2131" s="9">
        <v>4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  <c r="AC2131" s="9">
        <v>0</v>
      </c>
      <c r="AD2131" s="9">
        <v>0</v>
      </c>
      <c r="AE2131" s="9">
        <v>0</v>
      </c>
      <c r="AF2131" s="9">
        <v>0</v>
      </c>
      <c r="AG2131" s="9">
        <v>0</v>
      </c>
      <c r="AH2131" s="9">
        <v>0</v>
      </c>
      <c r="AI2131" s="9">
        <v>0</v>
      </c>
      <c r="AJ2131" s="9">
        <v>0</v>
      </c>
      <c r="AK2131" s="9">
        <v>0</v>
      </c>
      <c r="AL2131" s="9">
        <v>0</v>
      </c>
      <c r="AM2131" s="9">
        <v>0</v>
      </c>
      <c r="AN2131" s="9">
        <v>0</v>
      </c>
      <c r="AO2131" s="9">
        <v>0</v>
      </c>
      <c r="AP2131" s="9">
        <v>0</v>
      </c>
      <c r="AQ2131" s="9">
        <v>0</v>
      </c>
      <c r="AR2131" s="9">
        <v>0</v>
      </c>
      <c r="AS2131" s="9">
        <v>0</v>
      </c>
      <c r="AT2131" s="9">
        <v>0</v>
      </c>
      <c r="AU2131" s="9">
        <v>0</v>
      </c>
      <c r="AV2131" s="9">
        <v>0</v>
      </c>
      <c r="AW2131" s="9">
        <v>0</v>
      </c>
      <c r="AX2131" s="9">
        <v>0</v>
      </c>
      <c r="AY2131" s="9">
        <v>0</v>
      </c>
      <c r="AZ2131" s="9">
        <v>0</v>
      </c>
      <c r="BA2131" s="9">
        <v>0</v>
      </c>
      <c r="BB2131" s="9">
        <v>0</v>
      </c>
      <c r="BC2131" s="9">
        <v>0</v>
      </c>
    </row>
    <row r="2132" spans="2:55" x14ac:dyDescent="0.45">
      <c r="B2132" s="25">
        <v>2125</v>
      </c>
      <c r="D2132" s="9" t="s">
        <v>92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3</v>
      </c>
      <c r="O2132" s="9">
        <v>37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4</v>
      </c>
      <c r="AB2132" s="9">
        <v>6</v>
      </c>
      <c r="AC2132" s="9">
        <v>0</v>
      </c>
      <c r="AD2132" s="9">
        <v>0</v>
      </c>
      <c r="AE2132" s="9">
        <v>0</v>
      </c>
      <c r="AF2132" s="9">
        <v>0</v>
      </c>
      <c r="AG2132" s="9">
        <v>0</v>
      </c>
      <c r="AH2132" s="9">
        <v>0</v>
      </c>
      <c r="AI2132" s="9">
        <v>0</v>
      </c>
      <c r="AJ2132" s="9">
        <v>0</v>
      </c>
      <c r="AK2132" s="9">
        <v>0</v>
      </c>
      <c r="AL2132" s="9">
        <v>0</v>
      </c>
      <c r="AM2132" s="9">
        <v>0</v>
      </c>
      <c r="AN2132" s="9">
        <v>0</v>
      </c>
      <c r="AO2132" s="9">
        <v>0</v>
      </c>
      <c r="AP2132" s="9">
        <v>0</v>
      </c>
      <c r="AQ2132" s="9">
        <v>0</v>
      </c>
      <c r="AR2132" s="9">
        <v>0</v>
      </c>
      <c r="AS2132" s="9">
        <v>0</v>
      </c>
      <c r="AT2132" s="9">
        <v>0</v>
      </c>
      <c r="AU2132" s="9">
        <v>0</v>
      </c>
      <c r="AV2132" s="9">
        <v>0</v>
      </c>
      <c r="AW2132" s="9">
        <v>0</v>
      </c>
      <c r="AX2132" s="9">
        <v>0</v>
      </c>
      <c r="AY2132" s="9">
        <v>0</v>
      </c>
      <c r="AZ2132" s="9">
        <v>0</v>
      </c>
      <c r="BA2132" s="9">
        <v>0</v>
      </c>
      <c r="BB2132" s="9">
        <v>0</v>
      </c>
      <c r="BC2132" s="9">
        <v>0</v>
      </c>
    </row>
    <row r="2133" spans="2:55" x14ac:dyDescent="0.45">
      <c r="B2133" s="25">
        <v>2126</v>
      </c>
      <c r="D2133" s="9" t="s">
        <v>93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3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  <c r="AC2133" s="9">
        <v>0</v>
      </c>
      <c r="AD2133" s="9">
        <v>0</v>
      </c>
      <c r="AE2133" s="9">
        <v>0</v>
      </c>
      <c r="AF2133" s="9">
        <v>0</v>
      </c>
      <c r="AG2133" s="9">
        <v>0</v>
      </c>
      <c r="AH2133" s="9">
        <v>0</v>
      </c>
      <c r="AI2133" s="9">
        <v>0</v>
      </c>
      <c r="AJ2133" s="9">
        <v>0</v>
      </c>
      <c r="AK2133" s="9">
        <v>0</v>
      </c>
      <c r="AL2133" s="9">
        <v>0</v>
      </c>
      <c r="AM2133" s="9">
        <v>0</v>
      </c>
      <c r="AN2133" s="9">
        <v>0</v>
      </c>
      <c r="AO2133" s="9">
        <v>0</v>
      </c>
      <c r="AP2133" s="9">
        <v>0</v>
      </c>
      <c r="AQ2133" s="9">
        <v>0</v>
      </c>
      <c r="AR2133" s="9">
        <v>0</v>
      </c>
      <c r="AS2133" s="9">
        <v>0</v>
      </c>
      <c r="AT2133" s="9">
        <v>0</v>
      </c>
      <c r="AU2133" s="9">
        <v>0</v>
      </c>
      <c r="AV2133" s="9">
        <v>0</v>
      </c>
      <c r="AW2133" s="9">
        <v>0</v>
      </c>
      <c r="AX2133" s="9">
        <v>0</v>
      </c>
      <c r="AY2133" s="9">
        <v>0</v>
      </c>
      <c r="AZ2133" s="9">
        <v>0</v>
      </c>
      <c r="BA2133" s="9">
        <v>0</v>
      </c>
      <c r="BB2133" s="9">
        <v>0</v>
      </c>
      <c r="BC2133" s="9">
        <v>0</v>
      </c>
    </row>
    <row r="2134" spans="2:55" x14ac:dyDescent="0.45">
      <c r="B2134" s="25">
        <v>2127</v>
      </c>
      <c r="D2134" s="9" t="s">
        <v>94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11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  <c r="AC2134" s="9">
        <v>0</v>
      </c>
      <c r="AD2134" s="9">
        <v>0</v>
      </c>
      <c r="AE2134" s="9">
        <v>0</v>
      </c>
      <c r="AF2134" s="9">
        <v>0</v>
      </c>
      <c r="AG2134" s="9">
        <v>0</v>
      </c>
      <c r="AH2134" s="9">
        <v>0</v>
      </c>
      <c r="AI2134" s="9">
        <v>0</v>
      </c>
      <c r="AJ2134" s="9">
        <v>0</v>
      </c>
      <c r="AK2134" s="9">
        <v>0</v>
      </c>
      <c r="AL2134" s="9">
        <v>0</v>
      </c>
      <c r="AM2134" s="9">
        <v>0</v>
      </c>
      <c r="AN2134" s="9">
        <v>0</v>
      </c>
      <c r="AO2134" s="9">
        <v>0</v>
      </c>
      <c r="AP2134" s="9">
        <v>0</v>
      </c>
      <c r="AQ2134" s="9">
        <v>0</v>
      </c>
      <c r="AR2134" s="9">
        <v>0</v>
      </c>
      <c r="AS2134" s="9">
        <v>0</v>
      </c>
      <c r="AT2134" s="9">
        <v>0</v>
      </c>
      <c r="AU2134" s="9">
        <v>0</v>
      </c>
      <c r="AV2134" s="9">
        <v>0</v>
      </c>
      <c r="AW2134" s="9">
        <v>0</v>
      </c>
      <c r="AX2134" s="9">
        <v>0</v>
      </c>
      <c r="AY2134" s="9">
        <v>0</v>
      </c>
      <c r="AZ2134" s="9">
        <v>0</v>
      </c>
      <c r="BA2134" s="9">
        <v>0</v>
      </c>
      <c r="BB2134" s="9">
        <v>0</v>
      </c>
      <c r="BC2134" s="9">
        <v>0</v>
      </c>
    </row>
    <row r="2135" spans="2:55" x14ac:dyDescent="0.45">
      <c r="B2135" s="25">
        <v>2128</v>
      </c>
      <c r="D2135" s="9" t="s">
        <v>95</v>
      </c>
      <c r="E2135" s="9">
        <v>0</v>
      </c>
      <c r="F2135" s="9">
        <v>0</v>
      </c>
      <c r="G2135" s="9">
        <v>0</v>
      </c>
      <c r="H2135" s="9">
        <v>4</v>
      </c>
      <c r="I2135" s="9">
        <v>5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26</v>
      </c>
      <c r="P2135" s="9">
        <v>0</v>
      </c>
      <c r="Q2135" s="9">
        <v>6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7</v>
      </c>
      <c r="AB2135" s="9">
        <v>7</v>
      </c>
      <c r="AC2135" s="9">
        <v>0</v>
      </c>
      <c r="AD2135" s="9">
        <v>0</v>
      </c>
      <c r="AE2135" s="9">
        <v>0</v>
      </c>
      <c r="AF2135" s="9">
        <v>0</v>
      </c>
      <c r="AG2135" s="9">
        <v>0</v>
      </c>
      <c r="AH2135" s="9">
        <v>0</v>
      </c>
      <c r="AI2135" s="9">
        <v>0</v>
      </c>
      <c r="AJ2135" s="9">
        <v>0</v>
      </c>
      <c r="AK2135" s="9">
        <v>0</v>
      </c>
      <c r="AL2135" s="9">
        <v>0</v>
      </c>
      <c r="AM2135" s="9">
        <v>0</v>
      </c>
      <c r="AN2135" s="9">
        <v>0</v>
      </c>
      <c r="AO2135" s="9">
        <v>0</v>
      </c>
      <c r="AP2135" s="9">
        <v>0</v>
      </c>
      <c r="AQ2135" s="9">
        <v>0</v>
      </c>
      <c r="AR2135" s="9">
        <v>0</v>
      </c>
      <c r="AS2135" s="9">
        <v>0</v>
      </c>
      <c r="AT2135" s="9">
        <v>0</v>
      </c>
      <c r="AU2135" s="9">
        <v>0</v>
      </c>
      <c r="AV2135" s="9">
        <v>0</v>
      </c>
      <c r="AW2135" s="9">
        <v>0</v>
      </c>
      <c r="AX2135" s="9">
        <v>0</v>
      </c>
      <c r="AY2135" s="9">
        <v>0</v>
      </c>
      <c r="AZ2135" s="9">
        <v>0</v>
      </c>
      <c r="BA2135" s="9">
        <v>0</v>
      </c>
      <c r="BB2135" s="9">
        <v>0</v>
      </c>
      <c r="BC2135" s="9">
        <v>0</v>
      </c>
    </row>
    <row r="2136" spans="2:55" x14ac:dyDescent="0.45">
      <c r="B2136" s="25">
        <v>2129</v>
      </c>
      <c r="D2136" s="9" t="s">
        <v>96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12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  <c r="AC2136" s="9">
        <v>0</v>
      </c>
      <c r="AD2136" s="9">
        <v>0</v>
      </c>
      <c r="AE2136" s="9">
        <v>0</v>
      </c>
      <c r="AF2136" s="9">
        <v>0</v>
      </c>
      <c r="AG2136" s="9">
        <v>0</v>
      </c>
      <c r="AH2136" s="9">
        <v>0</v>
      </c>
      <c r="AI2136" s="9">
        <v>0</v>
      </c>
      <c r="AJ2136" s="9">
        <v>0</v>
      </c>
      <c r="AK2136" s="9">
        <v>0</v>
      </c>
      <c r="AL2136" s="9">
        <v>0</v>
      </c>
      <c r="AM2136" s="9">
        <v>0</v>
      </c>
      <c r="AN2136" s="9">
        <v>0</v>
      </c>
      <c r="AO2136" s="9">
        <v>0</v>
      </c>
      <c r="AP2136" s="9">
        <v>0</v>
      </c>
      <c r="AQ2136" s="9">
        <v>0</v>
      </c>
      <c r="AR2136" s="9">
        <v>0</v>
      </c>
      <c r="AS2136" s="9">
        <v>0</v>
      </c>
      <c r="AT2136" s="9">
        <v>0</v>
      </c>
      <c r="AU2136" s="9">
        <v>0</v>
      </c>
      <c r="AV2136" s="9">
        <v>0</v>
      </c>
      <c r="AW2136" s="9">
        <v>0</v>
      </c>
      <c r="AX2136" s="9">
        <v>0</v>
      </c>
      <c r="AY2136" s="9">
        <v>0</v>
      </c>
      <c r="AZ2136" s="9">
        <v>0</v>
      </c>
      <c r="BA2136" s="9">
        <v>0</v>
      </c>
      <c r="BB2136" s="9">
        <v>0</v>
      </c>
      <c r="BC2136" s="9">
        <v>0</v>
      </c>
    </row>
    <row r="2137" spans="2:55" x14ac:dyDescent="0.45">
      <c r="B2137" s="25">
        <v>2130</v>
      </c>
      <c r="D2137" s="9" t="s">
        <v>97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51</v>
      </c>
      <c r="P2137" s="9">
        <v>0</v>
      </c>
      <c r="Q2137" s="9">
        <v>0</v>
      </c>
      <c r="R2137" s="9">
        <v>0</v>
      </c>
      <c r="S2137" s="9">
        <v>5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3</v>
      </c>
      <c r="AB2137" s="9">
        <v>3</v>
      </c>
      <c r="AC2137" s="9">
        <v>0</v>
      </c>
      <c r="AD2137" s="9">
        <v>0</v>
      </c>
      <c r="AE2137" s="9">
        <v>0</v>
      </c>
      <c r="AF2137" s="9">
        <v>0</v>
      </c>
      <c r="AG2137" s="9">
        <v>0</v>
      </c>
      <c r="AH2137" s="9">
        <v>0</v>
      </c>
      <c r="AI2137" s="9">
        <v>0</v>
      </c>
      <c r="AJ2137" s="9">
        <v>0</v>
      </c>
      <c r="AK2137" s="9">
        <v>0</v>
      </c>
      <c r="AL2137" s="9">
        <v>0</v>
      </c>
      <c r="AM2137" s="9">
        <v>0</v>
      </c>
      <c r="AN2137" s="9">
        <v>0</v>
      </c>
      <c r="AO2137" s="9">
        <v>0</v>
      </c>
      <c r="AP2137" s="9">
        <v>0</v>
      </c>
      <c r="AQ2137" s="9">
        <v>0</v>
      </c>
      <c r="AR2137" s="9">
        <v>0</v>
      </c>
      <c r="AS2137" s="9">
        <v>0</v>
      </c>
      <c r="AT2137" s="9">
        <v>0</v>
      </c>
      <c r="AU2137" s="9">
        <v>0</v>
      </c>
      <c r="AV2137" s="9">
        <v>0</v>
      </c>
      <c r="AW2137" s="9">
        <v>0</v>
      </c>
      <c r="AX2137" s="9">
        <v>0</v>
      </c>
      <c r="AY2137" s="9">
        <v>0</v>
      </c>
      <c r="AZ2137" s="9">
        <v>0</v>
      </c>
      <c r="BA2137" s="9">
        <v>0</v>
      </c>
      <c r="BB2137" s="9">
        <v>0</v>
      </c>
      <c r="BC2137" s="9">
        <v>0</v>
      </c>
    </row>
    <row r="2138" spans="2:55" x14ac:dyDescent="0.45">
      <c r="B2138" s="25">
        <v>2131</v>
      </c>
      <c r="D2138" s="9" t="s">
        <v>98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  <c r="AC2138" s="9">
        <v>0</v>
      </c>
      <c r="AD2138" s="9">
        <v>0</v>
      </c>
      <c r="AE2138" s="9">
        <v>0</v>
      </c>
      <c r="AF2138" s="9">
        <v>0</v>
      </c>
      <c r="AG2138" s="9">
        <v>0</v>
      </c>
      <c r="AH2138" s="9">
        <v>0</v>
      </c>
      <c r="AI2138" s="9">
        <v>0</v>
      </c>
      <c r="AJ2138" s="9">
        <v>0</v>
      </c>
      <c r="AK2138" s="9">
        <v>0</v>
      </c>
      <c r="AL2138" s="9">
        <v>0</v>
      </c>
      <c r="AM2138" s="9">
        <v>0</v>
      </c>
      <c r="AN2138" s="9">
        <v>0</v>
      </c>
      <c r="AO2138" s="9">
        <v>0</v>
      </c>
      <c r="AP2138" s="9">
        <v>0</v>
      </c>
      <c r="AQ2138" s="9">
        <v>0</v>
      </c>
      <c r="AR2138" s="9">
        <v>0</v>
      </c>
      <c r="AS2138" s="9">
        <v>0</v>
      </c>
      <c r="AT2138" s="9">
        <v>0</v>
      </c>
      <c r="AU2138" s="9">
        <v>0</v>
      </c>
      <c r="AV2138" s="9">
        <v>0</v>
      </c>
      <c r="AW2138" s="9">
        <v>0</v>
      </c>
      <c r="AX2138" s="9">
        <v>0</v>
      </c>
      <c r="AY2138" s="9">
        <v>0</v>
      </c>
      <c r="AZ2138" s="9">
        <v>0</v>
      </c>
      <c r="BA2138" s="9">
        <v>0</v>
      </c>
      <c r="BB2138" s="9">
        <v>0</v>
      </c>
      <c r="BC2138" s="9">
        <v>0</v>
      </c>
    </row>
    <row r="2139" spans="2:55" x14ac:dyDescent="0.45">
      <c r="B2139" s="25">
        <v>2132</v>
      </c>
      <c r="D2139" s="9" t="s">
        <v>99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6</v>
      </c>
      <c r="O2139" s="9">
        <v>3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6</v>
      </c>
      <c r="AB2139" s="9">
        <v>0</v>
      </c>
      <c r="AC2139" s="9">
        <v>0</v>
      </c>
      <c r="AD2139" s="9">
        <v>0</v>
      </c>
      <c r="AE2139" s="9">
        <v>0</v>
      </c>
      <c r="AF2139" s="9">
        <v>0</v>
      </c>
      <c r="AG2139" s="9">
        <v>0</v>
      </c>
      <c r="AH2139" s="9">
        <v>0</v>
      </c>
      <c r="AI2139" s="9">
        <v>0</v>
      </c>
      <c r="AJ2139" s="9">
        <v>0</v>
      </c>
      <c r="AK2139" s="9">
        <v>0</v>
      </c>
      <c r="AL2139" s="9">
        <v>0</v>
      </c>
      <c r="AM2139" s="9">
        <v>0</v>
      </c>
      <c r="AN2139" s="9">
        <v>0</v>
      </c>
      <c r="AO2139" s="9">
        <v>0</v>
      </c>
      <c r="AP2139" s="9">
        <v>3</v>
      </c>
      <c r="AQ2139" s="9">
        <v>0</v>
      </c>
      <c r="AR2139" s="9">
        <v>0</v>
      </c>
      <c r="AS2139" s="9">
        <v>0</v>
      </c>
      <c r="AT2139" s="9">
        <v>0</v>
      </c>
      <c r="AU2139" s="9">
        <v>0</v>
      </c>
      <c r="AV2139" s="9">
        <v>0</v>
      </c>
      <c r="AW2139" s="9">
        <v>0</v>
      </c>
      <c r="AX2139" s="9">
        <v>0</v>
      </c>
      <c r="AY2139" s="9">
        <v>0</v>
      </c>
      <c r="AZ2139" s="9">
        <v>0</v>
      </c>
      <c r="BA2139" s="9">
        <v>0</v>
      </c>
      <c r="BB2139" s="9">
        <v>0</v>
      </c>
      <c r="BC2139" s="9">
        <v>0</v>
      </c>
    </row>
    <row r="2140" spans="2:55" x14ac:dyDescent="0.45">
      <c r="B2140" s="25">
        <v>2133</v>
      </c>
      <c r="D2140" s="9" t="s">
        <v>100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3</v>
      </c>
      <c r="M2140" s="9">
        <v>0</v>
      </c>
      <c r="N2140" s="9">
        <v>33</v>
      </c>
      <c r="O2140" s="9">
        <v>5</v>
      </c>
      <c r="P2140" s="9">
        <v>0</v>
      </c>
      <c r="Q2140" s="9">
        <v>3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5</v>
      </c>
      <c r="AC2140" s="9">
        <v>0</v>
      </c>
      <c r="AD2140" s="9">
        <v>0</v>
      </c>
      <c r="AE2140" s="9">
        <v>0</v>
      </c>
      <c r="AF2140" s="9">
        <v>0</v>
      </c>
      <c r="AG2140" s="9">
        <v>0</v>
      </c>
      <c r="AH2140" s="9">
        <v>0</v>
      </c>
      <c r="AI2140" s="9">
        <v>0</v>
      </c>
      <c r="AJ2140" s="9">
        <v>0</v>
      </c>
      <c r="AK2140" s="9">
        <v>0</v>
      </c>
      <c r="AL2140" s="9">
        <v>0</v>
      </c>
      <c r="AM2140" s="9">
        <v>0</v>
      </c>
      <c r="AN2140" s="9">
        <v>0</v>
      </c>
      <c r="AO2140" s="9">
        <v>0</v>
      </c>
      <c r="AP2140" s="9">
        <v>0</v>
      </c>
      <c r="AQ2140" s="9">
        <v>0</v>
      </c>
      <c r="AR2140" s="9">
        <v>0</v>
      </c>
      <c r="AS2140" s="9">
        <v>0</v>
      </c>
      <c r="AT2140" s="9">
        <v>0</v>
      </c>
      <c r="AU2140" s="9">
        <v>0</v>
      </c>
      <c r="AV2140" s="9">
        <v>0</v>
      </c>
      <c r="AW2140" s="9">
        <v>0</v>
      </c>
      <c r="AX2140" s="9">
        <v>0</v>
      </c>
      <c r="AY2140" s="9">
        <v>0</v>
      </c>
      <c r="AZ2140" s="9">
        <v>0</v>
      </c>
      <c r="BA2140" s="9">
        <v>0</v>
      </c>
      <c r="BB2140" s="9">
        <v>0</v>
      </c>
      <c r="BC2140" s="9">
        <v>0</v>
      </c>
    </row>
    <row r="2141" spans="2:55" x14ac:dyDescent="0.45">
      <c r="B2141" s="25">
        <v>2134</v>
      </c>
      <c r="D2141" s="9" t="s">
        <v>101</v>
      </c>
      <c r="E2141" s="9">
        <v>0</v>
      </c>
      <c r="F2141" s="9">
        <v>0</v>
      </c>
      <c r="G2141" s="9">
        <v>0</v>
      </c>
      <c r="H2141" s="9">
        <v>3</v>
      </c>
      <c r="I2141" s="9">
        <v>3</v>
      </c>
      <c r="J2141" s="9">
        <v>0</v>
      </c>
      <c r="K2141" s="9">
        <v>0</v>
      </c>
      <c r="L2141" s="9">
        <v>0</v>
      </c>
      <c r="M2141" s="9">
        <v>0</v>
      </c>
      <c r="N2141" s="9">
        <v>105</v>
      </c>
      <c r="O2141" s="9">
        <v>3</v>
      </c>
      <c r="P2141" s="9">
        <v>0</v>
      </c>
      <c r="Q2141" s="9">
        <v>7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4</v>
      </c>
      <c r="X2141" s="9">
        <v>0</v>
      </c>
      <c r="Y2141" s="9">
        <v>0</v>
      </c>
      <c r="Z2141" s="9">
        <v>0</v>
      </c>
      <c r="AA2141" s="9">
        <v>8</v>
      </c>
      <c r="AB2141" s="9">
        <v>34</v>
      </c>
      <c r="AC2141" s="9">
        <v>0</v>
      </c>
      <c r="AD2141" s="9">
        <v>0</v>
      </c>
      <c r="AE2141" s="9">
        <v>0</v>
      </c>
      <c r="AF2141" s="9">
        <v>0</v>
      </c>
      <c r="AG2141" s="9">
        <v>4</v>
      </c>
      <c r="AH2141" s="9">
        <v>0</v>
      </c>
      <c r="AI2141" s="9">
        <v>0</v>
      </c>
      <c r="AJ2141" s="9">
        <v>0</v>
      </c>
      <c r="AK2141" s="9">
        <v>0</v>
      </c>
      <c r="AL2141" s="9">
        <v>0</v>
      </c>
      <c r="AM2141" s="9">
        <v>0</v>
      </c>
      <c r="AN2141" s="9">
        <v>0</v>
      </c>
      <c r="AO2141" s="9">
        <v>0</v>
      </c>
      <c r="AP2141" s="9">
        <v>6</v>
      </c>
      <c r="AQ2141" s="9">
        <v>0</v>
      </c>
      <c r="AR2141" s="9">
        <v>0</v>
      </c>
      <c r="AS2141" s="9">
        <v>0</v>
      </c>
      <c r="AT2141" s="9">
        <v>0</v>
      </c>
      <c r="AU2141" s="9">
        <v>0</v>
      </c>
      <c r="AV2141" s="9">
        <v>0</v>
      </c>
      <c r="AW2141" s="9">
        <v>0</v>
      </c>
      <c r="AX2141" s="9">
        <v>0</v>
      </c>
      <c r="AY2141" s="9">
        <v>0</v>
      </c>
      <c r="AZ2141" s="9">
        <v>8</v>
      </c>
      <c r="BA2141" s="9">
        <v>7</v>
      </c>
      <c r="BB2141" s="9">
        <v>7</v>
      </c>
      <c r="BC2141" s="9">
        <v>0</v>
      </c>
    </row>
    <row r="2142" spans="2:55" x14ac:dyDescent="0.45">
      <c r="B2142" s="25">
        <v>2135</v>
      </c>
      <c r="D2142" s="9" t="s">
        <v>102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  <c r="AC2142" s="9">
        <v>0</v>
      </c>
      <c r="AD2142" s="9">
        <v>0</v>
      </c>
      <c r="AE2142" s="9">
        <v>0</v>
      </c>
      <c r="AF2142" s="9">
        <v>0</v>
      </c>
      <c r="AG2142" s="9">
        <v>0</v>
      </c>
      <c r="AH2142" s="9">
        <v>0</v>
      </c>
      <c r="AI2142" s="9">
        <v>0</v>
      </c>
      <c r="AJ2142" s="9">
        <v>0</v>
      </c>
      <c r="AK2142" s="9">
        <v>0</v>
      </c>
      <c r="AL2142" s="9">
        <v>0</v>
      </c>
      <c r="AM2142" s="9">
        <v>0</v>
      </c>
      <c r="AN2142" s="9">
        <v>0</v>
      </c>
      <c r="AO2142" s="9">
        <v>0</v>
      </c>
      <c r="AP2142" s="9">
        <v>0</v>
      </c>
      <c r="AQ2142" s="9">
        <v>0</v>
      </c>
      <c r="AR2142" s="9">
        <v>0</v>
      </c>
      <c r="AS2142" s="9">
        <v>0</v>
      </c>
      <c r="AT2142" s="9">
        <v>0</v>
      </c>
      <c r="AU2142" s="9">
        <v>0</v>
      </c>
      <c r="AV2142" s="9">
        <v>0</v>
      </c>
      <c r="AW2142" s="9">
        <v>0</v>
      </c>
      <c r="AX2142" s="9">
        <v>0</v>
      </c>
      <c r="AY2142" s="9">
        <v>0</v>
      </c>
      <c r="AZ2142" s="9">
        <v>0</v>
      </c>
      <c r="BA2142" s="9">
        <v>0</v>
      </c>
      <c r="BB2142" s="9">
        <v>0</v>
      </c>
      <c r="BC2142" s="9">
        <v>0</v>
      </c>
    </row>
    <row r="2143" spans="2:55" x14ac:dyDescent="0.45">
      <c r="B2143" s="25">
        <v>2136</v>
      </c>
      <c r="D2143" s="9" t="s">
        <v>103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4</v>
      </c>
      <c r="AC2143" s="9">
        <v>0</v>
      </c>
      <c r="AD2143" s="9">
        <v>0</v>
      </c>
      <c r="AE2143" s="9">
        <v>0</v>
      </c>
      <c r="AF2143" s="9">
        <v>0</v>
      </c>
      <c r="AG2143" s="9">
        <v>0</v>
      </c>
      <c r="AH2143" s="9">
        <v>0</v>
      </c>
      <c r="AI2143" s="9">
        <v>0</v>
      </c>
      <c r="AJ2143" s="9">
        <v>0</v>
      </c>
      <c r="AK2143" s="9">
        <v>0</v>
      </c>
      <c r="AL2143" s="9">
        <v>0</v>
      </c>
      <c r="AM2143" s="9">
        <v>0</v>
      </c>
      <c r="AN2143" s="9">
        <v>0</v>
      </c>
      <c r="AO2143" s="9">
        <v>0</v>
      </c>
      <c r="AP2143" s="9">
        <v>0</v>
      </c>
      <c r="AQ2143" s="9">
        <v>0</v>
      </c>
      <c r="AR2143" s="9">
        <v>0</v>
      </c>
      <c r="AS2143" s="9">
        <v>0</v>
      </c>
      <c r="AT2143" s="9">
        <v>0</v>
      </c>
      <c r="AU2143" s="9">
        <v>0</v>
      </c>
      <c r="AV2143" s="9">
        <v>0</v>
      </c>
      <c r="AW2143" s="9">
        <v>0</v>
      </c>
      <c r="AX2143" s="9">
        <v>0</v>
      </c>
      <c r="AY2143" s="9">
        <v>0</v>
      </c>
      <c r="AZ2143" s="9">
        <v>0</v>
      </c>
      <c r="BA2143" s="9">
        <v>0</v>
      </c>
      <c r="BB2143" s="9">
        <v>0</v>
      </c>
      <c r="BC2143" s="9">
        <v>0</v>
      </c>
    </row>
    <row r="2144" spans="2:55" x14ac:dyDescent="0.45">
      <c r="B2144" s="25">
        <v>2137</v>
      </c>
      <c r="D2144" s="9" t="s">
        <v>104</v>
      </c>
      <c r="E2144" s="9">
        <v>0</v>
      </c>
      <c r="F2144" s="9">
        <v>0</v>
      </c>
      <c r="G2144" s="9">
        <v>0</v>
      </c>
      <c r="H2144" s="9">
        <v>3</v>
      </c>
      <c r="I2144" s="9">
        <v>0</v>
      </c>
      <c r="J2144" s="9">
        <v>0</v>
      </c>
      <c r="K2144" s="9">
        <v>0</v>
      </c>
      <c r="L2144" s="9">
        <v>9</v>
      </c>
      <c r="M2144" s="9">
        <v>0</v>
      </c>
      <c r="N2144" s="9">
        <v>0</v>
      </c>
      <c r="O2144" s="9">
        <v>0</v>
      </c>
      <c r="P2144" s="9">
        <v>0</v>
      </c>
      <c r="Q2144" s="9">
        <v>4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  <c r="AC2144" s="9">
        <v>0</v>
      </c>
      <c r="AD2144" s="9">
        <v>0</v>
      </c>
      <c r="AE2144" s="9">
        <v>0</v>
      </c>
      <c r="AF2144" s="9">
        <v>0</v>
      </c>
      <c r="AG2144" s="9">
        <v>0</v>
      </c>
      <c r="AH2144" s="9">
        <v>0</v>
      </c>
      <c r="AI2144" s="9">
        <v>3</v>
      </c>
      <c r="AJ2144" s="9">
        <v>0</v>
      </c>
      <c r="AK2144" s="9">
        <v>5</v>
      </c>
      <c r="AL2144" s="9">
        <v>0</v>
      </c>
      <c r="AM2144" s="9">
        <v>0</v>
      </c>
      <c r="AN2144" s="9">
        <v>0</v>
      </c>
      <c r="AO2144" s="9">
        <v>0</v>
      </c>
      <c r="AP2144" s="9">
        <v>4</v>
      </c>
      <c r="AQ2144" s="9">
        <v>0</v>
      </c>
      <c r="AR2144" s="9">
        <v>0</v>
      </c>
      <c r="AS2144" s="9">
        <v>0</v>
      </c>
      <c r="AT2144" s="9">
        <v>0</v>
      </c>
      <c r="AU2144" s="9">
        <v>0</v>
      </c>
      <c r="AV2144" s="9">
        <v>0</v>
      </c>
      <c r="AW2144" s="9">
        <v>0</v>
      </c>
      <c r="AX2144" s="9">
        <v>0</v>
      </c>
      <c r="AY2144" s="9">
        <v>0</v>
      </c>
      <c r="AZ2144" s="9">
        <v>0</v>
      </c>
      <c r="BA2144" s="9">
        <v>6</v>
      </c>
      <c r="BB2144" s="9">
        <v>0</v>
      </c>
      <c r="BC2144" s="9">
        <v>0</v>
      </c>
    </row>
    <row r="2145" spans="2:55" x14ac:dyDescent="0.45">
      <c r="B2145" s="25">
        <v>2138</v>
      </c>
      <c r="D2145" s="9" t="s">
        <v>105</v>
      </c>
      <c r="E2145" s="9">
        <v>0</v>
      </c>
      <c r="F2145" s="9">
        <v>0</v>
      </c>
      <c r="G2145" s="9">
        <v>0</v>
      </c>
      <c r="H2145" s="9">
        <v>14</v>
      </c>
      <c r="I2145" s="9">
        <v>13</v>
      </c>
      <c r="J2145" s="9">
        <v>0</v>
      </c>
      <c r="K2145" s="9">
        <v>0</v>
      </c>
      <c r="L2145" s="9">
        <v>47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8</v>
      </c>
      <c r="X2145" s="9">
        <v>0</v>
      </c>
      <c r="Y2145" s="9">
        <v>0</v>
      </c>
      <c r="Z2145" s="9">
        <v>0</v>
      </c>
      <c r="AA2145" s="9">
        <v>0</v>
      </c>
      <c r="AB2145" s="9">
        <v>14</v>
      </c>
      <c r="AC2145" s="9">
        <v>0</v>
      </c>
      <c r="AD2145" s="9">
        <v>0</v>
      </c>
      <c r="AE2145" s="9">
        <v>0</v>
      </c>
      <c r="AF2145" s="9">
        <v>0</v>
      </c>
      <c r="AG2145" s="9">
        <v>5</v>
      </c>
      <c r="AH2145" s="9">
        <v>0</v>
      </c>
      <c r="AI2145" s="9">
        <v>3</v>
      </c>
      <c r="AJ2145" s="9">
        <v>0</v>
      </c>
      <c r="AK2145" s="9">
        <v>24</v>
      </c>
      <c r="AL2145" s="9">
        <v>3</v>
      </c>
      <c r="AM2145" s="9">
        <v>4</v>
      </c>
      <c r="AN2145" s="9">
        <v>0</v>
      </c>
      <c r="AO2145" s="9">
        <v>0</v>
      </c>
      <c r="AP2145" s="9">
        <v>7</v>
      </c>
      <c r="AQ2145" s="9">
        <v>5</v>
      </c>
      <c r="AR2145" s="9">
        <v>0</v>
      </c>
      <c r="AS2145" s="9">
        <v>0</v>
      </c>
      <c r="AT2145" s="9">
        <v>0</v>
      </c>
      <c r="AU2145" s="9">
        <v>3</v>
      </c>
      <c r="AV2145" s="9">
        <v>6</v>
      </c>
      <c r="AW2145" s="9">
        <v>0</v>
      </c>
      <c r="AX2145" s="9">
        <v>5</v>
      </c>
      <c r="AY2145" s="9">
        <v>0</v>
      </c>
      <c r="AZ2145" s="9">
        <v>7</v>
      </c>
      <c r="BA2145" s="9">
        <v>0</v>
      </c>
      <c r="BB2145" s="9">
        <v>8</v>
      </c>
      <c r="BC2145" s="9">
        <v>0</v>
      </c>
    </row>
    <row r="2146" spans="2:55" x14ac:dyDescent="0.45">
      <c r="B2146" s="25">
        <v>2139</v>
      </c>
      <c r="D2146" s="9" t="s">
        <v>106</v>
      </c>
      <c r="E2146" s="9">
        <v>0</v>
      </c>
      <c r="F2146" s="9">
        <v>14</v>
      </c>
      <c r="G2146" s="9">
        <v>5</v>
      </c>
      <c r="H2146" s="9">
        <v>40</v>
      </c>
      <c r="I2146" s="9">
        <v>23</v>
      </c>
      <c r="J2146" s="9">
        <v>0</v>
      </c>
      <c r="K2146" s="9">
        <v>0</v>
      </c>
      <c r="L2146" s="9">
        <v>25</v>
      </c>
      <c r="M2146" s="9">
        <v>3</v>
      </c>
      <c r="N2146" s="9">
        <v>4</v>
      </c>
      <c r="O2146" s="9">
        <v>13</v>
      </c>
      <c r="P2146" s="9">
        <v>4</v>
      </c>
      <c r="Q2146" s="9">
        <v>6</v>
      </c>
      <c r="R2146" s="9">
        <v>0</v>
      </c>
      <c r="S2146" s="9">
        <v>5</v>
      </c>
      <c r="T2146" s="9">
        <v>3</v>
      </c>
      <c r="U2146" s="9">
        <v>0</v>
      </c>
      <c r="V2146" s="9">
        <v>0</v>
      </c>
      <c r="W2146" s="9">
        <v>16</v>
      </c>
      <c r="X2146" s="9">
        <v>0</v>
      </c>
      <c r="Y2146" s="9">
        <v>0</v>
      </c>
      <c r="Z2146" s="9">
        <v>0</v>
      </c>
      <c r="AA2146" s="9">
        <v>3</v>
      </c>
      <c r="AB2146" s="9">
        <v>26</v>
      </c>
      <c r="AC2146" s="9">
        <v>7</v>
      </c>
      <c r="AD2146" s="9">
        <v>4</v>
      </c>
      <c r="AE2146" s="9">
        <v>3</v>
      </c>
      <c r="AF2146" s="9">
        <v>0</v>
      </c>
      <c r="AG2146" s="9">
        <v>12</v>
      </c>
      <c r="AH2146" s="9">
        <v>3</v>
      </c>
      <c r="AI2146" s="9">
        <v>13</v>
      </c>
      <c r="AJ2146" s="9">
        <v>12</v>
      </c>
      <c r="AK2146" s="9">
        <v>19</v>
      </c>
      <c r="AL2146" s="9">
        <v>4</v>
      </c>
      <c r="AM2146" s="9">
        <v>6</v>
      </c>
      <c r="AN2146" s="9">
        <v>0</v>
      </c>
      <c r="AO2146" s="9">
        <v>3</v>
      </c>
      <c r="AP2146" s="9">
        <v>13</v>
      </c>
      <c r="AQ2146" s="9">
        <v>7</v>
      </c>
      <c r="AR2146" s="9">
        <v>0</v>
      </c>
      <c r="AS2146" s="9">
        <v>3</v>
      </c>
      <c r="AT2146" s="9">
        <v>0</v>
      </c>
      <c r="AU2146" s="9">
        <v>13</v>
      </c>
      <c r="AV2146" s="9">
        <v>7</v>
      </c>
      <c r="AW2146" s="9">
        <v>0</v>
      </c>
      <c r="AX2146" s="9">
        <v>5</v>
      </c>
      <c r="AY2146" s="9">
        <v>0</v>
      </c>
      <c r="AZ2146" s="9">
        <v>21</v>
      </c>
      <c r="BA2146" s="9">
        <v>0</v>
      </c>
      <c r="BB2146" s="9">
        <v>7</v>
      </c>
      <c r="BC2146" s="9">
        <v>0</v>
      </c>
    </row>
    <row r="2147" spans="2:55" x14ac:dyDescent="0.45">
      <c r="B2147" s="25">
        <v>2140</v>
      </c>
      <c r="D2147" s="9" t="s">
        <v>107</v>
      </c>
      <c r="E2147" s="9">
        <v>0</v>
      </c>
      <c r="F2147" s="9">
        <v>0</v>
      </c>
      <c r="G2147" s="9">
        <v>0</v>
      </c>
      <c r="H2147" s="9">
        <v>0</v>
      </c>
      <c r="I2147" s="9">
        <v>10</v>
      </c>
      <c r="J2147" s="9">
        <v>0</v>
      </c>
      <c r="K2147" s="9">
        <v>0</v>
      </c>
      <c r="L2147" s="9">
        <v>7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  <c r="AC2147" s="9">
        <v>0</v>
      </c>
      <c r="AD2147" s="9">
        <v>0</v>
      </c>
      <c r="AE2147" s="9">
        <v>0</v>
      </c>
      <c r="AF2147" s="9">
        <v>0</v>
      </c>
      <c r="AG2147" s="9">
        <v>0</v>
      </c>
      <c r="AH2147" s="9">
        <v>0</v>
      </c>
      <c r="AI2147" s="9">
        <v>0</v>
      </c>
      <c r="AJ2147" s="9">
        <v>0</v>
      </c>
      <c r="AK2147" s="9">
        <v>0</v>
      </c>
      <c r="AL2147" s="9">
        <v>0</v>
      </c>
      <c r="AM2147" s="9">
        <v>0</v>
      </c>
      <c r="AN2147" s="9">
        <v>0</v>
      </c>
      <c r="AO2147" s="9">
        <v>5</v>
      </c>
      <c r="AP2147" s="9">
        <v>5</v>
      </c>
      <c r="AQ2147" s="9">
        <v>0</v>
      </c>
      <c r="AR2147" s="9">
        <v>0</v>
      </c>
      <c r="AS2147" s="9">
        <v>0</v>
      </c>
      <c r="AT2147" s="9">
        <v>0</v>
      </c>
      <c r="AU2147" s="9">
        <v>0</v>
      </c>
      <c r="AV2147" s="9">
        <v>0</v>
      </c>
      <c r="AW2147" s="9">
        <v>0</v>
      </c>
      <c r="AX2147" s="9">
        <v>0</v>
      </c>
      <c r="AY2147" s="9">
        <v>0</v>
      </c>
      <c r="AZ2147" s="9">
        <v>0</v>
      </c>
      <c r="BA2147" s="9">
        <v>4</v>
      </c>
      <c r="BB2147" s="9">
        <v>0</v>
      </c>
      <c r="BC2147" s="9">
        <v>0</v>
      </c>
    </row>
    <row r="2148" spans="2:55" x14ac:dyDescent="0.45">
      <c r="B2148" s="25">
        <v>2141</v>
      </c>
      <c r="D2148" s="9" t="s">
        <v>108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  <c r="AC2148" s="9">
        <v>0</v>
      </c>
      <c r="AD2148" s="9">
        <v>0</v>
      </c>
      <c r="AE2148" s="9">
        <v>0</v>
      </c>
      <c r="AF2148" s="9">
        <v>0</v>
      </c>
      <c r="AG2148" s="9">
        <v>0</v>
      </c>
      <c r="AH2148" s="9">
        <v>0</v>
      </c>
      <c r="AI2148" s="9">
        <v>0</v>
      </c>
      <c r="AJ2148" s="9">
        <v>3</v>
      </c>
      <c r="AK2148" s="9">
        <v>0</v>
      </c>
      <c r="AL2148" s="9">
        <v>0</v>
      </c>
      <c r="AM2148" s="9">
        <v>0</v>
      </c>
      <c r="AN2148" s="9">
        <v>0</v>
      </c>
      <c r="AO2148" s="9">
        <v>0</v>
      </c>
      <c r="AP2148" s="9">
        <v>0</v>
      </c>
      <c r="AQ2148" s="9">
        <v>0</v>
      </c>
      <c r="AR2148" s="9">
        <v>0</v>
      </c>
      <c r="AS2148" s="9">
        <v>0</v>
      </c>
      <c r="AT2148" s="9">
        <v>0</v>
      </c>
      <c r="AU2148" s="9">
        <v>0</v>
      </c>
      <c r="AV2148" s="9">
        <v>0</v>
      </c>
      <c r="AW2148" s="9">
        <v>0</v>
      </c>
      <c r="AX2148" s="9">
        <v>0</v>
      </c>
      <c r="AY2148" s="9">
        <v>0</v>
      </c>
      <c r="AZ2148" s="9">
        <v>0</v>
      </c>
      <c r="BA2148" s="9">
        <v>0</v>
      </c>
      <c r="BB2148" s="9">
        <v>0</v>
      </c>
      <c r="BC2148" s="9">
        <v>0</v>
      </c>
    </row>
    <row r="2149" spans="2:55" x14ac:dyDescent="0.45">
      <c r="B2149" s="25">
        <v>2142</v>
      </c>
      <c r="D2149" s="9" t="s">
        <v>109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  <c r="AC2149" s="9">
        <v>0</v>
      </c>
      <c r="AD2149" s="9">
        <v>0</v>
      </c>
      <c r="AE2149" s="9">
        <v>0</v>
      </c>
      <c r="AF2149" s="9">
        <v>0</v>
      </c>
      <c r="AG2149" s="9">
        <v>0</v>
      </c>
      <c r="AH2149" s="9">
        <v>0</v>
      </c>
      <c r="AI2149" s="9">
        <v>0</v>
      </c>
      <c r="AJ2149" s="9">
        <v>4</v>
      </c>
      <c r="AK2149" s="9">
        <v>0</v>
      </c>
      <c r="AL2149" s="9">
        <v>0</v>
      </c>
      <c r="AM2149" s="9">
        <v>0</v>
      </c>
      <c r="AN2149" s="9">
        <v>0</v>
      </c>
      <c r="AO2149" s="9">
        <v>0</v>
      </c>
      <c r="AP2149" s="9">
        <v>3</v>
      </c>
      <c r="AQ2149" s="9">
        <v>0</v>
      </c>
      <c r="AR2149" s="9">
        <v>0</v>
      </c>
      <c r="AS2149" s="9">
        <v>0</v>
      </c>
      <c r="AT2149" s="9">
        <v>0</v>
      </c>
      <c r="AU2149" s="9">
        <v>0</v>
      </c>
      <c r="AV2149" s="9">
        <v>0</v>
      </c>
      <c r="AW2149" s="9">
        <v>0</v>
      </c>
      <c r="AX2149" s="9">
        <v>0</v>
      </c>
      <c r="AY2149" s="9">
        <v>0</v>
      </c>
      <c r="AZ2149" s="9">
        <v>0</v>
      </c>
      <c r="BA2149" s="9">
        <v>0</v>
      </c>
      <c r="BB2149" s="9">
        <v>0</v>
      </c>
      <c r="BC2149" s="9">
        <v>0</v>
      </c>
    </row>
    <row r="2150" spans="2:55" x14ac:dyDescent="0.45">
      <c r="B2150" s="25">
        <v>2143</v>
      </c>
      <c r="D2150" s="9" t="s">
        <v>110</v>
      </c>
      <c r="E2150" s="9">
        <v>0</v>
      </c>
      <c r="F2150" s="9">
        <v>0</v>
      </c>
      <c r="G2150" s="9">
        <v>0</v>
      </c>
      <c r="H2150" s="9">
        <v>4</v>
      </c>
      <c r="I2150" s="9">
        <v>0</v>
      </c>
      <c r="J2150" s="9">
        <v>0</v>
      </c>
      <c r="K2150" s="9">
        <v>0</v>
      </c>
      <c r="L2150" s="9">
        <v>10</v>
      </c>
      <c r="M2150" s="9">
        <v>3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9">
        <v>0</v>
      </c>
      <c r="AD2150" s="9">
        <v>0</v>
      </c>
      <c r="AE2150" s="9">
        <v>0</v>
      </c>
      <c r="AF2150" s="9">
        <v>0</v>
      </c>
      <c r="AG2150" s="9">
        <v>0</v>
      </c>
      <c r="AH2150" s="9">
        <v>0</v>
      </c>
      <c r="AI2150" s="9">
        <v>5</v>
      </c>
      <c r="AJ2150" s="9">
        <v>0</v>
      </c>
      <c r="AK2150" s="9">
        <v>6</v>
      </c>
      <c r="AL2150" s="9">
        <v>0</v>
      </c>
      <c r="AM2150" s="9">
        <v>0</v>
      </c>
      <c r="AN2150" s="9">
        <v>0</v>
      </c>
      <c r="AO2150" s="9">
        <v>0</v>
      </c>
      <c r="AP2150" s="9">
        <v>3</v>
      </c>
      <c r="AQ2150" s="9">
        <v>0</v>
      </c>
      <c r="AR2150" s="9">
        <v>0</v>
      </c>
      <c r="AS2150" s="9">
        <v>0</v>
      </c>
      <c r="AT2150" s="9">
        <v>0</v>
      </c>
      <c r="AU2150" s="9">
        <v>0</v>
      </c>
      <c r="AV2150" s="9">
        <v>0</v>
      </c>
      <c r="AW2150" s="9">
        <v>0</v>
      </c>
      <c r="AX2150" s="9">
        <v>0</v>
      </c>
      <c r="AY2150" s="9">
        <v>0</v>
      </c>
      <c r="AZ2150" s="9">
        <v>0</v>
      </c>
      <c r="BA2150" s="9">
        <v>0</v>
      </c>
      <c r="BB2150" s="9">
        <v>0</v>
      </c>
      <c r="BC2150" s="9">
        <v>0</v>
      </c>
    </row>
    <row r="2151" spans="2:55" x14ac:dyDescent="0.45">
      <c r="B2151" s="25">
        <v>2144</v>
      </c>
      <c r="D2151" s="9" t="s">
        <v>111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4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  <c r="AC2151" s="9">
        <v>0</v>
      </c>
      <c r="AD2151" s="9">
        <v>0</v>
      </c>
      <c r="AE2151" s="9">
        <v>0</v>
      </c>
      <c r="AF2151" s="9">
        <v>0</v>
      </c>
      <c r="AG2151" s="9">
        <v>0</v>
      </c>
      <c r="AH2151" s="9">
        <v>0</v>
      </c>
      <c r="AI2151" s="9">
        <v>0</v>
      </c>
      <c r="AJ2151" s="9">
        <v>0</v>
      </c>
      <c r="AK2151" s="9">
        <v>0</v>
      </c>
      <c r="AL2151" s="9">
        <v>0</v>
      </c>
      <c r="AM2151" s="9">
        <v>0</v>
      </c>
      <c r="AN2151" s="9">
        <v>0</v>
      </c>
      <c r="AO2151" s="9">
        <v>0</v>
      </c>
      <c r="AP2151" s="9">
        <v>0</v>
      </c>
      <c r="AQ2151" s="9">
        <v>0</v>
      </c>
      <c r="AR2151" s="9">
        <v>0</v>
      </c>
      <c r="AS2151" s="9">
        <v>0</v>
      </c>
      <c r="AT2151" s="9">
        <v>0</v>
      </c>
      <c r="AU2151" s="9">
        <v>4</v>
      </c>
      <c r="AV2151" s="9">
        <v>0</v>
      </c>
      <c r="AW2151" s="9">
        <v>0</v>
      </c>
      <c r="AX2151" s="9">
        <v>0</v>
      </c>
      <c r="AY2151" s="9">
        <v>0</v>
      </c>
      <c r="AZ2151" s="9">
        <v>3</v>
      </c>
      <c r="BA2151" s="9">
        <v>0</v>
      </c>
      <c r="BB2151" s="9">
        <v>0</v>
      </c>
      <c r="BC2151" s="9">
        <v>0</v>
      </c>
    </row>
    <row r="2152" spans="2:55" x14ac:dyDescent="0.45">
      <c r="B2152" s="25">
        <v>2145</v>
      </c>
      <c r="D2152" s="9" t="s">
        <v>112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4</v>
      </c>
      <c r="O2152" s="9">
        <v>0</v>
      </c>
      <c r="P2152" s="9">
        <v>0</v>
      </c>
      <c r="Q2152" s="9">
        <v>4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  <c r="AC2152" s="9">
        <v>0</v>
      </c>
      <c r="AD2152" s="9">
        <v>0</v>
      </c>
      <c r="AE2152" s="9">
        <v>0</v>
      </c>
      <c r="AF2152" s="9">
        <v>0</v>
      </c>
      <c r="AG2152" s="9">
        <v>0</v>
      </c>
      <c r="AH2152" s="9">
        <v>0</v>
      </c>
      <c r="AI2152" s="9">
        <v>0</v>
      </c>
      <c r="AJ2152" s="9">
        <v>4</v>
      </c>
      <c r="AK2152" s="9">
        <v>0</v>
      </c>
      <c r="AL2152" s="9">
        <v>0</v>
      </c>
      <c r="AM2152" s="9">
        <v>0</v>
      </c>
      <c r="AN2152" s="9">
        <v>0</v>
      </c>
      <c r="AO2152" s="9">
        <v>0</v>
      </c>
      <c r="AP2152" s="9">
        <v>0</v>
      </c>
      <c r="AQ2152" s="9">
        <v>0</v>
      </c>
      <c r="AR2152" s="9">
        <v>0</v>
      </c>
      <c r="AS2152" s="9">
        <v>0</v>
      </c>
      <c r="AT2152" s="9">
        <v>0</v>
      </c>
      <c r="AU2152" s="9">
        <v>0</v>
      </c>
      <c r="AV2152" s="9">
        <v>0</v>
      </c>
      <c r="AW2152" s="9">
        <v>0</v>
      </c>
      <c r="AX2152" s="9">
        <v>0</v>
      </c>
      <c r="AY2152" s="9">
        <v>0</v>
      </c>
      <c r="AZ2152" s="9">
        <v>0</v>
      </c>
      <c r="BA2152" s="9">
        <v>0</v>
      </c>
      <c r="BB2152" s="9">
        <v>0</v>
      </c>
      <c r="BC2152" s="9">
        <v>0</v>
      </c>
    </row>
    <row r="2153" spans="2:55" x14ac:dyDescent="0.45">
      <c r="B2153" s="25">
        <v>2146</v>
      </c>
      <c r="D2153" s="9" t="s">
        <v>113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  <c r="AC2153" s="9">
        <v>0</v>
      </c>
      <c r="AD2153" s="9">
        <v>0</v>
      </c>
      <c r="AE2153" s="9">
        <v>0</v>
      </c>
      <c r="AF2153" s="9">
        <v>0</v>
      </c>
      <c r="AG2153" s="9">
        <v>0</v>
      </c>
      <c r="AH2153" s="9">
        <v>0</v>
      </c>
      <c r="AI2153" s="9">
        <v>0</v>
      </c>
      <c r="AJ2153" s="9">
        <v>0</v>
      </c>
      <c r="AK2153" s="9">
        <v>0</v>
      </c>
      <c r="AL2153" s="9">
        <v>0</v>
      </c>
      <c r="AM2153" s="9">
        <v>0</v>
      </c>
      <c r="AN2153" s="9">
        <v>0</v>
      </c>
      <c r="AO2153" s="9">
        <v>0</v>
      </c>
      <c r="AP2153" s="9">
        <v>0</v>
      </c>
      <c r="AQ2153" s="9">
        <v>0</v>
      </c>
      <c r="AR2153" s="9">
        <v>0</v>
      </c>
      <c r="AS2153" s="9">
        <v>0</v>
      </c>
      <c r="AT2153" s="9">
        <v>0</v>
      </c>
      <c r="AU2153" s="9">
        <v>0</v>
      </c>
      <c r="AV2153" s="9">
        <v>0</v>
      </c>
      <c r="AW2153" s="9">
        <v>0</v>
      </c>
      <c r="AX2153" s="9">
        <v>0</v>
      </c>
      <c r="AY2153" s="9">
        <v>0</v>
      </c>
      <c r="AZ2153" s="9">
        <v>0</v>
      </c>
      <c r="BA2153" s="9">
        <v>0</v>
      </c>
      <c r="BB2153" s="9">
        <v>0</v>
      </c>
      <c r="BC2153" s="9">
        <v>0</v>
      </c>
    </row>
    <row r="2154" spans="2:55" x14ac:dyDescent="0.45">
      <c r="B2154" s="25">
        <v>2147</v>
      </c>
      <c r="D2154" s="9" t="s">
        <v>114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4</v>
      </c>
      <c r="M2154" s="9">
        <v>0</v>
      </c>
      <c r="N2154" s="9">
        <v>7</v>
      </c>
      <c r="O2154" s="9">
        <v>0</v>
      </c>
      <c r="P2154" s="9">
        <v>3</v>
      </c>
      <c r="Q2154" s="9">
        <v>7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  <c r="AC2154" s="9">
        <v>0</v>
      </c>
      <c r="AD2154" s="9">
        <v>0</v>
      </c>
      <c r="AE2154" s="9">
        <v>0</v>
      </c>
      <c r="AF2154" s="9">
        <v>0</v>
      </c>
      <c r="AG2154" s="9">
        <v>0</v>
      </c>
      <c r="AH2154" s="9">
        <v>0</v>
      </c>
      <c r="AI2154" s="9">
        <v>0</v>
      </c>
      <c r="AJ2154" s="9">
        <v>0</v>
      </c>
      <c r="AK2154" s="9">
        <v>0</v>
      </c>
      <c r="AL2154" s="9">
        <v>0</v>
      </c>
      <c r="AM2154" s="9">
        <v>0</v>
      </c>
      <c r="AN2154" s="9">
        <v>0</v>
      </c>
      <c r="AO2154" s="9">
        <v>0</v>
      </c>
      <c r="AP2154" s="9">
        <v>0</v>
      </c>
      <c r="AQ2154" s="9">
        <v>0</v>
      </c>
      <c r="AR2154" s="9">
        <v>0</v>
      </c>
      <c r="AS2154" s="9">
        <v>0</v>
      </c>
      <c r="AT2154" s="9">
        <v>0</v>
      </c>
      <c r="AU2154" s="9">
        <v>0</v>
      </c>
      <c r="AV2154" s="9">
        <v>0</v>
      </c>
      <c r="AW2154" s="9">
        <v>0</v>
      </c>
      <c r="AX2154" s="9">
        <v>0</v>
      </c>
      <c r="AY2154" s="9">
        <v>0</v>
      </c>
      <c r="AZ2154" s="9">
        <v>4</v>
      </c>
      <c r="BA2154" s="9">
        <v>0</v>
      </c>
      <c r="BB2154" s="9">
        <v>0</v>
      </c>
      <c r="BC2154" s="9">
        <v>0</v>
      </c>
    </row>
    <row r="2155" spans="2:55" x14ac:dyDescent="0.45">
      <c r="B2155" s="25">
        <v>2148</v>
      </c>
      <c r="D2155" s="9" t="s">
        <v>115</v>
      </c>
      <c r="E2155" s="9">
        <v>0</v>
      </c>
      <c r="F2155" s="9">
        <v>0</v>
      </c>
      <c r="G2155" s="9">
        <v>0</v>
      </c>
      <c r="H2155" s="9">
        <v>3</v>
      </c>
      <c r="I2155" s="9">
        <v>5</v>
      </c>
      <c r="J2155" s="9">
        <v>0</v>
      </c>
      <c r="K2155" s="9">
        <v>0</v>
      </c>
      <c r="L2155" s="9">
        <v>3</v>
      </c>
      <c r="M2155" s="9">
        <v>0</v>
      </c>
      <c r="N2155" s="9">
        <v>4</v>
      </c>
      <c r="O2155" s="9">
        <v>4</v>
      </c>
      <c r="P2155" s="9">
        <v>0</v>
      </c>
      <c r="Q2155" s="9">
        <v>53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14</v>
      </c>
      <c r="AB2155" s="9">
        <v>124</v>
      </c>
      <c r="AC2155" s="9">
        <v>0</v>
      </c>
      <c r="AD2155" s="9">
        <v>4</v>
      </c>
      <c r="AE2155" s="9">
        <v>0</v>
      </c>
      <c r="AF2155" s="9">
        <v>0</v>
      </c>
      <c r="AG2155" s="9">
        <v>4</v>
      </c>
      <c r="AH2155" s="9">
        <v>0</v>
      </c>
      <c r="AI2155" s="9">
        <v>0</v>
      </c>
      <c r="AJ2155" s="9">
        <v>4</v>
      </c>
      <c r="AK2155" s="9">
        <v>0</v>
      </c>
      <c r="AL2155" s="9">
        <v>0</v>
      </c>
      <c r="AM2155" s="9">
        <v>0</v>
      </c>
      <c r="AN2155" s="9">
        <v>0</v>
      </c>
      <c r="AO2155" s="9">
        <v>0</v>
      </c>
      <c r="AP2155" s="9">
        <v>3</v>
      </c>
      <c r="AQ2155" s="9">
        <v>0</v>
      </c>
      <c r="AR2155" s="9">
        <v>0</v>
      </c>
      <c r="AS2155" s="9">
        <v>0</v>
      </c>
      <c r="AT2155" s="9">
        <v>0</v>
      </c>
      <c r="AU2155" s="9">
        <v>0</v>
      </c>
      <c r="AV2155" s="9">
        <v>0</v>
      </c>
      <c r="AW2155" s="9">
        <v>0</v>
      </c>
      <c r="AX2155" s="9">
        <v>4</v>
      </c>
      <c r="AY2155" s="9">
        <v>0</v>
      </c>
      <c r="AZ2155" s="9">
        <v>14</v>
      </c>
      <c r="BA2155" s="9">
        <v>0</v>
      </c>
      <c r="BB2155" s="9">
        <v>0</v>
      </c>
      <c r="BC2155" s="9">
        <v>0</v>
      </c>
    </row>
    <row r="2156" spans="2:55" x14ac:dyDescent="0.45">
      <c r="B2156" s="25">
        <v>2149</v>
      </c>
      <c r="D2156" s="9" t="s">
        <v>116</v>
      </c>
      <c r="E2156" s="9">
        <v>0</v>
      </c>
      <c r="F2156" s="9">
        <v>0</v>
      </c>
      <c r="G2156" s="9">
        <v>0</v>
      </c>
      <c r="H2156" s="9">
        <v>3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4</v>
      </c>
      <c r="O2156" s="9">
        <v>0</v>
      </c>
      <c r="P2156" s="9">
        <v>0</v>
      </c>
      <c r="Q2156" s="9">
        <v>16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3</v>
      </c>
      <c r="AB2156" s="9">
        <v>3</v>
      </c>
      <c r="AC2156" s="9">
        <v>0</v>
      </c>
      <c r="AD2156" s="9">
        <v>0</v>
      </c>
      <c r="AE2156" s="9">
        <v>0</v>
      </c>
      <c r="AF2156" s="9">
        <v>0</v>
      </c>
      <c r="AG2156" s="9">
        <v>0</v>
      </c>
      <c r="AH2156" s="9">
        <v>0</v>
      </c>
      <c r="AI2156" s="9">
        <v>0</v>
      </c>
      <c r="AJ2156" s="9">
        <v>0</v>
      </c>
      <c r="AK2156" s="9">
        <v>0</v>
      </c>
      <c r="AL2156" s="9">
        <v>0</v>
      </c>
      <c r="AM2156" s="9">
        <v>0</v>
      </c>
      <c r="AN2156" s="9">
        <v>0</v>
      </c>
      <c r="AO2156" s="9">
        <v>0</v>
      </c>
      <c r="AP2156" s="9">
        <v>0</v>
      </c>
      <c r="AQ2156" s="9">
        <v>0</v>
      </c>
      <c r="AR2156" s="9">
        <v>0</v>
      </c>
      <c r="AS2156" s="9">
        <v>0</v>
      </c>
      <c r="AT2156" s="9">
        <v>0</v>
      </c>
      <c r="AU2156" s="9">
        <v>0</v>
      </c>
      <c r="AV2156" s="9">
        <v>0</v>
      </c>
      <c r="AW2156" s="9">
        <v>0</v>
      </c>
      <c r="AX2156" s="9">
        <v>0</v>
      </c>
      <c r="AY2156" s="9">
        <v>0</v>
      </c>
      <c r="AZ2156" s="9">
        <v>0</v>
      </c>
      <c r="BA2156" s="9">
        <v>0</v>
      </c>
      <c r="BB2156" s="9">
        <v>0</v>
      </c>
      <c r="BC2156" s="9">
        <v>0</v>
      </c>
    </row>
    <row r="2157" spans="2:55" x14ac:dyDescent="0.45">
      <c r="B2157" s="25">
        <v>2150</v>
      </c>
      <c r="D2157" s="9" t="s">
        <v>117</v>
      </c>
      <c r="E2157" s="9">
        <v>0</v>
      </c>
      <c r="F2157" s="9">
        <v>0</v>
      </c>
      <c r="G2157" s="9">
        <v>0</v>
      </c>
      <c r="H2157" s="9">
        <v>4</v>
      </c>
      <c r="I2157" s="9">
        <v>4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6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  <c r="AC2157" s="9">
        <v>0</v>
      </c>
      <c r="AD2157" s="9">
        <v>0</v>
      </c>
      <c r="AE2157" s="9">
        <v>0</v>
      </c>
      <c r="AF2157" s="9">
        <v>0</v>
      </c>
      <c r="AG2157" s="9">
        <v>0</v>
      </c>
      <c r="AH2157" s="9">
        <v>0</v>
      </c>
      <c r="AI2157" s="9">
        <v>0</v>
      </c>
      <c r="AJ2157" s="9">
        <v>0</v>
      </c>
      <c r="AK2157" s="9">
        <v>0</v>
      </c>
      <c r="AL2157" s="9">
        <v>0</v>
      </c>
      <c r="AM2157" s="9">
        <v>0</v>
      </c>
      <c r="AN2157" s="9">
        <v>0</v>
      </c>
      <c r="AO2157" s="9">
        <v>0</v>
      </c>
      <c r="AP2157" s="9">
        <v>0</v>
      </c>
      <c r="AQ2157" s="9">
        <v>0</v>
      </c>
      <c r="AR2157" s="9">
        <v>0</v>
      </c>
      <c r="AS2157" s="9">
        <v>0</v>
      </c>
      <c r="AT2157" s="9">
        <v>0</v>
      </c>
      <c r="AU2157" s="9">
        <v>0</v>
      </c>
      <c r="AV2157" s="9">
        <v>0</v>
      </c>
      <c r="AW2157" s="9">
        <v>0</v>
      </c>
      <c r="AX2157" s="9">
        <v>0</v>
      </c>
      <c r="AY2157" s="9">
        <v>0</v>
      </c>
      <c r="AZ2157" s="9">
        <v>0</v>
      </c>
      <c r="BA2157" s="9">
        <v>0</v>
      </c>
      <c r="BB2157" s="9">
        <v>0</v>
      </c>
      <c r="BC2157" s="9">
        <v>0</v>
      </c>
    </row>
    <row r="2158" spans="2:55" x14ac:dyDescent="0.45">
      <c r="B2158" s="25">
        <v>2151</v>
      </c>
      <c r="D2158" s="9" t="s">
        <v>118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  <c r="AC2158" s="9">
        <v>0</v>
      </c>
      <c r="AD2158" s="9">
        <v>4</v>
      </c>
      <c r="AE2158" s="9">
        <v>0</v>
      </c>
      <c r="AF2158" s="9">
        <v>0</v>
      </c>
      <c r="AG2158" s="9">
        <v>0</v>
      </c>
      <c r="AH2158" s="9">
        <v>0</v>
      </c>
      <c r="AI2158" s="9">
        <v>0</v>
      </c>
      <c r="AJ2158" s="9">
        <v>0</v>
      </c>
      <c r="AK2158" s="9">
        <v>0</v>
      </c>
      <c r="AL2158" s="9">
        <v>0</v>
      </c>
      <c r="AM2158" s="9">
        <v>0</v>
      </c>
      <c r="AN2158" s="9">
        <v>0</v>
      </c>
      <c r="AO2158" s="9">
        <v>0</v>
      </c>
      <c r="AP2158" s="9">
        <v>0</v>
      </c>
      <c r="AQ2158" s="9">
        <v>0</v>
      </c>
      <c r="AR2158" s="9">
        <v>0</v>
      </c>
      <c r="AS2158" s="9">
        <v>0</v>
      </c>
      <c r="AT2158" s="9">
        <v>0</v>
      </c>
      <c r="AU2158" s="9">
        <v>0</v>
      </c>
      <c r="AV2158" s="9">
        <v>0</v>
      </c>
      <c r="AW2158" s="9">
        <v>0</v>
      </c>
      <c r="AX2158" s="9">
        <v>0</v>
      </c>
      <c r="AY2158" s="9">
        <v>0</v>
      </c>
      <c r="AZ2158" s="9">
        <v>0</v>
      </c>
      <c r="BA2158" s="9">
        <v>0</v>
      </c>
      <c r="BB2158" s="9">
        <v>0</v>
      </c>
      <c r="BC2158" s="9">
        <v>0</v>
      </c>
    </row>
    <row r="2159" spans="2:55" x14ac:dyDescent="0.45">
      <c r="B2159" s="25">
        <v>2152</v>
      </c>
      <c r="D2159" s="9" t="s">
        <v>119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5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  <c r="AC2159" s="9">
        <v>0</v>
      </c>
      <c r="AD2159" s="9">
        <v>0</v>
      </c>
      <c r="AE2159" s="9">
        <v>0</v>
      </c>
      <c r="AF2159" s="9">
        <v>0</v>
      </c>
      <c r="AG2159" s="9">
        <v>0</v>
      </c>
      <c r="AH2159" s="9">
        <v>0</v>
      </c>
      <c r="AI2159" s="9">
        <v>0</v>
      </c>
      <c r="AJ2159" s="9">
        <v>0</v>
      </c>
      <c r="AK2159" s="9">
        <v>0</v>
      </c>
      <c r="AL2159" s="9">
        <v>0</v>
      </c>
      <c r="AM2159" s="9">
        <v>0</v>
      </c>
      <c r="AN2159" s="9">
        <v>0</v>
      </c>
      <c r="AO2159" s="9">
        <v>0</v>
      </c>
      <c r="AP2159" s="9">
        <v>0</v>
      </c>
      <c r="AQ2159" s="9">
        <v>0</v>
      </c>
      <c r="AR2159" s="9">
        <v>0</v>
      </c>
      <c r="AS2159" s="9">
        <v>0</v>
      </c>
      <c r="AT2159" s="9">
        <v>0</v>
      </c>
      <c r="AU2159" s="9">
        <v>0</v>
      </c>
      <c r="AV2159" s="9">
        <v>0</v>
      </c>
      <c r="AW2159" s="9">
        <v>0</v>
      </c>
      <c r="AX2159" s="9">
        <v>0</v>
      </c>
      <c r="AY2159" s="9">
        <v>0</v>
      </c>
      <c r="AZ2159" s="9">
        <v>0</v>
      </c>
      <c r="BA2159" s="9">
        <v>0</v>
      </c>
      <c r="BB2159" s="9">
        <v>0</v>
      </c>
      <c r="BC2159" s="9">
        <v>0</v>
      </c>
    </row>
    <row r="2160" spans="2:55" x14ac:dyDescent="0.45">
      <c r="B2160" s="25">
        <v>2153</v>
      </c>
      <c r="D2160" s="9" t="s">
        <v>120</v>
      </c>
      <c r="E2160" s="9">
        <v>0</v>
      </c>
      <c r="F2160" s="9">
        <v>0</v>
      </c>
      <c r="G2160" s="9">
        <v>0</v>
      </c>
      <c r="H2160" s="9">
        <v>3</v>
      </c>
      <c r="I2160" s="9">
        <v>4</v>
      </c>
      <c r="J2160" s="9">
        <v>0</v>
      </c>
      <c r="K2160" s="9">
        <v>0</v>
      </c>
      <c r="L2160" s="9">
        <v>5</v>
      </c>
      <c r="M2160" s="9">
        <v>0</v>
      </c>
      <c r="N2160" s="9">
        <v>0</v>
      </c>
      <c r="O2160" s="9">
        <v>0</v>
      </c>
      <c r="P2160" s="9">
        <v>0</v>
      </c>
      <c r="Q2160" s="9">
        <v>6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3</v>
      </c>
      <c r="AB2160" s="9">
        <v>9</v>
      </c>
      <c r="AC2160" s="9">
        <v>0</v>
      </c>
      <c r="AD2160" s="9">
        <v>0</v>
      </c>
      <c r="AE2160" s="9">
        <v>0</v>
      </c>
      <c r="AF2160" s="9">
        <v>0</v>
      </c>
      <c r="AG2160" s="9">
        <v>0</v>
      </c>
      <c r="AH2160" s="9">
        <v>0</v>
      </c>
      <c r="AI2160" s="9">
        <v>0</v>
      </c>
      <c r="AJ2160" s="9">
        <v>0</v>
      </c>
      <c r="AK2160" s="9">
        <v>0</v>
      </c>
      <c r="AL2160" s="9">
        <v>0</v>
      </c>
      <c r="AM2160" s="9">
        <v>0</v>
      </c>
      <c r="AN2160" s="9">
        <v>0</v>
      </c>
      <c r="AO2160" s="9">
        <v>0</v>
      </c>
      <c r="AP2160" s="9">
        <v>4</v>
      </c>
      <c r="AQ2160" s="9">
        <v>0</v>
      </c>
      <c r="AR2160" s="9">
        <v>0</v>
      </c>
      <c r="AS2160" s="9">
        <v>0</v>
      </c>
      <c r="AT2160" s="9">
        <v>0</v>
      </c>
      <c r="AU2160" s="9">
        <v>0</v>
      </c>
      <c r="AV2160" s="9">
        <v>0</v>
      </c>
      <c r="AW2160" s="9">
        <v>0</v>
      </c>
      <c r="AX2160" s="9">
        <v>5</v>
      </c>
      <c r="AY2160" s="9">
        <v>0</v>
      </c>
      <c r="AZ2160" s="9">
        <v>6</v>
      </c>
      <c r="BA2160" s="9">
        <v>0</v>
      </c>
      <c r="BB2160" s="9">
        <v>0</v>
      </c>
      <c r="BC2160" s="9">
        <v>0</v>
      </c>
    </row>
    <row r="2161" spans="2:55" x14ac:dyDescent="0.45">
      <c r="B2161" s="25">
        <v>2154</v>
      </c>
      <c r="D2161" s="9" t="s">
        <v>121</v>
      </c>
      <c r="E2161" s="9">
        <v>0</v>
      </c>
      <c r="F2161" s="9">
        <v>0</v>
      </c>
      <c r="G2161" s="9">
        <v>0</v>
      </c>
      <c r="H2161" s="9">
        <v>4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3</v>
      </c>
      <c r="O2161" s="9">
        <v>0</v>
      </c>
      <c r="P2161" s="9">
        <v>0</v>
      </c>
      <c r="Q2161" s="9">
        <v>11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8</v>
      </c>
      <c r="AB2161" s="9">
        <v>3</v>
      </c>
      <c r="AC2161" s="9">
        <v>0</v>
      </c>
      <c r="AD2161" s="9">
        <v>0</v>
      </c>
      <c r="AE2161" s="9">
        <v>0</v>
      </c>
      <c r="AF2161" s="9">
        <v>0</v>
      </c>
      <c r="AG2161" s="9">
        <v>0</v>
      </c>
      <c r="AH2161" s="9">
        <v>0</v>
      </c>
      <c r="AI2161" s="9">
        <v>0</v>
      </c>
      <c r="AJ2161" s="9">
        <v>0</v>
      </c>
      <c r="AK2161" s="9">
        <v>0</v>
      </c>
      <c r="AL2161" s="9">
        <v>0</v>
      </c>
      <c r="AM2161" s="9">
        <v>0</v>
      </c>
      <c r="AN2161" s="9">
        <v>0</v>
      </c>
      <c r="AO2161" s="9">
        <v>0</v>
      </c>
      <c r="AP2161" s="9">
        <v>0</v>
      </c>
      <c r="AQ2161" s="9">
        <v>0</v>
      </c>
      <c r="AR2161" s="9">
        <v>0</v>
      </c>
      <c r="AS2161" s="9">
        <v>0</v>
      </c>
      <c r="AT2161" s="9">
        <v>0</v>
      </c>
      <c r="AU2161" s="9">
        <v>0</v>
      </c>
      <c r="AV2161" s="9">
        <v>0</v>
      </c>
      <c r="AW2161" s="9">
        <v>0</v>
      </c>
      <c r="AX2161" s="9">
        <v>0</v>
      </c>
      <c r="AY2161" s="9">
        <v>0</v>
      </c>
      <c r="AZ2161" s="9">
        <v>0</v>
      </c>
      <c r="BA2161" s="9">
        <v>0</v>
      </c>
      <c r="BB2161" s="9">
        <v>0</v>
      </c>
      <c r="BC2161" s="9">
        <v>0</v>
      </c>
    </row>
    <row r="2162" spans="2:55" x14ac:dyDescent="0.45">
      <c r="B2162" s="25">
        <v>2155</v>
      </c>
      <c r="D2162" s="9" t="s">
        <v>122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  <c r="AC2162" s="9">
        <v>0</v>
      </c>
      <c r="AD2162" s="9">
        <v>0</v>
      </c>
      <c r="AE2162" s="9">
        <v>0</v>
      </c>
      <c r="AF2162" s="9">
        <v>0</v>
      </c>
      <c r="AG2162" s="9">
        <v>0</v>
      </c>
      <c r="AH2162" s="9">
        <v>0</v>
      </c>
      <c r="AI2162" s="9">
        <v>0</v>
      </c>
      <c r="AJ2162" s="9">
        <v>0</v>
      </c>
      <c r="AK2162" s="9">
        <v>0</v>
      </c>
      <c r="AL2162" s="9">
        <v>0</v>
      </c>
      <c r="AM2162" s="9">
        <v>0</v>
      </c>
      <c r="AN2162" s="9">
        <v>0</v>
      </c>
      <c r="AO2162" s="9">
        <v>0</v>
      </c>
      <c r="AP2162" s="9">
        <v>0</v>
      </c>
      <c r="AQ2162" s="9">
        <v>0</v>
      </c>
      <c r="AR2162" s="9">
        <v>0</v>
      </c>
      <c r="AS2162" s="9">
        <v>0</v>
      </c>
      <c r="AT2162" s="9">
        <v>0</v>
      </c>
      <c r="AU2162" s="9">
        <v>0</v>
      </c>
      <c r="AV2162" s="9">
        <v>0</v>
      </c>
      <c r="AW2162" s="9">
        <v>0</v>
      </c>
      <c r="AX2162" s="9">
        <v>0</v>
      </c>
      <c r="AY2162" s="9">
        <v>0</v>
      </c>
      <c r="AZ2162" s="9">
        <v>0</v>
      </c>
      <c r="BA2162" s="9">
        <v>0</v>
      </c>
      <c r="BB2162" s="9">
        <v>0</v>
      </c>
      <c r="BC2162" s="9">
        <v>0</v>
      </c>
    </row>
    <row r="2163" spans="2:55" x14ac:dyDescent="0.45">
      <c r="B2163" s="25">
        <v>2156</v>
      </c>
      <c r="D2163" s="9" t="s">
        <v>123</v>
      </c>
      <c r="E2163" s="9">
        <v>0</v>
      </c>
      <c r="F2163" s="9">
        <v>0</v>
      </c>
      <c r="G2163" s="9">
        <v>0</v>
      </c>
      <c r="H2163" s="9">
        <v>0</v>
      </c>
      <c r="I2163" s="9">
        <v>3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  <c r="AC2163" s="9">
        <v>0</v>
      </c>
      <c r="AD2163" s="9">
        <v>0</v>
      </c>
      <c r="AE2163" s="9">
        <v>0</v>
      </c>
      <c r="AF2163" s="9">
        <v>0</v>
      </c>
      <c r="AG2163" s="9">
        <v>0</v>
      </c>
      <c r="AH2163" s="9">
        <v>0</v>
      </c>
      <c r="AI2163" s="9">
        <v>0</v>
      </c>
      <c r="AJ2163" s="9">
        <v>0</v>
      </c>
      <c r="AK2163" s="9">
        <v>0</v>
      </c>
      <c r="AL2163" s="9">
        <v>0</v>
      </c>
      <c r="AM2163" s="9">
        <v>0</v>
      </c>
      <c r="AN2163" s="9">
        <v>0</v>
      </c>
      <c r="AO2163" s="9">
        <v>0</v>
      </c>
      <c r="AP2163" s="9">
        <v>0</v>
      </c>
      <c r="AQ2163" s="9">
        <v>0</v>
      </c>
      <c r="AR2163" s="9">
        <v>0</v>
      </c>
      <c r="AS2163" s="9">
        <v>0</v>
      </c>
      <c r="AT2163" s="9">
        <v>0</v>
      </c>
      <c r="AU2163" s="9">
        <v>0</v>
      </c>
      <c r="AV2163" s="9">
        <v>0</v>
      </c>
      <c r="AW2163" s="9">
        <v>0</v>
      </c>
      <c r="AX2163" s="9">
        <v>0</v>
      </c>
      <c r="AY2163" s="9">
        <v>0</v>
      </c>
      <c r="AZ2163" s="9">
        <v>0</v>
      </c>
      <c r="BA2163" s="9">
        <v>0</v>
      </c>
      <c r="BB2163" s="9">
        <v>0</v>
      </c>
      <c r="BC2163" s="9">
        <v>3</v>
      </c>
    </row>
    <row r="2164" spans="2:55" x14ac:dyDescent="0.45">
      <c r="B2164" s="25">
        <v>2157</v>
      </c>
      <c r="D2164" s="9" t="s">
        <v>124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  <c r="AC2164" s="9">
        <v>0</v>
      </c>
      <c r="AD2164" s="9">
        <v>4</v>
      </c>
      <c r="AE2164" s="9">
        <v>0</v>
      </c>
      <c r="AF2164" s="9">
        <v>0</v>
      </c>
      <c r="AG2164" s="9">
        <v>0</v>
      </c>
      <c r="AH2164" s="9">
        <v>0</v>
      </c>
      <c r="AI2164" s="9">
        <v>0</v>
      </c>
      <c r="AJ2164" s="9">
        <v>0</v>
      </c>
      <c r="AK2164" s="9">
        <v>0</v>
      </c>
      <c r="AL2164" s="9">
        <v>0</v>
      </c>
      <c r="AM2164" s="9">
        <v>0</v>
      </c>
      <c r="AN2164" s="9">
        <v>0</v>
      </c>
      <c r="AO2164" s="9">
        <v>0</v>
      </c>
      <c r="AP2164" s="9">
        <v>0</v>
      </c>
      <c r="AQ2164" s="9">
        <v>0</v>
      </c>
      <c r="AR2164" s="9">
        <v>0</v>
      </c>
      <c r="AS2164" s="9">
        <v>0</v>
      </c>
      <c r="AT2164" s="9">
        <v>0</v>
      </c>
      <c r="AU2164" s="9">
        <v>0</v>
      </c>
      <c r="AV2164" s="9">
        <v>0</v>
      </c>
      <c r="AW2164" s="9">
        <v>0</v>
      </c>
      <c r="AX2164" s="9">
        <v>0</v>
      </c>
      <c r="AY2164" s="9">
        <v>0</v>
      </c>
      <c r="AZ2164" s="9">
        <v>5</v>
      </c>
      <c r="BA2164" s="9">
        <v>0</v>
      </c>
      <c r="BB2164" s="9">
        <v>0</v>
      </c>
      <c r="BC2164" s="9">
        <v>0</v>
      </c>
    </row>
    <row r="2165" spans="2:55" x14ac:dyDescent="0.45">
      <c r="B2165" s="25">
        <v>2158</v>
      </c>
      <c r="D2165" s="9" t="s">
        <v>125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3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  <c r="AC2165" s="9">
        <v>0</v>
      </c>
      <c r="AD2165" s="9">
        <v>0</v>
      </c>
      <c r="AE2165" s="9">
        <v>0</v>
      </c>
      <c r="AF2165" s="9">
        <v>0</v>
      </c>
      <c r="AG2165" s="9">
        <v>0</v>
      </c>
      <c r="AH2165" s="9">
        <v>0</v>
      </c>
      <c r="AI2165" s="9">
        <v>0</v>
      </c>
      <c r="AJ2165" s="9">
        <v>0</v>
      </c>
      <c r="AK2165" s="9">
        <v>0</v>
      </c>
      <c r="AL2165" s="9">
        <v>0</v>
      </c>
      <c r="AM2165" s="9">
        <v>0</v>
      </c>
      <c r="AN2165" s="9">
        <v>0</v>
      </c>
      <c r="AO2165" s="9">
        <v>0</v>
      </c>
      <c r="AP2165" s="9">
        <v>0</v>
      </c>
      <c r="AQ2165" s="9">
        <v>0</v>
      </c>
      <c r="AR2165" s="9">
        <v>0</v>
      </c>
      <c r="AS2165" s="9">
        <v>0</v>
      </c>
      <c r="AT2165" s="9">
        <v>0</v>
      </c>
      <c r="AU2165" s="9">
        <v>0</v>
      </c>
      <c r="AV2165" s="9">
        <v>0</v>
      </c>
      <c r="AW2165" s="9">
        <v>0</v>
      </c>
      <c r="AX2165" s="9">
        <v>0</v>
      </c>
      <c r="AY2165" s="9">
        <v>0</v>
      </c>
      <c r="AZ2165" s="9">
        <v>0</v>
      </c>
      <c r="BA2165" s="9">
        <v>0</v>
      </c>
      <c r="BB2165" s="9">
        <v>0</v>
      </c>
      <c r="BC2165" s="9">
        <v>0</v>
      </c>
    </row>
    <row r="2166" spans="2:55" x14ac:dyDescent="0.45">
      <c r="B2166" s="25">
        <v>2159</v>
      </c>
      <c r="D2166" s="9" t="s">
        <v>126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3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9">
        <v>0</v>
      </c>
      <c r="AD2166" s="9">
        <v>0</v>
      </c>
      <c r="AE2166" s="9">
        <v>0</v>
      </c>
      <c r="AF2166" s="9">
        <v>0</v>
      </c>
      <c r="AG2166" s="9">
        <v>0</v>
      </c>
      <c r="AH2166" s="9">
        <v>0</v>
      </c>
      <c r="AI2166" s="9">
        <v>0</v>
      </c>
      <c r="AJ2166" s="9">
        <v>0</v>
      </c>
      <c r="AK2166" s="9">
        <v>0</v>
      </c>
      <c r="AL2166" s="9">
        <v>0</v>
      </c>
      <c r="AM2166" s="9">
        <v>0</v>
      </c>
      <c r="AN2166" s="9">
        <v>0</v>
      </c>
      <c r="AO2166" s="9">
        <v>0</v>
      </c>
      <c r="AP2166" s="9">
        <v>0</v>
      </c>
      <c r="AQ2166" s="9">
        <v>0</v>
      </c>
      <c r="AR2166" s="9">
        <v>0</v>
      </c>
      <c r="AS2166" s="9">
        <v>0</v>
      </c>
      <c r="AT2166" s="9">
        <v>0</v>
      </c>
      <c r="AU2166" s="9">
        <v>0</v>
      </c>
      <c r="AV2166" s="9">
        <v>0</v>
      </c>
      <c r="AW2166" s="9">
        <v>0</v>
      </c>
      <c r="AX2166" s="9">
        <v>0</v>
      </c>
      <c r="AY2166" s="9">
        <v>0</v>
      </c>
      <c r="AZ2166" s="9">
        <v>0</v>
      </c>
      <c r="BA2166" s="9">
        <v>0</v>
      </c>
      <c r="BB2166" s="9">
        <v>0</v>
      </c>
      <c r="BC2166" s="9">
        <v>0</v>
      </c>
    </row>
    <row r="2167" spans="2:55" x14ac:dyDescent="0.45">
      <c r="B2167" s="25">
        <v>2160</v>
      </c>
      <c r="D2167" s="9" t="s">
        <v>127</v>
      </c>
      <c r="E2167" s="9">
        <v>0</v>
      </c>
      <c r="F2167" s="9">
        <v>0</v>
      </c>
      <c r="G2167" s="9">
        <v>0</v>
      </c>
      <c r="H2167" s="9">
        <v>3</v>
      </c>
      <c r="I2167" s="9">
        <v>3</v>
      </c>
      <c r="J2167" s="9">
        <v>0</v>
      </c>
      <c r="K2167" s="9">
        <v>3</v>
      </c>
      <c r="L2167" s="9">
        <v>0</v>
      </c>
      <c r="M2167" s="9">
        <v>0</v>
      </c>
      <c r="N2167" s="9">
        <v>4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3</v>
      </c>
      <c r="Z2167" s="9">
        <v>0</v>
      </c>
      <c r="AA2167" s="9">
        <v>0</v>
      </c>
      <c r="AB2167" s="9">
        <v>3</v>
      </c>
      <c r="AC2167" s="9">
        <v>0</v>
      </c>
      <c r="AD2167" s="9">
        <v>0</v>
      </c>
      <c r="AE2167" s="9">
        <v>0</v>
      </c>
      <c r="AF2167" s="9">
        <v>0</v>
      </c>
      <c r="AG2167" s="9">
        <v>0</v>
      </c>
      <c r="AH2167" s="9">
        <v>0</v>
      </c>
      <c r="AI2167" s="9">
        <v>0</v>
      </c>
      <c r="AJ2167" s="9">
        <v>0</v>
      </c>
      <c r="AK2167" s="9">
        <v>0</v>
      </c>
      <c r="AL2167" s="9">
        <v>0</v>
      </c>
      <c r="AM2167" s="9">
        <v>0</v>
      </c>
      <c r="AN2167" s="9">
        <v>0</v>
      </c>
      <c r="AO2167" s="9">
        <v>0</v>
      </c>
      <c r="AP2167" s="9">
        <v>0</v>
      </c>
      <c r="AQ2167" s="9">
        <v>0</v>
      </c>
      <c r="AR2167" s="9">
        <v>0</v>
      </c>
      <c r="AS2167" s="9">
        <v>0</v>
      </c>
      <c r="AT2167" s="9">
        <v>0</v>
      </c>
      <c r="AU2167" s="9">
        <v>0</v>
      </c>
      <c r="AV2167" s="9">
        <v>0</v>
      </c>
      <c r="AW2167" s="9">
        <v>0</v>
      </c>
      <c r="AX2167" s="9">
        <v>0</v>
      </c>
      <c r="AY2167" s="9">
        <v>0</v>
      </c>
      <c r="AZ2167" s="9">
        <v>0</v>
      </c>
      <c r="BA2167" s="9">
        <v>0</v>
      </c>
      <c r="BB2167" s="9">
        <v>0</v>
      </c>
      <c r="BC2167" s="9">
        <v>0</v>
      </c>
    </row>
    <row r="2168" spans="2:55" x14ac:dyDescent="0.45">
      <c r="B2168" s="25">
        <v>2161</v>
      </c>
      <c r="D2168" s="9" t="s">
        <v>128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5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9">
        <v>0</v>
      </c>
      <c r="AD2168" s="9">
        <v>0</v>
      </c>
      <c r="AE2168" s="9">
        <v>0</v>
      </c>
      <c r="AF2168" s="9">
        <v>0</v>
      </c>
      <c r="AG2168" s="9">
        <v>0</v>
      </c>
      <c r="AH2168" s="9">
        <v>0</v>
      </c>
      <c r="AI2168" s="9">
        <v>0</v>
      </c>
      <c r="AJ2168" s="9">
        <v>0</v>
      </c>
      <c r="AK2168" s="9">
        <v>0</v>
      </c>
      <c r="AL2168" s="9">
        <v>0</v>
      </c>
      <c r="AM2168" s="9">
        <v>0</v>
      </c>
      <c r="AN2168" s="9">
        <v>0</v>
      </c>
      <c r="AO2168" s="9">
        <v>0</v>
      </c>
      <c r="AP2168" s="9">
        <v>0</v>
      </c>
      <c r="AQ2168" s="9">
        <v>0</v>
      </c>
      <c r="AR2168" s="9">
        <v>0</v>
      </c>
      <c r="AS2168" s="9">
        <v>0</v>
      </c>
      <c r="AT2168" s="9">
        <v>0</v>
      </c>
      <c r="AU2168" s="9">
        <v>0</v>
      </c>
      <c r="AV2168" s="9">
        <v>0</v>
      </c>
      <c r="AW2168" s="9">
        <v>0</v>
      </c>
      <c r="AX2168" s="9">
        <v>0</v>
      </c>
      <c r="AY2168" s="9">
        <v>0</v>
      </c>
      <c r="AZ2168" s="9">
        <v>0</v>
      </c>
      <c r="BA2168" s="9">
        <v>0</v>
      </c>
      <c r="BB2168" s="9">
        <v>0</v>
      </c>
      <c r="BC2168" s="9">
        <v>0</v>
      </c>
    </row>
    <row r="2169" spans="2:55" x14ac:dyDescent="0.45">
      <c r="B2169" s="25">
        <v>2162</v>
      </c>
      <c r="D2169" s="9" t="s">
        <v>129</v>
      </c>
      <c r="E2169" s="9">
        <v>0</v>
      </c>
      <c r="F2169" s="9">
        <v>0</v>
      </c>
      <c r="G2169" s="9">
        <v>0</v>
      </c>
      <c r="H2169" s="9">
        <v>5</v>
      </c>
      <c r="I2169" s="9">
        <v>0</v>
      </c>
      <c r="J2169" s="9">
        <v>0</v>
      </c>
      <c r="K2169" s="9">
        <v>0</v>
      </c>
      <c r="L2169" s="9">
        <v>3</v>
      </c>
      <c r="M2169" s="9">
        <v>0</v>
      </c>
      <c r="N2169" s="9">
        <v>4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  <c r="AC2169" s="9">
        <v>4</v>
      </c>
      <c r="AD2169" s="9">
        <v>0</v>
      </c>
      <c r="AE2169" s="9">
        <v>0</v>
      </c>
      <c r="AF2169" s="9">
        <v>0</v>
      </c>
      <c r="AG2169" s="9">
        <v>0</v>
      </c>
      <c r="AH2169" s="9">
        <v>0</v>
      </c>
      <c r="AI2169" s="9">
        <v>0</v>
      </c>
      <c r="AJ2169" s="9">
        <v>0</v>
      </c>
      <c r="AK2169" s="9">
        <v>0</v>
      </c>
      <c r="AL2169" s="9">
        <v>0</v>
      </c>
      <c r="AM2169" s="9">
        <v>3</v>
      </c>
      <c r="AN2169" s="9">
        <v>0</v>
      </c>
      <c r="AO2169" s="9">
        <v>0</v>
      </c>
      <c r="AP2169" s="9">
        <v>0</v>
      </c>
      <c r="AQ2169" s="9">
        <v>0</v>
      </c>
      <c r="AR2169" s="9">
        <v>0</v>
      </c>
      <c r="AS2169" s="9">
        <v>0</v>
      </c>
      <c r="AT2169" s="9">
        <v>0</v>
      </c>
      <c r="AU2169" s="9">
        <v>0</v>
      </c>
      <c r="AV2169" s="9">
        <v>0</v>
      </c>
      <c r="AW2169" s="9">
        <v>0</v>
      </c>
      <c r="AX2169" s="9">
        <v>0</v>
      </c>
      <c r="AY2169" s="9">
        <v>0</v>
      </c>
      <c r="AZ2169" s="9">
        <v>0</v>
      </c>
      <c r="BA2169" s="9">
        <v>0</v>
      </c>
      <c r="BB2169" s="9">
        <v>6</v>
      </c>
      <c r="BC2169" s="9">
        <v>0</v>
      </c>
    </row>
    <row r="2170" spans="2:55" x14ac:dyDescent="0.45">
      <c r="B2170" s="25">
        <v>2163</v>
      </c>
      <c r="D2170" s="9" t="s">
        <v>130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  <c r="AC2170" s="9">
        <v>0</v>
      </c>
      <c r="AD2170" s="9">
        <v>0</v>
      </c>
      <c r="AE2170" s="9">
        <v>0</v>
      </c>
      <c r="AF2170" s="9">
        <v>0</v>
      </c>
      <c r="AG2170" s="9">
        <v>0</v>
      </c>
      <c r="AH2170" s="9">
        <v>0</v>
      </c>
      <c r="AI2170" s="9">
        <v>0</v>
      </c>
      <c r="AJ2170" s="9">
        <v>0</v>
      </c>
      <c r="AK2170" s="9">
        <v>0</v>
      </c>
      <c r="AL2170" s="9">
        <v>0</v>
      </c>
      <c r="AM2170" s="9">
        <v>0</v>
      </c>
      <c r="AN2170" s="9">
        <v>0</v>
      </c>
      <c r="AO2170" s="9">
        <v>0</v>
      </c>
      <c r="AP2170" s="9">
        <v>0</v>
      </c>
      <c r="AQ2170" s="9">
        <v>0</v>
      </c>
      <c r="AR2170" s="9">
        <v>0</v>
      </c>
      <c r="AS2170" s="9">
        <v>0</v>
      </c>
      <c r="AT2170" s="9">
        <v>0</v>
      </c>
      <c r="AU2170" s="9">
        <v>0</v>
      </c>
      <c r="AV2170" s="9">
        <v>0</v>
      </c>
      <c r="AW2170" s="9">
        <v>0</v>
      </c>
      <c r="AX2170" s="9">
        <v>0</v>
      </c>
      <c r="AY2170" s="9">
        <v>0</v>
      </c>
      <c r="AZ2170" s="9">
        <v>0</v>
      </c>
      <c r="BA2170" s="9">
        <v>0</v>
      </c>
      <c r="BB2170" s="9">
        <v>0</v>
      </c>
      <c r="BC2170" s="9">
        <v>0</v>
      </c>
    </row>
    <row r="2171" spans="2:55" x14ac:dyDescent="0.45">
      <c r="B2171" s="25">
        <v>2164</v>
      </c>
      <c r="D2171" s="9" t="s">
        <v>131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9">
        <v>0</v>
      </c>
      <c r="AD2171" s="9">
        <v>0</v>
      </c>
      <c r="AE2171" s="9">
        <v>0</v>
      </c>
      <c r="AF2171" s="9">
        <v>0</v>
      </c>
      <c r="AG2171" s="9">
        <v>0</v>
      </c>
      <c r="AH2171" s="9">
        <v>0</v>
      </c>
      <c r="AI2171" s="9">
        <v>0</v>
      </c>
      <c r="AJ2171" s="9">
        <v>0</v>
      </c>
      <c r="AK2171" s="9">
        <v>0</v>
      </c>
      <c r="AL2171" s="9">
        <v>0</v>
      </c>
      <c r="AM2171" s="9">
        <v>0</v>
      </c>
      <c r="AN2171" s="9">
        <v>0</v>
      </c>
      <c r="AO2171" s="9">
        <v>0</v>
      </c>
      <c r="AP2171" s="9">
        <v>0</v>
      </c>
      <c r="AQ2171" s="9">
        <v>0</v>
      </c>
      <c r="AR2171" s="9">
        <v>0</v>
      </c>
      <c r="AS2171" s="9">
        <v>0</v>
      </c>
      <c r="AT2171" s="9">
        <v>0</v>
      </c>
      <c r="AU2171" s="9">
        <v>0</v>
      </c>
      <c r="AV2171" s="9">
        <v>0</v>
      </c>
      <c r="AW2171" s="9">
        <v>0</v>
      </c>
      <c r="AX2171" s="9">
        <v>0</v>
      </c>
      <c r="AY2171" s="9">
        <v>0</v>
      </c>
      <c r="AZ2171" s="9">
        <v>0</v>
      </c>
      <c r="BA2171" s="9">
        <v>0</v>
      </c>
      <c r="BB2171" s="9">
        <v>0</v>
      </c>
      <c r="BC2171" s="9">
        <v>0</v>
      </c>
    </row>
    <row r="2172" spans="2:55" x14ac:dyDescent="0.45">
      <c r="B2172" s="25">
        <v>2165</v>
      </c>
      <c r="D2172" s="9" t="s">
        <v>132</v>
      </c>
      <c r="E2172" s="9">
        <v>0</v>
      </c>
      <c r="F2172" s="9">
        <v>0</v>
      </c>
      <c r="G2172" s="9">
        <v>0</v>
      </c>
      <c r="H2172" s="9">
        <v>0</v>
      </c>
      <c r="I2172" s="9">
        <v>16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104</v>
      </c>
      <c r="X2172" s="9">
        <v>0</v>
      </c>
      <c r="Y2172" s="9">
        <v>0</v>
      </c>
      <c r="Z2172" s="9">
        <v>0</v>
      </c>
      <c r="AA2172" s="9">
        <v>0</v>
      </c>
      <c r="AB2172" s="9">
        <v>11</v>
      </c>
      <c r="AC2172" s="9">
        <v>9</v>
      </c>
      <c r="AD2172" s="9">
        <v>3</v>
      </c>
      <c r="AE2172" s="9">
        <v>5</v>
      </c>
      <c r="AF2172" s="9">
        <v>0</v>
      </c>
      <c r="AG2172" s="9">
        <v>0</v>
      </c>
      <c r="AH2172" s="9">
        <v>0</v>
      </c>
      <c r="AI2172" s="9">
        <v>4</v>
      </c>
      <c r="AJ2172" s="9">
        <v>0</v>
      </c>
      <c r="AK2172" s="9">
        <v>0</v>
      </c>
      <c r="AL2172" s="9">
        <v>0</v>
      </c>
      <c r="AM2172" s="9">
        <v>4</v>
      </c>
      <c r="AN2172" s="9">
        <v>0</v>
      </c>
      <c r="AO2172" s="9">
        <v>0</v>
      </c>
      <c r="AP2172" s="9">
        <v>10</v>
      </c>
      <c r="AQ2172" s="9">
        <v>0</v>
      </c>
      <c r="AR2172" s="9">
        <v>0</v>
      </c>
      <c r="AS2172" s="9">
        <v>0</v>
      </c>
      <c r="AT2172" s="9">
        <v>0</v>
      </c>
      <c r="AU2172" s="9">
        <v>16</v>
      </c>
      <c r="AV2172" s="9">
        <v>0</v>
      </c>
      <c r="AW2172" s="9">
        <v>0</v>
      </c>
      <c r="AX2172" s="9">
        <v>13</v>
      </c>
      <c r="AY2172" s="9">
        <v>0</v>
      </c>
      <c r="AZ2172" s="9">
        <v>23</v>
      </c>
      <c r="BA2172" s="9">
        <v>0</v>
      </c>
      <c r="BB2172" s="9">
        <v>14</v>
      </c>
      <c r="BC2172" s="9">
        <v>5</v>
      </c>
    </row>
    <row r="2173" spans="2:55" x14ac:dyDescent="0.45">
      <c r="B2173" s="25">
        <v>2166</v>
      </c>
      <c r="D2173" s="9" t="s">
        <v>133</v>
      </c>
      <c r="E2173" s="9">
        <v>0</v>
      </c>
      <c r="F2173" s="9">
        <v>0</v>
      </c>
      <c r="G2173" s="9">
        <v>0</v>
      </c>
      <c r="H2173" s="9">
        <v>0</v>
      </c>
      <c r="I2173" s="9">
        <v>4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4</v>
      </c>
      <c r="Z2173" s="9">
        <v>0</v>
      </c>
      <c r="AA2173" s="9">
        <v>0</v>
      </c>
      <c r="AB2173" s="9">
        <v>5</v>
      </c>
      <c r="AC2173" s="9">
        <v>0</v>
      </c>
      <c r="AD2173" s="9">
        <v>0</v>
      </c>
      <c r="AE2173" s="9">
        <v>11</v>
      </c>
      <c r="AF2173" s="9">
        <v>0</v>
      </c>
      <c r="AG2173" s="9">
        <v>0</v>
      </c>
      <c r="AH2173" s="9">
        <v>0</v>
      </c>
      <c r="AI2173" s="9">
        <v>0</v>
      </c>
      <c r="AJ2173" s="9">
        <v>4</v>
      </c>
      <c r="AK2173" s="9">
        <v>0</v>
      </c>
      <c r="AL2173" s="9">
        <v>0</v>
      </c>
      <c r="AM2173" s="9">
        <v>4</v>
      </c>
      <c r="AN2173" s="9">
        <v>0</v>
      </c>
      <c r="AO2173" s="9">
        <v>0</v>
      </c>
      <c r="AP2173" s="9">
        <v>0</v>
      </c>
      <c r="AQ2173" s="9">
        <v>0</v>
      </c>
      <c r="AR2173" s="9">
        <v>0</v>
      </c>
      <c r="AS2173" s="9">
        <v>0</v>
      </c>
      <c r="AT2173" s="9">
        <v>0</v>
      </c>
      <c r="AU2173" s="9">
        <v>0</v>
      </c>
      <c r="AV2173" s="9">
        <v>0</v>
      </c>
      <c r="AW2173" s="9">
        <v>0</v>
      </c>
      <c r="AX2173" s="9">
        <v>7</v>
      </c>
      <c r="AY2173" s="9">
        <v>0</v>
      </c>
      <c r="AZ2173" s="9">
        <v>3</v>
      </c>
      <c r="BA2173" s="9">
        <v>0</v>
      </c>
      <c r="BB2173" s="9">
        <v>5</v>
      </c>
      <c r="BC2173" s="9">
        <v>0</v>
      </c>
    </row>
    <row r="2174" spans="2:55" x14ac:dyDescent="0.45">
      <c r="B2174" s="25">
        <v>2167</v>
      </c>
      <c r="D2174" s="9" t="s">
        <v>134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9">
        <v>0</v>
      </c>
      <c r="AD2174" s="9">
        <v>0</v>
      </c>
      <c r="AE2174" s="9">
        <v>0</v>
      </c>
      <c r="AF2174" s="9">
        <v>0</v>
      </c>
      <c r="AG2174" s="9">
        <v>0</v>
      </c>
      <c r="AH2174" s="9">
        <v>0</v>
      </c>
      <c r="AI2174" s="9">
        <v>0</v>
      </c>
      <c r="AJ2174" s="9">
        <v>0</v>
      </c>
      <c r="AK2174" s="9">
        <v>0</v>
      </c>
      <c r="AL2174" s="9">
        <v>0</v>
      </c>
      <c r="AM2174" s="9">
        <v>0</v>
      </c>
      <c r="AN2174" s="9">
        <v>0</v>
      </c>
      <c r="AO2174" s="9">
        <v>0</v>
      </c>
      <c r="AP2174" s="9">
        <v>0</v>
      </c>
      <c r="AQ2174" s="9">
        <v>0</v>
      </c>
      <c r="AR2174" s="9">
        <v>0</v>
      </c>
      <c r="AS2174" s="9">
        <v>0</v>
      </c>
      <c r="AT2174" s="9">
        <v>0</v>
      </c>
      <c r="AU2174" s="9">
        <v>0</v>
      </c>
      <c r="AV2174" s="9">
        <v>0</v>
      </c>
      <c r="AW2174" s="9">
        <v>0</v>
      </c>
      <c r="AX2174" s="9">
        <v>0</v>
      </c>
      <c r="AY2174" s="9">
        <v>0</v>
      </c>
      <c r="AZ2174" s="9">
        <v>0</v>
      </c>
      <c r="BA2174" s="9">
        <v>0</v>
      </c>
      <c r="BB2174" s="9">
        <v>0</v>
      </c>
      <c r="BC2174" s="9">
        <v>0</v>
      </c>
    </row>
    <row r="2175" spans="2:55" x14ac:dyDescent="0.45">
      <c r="B2175" s="25">
        <v>2168</v>
      </c>
      <c r="D2175" s="9" t="s">
        <v>135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9">
        <v>0</v>
      </c>
      <c r="AD2175" s="9">
        <v>0</v>
      </c>
      <c r="AE2175" s="9">
        <v>0</v>
      </c>
      <c r="AF2175" s="9">
        <v>0</v>
      </c>
      <c r="AG2175" s="9">
        <v>0</v>
      </c>
      <c r="AH2175" s="9">
        <v>0</v>
      </c>
      <c r="AI2175" s="9">
        <v>0</v>
      </c>
      <c r="AJ2175" s="9">
        <v>0</v>
      </c>
      <c r="AK2175" s="9">
        <v>0</v>
      </c>
      <c r="AL2175" s="9">
        <v>0</v>
      </c>
      <c r="AM2175" s="9">
        <v>0</v>
      </c>
      <c r="AN2175" s="9">
        <v>0</v>
      </c>
      <c r="AO2175" s="9">
        <v>0</v>
      </c>
      <c r="AP2175" s="9">
        <v>0</v>
      </c>
      <c r="AQ2175" s="9">
        <v>0</v>
      </c>
      <c r="AR2175" s="9">
        <v>0</v>
      </c>
      <c r="AS2175" s="9">
        <v>0</v>
      </c>
      <c r="AT2175" s="9">
        <v>0</v>
      </c>
      <c r="AU2175" s="9">
        <v>0</v>
      </c>
      <c r="AV2175" s="9">
        <v>0</v>
      </c>
      <c r="AW2175" s="9">
        <v>0</v>
      </c>
      <c r="AX2175" s="9">
        <v>0</v>
      </c>
      <c r="AY2175" s="9">
        <v>0</v>
      </c>
      <c r="AZ2175" s="9">
        <v>0</v>
      </c>
      <c r="BA2175" s="9">
        <v>0</v>
      </c>
      <c r="BB2175" s="9">
        <v>0</v>
      </c>
      <c r="BC2175" s="9">
        <v>0</v>
      </c>
    </row>
    <row r="2176" spans="2:55" x14ac:dyDescent="0.45">
      <c r="B2176" s="25">
        <v>2169</v>
      </c>
      <c r="D2176" s="9" t="s">
        <v>136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  <c r="AC2176" s="9">
        <v>0</v>
      </c>
      <c r="AD2176" s="9">
        <v>0</v>
      </c>
      <c r="AE2176" s="9">
        <v>0</v>
      </c>
      <c r="AF2176" s="9">
        <v>0</v>
      </c>
      <c r="AG2176" s="9">
        <v>0</v>
      </c>
      <c r="AH2176" s="9">
        <v>0</v>
      </c>
      <c r="AI2176" s="9">
        <v>0</v>
      </c>
      <c r="AJ2176" s="9">
        <v>0</v>
      </c>
      <c r="AK2176" s="9">
        <v>0</v>
      </c>
      <c r="AL2176" s="9">
        <v>0</v>
      </c>
      <c r="AM2176" s="9">
        <v>0</v>
      </c>
      <c r="AN2176" s="9">
        <v>0</v>
      </c>
      <c r="AO2176" s="9">
        <v>0</v>
      </c>
      <c r="AP2176" s="9">
        <v>0</v>
      </c>
      <c r="AQ2176" s="9">
        <v>0</v>
      </c>
      <c r="AR2176" s="9">
        <v>0</v>
      </c>
      <c r="AS2176" s="9">
        <v>0</v>
      </c>
      <c r="AT2176" s="9">
        <v>0</v>
      </c>
      <c r="AU2176" s="9">
        <v>0</v>
      </c>
      <c r="AV2176" s="9">
        <v>0</v>
      </c>
      <c r="AW2176" s="9">
        <v>0</v>
      </c>
      <c r="AX2176" s="9">
        <v>0</v>
      </c>
      <c r="AY2176" s="9">
        <v>0</v>
      </c>
      <c r="AZ2176" s="9">
        <v>0</v>
      </c>
      <c r="BA2176" s="9">
        <v>0</v>
      </c>
      <c r="BB2176" s="9">
        <v>0</v>
      </c>
      <c r="BC2176" s="9">
        <v>0</v>
      </c>
    </row>
    <row r="2177" spans="2:55" x14ac:dyDescent="0.45">
      <c r="B2177" s="25">
        <v>2170</v>
      </c>
      <c r="D2177" s="9" t="s">
        <v>137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9">
        <v>0</v>
      </c>
      <c r="AD2177" s="9">
        <v>0</v>
      </c>
      <c r="AE2177" s="9">
        <v>0</v>
      </c>
      <c r="AF2177" s="9">
        <v>0</v>
      </c>
      <c r="AG2177" s="9">
        <v>0</v>
      </c>
      <c r="AH2177" s="9">
        <v>0</v>
      </c>
      <c r="AI2177" s="9">
        <v>0</v>
      </c>
      <c r="AJ2177" s="9">
        <v>0</v>
      </c>
      <c r="AK2177" s="9">
        <v>0</v>
      </c>
      <c r="AL2177" s="9">
        <v>0</v>
      </c>
      <c r="AM2177" s="9">
        <v>0</v>
      </c>
      <c r="AN2177" s="9">
        <v>0</v>
      </c>
      <c r="AO2177" s="9">
        <v>0</v>
      </c>
      <c r="AP2177" s="9">
        <v>0</v>
      </c>
      <c r="AQ2177" s="9">
        <v>0</v>
      </c>
      <c r="AR2177" s="9">
        <v>0</v>
      </c>
      <c r="AS2177" s="9">
        <v>0</v>
      </c>
      <c r="AT2177" s="9">
        <v>0</v>
      </c>
      <c r="AU2177" s="9">
        <v>0</v>
      </c>
      <c r="AV2177" s="9">
        <v>0</v>
      </c>
      <c r="AW2177" s="9">
        <v>0</v>
      </c>
      <c r="AX2177" s="9">
        <v>0</v>
      </c>
      <c r="AY2177" s="9">
        <v>0</v>
      </c>
      <c r="AZ2177" s="9">
        <v>0</v>
      </c>
      <c r="BA2177" s="9">
        <v>0</v>
      </c>
      <c r="BB2177" s="9">
        <v>0</v>
      </c>
      <c r="BC2177" s="9">
        <v>0</v>
      </c>
    </row>
    <row r="2178" spans="2:55" x14ac:dyDescent="0.45">
      <c r="B2178" s="25">
        <v>2171</v>
      </c>
      <c r="D2178" s="9" t="s">
        <v>138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  <c r="AC2178" s="9">
        <v>0</v>
      </c>
      <c r="AD2178" s="9">
        <v>0</v>
      </c>
      <c r="AE2178" s="9">
        <v>0</v>
      </c>
      <c r="AF2178" s="9">
        <v>0</v>
      </c>
      <c r="AG2178" s="9">
        <v>0</v>
      </c>
      <c r="AH2178" s="9">
        <v>0</v>
      </c>
      <c r="AI2178" s="9">
        <v>0</v>
      </c>
      <c r="AJ2178" s="9">
        <v>0</v>
      </c>
      <c r="AK2178" s="9">
        <v>0</v>
      </c>
      <c r="AL2178" s="9">
        <v>0</v>
      </c>
      <c r="AM2178" s="9">
        <v>0</v>
      </c>
      <c r="AN2178" s="9">
        <v>0</v>
      </c>
      <c r="AO2178" s="9">
        <v>0</v>
      </c>
      <c r="AP2178" s="9">
        <v>0</v>
      </c>
      <c r="AQ2178" s="9">
        <v>0</v>
      </c>
      <c r="AR2178" s="9">
        <v>0</v>
      </c>
      <c r="AS2178" s="9">
        <v>0</v>
      </c>
      <c r="AT2178" s="9">
        <v>0</v>
      </c>
      <c r="AU2178" s="9">
        <v>0</v>
      </c>
      <c r="AV2178" s="9">
        <v>0</v>
      </c>
      <c r="AW2178" s="9">
        <v>0</v>
      </c>
      <c r="AX2178" s="9">
        <v>0</v>
      </c>
      <c r="AY2178" s="9">
        <v>0</v>
      </c>
      <c r="AZ2178" s="9">
        <v>0</v>
      </c>
      <c r="BA2178" s="9">
        <v>0</v>
      </c>
      <c r="BB2178" s="9">
        <v>0</v>
      </c>
      <c r="BC2178" s="9">
        <v>0</v>
      </c>
    </row>
    <row r="2179" spans="2:55" x14ac:dyDescent="0.45">
      <c r="B2179" s="25">
        <v>2172</v>
      </c>
      <c r="D2179" s="9" t="s">
        <v>139</v>
      </c>
      <c r="E2179" s="9">
        <v>0</v>
      </c>
      <c r="F2179" s="9">
        <v>0</v>
      </c>
      <c r="G2179" s="9">
        <v>5</v>
      </c>
      <c r="H2179" s="9">
        <v>3</v>
      </c>
      <c r="I2179" s="9">
        <v>3</v>
      </c>
      <c r="J2179" s="9">
        <v>0</v>
      </c>
      <c r="K2179" s="9">
        <v>0</v>
      </c>
      <c r="L2179" s="9">
        <v>0</v>
      </c>
      <c r="M2179" s="9">
        <v>3</v>
      </c>
      <c r="N2179" s="9">
        <v>0</v>
      </c>
      <c r="O2179" s="9">
        <v>0</v>
      </c>
      <c r="P2179" s="9">
        <v>3</v>
      </c>
      <c r="Q2179" s="9">
        <v>3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7</v>
      </c>
      <c r="AC2179" s="9">
        <v>3</v>
      </c>
      <c r="AD2179" s="9">
        <v>0</v>
      </c>
      <c r="AE2179" s="9">
        <v>0</v>
      </c>
      <c r="AF2179" s="9">
        <v>0</v>
      </c>
      <c r="AG2179" s="9">
        <v>5</v>
      </c>
      <c r="AH2179" s="9">
        <v>0</v>
      </c>
      <c r="AI2179" s="9">
        <v>0</v>
      </c>
      <c r="AJ2179" s="9">
        <v>0</v>
      </c>
      <c r="AK2179" s="9">
        <v>0</v>
      </c>
      <c r="AL2179" s="9">
        <v>0</v>
      </c>
      <c r="AM2179" s="9">
        <v>0</v>
      </c>
      <c r="AN2179" s="9">
        <v>0</v>
      </c>
      <c r="AO2179" s="9">
        <v>0</v>
      </c>
      <c r="AP2179" s="9">
        <v>3</v>
      </c>
      <c r="AQ2179" s="9">
        <v>0</v>
      </c>
      <c r="AR2179" s="9">
        <v>0</v>
      </c>
      <c r="AS2179" s="9">
        <v>8</v>
      </c>
      <c r="AT2179" s="9">
        <v>0</v>
      </c>
      <c r="AU2179" s="9">
        <v>3</v>
      </c>
      <c r="AV2179" s="9">
        <v>0</v>
      </c>
      <c r="AW2179" s="9">
        <v>0</v>
      </c>
      <c r="AX2179" s="9">
        <v>5</v>
      </c>
      <c r="AY2179" s="9">
        <v>0</v>
      </c>
      <c r="AZ2179" s="9">
        <v>5</v>
      </c>
      <c r="BA2179" s="9">
        <v>0</v>
      </c>
      <c r="BB2179" s="9">
        <v>0</v>
      </c>
      <c r="BC2179" s="9">
        <v>0</v>
      </c>
    </row>
    <row r="2180" spans="2:55" x14ac:dyDescent="0.45">
      <c r="B2180" s="25">
        <v>2173</v>
      </c>
      <c r="D2180" s="9" t="s">
        <v>140</v>
      </c>
      <c r="E2180" s="9">
        <v>0</v>
      </c>
      <c r="F2180" s="9">
        <v>0</v>
      </c>
      <c r="G2180" s="9">
        <v>0</v>
      </c>
      <c r="H2180" s="9">
        <v>0</v>
      </c>
      <c r="I2180" s="9">
        <v>6</v>
      </c>
      <c r="J2180" s="9">
        <v>0</v>
      </c>
      <c r="K2180" s="9">
        <v>0</v>
      </c>
      <c r="L2180" s="9">
        <v>3</v>
      </c>
      <c r="M2180" s="9">
        <v>3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4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9</v>
      </c>
      <c r="AC2180" s="9">
        <v>0</v>
      </c>
      <c r="AD2180" s="9">
        <v>0</v>
      </c>
      <c r="AE2180" s="9">
        <v>0</v>
      </c>
      <c r="AF2180" s="9">
        <v>0</v>
      </c>
      <c r="AG2180" s="9">
        <v>0</v>
      </c>
      <c r="AH2180" s="9">
        <v>0</v>
      </c>
      <c r="AI2180" s="9">
        <v>0</v>
      </c>
      <c r="AJ2180" s="9">
        <v>0</v>
      </c>
      <c r="AK2180" s="9">
        <v>0</v>
      </c>
      <c r="AL2180" s="9">
        <v>0</v>
      </c>
      <c r="AM2180" s="9">
        <v>0</v>
      </c>
      <c r="AN2180" s="9">
        <v>0</v>
      </c>
      <c r="AO2180" s="9">
        <v>0</v>
      </c>
      <c r="AP2180" s="9">
        <v>0</v>
      </c>
      <c r="AQ2180" s="9">
        <v>0</v>
      </c>
      <c r="AR2180" s="9">
        <v>0</v>
      </c>
      <c r="AS2180" s="9">
        <v>3</v>
      </c>
      <c r="AT2180" s="9">
        <v>0</v>
      </c>
      <c r="AU2180" s="9">
        <v>0</v>
      </c>
      <c r="AV2180" s="9">
        <v>0</v>
      </c>
      <c r="AW2180" s="9">
        <v>0</v>
      </c>
      <c r="AX2180" s="9">
        <v>0</v>
      </c>
      <c r="AY2180" s="9">
        <v>0</v>
      </c>
      <c r="AZ2180" s="9">
        <v>8</v>
      </c>
      <c r="BA2180" s="9">
        <v>0</v>
      </c>
      <c r="BB2180" s="9">
        <v>0</v>
      </c>
      <c r="BC2180" s="9">
        <v>0</v>
      </c>
    </row>
    <row r="2181" spans="2:55" x14ac:dyDescent="0.45">
      <c r="B2181" s="25">
        <v>2174</v>
      </c>
      <c r="D2181" s="9" t="s">
        <v>55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  <c r="AC2181" s="9">
        <v>0</v>
      </c>
      <c r="AD2181" s="9">
        <v>0</v>
      </c>
      <c r="AE2181" s="9">
        <v>0</v>
      </c>
      <c r="AF2181" s="9">
        <v>0</v>
      </c>
      <c r="AG2181" s="9">
        <v>0</v>
      </c>
      <c r="AH2181" s="9">
        <v>0</v>
      </c>
      <c r="AI2181" s="9">
        <v>0</v>
      </c>
      <c r="AJ2181" s="9">
        <v>0</v>
      </c>
      <c r="AK2181" s="9">
        <v>0</v>
      </c>
      <c r="AL2181" s="9">
        <v>0</v>
      </c>
      <c r="AM2181" s="9">
        <v>0</v>
      </c>
      <c r="AN2181" s="9">
        <v>0</v>
      </c>
      <c r="AO2181" s="9">
        <v>0</v>
      </c>
      <c r="AP2181" s="9">
        <v>0</v>
      </c>
      <c r="AQ2181" s="9">
        <v>0</v>
      </c>
      <c r="AR2181" s="9">
        <v>0</v>
      </c>
      <c r="AS2181" s="9">
        <v>0</v>
      </c>
      <c r="AT2181" s="9">
        <v>0</v>
      </c>
      <c r="AU2181" s="9">
        <v>0</v>
      </c>
      <c r="AV2181" s="9">
        <v>0</v>
      </c>
      <c r="AW2181" s="9">
        <v>0</v>
      </c>
      <c r="AX2181" s="9">
        <v>0</v>
      </c>
      <c r="AY2181" s="9">
        <v>0</v>
      </c>
      <c r="AZ2181" s="9">
        <v>0</v>
      </c>
      <c r="BA2181" s="9">
        <v>0</v>
      </c>
      <c r="BB2181" s="9">
        <v>0</v>
      </c>
      <c r="BC2181" s="9">
        <v>0</v>
      </c>
    </row>
    <row r="2182" spans="2:55" x14ac:dyDescent="0.45">
      <c r="B2182" s="25">
        <v>2175</v>
      </c>
      <c r="D2182" s="9" t="s">
        <v>3</v>
      </c>
      <c r="E2182" s="9">
        <v>7</v>
      </c>
      <c r="F2182" s="9">
        <v>49</v>
      </c>
      <c r="G2182" s="9">
        <v>26</v>
      </c>
      <c r="H2182" s="9">
        <v>227</v>
      </c>
      <c r="I2182" s="9">
        <v>136</v>
      </c>
      <c r="J2182" s="9">
        <v>16</v>
      </c>
      <c r="K2182" s="9">
        <v>17</v>
      </c>
      <c r="L2182" s="9">
        <v>173</v>
      </c>
      <c r="M2182" s="9">
        <v>203</v>
      </c>
      <c r="N2182" s="9">
        <v>216</v>
      </c>
      <c r="O2182" s="9">
        <v>902</v>
      </c>
      <c r="P2182" s="9">
        <v>81</v>
      </c>
      <c r="Q2182" s="9">
        <v>144</v>
      </c>
      <c r="R2182" s="9">
        <v>8</v>
      </c>
      <c r="S2182" s="9">
        <v>76</v>
      </c>
      <c r="T2182" s="9">
        <v>81</v>
      </c>
      <c r="U2182" s="9">
        <v>60</v>
      </c>
      <c r="V2182" s="9">
        <v>33</v>
      </c>
      <c r="W2182" s="9">
        <v>151</v>
      </c>
      <c r="X2182" s="9">
        <v>17</v>
      </c>
      <c r="Y2182" s="9">
        <v>21</v>
      </c>
      <c r="Z2182" s="9">
        <v>0</v>
      </c>
      <c r="AA2182" s="9">
        <v>101</v>
      </c>
      <c r="AB2182" s="9">
        <v>338</v>
      </c>
      <c r="AC2182" s="9">
        <v>45</v>
      </c>
      <c r="AD2182" s="9">
        <v>27</v>
      </c>
      <c r="AE2182" s="9">
        <v>37</v>
      </c>
      <c r="AF2182" s="9">
        <v>3</v>
      </c>
      <c r="AG2182" s="9">
        <v>70</v>
      </c>
      <c r="AH2182" s="9">
        <v>19</v>
      </c>
      <c r="AI2182" s="9">
        <v>63</v>
      </c>
      <c r="AJ2182" s="9">
        <v>48</v>
      </c>
      <c r="AK2182" s="9">
        <v>71</v>
      </c>
      <c r="AL2182" s="9">
        <v>19</v>
      </c>
      <c r="AM2182" s="9">
        <v>37</v>
      </c>
      <c r="AN2182" s="9">
        <v>3</v>
      </c>
      <c r="AO2182" s="9">
        <v>22</v>
      </c>
      <c r="AP2182" s="9">
        <v>110</v>
      </c>
      <c r="AQ2182" s="9">
        <v>34</v>
      </c>
      <c r="AR2182" s="9">
        <v>5</v>
      </c>
      <c r="AS2182" s="9">
        <v>50</v>
      </c>
      <c r="AT2182" s="9">
        <v>22</v>
      </c>
      <c r="AU2182" s="9">
        <v>102</v>
      </c>
      <c r="AV2182" s="9">
        <v>14</v>
      </c>
      <c r="AW2182" s="9">
        <v>0</v>
      </c>
      <c r="AX2182" s="9">
        <v>91</v>
      </c>
      <c r="AY2182" s="9">
        <v>14</v>
      </c>
      <c r="AZ2182" s="9">
        <v>185</v>
      </c>
      <c r="BA2182" s="9">
        <v>29</v>
      </c>
      <c r="BB2182" s="9">
        <v>59</v>
      </c>
      <c r="BC2182" s="9">
        <v>39</v>
      </c>
    </row>
    <row r="2183" spans="2:55" x14ac:dyDescent="0.45">
      <c r="B2183" s="25">
        <v>2176</v>
      </c>
      <c r="C2183" s="28" t="s">
        <v>179</v>
      </c>
      <c r="D2183" s="9" t="s">
        <v>56</v>
      </c>
      <c r="E2183" s="9">
        <v>0</v>
      </c>
      <c r="F2183" s="9">
        <v>0</v>
      </c>
      <c r="G2183" s="9">
        <v>0</v>
      </c>
      <c r="H2183" s="9">
        <v>21</v>
      </c>
      <c r="I2183" s="9">
        <v>12</v>
      </c>
      <c r="J2183" s="9">
        <v>0</v>
      </c>
      <c r="K2183" s="9">
        <v>0</v>
      </c>
      <c r="L2183" s="9">
        <v>16</v>
      </c>
      <c r="M2183" s="9">
        <v>21</v>
      </c>
      <c r="N2183" s="9">
        <v>9</v>
      </c>
      <c r="O2183" s="9">
        <v>20</v>
      </c>
      <c r="P2183" s="9">
        <v>8</v>
      </c>
      <c r="Q2183" s="9">
        <v>6</v>
      </c>
      <c r="R2183" s="9">
        <v>0</v>
      </c>
      <c r="S2183" s="9">
        <v>25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4</v>
      </c>
      <c r="Z2183" s="9">
        <v>0</v>
      </c>
      <c r="AA2183" s="9">
        <v>0</v>
      </c>
      <c r="AB2183" s="9">
        <v>27</v>
      </c>
      <c r="AC2183" s="9">
        <v>3</v>
      </c>
      <c r="AD2183" s="9">
        <v>0</v>
      </c>
      <c r="AE2183" s="9">
        <v>0</v>
      </c>
      <c r="AF2183" s="9">
        <v>0</v>
      </c>
      <c r="AG2183" s="9">
        <v>8</v>
      </c>
      <c r="AH2183" s="9">
        <v>0</v>
      </c>
      <c r="AI2183" s="9">
        <v>6</v>
      </c>
      <c r="AJ2183" s="9">
        <v>7</v>
      </c>
      <c r="AK2183" s="9">
        <v>6</v>
      </c>
      <c r="AL2183" s="9">
        <v>0</v>
      </c>
      <c r="AM2183" s="9">
        <v>12</v>
      </c>
      <c r="AN2183" s="9">
        <v>0</v>
      </c>
      <c r="AO2183" s="9">
        <v>3</v>
      </c>
      <c r="AP2183" s="9">
        <v>12</v>
      </c>
      <c r="AQ2183" s="9">
        <v>9</v>
      </c>
      <c r="AR2183" s="9">
        <v>0</v>
      </c>
      <c r="AS2183" s="9">
        <v>3</v>
      </c>
      <c r="AT2183" s="9">
        <v>4</v>
      </c>
      <c r="AU2183" s="9">
        <v>9</v>
      </c>
      <c r="AV2183" s="9">
        <v>5</v>
      </c>
      <c r="AW2183" s="9">
        <v>0</v>
      </c>
      <c r="AX2183" s="9">
        <v>9</v>
      </c>
      <c r="AY2183" s="9">
        <v>0</v>
      </c>
      <c r="AZ2183" s="9">
        <v>12</v>
      </c>
      <c r="BA2183" s="9">
        <v>0</v>
      </c>
      <c r="BB2183" s="9">
        <v>0</v>
      </c>
      <c r="BC2183" s="9">
        <v>0</v>
      </c>
    </row>
    <row r="2184" spans="2:55" x14ac:dyDescent="0.45">
      <c r="B2184" s="25">
        <v>2177</v>
      </c>
      <c r="D2184" s="9" t="s">
        <v>57</v>
      </c>
      <c r="E2184" s="9">
        <v>0</v>
      </c>
      <c r="F2184" s="9">
        <v>0</v>
      </c>
      <c r="G2184" s="9">
        <v>0</v>
      </c>
      <c r="H2184" s="9">
        <v>5</v>
      </c>
      <c r="I2184" s="9">
        <v>4</v>
      </c>
      <c r="J2184" s="9">
        <v>0</v>
      </c>
      <c r="K2184" s="9">
        <v>0</v>
      </c>
      <c r="L2184" s="9">
        <v>21</v>
      </c>
      <c r="M2184" s="9">
        <v>6</v>
      </c>
      <c r="N2184" s="9">
        <v>12</v>
      </c>
      <c r="O2184" s="9">
        <v>0</v>
      </c>
      <c r="P2184" s="9">
        <v>11</v>
      </c>
      <c r="Q2184" s="9">
        <v>0</v>
      </c>
      <c r="R2184" s="9">
        <v>0</v>
      </c>
      <c r="S2184" s="9">
        <v>7</v>
      </c>
      <c r="T2184" s="9">
        <v>3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8</v>
      </c>
      <c r="AC2184" s="9">
        <v>0</v>
      </c>
      <c r="AD2184" s="9">
        <v>0</v>
      </c>
      <c r="AE2184" s="9">
        <v>0</v>
      </c>
      <c r="AF2184" s="9">
        <v>0</v>
      </c>
      <c r="AG2184" s="9">
        <v>0</v>
      </c>
      <c r="AH2184" s="9">
        <v>0</v>
      </c>
      <c r="AI2184" s="9">
        <v>0</v>
      </c>
      <c r="AJ2184" s="9">
        <v>6</v>
      </c>
      <c r="AK2184" s="9">
        <v>0</v>
      </c>
      <c r="AL2184" s="9">
        <v>0</v>
      </c>
      <c r="AM2184" s="9">
        <v>6</v>
      </c>
      <c r="AN2184" s="9">
        <v>0</v>
      </c>
      <c r="AO2184" s="9">
        <v>0</v>
      </c>
      <c r="AP2184" s="9">
        <v>9</v>
      </c>
      <c r="AQ2184" s="9">
        <v>3</v>
      </c>
      <c r="AR2184" s="9">
        <v>0</v>
      </c>
      <c r="AS2184" s="9">
        <v>0</v>
      </c>
      <c r="AT2184" s="9">
        <v>5</v>
      </c>
      <c r="AU2184" s="9">
        <v>5</v>
      </c>
      <c r="AV2184" s="9">
        <v>6</v>
      </c>
      <c r="AW2184" s="9">
        <v>0</v>
      </c>
      <c r="AX2184" s="9">
        <v>0</v>
      </c>
      <c r="AY2184" s="9">
        <v>0</v>
      </c>
      <c r="AZ2184" s="9">
        <v>8</v>
      </c>
      <c r="BA2184" s="9">
        <v>0</v>
      </c>
      <c r="BB2184" s="9">
        <v>0</v>
      </c>
      <c r="BC2184" s="9">
        <v>0</v>
      </c>
    </row>
    <row r="2185" spans="2:55" x14ac:dyDescent="0.45">
      <c r="B2185" s="25">
        <v>2178</v>
      </c>
      <c r="D2185" s="9" t="s">
        <v>58</v>
      </c>
      <c r="E2185" s="9">
        <v>0</v>
      </c>
      <c r="F2185" s="9">
        <v>0</v>
      </c>
      <c r="G2185" s="9">
        <v>0</v>
      </c>
      <c r="H2185" s="9">
        <v>4</v>
      </c>
      <c r="I2185" s="9">
        <v>0</v>
      </c>
      <c r="J2185" s="9">
        <v>0</v>
      </c>
      <c r="K2185" s="9">
        <v>0</v>
      </c>
      <c r="L2185" s="9">
        <v>0</v>
      </c>
      <c r="M2185" s="9">
        <v>7</v>
      </c>
      <c r="N2185" s="9">
        <v>4</v>
      </c>
      <c r="O2185" s="9">
        <v>0</v>
      </c>
      <c r="P2185" s="9">
        <v>10</v>
      </c>
      <c r="Q2185" s="9">
        <v>0</v>
      </c>
      <c r="R2185" s="9">
        <v>0</v>
      </c>
      <c r="S2185" s="9">
        <v>3</v>
      </c>
      <c r="T2185" s="9">
        <v>0</v>
      </c>
      <c r="U2185" s="9">
        <v>0</v>
      </c>
      <c r="V2185" s="9">
        <v>0</v>
      </c>
      <c r="W2185" s="9">
        <v>5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  <c r="AC2185" s="9">
        <v>0</v>
      </c>
      <c r="AD2185" s="9">
        <v>0</v>
      </c>
      <c r="AE2185" s="9">
        <v>0</v>
      </c>
      <c r="AF2185" s="9">
        <v>0</v>
      </c>
      <c r="AG2185" s="9">
        <v>0</v>
      </c>
      <c r="AH2185" s="9">
        <v>0</v>
      </c>
      <c r="AI2185" s="9">
        <v>0</v>
      </c>
      <c r="AJ2185" s="9">
        <v>3</v>
      </c>
      <c r="AK2185" s="9">
        <v>0</v>
      </c>
      <c r="AL2185" s="9">
        <v>0</v>
      </c>
      <c r="AM2185" s="9">
        <v>0</v>
      </c>
      <c r="AN2185" s="9">
        <v>0</v>
      </c>
      <c r="AO2185" s="9">
        <v>0</v>
      </c>
      <c r="AP2185" s="9">
        <v>0</v>
      </c>
      <c r="AQ2185" s="9">
        <v>0</v>
      </c>
      <c r="AR2185" s="9">
        <v>0</v>
      </c>
      <c r="AS2185" s="9">
        <v>0</v>
      </c>
      <c r="AT2185" s="9">
        <v>0</v>
      </c>
      <c r="AU2185" s="9">
        <v>3</v>
      </c>
      <c r="AV2185" s="9">
        <v>0</v>
      </c>
      <c r="AW2185" s="9">
        <v>0</v>
      </c>
      <c r="AX2185" s="9">
        <v>0</v>
      </c>
      <c r="AY2185" s="9">
        <v>0</v>
      </c>
      <c r="AZ2185" s="9">
        <v>0</v>
      </c>
      <c r="BA2185" s="9">
        <v>0</v>
      </c>
      <c r="BB2185" s="9">
        <v>0</v>
      </c>
      <c r="BC2185" s="9">
        <v>0</v>
      </c>
    </row>
    <row r="2186" spans="2:55" x14ac:dyDescent="0.45">
      <c r="B2186" s="25">
        <v>2179</v>
      </c>
      <c r="D2186" s="9" t="s">
        <v>59</v>
      </c>
      <c r="E2186" s="9">
        <v>0</v>
      </c>
      <c r="F2186" s="9">
        <v>0</v>
      </c>
      <c r="G2186" s="9">
        <v>0</v>
      </c>
      <c r="H2186" s="9">
        <v>16</v>
      </c>
      <c r="I2186" s="9">
        <v>0</v>
      </c>
      <c r="J2186" s="9">
        <v>0</v>
      </c>
      <c r="K2186" s="9">
        <v>0</v>
      </c>
      <c r="L2186" s="9">
        <v>4</v>
      </c>
      <c r="M2186" s="9">
        <v>27</v>
      </c>
      <c r="N2186" s="9">
        <v>9</v>
      </c>
      <c r="O2186" s="9">
        <v>3</v>
      </c>
      <c r="P2186" s="9">
        <v>0</v>
      </c>
      <c r="Q2186" s="9">
        <v>0</v>
      </c>
      <c r="R2186" s="9">
        <v>0</v>
      </c>
      <c r="S2186" s="9">
        <v>12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8</v>
      </c>
      <c r="AC2186" s="9">
        <v>3</v>
      </c>
      <c r="AD2186" s="9">
        <v>0</v>
      </c>
      <c r="AE2186" s="9">
        <v>3</v>
      </c>
      <c r="AF2186" s="9">
        <v>0</v>
      </c>
      <c r="AG2186" s="9">
        <v>0</v>
      </c>
      <c r="AH2186" s="9">
        <v>0</v>
      </c>
      <c r="AI2186" s="9">
        <v>0</v>
      </c>
      <c r="AJ2186" s="9">
        <v>0</v>
      </c>
      <c r="AK2186" s="9">
        <v>0</v>
      </c>
      <c r="AL2186" s="9">
        <v>0</v>
      </c>
      <c r="AM2186" s="9">
        <v>3</v>
      </c>
      <c r="AN2186" s="9">
        <v>0</v>
      </c>
      <c r="AO2186" s="9">
        <v>0</v>
      </c>
      <c r="AP2186" s="9">
        <v>4</v>
      </c>
      <c r="AQ2186" s="9">
        <v>0</v>
      </c>
      <c r="AR2186" s="9">
        <v>0</v>
      </c>
      <c r="AS2186" s="9">
        <v>0</v>
      </c>
      <c r="AT2186" s="9">
        <v>0</v>
      </c>
      <c r="AU2186" s="9">
        <v>0</v>
      </c>
      <c r="AV2186" s="9">
        <v>0</v>
      </c>
      <c r="AW2186" s="9">
        <v>0</v>
      </c>
      <c r="AX2186" s="9">
        <v>4</v>
      </c>
      <c r="AY2186" s="9">
        <v>0</v>
      </c>
      <c r="AZ2186" s="9">
        <v>11</v>
      </c>
      <c r="BA2186" s="9">
        <v>0</v>
      </c>
      <c r="BB2186" s="9">
        <v>0</v>
      </c>
      <c r="BC2186" s="9">
        <v>0</v>
      </c>
    </row>
    <row r="2187" spans="2:55" x14ac:dyDescent="0.45">
      <c r="B2187" s="25">
        <v>2180</v>
      </c>
      <c r="D2187" s="9" t="s">
        <v>60</v>
      </c>
      <c r="E2187" s="9">
        <v>0</v>
      </c>
      <c r="F2187" s="9">
        <v>0</v>
      </c>
      <c r="G2187" s="9">
        <v>0</v>
      </c>
      <c r="H2187" s="9">
        <v>3</v>
      </c>
      <c r="I2187" s="9">
        <v>0</v>
      </c>
      <c r="J2187" s="9">
        <v>0</v>
      </c>
      <c r="K2187" s="9">
        <v>0</v>
      </c>
      <c r="L2187" s="9">
        <v>0</v>
      </c>
      <c r="M2187" s="9">
        <v>6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  <c r="AC2187" s="9">
        <v>0</v>
      </c>
      <c r="AD2187" s="9">
        <v>0</v>
      </c>
      <c r="AE2187" s="9">
        <v>0</v>
      </c>
      <c r="AF2187" s="9">
        <v>0</v>
      </c>
      <c r="AG2187" s="9">
        <v>0</v>
      </c>
      <c r="AH2187" s="9">
        <v>0</v>
      </c>
      <c r="AI2187" s="9">
        <v>0</v>
      </c>
      <c r="AJ2187" s="9">
        <v>0</v>
      </c>
      <c r="AK2187" s="9">
        <v>0</v>
      </c>
      <c r="AL2187" s="9">
        <v>0</v>
      </c>
      <c r="AM2187" s="9">
        <v>0</v>
      </c>
      <c r="AN2187" s="9">
        <v>0</v>
      </c>
      <c r="AO2187" s="9">
        <v>0</v>
      </c>
      <c r="AP2187" s="9">
        <v>0</v>
      </c>
      <c r="AQ2187" s="9">
        <v>0</v>
      </c>
      <c r="AR2187" s="9">
        <v>0</v>
      </c>
      <c r="AS2187" s="9">
        <v>4</v>
      </c>
      <c r="AT2187" s="9">
        <v>0</v>
      </c>
      <c r="AU2187" s="9">
        <v>0</v>
      </c>
      <c r="AV2187" s="9">
        <v>0</v>
      </c>
      <c r="AW2187" s="9">
        <v>0</v>
      </c>
      <c r="AX2187" s="9">
        <v>0</v>
      </c>
      <c r="AY2187" s="9">
        <v>0</v>
      </c>
      <c r="AZ2187" s="9">
        <v>0</v>
      </c>
      <c r="BA2187" s="9">
        <v>0</v>
      </c>
      <c r="BB2187" s="9">
        <v>0</v>
      </c>
      <c r="BC2187" s="9">
        <v>0</v>
      </c>
    </row>
    <row r="2188" spans="2:55" x14ac:dyDescent="0.45">
      <c r="B2188" s="25">
        <v>2181</v>
      </c>
      <c r="D2188" s="9" t="s">
        <v>61</v>
      </c>
      <c r="E2188" s="9">
        <v>0</v>
      </c>
      <c r="F2188" s="9">
        <v>0</v>
      </c>
      <c r="G2188" s="9">
        <v>0</v>
      </c>
      <c r="H2188" s="9">
        <v>7</v>
      </c>
      <c r="I2188" s="9">
        <v>4</v>
      </c>
      <c r="J2188" s="9">
        <v>14</v>
      </c>
      <c r="K2188" s="9">
        <v>0</v>
      </c>
      <c r="L2188" s="9">
        <v>5</v>
      </c>
      <c r="M2188" s="9">
        <v>23</v>
      </c>
      <c r="N2188" s="9">
        <v>11</v>
      </c>
      <c r="O2188" s="9">
        <v>5</v>
      </c>
      <c r="P2188" s="9">
        <v>0</v>
      </c>
      <c r="Q2188" s="9">
        <v>0</v>
      </c>
      <c r="R2188" s="9">
        <v>0</v>
      </c>
      <c r="S2188" s="9">
        <v>16</v>
      </c>
      <c r="T2188" s="9">
        <v>0</v>
      </c>
      <c r="U2188" s="9">
        <v>4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14</v>
      </c>
      <c r="AC2188" s="9">
        <v>0</v>
      </c>
      <c r="AD2188" s="9">
        <v>0</v>
      </c>
      <c r="AE2188" s="9">
        <v>6</v>
      </c>
      <c r="AF2188" s="9">
        <v>0</v>
      </c>
      <c r="AG2188" s="9">
        <v>0</v>
      </c>
      <c r="AH2188" s="9">
        <v>0</v>
      </c>
      <c r="AI2188" s="9">
        <v>4</v>
      </c>
      <c r="AJ2188" s="9">
        <v>0</v>
      </c>
      <c r="AK2188" s="9">
        <v>0</v>
      </c>
      <c r="AL2188" s="9">
        <v>0</v>
      </c>
      <c r="AM2188" s="9">
        <v>4</v>
      </c>
      <c r="AN2188" s="9">
        <v>0</v>
      </c>
      <c r="AO2188" s="9">
        <v>0</v>
      </c>
      <c r="AP2188" s="9">
        <v>3</v>
      </c>
      <c r="AQ2188" s="9">
        <v>0</v>
      </c>
      <c r="AR2188" s="9">
        <v>0</v>
      </c>
      <c r="AS2188" s="9">
        <v>0</v>
      </c>
      <c r="AT2188" s="9">
        <v>0</v>
      </c>
      <c r="AU2188" s="9">
        <v>0</v>
      </c>
      <c r="AV2188" s="9">
        <v>0</v>
      </c>
      <c r="AW2188" s="9">
        <v>0</v>
      </c>
      <c r="AX2188" s="9">
        <v>4</v>
      </c>
      <c r="AY2188" s="9">
        <v>0</v>
      </c>
      <c r="AZ2188" s="9">
        <v>8</v>
      </c>
      <c r="BA2188" s="9">
        <v>0</v>
      </c>
      <c r="BB2188" s="9">
        <v>5</v>
      </c>
      <c r="BC2188" s="9">
        <v>0</v>
      </c>
    </row>
    <row r="2189" spans="2:55" x14ac:dyDescent="0.45">
      <c r="B2189" s="25">
        <v>2182</v>
      </c>
      <c r="D2189" s="9" t="s">
        <v>62</v>
      </c>
      <c r="E2189" s="9">
        <v>0</v>
      </c>
      <c r="F2189" s="9">
        <v>4</v>
      </c>
      <c r="G2189" s="9">
        <v>0</v>
      </c>
      <c r="H2189" s="9">
        <v>23</v>
      </c>
      <c r="I2189" s="9">
        <v>9</v>
      </c>
      <c r="J2189" s="9">
        <v>6</v>
      </c>
      <c r="K2189" s="9">
        <v>0</v>
      </c>
      <c r="L2189" s="9">
        <v>11</v>
      </c>
      <c r="M2189" s="9">
        <v>60</v>
      </c>
      <c r="N2189" s="9">
        <v>9</v>
      </c>
      <c r="O2189" s="9">
        <v>10</v>
      </c>
      <c r="P2189" s="9">
        <v>0</v>
      </c>
      <c r="Q2189" s="9">
        <v>3</v>
      </c>
      <c r="R2189" s="9">
        <v>0</v>
      </c>
      <c r="S2189" s="9">
        <v>46</v>
      </c>
      <c r="T2189" s="9">
        <v>0</v>
      </c>
      <c r="U2189" s="9">
        <v>3</v>
      </c>
      <c r="V2189" s="9">
        <v>0</v>
      </c>
      <c r="W2189" s="9">
        <v>0</v>
      </c>
      <c r="X2189" s="9">
        <v>0</v>
      </c>
      <c r="Y2189" s="9">
        <v>5</v>
      </c>
      <c r="Z2189" s="9">
        <v>0</v>
      </c>
      <c r="AA2189" s="9">
        <v>7</v>
      </c>
      <c r="AB2189" s="9">
        <v>20</v>
      </c>
      <c r="AC2189" s="9">
        <v>4</v>
      </c>
      <c r="AD2189" s="9">
        <v>0</v>
      </c>
      <c r="AE2189" s="9">
        <v>0</v>
      </c>
      <c r="AF2189" s="9">
        <v>0</v>
      </c>
      <c r="AG2189" s="9">
        <v>5</v>
      </c>
      <c r="AH2189" s="9">
        <v>0</v>
      </c>
      <c r="AI2189" s="9">
        <v>3</v>
      </c>
      <c r="AJ2189" s="9">
        <v>6</v>
      </c>
      <c r="AK2189" s="9">
        <v>5</v>
      </c>
      <c r="AL2189" s="9">
        <v>0</v>
      </c>
      <c r="AM2189" s="9">
        <v>6</v>
      </c>
      <c r="AN2189" s="9">
        <v>0</v>
      </c>
      <c r="AO2189" s="9">
        <v>3</v>
      </c>
      <c r="AP2189" s="9">
        <v>10</v>
      </c>
      <c r="AQ2189" s="9">
        <v>6</v>
      </c>
      <c r="AR2189" s="9">
        <v>0</v>
      </c>
      <c r="AS2189" s="9">
        <v>6</v>
      </c>
      <c r="AT2189" s="9">
        <v>0</v>
      </c>
      <c r="AU2189" s="9">
        <v>6</v>
      </c>
      <c r="AV2189" s="9">
        <v>10</v>
      </c>
      <c r="AW2189" s="9">
        <v>0</v>
      </c>
      <c r="AX2189" s="9">
        <v>6</v>
      </c>
      <c r="AY2189" s="9">
        <v>0</v>
      </c>
      <c r="AZ2189" s="9">
        <v>21</v>
      </c>
      <c r="BA2189" s="9">
        <v>0</v>
      </c>
      <c r="BB2189" s="9">
        <v>3</v>
      </c>
      <c r="BC2189" s="9">
        <v>0</v>
      </c>
    </row>
    <row r="2190" spans="2:55" x14ac:dyDescent="0.45">
      <c r="B2190" s="25">
        <v>2183</v>
      </c>
      <c r="D2190" s="9" t="s">
        <v>63</v>
      </c>
      <c r="E2190" s="9">
        <v>11</v>
      </c>
      <c r="F2190" s="9">
        <v>11</v>
      </c>
      <c r="G2190" s="9">
        <v>4</v>
      </c>
      <c r="H2190" s="9">
        <v>92</v>
      </c>
      <c r="I2190" s="9">
        <v>56</v>
      </c>
      <c r="J2190" s="9">
        <v>10</v>
      </c>
      <c r="K2190" s="9">
        <v>0</v>
      </c>
      <c r="L2190" s="9">
        <v>80</v>
      </c>
      <c r="M2190" s="9">
        <v>14</v>
      </c>
      <c r="N2190" s="9">
        <v>20</v>
      </c>
      <c r="O2190" s="9">
        <v>5</v>
      </c>
      <c r="P2190" s="9">
        <v>432</v>
      </c>
      <c r="Q2190" s="9">
        <v>0</v>
      </c>
      <c r="R2190" s="9">
        <v>7</v>
      </c>
      <c r="S2190" s="9">
        <v>128</v>
      </c>
      <c r="T2190" s="9">
        <v>12</v>
      </c>
      <c r="U2190" s="9">
        <v>22</v>
      </c>
      <c r="V2190" s="9">
        <v>11</v>
      </c>
      <c r="W2190" s="9">
        <v>27</v>
      </c>
      <c r="X2190" s="9">
        <v>0</v>
      </c>
      <c r="Y2190" s="9">
        <v>11</v>
      </c>
      <c r="Z2190" s="9">
        <v>0</v>
      </c>
      <c r="AA2190" s="9">
        <v>10</v>
      </c>
      <c r="AB2190" s="9">
        <v>67</v>
      </c>
      <c r="AC2190" s="9">
        <v>16</v>
      </c>
      <c r="AD2190" s="9">
        <v>20</v>
      </c>
      <c r="AE2190" s="9">
        <v>8</v>
      </c>
      <c r="AF2190" s="9">
        <v>0</v>
      </c>
      <c r="AG2190" s="9">
        <v>19</v>
      </c>
      <c r="AH2190" s="9">
        <v>4</v>
      </c>
      <c r="AI2190" s="9">
        <v>29</v>
      </c>
      <c r="AJ2190" s="9">
        <v>28</v>
      </c>
      <c r="AK2190" s="9">
        <v>28</v>
      </c>
      <c r="AL2190" s="9">
        <v>24</v>
      </c>
      <c r="AM2190" s="9">
        <v>29</v>
      </c>
      <c r="AN2190" s="9">
        <v>0</v>
      </c>
      <c r="AO2190" s="9">
        <v>9</v>
      </c>
      <c r="AP2190" s="9">
        <v>78</v>
      </c>
      <c r="AQ2190" s="9">
        <v>19</v>
      </c>
      <c r="AR2190" s="9">
        <v>0</v>
      </c>
      <c r="AS2190" s="9">
        <v>30</v>
      </c>
      <c r="AT2190" s="9">
        <v>15</v>
      </c>
      <c r="AU2190" s="9">
        <v>107</v>
      </c>
      <c r="AV2190" s="9">
        <v>82</v>
      </c>
      <c r="AW2190" s="9">
        <v>4</v>
      </c>
      <c r="AX2190" s="9">
        <v>89</v>
      </c>
      <c r="AY2190" s="9">
        <v>11</v>
      </c>
      <c r="AZ2190" s="9">
        <v>96</v>
      </c>
      <c r="BA2190" s="9">
        <v>5</v>
      </c>
      <c r="BB2190" s="9">
        <v>32</v>
      </c>
      <c r="BC2190" s="9">
        <v>25</v>
      </c>
    </row>
    <row r="2191" spans="2:55" x14ac:dyDescent="0.45">
      <c r="B2191" s="25">
        <v>2184</v>
      </c>
      <c r="D2191" s="9" t="s">
        <v>64</v>
      </c>
      <c r="E2191" s="9">
        <v>0</v>
      </c>
      <c r="F2191" s="9">
        <v>5</v>
      </c>
      <c r="G2191" s="9">
        <v>0</v>
      </c>
      <c r="H2191" s="9">
        <v>26</v>
      </c>
      <c r="I2191" s="9">
        <v>14</v>
      </c>
      <c r="J2191" s="9">
        <v>3</v>
      </c>
      <c r="K2191" s="9">
        <v>0</v>
      </c>
      <c r="L2191" s="9">
        <v>35</v>
      </c>
      <c r="M2191" s="9">
        <v>13</v>
      </c>
      <c r="N2191" s="9">
        <v>9</v>
      </c>
      <c r="O2191" s="9">
        <v>0</v>
      </c>
      <c r="P2191" s="9">
        <v>232</v>
      </c>
      <c r="Q2191" s="9">
        <v>0</v>
      </c>
      <c r="R2191" s="9">
        <v>0</v>
      </c>
      <c r="S2191" s="9">
        <v>27</v>
      </c>
      <c r="T2191" s="9">
        <v>5</v>
      </c>
      <c r="U2191" s="9">
        <v>4</v>
      </c>
      <c r="V2191" s="9">
        <v>0</v>
      </c>
      <c r="W2191" s="9">
        <v>8</v>
      </c>
      <c r="X2191" s="9">
        <v>0</v>
      </c>
      <c r="Y2191" s="9">
        <v>8</v>
      </c>
      <c r="Z2191" s="9">
        <v>0</v>
      </c>
      <c r="AA2191" s="9">
        <v>7</v>
      </c>
      <c r="AB2191" s="9">
        <v>22</v>
      </c>
      <c r="AC2191" s="9">
        <v>0</v>
      </c>
      <c r="AD2191" s="9">
        <v>0</v>
      </c>
      <c r="AE2191" s="9">
        <v>0</v>
      </c>
      <c r="AF2191" s="9">
        <v>0</v>
      </c>
      <c r="AG2191" s="9">
        <v>5</v>
      </c>
      <c r="AH2191" s="9">
        <v>0</v>
      </c>
      <c r="AI2191" s="9">
        <v>5</v>
      </c>
      <c r="AJ2191" s="9">
        <v>7</v>
      </c>
      <c r="AK2191" s="9">
        <v>18</v>
      </c>
      <c r="AL2191" s="9">
        <v>7</v>
      </c>
      <c r="AM2191" s="9">
        <v>5</v>
      </c>
      <c r="AN2191" s="9">
        <v>0</v>
      </c>
      <c r="AO2191" s="9">
        <v>0</v>
      </c>
      <c r="AP2191" s="9">
        <v>22</v>
      </c>
      <c r="AQ2191" s="9">
        <v>3</v>
      </c>
      <c r="AR2191" s="9">
        <v>0</v>
      </c>
      <c r="AS2191" s="9">
        <v>21</v>
      </c>
      <c r="AT2191" s="9">
        <v>6</v>
      </c>
      <c r="AU2191" s="9">
        <v>33</v>
      </c>
      <c r="AV2191" s="9">
        <v>18</v>
      </c>
      <c r="AW2191" s="9">
        <v>0</v>
      </c>
      <c r="AX2191" s="9">
        <v>20</v>
      </c>
      <c r="AY2191" s="9">
        <v>3</v>
      </c>
      <c r="AZ2191" s="9">
        <v>26</v>
      </c>
      <c r="BA2191" s="9">
        <v>0</v>
      </c>
      <c r="BB2191" s="9">
        <v>5</v>
      </c>
      <c r="BC2191" s="9">
        <v>5</v>
      </c>
    </row>
    <row r="2192" spans="2:55" x14ac:dyDescent="0.45">
      <c r="B2192" s="25">
        <v>2185</v>
      </c>
      <c r="D2192" s="9" t="s">
        <v>65</v>
      </c>
      <c r="E2192" s="9">
        <v>0</v>
      </c>
      <c r="F2192" s="9">
        <v>0</v>
      </c>
      <c r="G2192" s="9">
        <v>0</v>
      </c>
      <c r="H2192" s="9">
        <v>17</v>
      </c>
      <c r="I2192" s="9">
        <v>11</v>
      </c>
      <c r="J2192" s="9">
        <v>3</v>
      </c>
      <c r="K2192" s="9">
        <v>0</v>
      </c>
      <c r="L2192" s="9">
        <v>32</v>
      </c>
      <c r="M2192" s="9">
        <v>0</v>
      </c>
      <c r="N2192" s="9">
        <v>5</v>
      </c>
      <c r="O2192" s="9">
        <v>0</v>
      </c>
      <c r="P2192" s="9">
        <v>36</v>
      </c>
      <c r="Q2192" s="9">
        <v>0</v>
      </c>
      <c r="R2192" s="9">
        <v>0</v>
      </c>
      <c r="S2192" s="9">
        <v>10</v>
      </c>
      <c r="T2192" s="9">
        <v>0</v>
      </c>
      <c r="U2192" s="9">
        <v>0</v>
      </c>
      <c r="V2192" s="9">
        <v>4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5</v>
      </c>
      <c r="AC2192" s="9">
        <v>0</v>
      </c>
      <c r="AD2192" s="9">
        <v>5</v>
      </c>
      <c r="AE2192" s="9">
        <v>6</v>
      </c>
      <c r="AF2192" s="9">
        <v>0</v>
      </c>
      <c r="AG2192" s="9">
        <v>6</v>
      </c>
      <c r="AH2192" s="9">
        <v>0</v>
      </c>
      <c r="AI2192" s="9">
        <v>3</v>
      </c>
      <c r="AJ2192" s="9">
        <v>3</v>
      </c>
      <c r="AK2192" s="9">
        <v>10</v>
      </c>
      <c r="AL2192" s="9">
        <v>0</v>
      </c>
      <c r="AM2192" s="9">
        <v>0</v>
      </c>
      <c r="AN2192" s="9">
        <v>0</v>
      </c>
      <c r="AO2192" s="9">
        <v>4</v>
      </c>
      <c r="AP2192" s="9">
        <v>12</v>
      </c>
      <c r="AQ2192" s="9">
        <v>0</v>
      </c>
      <c r="AR2192" s="9">
        <v>0</v>
      </c>
      <c r="AS2192" s="9">
        <v>0</v>
      </c>
      <c r="AT2192" s="9">
        <v>0</v>
      </c>
      <c r="AU2192" s="9">
        <v>9</v>
      </c>
      <c r="AV2192" s="9">
        <v>5</v>
      </c>
      <c r="AW2192" s="9">
        <v>0</v>
      </c>
      <c r="AX2192" s="9">
        <v>3</v>
      </c>
      <c r="AY2192" s="9">
        <v>0</v>
      </c>
      <c r="AZ2192" s="9">
        <v>10</v>
      </c>
      <c r="BA2192" s="9">
        <v>0</v>
      </c>
      <c r="BB2192" s="9">
        <v>4</v>
      </c>
      <c r="BC2192" s="9">
        <v>0</v>
      </c>
    </row>
    <row r="2193" spans="2:55" x14ac:dyDescent="0.45">
      <c r="B2193" s="25">
        <v>2186</v>
      </c>
      <c r="D2193" s="9" t="s">
        <v>66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9</v>
      </c>
      <c r="Q2193" s="9">
        <v>0</v>
      </c>
      <c r="R2193" s="9">
        <v>0</v>
      </c>
      <c r="S2193" s="9">
        <v>0</v>
      </c>
      <c r="T2193" s="9">
        <v>3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3</v>
      </c>
      <c r="AC2193" s="9">
        <v>0</v>
      </c>
      <c r="AD2193" s="9">
        <v>0</v>
      </c>
      <c r="AE2193" s="9">
        <v>0</v>
      </c>
      <c r="AF2193" s="9">
        <v>0</v>
      </c>
      <c r="AG2193" s="9">
        <v>0</v>
      </c>
      <c r="AH2193" s="9">
        <v>0</v>
      </c>
      <c r="AI2193" s="9">
        <v>0</v>
      </c>
      <c r="AJ2193" s="9">
        <v>0</v>
      </c>
      <c r="AK2193" s="9">
        <v>0</v>
      </c>
      <c r="AL2193" s="9">
        <v>0</v>
      </c>
      <c r="AM2193" s="9">
        <v>0</v>
      </c>
      <c r="AN2193" s="9">
        <v>0</v>
      </c>
      <c r="AO2193" s="9">
        <v>0</v>
      </c>
      <c r="AP2193" s="9">
        <v>0</v>
      </c>
      <c r="AQ2193" s="9">
        <v>0</v>
      </c>
      <c r="AR2193" s="9">
        <v>0</v>
      </c>
      <c r="AS2193" s="9">
        <v>0</v>
      </c>
      <c r="AT2193" s="9">
        <v>0</v>
      </c>
      <c r="AU2193" s="9">
        <v>3</v>
      </c>
      <c r="AV2193" s="9">
        <v>0</v>
      </c>
      <c r="AW2193" s="9">
        <v>0</v>
      </c>
      <c r="AX2193" s="9">
        <v>0</v>
      </c>
      <c r="AY2193" s="9">
        <v>0</v>
      </c>
      <c r="AZ2193" s="9">
        <v>0</v>
      </c>
      <c r="BA2193" s="9">
        <v>0</v>
      </c>
      <c r="BB2193" s="9">
        <v>0</v>
      </c>
      <c r="BC2193" s="9">
        <v>3</v>
      </c>
    </row>
    <row r="2194" spans="2:55" x14ac:dyDescent="0.45">
      <c r="B2194" s="25">
        <v>2187</v>
      </c>
      <c r="D2194" s="9" t="s">
        <v>67</v>
      </c>
      <c r="E2194" s="9">
        <v>5</v>
      </c>
      <c r="F2194" s="9">
        <v>6</v>
      </c>
      <c r="G2194" s="9">
        <v>0</v>
      </c>
      <c r="H2194" s="9">
        <v>90</v>
      </c>
      <c r="I2194" s="9">
        <v>22</v>
      </c>
      <c r="J2194" s="9">
        <v>6</v>
      </c>
      <c r="K2194" s="9">
        <v>0</v>
      </c>
      <c r="L2194" s="9">
        <v>31</v>
      </c>
      <c r="M2194" s="9">
        <v>226</v>
      </c>
      <c r="N2194" s="9">
        <v>15</v>
      </c>
      <c r="O2194" s="9">
        <v>3</v>
      </c>
      <c r="P2194" s="9">
        <v>65</v>
      </c>
      <c r="Q2194" s="9">
        <v>0</v>
      </c>
      <c r="R2194" s="9">
        <v>12</v>
      </c>
      <c r="S2194" s="9">
        <v>60</v>
      </c>
      <c r="T2194" s="9">
        <v>148</v>
      </c>
      <c r="U2194" s="9">
        <v>20</v>
      </c>
      <c r="V2194" s="9">
        <v>16</v>
      </c>
      <c r="W2194" s="9">
        <v>20</v>
      </c>
      <c r="X2194" s="9">
        <v>0</v>
      </c>
      <c r="Y2194" s="9">
        <v>9</v>
      </c>
      <c r="Z2194" s="9">
        <v>0</v>
      </c>
      <c r="AA2194" s="9">
        <v>0</v>
      </c>
      <c r="AB2194" s="9">
        <v>9</v>
      </c>
      <c r="AC2194" s="9">
        <v>4</v>
      </c>
      <c r="AD2194" s="9">
        <v>6</v>
      </c>
      <c r="AE2194" s="9">
        <v>6</v>
      </c>
      <c r="AF2194" s="9">
        <v>0</v>
      </c>
      <c r="AG2194" s="9">
        <v>13</v>
      </c>
      <c r="AH2194" s="9">
        <v>0</v>
      </c>
      <c r="AI2194" s="9">
        <v>4</v>
      </c>
      <c r="AJ2194" s="9">
        <v>11</v>
      </c>
      <c r="AK2194" s="9">
        <v>10</v>
      </c>
      <c r="AL2194" s="9">
        <v>10</v>
      </c>
      <c r="AM2194" s="9">
        <v>25</v>
      </c>
      <c r="AN2194" s="9">
        <v>0</v>
      </c>
      <c r="AO2194" s="9">
        <v>0</v>
      </c>
      <c r="AP2194" s="9">
        <v>30</v>
      </c>
      <c r="AQ2194" s="9">
        <v>5</v>
      </c>
      <c r="AR2194" s="9">
        <v>9</v>
      </c>
      <c r="AS2194" s="9">
        <v>53</v>
      </c>
      <c r="AT2194" s="9">
        <v>7</v>
      </c>
      <c r="AU2194" s="9">
        <v>60</v>
      </c>
      <c r="AV2194" s="9">
        <v>24</v>
      </c>
      <c r="AW2194" s="9">
        <v>4</v>
      </c>
      <c r="AX2194" s="9">
        <v>34</v>
      </c>
      <c r="AY2194" s="9">
        <v>13</v>
      </c>
      <c r="AZ2194" s="9">
        <v>65</v>
      </c>
      <c r="BA2194" s="9">
        <v>0</v>
      </c>
      <c r="BB2194" s="9">
        <v>12</v>
      </c>
      <c r="BC2194" s="9">
        <v>10</v>
      </c>
    </row>
    <row r="2195" spans="2:55" x14ac:dyDescent="0.45">
      <c r="B2195" s="25">
        <v>2188</v>
      </c>
      <c r="D2195" s="9" t="s">
        <v>68</v>
      </c>
      <c r="E2195" s="9">
        <v>0</v>
      </c>
      <c r="F2195" s="9">
        <v>0</v>
      </c>
      <c r="G2195" s="9">
        <v>0</v>
      </c>
      <c r="H2195" s="9">
        <v>21</v>
      </c>
      <c r="I2195" s="9">
        <v>4</v>
      </c>
      <c r="J2195" s="9">
        <v>0</v>
      </c>
      <c r="K2195" s="9">
        <v>0</v>
      </c>
      <c r="L2195" s="9">
        <v>10</v>
      </c>
      <c r="M2195" s="9">
        <v>12</v>
      </c>
      <c r="N2195" s="9">
        <v>4</v>
      </c>
      <c r="O2195" s="9">
        <v>0</v>
      </c>
      <c r="P2195" s="9">
        <v>0</v>
      </c>
      <c r="Q2195" s="9">
        <v>0</v>
      </c>
      <c r="R2195" s="9">
        <v>4</v>
      </c>
      <c r="S2195" s="9">
        <v>4</v>
      </c>
      <c r="T2195" s="9">
        <v>11</v>
      </c>
      <c r="U2195" s="9">
        <v>0</v>
      </c>
      <c r="V2195" s="9">
        <v>4</v>
      </c>
      <c r="W2195" s="9">
        <v>0</v>
      </c>
      <c r="X2195" s="9">
        <v>0</v>
      </c>
      <c r="Y2195" s="9">
        <v>57</v>
      </c>
      <c r="Z2195" s="9">
        <v>0</v>
      </c>
      <c r="AA2195" s="9">
        <v>0</v>
      </c>
      <c r="AB2195" s="9">
        <v>7</v>
      </c>
      <c r="AC2195" s="9">
        <v>0</v>
      </c>
      <c r="AD2195" s="9">
        <v>0</v>
      </c>
      <c r="AE2195" s="9">
        <v>0</v>
      </c>
      <c r="AF2195" s="9">
        <v>0</v>
      </c>
      <c r="AG2195" s="9">
        <v>6</v>
      </c>
      <c r="AH2195" s="9">
        <v>0</v>
      </c>
      <c r="AI2195" s="9">
        <v>0</v>
      </c>
      <c r="AJ2195" s="9">
        <v>0</v>
      </c>
      <c r="AK2195" s="9">
        <v>4</v>
      </c>
      <c r="AL2195" s="9">
        <v>6</v>
      </c>
      <c r="AM2195" s="9">
        <v>3</v>
      </c>
      <c r="AN2195" s="9">
        <v>0</v>
      </c>
      <c r="AO2195" s="9">
        <v>3</v>
      </c>
      <c r="AP2195" s="9">
        <v>13</v>
      </c>
      <c r="AQ2195" s="9">
        <v>0</v>
      </c>
      <c r="AR2195" s="9">
        <v>0</v>
      </c>
      <c r="AS2195" s="9">
        <v>29</v>
      </c>
      <c r="AT2195" s="9">
        <v>4</v>
      </c>
      <c r="AU2195" s="9">
        <v>16</v>
      </c>
      <c r="AV2195" s="9">
        <v>5</v>
      </c>
      <c r="AW2195" s="9">
        <v>0</v>
      </c>
      <c r="AX2195" s="9">
        <v>10</v>
      </c>
      <c r="AY2195" s="9">
        <v>0</v>
      </c>
      <c r="AZ2195" s="9">
        <v>28</v>
      </c>
      <c r="BA2195" s="9">
        <v>0</v>
      </c>
      <c r="BB2195" s="9">
        <v>3</v>
      </c>
      <c r="BC2195" s="9">
        <v>10</v>
      </c>
    </row>
    <row r="2196" spans="2:55" x14ac:dyDescent="0.45">
      <c r="B2196" s="25">
        <v>2189</v>
      </c>
      <c r="D2196" s="9" t="s">
        <v>69</v>
      </c>
      <c r="E2196" s="9">
        <v>0</v>
      </c>
      <c r="F2196" s="9">
        <v>0</v>
      </c>
      <c r="G2196" s="9">
        <v>0</v>
      </c>
      <c r="H2196" s="9">
        <v>12</v>
      </c>
      <c r="I2196" s="9">
        <v>7</v>
      </c>
      <c r="J2196" s="9">
        <v>6</v>
      </c>
      <c r="K2196" s="9">
        <v>0</v>
      </c>
      <c r="L2196" s="9">
        <v>4</v>
      </c>
      <c r="M2196" s="9">
        <v>22</v>
      </c>
      <c r="N2196" s="9">
        <v>4</v>
      </c>
      <c r="O2196" s="9">
        <v>0</v>
      </c>
      <c r="P2196" s="9">
        <v>3</v>
      </c>
      <c r="Q2196" s="9">
        <v>0</v>
      </c>
      <c r="R2196" s="9">
        <v>0</v>
      </c>
      <c r="S2196" s="9">
        <v>7</v>
      </c>
      <c r="T2196" s="9">
        <v>0</v>
      </c>
      <c r="U2196" s="9">
        <v>4</v>
      </c>
      <c r="V2196" s="9">
        <v>0</v>
      </c>
      <c r="W2196" s="9">
        <v>3</v>
      </c>
      <c r="X2196" s="9">
        <v>0</v>
      </c>
      <c r="Y2196" s="9">
        <v>3</v>
      </c>
      <c r="Z2196" s="9">
        <v>0</v>
      </c>
      <c r="AA2196" s="9">
        <v>0</v>
      </c>
      <c r="AB2196" s="9">
        <v>6</v>
      </c>
      <c r="AC2196" s="9">
        <v>4</v>
      </c>
      <c r="AD2196" s="9">
        <v>0</v>
      </c>
      <c r="AE2196" s="9">
        <v>0</v>
      </c>
      <c r="AF2196" s="9">
        <v>0</v>
      </c>
      <c r="AG2196" s="9">
        <v>0</v>
      </c>
      <c r="AH2196" s="9">
        <v>0</v>
      </c>
      <c r="AI2196" s="9">
        <v>0</v>
      </c>
      <c r="AJ2196" s="9">
        <v>0</v>
      </c>
      <c r="AK2196" s="9">
        <v>0</v>
      </c>
      <c r="AL2196" s="9">
        <v>0</v>
      </c>
      <c r="AM2196" s="9">
        <v>0</v>
      </c>
      <c r="AN2196" s="9">
        <v>0</v>
      </c>
      <c r="AO2196" s="9">
        <v>0</v>
      </c>
      <c r="AP2196" s="9">
        <v>3</v>
      </c>
      <c r="AQ2196" s="9">
        <v>0</v>
      </c>
      <c r="AR2196" s="9">
        <v>0</v>
      </c>
      <c r="AS2196" s="9">
        <v>9</v>
      </c>
      <c r="AT2196" s="9">
        <v>4</v>
      </c>
      <c r="AU2196" s="9">
        <v>5</v>
      </c>
      <c r="AV2196" s="9">
        <v>5</v>
      </c>
      <c r="AW2196" s="9">
        <v>0</v>
      </c>
      <c r="AX2196" s="9">
        <v>8</v>
      </c>
      <c r="AY2196" s="9">
        <v>0</v>
      </c>
      <c r="AZ2196" s="9">
        <v>24</v>
      </c>
      <c r="BA2196" s="9">
        <v>0</v>
      </c>
      <c r="BB2196" s="9">
        <v>0</v>
      </c>
      <c r="BC2196" s="9">
        <v>0</v>
      </c>
    </row>
    <row r="2197" spans="2:55" x14ac:dyDescent="0.45">
      <c r="B2197" s="25">
        <v>2190</v>
      </c>
      <c r="D2197" s="9" t="s">
        <v>70</v>
      </c>
      <c r="E2197" s="9">
        <v>0</v>
      </c>
      <c r="F2197" s="9">
        <v>4</v>
      </c>
      <c r="G2197" s="9">
        <v>0</v>
      </c>
      <c r="H2197" s="9">
        <v>8</v>
      </c>
      <c r="I2197" s="9">
        <v>12</v>
      </c>
      <c r="J2197" s="9">
        <v>0</v>
      </c>
      <c r="K2197" s="9">
        <v>0</v>
      </c>
      <c r="L2197" s="9">
        <v>0</v>
      </c>
      <c r="M2197" s="9">
        <v>3</v>
      </c>
      <c r="N2197" s="9">
        <v>0</v>
      </c>
      <c r="O2197" s="9">
        <v>0</v>
      </c>
      <c r="P2197" s="9">
        <v>0</v>
      </c>
      <c r="Q2197" s="9">
        <v>0</v>
      </c>
      <c r="R2197" s="9">
        <v>5</v>
      </c>
      <c r="S2197" s="9">
        <v>4</v>
      </c>
      <c r="T2197" s="9">
        <v>328</v>
      </c>
      <c r="U2197" s="9">
        <v>10</v>
      </c>
      <c r="V2197" s="9">
        <v>5</v>
      </c>
      <c r="W2197" s="9">
        <v>0</v>
      </c>
      <c r="X2197" s="9">
        <v>6</v>
      </c>
      <c r="Y2197" s="9">
        <v>3</v>
      </c>
      <c r="Z2197" s="9">
        <v>0</v>
      </c>
      <c r="AA2197" s="9">
        <v>0</v>
      </c>
      <c r="AB2197" s="9">
        <v>4</v>
      </c>
      <c r="AC2197" s="9">
        <v>0</v>
      </c>
      <c r="AD2197" s="9">
        <v>6</v>
      </c>
      <c r="AE2197" s="9">
        <v>0</v>
      </c>
      <c r="AF2197" s="9">
        <v>0</v>
      </c>
      <c r="AG2197" s="9">
        <v>0</v>
      </c>
      <c r="AH2197" s="9">
        <v>0</v>
      </c>
      <c r="AI2197" s="9">
        <v>4</v>
      </c>
      <c r="AJ2197" s="9">
        <v>5</v>
      </c>
      <c r="AK2197" s="9">
        <v>0</v>
      </c>
      <c r="AL2197" s="9">
        <v>15</v>
      </c>
      <c r="AM2197" s="9">
        <v>3</v>
      </c>
      <c r="AN2197" s="9">
        <v>0</v>
      </c>
      <c r="AO2197" s="9">
        <v>3</v>
      </c>
      <c r="AP2197" s="9">
        <v>12</v>
      </c>
      <c r="AQ2197" s="9">
        <v>0</v>
      </c>
      <c r="AR2197" s="9">
        <v>0</v>
      </c>
      <c r="AS2197" s="9">
        <v>13</v>
      </c>
      <c r="AT2197" s="9">
        <v>10</v>
      </c>
      <c r="AU2197" s="9">
        <v>97</v>
      </c>
      <c r="AV2197" s="9">
        <v>13</v>
      </c>
      <c r="AW2197" s="9">
        <v>0</v>
      </c>
      <c r="AX2197" s="9">
        <v>20</v>
      </c>
      <c r="AY2197" s="9">
        <v>11</v>
      </c>
      <c r="AZ2197" s="9">
        <v>36</v>
      </c>
      <c r="BA2197" s="9">
        <v>0</v>
      </c>
      <c r="BB2197" s="9">
        <v>0</v>
      </c>
      <c r="BC2197" s="9">
        <v>9</v>
      </c>
    </row>
    <row r="2198" spans="2:55" x14ac:dyDescent="0.45">
      <c r="B2198" s="25">
        <v>2191</v>
      </c>
      <c r="D2198" s="9" t="s">
        <v>71</v>
      </c>
      <c r="E2198" s="9">
        <v>0</v>
      </c>
      <c r="F2198" s="9">
        <v>9</v>
      </c>
      <c r="G2198" s="9">
        <v>0</v>
      </c>
      <c r="H2198" s="9">
        <v>45</v>
      </c>
      <c r="I2198" s="9">
        <v>15</v>
      </c>
      <c r="J2198" s="9">
        <v>0</v>
      </c>
      <c r="K2198" s="9">
        <v>0</v>
      </c>
      <c r="L2198" s="9">
        <v>20</v>
      </c>
      <c r="M2198" s="9">
        <v>79</v>
      </c>
      <c r="N2198" s="9">
        <v>7</v>
      </c>
      <c r="O2198" s="9">
        <v>0</v>
      </c>
      <c r="P2198" s="9">
        <v>4</v>
      </c>
      <c r="Q2198" s="9">
        <v>0</v>
      </c>
      <c r="R2198" s="9">
        <v>7</v>
      </c>
      <c r="S2198" s="9">
        <v>23</v>
      </c>
      <c r="T2198" s="9">
        <v>210</v>
      </c>
      <c r="U2198" s="9">
        <v>8</v>
      </c>
      <c r="V2198" s="9">
        <v>15</v>
      </c>
      <c r="W2198" s="9">
        <v>5</v>
      </c>
      <c r="X2198" s="9">
        <v>0</v>
      </c>
      <c r="Y2198" s="9">
        <v>13</v>
      </c>
      <c r="Z2198" s="9">
        <v>0</v>
      </c>
      <c r="AA2198" s="9">
        <v>0</v>
      </c>
      <c r="AB2198" s="9">
        <v>16</v>
      </c>
      <c r="AC2198" s="9">
        <v>0</v>
      </c>
      <c r="AD2198" s="9">
        <v>3</v>
      </c>
      <c r="AE2198" s="9">
        <v>0</v>
      </c>
      <c r="AF2198" s="9">
        <v>0</v>
      </c>
      <c r="AG2198" s="9">
        <v>7</v>
      </c>
      <c r="AH2198" s="9">
        <v>0</v>
      </c>
      <c r="AI2198" s="9">
        <v>3</v>
      </c>
      <c r="AJ2198" s="9">
        <v>3</v>
      </c>
      <c r="AK2198" s="9">
        <v>4</v>
      </c>
      <c r="AL2198" s="9">
        <v>11</v>
      </c>
      <c r="AM2198" s="9">
        <v>18</v>
      </c>
      <c r="AN2198" s="9">
        <v>0</v>
      </c>
      <c r="AO2198" s="9">
        <v>3</v>
      </c>
      <c r="AP2198" s="9">
        <v>11</v>
      </c>
      <c r="AQ2198" s="9">
        <v>0</v>
      </c>
      <c r="AR2198" s="9">
        <v>4</v>
      </c>
      <c r="AS2198" s="9">
        <v>101</v>
      </c>
      <c r="AT2198" s="9">
        <v>16</v>
      </c>
      <c r="AU2198" s="9">
        <v>42</v>
      </c>
      <c r="AV2198" s="9">
        <v>19</v>
      </c>
      <c r="AW2198" s="9">
        <v>0</v>
      </c>
      <c r="AX2198" s="9">
        <v>23</v>
      </c>
      <c r="AY2198" s="9">
        <v>10</v>
      </c>
      <c r="AZ2198" s="9">
        <v>72</v>
      </c>
      <c r="BA2198" s="9">
        <v>0</v>
      </c>
      <c r="BB2198" s="9">
        <v>0</v>
      </c>
      <c r="BC2198" s="9">
        <v>11</v>
      </c>
    </row>
    <row r="2199" spans="2:55" x14ac:dyDescent="0.45">
      <c r="B2199" s="25">
        <v>2192</v>
      </c>
      <c r="D2199" s="9" t="s">
        <v>72</v>
      </c>
      <c r="E2199" s="9">
        <v>0</v>
      </c>
      <c r="F2199" s="9">
        <v>0</v>
      </c>
      <c r="G2199" s="9">
        <v>0</v>
      </c>
      <c r="H2199" s="9">
        <v>21</v>
      </c>
      <c r="I2199" s="9">
        <v>0</v>
      </c>
      <c r="J2199" s="9">
        <v>8</v>
      </c>
      <c r="K2199" s="9">
        <v>0</v>
      </c>
      <c r="L2199" s="9">
        <v>0</v>
      </c>
      <c r="M2199" s="9">
        <v>104</v>
      </c>
      <c r="N2199" s="9">
        <v>3</v>
      </c>
      <c r="O2199" s="9">
        <v>0</v>
      </c>
      <c r="P2199" s="9">
        <v>0</v>
      </c>
      <c r="Q2199" s="9">
        <v>0</v>
      </c>
      <c r="R2199" s="9">
        <v>0</v>
      </c>
      <c r="S2199" s="9">
        <v>29</v>
      </c>
      <c r="T2199" s="9">
        <v>3</v>
      </c>
      <c r="U2199" s="9">
        <v>9</v>
      </c>
      <c r="V2199" s="9">
        <v>0</v>
      </c>
      <c r="W2199" s="9">
        <v>4</v>
      </c>
      <c r="X2199" s="9">
        <v>0</v>
      </c>
      <c r="Y2199" s="9">
        <v>0</v>
      </c>
      <c r="Z2199" s="9">
        <v>0</v>
      </c>
      <c r="AA2199" s="9">
        <v>0</v>
      </c>
      <c r="AB2199" s="9">
        <v>3</v>
      </c>
      <c r="AC2199" s="9">
        <v>3</v>
      </c>
      <c r="AD2199" s="9">
        <v>0</v>
      </c>
      <c r="AE2199" s="9">
        <v>0</v>
      </c>
      <c r="AF2199" s="9">
        <v>0</v>
      </c>
      <c r="AG2199" s="9">
        <v>3</v>
      </c>
      <c r="AH2199" s="9">
        <v>0</v>
      </c>
      <c r="AI2199" s="9">
        <v>3</v>
      </c>
      <c r="AJ2199" s="9">
        <v>0</v>
      </c>
      <c r="AK2199" s="9">
        <v>8</v>
      </c>
      <c r="AL2199" s="9">
        <v>3</v>
      </c>
      <c r="AM2199" s="9">
        <v>5</v>
      </c>
      <c r="AN2199" s="9">
        <v>0</v>
      </c>
      <c r="AO2199" s="9">
        <v>5</v>
      </c>
      <c r="AP2199" s="9">
        <v>9</v>
      </c>
      <c r="AQ2199" s="9">
        <v>0</v>
      </c>
      <c r="AR2199" s="9">
        <v>0</v>
      </c>
      <c r="AS2199" s="9">
        <v>7</v>
      </c>
      <c r="AT2199" s="9">
        <v>0</v>
      </c>
      <c r="AU2199" s="9">
        <v>11</v>
      </c>
      <c r="AV2199" s="9">
        <v>8</v>
      </c>
      <c r="AW2199" s="9">
        <v>0</v>
      </c>
      <c r="AX2199" s="9">
        <v>12</v>
      </c>
      <c r="AY2199" s="9">
        <v>3</v>
      </c>
      <c r="AZ2199" s="9">
        <v>21</v>
      </c>
      <c r="BA2199" s="9">
        <v>0</v>
      </c>
      <c r="BB2199" s="9">
        <v>3</v>
      </c>
      <c r="BC2199" s="9">
        <v>3</v>
      </c>
    </row>
    <row r="2200" spans="2:55" x14ac:dyDescent="0.45">
      <c r="B2200" s="25">
        <v>2193</v>
      </c>
      <c r="D2200" s="9" t="s">
        <v>73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9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9">
        <v>0</v>
      </c>
      <c r="AD2200" s="9">
        <v>0</v>
      </c>
      <c r="AE2200" s="9">
        <v>0</v>
      </c>
      <c r="AF2200" s="9">
        <v>0</v>
      </c>
      <c r="AG2200" s="9">
        <v>0</v>
      </c>
      <c r="AH2200" s="9">
        <v>0</v>
      </c>
      <c r="AI2200" s="9">
        <v>0</v>
      </c>
      <c r="AJ2200" s="9">
        <v>0</v>
      </c>
      <c r="AK2200" s="9">
        <v>0</v>
      </c>
      <c r="AL2200" s="9">
        <v>0</v>
      </c>
      <c r="AM2200" s="9">
        <v>0</v>
      </c>
      <c r="AN2200" s="9">
        <v>0</v>
      </c>
      <c r="AO2200" s="9">
        <v>0</v>
      </c>
      <c r="AP2200" s="9">
        <v>0</v>
      </c>
      <c r="AQ2200" s="9">
        <v>0</v>
      </c>
      <c r="AR2200" s="9">
        <v>0</v>
      </c>
      <c r="AS2200" s="9">
        <v>0</v>
      </c>
      <c r="AT2200" s="9">
        <v>0</v>
      </c>
      <c r="AU2200" s="9">
        <v>0</v>
      </c>
      <c r="AV2200" s="9">
        <v>0</v>
      </c>
      <c r="AW2200" s="9">
        <v>0</v>
      </c>
      <c r="AX2200" s="9">
        <v>0</v>
      </c>
      <c r="AY2200" s="9">
        <v>0</v>
      </c>
      <c r="AZ2200" s="9">
        <v>0</v>
      </c>
      <c r="BA2200" s="9">
        <v>0</v>
      </c>
      <c r="BB2200" s="9">
        <v>0</v>
      </c>
      <c r="BC2200" s="9">
        <v>0</v>
      </c>
    </row>
    <row r="2201" spans="2:55" x14ac:dyDescent="0.45">
      <c r="B2201" s="25">
        <v>2194</v>
      </c>
      <c r="D2201" s="9" t="s">
        <v>74</v>
      </c>
      <c r="E2201" s="9">
        <v>9</v>
      </c>
      <c r="F2201" s="9">
        <v>6</v>
      </c>
      <c r="G2201" s="9">
        <v>0</v>
      </c>
      <c r="H2201" s="9">
        <v>46</v>
      </c>
      <c r="I2201" s="9">
        <v>26</v>
      </c>
      <c r="J2201" s="9">
        <v>8</v>
      </c>
      <c r="K2201" s="9">
        <v>3</v>
      </c>
      <c r="L2201" s="9">
        <v>16</v>
      </c>
      <c r="M2201" s="9">
        <v>89</v>
      </c>
      <c r="N2201" s="9">
        <v>0</v>
      </c>
      <c r="O2201" s="9">
        <v>0</v>
      </c>
      <c r="P2201" s="9">
        <v>115</v>
      </c>
      <c r="Q2201" s="9">
        <v>0</v>
      </c>
      <c r="R2201" s="9">
        <v>11</v>
      </c>
      <c r="S2201" s="9">
        <v>66</v>
      </c>
      <c r="T2201" s="9">
        <v>29</v>
      </c>
      <c r="U2201" s="9">
        <v>20</v>
      </c>
      <c r="V2201" s="9">
        <v>217</v>
      </c>
      <c r="W2201" s="9">
        <v>5</v>
      </c>
      <c r="X2201" s="9">
        <v>0</v>
      </c>
      <c r="Y2201" s="9">
        <v>12</v>
      </c>
      <c r="Z2201" s="9">
        <v>0</v>
      </c>
      <c r="AA2201" s="9">
        <v>0</v>
      </c>
      <c r="AB2201" s="9">
        <v>23</v>
      </c>
      <c r="AC2201" s="9">
        <v>8</v>
      </c>
      <c r="AD2201" s="9">
        <v>9</v>
      </c>
      <c r="AE2201" s="9">
        <v>5</v>
      </c>
      <c r="AF2201" s="9">
        <v>4</v>
      </c>
      <c r="AG2201" s="9">
        <v>15</v>
      </c>
      <c r="AH2201" s="9">
        <v>0</v>
      </c>
      <c r="AI2201" s="9">
        <v>0</v>
      </c>
      <c r="AJ2201" s="9">
        <v>8</v>
      </c>
      <c r="AK2201" s="9">
        <v>8</v>
      </c>
      <c r="AL2201" s="9">
        <v>3</v>
      </c>
      <c r="AM2201" s="9">
        <v>11</v>
      </c>
      <c r="AN2201" s="9">
        <v>0</v>
      </c>
      <c r="AO2201" s="9">
        <v>6</v>
      </c>
      <c r="AP2201" s="9">
        <v>25</v>
      </c>
      <c r="AQ2201" s="9">
        <v>3</v>
      </c>
      <c r="AR2201" s="9">
        <v>6</v>
      </c>
      <c r="AS2201" s="9">
        <v>35</v>
      </c>
      <c r="AT2201" s="9">
        <v>11</v>
      </c>
      <c r="AU2201" s="9">
        <v>46</v>
      </c>
      <c r="AV2201" s="9">
        <v>20</v>
      </c>
      <c r="AW2201" s="9">
        <v>0</v>
      </c>
      <c r="AX2201" s="9">
        <v>15</v>
      </c>
      <c r="AY2201" s="9">
        <v>11</v>
      </c>
      <c r="AZ2201" s="9">
        <v>73</v>
      </c>
      <c r="BA2201" s="9">
        <v>0</v>
      </c>
      <c r="BB2201" s="9">
        <v>16</v>
      </c>
      <c r="BC2201" s="9">
        <v>14</v>
      </c>
    </row>
    <row r="2202" spans="2:55" x14ac:dyDescent="0.45">
      <c r="B2202" s="25">
        <v>2195</v>
      </c>
      <c r="D2202" s="9" t="s">
        <v>75</v>
      </c>
      <c r="E2202" s="9">
        <v>0</v>
      </c>
      <c r="F2202" s="9">
        <v>0</v>
      </c>
      <c r="G2202" s="9">
        <v>0</v>
      </c>
      <c r="H2202" s="9">
        <v>3</v>
      </c>
      <c r="I2202" s="9">
        <v>7</v>
      </c>
      <c r="J2202" s="9">
        <v>0</v>
      </c>
      <c r="K2202" s="9">
        <v>0</v>
      </c>
      <c r="L2202" s="9">
        <v>0</v>
      </c>
      <c r="M2202" s="9">
        <v>10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4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  <c r="AC2202" s="9">
        <v>0</v>
      </c>
      <c r="AD2202" s="9">
        <v>0</v>
      </c>
      <c r="AE2202" s="9">
        <v>0</v>
      </c>
      <c r="AF2202" s="9">
        <v>0</v>
      </c>
      <c r="AG2202" s="9">
        <v>0</v>
      </c>
      <c r="AH2202" s="9">
        <v>0</v>
      </c>
      <c r="AI2202" s="9">
        <v>0</v>
      </c>
      <c r="AJ2202" s="9">
        <v>0</v>
      </c>
      <c r="AK2202" s="9">
        <v>0</v>
      </c>
      <c r="AL2202" s="9">
        <v>3</v>
      </c>
      <c r="AM2202" s="9">
        <v>0</v>
      </c>
      <c r="AN2202" s="9">
        <v>0</v>
      </c>
      <c r="AO2202" s="9">
        <v>4</v>
      </c>
      <c r="AP2202" s="9">
        <v>3</v>
      </c>
      <c r="AQ2202" s="9">
        <v>0</v>
      </c>
      <c r="AR2202" s="9">
        <v>0</v>
      </c>
      <c r="AS2202" s="9">
        <v>5</v>
      </c>
      <c r="AT2202" s="9">
        <v>3</v>
      </c>
      <c r="AU2202" s="9">
        <v>0</v>
      </c>
      <c r="AV2202" s="9">
        <v>0</v>
      </c>
      <c r="AW2202" s="9">
        <v>0</v>
      </c>
      <c r="AX2202" s="9">
        <v>0</v>
      </c>
      <c r="AY2202" s="9">
        <v>0</v>
      </c>
      <c r="AZ2202" s="9">
        <v>4</v>
      </c>
      <c r="BA2202" s="9">
        <v>0</v>
      </c>
      <c r="BB2202" s="9">
        <v>0</v>
      </c>
      <c r="BC2202" s="9">
        <v>0</v>
      </c>
    </row>
    <row r="2203" spans="2:55" x14ac:dyDescent="0.45">
      <c r="B2203" s="25">
        <v>2196</v>
      </c>
      <c r="D2203" s="9" t="s">
        <v>76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4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7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  <c r="AC2203" s="9">
        <v>0</v>
      </c>
      <c r="AD2203" s="9">
        <v>0</v>
      </c>
      <c r="AE2203" s="9">
        <v>0</v>
      </c>
      <c r="AF2203" s="9">
        <v>0</v>
      </c>
      <c r="AG2203" s="9">
        <v>0</v>
      </c>
      <c r="AH2203" s="9">
        <v>0</v>
      </c>
      <c r="AI2203" s="9">
        <v>0</v>
      </c>
      <c r="AJ2203" s="9">
        <v>0</v>
      </c>
      <c r="AK2203" s="9">
        <v>0</v>
      </c>
      <c r="AL2203" s="9">
        <v>0</v>
      </c>
      <c r="AM2203" s="9">
        <v>0</v>
      </c>
      <c r="AN2203" s="9">
        <v>0</v>
      </c>
      <c r="AO2203" s="9">
        <v>0</v>
      </c>
      <c r="AP2203" s="9">
        <v>0</v>
      </c>
      <c r="AQ2203" s="9">
        <v>0</v>
      </c>
      <c r="AR2203" s="9">
        <v>0</v>
      </c>
      <c r="AS2203" s="9">
        <v>0</v>
      </c>
      <c r="AT2203" s="9">
        <v>0</v>
      </c>
      <c r="AU2203" s="9">
        <v>0</v>
      </c>
      <c r="AV2203" s="9">
        <v>0</v>
      </c>
      <c r="AW2203" s="9">
        <v>0</v>
      </c>
      <c r="AX2203" s="9">
        <v>0</v>
      </c>
      <c r="AY2203" s="9">
        <v>0</v>
      </c>
      <c r="AZ2203" s="9">
        <v>0</v>
      </c>
      <c r="BA2203" s="9">
        <v>0</v>
      </c>
      <c r="BB2203" s="9">
        <v>0</v>
      </c>
      <c r="BC2203" s="9">
        <v>0</v>
      </c>
    </row>
    <row r="2204" spans="2:55" x14ac:dyDescent="0.45">
      <c r="B2204" s="25">
        <v>2197</v>
      </c>
      <c r="D2204" s="9" t="s">
        <v>77</v>
      </c>
      <c r="E2204" s="9">
        <v>0</v>
      </c>
      <c r="F2204" s="9">
        <v>0</v>
      </c>
      <c r="G2204" s="9">
        <v>0</v>
      </c>
      <c r="H2204" s="9">
        <v>4</v>
      </c>
      <c r="I2204" s="9">
        <v>0</v>
      </c>
      <c r="J2204" s="9">
        <v>0</v>
      </c>
      <c r="K2204" s="9">
        <v>0</v>
      </c>
      <c r="L2204" s="9">
        <v>5</v>
      </c>
      <c r="M2204" s="9">
        <v>9</v>
      </c>
      <c r="N2204" s="9">
        <v>0</v>
      </c>
      <c r="O2204" s="9">
        <v>0</v>
      </c>
      <c r="P2204" s="9">
        <v>4</v>
      </c>
      <c r="Q2204" s="9">
        <v>0</v>
      </c>
      <c r="R2204" s="9">
        <v>0</v>
      </c>
      <c r="S2204" s="9">
        <v>7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3</v>
      </c>
      <c r="Z2204" s="9">
        <v>0</v>
      </c>
      <c r="AA2204" s="9">
        <v>0</v>
      </c>
      <c r="AB2204" s="9">
        <v>0</v>
      </c>
      <c r="AC2204" s="9">
        <v>0</v>
      </c>
      <c r="AD2204" s="9">
        <v>0</v>
      </c>
      <c r="AE2204" s="9">
        <v>0</v>
      </c>
      <c r="AF2204" s="9">
        <v>0</v>
      </c>
      <c r="AG2204" s="9">
        <v>0</v>
      </c>
      <c r="AH2204" s="9">
        <v>0</v>
      </c>
      <c r="AI2204" s="9">
        <v>0</v>
      </c>
      <c r="AJ2204" s="9">
        <v>0</v>
      </c>
      <c r="AK2204" s="9">
        <v>0</v>
      </c>
      <c r="AL2204" s="9">
        <v>0</v>
      </c>
      <c r="AM2204" s="9">
        <v>0</v>
      </c>
      <c r="AN2204" s="9">
        <v>0</v>
      </c>
      <c r="AO2204" s="9">
        <v>0</v>
      </c>
      <c r="AP2204" s="9">
        <v>0</v>
      </c>
      <c r="AQ2204" s="9">
        <v>0</v>
      </c>
      <c r="AR2204" s="9">
        <v>0</v>
      </c>
      <c r="AS2204" s="9">
        <v>0</v>
      </c>
      <c r="AT2204" s="9">
        <v>0</v>
      </c>
      <c r="AU2204" s="9">
        <v>0</v>
      </c>
      <c r="AV2204" s="9">
        <v>0</v>
      </c>
      <c r="AW2204" s="9">
        <v>0</v>
      </c>
      <c r="AX2204" s="9">
        <v>0</v>
      </c>
      <c r="AY2204" s="9">
        <v>0</v>
      </c>
      <c r="AZ2204" s="9">
        <v>0</v>
      </c>
      <c r="BA2204" s="9">
        <v>0</v>
      </c>
      <c r="BB2204" s="9">
        <v>0</v>
      </c>
      <c r="BC2204" s="9">
        <v>0</v>
      </c>
    </row>
    <row r="2205" spans="2:55" x14ac:dyDescent="0.45">
      <c r="B2205" s="25">
        <v>2198</v>
      </c>
      <c r="D2205" s="9" t="s">
        <v>78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3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  <c r="AC2205" s="9">
        <v>0</v>
      </c>
      <c r="AD2205" s="9">
        <v>0</v>
      </c>
      <c r="AE2205" s="9">
        <v>0</v>
      </c>
      <c r="AF2205" s="9">
        <v>0</v>
      </c>
      <c r="AG2205" s="9">
        <v>0</v>
      </c>
      <c r="AH2205" s="9">
        <v>0</v>
      </c>
      <c r="AI2205" s="9">
        <v>0</v>
      </c>
      <c r="AJ2205" s="9">
        <v>0</v>
      </c>
      <c r="AK2205" s="9">
        <v>0</v>
      </c>
      <c r="AL2205" s="9">
        <v>0</v>
      </c>
      <c r="AM2205" s="9">
        <v>0</v>
      </c>
      <c r="AN2205" s="9">
        <v>0</v>
      </c>
      <c r="AO2205" s="9">
        <v>0</v>
      </c>
      <c r="AP2205" s="9">
        <v>0</v>
      </c>
      <c r="AQ2205" s="9">
        <v>0</v>
      </c>
      <c r="AR2205" s="9">
        <v>0</v>
      </c>
      <c r="AS2205" s="9">
        <v>0</v>
      </c>
      <c r="AT2205" s="9">
        <v>0</v>
      </c>
      <c r="AU2205" s="9">
        <v>0</v>
      </c>
      <c r="AV2205" s="9">
        <v>0</v>
      </c>
      <c r="AW2205" s="9">
        <v>0</v>
      </c>
      <c r="AX2205" s="9">
        <v>0</v>
      </c>
      <c r="AY2205" s="9">
        <v>0</v>
      </c>
      <c r="AZ2205" s="9">
        <v>0</v>
      </c>
      <c r="BA2205" s="9">
        <v>0</v>
      </c>
      <c r="BB2205" s="9">
        <v>0</v>
      </c>
      <c r="BC2205" s="9">
        <v>0</v>
      </c>
    </row>
    <row r="2206" spans="2:55" x14ac:dyDescent="0.45">
      <c r="B2206" s="25">
        <v>2199</v>
      </c>
      <c r="D2206" s="9" t="s">
        <v>79</v>
      </c>
      <c r="E2206" s="9">
        <v>0</v>
      </c>
      <c r="F2206" s="9">
        <v>0</v>
      </c>
      <c r="G2206" s="9">
        <v>0</v>
      </c>
      <c r="H2206" s="9">
        <v>7</v>
      </c>
      <c r="I2206" s="9">
        <v>4</v>
      </c>
      <c r="J2206" s="9">
        <v>0</v>
      </c>
      <c r="K2206" s="9">
        <v>0</v>
      </c>
      <c r="L2206" s="9">
        <v>0</v>
      </c>
      <c r="M2206" s="9">
        <v>38</v>
      </c>
      <c r="N2206" s="9">
        <v>4</v>
      </c>
      <c r="O2206" s="9">
        <v>0</v>
      </c>
      <c r="P2206" s="9">
        <v>0</v>
      </c>
      <c r="Q2206" s="9">
        <v>0</v>
      </c>
      <c r="R2206" s="9">
        <v>0</v>
      </c>
      <c r="S2206" s="9">
        <v>41</v>
      </c>
      <c r="T2206" s="9">
        <v>9</v>
      </c>
      <c r="U2206" s="9">
        <v>3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10</v>
      </c>
      <c r="AC2206" s="9">
        <v>6</v>
      </c>
      <c r="AD2206" s="9">
        <v>0</v>
      </c>
      <c r="AE2206" s="9">
        <v>3</v>
      </c>
      <c r="AF2206" s="9">
        <v>0</v>
      </c>
      <c r="AG2206" s="9">
        <v>4</v>
      </c>
      <c r="AH2206" s="9">
        <v>0</v>
      </c>
      <c r="AI2206" s="9">
        <v>6</v>
      </c>
      <c r="AJ2206" s="9">
        <v>0</v>
      </c>
      <c r="AK2206" s="9">
        <v>4</v>
      </c>
      <c r="AL2206" s="9">
        <v>3</v>
      </c>
      <c r="AM2206" s="9">
        <v>0</v>
      </c>
      <c r="AN2206" s="9">
        <v>0</v>
      </c>
      <c r="AO2206" s="9">
        <v>3</v>
      </c>
      <c r="AP2206" s="9">
        <v>6</v>
      </c>
      <c r="AQ2206" s="9">
        <v>4</v>
      </c>
      <c r="AR2206" s="9">
        <v>0</v>
      </c>
      <c r="AS2206" s="9">
        <v>0</v>
      </c>
      <c r="AT2206" s="9">
        <v>0</v>
      </c>
      <c r="AU2206" s="9">
        <v>0</v>
      </c>
      <c r="AV2206" s="9">
        <v>5</v>
      </c>
      <c r="AW2206" s="9">
        <v>0</v>
      </c>
      <c r="AX2206" s="9">
        <v>3</v>
      </c>
      <c r="AY2206" s="9">
        <v>0</v>
      </c>
      <c r="AZ2206" s="9">
        <v>4</v>
      </c>
      <c r="BA2206" s="9">
        <v>0</v>
      </c>
      <c r="BB2206" s="9">
        <v>0</v>
      </c>
      <c r="BC2206" s="9">
        <v>0</v>
      </c>
    </row>
    <row r="2207" spans="2:55" x14ac:dyDescent="0.45">
      <c r="B2207" s="25">
        <v>2200</v>
      </c>
      <c r="D2207" s="9" t="s">
        <v>80</v>
      </c>
      <c r="E2207" s="9">
        <v>4</v>
      </c>
      <c r="F2207" s="9">
        <v>7</v>
      </c>
      <c r="G2207" s="9">
        <v>0</v>
      </c>
      <c r="H2207" s="9">
        <v>51</v>
      </c>
      <c r="I2207" s="9">
        <v>12</v>
      </c>
      <c r="J2207" s="9">
        <v>0</v>
      </c>
      <c r="K2207" s="9">
        <v>0</v>
      </c>
      <c r="L2207" s="9">
        <v>4</v>
      </c>
      <c r="M2207" s="9">
        <v>11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36</v>
      </c>
      <c r="T2207" s="9">
        <v>15</v>
      </c>
      <c r="U2207" s="9">
        <v>354</v>
      </c>
      <c r="V2207" s="9">
        <v>7</v>
      </c>
      <c r="W2207" s="9">
        <v>3</v>
      </c>
      <c r="X2207" s="9">
        <v>3</v>
      </c>
      <c r="Y2207" s="9">
        <v>12</v>
      </c>
      <c r="Z2207" s="9">
        <v>0</v>
      </c>
      <c r="AA2207" s="9">
        <v>0</v>
      </c>
      <c r="AB2207" s="9">
        <v>3</v>
      </c>
      <c r="AC2207" s="9">
        <v>0</v>
      </c>
      <c r="AD2207" s="9">
        <v>7</v>
      </c>
      <c r="AE2207" s="9">
        <v>0</v>
      </c>
      <c r="AF2207" s="9">
        <v>0</v>
      </c>
      <c r="AG2207" s="9">
        <v>11</v>
      </c>
      <c r="AH2207" s="9">
        <v>0</v>
      </c>
      <c r="AI2207" s="9">
        <v>0</v>
      </c>
      <c r="AJ2207" s="9">
        <v>0</v>
      </c>
      <c r="AK2207" s="9">
        <v>8</v>
      </c>
      <c r="AL2207" s="9">
        <v>5</v>
      </c>
      <c r="AM2207" s="9">
        <v>10</v>
      </c>
      <c r="AN2207" s="9">
        <v>0</v>
      </c>
      <c r="AO2207" s="9">
        <v>0</v>
      </c>
      <c r="AP2207" s="9">
        <v>7</v>
      </c>
      <c r="AQ2207" s="9">
        <v>4</v>
      </c>
      <c r="AR2207" s="9">
        <v>0</v>
      </c>
      <c r="AS2207" s="9">
        <v>28</v>
      </c>
      <c r="AT2207" s="9">
        <v>7</v>
      </c>
      <c r="AU2207" s="9">
        <v>45</v>
      </c>
      <c r="AV2207" s="9">
        <v>15</v>
      </c>
      <c r="AW2207" s="9">
        <v>0</v>
      </c>
      <c r="AX2207" s="9">
        <v>15</v>
      </c>
      <c r="AY2207" s="9">
        <v>43</v>
      </c>
      <c r="AZ2207" s="9">
        <v>24</v>
      </c>
      <c r="BA2207" s="9">
        <v>0</v>
      </c>
      <c r="BB2207" s="9">
        <v>3</v>
      </c>
      <c r="BC2207" s="9">
        <v>15</v>
      </c>
    </row>
    <row r="2208" spans="2:55" x14ac:dyDescent="0.45">
      <c r="B2208" s="25">
        <v>2201</v>
      </c>
      <c r="D2208" s="9" t="s">
        <v>81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  <c r="AC2208" s="9">
        <v>0</v>
      </c>
      <c r="AD2208" s="9">
        <v>0</v>
      </c>
      <c r="AE2208" s="9">
        <v>0</v>
      </c>
      <c r="AF2208" s="9">
        <v>0</v>
      </c>
      <c r="AG2208" s="9">
        <v>0</v>
      </c>
      <c r="AH2208" s="9">
        <v>0</v>
      </c>
      <c r="AI2208" s="9">
        <v>0</v>
      </c>
      <c r="AJ2208" s="9">
        <v>0</v>
      </c>
      <c r="AK2208" s="9">
        <v>0</v>
      </c>
      <c r="AL2208" s="9">
        <v>0</v>
      </c>
      <c r="AM2208" s="9">
        <v>0</v>
      </c>
      <c r="AN2208" s="9">
        <v>0</v>
      </c>
      <c r="AO2208" s="9">
        <v>0</v>
      </c>
      <c r="AP2208" s="9">
        <v>0</v>
      </c>
      <c r="AQ2208" s="9">
        <v>0</v>
      </c>
      <c r="AR2208" s="9">
        <v>0</v>
      </c>
      <c r="AS2208" s="9">
        <v>0</v>
      </c>
      <c r="AT2208" s="9">
        <v>0</v>
      </c>
      <c r="AU2208" s="9">
        <v>0</v>
      </c>
      <c r="AV2208" s="9">
        <v>0</v>
      </c>
      <c r="AW2208" s="9">
        <v>0</v>
      </c>
      <c r="AX2208" s="9">
        <v>0</v>
      </c>
      <c r="AY2208" s="9">
        <v>0</v>
      </c>
      <c r="AZ2208" s="9">
        <v>0</v>
      </c>
      <c r="BA2208" s="9">
        <v>0</v>
      </c>
      <c r="BB2208" s="9">
        <v>0</v>
      </c>
      <c r="BC2208" s="9">
        <v>0</v>
      </c>
    </row>
    <row r="2209" spans="2:55" x14ac:dyDescent="0.45">
      <c r="B2209" s="25">
        <v>2202</v>
      </c>
      <c r="D2209" s="9" t="s">
        <v>82</v>
      </c>
      <c r="E2209" s="9">
        <v>0</v>
      </c>
      <c r="F2209" s="9">
        <v>0</v>
      </c>
      <c r="G2209" s="9">
        <v>6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3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5</v>
      </c>
      <c r="U2209" s="9">
        <v>3</v>
      </c>
      <c r="V2209" s="9">
        <v>0</v>
      </c>
      <c r="W2209" s="9">
        <v>4</v>
      </c>
      <c r="X2209" s="9">
        <v>5</v>
      </c>
      <c r="Y2209" s="9">
        <v>0</v>
      </c>
      <c r="Z2209" s="9">
        <v>0</v>
      </c>
      <c r="AA2209" s="9">
        <v>0</v>
      </c>
      <c r="AB2209" s="9">
        <v>8</v>
      </c>
      <c r="AC2209" s="9">
        <v>0</v>
      </c>
      <c r="AD2209" s="9">
        <v>0</v>
      </c>
      <c r="AE2209" s="9">
        <v>0</v>
      </c>
      <c r="AF2209" s="9">
        <v>0</v>
      </c>
      <c r="AG2209" s="9">
        <v>0</v>
      </c>
      <c r="AH2209" s="9">
        <v>0</v>
      </c>
      <c r="AI2209" s="9">
        <v>0</v>
      </c>
      <c r="AJ2209" s="9">
        <v>0</v>
      </c>
      <c r="AK2209" s="9">
        <v>0</v>
      </c>
      <c r="AL2209" s="9">
        <v>0</v>
      </c>
      <c r="AM2209" s="9">
        <v>6</v>
      </c>
      <c r="AN2209" s="9">
        <v>0</v>
      </c>
      <c r="AO2209" s="9">
        <v>0</v>
      </c>
      <c r="AP2209" s="9">
        <v>0</v>
      </c>
      <c r="AQ2209" s="9">
        <v>0</v>
      </c>
      <c r="AR2209" s="9">
        <v>0</v>
      </c>
      <c r="AS2209" s="9">
        <v>4</v>
      </c>
      <c r="AT2209" s="9">
        <v>0</v>
      </c>
      <c r="AU2209" s="9">
        <v>4</v>
      </c>
      <c r="AV2209" s="9">
        <v>0</v>
      </c>
      <c r="AW2209" s="9">
        <v>0</v>
      </c>
      <c r="AX2209" s="9">
        <v>7</v>
      </c>
      <c r="AY2209" s="9">
        <v>0</v>
      </c>
      <c r="AZ2209" s="9">
        <v>7</v>
      </c>
      <c r="BA2209" s="9">
        <v>3</v>
      </c>
      <c r="BB2209" s="9">
        <v>3</v>
      </c>
      <c r="BC2209" s="9">
        <v>4</v>
      </c>
    </row>
    <row r="2210" spans="2:55" x14ac:dyDescent="0.45">
      <c r="B2210" s="25">
        <v>2203</v>
      </c>
      <c r="D2210" s="9" t="s">
        <v>83</v>
      </c>
      <c r="E2210" s="9">
        <v>0</v>
      </c>
      <c r="F2210" s="9">
        <v>0</v>
      </c>
      <c r="G2210" s="9">
        <v>0</v>
      </c>
      <c r="H2210" s="9">
        <v>4</v>
      </c>
      <c r="I2210" s="9">
        <v>3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9</v>
      </c>
      <c r="Y2210" s="9">
        <v>0</v>
      </c>
      <c r="Z2210" s="9">
        <v>0</v>
      </c>
      <c r="AA2210" s="9">
        <v>0</v>
      </c>
      <c r="AB2210" s="9">
        <v>3</v>
      </c>
      <c r="AC2210" s="9">
        <v>0</v>
      </c>
      <c r="AD2210" s="9">
        <v>0</v>
      </c>
      <c r="AE2210" s="9">
        <v>0</v>
      </c>
      <c r="AF2210" s="9">
        <v>0</v>
      </c>
      <c r="AG2210" s="9">
        <v>0</v>
      </c>
      <c r="AH2210" s="9">
        <v>0</v>
      </c>
      <c r="AI2210" s="9">
        <v>0</v>
      </c>
      <c r="AJ2210" s="9">
        <v>0</v>
      </c>
      <c r="AK2210" s="9">
        <v>0</v>
      </c>
      <c r="AL2210" s="9">
        <v>0</v>
      </c>
      <c r="AM2210" s="9">
        <v>0</v>
      </c>
      <c r="AN2210" s="9">
        <v>0</v>
      </c>
      <c r="AO2210" s="9">
        <v>0</v>
      </c>
      <c r="AP2210" s="9">
        <v>0</v>
      </c>
      <c r="AQ2210" s="9">
        <v>0</v>
      </c>
      <c r="AR2210" s="9">
        <v>0</v>
      </c>
      <c r="AS2210" s="9">
        <v>0</v>
      </c>
      <c r="AT2210" s="9">
        <v>0</v>
      </c>
      <c r="AU2210" s="9">
        <v>4</v>
      </c>
      <c r="AV2210" s="9">
        <v>0</v>
      </c>
      <c r="AW2210" s="9">
        <v>0</v>
      </c>
      <c r="AX2210" s="9">
        <v>0</v>
      </c>
      <c r="AY2210" s="9">
        <v>0</v>
      </c>
      <c r="AZ2210" s="9">
        <v>7</v>
      </c>
      <c r="BA2210" s="9">
        <v>4</v>
      </c>
      <c r="BB2210" s="9">
        <v>0</v>
      </c>
      <c r="BC2210" s="9">
        <v>0</v>
      </c>
    </row>
    <row r="2211" spans="2:55" x14ac:dyDescent="0.45">
      <c r="B2211" s="25">
        <v>2204</v>
      </c>
      <c r="D2211" s="9" t="s">
        <v>84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  <c r="AC2211" s="9">
        <v>0</v>
      </c>
      <c r="AD2211" s="9">
        <v>0</v>
      </c>
      <c r="AE2211" s="9">
        <v>0</v>
      </c>
      <c r="AF2211" s="9">
        <v>0</v>
      </c>
      <c r="AG2211" s="9">
        <v>0</v>
      </c>
      <c r="AH2211" s="9">
        <v>0</v>
      </c>
      <c r="AI2211" s="9">
        <v>0</v>
      </c>
      <c r="AJ2211" s="9">
        <v>0</v>
      </c>
      <c r="AK2211" s="9">
        <v>0</v>
      </c>
      <c r="AL2211" s="9">
        <v>0</v>
      </c>
      <c r="AM2211" s="9">
        <v>0</v>
      </c>
      <c r="AN2211" s="9">
        <v>0</v>
      </c>
      <c r="AO2211" s="9">
        <v>0</v>
      </c>
      <c r="AP2211" s="9">
        <v>0</v>
      </c>
      <c r="AQ2211" s="9">
        <v>0</v>
      </c>
      <c r="AR2211" s="9">
        <v>0</v>
      </c>
      <c r="AS2211" s="9">
        <v>0</v>
      </c>
      <c r="AT2211" s="9">
        <v>0</v>
      </c>
      <c r="AU2211" s="9">
        <v>0</v>
      </c>
      <c r="AV2211" s="9">
        <v>0</v>
      </c>
      <c r="AW2211" s="9">
        <v>0</v>
      </c>
      <c r="AX2211" s="9">
        <v>0</v>
      </c>
      <c r="AY2211" s="9">
        <v>0</v>
      </c>
      <c r="AZ2211" s="9">
        <v>0</v>
      </c>
      <c r="BA2211" s="9">
        <v>0</v>
      </c>
      <c r="BB2211" s="9">
        <v>0</v>
      </c>
      <c r="BC2211" s="9">
        <v>0</v>
      </c>
    </row>
    <row r="2212" spans="2:55" x14ac:dyDescent="0.45">
      <c r="B2212" s="25">
        <v>2205</v>
      </c>
      <c r="D2212" s="9" t="s">
        <v>85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  <c r="AC2212" s="9">
        <v>0</v>
      </c>
      <c r="AD2212" s="9">
        <v>0</v>
      </c>
      <c r="AE2212" s="9">
        <v>0</v>
      </c>
      <c r="AF2212" s="9">
        <v>0</v>
      </c>
      <c r="AG2212" s="9">
        <v>0</v>
      </c>
      <c r="AH2212" s="9">
        <v>0</v>
      </c>
      <c r="AI2212" s="9">
        <v>0</v>
      </c>
      <c r="AJ2212" s="9">
        <v>0</v>
      </c>
      <c r="AK2212" s="9">
        <v>0</v>
      </c>
      <c r="AL2212" s="9">
        <v>0</v>
      </c>
      <c r="AM2212" s="9">
        <v>0</v>
      </c>
      <c r="AN2212" s="9">
        <v>0</v>
      </c>
      <c r="AO2212" s="9">
        <v>0</v>
      </c>
      <c r="AP2212" s="9">
        <v>0</v>
      </c>
      <c r="AQ2212" s="9">
        <v>0</v>
      </c>
      <c r="AR2212" s="9">
        <v>0</v>
      </c>
      <c r="AS2212" s="9">
        <v>0</v>
      </c>
      <c r="AT2212" s="9">
        <v>0</v>
      </c>
      <c r="AU2212" s="9">
        <v>0</v>
      </c>
      <c r="AV2212" s="9">
        <v>0</v>
      </c>
      <c r="AW2212" s="9">
        <v>0</v>
      </c>
      <c r="AX2212" s="9">
        <v>0</v>
      </c>
      <c r="AY2212" s="9">
        <v>0</v>
      </c>
      <c r="AZ2212" s="9">
        <v>0</v>
      </c>
      <c r="BA2212" s="9">
        <v>0</v>
      </c>
      <c r="BB2212" s="9">
        <v>0</v>
      </c>
      <c r="BC2212" s="9">
        <v>0</v>
      </c>
    </row>
    <row r="2213" spans="2:55" x14ac:dyDescent="0.45">
      <c r="B2213" s="25">
        <v>2206</v>
      </c>
      <c r="D2213" s="9" t="s">
        <v>86</v>
      </c>
      <c r="E2213" s="9">
        <v>0</v>
      </c>
      <c r="F2213" s="9">
        <v>0</v>
      </c>
      <c r="G2213" s="9">
        <v>0</v>
      </c>
      <c r="H2213" s="9">
        <v>3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3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3</v>
      </c>
      <c r="AB2213" s="9">
        <v>6</v>
      </c>
      <c r="AC2213" s="9">
        <v>0</v>
      </c>
      <c r="AD2213" s="9">
        <v>0</v>
      </c>
      <c r="AE2213" s="9">
        <v>0</v>
      </c>
      <c r="AF2213" s="9">
        <v>0</v>
      </c>
      <c r="AG2213" s="9">
        <v>0</v>
      </c>
      <c r="AH2213" s="9">
        <v>0</v>
      </c>
      <c r="AI2213" s="9">
        <v>0</v>
      </c>
      <c r="AJ2213" s="9">
        <v>0</v>
      </c>
      <c r="AK2213" s="9">
        <v>0</v>
      </c>
      <c r="AL2213" s="9">
        <v>0</v>
      </c>
      <c r="AM2213" s="9">
        <v>0</v>
      </c>
      <c r="AN2213" s="9">
        <v>0</v>
      </c>
      <c r="AO2213" s="9">
        <v>0</v>
      </c>
      <c r="AP2213" s="9">
        <v>0</v>
      </c>
      <c r="AQ2213" s="9">
        <v>0</v>
      </c>
      <c r="AR2213" s="9">
        <v>0</v>
      </c>
      <c r="AS2213" s="9">
        <v>0</v>
      </c>
      <c r="AT2213" s="9">
        <v>0</v>
      </c>
      <c r="AU2213" s="9">
        <v>4</v>
      </c>
      <c r="AV2213" s="9">
        <v>0</v>
      </c>
      <c r="AW2213" s="9">
        <v>0</v>
      </c>
      <c r="AX2213" s="9">
        <v>0</v>
      </c>
      <c r="AY2213" s="9">
        <v>0</v>
      </c>
      <c r="AZ2213" s="9">
        <v>7</v>
      </c>
      <c r="BA2213" s="9">
        <v>0</v>
      </c>
      <c r="BB2213" s="9">
        <v>0</v>
      </c>
      <c r="BC2213" s="9">
        <v>0</v>
      </c>
    </row>
    <row r="2214" spans="2:55" x14ac:dyDescent="0.45">
      <c r="B2214" s="25">
        <v>2207</v>
      </c>
      <c r="D2214" s="9" t="s">
        <v>87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  <c r="AC2214" s="9">
        <v>0</v>
      </c>
      <c r="AD2214" s="9">
        <v>0</v>
      </c>
      <c r="AE2214" s="9">
        <v>0</v>
      </c>
      <c r="AF2214" s="9">
        <v>0</v>
      </c>
      <c r="AG2214" s="9">
        <v>0</v>
      </c>
      <c r="AH2214" s="9">
        <v>0</v>
      </c>
      <c r="AI2214" s="9">
        <v>0</v>
      </c>
      <c r="AJ2214" s="9">
        <v>0</v>
      </c>
      <c r="AK2214" s="9">
        <v>0</v>
      </c>
      <c r="AL2214" s="9">
        <v>0</v>
      </c>
      <c r="AM2214" s="9">
        <v>0</v>
      </c>
      <c r="AN2214" s="9">
        <v>0</v>
      </c>
      <c r="AO2214" s="9">
        <v>0</v>
      </c>
      <c r="AP2214" s="9">
        <v>0</v>
      </c>
      <c r="AQ2214" s="9">
        <v>0</v>
      </c>
      <c r="AR2214" s="9">
        <v>0</v>
      </c>
      <c r="AS2214" s="9">
        <v>0</v>
      </c>
      <c r="AT2214" s="9">
        <v>0</v>
      </c>
      <c r="AU2214" s="9">
        <v>0</v>
      </c>
      <c r="AV2214" s="9">
        <v>0</v>
      </c>
      <c r="AW2214" s="9">
        <v>0</v>
      </c>
      <c r="AX2214" s="9">
        <v>0</v>
      </c>
      <c r="AY2214" s="9">
        <v>0</v>
      </c>
      <c r="AZ2214" s="9">
        <v>0</v>
      </c>
      <c r="BA2214" s="9">
        <v>4</v>
      </c>
      <c r="BB2214" s="9">
        <v>0</v>
      </c>
      <c r="BC2214" s="9">
        <v>0</v>
      </c>
    </row>
    <row r="2215" spans="2:55" x14ac:dyDescent="0.45">
      <c r="B2215" s="25">
        <v>2208</v>
      </c>
      <c r="D2215" s="9" t="s">
        <v>88</v>
      </c>
      <c r="E2215" s="9">
        <v>0</v>
      </c>
      <c r="F2215" s="9">
        <v>0</v>
      </c>
      <c r="G2215" s="9">
        <v>0</v>
      </c>
      <c r="H2215" s="9">
        <v>0</v>
      </c>
      <c r="I2215" s="9">
        <v>3</v>
      </c>
      <c r="J2215" s="9">
        <v>0</v>
      </c>
      <c r="K2215" s="9">
        <v>0</v>
      </c>
      <c r="L2215" s="9">
        <v>6</v>
      </c>
      <c r="M2215" s="9">
        <v>3</v>
      </c>
      <c r="N2215" s="9">
        <v>0</v>
      </c>
      <c r="O2215" s="9">
        <v>41</v>
      </c>
      <c r="P2215" s="9">
        <v>0</v>
      </c>
      <c r="Q2215" s="9">
        <v>4</v>
      </c>
      <c r="R2215" s="9">
        <v>0</v>
      </c>
      <c r="S2215" s="9">
        <v>12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6</v>
      </c>
      <c r="AB2215" s="9">
        <v>64</v>
      </c>
      <c r="AC2215" s="9">
        <v>8</v>
      </c>
      <c r="AD2215" s="9">
        <v>0</v>
      </c>
      <c r="AE2215" s="9">
        <v>0</v>
      </c>
      <c r="AF2215" s="9">
        <v>0</v>
      </c>
      <c r="AG2215" s="9">
        <v>4</v>
      </c>
      <c r="AH2215" s="9">
        <v>0</v>
      </c>
      <c r="AI2215" s="9">
        <v>0</v>
      </c>
      <c r="AJ2215" s="9">
        <v>5</v>
      </c>
      <c r="AK2215" s="9">
        <v>0</v>
      </c>
      <c r="AL2215" s="9">
        <v>3</v>
      </c>
      <c r="AM2215" s="9">
        <v>3</v>
      </c>
      <c r="AN2215" s="9">
        <v>0</v>
      </c>
      <c r="AO2215" s="9">
        <v>0</v>
      </c>
      <c r="AP2215" s="9">
        <v>12</v>
      </c>
      <c r="AQ2215" s="9">
        <v>5</v>
      </c>
      <c r="AR2215" s="9">
        <v>0</v>
      </c>
      <c r="AS2215" s="9">
        <v>0</v>
      </c>
      <c r="AT2215" s="9">
        <v>0</v>
      </c>
      <c r="AU2215" s="9">
        <v>9</v>
      </c>
      <c r="AV2215" s="9">
        <v>3</v>
      </c>
      <c r="AW2215" s="9">
        <v>0</v>
      </c>
      <c r="AX2215" s="9">
        <v>7</v>
      </c>
      <c r="AY2215" s="9">
        <v>0</v>
      </c>
      <c r="AZ2215" s="9">
        <v>0</v>
      </c>
      <c r="BA2215" s="9">
        <v>0</v>
      </c>
      <c r="BB2215" s="9">
        <v>3</v>
      </c>
      <c r="BC2215" s="9">
        <v>3</v>
      </c>
    </row>
    <row r="2216" spans="2:55" x14ac:dyDescent="0.45">
      <c r="B2216" s="25">
        <v>2209</v>
      </c>
      <c r="D2216" s="9" t="s">
        <v>89</v>
      </c>
      <c r="E2216" s="9">
        <v>0</v>
      </c>
      <c r="F2216" s="9">
        <v>0</v>
      </c>
      <c r="G2216" s="9">
        <v>0</v>
      </c>
      <c r="H2216" s="9">
        <v>3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4</v>
      </c>
      <c r="O2216" s="9">
        <v>155</v>
      </c>
      <c r="P2216" s="9">
        <v>0</v>
      </c>
      <c r="Q2216" s="9">
        <v>0</v>
      </c>
      <c r="R2216" s="9">
        <v>0</v>
      </c>
      <c r="S2216" s="9">
        <v>8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5</v>
      </c>
      <c r="AB2216" s="9">
        <v>8</v>
      </c>
      <c r="AC2216" s="9">
        <v>0</v>
      </c>
      <c r="AD2216" s="9">
        <v>3</v>
      </c>
      <c r="AE2216" s="9">
        <v>0</v>
      </c>
      <c r="AF2216" s="9">
        <v>0</v>
      </c>
      <c r="AG2216" s="9">
        <v>0</v>
      </c>
      <c r="AH2216" s="9">
        <v>0</v>
      </c>
      <c r="AI2216" s="9">
        <v>0</v>
      </c>
      <c r="AJ2216" s="9">
        <v>0</v>
      </c>
      <c r="AK2216" s="9">
        <v>0</v>
      </c>
      <c r="AL2216" s="9">
        <v>0</v>
      </c>
      <c r="AM2216" s="9">
        <v>0</v>
      </c>
      <c r="AN2216" s="9">
        <v>0</v>
      </c>
      <c r="AO2216" s="9">
        <v>0</v>
      </c>
      <c r="AP2216" s="9">
        <v>3</v>
      </c>
      <c r="AQ2216" s="9">
        <v>0</v>
      </c>
      <c r="AR2216" s="9">
        <v>0</v>
      </c>
      <c r="AS2216" s="9">
        <v>0</v>
      </c>
      <c r="AT2216" s="9">
        <v>0</v>
      </c>
      <c r="AU2216" s="9">
        <v>0</v>
      </c>
      <c r="AV2216" s="9">
        <v>0</v>
      </c>
      <c r="AW2216" s="9">
        <v>0</v>
      </c>
      <c r="AX2216" s="9">
        <v>0</v>
      </c>
      <c r="AY2216" s="9">
        <v>0</v>
      </c>
      <c r="AZ2216" s="9">
        <v>3</v>
      </c>
      <c r="BA2216" s="9">
        <v>0</v>
      </c>
      <c r="BB2216" s="9">
        <v>0</v>
      </c>
      <c r="BC2216" s="9">
        <v>0</v>
      </c>
    </row>
    <row r="2217" spans="2:55" x14ac:dyDescent="0.45">
      <c r="B2217" s="25">
        <v>2210</v>
      </c>
      <c r="D2217" s="9" t="s">
        <v>90</v>
      </c>
      <c r="E2217" s="9">
        <v>0</v>
      </c>
      <c r="F2217" s="9">
        <v>0</v>
      </c>
      <c r="G2217" s="9">
        <v>0</v>
      </c>
      <c r="H2217" s="9">
        <v>20</v>
      </c>
      <c r="I2217" s="9">
        <v>7</v>
      </c>
      <c r="J2217" s="9">
        <v>0</v>
      </c>
      <c r="K2217" s="9">
        <v>0</v>
      </c>
      <c r="L2217" s="9">
        <v>9</v>
      </c>
      <c r="M2217" s="9">
        <v>3</v>
      </c>
      <c r="N2217" s="9">
        <v>0</v>
      </c>
      <c r="O2217" s="9">
        <v>924</v>
      </c>
      <c r="P2217" s="9">
        <v>0</v>
      </c>
      <c r="Q2217" s="9">
        <v>4</v>
      </c>
      <c r="R2217" s="9">
        <v>0</v>
      </c>
      <c r="S2217" s="9">
        <v>9</v>
      </c>
      <c r="T2217" s="9">
        <v>0</v>
      </c>
      <c r="U2217" s="9">
        <v>0</v>
      </c>
      <c r="V2217" s="9">
        <v>0</v>
      </c>
      <c r="W2217" s="9">
        <v>5</v>
      </c>
      <c r="X2217" s="9">
        <v>0</v>
      </c>
      <c r="Y2217" s="9">
        <v>0</v>
      </c>
      <c r="Z2217" s="9">
        <v>4</v>
      </c>
      <c r="AA2217" s="9">
        <v>130</v>
      </c>
      <c r="AB2217" s="9">
        <v>238</v>
      </c>
      <c r="AC2217" s="9">
        <v>4</v>
      </c>
      <c r="AD2217" s="9">
        <v>0</v>
      </c>
      <c r="AE2217" s="9">
        <v>0</v>
      </c>
      <c r="AF2217" s="9">
        <v>0</v>
      </c>
      <c r="AG2217" s="9">
        <v>9</v>
      </c>
      <c r="AH2217" s="9">
        <v>0</v>
      </c>
      <c r="AI2217" s="9">
        <v>4</v>
      </c>
      <c r="AJ2217" s="9">
        <v>5</v>
      </c>
      <c r="AK2217" s="9">
        <v>9</v>
      </c>
      <c r="AL2217" s="9">
        <v>0</v>
      </c>
      <c r="AM2217" s="9">
        <v>7</v>
      </c>
      <c r="AN2217" s="9">
        <v>0</v>
      </c>
      <c r="AO2217" s="9">
        <v>0</v>
      </c>
      <c r="AP2217" s="9">
        <v>11</v>
      </c>
      <c r="AQ2217" s="9">
        <v>4</v>
      </c>
      <c r="AR2217" s="9">
        <v>0</v>
      </c>
      <c r="AS2217" s="9">
        <v>7</v>
      </c>
      <c r="AT2217" s="9">
        <v>0</v>
      </c>
      <c r="AU2217" s="9">
        <v>8</v>
      </c>
      <c r="AV2217" s="9">
        <v>7</v>
      </c>
      <c r="AW2217" s="9">
        <v>0</v>
      </c>
      <c r="AX2217" s="9">
        <v>21</v>
      </c>
      <c r="AY2217" s="9">
        <v>0</v>
      </c>
      <c r="AZ2217" s="9">
        <v>8</v>
      </c>
      <c r="BA2217" s="9">
        <v>0</v>
      </c>
      <c r="BB2217" s="9">
        <v>4</v>
      </c>
      <c r="BC2217" s="9">
        <v>3</v>
      </c>
    </row>
    <row r="2218" spans="2:55" x14ac:dyDescent="0.45">
      <c r="B2218" s="25">
        <v>2211</v>
      </c>
      <c r="D2218" s="9" t="s">
        <v>91</v>
      </c>
      <c r="E2218" s="9">
        <v>0</v>
      </c>
      <c r="F2218" s="9">
        <v>0</v>
      </c>
      <c r="G2218" s="9">
        <v>0</v>
      </c>
      <c r="H2218" s="9">
        <v>4</v>
      </c>
      <c r="I2218" s="9">
        <v>0</v>
      </c>
      <c r="J2218" s="9">
        <v>0</v>
      </c>
      <c r="K2218" s="9">
        <v>0</v>
      </c>
      <c r="L2218" s="9">
        <v>0</v>
      </c>
      <c r="M2218" s="9">
        <v>3</v>
      </c>
      <c r="N2218" s="9">
        <v>0</v>
      </c>
      <c r="O2218" s="9">
        <v>101</v>
      </c>
      <c r="P2218" s="9">
        <v>0</v>
      </c>
      <c r="Q2218" s="9">
        <v>0</v>
      </c>
      <c r="R2218" s="9">
        <v>0</v>
      </c>
      <c r="S2218" s="9">
        <v>9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7</v>
      </c>
      <c r="AC2218" s="9">
        <v>0</v>
      </c>
      <c r="AD2218" s="9">
        <v>0</v>
      </c>
      <c r="AE2218" s="9">
        <v>0</v>
      </c>
      <c r="AF2218" s="9">
        <v>0</v>
      </c>
      <c r="AG2218" s="9">
        <v>5</v>
      </c>
      <c r="AH2218" s="9">
        <v>0</v>
      </c>
      <c r="AI2218" s="9">
        <v>0</v>
      </c>
      <c r="AJ2218" s="9">
        <v>0</v>
      </c>
      <c r="AK2218" s="9">
        <v>0</v>
      </c>
      <c r="AL2218" s="9">
        <v>0</v>
      </c>
      <c r="AM2218" s="9">
        <v>0</v>
      </c>
      <c r="AN2218" s="9">
        <v>0</v>
      </c>
      <c r="AO2218" s="9">
        <v>0</v>
      </c>
      <c r="AP2218" s="9">
        <v>3</v>
      </c>
      <c r="AQ2218" s="9">
        <v>0</v>
      </c>
      <c r="AR2218" s="9">
        <v>0</v>
      </c>
      <c r="AS2218" s="9">
        <v>5</v>
      </c>
      <c r="AT2218" s="9">
        <v>0</v>
      </c>
      <c r="AU2218" s="9">
        <v>4</v>
      </c>
      <c r="AV2218" s="9">
        <v>3</v>
      </c>
      <c r="AW2218" s="9">
        <v>0</v>
      </c>
      <c r="AX2218" s="9">
        <v>6</v>
      </c>
      <c r="AY2218" s="9">
        <v>0</v>
      </c>
      <c r="AZ2218" s="9">
        <v>3</v>
      </c>
      <c r="BA2218" s="9">
        <v>0</v>
      </c>
      <c r="BB2218" s="9">
        <v>0</v>
      </c>
      <c r="BC2218" s="9">
        <v>0</v>
      </c>
    </row>
    <row r="2219" spans="2:55" x14ac:dyDescent="0.45">
      <c r="B2219" s="25">
        <v>2212</v>
      </c>
      <c r="D2219" s="9" t="s">
        <v>92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30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5</v>
      </c>
      <c r="V2219" s="9">
        <v>0</v>
      </c>
      <c r="W2219" s="9">
        <v>3</v>
      </c>
      <c r="X2219" s="9">
        <v>0</v>
      </c>
      <c r="Y2219" s="9">
        <v>0</v>
      </c>
      <c r="Z2219" s="9">
        <v>0</v>
      </c>
      <c r="AA2219" s="9">
        <v>19</v>
      </c>
      <c r="AB2219" s="9">
        <v>52</v>
      </c>
      <c r="AC2219" s="9">
        <v>0</v>
      </c>
      <c r="AD2219" s="9">
        <v>0</v>
      </c>
      <c r="AE2219" s="9">
        <v>0</v>
      </c>
      <c r="AF2219" s="9">
        <v>0</v>
      </c>
      <c r="AG2219" s="9">
        <v>0</v>
      </c>
      <c r="AH2219" s="9">
        <v>0</v>
      </c>
      <c r="AI2219" s="9">
        <v>0</v>
      </c>
      <c r="AJ2219" s="9">
        <v>0</v>
      </c>
      <c r="AK2219" s="9">
        <v>0</v>
      </c>
      <c r="AL2219" s="9">
        <v>0</v>
      </c>
      <c r="AM2219" s="9">
        <v>0</v>
      </c>
      <c r="AN2219" s="9">
        <v>0</v>
      </c>
      <c r="AO2219" s="9">
        <v>0</v>
      </c>
      <c r="AP2219" s="9">
        <v>5</v>
      </c>
      <c r="AQ2219" s="9">
        <v>0</v>
      </c>
      <c r="AR2219" s="9">
        <v>0</v>
      </c>
      <c r="AS2219" s="9">
        <v>0</v>
      </c>
      <c r="AT2219" s="9">
        <v>0</v>
      </c>
      <c r="AU2219" s="9">
        <v>0</v>
      </c>
      <c r="AV2219" s="9">
        <v>0</v>
      </c>
      <c r="AW2219" s="9">
        <v>0</v>
      </c>
      <c r="AX2219" s="9">
        <v>0</v>
      </c>
      <c r="AY2219" s="9">
        <v>0</v>
      </c>
      <c r="AZ2219" s="9">
        <v>4</v>
      </c>
      <c r="BA2219" s="9">
        <v>0</v>
      </c>
      <c r="BB2219" s="9">
        <v>0</v>
      </c>
      <c r="BC2219" s="9">
        <v>4</v>
      </c>
    </row>
    <row r="2220" spans="2:55" x14ac:dyDescent="0.45">
      <c r="B2220" s="25">
        <v>2213</v>
      </c>
      <c r="D2220" s="9" t="s">
        <v>93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19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6</v>
      </c>
      <c r="Z2220" s="9">
        <v>0</v>
      </c>
      <c r="AA2220" s="9">
        <v>0</v>
      </c>
      <c r="AB2220" s="9">
        <v>0</v>
      </c>
      <c r="AC2220" s="9">
        <v>0</v>
      </c>
      <c r="AD2220" s="9">
        <v>0</v>
      </c>
      <c r="AE2220" s="9">
        <v>0</v>
      </c>
      <c r="AF2220" s="9">
        <v>0</v>
      </c>
      <c r="AG2220" s="9">
        <v>0</v>
      </c>
      <c r="AH2220" s="9">
        <v>0</v>
      </c>
      <c r="AI2220" s="9">
        <v>0</v>
      </c>
      <c r="AJ2220" s="9">
        <v>0</v>
      </c>
      <c r="AK2220" s="9">
        <v>0</v>
      </c>
      <c r="AL2220" s="9">
        <v>0</v>
      </c>
      <c r="AM2220" s="9">
        <v>0</v>
      </c>
      <c r="AN2220" s="9">
        <v>0</v>
      </c>
      <c r="AO2220" s="9">
        <v>0</v>
      </c>
      <c r="AP2220" s="9">
        <v>0</v>
      </c>
      <c r="AQ2220" s="9">
        <v>0</v>
      </c>
      <c r="AR2220" s="9">
        <v>0</v>
      </c>
      <c r="AS2220" s="9">
        <v>0</v>
      </c>
      <c r="AT2220" s="9">
        <v>0</v>
      </c>
      <c r="AU2220" s="9">
        <v>0</v>
      </c>
      <c r="AV2220" s="9">
        <v>0</v>
      </c>
      <c r="AW2220" s="9">
        <v>0</v>
      </c>
      <c r="AX2220" s="9">
        <v>0</v>
      </c>
      <c r="AY2220" s="9">
        <v>0</v>
      </c>
      <c r="AZ2220" s="9">
        <v>0</v>
      </c>
      <c r="BA2220" s="9">
        <v>0</v>
      </c>
      <c r="BB2220" s="9">
        <v>0</v>
      </c>
      <c r="BC2220" s="9">
        <v>0</v>
      </c>
    </row>
    <row r="2221" spans="2:55" x14ac:dyDescent="0.45">
      <c r="B2221" s="25">
        <v>2214</v>
      </c>
      <c r="D2221" s="9" t="s">
        <v>94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9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  <c r="AC2221" s="9">
        <v>0</v>
      </c>
      <c r="AD2221" s="9">
        <v>0</v>
      </c>
      <c r="AE2221" s="9">
        <v>0</v>
      </c>
      <c r="AF2221" s="9">
        <v>0</v>
      </c>
      <c r="AG2221" s="9">
        <v>0</v>
      </c>
      <c r="AH2221" s="9">
        <v>0</v>
      </c>
      <c r="AI2221" s="9">
        <v>0</v>
      </c>
      <c r="AJ2221" s="9">
        <v>0</v>
      </c>
      <c r="AK2221" s="9">
        <v>0</v>
      </c>
      <c r="AL2221" s="9">
        <v>0</v>
      </c>
      <c r="AM2221" s="9">
        <v>0</v>
      </c>
      <c r="AN2221" s="9">
        <v>0</v>
      </c>
      <c r="AO2221" s="9">
        <v>0</v>
      </c>
      <c r="AP2221" s="9">
        <v>0</v>
      </c>
      <c r="AQ2221" s="9">
        <v>0</v>
      </c>
      <c r="AR2221" s="9">
        <v>0</v>
      </c>
      <c r="AS2221" s="9">
        <v>0</v>
      </c>
      <c r="AT2221" s="9">
        <v>0</v>
      </c>
      <c r="AU2221" s="9">
        <v>0</v>
      </c>
      <c r="AV2221" s="9">
        <v>0</v>
      </c>
      <c r="AW2221" s="9">
        <v>0</v>
      </c>
      <c r="AX2221" s="9">
        <v>0</v>
      </c>
      <c r="AY2221" s="9">
        <v>0</v>
      </c>
      <c r="AZ2221" s="9">
        <v>0</v>
      </c>
      <c r="BA2221" s="9">
        <v>0</v>
      </c>
      <c r="BB2221" s="9">
        <v>0</v>
      </c>
      <c r="BC2221" s="9">
        <v>0</v>
      </c>
    </row>
    <row r="2222" spans="2:55" x14ac:dyDescent="0.45">
      <c r="B2222" s="25">
        <v>2215</v>
      </c>
      <c r="D2222" s="9" t="s">
        <v>95</v>
      </c>
      <c r="E2222" s="9">
        <v>0</v>
      </c>
      <c r="F2222" s="9">
        <v>0</v>
      </c>
      <c r="G2222" s="9">
        <v>0</v>
      </c>
      <c r="H2222" s="9">
        <v>8</v>
      </c>
      <c r="I2222" s="9">
        <v>4</v>
      </c>
      <c r="J2222" s="9">
        <v>5</v>
      </c>
      <c r="K2222" s="9">
        <v>0</v>
      </c>
      <c r="L2222" s="9">
        <v>5</v>
      </c>
      <c r="M2222" s="9">
        <v>0</v>
      </c>
      <c r="N2222" s="9">
        <v>5</v>
      </c>
      <c r="O2222" s="9">
        <v>53</v>
      </c>
      <c r="P2222" s="9">
        <v>0</v>
      </c>
      <c r="Q2222" s="9">
        <v>0</v>
      </c>
      <c r="R2222" s="9">
        <v>0</v>
      </c>
      <c r="S2222" s="9">
        <v>6</v>
      </c>
      <c r="T2222" s="9">
        <v>0</v>
      </c>
      <c r="U2222" s="9">
        <v>3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9</v>
      </c>
      <c r="AB2222" s="9">
        <v>65</v>
      </c>
      <c r="AC2222" s="9">
        <v>0</v>
      </c>
      <c r="AD2222" s="9">
        <v>5</v>
      </c>
      <c r="AE2222" s="9">
        <v>0</v>
      </c>
      <c r="AF2222" s="9">
        <v>3</v>
      </c>
      <c r="AG2222" s="9">
        <v>3</v>
      </c>
      <c r="AH2222" s="9">
        <v>0</v>
      </c>
      <c r="AI2222" s="9">
        <v>4</v>
      </c>
      <c r="AJ2222" s="9">
        <v>0</v>
      </c>
      <c r="AK2222" s="9">
        <v>0</v>
      </c>
      <c r="AL2222" s="9">
        <v>0</v>
      </c>
      <c r="AM2222" s="9">
        <v>0</v>
      </c>
      <c r="AN2222" s="9">
        <v>0</v>
      </c>
      <c r="AO2222" s="9">
        <v>0</v>
      </c>
      <c r="AP2222" s="9">
        <v>0</v>
      </c>
      <c r="AQ2222" s="9">
        <v>0</v>
      </c>
      <c r="AR2222" s="9">
        <v>0</v>
      </c>
      <c r="AS2222" s="9">
        <v>8</v>
      </c>
      <c r="AT2222" s="9">
        <v>0</v>
      </c>
      <c r="AU2222" s="9">
        <v>0</v>
      </c>
      <c r="AV2222" s="9">
        <v>0</v>
      </c>
      <c r="AW2222" s="9">
        <v>0</v>
      </c>
      <c r="AX2222" s="9">
        <v>6</v>
      </c>
      <c r="AY2222" s="9">
        <v>0</v>
      </c>
      <c r="AZ2222" s="9">
        <v>5</v>
      </c>
      <c r="BA2222" s="9">
        <v>0</v>
      </c>
      <c r="BB2222" s="9">
        <v>0</v>
      </c>
      <c r="BC2222" s="9">
        <v>0</v>
      </c>
    </row>
    <row r="2223" spans="2:55" x14ac:dyDescent="0.45">
      <c r="B2223" s="25">
        <v>2216</v>
      </c>
      <c r="D2223" s="9" t="s">
        <v>96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41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5</v>
      </c>
      <c r="AC2223" s="9">
        <v>0</v>
      </c>
      <c r="AD2223" s="9">
        <v>0</v>
      </c>
      <c r="AE2223" s="9">
        <v>0</v>
      </c>
      <c r="AF2223" s="9">
        <v>0</v>
      </c>
      <c r="AG2223" s="9">
        <v>0</v>
      </c>
      <c r="AH2223" s="9">
        <v>0</v>
      </c>
      <c r="AI2223" s="9">
        <v>0</v>
      </c>
      <c r="AJ2223" s="9">
        <v>0</v>
      </c>
      <c r="AK2223" s="9">
        <v>0</v>
      </c>
      <c r="AL2223" s="9">
        <v>0</v>
      </c>
      <c r="AM2223" s="9">
        <v>0</v>
      </c>
      <c r="AN2223" s="9">
        <v>0</v>
      </c>
      <c r="AO2223" s="9">
        <v>0</v>
      </c>
      <c r="AP2223" s="9">
        <v>0</v>
      </c>
      <c r="AQ2223" s="9">
        <v>0</v>
      </c>
      <c r="AR2223" s="9">
        <v>0</v>
      </c>
      <c r="AS2223" s="9">
        <v>0</v>
      </c>
      <c r="AT2223" s="9">
        <v>0</v>
      </c>
      <c r="AU2223" s="9">
        <v>0</v>
      </c>
      <c r="AV2223" s="9">
        <v>0</v>
      </c>
      <c r="AW2223" s="9">
        <v>0</v>
      </c>
      <c r="AX2223" s="9">
        <v>0</v>
      </c>
      <c r="AY2223" s="9">
        <v>0</v>
      </c>
      <c r="AZ2223" s="9">
        <v>0</v>
      </c>
      <c r="BA2223" s="9">
        <v>0</v>
      </c>
      <c r="BB2223" s="9">
        <v>0</v>
      </c>
      <c r="BC2223" s="9">
        <v>0</v>
      </c>
    </row>
    <row r="2224" spans="2:55" x14ac:dyDescent="0.45">
      <c r="B2224" s="25">
        <v>2217</v>
      </c>
      <c r="D2224" s="9" t="s">
        <v>97</v>
      </c>
      <c r="E2224" s="9">
        <v>4</v>
      </c>
      <c r="F2224" s="9">
        <v>0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68</v>
      </c>
      <c r="P2224" s="9">
        <v>0</v>
      </c>
      <c r="Q2224" s="9">
        <v>4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12</v>
      </c>
      <c r="AB2224" s="9">
        <v>15</v>
      </c>
      <c r="AC2224" s="9">
        <v>0</v>
      </c>
      <c r="AD2224" s="9">
        <v>0</v>
      </c>
      <c r="AE2224" s="9">
        <v>3</v>
      </c>
      <c r="AF2224" s="9">
        <v>0</v>
      </c>
      <c r="AG2224" s="9">
        <v>0</v>
      </c>
      <c r="AH2224" s="9">
        <v>0</v>
      </c>
      <c r="AI2224" s="9">
        <v>0</v>
      </c>
      <c r="AJ2224" s="9">
        <v>0</v>
      </c>
      <c r="AK2224" s="9">
        <v>0</v>
      </c>
      <c r="AL2224" s="9">
        <v>4</v>
      </c>
      <c r="AM2224" s="9">
        <v>0</v>
      </c>
      <c r="AN2224" s="9">
        <v>0</v>
      </c>
      <c r="AO2224" s="9">
        <v>0</v>
      </c>
      <c r="AP2224" s="9">
        <v>4</v>
      </c>
      <c r="AQ2224" s="9">
        <v>0</v>
      </c>
      <c r="AR2224" s="9">
        <v>0</v>
      </c>
      <c r="AS2224" s="9">
        <v>0</v>
      </c>
      <c r="AT2224" s="9">
        <v>0</v>
      </c>
      <c r="AU2224" s="9">
        <v>0</v>
      </c>
      <c r="AV2224" s="9">
        <v>0</v>
      </c>
      <c r="AW2224" s="9">
        <v>0</v>
      </c>
      <c r="AX2224" s="9">
        <v>0</v>
      </c>
      <c r="AY2224" s="9">
        <v>0</v>
      </c>
      <c r="AZ2224" s="9">
        <v>0</v>
      </c>
      <c r="BA2224" s="9">
        <v>0</v>
      </c>
      <c r="BB2224" s="9">
        <v>5</v>
      </c>
      <c r="BC2224" s="9">
        <v>0</v>
      </c>
    </row>
    <row r="2225" spans="2:55" x14ac:dyDescent="0.45">
      <c r="B2225" s="25">
        <v>2218</v>
      </c>
      <c r="D2225" s="9" t="s">
        <v>98</v>
      </c>
      <c r="E2225" s="9">
        <v>0</v>
      </c>
      <c r="F2225" s="9">
        <v>0</v>
      </c>
      <c r="G2225" s="9">
        <v>0</v>
      </c>
      <c r="H2225" s="9">
        <v>0</v>
      </c>
      <c r="I2225" s="9">
        <v>5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10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3</v>
      </c>
      <c r="AC2225" s="9">
        <v>0</v>
      </c>
      <c r="AD2225" s="9">
        <v>0</v>
      </c>
      <c r="AE2225" s="9">
        <v>0</v>
      </c>
      <c r="AF2225" s="9">
        <v>0</v>
      </c>
      <c r="AG2225" s="9">
        <v>0</v>
      </c>
      <c r="AH2225" s="9">
        <v>0</v>
      </c>
      <c r="AI2225" s="9">
        <v>0</v>
      </c>
      <c r="AJ2225" s="9">
        <v>0</v>
      </c>
      <c r="AK2225" s="9">
        <v>0</v>
      </c>
      <c r="AL2225" s="9">
        <v>0</v>
      </c>
      <c r="AM2225" s="9">
        <v>0</v>
      </c>
      <c r="AN2225" s="9">
        <v>0</v>
      </c>
      <c r="AO2225" s="9">
        <v>0</v>
      </c>
      <c r="AP2225" s="9">
        <v>0</v>
      </c>
      <c r="AQ2225" s="9">
        <v>0</v>
      </c>
      <c r="AR2225" s="9">
        <v>0</v>
      </c>
      <c r="AS2225" s="9">
        <v>0</v>
      </c>
      <c r="AT2225" s="9">
        <v>0</v>
      </c>
      <c r="AU2225" s="9">
        <v>0</v>
      </c>
      <c r="AV2225" s="9">
        <v>0</v>
      </c>
      <c r="AW2225" s="9">
        <v>0</v>
      </c>
      <c r="AX2225" s="9">
        <v>0</v>
      </c>
      <c r="AY2225" s="9">
        <v>0</v>
      </c>
      <c r="AZ2225" s="9">
        <v>0</v>
      </c>
      <c r="BA2225" s="9">
        <v>0</v>
      </c>
      <c r="BB2225" s="9">
        <v>0</v>
      </c>
      <c r="BC2225" s="9">
        <v>0</v>
      </c>
    </row>
    <row r="2226" spans="2:55" x14ac:dyDescent="0.45">
      <c r="B2226" s="25">
        <v>2219</v>
      </c>
      <c r="D2226" s="9" t="s">
        <v>99</v>
      </c>
      <c r="E2226" s="9">
        <v>0</v>
      </c>
      <c r="F2226" s="9">
        <v>0</v>
      </c>
      <c r="G2226" s="9">
        <v>0</v>
      </c>
      <c r="H2226" s="9">
        <v>4</v>
      </c>
      <c r="I2226" s="9">
        <v>0</v>
      </c>
      <c r="J2226" s="9">
        <v>0</v>
      </c>
      <c r="K2226" s="9">
        <v>0</v>
      </c>
      <c r="L2226" s="9">
        <v>3</v>
      </c>
      <c r="M2226" s="9">
        <v>3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10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6</v>
      </c>
      <c r="AB2226" s="9">
        <v>10</v>
      </c>
      <c r="AC2226" s="9">
        <v>0</v>
      </c>
      <c r="AD2226" s="9">
        <v>0</v>
      </c>
      <c r="AE2226" s="9">
        <v>0</v>
      </c>
      <c r="AF2226" s="9">
        <v>0</v>
      </c>
      <c r="AG2226" s="9">
        <v>0</v>
      </c>
      <c r="AH2226" s="9">
        <v>0</v>
      </c>
      <c r="AI2226" s="9">
        <v>0</v>
      </c>
      <c r="AJ2226" s="9">
        <v>0</v>
      </c>
      <c r="AK2226" s="9">
        <v>0</v>
      </c>
      <c r="AL2226" s="9">
        <v>0</v>
      </c>
      <c r="AM2226" s="9">
        <v>0</v>
      </c>
      <c r="AN2226" s="9">
        <v>0</v>
      </c>
      <c r="AO2226" s="9">
        <v>0</v>
      </c>
      <c r="AP2226" s="9">
        <v>4</v>
      </c>
      <c r="AQ2226" s="9">
        <v>6</v>
      </c>
      <c r="AR2226" s="9">
        <v>0</v>
      </c>
      <c r="AS2226" s="9">
        <v>0</v>
      </c>
      <c r="AT2226" s="9">
        <v>0</v>
      </c>
      <c r="AU2226" s="9">
        <v>0</v>
      </c>
      <c r="AV2226" s="9">
        <v>0</v>
      </c>
      <c r="AW2226" s="9">
        <v>0</v>
      </c>
      <c r="AX2226" s="9">
        <v>0</v>
      </c>
      <c r="AY2226" s="9">
        <v>0</v>
      </c>
      <c r="AZ2226" s="9">
        <v>9</v>
      </c>
      <c r="BA2226" s="9">
        <v>0</v>
      </c>
      <c r="BB2226" s="9">
        <v>3</v>
      </c>
      <c r="BC2226" s="9">
        <v>0</v>
      </c>
    </row>
    <row r="2227" spans="2:55" x14ac:dyDescent="0.45">
      <c r="B2227" s="25">
        <v>2220</v>
      </c>
      <c r="D2227" s="9" t="s">
        <v>100</v>
      </c>
      <c r="E2227" s="9">
        <v>0</v>
      </c>
      <c r="F2227" s="9">
        <v>0</v>
      </c>
      <c r="G2227" s="9">
        <v>0</v>
      </c>
      <c r="H2227" s="9">
        <v>4</v>
      </c>
      <c r="I2227" s="9">
        <v>0</v>
      </c>
      <c r="J2227" s="9">
        <v>0</v>
      </c>
      <c r="K2227" s="9">
        <v>0</v>
      </c>
      <c r="L2227" s="9">
        <v>5</v>
      </c>
      <c r="M2227" s="9">
        <v>0</v>
      </c>
      <c r="N2227" s="9">
        <v>78</v>
      </c>
      <c r="O2227" s="9">
        <v>3</v>
      </c>
      <c r="P2227" s="9">
        <v>0</v>
      </c>
      <c r="Q2227" s="9">
        <v>8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21</v>
      </c>
      <c r="AC2227" s="9">
        <v>0</v>
      </c>
      <c r="AD2227" s="9">
        <v>0</v>
      </c>
      <c r="AE2227" s="9">
        <v>0</v>
      </c>
      <c r="AF2227" s="9">
        <v>0</v>
      </c>
      <c r="AG2227" s="9">
        <v>5</v>
      </c>
      <c r="AH2227" s="9">
        <v>0</v>
      </c>
      <c r="AI2227" s="9">
        <v>5</v>
      </c>
      <c r="AJ2227" s="9">
        <v>0</v>
      </c>
      <c r="AK2227" s="9">
        <v>0</v>
      </c>
      <c r="AL2227" s="9">
        <v>0</v>
      </c>
      <c r="AM2227" s="9">
        <v>0</v>
      </c>
      <c r="AN2227" s="9">
        <v>0</v>
      </c>
      <c r="AO2227" s="9">
        <v>0</v>
      </c>
      <c r="AP2227" s="9">
        <v>0</v>
      </c>
      <c r="AQ2227" s="9">
        <v>0</v>
      </c>
      <c r="AR2227" s="9">
        <v>0</v>
      </c>
      <c r="AS2227" s="9">
        <v>0</v>
      </c>
      <c r="AT2227" s="9">
        <v>0</v>
      </c>
      <c r="AU2227" s="9">
        <v>0</v>
      </c>
      <c r="AV2227" s="9">
        <v>0</v>
      </c>
      <c r="AW2227" s="9">
        <v>0</v>
      </c>
      <c r="AX2227" s="9">
        <v>0</v>
      </c>
      <c r="AY2227" s="9">
        <v>0</v>
      </c>
      <c r="AZ2227" s="9">
        <v>3</v>
      </c>
      <c r="BA2227" s="9">
        <v>0</v>
      </c>
      <c r="BB2227" s="9">
        <v>0</v>
      </c>
      <c r="BC2227" s="9">
        <v>0</v>
      </c>
    </row>
    <row r="2228" spans="2:55" x14ac:dyDescent="0.45">
      <c r="B2228" s="25">
        <v>2221</v>
      </c>
      <c r="D2228" s="9" t="s">
        <v>101</v>
      </c>
      <c r="E2228" s="9">
        <v>0</v>
      </c>
      <c r="F2228" s="9">
        <v>0</v>
      </c>
      <c r="G2228" s="9">
        <v>0</v>
      </c>
      <c r="H2228" s="9">
        <v>30</v>
      </c>
      <c r="I2228" s="9">
        <v>21</v>
      </c>
      <c r="J2228" s="9">
        <v>4</v>
      </c>
      <c r="K2228" s="9">
        <v>0</v>
      </c>
      <c r="L2228" s="9">
        <v>9</v>
      </c>
      <c r="M2228" s="9">
        <v>0</v>
      </c>
      <c r="N2228" s="9">
        <v>324</v>
      </c>
      <c r="O2228" s="9">
        <v>9</v>
      </c>
      <c r="P2228" s="9">
        <v>7</v>
      </c>
      <c r="Q2228" s="9">
        <v>6</v>
      </c>
      <c r="R2228" s="9">
        <v>0</v>
      </c>
      <c r="S2228" s="9">
        <v>4</v>
      </c>
      <c r="T2228" s="9">
        <v>0</v>
      </c>
      <c r="U2228" s="9">
        <v>0</v>
      </c>
      <c r="V2228" s="9">
        <v>0</v>
      </c>
      <c r="W2228" s="9">
        <v>10</v>
      </c>
      <c r="X2228" s="9">
        <v>4</v>
      </c>
      <c r="Y2228" s="9">
        <v>6</v>
      </c>
      <c r="Z2228" s="9">
        <v>0</v>
      </c>
      <c r="AA2228" s="9">
        <v>7</v>
      </c>
      <c r="AB2228" s="9">
        <v>356</v>
      </c>
      <c r="AC2228" s="9">
        <v>9</v>
      </c>
      <c r="AD2228" s="9">
        <v>8</v>
      </c>
      <c r="AE2228" s="9">
        <v>14</v>
      </c>
      <c r="AF2228" s="9">
        <v>0</v>
      </c>
      <c r="AG2228" s="9">
        <v>5</v>
      </c>
      <c r="AH2228" s="9">
        <v>3</v>
      </c>
      <c r="AI2228" s="9">
        <v>18</v>
      </c>
      <c r="AJ2228" s="9">
        <v>8</v>
      </c>
      <c r="AK2228" s="9">
        <v>16</v>
      </c>
      <c r="AL2228" s="9">
        <v>5</v>
      </c>
      <c r="AM2228" s="9">
        <v>11</v>
      </c>
      <c r="AN2228" s="9">
        <v>0</v>
      </c>
      <c r="AO2228" s="9">
        <v>5</v>
      </c>
      <c r="AP2228" s="9">
        <v>19</v>
      </c>
      <c r="AQ2228" s="9">
        <v>9</v>
      </c>
      <c r="AR2228" s="9">
        <v>0</v>
      </c>
      <c r="AS2228" s="9">
        <v>18</v>
      </c>
      <c r="AT2228" s="9">
        <v>3</v>
      </c>
      <c r="AU2228" s="9">
        <v>12</v>
      </c>
      <c r="AV2228" s="9">
        <v>21</v>
      </c>
      <c r="AW2228" s="9">
        <v>0</v>
      </c>
      <c r="AX2228" s="9">
        <v>29</v>
      </c>
      <c r="AY2228" s="9">
        <v>0</v>
      </c>
      <c r="AZ2228" s="9">
        <v>53</v>
      </c>
      <c r="BA2228" s="9">
        <v>6</v>
      </c>
      <c r="BB2228" s="9">
        <v>18</v>
      </c>
      <c r="BC2228" s="9">
        <v>6</v>
      </c>
    </row>
    <row r="2229" spans="2:55" x14ac:dyDescent="0.45">
      <c r="B2229" s="25">
        <v>2222</v>
      </c>
      <c r="D2229" s="9" t="s">
        <v>102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  <c r="AC2229" s="9">
        <v>0</v>
      </c>
      <c r="AD2229" s="9">
        <v>0</v>
      </c>
      <c r="AE2229" s="9">
        <v>0</v>
      </c>
      <c r="AF2229" s="9">
        <v>0</v>
      </c>
      <c r="AG2229" s="9">
        <v>0</v>
      </c>
      <c r="AH2229" s="9">
        <v>0</v>
      </c>
      <c r="AI2229" s="9">
        <v>0</v>
      </c>
      <c r="AJ2229" s="9">
        <v>0</v>
      </c>
      <c r="AK2229" s="9">
        <v>0</v>
      </c>
      <c r="AL2229" s="9">
        <v>0</v>
      </c>
      <c r="AM2229" s="9">
        <v>0</v>
      </c>
      <c r="AN2229" s="9">
        <v>0</v>
      </c>
      <c r="AO2229" s="9">
        <v>0</v>
      </c>
      <c r="AP2229" s="9">
        <v>0</v>
      </c>
      <c r="AQ2229" s="9">
        <v>0</v>
      </c>
      <c r="AR2229" s="9">
        <v>0</v>
      </c>
      <c r="AS2229" s="9">
        <v>0</v>
      </c>
      <c r="AT2229" s="9">
        <v>0</v>
      </c>
      <c r="AU2229" s="9">
        <v>0</v>
      </c>
      <c r="AV2229" s="9">
        <v>0</v>
      </c>
      <c r="AW2229" s="9">
        <v>0</v>
      </c>
      <c r="AX2229" s="9">
        <v>0</v>
      </c>
      <c r="AY2229" s="9">
        <v>0</v>
      </c>
      <c r="AZ2229" s="9">
        <v>0</v>
      </c>
      <c r="BA2229" s="9">
        <v>0</v>
      </c>
      <c r="BB2229" s="9">
        <v>0</v>
      </c>
      <c r="BC2229" s="9">
        <v>0</v>
      </c>
    </row>
    <row r="2230" spans="2:55" x14ac:dyDescent="0.45">
      <c r="B2230" s="25">
        <v>2223</v>
      </c>
      <c r="D2230" s="9" t="s">
        <v>103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17</v>
      </c>
      <c r="AC2230" s="9">
        <v>0</v>
      </c>
      <c r="AD2230" s="9">
        <v>0</v>
      </c>
      <c r="AE2230" s="9">
        <v>3</v>
      </c>
      <c r="AF2230" s="9">
        <v>0</v>
      </c>
      <c r="AG2230" s="9">
        <v>0</v>
      </c>
      <c r="AH2230" s="9">
        <v>0</v>
      </c>
      <c r="AI2230" s="9">
        <v>0</v>
      </c>
      <c r="AJ2230" s="9">
        <v>0</v>
      </c>
      <c r="AK2230" s="9">
        <v>0</v>
      </c>
      <c r="AL2230" s="9">
        <v>0</v>
      </c>
      <c r="AM2230" s="9">
        <v>0</v>
      </c>
      <c r="AN2230" s="9">
        <v>0</v>
      </c>
      <c r="AO2230" s="9">
        <v>0</v>
      </c>
      <c r="AP2230" s="9">
        <v>6</v>
      </c>
      <c r="AQ2230" s="9">
        <v>0</v>
      </c>
      <c r="AR2230" s="9">
        <v>0</v>
      </c>
      <c r="AS2230" s="9">
        <v>0</v>
      </c>
      <c r="AT2230" s="9">
        <v>0</v>
      </c>
      <c r="AU2230" s="9">
        <v>0</v>
      </c>
      <c r="AV2230" s="9">
        <v>0</v>
      </c>
      <c r="AW2230" s="9">
        <v>0</v>
      </c>
      <c r="AX2230" s="9">
        <v>4</v>
      </c>
      <c r="AY2230" s="9">
        <v>0</v>
      </c>
      <c r="AZ2230" s="9">
        <v>0</v>
      </c>
      <c r="BA2230" s="9">
        <v>0</v>
      </c>
      <c r="BB2230" s="9">
        <v>0</v>
      </c>
      <c r="BC2230" s="9">
        <v>0</v>
      </c>
    </row>
    <row r="2231" spans="2:55" x14ac:dyDescent="0.45">
      <c r="B2231" s="25">
        <v>2224</v>
      </c>
      <c r="D2231" s="9" t="s">
        <v>104</v>
      </c>
      <c r="E2231" s="9">
        <v>0</v>
      </c>
      <c r="F2231" s="9">
        <v>0</v>
      </c>
      <c r="G2231" s="9">
        <v>0</v>
      </c>
      <c r="H2231" s="9">
        <v>31</v>
      </c>
      <c r="I2231" s="9">
        <v>33</v>
      </c>
      <c r="J2231" s="9">
        <v>0</v>
      </c>
      <c r="K2231" s="9">
        <v>0</v>
      </c>
      <c r="L2231" s="9">
        <v>130</v>
      </c>
      <c r="M2231" s="9">
        <v>4</v>
      </c>
      <c r="N2231" s="9">
        <v>13</v>
      </c>
      <c r="O2231" s="9">
        <v>3</v>
      </c>
      <c r="P2231" s="9">
        <v>6</v>
      </c>
      <c r="Q2231" s="9">
        <v>6</v>
      </c>
      <c r="R2231" s="9">
        <v>0</v>
      </c>
      <c r="S2231" s="9">
        <v>12</v>
      </c>
      <c r="T2231" s="9">
        <v>3</v>
      </c>
      <c r="U2231" s="9">
        <v>3</v>
      </c>
      <c r="V2231" s="9">
        <v>4</v>
      </c>
      <c r="W2231" s="9">
        <v>6</v>
      </c>
      <c r="X2231" s="9">
        <v>0</v>
      </c>
      <c r="Y2231" s="9">
        <v>0</v>
      </c>
      <c r="Z2231" s="9">
        <v>0</v>
      </c>
      <c r="AA2231" s="9">
        <v>4</v>
      </c>
      <c r="AB2231" s="9">
        <v>38</v>
      </c>
      <c r="AC2231" s="9">
        <v>11</v>
      </c>
      <c r="AD2231" s="9">
        <v>6</v>
      </c>
      <c r="AE2231" s="9">
        <v>8</v>
      </c>
      <c r="AF2231" s="9">
        <v>0</v>
      </c>
      <c r="AG2231" s="9">
        <v>14</v>
      </c>
      <c r="AH2231" s="9">
        <v>5</v>
      </c>
      <c r="AI2231" s="9">
        <v>12</v>
      </c>
      <c r="AJ2231" s="9">
        <v>11</v>
      </c>
      <c r="AK2231" s="9">
        <v>69</v>
      </c>
      <c r="AL2231" s="9">
        <v>13</v>
      </c>
      <c r="AM2231" s="9">
        <v>20</v>
      </c>
      <c r="AN2231" s="9">
        <v>0</v>
      </c>
      <c r="AO2231" s="9">
        <v>12</v>
      </c>
      <c r="AP2231" s="9">
        <v>41</v>
      </c>
      <c r="AQ2231" s="9">
        <v>7</v>
      </c>
      <c r="AR2231" s="9">
        <v>4</v>
      </c>
      <c r="AS2231" s="9">
        <v>12</v>
      </c>
      <c r="AT2231" s="9">
        <v>4</v>
      </c>
      <c r="AU2231" s="9">
        <v>26</v>
      </c>
      <c r="AV2231" s="9">
        <v>8</v>
      </c>
      <c r="AW2231" s="9">
        <v>3</v>
      </c>
      <c r="AX2231" s="9">
        <v>22</v>
      </c>
      <c r="AY2231" s="9">
        <v>0</v>
      </c>
      <c r="AZ2231" s="9">
        <v>32</v>
      </c>
      <c r="BA2231" s="9">
        <v>0</v>
      </c>
      <c r="BB2231" s="9">
        <v>11</v>
      </c>
      <c r="BC2231" s="9">
        <v>5</v>
      </c>
    </row>
    <row r="2232" spans="2:55" x14ac:dyDescent="0.45">
      <c r="B2232" s="25">
        <v>2225</v>
      </c>
      <c r="D2232" s="9" t="s">
        <v>105</v>
      </c>
      <c r="E2232" s="9">
        <v>6</v>
      </c>
      <c r="F2232" s="9">
        <v>12</v>
      </c>
      <c r="G2232" s="9">
        <v>0</v>
      </c>
      <c r="H2232" s="9">
        <v>113</v>
      </c>
      <c r="I2232" s="9">
        <v>86</v>
      </c>
      <c r="J2232" s="9">
        <v>8</v>
      </c>
      <c r="K2232" s="9">
        <v>0</v>
      </c>
      <c r="L2232" s="9">
        <v>622</v>
      </c>
      <c r="M2232" s="9">
        <v>0</v>
      </c>
      <c r="N2232" s="9">
        <v>19</v>
      </c>
      <c r="O2232" s="9">
        <v>5</v>
      </c>
      <c r="P2232" s="9">
        <v>7</v>
      </c>
      <c r="Q2232" s="9">
        <v>5</v>
      </c>
      <c r="R2232" s="9">
        <v>0</v>
      </c>
      <c r="S2232" s="9">
        <v>13</v>
      </c>
      <c r="T2232" s="9">
        <v>12</v>
      </c>
      <c r="U2232" s="9">
        <v>25</v>
      </c>
      <c r="V2232" s="9">
        <v>10</v>
      </c>
      <c r="W2232" s="9">
        <v>35</v>
      </c>
      <c r="X2232" s="9">
        <v>4</v>
      </c>
      <c r="Y2232" s="9">
        <v>15</v>
      </c>
      <c r="Z2232" s="9">
        <v>3</v>
      </c>
      <c r="AA2232" s="9">
        <v>4</v>
      </c>
      <c r="AB2232" s="9">
        <v>106</v>
      </c>
      <c r="AC2232" s="9">
        <v>29</v>
      </c>
      <c r="AD2232" s="9">
        <v>28</v>
      </c>
      <c r="AE2232" s="9">
        <v>26</v>
      </c>
      <c r="AF2232" s="9">
        <v>0</v>
      </c>
      <c r="AG2232" s="9">
        <v>38</v>
      </c>
      <c r="AH2232" s="9">
        <v>0</v>
      </c>
      <c r="AI2232" s="9">
        <v>51</v>
      </c>
      <c r="AJ2232" s="9">
        <v>32</v>
      </c>
      <c r="AK2232" s="9">
        <v>344</v>
      </c>
      <c r="AL2232" s="9">
        <v>20</v>
      </c>
      <c r="AM2232" s="9">
        <v>78</v>
      </c>
      <c r="AN2232" s="9">
        <v>0</v>
      </c>
      <c r="AO2232" s="9">
        <v>23</v>
      </c>
      <c r="AP2232" s="9">
        <v>121</v>
      </c>
      <c r="AQ2232" s="9">
        <v>36</v>
      </c>
      <c r="AR2232" s="9">
        <v>0</v>
      </c>
      <c r="AS2232" s="9">
        <v>32</v>
      </c>
      <c r="AT2232" s="9">
        <v>11</v>
      </c>
      <c r="AU2232" s="9">
        <v>96</v>
      </c>
      <c r="AV2232" s="9">
        <v>50</v>
      </c>
      <c r="AW2232" s="9">
        <v>3</v>
      </c>
      <c r="AX2232" s="9">
        <v>91</v>
      </c>
      <c r="AY2232" s="9">
        <v>11</v>
      </c>
      <c r="AZ2232" s="9">
        <v>135</v>
      </c>
      <c r="BA2232" s="9">
        <v>4</v>
      </c>
      <c r="BB2232" s="9">
        <v>39</v>
      </c>
      <c r="BC2232" s="9">
        <v>20</v>
      </c>
    </row>
    <row r="2233" spans="2:55" x14ac:dyDescent="0.45">
      <c r="B2233" s="25">
        <v>2226</v>
      </c>
      <c r="D2233" s="9" t="s">
        <v>106</v>
      </c>
      <c r="E2233" s="9">
        <v>8</v>
      </c>
      <c r="F2233" s="9">
        <v>18</v>
      </c>
      <c r="G2233" s="9">
        <v>0</v>
      </c>
      <c r="H2233" s="9">
        <v>231</v>
      </c>
      <c r="I2233" s="9">
        <v>130</v>
      </c>
      <c r="J2233" s="9">
        <v>3</v>
      </c>
      <c r="K2233" s="9">
        <v>0</v>
      </c>
      <c r="L2233" s="9">
        <v>177</v>
      </c>
      <c r="M2233" s="9">
        <v>28</v>
      </c>
      <c r="N2233" s="9">
        <v>26</v>
      </c>
      <c r="O2233" s="9">
        <v>17</v>
      </c>
      <c r="P2233" s="9">
        <v>60</v>
      </c>
      <c r="Q2233" s="9">
        <v>19</v>
      </c>
      <c r="R2233" s="9">
        <v>4</v>
      </c>
      <c r="S2233" s="9">
        <v>31</v>
      </c>
      <c r="T2233" s="9">
        <v>42</v>
      </c>
      <c r="U2233" s="9">
        <v>34</v>
      </c>
      <c r="V2233" s="9">
        <v>14</v>
      </c>
      <c r="W2233" s="9">
        <v>119</v>
      </c>
      <c r="X2233" s="9">
        <v>5</v>
      </c>
      <c r="Y2233" s="9">
        <v>28</v>
      </c>
      <c r="Z2233" s="9">
        <v>0</v>
      </c>
      <c r="AA2233" s="9">
        <v>28</v>
      </c>
      <c r="AB2233" s="9">
        <v>156</v>
      </c>
      <c r="AC2233" s="9">
        <v>54</v>
      </c>
      <c r="AD2233" s="9">
        <v>27</v>
      </c>
      <c r="AE2233" s="9">
        <v>29</v>
      </c>
      <c r="AF2233" s="9">
        <v>0</v>
      </c>
      <c r="AG2233" s="9">
        <v>71</v>
      </c>
      <c r="AH2233" s="9">
        <v>15</v>
      </c>
      <c r="AI2233" s="9">
        <v>93</v>
      </c>
      <c r="AJ2233" s="9">
        <v>110</v>
      </c>
      <c r="AK2233" s="9">
        <v>138</v>
      </c>
      <c r="AL2233" s="9">
        <v>28</v>
      </c>
      <c r="AM2233" s="9">
        <v>91</v>
      </c>
      <c r="AN2233" s="9">
        <v>0</v>
      </c>
      <c r="AO2233" s="9">
        <v>41</v>
      </c>
      <c r="AP2233" s="9">
        <v>121</v>
      </c>
      <c r="AQ2233" s="9">
        <v>33</v>
      </c>
      <c r="AR2233" s="9">
        <v>0</v>
      </c>
      <c r="AS2233" s="9">
        <v>40</v>
      </c>
      <c r="AT2233" s="9">
        <v>11</v>
      </c>
      <c r="AU2233" s="9">
        <v>131</v>
      </c>
      <c r="AV2233" s="9">
        <v>76</v>
      </c>
      <c r="AW2233" s="9">
        <v>5</v>
      </c>
      <c r="AX2233" s="9">
        <v>112</v>
      </c>
      <c r="AY2233" s="9">
        <v>17</v>
      </c>
      <c r="AZ2233" s="9">
        <v>139</v>
      </c>
      <c r="BA2233" s="9">
        <v>13</v>
      </c>
      <c r="BB2233" s="9">
        <v>55</v>
      </c>
      <c r="BC2233" s="9">
        <v>33</v>
      </c>
    </row>
    <row r="2234" spans="2:55" x14ac:dyDescent="0.45">
      <c r="B2234" s="25">
        <v>2227</v>
      </c>
      <c r="D2234" s="9" t="s">
        <v>107</v>
      </c>
      <c r="E2234" s="9">
        <v>3</v>
      </c>
      <c r="F2234" s="9">
        <v>4</v>
      </c>
      <c r="G2234" s="9">
        <v>5</v>
      </c>
      <c r="H2234" s="9">
        <v>23</v>
      </c>
      <c r="I2234" s="9">
        <v>22</v>
      </c>
      <c r="J2234" s="9">
        <v>0</v>
      </c>
      <c r="K2234" s="9">
        <v>3</v>
      </c>
      <c r="L2234" s="9">
        <v>46</v>
      </c>
      <c r="M2234" s="9">
        <v>8</v>
      </c>
      <c r="N2234" s="9">
        <v>3</v>
      </c>
      <c r="O2234" s="9">
        <v>0</v>
      </c>
      <c r="P2234" s="9">
        <v>3</v>
      </c>
      <c r="Q2234" s="9">
        <v>3</v>
      </c>
      <c r="R2234" s="9">
        <v>0</v>
      </c>
      <c r="S2234" s="9">
        <v>4</v>
      </c>
      <c r="T2234" s="9">
        <v>0</v>
      </c>
      <c r="U2234" s="9">
        <v>7</v>
      </c>
      <c r="V2234" s="9">
        <v>0</v>
      </c>
      <c r="W2234" s="9">
        <v>8</v>
      </c>
      <c r="X2234" s="9">
        <v>0</v>
      </c>
      <c r="Y2234" s="9">
        <v>3</v>
      </c>
      <c r="Z2234" s="9">
        <v>0</v>
      </c>
      <c r="AA2234" s="9">
        <v>0</v>
      </c>
      <c r="AB2234" s="9">
        <v>17</v>
      </c>
      <c r="AC2234" s="9">
        <v>9</v>
      </c>
      <c r="AD2234" s="9">
        <v>0</v>
      </c>
      <c r="AE2234" s="9">
        <v>3</v>
      </c>
      <c r="AF2234" s="9">
        <v>0</v>
      </c>
      <c r="AG2234" s="9">
        <v>5</v>
      </c>
      <c r="AH2234" s="9">
        <v>0</v>
      </c>
      <c r="AI2234" s="9">
        <v>10</v>
      </c>
      <c r="AJ2234" s="9">
        <v>17</v>
      </c>
      <c r="AK2234" s="9">
        <v>23</v>
      </c>
      <c r="AL2234" s="9">
        <v>3</v>
      </c>
      <c r="AM2234" s="9">
        <v>13</v>
      </c>
      <c r="AN2234" s="9">
        <v>0</v>
      </c>
      <c r="AO2234" s="9">
        <v>43</v>
      </c>
      <c r="AP2234" s="9">
        <v>25</v>
      </c>
      <c r="AQ2234" s="9">
        <v>8</v>
      </c>
      <c r="AR2234" s="9">
        <v>0</v>
      </c>
      <c r="AS2234" s="9">
        <v>3</v>
      </c>
      <c r="AT2234" s="9">
        <v>4</v>
      </c>
      <c r="AU2234" s="9">
        <v>12</v>
      </c>
      <c r="AV2234" s="9">
        <v>8</v>
      </c>
      <c r="AW2234" s="9">
        <v>0</v>
      </c>
      <c r="AX2234" s="9">
        <v>9</v>
      </c>
      <c r="AY2234" s="9">
        <v>0</v>
      </c>
      <c r="AZ2234" s="9">
        <v>16</v>
      </c>
      <c r="BA2234" s="9">
        <v>0</v>
      </c>
      <c r="BB2234" s="9">
        <v>5</v>
      </c>
      <c r="BC2234" s="9">
        <v>4</v>
      </c>
    </row>
    <row r="2235" spans="2:55" x14ac:dyDescent="0.45">
      <c r="B2235" s="25">
        <v>2228</v>
      </c>
      <c r="D2235" s="9" t="s">
        <v>108</v>
      </c>
      <c r="E2235" s="9">
        <v>0</v>
      </c>
      <c r="F2235" s="9">
        <v>0</v>
      </c>
      <c r="G2235" s="9">
        <v>0</v>
      </c>
      <c r="H2235" s="9">
        <v>5</v>
      </c>
      <c r="I2235" s="9">
        <v>8</v>
      </c>
      <c r="J2235" s="9">
        <v>0</v>
      </c>
      <c r="K2235" s="9">
        <v>0</v>
      </c>
      <c r="L2235" s="9">
        <v>4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7</v>
      </c>
      <c r="X2235" s="9">
        <v>0</v>
      </c>
      <c r="Y2235" s="9">
        <v>0</v>
      </c>
      <c r="Z2235" s="9">
        <v>0</v>
      </c>
      <c r="AA2235" s="9">
        <v>0</v>
      </c>
      <c r="AB2235" s="9">
        <v>5</v>
      </c>
      <c r="AC2235" s="9">
        <v>7</v>
      </c>
      <c r="AD2235" s="9">
        <v>0</v>
      </c>
      <c r="AE2235" s="9">
        <v>7</v>
      </c>
      <c r="AF2235" s="9">
        <v>0</v>
      </c>
      <c r="AG2235" s="9">
        <v>0</v>
      </c>
      <c r="AH2235" s="9">
        <v>0</v>
      </c>
      <c r="AI2235" s="9">
        <v>6</v>
      </c>
      <c r="AJ2235" s="9">
        <v>7</v>
      </c>
      <c r="AK2235" s="9">
        <v>8</v>
      </c>
      <c r="AL2235" s="9">
        <v>0</v>
      </c>
      <c r="AM2235" s="9">
        <v>5</v>
      </c>
      <c r="AN2235" s="9">
        <v>0</v>
      </c>
      <c r="AO2235" s="9">
        <v>0</v>
      </c>
      <c r="AP2235" s="9">
        <v>8</v>
      </c>
      <c r="AQ2235" s="9">
        <v>0</v>
      </c>
      <c r="AR2235" s="9">
        <v>0</v>
      </c>
      <c r="AS2235" s="9">
        <v>6</v>
      </c>
      <c r="AT2235" s="9">
        <v>0</v>
      </c>
      <c r="AU2235" s="9">
        <v>3</v>
      </c>
      <c r="AV2235" s="9">
        <v>4</v>
      </c>
      <c r="AW2235" s="9">
        <v>0</v>
      </c>
      <c r="AX2235" s="9">
        <v>4</v>
      </c>
      <c r="AY2235" s="9">
        <v>0</v>
      </c>
      <c r="AZ2235" s="9">
        <v>8</v>
      </c>
      <c r="BA2235" s="9">
        <v>0</v>
      </c>
      <c r="BB2235" s="9">
        <v>5</v>
      </c>
      <c r="BC2235" s="9">
        <v>0</v>
      </c>
    </row>
    <row r="2236" spans="2:55" x14ac:dyDescent="0.45">
      <c r="B2236" s="25">
        <v>2229</v>
      </c>
      <c r="D2236" s="9" t="s">
        <v>109</v>
      </c>
      <c r="E2236" s="9">
        <v>0</v>
      </c>
      <c r="F2236" s="9">
        <v>0</v>
      </c>
      <c r="G2236" s="9">
        <v>0</v>
      </c>
      <c r="H2236" s="9">
        <v>3</v>
      </c>
      <c r="I2236" s="9">
        <v>3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6</v>
      </c>
      <c r="AC2236" s="9">
        <v>3</v>
      </c>
      <c r="AD2236" s="9">
        <v>0</v>
      </c>
      <c r="AE2236" s="9">
        <v>0</v>
      </c>
      <c r="AF2236" s="9">
        <v>0</v>
      </c>
      <c r="AG2236" s="9">
        <v>5</v>
      </c>
      <c r="AH2236" s="9">
        <v>9</v>
      </c>
      <c r="AI2236" s="9">
        <v>6</v>
      </c>
      <c r="AJ2236" s="9">
        <v>14</v>
      </c>
      <c r="AK2236" s="9">
        <v>12</v>
      </c>
      <c r="AL2236" s="9">
        <v>0</v>
      </c>
      <c r="AM2236" s="9">
        <v>9</v>
      </c>
      <c r="AN2236" s="9">
        <v>0</v>
      </c>
      <c r="AO2236" s="9">
        <v>0</v>
      </c>
      <c r="AP2236" s="9">
        <v>3</v>
      </c>
      <c r="AQ2236" s="9">
        <v>0</v>
      </c>
      <c r="AR2236" s="9">
        <v>0</v>
      </c>
      <c r="AS2236" s="9">
        <v>0</v>
      </c>
      <c r="AT2236" s="9">
        <v>0</v>
      </c>
      <c r="AU2236" s="9">
        <v>0</v>
      </c>
      <c r="AV2236" s="9">
        <v>4</v>
      </c>
      <c r="AW2236" s="9">
        <v>0</v>
      </c>
      <c r="AX2236" s="9">
        <v>4</v>
      </c>
      <c r="AY2236" s="9">
        <v>0</v>
      </c>
      <c r="AZ2236" s="9">
        <v>3</v>
      </c>
      <c r="BA2236" s="9">
        <v>5</v>
      </c>
      <c r="BB2236" s="9">
        <v>0</v>
      </c>
      <c r="BC2236" s="9">
        <v>3</v>
      </c>
    </row>
    <row r="2237" spans="2:55" x14ac:dyDescent="0.45">
      <c r="B2237" s="25">
        <v>2230</v>
      </c>
      <c r="D2237" s="9" t="s">
        <v>110</v>
      </c>
      <c r="E2237" s="9">
        <v>0</v>
      </c>
      <c r="F2237" s="9">
        <v>0</v>
      </c>
      <c r="G2237" s="9">
        <v>0</v>
      </c>
      <c r="H2237" s="9">
        <v>30</v>
      </c>
      <c r="I2237" s="9">
        <v>23</v>
      </c>
      <c r="J2237" s="9">
        <v>6</v>
      </c>
      <c r="K2237" s="9">
        <v>0</v>
      </c>
      <c r="L2237" s="9">
        <v>93</v>
      </c>
      <c r="M2237" s="9">
        <v>0</v>
      </c>
      <c r="N2237" s="9">
        <v>6</v>
      </c>
      <c r="O2237" s="9">
        <v>0</v>
      </c>
      <c r="P2237" s="9">
        <v>4</v>
      </c>
      <c r="Q2237" s="9">
        <v>0</v>
      </c>
      <c r="R2237" s="9">
        <v>0</v>
      </c>
      <c r="S2237" s="9">
        <v>0</v>
      </c>
      <c r="T2237" s="9">
        <v>4</v>
      </c>
      <c r="U2237" s="9">
        <v>3</v>
      </c>
      <c r="V2237" s="9">
        <v>0</v>
      </c>
      <c r="W2237" s="9">
        <v>5</v>
      </c>
      <c r="X2237" s="9">
        <v>0</v>
      </c>
      <c r="Y2237" s="9">
        <v>4</v>
      </c>
      <c r="Z2237" s="9">
        <v>0</v>
      </c>
      <c r="AA2237" s="9">
        <v>4</v>
      </c>
      <c r="AB2237" s="9">
        <v>12</v>
      </c>
      <c r="AC2237" s="9">
        <v>3</v>
      </c>
      <c r="AD2237" s="9">
        <v>0</v>
      </c>
      <c r="AE2237" s="9">
        <v>10</v>
      </c>
      <c r="AF2237" s="9">
        <v>0</v>
      </c>
      <c r="AG2237" s="9">
        <v>9</v>
      </c>
      <c r="AH2237" s="9">
        <v>7</v>
      </c>
      <c r="AI2237" s="9">
        <v>17</v>
      </c>
      <c r="AJ2237" s="9">
        <v>15</v>
      </c>
      <c r="AK2237" s="9">
        <v>68</v>
      </c>
      <c r="AL2237" s="9">
        <v>5</v>
      </c>
      <c r="AM2237" s="9">
        <v>14</v>
      </c>
      <c r="AN2237" s="9">
        <v>0</v>
      </c>
      <c r="AO2237" s="9">
        <v>16</v>
      </c>
      <c r="AP2237" s="9">
        <v>24</v>
      </c>
      <c r="AQ2237" s="9">
        <v>7</v>
      </c>
      <c r="AR2237" s="9">
        <v>0</v>
      </c>
      <c r="AS2237" s="9">
        <v>15</v>
      </c>
      <c r="AT2237" s="9">
        <v>7</v>
      </c>
      <c r="AU2237" s="9">
        <v>7</v>
      </c>
      <c r="AV2237" s="9">
        <v>12</v>
      </c>
      <c r="AW2237" s="9">
        <v>0</v>
      </c>
      <c r="AX2237" s="9">
        <v>9</v>
      </c>
      <c r="AY2237" s="9">
        <v>0</v>
      </c>
      <c r="AZ2237" s="9">
        <v>22</v>
      </c>
      <c r="BA2237" s="9">
        <v>6</v>
      </c>
      <c r="BB2237" s="9">
        <v>5</v>
      </c>
      <c r="BC2237" s="9">
        <v>8</v>
      </c>
    </row>
    <row r="2238" spans="2:55" x14ac:dyDescent="0.45">
      <c r="B2238" s="25">
        <v>2231</v>
      </c>
      <c r="D2238" s="9" t="s">
        <v>111</v>
      </c>
      <c r="E2238" s="9">
        <v>0</v>
      </c>
      <c r="F2238" s="9">
        <v>3</v>
      </c>
      <c r="G2238" s="9">
        <v>0</v>
      </c>
      <c r="H2238" s="9">
        <v>13</v>
      </c>
      <c r="I2238" s="9">
        <v>0</v>
      </c>
      <c r="J2238" s="9">
        <v>0</v>
      </c>
      <c r="K2238" s="9">
        <v>0</v>
      </c>
      <c r="L2238" s="9">
        <v>12</v>
      </c>
      <c r="M2238" s="9">
        <v>4</v>
      </c>
      <c r="N2238" s="9">
        <v>3</v>
      </c>
      <c r="O2238" s="9">
        <v>0</v>
      </c>
      <c r="P2238" s="9">
        <v>0</v>
      </c>
      <c r="Q2238" s="9">
        <v>0</v>
      </c>
      <c r="R2238" s="9">
        <v>0</v>
      </c>
      <c r="S2238" s="9">
        <v>6</v>
      </c>
      <c r="T2238" s="9">
        <v>0</v>
      </c>
      <c r="U2238" s="9">
        <v>6</v>
      </c>
      <c r="V2238" s="9">
        <v>4</v>
      </c>
      <c r="W2238" s="9">
        <v>0</v>
      </c>
      <c r="X2238" s="9">
        <v>0</v>
      </c>
      <c r="Y2238" s="9">
        <v>0</v>
      </c>
      <c r="Z2238" s="9">
        <v>0</v>
      </c>
      <c r="AA2238" s="9">
        <v>3</v>
      </c>
      <c r="AB2238" s="9">
        <v>3</v>
      </c>
      <c r="AC2238" s="9">
        <v>0</v>
      </c>
      <c r="AD2238" s="9">
        <v>0</v>
      </c>
      <c r="AE2238" s="9">
        <v>0</v>
      </c>
      <c r="AF2238" s="9">
        <v>0</v>
      </c>
      <c r="AG2238" s="9">
        <v>0</v>
      </c>
      <c r="AH2238" s="9">
        <v>0</v>
      </c>
      <c r="AI2238" s="9">
        <v>0</v>
      </c>
      <c r="AJ2238" s="9">
        <v>0</v>
      </c>
      <c r="AK2238" s="9">
        <v>0</v>
      </c>
      <c r="AL2238" s="9">
        <v>0</v>
      </c>
      <c r="AM2238" s="9">
        <v>28</v>
      </c>
      <c r="AN2238" s="9">
        <v>0</v>
      </c>
      <c r="AO2238" s="9">
        <v>0</v>
      </c>
      <c r="AP2238" s="9">
        <v>9</v>
      </c>
      <c r="AQ2238" s="9">
        <v>0</v>
      </c>
      <c r="AR2238" s="9">
        <v>0</v>
      </c>
      <c r="AS2238" s="9">
        <v>9</v>
      </c>
      <c r="AT2238" s="9">
        <v>21</v>
      </c>
      <c r="AU2238" s="9">
        <v>9</v>
      </c>
      <c r="AV2238" s="9">
        <v>26</v>
      </c>
      <c r="AW2238" s="9">
        <v>0</v>
      </c>
      <c r="AX2238" s="9">
        <v>3</v>
      </c>
      <c r="AY2238" s="9">
        <v>0</v>
      </c>
      <c r="AZ2238" s="9">
        <v>18</v>
      </c>
      <c r="BA2238" s="9">
        <v>4</v>
      </c>
      <c r="BB2238" s="9">
        <v>0</v>
      </c>
      <c r="BC2238" s="9">
        <v>0</v>
      </c>
    </row>
    <row r="2239" spans="2:55" x14ac:dyDescent="0.45">
      <c r="B2239" s="25">
        <v>2232</v>
      </c>
      <c r="D2239" s="9" t="s">
        <v>112</v>
      </c>
      <c r="E2239" s="9">
        <v>0</v>
      </c>
      <c r="F2239" s="9">
        <v>0</v>
      </c>
      <c r="G2239" s="9">
        <v>0</v>
      </c>
      <c r="H2239" s="9">
        <v>6</v>
      </c>
      <c r="I2239" s="9">
        <v>3</v>
      </c>
      <c r="J2239" s="9">
        <v>0</v>
      </c>
      <c r="K2239" s="9">
        <v>0</v>
      </c>
      <c r="L2239" s="9">
        <v>6</v>
      </c>
      <c r="M2239" s="9">
        <v>0</v>
      </c>
      <c r="N2239" s="9">
        <v>0</v>
      </c>
      <c r="O2239" s="9">
        <v>0</v>
      </c>
      <c r="P2239" s="9">
        <v>0</v>
      </c>
      <c r="Q2239" s="9">
        <v>5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3</v>
      </c>
      <c r="AB2239" s="9">
        <v>14</v>
      </c>
      <c r="AC2239" s="9">
        <v>0</v>
      </c>
      <c r="AD2239" s="9">
        <v>0</v>
      </c>
      <c r="AE2239" s="9">
        <v>0</v>
      </c>
      <c r="AF2239" s="9">
        <v>0</v>
      </c>
      <c r="AG2239" s="9">
        <v>0</v>
      </c>
      <c r="AH2239" s="9">
        <v>0</v>
      </c>
      <c r="AI2239" s="9">
        <v>4</v>
      </c>
      <c r="AJ2239" s="9">
        <v>0</v>
      </c>
      <c r="AK2239" s="9">
        <v>0</v>
      </c>
      <c r="AL2239" s="9">
        <v>0</v>
      </c>
      <c r="AM2239" s="9">
        <v>6</v>
      </c>
      <c r="AN2239" s="9">
        <v>0</v>
      </c>
      <c r="AO2239" s="9">
        <v>0</v>
      </c>
      <c r="AP2239" s="9">
        <v>6</v>
      </c>
      <c r="AQ2239" s="9">
        <v>0</v>
      </c>
      <c r="AR2239" s="9">
        <v>0</v>
      </c>
      <c r="AS2239" s="9">
        <v>3</v>
      </c>
      <c r="AT2239" s="9">
        <v>0</v>
      </c>
      <c r="AU2239" s="9">
        <v>4</v>
      </c>
      <c r="AV2239" s="9">
        <v>0</v>
      </c>
      <c r="AW2239" s="9">
        <v>0</v>
      </c>
      <c r="AX2239" s="9">
        <v>4</v>
      </c>
      <c r="AY2239" s="9">
        <v>0</v>
      </c>
      <c r="AZ2239" s="9">
        <v>4</v>
      </c>
      <c r="BA2239" s="9">
        <v>0</v>
      </c>
      <c r="BB2239" s="9">
        <v>3</v>
      </c>
      <c r="BC2239" s="9">
        <v>0</v>
      </c>
    </row>
    <row r="2240" spans="2:55" x14ac:dyDescent="0.45">
      <c r="B2240" s="25">
        <v>2233</v>
      </c>
      <c r="D2240" s="9" t="s">
        <v>113</v>
      </c>
      <c r="E2240" s="9">
        <v>0</v>
      </c>
      <c r="F2240" s="9">
        <v>0</v>
      </c>
      <c r="G2240" s="9">
        <v>0</v>
      </c>
      <c r="H2240" s="9">
        <v>3</v>
      </c>
      <c r="I2240" s="9">
        <v>0</v>
      </c>
      <c r="J2240" s="9">
        <v>0</v>
      </c>
      <c r="K2240" s="9">
        <v>0</v>
      </c>
      <c r="L2240" s="9">
        <v>7</v>
      </c>
      <c r="M2240" s="9">
        <v>0</v>
      </c>
      <c r="N2240" s="9">
        <v>3</v>
      </c>
      <c r="O2240" s="9">
        <v>4</v>
      </c>
      <c r="P2240" s="9">
        <v>0</v>
      </c>
      <c r="Q2240" s="9">
        <v>4</v>
      </c>
      <c r="R2240" s="9">
        <v>0</v>
      </c>
      <c r="S2240" s="9">
        <v>0</v>
      </c>
      <c r="T2240" s="9">
        <v>0</v>
      </c>
      <c r="U2240" s="9">
        <v>6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4</v>
      </c>
      <c r="AB2240" s="9">
        <v>11</v>
      </c>
      <c r="AC2240" s="9">
        <v>0</v>
      </c>
      <c r="AD2240" s="9">
        <v>4</v>
      </c>
      <c r="AE2240" s="9">
        <v>0</v>
      </c>
      <c r="AF2240" s="9">
        <v>0</v>
      </c>
      <c r="AG2240" s="9">
        <v>5</v>
      </c>
      <c r="AH2240" s="9">
        <v>0</v>
      </c>
      <c r="AI2240" s="9">
        <v>0</v>
      </c>
      <c r="AJ2240" s="9">
        <v>0</v>
      </c>
      <c r="AK2240" s="9">
        <v>4</v>
      </c>
      <c r="AL2240" s="9">
        <v>0</v>
      </c>
      <c r="AM2240" s="9">
        <v>0</v>
      </c>
      <c r="AN2240" s="9">
        <v>0</v>
      </c>
      <c r="AO2240" s="9">
        <v>0</v>
      </c>
      <c r="AP2240" s="9">
        <v>6</v>
      </c>
      <c r="AQ2240" s="9">
        <v>0</v>
      </c>
      <c r="AR2240" s="9">
        <v>0</v>
      </c>
      <c r="AS2240" s="9">
        <v>0</v>
      </c>
      <c r="AT2240" s="9">
        <v>0</v>
      </c>
      <c r="AU2240" s="9">
        <v>6</v>
      </c>
      <c r="AV2240" s="9">
        <v>4</v>
      </c>
      <c r="AW2240" s="9">
        <v>0</v>
      </c>
      <c r="AX2240" s="9">
        <v>3</v>
      </c>
      <c r="AY2240" s="9">
        <v>0</v>
      </c>
      <c r="AZ2240" s="9">
        <v>3</v>
      </c>
      <c r="BA2240" s="9">
        <v>3</v>
      </c>
      <c r="BB2240" s="9">
        <v>0</v>
      </c>
      <c r="BC2240" s="9">
        <v>0</v>
      </c>
    </row>
    <row r="2241" spans="2:55" x14ac:dyDescent="0.45">
      <c r="B2241" s="25">
        <v>2234</v>
      </c>
      <c r="D2241" s="9" t="s">
        <v>114</v>
      </c>
      <c r="E2241" s="9">
        <v>0</v>
      </c>
      <c r="F2241" s="9">
        <v>0</v>
      </c>
      <c r="G2241" s="9">
        <v>0</v>
      </c>
      <c r="H2241" s="9">
        <v>8</v>
      </c>
      <c r="I2241" s="9">
        <v>4</v>
      </c>
      <c r="J2241" s="9">
        <v>0</v>
      </c>
      <c r="K2241" s="9">
        <v>0</v>
      </c>
      <c r="L2241" s="9">
        <v>4</v>
      </c>
      <c r="M2241" s="9">
        <v>0</v>
      </c>
      <c r="N2241" s="9">
        <v>7</v>
      </c>
      <c r="O2241" s="9">
        <v>0</v>
      </c>
      <c r="P2241" s="9">
        <v>0</v>
      </c>
      <c r="Q2241" s="9">
        <v>4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5</v>
      </c>
      <c r="X2241" s="9">
        <v>0</v>
      </c>
      <c r="Y2241" s="9">
        <v>0</v>
      </c>
      <c r="Z2241" s="9">
        <v>0</v>
      </c>
      <c r="AA2241" s="9">
        <v>0</v>
      </c>
      <c r="AB2241" s="9">
        <v>14</v>
      </c>
      <c r="AC2241" s="9">
        <v>5</v>
      </c>
      <c r="AD2241" s="9">
        <v>0</v>
      </c>
      <c r="AE2241" s="9">
        <v>0</v>
      </c>
      <c r="AF2241" s="9">
        <v>0</v>
      </c>
      <c r="AG2241" s="9">
        <v>3</v>
      </c>
      <c r="AH2241" s="9">
        <v>0</v>
      </c>
      <c r="AI2241" s="9">
        <v>0</v>
      </c>
      <c r="AJ2241" s="9">
        <v>6</v>
      </c>
      <c r="AK2241" s="9">
        <v>4</v>
      </c>
      <c r="AL2241" s="9">
        <v>0</v>
      </c>
      <c r="AM2241" s="9">
        <v>10</v>
      </c>
      <c r="AN2241" s="9">
        <v>0</v>
      </c>
      <c r="AO2241" s="9">
        <v>0</v>
      </c>
      <c r="AP2241" s="9">
        <v>3</v>
      </c>
      <c r="AQ2241" s="9">
        <v>0</v>
      </c>
      <c r="AR2241" s="9">
        <v>0</v>
      </c>
      <c r="AS2241" s="9">
        <v>0</v>
      </c>
      <c r="AT2241" s="9">
        <v>0</v>
      </c>
      <c r="AU2241" s="9">
        <v>4</v>
      </c>
      <c r="AV2241" s="9">
        <v>0</v>
      </c>
      <c r="AW2241" s="9">
        <v>0</v>
      </c>
      <c r="AX2241" s="9">
        <v>3</v>
      </c>
      <c r="AY2241" s="9">
        <v>0</v>
      </c>
      <c r="AZ2241" s="9">
        <v>0</v>
      </c>
      <c r="BA2241" s="9">
        <v>0</v>
      </c>
      <c r="BB2241" s="9">
        <v>0</v>
      </c>
      <c r="BC2241" s="9">
        <v>4</v>
      </c>
    </row>
    <row r="2242" spans="2:55" x14ac:dyDescent="0.45">
      <c r="B2242" s="25">
        <v>2235</v>
      </c>
      <c r="D2242" s="9" t="s">
        <v>115</v>
      </c>
      <c r="E2242" s="9">
        <v>0</v>
      </c>
      <c r="F2242" s="9">
        <v>0</v>
      </c>
      <c r="G2242" s="9">
        <v>3</v>
      </c>
      <c r="H2242" s="9">
        <v>24</v>
      </c>
      <c r="I2242" s="9">
        <v>17</v>
      </c>
      <c r="J2242" s="9">
        <v>0</v>
      </c>
      <c r="K2242" s="9">
        <v>0</v>
      </c>
      <c r="L2242" s="9">
        <v>9</v>
      </c>
      <c r="M2242" s="9">
        <v>0</v>
      </c>
      <c r="N2242" s="9">
        <v>16</v>
      </c>
      <c r="O2242" s="9">
        <v>13</v>
      </c>
      <c r="P2242" s="9">
        <v>0</v>
      </c>
      <c r="Q2242" s="9">
        <v>68</v>
      </c>
      <c r="R2242" s="9">
        <v>0</v>
      </c>
      <c r="S2242" s="9">
        <v>0</v>
      </c>
      <c r="T2242" s="9">
        <v>0</v>
      </c>
      <c r="U2242" s="9">
        <v>3</v>
      </c>
      <c r="V2242" s="9">
        <v>0</v>
      </c>
      <c r="W2242" s="9">
        <v>8</v>
      </c>
      <c r="X2242" s="9">
        <v>0</v>
      </c>
      <c r="Y2242" s="9">
        <v>5</v>
      </c>
      <c r="Z2242" s="9">
        <v>0</v>
      </c>
      <c r="AA2242" s="9">
        <v>50</v>
      </c>
      <c r="AB2242" s="9">
        <v>816</v>
      </c>
      <c r="AC2242" s="9">
        <v>8</v>
      </c>
      <c r="AD2242" s="9">
        <v>3</v>
      </c>
      <c r="AE2242" s="9">
        <v>12</v>
      </c>
      <c r="AF2242" s="9">
        <v>0</v>
      </c>
      <c r="AG2242" s="9">
        <v>5</v>
      </c>
      <c r="AH2242" s="9">
        <v>3</v>
      </c>
      <c r="AI2242" s="9">
        <v>10</v>
      </c>
      <c r="AJ2242" s="9">
        <v>21</v>
      </c>
      <c r="AK2242" s="9">
        <v>11</v>
      </c>
      <c r="AL2242" s="9">
        <v>6</v>
      </c>
      <c r="AM2242" s="9">
        <v>6</v>
      </c>
      <c r="AN2242" s="9">
        <v>0</v>
      </c>
      <c r="AO2242" s="9">
        <v>9</v>
      </c>
      <c r="AP2242" s="9">
        <v>29</v>
      </c>
      <c r="AQ2242" s="9">
        <v>8</v>
      </c>
      <c r="AR2242" s="9">
        <v>0</v>
      </c>
      <c r="AS2242" s="9">
        <v>22</v>
      </c>
      <c r="AT2242" s="9">
        <v>6</v>
      </c>
      <c r="AU2242" s="9">
        <v>13</v>
      </c>
      <c r="AV2242" s="9">
        <v>18</v>
      </c>
      <c r="AW2242" s="9">
        <v>0</v>
      </c>
      <c r="AX2242" s="9">
        <v>44</v>
      </c>
      <c r="AY2242" s="9">
        <v>0</v>
      </c>
      <c r="AZ2242" s="9">
        <v>40</v>
      </c>
      <c r="BA2242" s="9">
        <v>0</v>
      </c>
      <c r="BB2242" s="9">
        <v>8</v>
      </c>
      <c r="BC2242" s="9">
        <v>10</v>
      </c>
    </row>
    <row r="2243" spans="2:55" x14ac:dyDescent="0.45">
      <c r="B2243" s="25">
        <v>2236</v>
      </c>
      <c r="D2243" s="9" t="s">
        <v>116</v>
      </c>
      <c r="E2243" s="9">
        <v>0</v>
      </c>
      <c r="F2243" s="9">
        <v>0</v>
      </c>
      <c r="G2243" s="9">
        <v>0</v>
      </c>
      <c r="H2243" s="9">
        <v>13</v>
      </c>
      <c r="I2243" s="9">
        <v>0</v>
      </c>
      <c r="J2243" s="9">
        <v>7</v>
      </c>
      <c r="K2243" s="9">
        <v>4</v>
      </c>
      <c r="L2243" s="9">
        <v>6</v>
      </c>
      <c r="M2243" s="9">
        <v>0</v>
      </c>
      <c r="N2243" s="9">
        <v>3</v>
      </c>
      <c r="O2243" s="9">
        <v>0</v>
      </c>
      <c r="P2243" s="9">
        <v>0</v>
      </c>
      <c r="Q2243" s="9">
        <v>37</v>
      </c>
      <c r="R2243" s="9">
        <v>0</v>
      </c>
      <c r="S2243" s="9">
        <v>0</v>
      </c>
      <c r="T2243" s="9">
        <v>0</v>
      </c>
      <c r="U2243" s="9">
        <v>3</v>
      </c>
      <c r="V2243" s="9">
        <v>0</v>
      </c>
      <c r="W2243" s="9">
        <v>4</v>
      </c>
      <c r="X2243" s="9">
        <v>0</v>
      </c>
      <c r="Y2243" s="9">
        <v>0</v>
      </c>
      <c r="Z2243" s="9">
        <v>0</v>
      </c>
      <c r="AA2243" s="9">
        <v>4</v>
      </c>
      <c r="AB2243" s="9">
        <v>19</v>
      </c>
      <c r="AC2243" s="9">
        <v>0</v>
      </c>
      <c r="AD2243" s="9">
        <v>0</v>
      </c>
      <c r="AE2243" s="9">
        <v>0</v>
      </c>
      <c r="AF2243" s="9">
        <v>0</v>
      </c>
      <c r="AG2243" s="9">
        <v>7</v>
      </c>
      <c r="AH2243" s="9">
        <v>0</v>
      </c>
      <c r="AI2243" s="9">
        <v>3</v>
      </c>
      <c r="AJ2243" s="9">
        <v>4</v>
      </c>
      <c r="AK2243" s="9">
        <v>7</v>
      </c>
      <c r="AL2243" s="9">
        <v>0</v>
      </c>
      <c r="AM2243" s="9">
        <v>6</v>
      </c>
      <c r="AN2243" s="9">
        <v>0</v>
      </c>
      <c r="AO2243" s="9">
        <v>4</v>
      </c>
      <c r="AP2243" s="9">
        <v>4</v>
      </c>
      <c r="AQ2243" s="9">
        <v>0</v>
      </c>
      <c r="AR2243" s="9">
        <v>0</v>
      </c>
      <c r="AS2243" s="9">
        <v>0</v>
      </c>
      <c r="AT2243" s="9">
        <v>3</v>
      </c>
      <c r="AU2243" s="9">
        <v>4</v>
      </c>
      <c r="AV2243" s="9">
        <v>3</v>
      </c>
      <c r="AW2243" s="9">
        <v>0</v>
      </c>
      <c r="AX2243" s="9">
        <v>0</v>
      </c>
      <c r="AY2243" s="9">
        <v>0</v>
      </c>
      <c r="AZ2243" s="9">
        <v>4</v>
      </c>
      <c r="BA2243" s="9">
        <v>0</v>
      </c>
      <c r="BB2243" s="9">
        <v>0</v>
      </c>
      <c r="BC2243" s="9">
        <v>0</v>
      </c>
    </row>
    <row r="2244" spans="2:55" x14ac:dyDescent="0.45">
      <c r="B2244" s="25">
        <v>2237</v>
      </c>
      <c r="D2244" s="9" t="s">
        <v>117</v>
      </c>
      <c r="E2244" s="9">
        <v>0</v>
      </c>
      <c r="F2244" s="9">
        <v>3</v>
      </c>
      <c r="G2244" s="9">
        <v>0</v>
      </c>
      <c r="H2244" s="9">
        <v>11</v>
      </c>
      <c r="I2244" s="9">
        <v>10</v>
      </c>
      <c r="J2244" s="9">
        <v>0</v>
      </c>
      <c r="K2244" s="9">
        <v>0</v>
      </c>
      <c r="L2244" s="9">
        <v>22</v>
      </c>
      <c r="M2244" s="9">
        <v>0</v>
      </c>
      <c r="N2244" s="9">
        <v>8</v>
      </c>
      <c r="O2244" s="9">
        <v>0</v>
      </c>
      <c r="P2244" s="9">
        <v>0</v>
      </c>
      <c r="Q2244" s="9">
        <v>48</v>
      </c>
      <c r="R2244" s="9">
        <v>0</v>
      </c>
      <c r="S2244" s="9">
        <v>0</v>
      </c>
      <c r="T2244" s="9">
        <v>0</v>
      </c>
      <c r="U2244" s="9">
        <v>3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3</v>
      </c>
      <c r="AB2244" s="9">
        <v>12</v>
      </c>
      <c r="AC2244" s="9">
        <v>0</v>
      </c>
      <c r="AD2244" s="9">
        <v>0</v>
      </c>
      <c r="AE2244" s="9">
        <v>4</v>
      </c>
      <c r="AF2244" s="9">
        <v>0</v>
      </c>
      <c r="AG2244" s="9">
        <v>3</v>
      </c>
      <c r="AH2244" s="9">
        <v>0</v>
      </c>
      <c r="AI2244" s="9">
        <v>3</v>
      </c>
      <c r="AJ2244" s="9">
        <v>7</v>
      </c>
      <c r="AK2244" s="9">
        <v>8</v>
      </c>
      <c r="AL2244" s="9">
        <v>0</v>
      </c>
      <c r="AM2244" s="9">
        <v>23</v>
      </c>
      <c r="AN2244" s="9">
        <v>0</v>
      </c>
      <c r="AO2244" s="9">
        <v>3</v>
      </c>
      <c r="AP2244" s="9">
        <v>3</v>
      </c>
      <c r="AQ2244" s="9">
        <v>3</v>
      </c>
      <c r="AR2244" s="9">
        <v>0</v>
      </c>
      <c r="AS2244" s="9">
        <v>0</v>
      </c>
      <c r="AT2244" s="9">
        <v>0</v>
      </c>
      <c r="AU2244" s="9">
        <v>3</v>
      </c>
      <c r="AV2244" s="9">
        <v>0</v>
      </c>
      <c r="AW2244" s="9">
        <v>0</v>
      </c>
      <c r="AX2244" s="9">
        <v>4</v>
      </c>
      <c r="AY2244" s="9">
        <v>0</v>
      </c>
      <c r="AZ2244" s="9">
        <v>10</v>
      </c>
      <c r="BA2244" s="9">
        <v>0</v>
      </c>
      <c r="BB2244" s="9">
        <v>0</v>
      </c>
      <c r="BC2244" s="9">
        <v>0</v>
      </c>
    </row>
    <row r="2245" spans="2:55" x14ac:dyDescent="0.45">
      <c r="B2245" s="25">
        <v>2238</v>
      </c>
      <c r="D2245" s="9" t="s">
        <v>118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6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  <c r="AC2245" s="9">
        <v>0</v>
      </c>
      <c r="AD2245" s="9">
        <v>7</v>
      </c>
      <c r="AE2245" s="9">
        <v>0</v>
      </c>
      <c r="AF2245" s="9">
        <v>0</v>
      </c>
      <c r="AG2245" s="9">
        <v>0</v>
      </c>
      <c r="AH2245" s="9">
        <v>0</v>
      </c>
      <c r="AI2245" s="9">
        <v>0</v>
      </c>
      <c r="AJ2245" s="9">
        <v>0</v>
      </c>
      <c r="AK2245" s="9">
        <v>0</v>
      </c>
      <c r="AL2245" s="9">
        <v>0</v>
      </c>
      <c r="AM2245" s="9">
        <v>0</v>
      </c>
      <c r="AN2245" s="9">
        <v>0</v>
      </c>
      <c r="AO2245" s="9">
        <v>0</v>
      </c>
      <c r="AP2245" s="9">
        <v>6</v>
      </c>
      <c r="AQ2245" s="9">
        <v>0</v>
      </c>
      <c r="AR2245" s="9">
        <v>0</v>
      </c>
      <c r="AS2245" s="9">
        <v>0</v>
      </c>
      <c r="AT2245" s="9">
        <v>0</v>
      </c>
      <c r="AU2245" s="9">
        <v>5</v>
      </c>
      <c r="AV2245" s="9">
        <v>3</v>
      </c>
      <c r="AW2245" s="9">
        <v>0</v>
      </c>
      <c r="AX2245" s="9">
        <v>0</v>
      </c>
      <c r="AY2245" s="9">
        <v>0</v>
      </c>
      <c r="AZ2245" s="9">
        <v>0</v>
      </c>
      <c r="BA2245" s="9">
        <v>0</v>
      </c>
      <c r="BB2245" s="9">
        <v>0</v>
      </c>
      <c r="BC2245" s="9">
        <v>3</v>
      </c>
    </row>
    <row r="2246" spans="2:55" x14ac:dyDescent="0.45">
      <c r="B2246" s="25">
        <v>2239</v>
      </c>
      <c r="D2246" s="9" t="s">
        <v>119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14</v>
      </c>
      <c r="M2246" s="9">
        <v>0</v>
      </c>
      <c r="N2246" s="9">
        <v>0</v>
      </c>
      <c r="O2246" s="9">
        <v>0</v>
      </c>
      <c r="P2246" s="9">
        <v>4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11</v>
      </c>
      <c r="Z2246" s="9">
        <v>0</v>
      </c>
      <c r="AA2246" s="9">
        <v>0</v>
      </c>
      <c r="AB2246" s="9">
        <v>6</v>
      </c>
      <c r="AC2246" s="9">
        <v>0</v>
      </c>
      <c r="AD2246" s="9">
        <v>0</v>
      </c>
      <c r="AE2246" s="9">
        <v>0</v>
      </c>
      <c r="AF2246" s="9">
        <v>0</v>
      </c>
      <c r="AG2246" s="9">
        <v>0</v>
      </c>
      <c r="AH2246" s="9">
        <v>0</v>
      </c>
      <c r="AI2246" s="9">
        <v>0</v>
      </c>
      <c r="AJ2246" s="9">
        <v>0</v>
      </c>
      <c r="AK2246" s="9">
        <v>0</v>
      </c>
      <c r="AL2246" s="9">
        <v>0</v>
      </c>
      <c r="AM2246" s="9">
        <v>0</v>
      </c>
      <c r="AN2246" s="9">
        <v>0</v>
      </c>
      <c r="AO2246" s="9">
        <v>0</v>
      </c>
      <c r="AP2246" s="9">
        <v>0</v>
      </c>
      <c r="AQ2246" s="9">
        <v>0</v>
      </c>
      <c r="AR2246" s="9">
        <v>0</v>
      </c>
      <c r="AS2246" s="9">
        <v>0</v>
      </c>
      <c r="AT2246" s="9">
        <v>0</v>
      </c>
      <c r="AU2246" s="9">
        <v>0</v>
      </c>
      <c r="AV2246" s="9">
        <v>0</v>
      </c>
      <c r="AW2246" s="9">
        <v>0</v>
      </c>
      <c r="AX2246" s="9">
        <v>0</v>
      </c>
      <c r="AY2246" s="9">
        <v>0</v>
      </c>
      <c r="AZ2246" s="9">
        <v>3</v>
      </c>
      <c r="BA2246" s="9">
        <v>0</v>
      </c>
      <c r="BB2246" s="9">
        <v>0</v>
      </c>
      <c r="BC2246" s="9">
        <v>0</v>
      </c>
    </row>
    <row r="2247" spans="2:55" x14ac:dyDescent="0.45">
      <c r="B2247" s="25">
        <v>2240</v>
      </c>
      <c r="D2247" s="9" t="s">
        <v>120</v>
      </c>
      <c r="E2247" s="9">
        <v>3</v>
      </c>
      <c r="F2247" s="9">
        <v>3</v>
      </c>
      <c r="G2247" s="9">
        <v>0</v>
      </c>
      <c r="H2247" s="9">
        <v>11</v>
      </c>
      <c r="I2247" s="9">
        <v>5</v>
      </c>
      <c r="J2247" s="9">
        <v>0</v>
      </c>
      <c r="K2247" s="9">
        <v>0</v>
      </c>
      <c r="L2247" s="9">
        <v>10</v>
      </c>
      <c r="M2247" s="9">
        <v>0</v>
      </c>
      <c r="N2247" s="9">
        <v>13</v>
      </c>
      <c r="O2247" s="9">
        <v>0</v>
      </c>
      <c r="P2247" s="9">
        <v>0</v>
      </c>
      <c r="Q2247" s="9">
        <v>23</v>
      </c>
      <c r="R2247" s="9">
        <v>0</v>
      </c>
      <c r="S2247" s="9">
        <v>3</v>
      </c>
      <c r="T2247" s="9">
        <v>3</v>
      </c>
      <c r="U2247" s="9">
        <v>9</v>
      </c>
      <c r="V2247" s="9">
        <v>0</v>
      </c>
      <c r="W2247" s="9">
        <v>3</v>
      </c>
      <c r="X2247" s="9">
        <v>0</v>
      </c>
      <c r="Y2247" s="9">
        <v>3</v>
      </c>
      <c r="Z2247" s="9">
        <v>0</v>
      </c>
      <c r="AA2247" s="9">
        <v>4</v>
      </c>
      <c r="AB2247" s="9">
        <v>23</v>
      </c>
      <c r="AC2247" s="9">
        <v>8</v>
      </c>
      <c r="AD2247" s="9">
        <v>0</v>
      </c>
      <c r="AE2247" s="9">
        <v>9</v>
      </c>
      <c r="AF2247" s="9">
        <v>3</v>
      </c>
      <c r="AG2247" s="9">
        <v>0</v>
      </c>
      <c r="AH2247" s="9">
        <v>0</v>
      </c>
      <c r="AI2247" s="9">
        <v>12</v>
      </c>
      <c r="AJ2247" s="9">
        <v>9</v>
      </c>
      <c r="AK2247" s="9">
        <v>6</v>
      </c>
      <c r="AL2247" s="9">
        <v>3</v>
      </c>
      <c r="AM2247" s="9">
        <v>14</v>
      </c>
      <c r="AN2247" s="9">
        <v>0</v>
      </c>
      <c r="AO2247" s="9">
        <v>3</v>
      </c>
      <c r="AP2247" s="9">
        <v>12</v>
      </c>
      <c r="AQ2247" s="9">
        <v>3</v>
      </c>
      <c r="AR2247" s="9">
        <v>0</v>
      </c>
      <c r="AS2247" s="9">
        <v>11</v>
      </c>
      <c r="AT2247" s="9">
        <v>0</v>
      </c>
      <c r="AU2247" s="9">
        <v>11</v>
      </c>
      <c r="AV2247" s="9">
        <v>6</v>
      </c>
      <c r="AW2247" s="9">
        <v>0</v>
      </c>
      <c r="AX2247" s="9">
        <v>8</v>
      </c>
      <c r="AY2247" s="9">
        <v>0</v>
      </c>
      <c r="AZ2247" s="9">
        <v>29</v>
      </c>
      <c r="BA2247" s="9">
        <v>0</v>
      </c>
      <c r="BB2247" s="9">
        <v>4</v>
      </c>
      <c r="BC2247" s="9">
        <v>7</v>
      </c>
    </row>
    <row r="2248" spans="2:55" x14ac:dyDescent="0.45">
      <c r="B2248" s="25">
        <v>2241</v>
      </c>
      <c r="D2248" s="9" t="s">
        <v>121</v>
      </c>
      <c r="E2248" s="9">
        <v>0</v>
      </c>
      <c r="F2248" s="9">
        <v>0</v>
      </c>
      <c r="G2248" s="9">
        <v>0</v>
      </c>
      <c r="H2248" s="9">
        <v>0</v>
      </c>
      <c r="I2248" s="9">
        <v>3</v>
      </c>
      <c r="J2248" s="9">
        <v>0</v>
      </c>
      <c r="K2248" s="9">
        <v>0</v>
      </c>
      <c r="L2248" s="9">
        <v>3</v>
      </c>
      <c r="M2248" s="9">
        <v>0</v>
      </c>
      <c r="N2248" s="9">
        <v>3</v>
      </c>
      <c r="O2248" s="9">
        <v>6</v>
      </c>
      <c r="P2248" s="9">
        <v>0</v>
      </c>
      <c r="Q2248" s="9">
        <v>35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6</v>
      </c>
      <c r="AC2248" s="9">
        <v>0</v>
      </c>
      <c r="AD2248" s="9">
        <v>0</v>
      </c>
      <c r="AE2248" s="9">
        <v>5</v>
      </c>
      <c r="AF2248" s="9">
        <v>0</v>
      </c>
      <c r="AG2248" s="9">
        <v>0</v>
      </c>
      <c r="AH2248" s="9">
        <v>0</v>
      </c>
      <c r="AI2248" s="9">
        <v>0</v>
      </c>
      <c r="AJ2248" s="9">
        <v>8</v>
      </c>
      <c r="AK2248" s="9">
        <v>0</v>
      </c>
      <c r="AL2248" s="9">
        <v>0</v>
      </c>
      <c r="AM2248" s="9">
        <v>0</v>
      </c>
      <c r="AN2248" s="9">
        <v>0</v>
      </c>
      <c r="AO2248" s="9">
        <v>0</v>
      </c>
      <c r="AP2248" s="9">
        <v>0</v>
      </c>
      <c r="AQ2248" s="9">
        <v>0</v>
      </c>
      <c r="AR2248" s="9">
        <v>0</v>
      </c>
      <c r="AS2248" s="9">
        <v>3</v>
      </c>
      <c r="AT2248" s="9">
        <v>0</v>
      </c>
      <c r="AU2248" s="9">
        <v>4</v>
      </c>
      <c r="AV2248" s="9">
        <v>0</v>
      </c>
      <c r="AW2248" s="9">
        <v>0</v>
      </c>
      <c r="AX2248" s="9">
        <v>3</v>
      </c>
      <c r="AY2248" s="9">
        <v>0</v>
      </c>
      <c r="AZ2248" s="9">
        <v>0</v>
      </c>
      <c r="BA2248" s="9">
        <v>0</v>
      </c>
      <c r="BB2248" s="9">
        <v>0</v>
      </c>
      <c r="BC2248" s="9">
        <v>0</v>
      </c>
    </row>
    <row r="2249" spans="2:55" x14ac:dyDescent="0.45">
      <c r="B2249" s="25">
        <v>2242</v>
      </c>
      <c r="D2249" s="9" t="s">
        <v>122</v>
      </c>
      <c r="E2249" s="9">
        <v>0</v>
      </c>
      <c r="F2249" s="9">
        <v>0</v>
      </c>
      <c r="G2249" s="9">
        <v>0</v>
      </c>
      <c r="H2249" s="9">
        <v>11</v>
      </c>
      <c r="I2249" s="9">
        <v>3</v>
      </c>
      <c r="J2249" s="9">
        <v>0</v>
      </c>
      <c r="K2249" s="9">
        <v>0</v>
      </c>
      <c r="L2249" s="9">
        <v>17</v>
      </c>
      <c r="M2249" s="9">
        <v>0</v>
      </c>
      <c r="N2249" s="9">
        <v>9</v>
      </c>
      <c r="O2249" s="9">
        <v>0</v>
      </c>
      <c r="P2249" s="9">
        <v>5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25</v>
      </c>
      <c r="AC2249" s="9">
        <v>5</v>
      </c>
      <c r="AD2249" s="9">
        <v>3</v>
      </c>
      <c r="AE2249" s="9">
        <v>4</v>
      </c>
      <c r="AF2249" s="9">
        <v>0</v>
      </c>
      <c r="AG2249" s="9">
        <v>5</v>
      </c>
      <c r="AH2249" s="9">
        <v>0</v>
      </c>
      <c r="AI2249" s="9">
        <v>3</v>
      </c>
      <c r="AJ2249" s="9">
        <v>4</v>
      </c>
      <c r="AK2249" s="9">
        <v>15</v>
      </c>
      <c r="AL2249" s="9">
        <v>0</v>
      </c>
      <c r="AM2249" s="9">
        <v>3</v>
      </c>
      <c r="AN2249" s="9">
        <v>0</v>
      </c>
      <c r="AO2249" s="9">
        <v>6</v>
      </c>
      <c r="AP2249" s="9">
        <v>10</v>
      </c>
      <c r="AQ2249" s="9">
        <v>0</v>
      </c>
      <c r="AR2249" s="9">
        <v>0</v>
      </c>
      <c r="AS2249" s="9">
        <v>8</v>
      </c>
      <c r="AT2249" s="9">
        <v>4</v>
      </c>
      <c r="AU2249" s="9">
        <v>8</v>
      </c>
      <c r="AV2249" s="9">
        <v>11</v>
      </c>
      <c r="AW2249" s="9">
        <v>0</v>
      </c>
      <c r="AX2249" s="9">
        <v>5</v>
      </c>
      <c r="AY2249" s="9">
        <v>3</v>
      </c>
      <c r="AZ2249" s="9">
        <v>6</v>
      </c>
      <c r="BA2249" s="9">
        <v>0</v>
      </c>
      <c r="BB2249" s="9">
        <v>0</v>
      </c>
      <c r="BC2249" s="9">
        <v>3</v>
      </c>
    </row>
    <row r="2250" spans="2:55" x14ac:dyDescent="0.45">
      <c r="B2250" s="25">
        <v>2243</v>
      </c>
      <c r="D2250" s="9" t="s">
        <v>123</v>
      </c>
      <c r="E2250" s="9">
        <v>0</v>
      </c>
      <c r="F2250" s="9">
        <v>0</v>
      </c>
      <c r="G2250" s="9">
        <v>0</v>
      </c>
      <c r="H2250" s="9">
        <v>0</v>
      </c>
      <c r="I2250" s="9">
        <v>6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3</v>
      </c>
      <c r="AB2250" s="9">
        <v>7</v>
      </c>
      <c r="AC2250" s="9">
        <v>0</v>
      </c>
      <c r="AD2250" s="9">
        <v>0</v>
      </c>
      <c r="AE2250" s="9">
        <v>11</v>
      </c>
      <c r="AF2250" s="9">
        <v>0</v>
      </c>
      <c r="AG2250" s="9">
        <v>6</v>
      </c>
      <c r="AH2250" s="9">
        <v>0</v>
      </c>
      <c r="AI2250" s="9">
        <v>0</v>
      </c>
      <c r="AJ2250" s="9">
        <v>0</v>
      </c>
      <c r="AK2250" s="9">
        <v>0</v>
      </c>
      <c r="AL2250" s="9">
        <v>0</v>
      </c>
      <c r="AM2250" s="9">
        <v>0</v>
      </c>
      <c r="AN2250" s="9">
        <v>0</v>
      </c>
      <c r="AO2250" s="9">
        <v>0</v>
      </c>
      <c r="AP2250" s="9">
        <v>8</v>
      </c>
      <c r="AQ2250" s="9">
        <v>0</v>
      </c>
      <c r="AR2250" s="9">
        <v>0</v>
      </c>
      <c r="AS2250" s="9">
        <v>0</v>
      </c>
      <c r="AT2250" s="9">
        <v>0</v>
      </c>
      <c r="AU2250" s="9">
        <v>5</v>
      </c>
      <c r="AV2250" s="9">
        <v>0</v>
      </c>
      <c r="AW2250" s="9">
        <v>0</v>
      </c>
      <c r="AX2250" s="9">
        <v>0</v>
      </c>
      <c r="AY2250" s="9">
        <v>0</v>
      </c>
      <c r="AZ2250" s="9">
        <v>0</v>
      </c>
      <c r="BA2250" s="9">
        <v>0</v>
      </c>
      <c r="BB2250" s="9">
        <v>0</v>
      </c>
      <c r="BC2250" s="9">
        <v>0</v>
      </c>
    </row>
    <row r="2251" spans="2:55" x14ac:dyDescent="0.45">
      <c r="B2251" s="25">
        <v>2244</v>
      </c>
      <c r="D2251" s="9" t="s">
        <v>124</v>
      </c>
      <c r="E2251" s="9">
        <v>0</v>
      </c>
      <c r="F2251" s="9">
        <v>0</v>
      </c>
      <c r="G2251" s="9">
        <v>0</v>
      </c>
      <c r="H2251" s="9">
        <v>4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4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  <c r="AC2251" s="9">
        <v>0</v>
      </c>
      <c r="AD2251" s="9">
        <v>27</v>
      </c>
      <c r="AE2251" s="9">
        <v>0</v>
      </c>
      <c r="AF2251" s="9">
        <v>0</v>
      </c>
      <c r="AG2251" s="9">
        <v>5</v>
      </c>
      <c r="AH2251" s="9">
        <v>0</v>
      </c>
      <c r="AI2251" s="9">
        <v>0</v>
      </c>
      <c r="AJ2251" s="9">
        <v>0</v>
      </c>
      <c r="AK2251" s="9">
        <v>0</v>
      </c>
      <c r="AL2251" s="9">
        <v>3</v>
      </c>
      <c r="AM2251" s="9">
        <v>6</v>
      </c>
      <c r="AN2251" s="9">
        <v>0</v>
      </c>
      <c r="AO2251" s="9">
        <v>0</v>
      </c>
      <c r="AP2251" s="9">
        <v>3</v>
      </c>
      <c r="AQ2251" s="9">
        <v>0</v>
      </c>
      <c r="AR2251" s="9">
        <v>0</v>
      </c>
      <c r="AS2251" s="9">
        <v>0</v>
      </c>
      <c r="AT2251" s="9">
        <v>7</v>
      </c>
      <c r="AU2251" s="9">
        <v>3</v>
      </c>
      <c r="AV2251" s="9">
        <v>0</v>
      </c>
      <c r="AW2251" s="9">
        <v>0</v>
      </c>
      <c r="AX2251" s="9">
        <v>3</v>
      </c>
      <c r="AY2251" s="9">
        <v>0</v>
      </c>
      <c r="AZ2251" s="9">
        <v>5</v>
      </c>
      <c r="BA2251" s="9">
        <v>0</v>
      </c>
      <c r="BB2251" s="9">
        <v>0</v>
      </c>
      <c r="BC2251" s="9">
        <v>0</v>
      </c>
    </row>
    <row r="2252" spans="2:55" x14ac:dyDescent="0.45">
      <c r="B2252" s="25">
        <v>2245</v>
      </c>
      <c r="D2252" s="9" t="s">
        <v>125</v>
      </c>
      <c r="E2252" s="9">
        <v>0</v>
      </c>
      <c r="F2252" s="9">
        <v>0</v>
      </c>
      <c r="G2252" s="9">
        <v>0</v>
      </c>
      <c r="H2252" s="9">
        <v>3</v>
      </c>
      <c r="I2252" s="9">
        <v>0</v>
      </c>
      <c r="J2252" s="9">
        <v>0</v>
      </c>
      <c r="K2252" s="9">
        <v>3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6</v>
      </c>
      <c r="X2252" s="9">
        <v>0</v>
      </c>
      <c r="Y2252" s="9">
        <v>0</v>
      </c>
      <c r="Z2252" s="9">
        <v>0</v>
      </c>
      <c r="AA2252" s="9">
        <v>5</v>
      </c>
      <c r="AB2252" s="9">
        <v>4</v>
      </c>
      <c r="AC2252" s="9">
        <v>0</v>
      </c>
      <c r="AD2252" s="9">
        <v>0</v>
      </c>
      <c r="AE2252" s="9">
        <v>0</v>
      </c>
      <c r="AF2252" s="9">
        <v>0</v>
      </c>
      <c r="AG2252" s="9">
        <v>0</v>
      </c>
      <c r="AH2252" s="9">
        <v>0</v>
      </c>
      <c r="AI2252" s="9">
        <v>0</v>
      </c>
      <c r="AJ2252" s="9">
        <v>3</v>
      </c>
      <c r="AK2252" s="9">
        <v>0</v>
      </c>
      <c r="AL2252" s="9">
        <v>0</v>
      </c>
      <c r="AM2252" s="9">
        <v>0</v>
      </c>
      <c r="AN2252" s="9">
        <v>0</v>
      </c>
      <c r="AO2252" s="9">
        <v>0</v>
      </c>
      <c r="AP2252" s="9">
        <v>3</v>
      </c>
      <c r="AQ2252" s="9">
        <v>0</v>
      </c>
      <c r="AR2252" s="9">
        <v>0</v>
      </c>
      <c r="AS2252" s="9">
        <v>0</v>
      </c>
      <c r="AT2252" s="9">
        <v>0</v>
      </c>
      <c r="AU2252" s="9">
        <v>0</v>
      </c>
      <c r="AV2252" s="9">
        <v>0</v>
      </c>
      <c r="AW2252" s="9">
        <v>0</v>
      </c>
      <c r="AX2252" s="9">
        <v>0</v>
      </c>
      <c r="AY2252" s="9">
        <v>0</v>
      </c>
      <c r="AZ2252" s="9">
        <v>0</v>
      </c>
      <c r="BA2252" s="9">
        <v>0</v>
      </c>
      <c r="BB2252" s="9">
        <v>0</v>
      </c>
      <c r="BC2252" s="9">
        <v>0</v>
      </c>
    </row>
    <row r="2253" spans="2:55" x14ac:dyDescent="0.45">
      <c r="B2253" s="25">
        <v>2246</v>
      </c>
      <c r="D2253" s="9" t="s">
        <v>126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6</v>
      </c>
      <c r="L2253" s="9">
        <v>0</v>
      </c>
      <c r="M2253" s="9">
        <v>0</v>
      </c>
      <c r="N2253" s="9">
        <v>6</v>
      </c>
      <c r="O2253" s="9">
        <v>0</v>
      </c>
      <c r="P2253" s="9">
        <v>0</v>
      </c>
      <c r="Q2253" s="9">
        <v>0</v>
      </c>
      <c r="R2253" s="9">
        <v>0</v>
      </c>
      <c r="S2253" s="9">
        <v>3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4</v>
      </c>
      <c r="AC2253" s="9">
        <v>0</v>
      </c>
      <c r="AD2253" s="9">
        <v>0</v>
      </c>
      <c r="AE2253" s="9">
        <v>0</v>
      </c>
      <c r="AF2253" s="9">
        <v>0</v>
      </c>
      <c r="AG2253" s="9">
        <v>0</v>
      </c>
      <c r="AH2253" s="9">
        <v>0</v>
      </c>
      <c r="AI2253" s="9">
        <v>0</v>
      </c>
      <c r="AJ2253" s="9">
        <v>0</v>
      </c>
      <c r="AK2253" s="9">
        <v>0</v>
      </c>
      <c r="AL2253" s="9">
        <v>0</v>
      </c>
      <c r="AM2253" s="9">
        <v>0</v>
      </c>
      <c r="AN2253" s="9">
        <v>0</v>
      </c>
      <c r="AO2253" s="9">
        <v>0</v>
      </c>
      <c r="AP2253" s="9">
        <v>7</v>
      </c>
      <c r="AQ2253" s="9">
        <v>0</v>
      </c>
      <c r="AR2253" s="9">
        <v>0</v>
      </c>
      <c r="AS2253" s="9">
        <v>0</v>
      </c>
      <c r="AT2253" s="9">
        <v>0</v>
      </c>
      <c r="AU2253" s="9">
        <v>0</v>
      </c>
      <c r="AV2253" s="9">
        <v>0</v>
      </c>
      <c r="AW2253" s="9">
        <v>0</v>
      </c>
      <c r="AX2253" s="9">
        <v>0</v>
      </c>
      <c r="AY2253" s="9">
        <v>0</v>
      </c>
      <c r="AZ2253" s="9">
        <v>0</v>
      </c>
      <c r="BA2253" s="9">
        <v>0</v>
      </c>
      <c r="BB2253" s="9">
        <v>0</v>
      </c>
      <c r="BC2253" s="9">
        <v>3</v>
      </c>
    </row>
    <row r="2254" spans="2:55" x14ac:dyDescent="0.45">
      <c r="B2254" s="25">
        <v>2247</v>
      </c>
      <c r="D2254" s="9" t="s">
        <v>127</v>
      </c>
      <c r="E2254" s="9">
        <v>0</v>
      </c>
      <c r="F2254" s="9">
        <v>0</v>
      </c>
      <c r="G2254" s="9">
        <v>0</v>
      </c>
      <c r="H2254" s="9">
        <v>0</v>
      </c>
      <c r="I2254" s="9">
        <v>3</v>
      </c>
      <c r="J2254" s="9">
        <v>0</v>
      </c>
      <c r="K2254" s="9">
        <v>7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5</v>
      </c>
      <c r="V2254" s="9">
        <v>0</v>
      </c>
      <c r="W2254" s="9">
        <v>0</v>
      </c>
      <c r="X2254" s="9">
        <v>3</v>
      </c>
      <c r="Y2254" s="9">
        <v>6</v>
      </c>
      <c r="Z2254" s="9">
        <v>0</v>
      </c>
      <c r="AA2254" s="9">
        <v>7</v>
      </c>
      <c r="AB2254" s="9">
        <v>4</v>
      </c>
      <c r="AC2254" s="9">
        <v>0</v>
      </c>
      <c r="AD2254" s="9">
        <v>0</v>
      </c>
      <c r="AE2254" s="9">
        <v>0</v>
      </c>
      <c r="AF2254" s="9">
        <v>0</v>
      </c>
      <c r="AG2254" s="9">
        <v>0</v>
      </c>
      <c r="AH2254" s="9">
        <v>0</v>
      </c>
      <c r="AI2254" s="9">
        <v>0</v>
      </c>
      <c r="AJ2254" s="9">
        <v>0</v>
      </c>
      <c r="AK2254" s="9">
        <v>0</v>
      </c>
      <c r="AL2254" s="9">
        <v>0</v>
      </c>
      <c r="AM2254" s="9">
        <v>0</v>
      </c>
      <c r="AN2254" s="9">
        <v>0</v>
      </c>
      <c r="AO2254" s="9">
        <v>0</v>
      </c>
      <c r="AP2254" s="9">
        <v>0</v>
      </c>
      <c r="AQ2254" s="9">
        <v>0</v>
      </c>
      <c r="AR2254" s="9">
        <v>0</v>
      </c>
      <c r="AS2254" s="9">
        <v>0</v>
      </c>
      <c r="AT2254" s="9">
        <v>0</v>
      </c>
      <c r="AU2254" s="9">
        <v>4</v>
      </c>
      <c r="AV2254" s="9">
        <v>3</v>
      </c>
      <c r="AW2254" s="9">
        <v>0</v>
      </c>
      <c r="AX2254" s="9">
        <v>4</v>
      </c>
      <c r="AY2254" s="9">
        <v>0</v>
      </c>
      <c r="AZ2254" s="9">
        <v>0</v>
      </c>
      <c r="BA2254" s="9">
        <v>0</v>
      </c>
      <c r="BB2254" s="9">
        <v>0</v>
      </c>
      <c r="BC2254" s="9">
        <v>0</v>
      </c>
    </row>
    <row r="2255" spans="2:55" x14ac:dyDescent="0.45">
      <c r="B2255" s="25">
        <v>2248</v>
      </c>
      <c r="D2255" s="9" t="s">
        <v>128</v>
      </c>
      <c r="E2255" s="9">
        <v>0</v>
      </c>
      <c r="F2255" s="9">
        <v>0</v>
      </c>
      <c r="G2255" s="9">
        <v>0</v>
      </c>
      <c r="H2255" s="9">
        <v>5</v>
      </c>
      <c r="I2255" s="9">
        <v>10</v>
      </c>
      <c r="J2255" s="9">
        <v>0</v>
      </c>
      <c r="K2255" s="9">
        <v>0</v>
      </c>
      <c r="L2255" s="9">
        <v>4</v>
      </c>
      <c r="M2255" s="9">
        <v>32</v>
      </c>
      <c r="N2255" s="9">
        <v>0</v>
      </c>
      <c r="O2255" s="9">
        <v>0</v>
      </c>
      <c r="P2255" s="9">
        <v>3</v>
      </c>
      <c r="Q2255" s="9">
        <v>0</v>
      </c>
      <c r="R2255" s="9">
        <v>0</v>
      </c>
      <c r="S2255" s="9">
        <v>3</v>
      </c>
      <c r="T2255" s="9">
        <v>4</v>
      </c>
      <c r="U2255" s="9">
        <v>7</v>
      </c>
      <c r="V2255" s="9">
        <v>0</v>
      </c>
      <c r="W2255" s="9">
        <v>4</v>
      </c>
      <c r="X2255" s="9">
        <v>0</v>
      </c>
      <c r="Y2255" s="9">
        <v>12</v>
      </c>
      <c r="Z2255" s="9">
        <v>0</v>
      </c>
      <c r="AA2255" s="9">
        <v>0</v>
      </c>
      <c r="AB2255" s="9">
        <v>5</v>
      </c>
      <c r="AC2255" s="9">
        <v>11</v>
      </c>
      <c r="AD2255" s="9">
        <v>0</v>
      </c>
      <c r="AE2255" s="9">
        <v>4</v>
      </c>
      <c r="AF2255" s="9">
        <v>0</v>
      </c>
      <c r="AG2255" s="9">
        <v>3</v>
      </c>
      <c r="AH2255" s="9">
        <v>0</v>
      </c>
      <c r="AI2255" s="9">
        <v>0</v>
      </c>
      <c r="AJ2255" s="9">
        <v>5</v>
      </c>
      <c r="AK2255" s="9">
        <v>6</v>
      </c>
      <c r="AL2255" s="9">
        <v>4</v>
      </c>
      <c r="AM2255" s="9">
        <v>0</v>
      </c>
      <c r="AN2255" s="9">
        <v>0</v>
      </c>
      <c r="AO2255" s="9">
        <v>7</v>
      </c>
      <c r="AP2255" s="9">
        <v>14</v>
      </c>
      <c r="AQ2255" s="9">
        <v>0</v>
      </c>
      <c r="AR2255" s="9">
        <v>0</v>
      </c>
      <c r="AS2255" s="9">
        <v>3</v>
      </c>
      <c r="AT2255" s="9">
        <v>0</v>
      </c>
      <c r="AU2255" s="9">
        <v>5</v>
      </c>
      <c r="AV2255" s="9">
        <v>8</v>
      </c>
      <c r="AW2255" s="9">
        <v>0</v>
      </c>
      <c r="AX2255" s="9">
        <v>6</v>
      </c>
      <c r="AY2255" s="9">
        <v>0</v>
      </c>
      <c r="AZ2255" s="9">
        <v>7</v>
      </c>
      <c r="BA2255" s="9">
        <v>0</v>
      </c>
      <c r="BB2255" s="9">
        <v>3</v>
      </c>
      <c r="BC2255" s="9">
        <v>0</v>
      </c>
    </row>
    <row r="2256" spans="2:55" x14ac:dyDescent="0.45">
      <c r="B2256" s="25">
        <v>2249</v>
      </c>
      <c r="D2256" s="9" t="s">
        <v>129</v>
      </c>
      <c r="E2256" s="9">
        <v>0</v>
      </c>
      <c r="F2256" s="9">
        <v>0</v>
      </c>
      <c r="G2256" s="9">
        <v>0</v>
      </c>
      <c r="H2256" s="9">
        <v>8</v>
      </c>
      <c r="I2256" s="9">
        <v>5</v>
      </c>
      <c r="J2256" s="9">
        <v>0</v>
      </c>
      <c r="K2256" s="9">
        <v>10</v>
      </c>
      <c r="L2256" s="9">
        <v>16</v>
      </c>
      <c r="M2256" s="9">
        <v>6</v>
      </c>
      <c r="N2256" s="9">
        <v>5</v>
      </c>
      <c r="O2256" s="9">
        <v>0</v>
      </c>
      <c r="P2256" s="9">
        <v>10</v>
      </c>
      <c r="Q2256" s="9">
        <v>0</v>
      </c>
      <c r="R2256" s="9">
        <v>0</v>
      </c>
      <c r="S2256" s="9">
        <v>4</v>
      </c>
      <c r="T2256" s="9">
        <v>0</v>
      </c>
      <c r="U2256" s="9">
        <v>0</v>
      </c>
      <c r="V2256" s="9">
        <v>5</v>
      </c>
      <c r="W2256" s="9">
        <v>0</v>
      </c>
      <c r="X2256" s="9">
        <v>0</v>
      </c>
      <c r="Y2256" s="9">
        <v>3</v>
      </c>
      <c r="Z2256" s="9">
        <v>0</v>
      </c>
      <c r="AA2256" s="9">
        <v>0</v>
      </c>
      <c r="AB2256" s="9">
        <v>14</v>
      </c>
      <c r="AC2256" s="9">
        <v>8</v>
      </c>
      <c r="AD2256" s="9">
        <v>0</v>
      </c>
      <c r="AE2256" s="9">
        <v>0</v>
      </c>
      <c r="AF2256" s="9">
        <v>0</v>
      </c>
      <c r="AG2256" s="9">
        <v>5</v>
      </c>
      <c r="AH2256" s="9">
        <v>0</v>
      </c>
      <c r="AI2256" s="9">
        <v>6</v>
      </c>
      <c r="AJ2256" s="9">
        <v>5</v>
      </c>
      <c r="AK2256" s="9">
        <v>10</v>
      </c>
      <c r="AL2256" s="9">
        <v>0</v>
      </c>
      <c r="AM2256" s="9">
        <v>12</v>
      </c>
      <c r="AN2256" s="9">
        <v>0</v>
      </c>
      <c r="AO2256" s="9">
        <v>5</v>
      </c>
      <c r="AP2256" s="9">
        <v>14</v>
      </c>
      <c r="AQ2256" s="9">
        <v>3</v>
      </c>
      <c r="AR2256" s="9">
        <v>0</v>
      </c>
      <c r="AS2256" s="9">
        <v>6</v>
      </c>
      <c r="AT2256" s="9">
        <v>0</v>
      </c>
      <c r="AU2256" s="9">
        <v>9</v>
      </c>
      <c r="AV2256" s="9">
        <v>3</v>
      </c>
      <c r="AW2256" s="9">
        <v>0</v>
      </c>
      <c r="AX2256" s="9">
        <v>3</v>
      </c>
      <c r="AY2256" s="9">
        <v>0</v>
      </c>
      <c r="AZ2256" s="9">
        <v>15</v>
      </c>
      <c r="BA2256" s="9">
        <v>0</v>
      </c>
      <c r="BB2256" s="9">
        <v>9</v>
      </c>
      <c r="BC2256" s="9">
        <v>3</v>
      </c>
    </row>
    <row r="2257" spans="2:55" x14ac:dyDescent="0.45">
      <c r="B2257" s="25">
        <v>2250</v>
      </c>
      <c r="D2257" s="9" t="s">
        <v>130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  <c r="AC2257" s="9">
        <v>0</v>
      </c>
      <c r="AD2257" s="9">
        <v>0</v>
      </c>
      <c r="AE2257" s="9">
        <v>0</v>
      </c>
      <c r="AF2257" s="9">
        <v>0</v>
      </c>
      <c r="AG2257" s="9">
        <v>0</v>
      </c>
      <c r="AH2257" s="9">
        <v>0</v>
      </c>
      <c r="AI2257" s="9">
        <v>0</v>
      </c>
      <c r="AJ2257" s="9">
        <v>0</v>
      </c>
      <c r="AK2257" s="9">
        <v>0</v>
      </c>
      <c r="AL2257" s="9">
        <v>0</v>
      </c>
      <c r="AM2257" s="9">
        <v>0</v>
      </c>
      <c r="AN2257" s="9">
        <v>0</v>
      </c>
      <c r="AO2257" s="9">
        <v>0</v>
      </c>
      <c r="AP2257" s="9">
        <v>0</v>
      </c>
      <c r="AQ2257" s="9">
        <v>0</v>
      </c>
      <c r="AR2257" s="9">
        <v>0</v>
      </c>
      <c r="AS2257" s="9">
        <v>0</v>
      </c>
      <c r="AT2257" s="9">
        <v>0</v>
      </c>
      <c r="AU2257" s="9">
        <v>0</v>
      </c>
      <c r="AV2257" s="9">
        <v>0</v>
      </c>
      <c r="AW2257" s="9">
        <v>0</v>
      </c>
      <c r="AX2257" s="9">
        <v>0</v>
      </c>
      <c r="AY2257" s="9">
        <v>0</v>
      </c>
      <c r="AZ2257" s="9">
        <v>0</v>
      </c>
      <c r="BA2257" s="9">
        <v>0</v>
      </c>
      <c r="BB2257" s="9">
        <v>0</v>
      </c>
      <c r="BC2257" s="9">
        <v>0</v>
      </c>
    </row>
    <row r="2258" spans="2:55" x14ac:dyDescent="0.45">
      <c r="B2258" s="25">
        <v>2251</v>
      </c>
      <c r="D2258" s="9" t="s">
        <v>131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  <c r="AC2258" s="9">
        <v>0</v>
      </c>
      <c r="AD2258" s="9">
        <v>0</v>
      </c>
      <c r="AE2258" s="9">
        <v>0</v>
      </c>
      <c r="AF2258" s="9">
        <v>0</v>
      </c>
      <c r="AG2258" s="9">
        <v>0</v>
      </c>
      <c r="AH2258" s="9">
        <v>0</v>
      </c>
      <c r="AI2258" s="9">
        <v>0</v>
      </c>
      <c r="AJ2258" s="9">
        <v>0</v>
      </c>
      <c r="AK2258" s="9">
        <v>0</v>
      </c>
      <c r="AL2258" s="9">
        <v>0</v>
      </c>
      <c r="AM2258" s="9">
        <v>0</v>
      </c>
      <c r="AN2258" s="9">
        <v>0</v>
      </c>
      <c r="AO2258" s="9">
        <v>0</v>
      </c>
      <c r="AP2258" s="9">
        <v>0</v>
      </c>
      <c r="AQ2258" s="9">
        <v>0</v>
      </c>
      <c r="AR2258" s="9">
        <v>0</v>
      </c>
      <c r="AS2258" s="9">
        <v>0</v>
      </c>
      <c r="AT2258" s="9">
        <v>0</v>
      </c>
      <c r="AU2258" s="9">
        <v>0</v>
      </c>
      <c r="AV2258" s="9">
        <v>0</v>
      </c>
      <c r="AW2258" s="9">
        <v>0</v>
      </c>
      <c r="AX2258" s="9">
        <v>0</v>
      </c>
      <c r="AY2258" s="9">
        <v>0</v>
      </c>
      <c r="AZ2258" s="9">
        <v>0</v>
      </c>
      <c r="BA2258" s="9">
        <v>0</v>
      </c>
      <c r="BB2258" s="9">
        <v>0</v>
      </c>
      <c r="BC2258" s="9">
        <v>0</v>
      </c>
    </row>
    <row r="2259" spans="2:55" x14ac:dyDescent="0.45">
      <c r="B2259" s="25">
        <v>2252</v>
      </c>
      <c r="D2259" s="9" t="s">
        <v>132</v>
      </c>
      <c r="E2259" s="9">
        <v>6</v>
      </c>
      <c r="F2259" s="9">
        <v>4</v>
      </c>
      <c r="G2259" s="9">
        <v>5</v>
      </c>
      <c r="H2259" s="9">
        <v>19</v>
      </c>
      <c r="I2259" s="9">
        <v>69</v>
      </c>
      <c r="J2259" s="9">
        <v>0</v>
      </c>
      <c r="K2259" s="9">
        <v>0</v>
      </c>
      <c r="L2259" s="9">
        <v>0</v>
      </c>
      <c r="M2259" s="9">
        <v>0</v>
      </c>
      <c r="N2259" s="9">
        <v>3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7</v>
      </c>
      <c r="U2259" s="9">
        <v>25</v>
      </c>
      <c r="V2259" s="9">
        <v>3</v>
      </c>
      <c r="W2259" s="9">
        <v>470</v>
      </c>
      <c r="X2259" s="9">
        <v>4</v>
      </c>
      <c r="Y2259" s="9">
        <v>5</v>
      </c>
      <c r="Z2259" s="9">
        <v>0</v>
      </c>
      <c r="AA2259" s="9">
        <v>0</v>
      </c>
      <c r="AB2259" s="9">
        <v>94</v>
      </c>
      <c r="AC2259" s="9">
        <v>62</v>
      </c>
      <c r="AD2259" s="9">
        <v>18</v>
      </c>
      <c r="AE2259" s="9">
        <v>8</v>
      </c>
      <c r="AF2259" s="9">
        <v>0</v>
      </c>
      <c r="AG2259" s="9">
        <v>3</v>
      </c>
      <c r="AH2259" s="9">
        <v>5</v>
      </c>
      <c r="AI2259" s="9">
        <v>9</v>
      </c>
      <c r="AJ2259" s="9">
        <v>22</v>
      </c>
      <c r="AK2259" s="9">
        <v>5</v>
      </c>
      <c r="AL2259" s="9">
        <v>25</v>
      </c>
      <c r="AM2259" s="9">
        <v>16</v>
      </c>
      <c r="AN2259" s="9">
        <v>0</v>
      </c>
      <c r="AO2259" s="9">
        <v>10</v>
      </c>
      <c r="AP2259" s="9">
        <v>50</v>
      </c>
      <c r="AQ2259" s="9">
        <v>9</v>
      </c>
      <c r="AR2259" s="9">
        <v>0</v>
      </c>
      <c r="AS2259" s="9">
        <v>23</v>
      </c>
      <c r="AT2259" s="9">
        <v>11</v>
      </c>
      <c r="AU2259" s="9">
        <v>140</v>
      </c>
      <c r="AV2259" s="9">
        <v>24</v>
      </c>
      <c r="AW2259" s="9">
        <v>7</v>
      </c>
      <c r="AX2259" s="9">
        <v>67</v>
      </c>
      <c r="AY2259" s="9">
        <v>7</v>
      </c>
      <c r="AZ2259" s="9">
        <v>96</v>
      </c>
      <c r="BA2259" s="9">
        <v>6</v>
      </c>
      <c r="BB2259" s="9">
        <v>96</v>
      </c>
      <c r="BC2259" s="9">
        <v>7</v>
      </c>
    </row>
    <row r="2260" spans="2:55" x14ac:dyDescent="0.45">
      <c r="B2260" s="25">
        <v>2253</v>
      </c>
      <c r="D2260" s="9" t="s">
        <v>133</v>
      </c>
      <c r="E2260" s="9">
        <v>0</v>
      </c>
      <c r="F2260" s="9">
        <v>0</v>
      </c>
      <c r="G2260" s="9">
        <v>0</v>
      </c>
      <c r="H2260" s="9">
        <v>9</v>
      </c>
      <c r="I2260" s="9">
        <v>18</v>
      </c>
      <c r="J2260" s="9">
        <v>0</v>
      </c>
      <c r="K2260" s="9">
        <v>0</v>
      </c>
      <c r="L2260" s="9">
        <v>4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4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137</v>
      </c>
      <c r="Z2260" s="9">
        <v>0</v>
      </c>
      <c r="AA2260" s="9">
        <v>5</v>
      </c>
      <c r="AB2260" s="9">
        <v>12</v>
      </c>
      <c r="AC2260" s="9">
        <v>9</v>
      </c>
      <c r="AD2260" s="9">
        <v>0</v>
      </c>
      <c r="AE2260" s="9">
        <v>76</v>
      </c>
      <c r="AF2260" s="9">
        <v>0</v>
      </c>
      <c r="AG2260" s="9">
        <v>0</v>
      </c>
      <c r="AH2260" s="9">
        <v>0</v>
      </c>
      <c r="AI2260" s="9">
        <v>6</v>
      </c>
      <c r="AJ2260" s="9">
        <v>6</v>
      </c>
      <c r="AK2260" s="9">
        <v>7</v>
      </c>
      <c r="AL2260" s="9">
        <v>0</v>
      </c>
      <c r="AM2260" s="9">
        <v>0</v>
      </c>
      <c r="AN2260" s="9">
        <v>0</v>
      </c>
      <c r="AO2260" s="9">
        <v>5</v>
      </c>
      <c r="AP2260" s="9">
        <v>25</v>
      </c>
      <c r="AQ2260" s="9">
        <v>3</v>
      </c>
      <c r="AR2260" s="9">
        <v>0</v>
      </c>
      <c r="AS2260" s="9">
        <v>0</v>
      </c>
      <c r="AT2260" s="9">
        <v>0</v>
      </c>
      <c r="AU2260" s="9">
        <v>0</v>
      </c>
      <c r="AV2260" s="9">
        <v>12</v>
      </c>
      <c r="AW2260" s="9">
        <v>0</v>
      </c>
      <c r="AX2260" s="9">
        <v>9</v>
      </c>
      <c r="AY2260" s="9">
        <v>0</v>
      </c>
      <c r="AZ2260" s="9">
        <v>27</v>
      </c>
      <c r="BA2260" s="9">
        <v>0</v>
      </c>
      <c r="BB2260" s="9">
        <v>4</v>
      </c>
      <c r="BC2260" s="9">
        <v>0</v>
      </c>
    </row>
    <row r="2261" spans="2:55" x14ac:dyDescent="0.45">
      <c r="B2261" s="25">
        <v>2254</v>
      </c>
      <c r="D2261" s="9" t="s">
        <v>134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  <c r="AC2261" s="9">
        <v>0</v>
      </c>
      <c r="AD2261" s="9">
        <v>0</v>
      </c>
      <c r="AE2261" s="9">
        <v>0</v>
      </c>
      <c r="AF2261" s="9">
        <v>0</v>
      </c>
      <c r="AG2261" s="9">
        <v>0</v>
      </c>
      <c r="AH2261" s="9">
        <v>0</v>
      </c>
      <c r="AI2261" s="9">
        <v>0</v>
      </c>
      <c r="AJ2261" s="9">
        <v>0</v>
      </c>
      <c r="AK2261" s="9">
        <v>0</v>
      </c>
      <c r="AL2261" s="9">
        <v>0</v>
      </c>
      <c r="AM2261" s="9">
        <v>0</v>
      </c>
      <c r="AN2261" s="9">
        <v>0</v>
      </c>
      <c r="AO2261" s="9">
        <v>0</v>
      </c>
      <c r="AP2261" s="9">
        <v>0</v>
      </c>
      <c r="AQ2261" s="9">
        <v>0</v>
      </c>
      <c r="AR2261" s="9">
        <v>0</v>
      </c>
      <c r="AS2261" s="9">
        <v>0</v>
      </c>
      <c r="AT2261" s="9">
        <v>0</v>
      </c>
      <c r="AU2261" s="9">
        <v>0</v>
      </c>
      <c r="AV2261" s="9">
        <v>0</v>
      </c>
      <c r="AW2261" s="9">
        <v>0</v>
      </c>
      <c r="AX2261" s="9">
        <v>0</v>
      </c>
      <c r="AY2261" s="9">
        <v>0</v>
      </c>
      <c r="AZ2261" s="9">
        <v>0</v>
      </c>
      <c r="BA2261" s="9">
        <v>0</v>
      </c>
      <c r="BB2261" s="9">
        <v>0</v>
      </c>
      <c r="BC2261" s="9">
        <v>0</v>
      </c>
    </row>
    <row r="2262" spans="2:55" x14ac:dyDescent="0.45">
      <c r="B2262" s="25">
        <v>2255</v>
      </c>
      <c r="D2262" s="9" t="s">
        <v>135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  <c r="AC2262" s="9">
        <v>0</v>
      </c>
      <c r="AD2262" s="9">
        <v>0</v>
      </c>
      <c r="AE2262" s="9">
        <v>0</v>
      </c>
      <c r="AF2262" s="9">
        <v>0</v>
      </c>
      <c r="AG2262" s="9">
        <v>0</v>
      </c>
      <c r="AH2262" s="9">
        <v>0</v>
      </c>
      <c r="AI2262" s="9">
        <v>3</v>
      </c>
      <c r="AJ2262" s="9">
        <v>0</v>
      </c>
      <c r="AK2262" s="9">
        <v>0</v>
      </c>
      <c r="AL2262" s="9">
        <v>0</v>
      </c>
      <c r="AM2262" s="9">
        <v>0</v>
      </c>
      <c r="AN2262" s="9">
        <v>0</v>
      </c>
      <c r="AO2262" s="9">
        <v>0</v>
      </c>
      <c r="AP2262" s="9">
        <v>0</v>
      </c>
      <c r="AQ2262" s="9">
        <v>0</v>
      </c>
      <c r="AR2262" s="9">
        <v>0</v>
      </c>
      <c r="AS2262" s="9">
        <v>0</v>
      </c>
      <c r="AT2262" s="9">
        <v>0</v>
      </c>
      <c r="AU2262" s="9">
        <v>0</v>
      </c>
      <c r="AV2262" s="9">
        <v>0</v>
      </c>
      <c r="AW2262" s="9">
        <v>0</v>
      </c>
      <c r="AX2262" s="9">
        <v>0</v>
      </c>
      <c r="AY2262" s="9">
        <v>0</v>
      </c>
      <c r="AZ2262" s="9">
        <v>0</v>
      </c>
      <c r="BA2262" s="9">
        <v>0</v>
      </c>
      <c r="BB2262" s="9">
        <v>0</v>
      </c>
      <c r="BC2262" s="9">
        <v>0</v>
      </c>
    </row>
    <row r="2263" spans="2:55" x14ac:dyDescent="0.45">
      <c r="B2263" s="25">
        <v>2256</v>
      </c>
      <c r="D2263" s="9" t="s">
        <v>136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  <c r="AC2263" s="9">
        <v>0</v>
      </c>
      <c r="AD2263" s="9">
        <v>0</v>
      </c>
      <c r="AE2263" s="9">
        <v>0</v>
      </c>
      <c r="AF2263" s="9">
        <v>0</v>
      </c>
      <c r="AG2263" s="9">
        <v>0</v>
      </c>
      <c r="AH2263" s="9">
        <v>0</v>
      </c>
      <c r="AI2263" s="9">
        <v>0</v>
      </c>
      <c r="AJ2263" s="9">
        <v>0</v>
      </c>
      <c r="AK2263" s="9">
        <v>0</v>
      </c>
      <c r="AL2263" s="9">
        <v>0</v>
      </c>
      <c r="AM2263" s="9">
        <v>0</v>
      </c>
      <c r="AN2263" s="9">
        <v>0</v>
      </c>
      <c r="AO2263" s="9">
        <v>0</v>
      </c>
      <c r="AP2263" s="9">
        <v>0</v>
      </c>
      <c r="AQ2263" s="9">
        <v>0</v>
      </c>
      <c r="AR2263" s="9">
        <v>0</v>
      </c>
      <c r="AS2263" s="9">
        <v>0</v>
      </c>
      <c r="AT2263" s="9">
        <v>0</v>
      </c>
      <c r="AU2263" s="9">
        <v>0</v>
      </c>
      <c r="AV2263" s="9">
        <v>0</v>
      </c>
      <c r="AW2263" s="9">
        <v>0</v>
      </c>
      <c r="AX2263" s="9">
        <v>0</v>
      </c>
      <c r="AY2263" s="9">
        <v>0</v>
      </c>
      <c r="AZ2263" s="9">
        <v>0</v>
      </c>
      <c r="BA2263" s="9">
        <v>0</v>
      </c>
      <c r="BB2263" s="9">
        <v>0</v>
      </c>
      <c r="BC2263" s="9">
        <v>0</v>
      </c>
    </row>
    <row r="2264" spans="2:55" x14ac:dyDescent="0.45">
      <c r="B2264" s="25">
        <v>2257</v>
      </c>
      <c r="D2264" s="9" t="s">
        <v>137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  <c r="AC2264" s="9">
        <v>0</v>
      </c>
      <c r="AD2264" s="9">
        <v>0</v>
      </c>
      <c r="AE2264" s="9">
        <v>0</v>
      </c>
      <c r="AF2264" s="9">
        <v>0</v>
      </c>
      <c r="AG2264" s="9">
        <v>0</v>
      </c>
      <c r="AH2264" s="9">
        <v>0</v>
      </c>
      <c r="AI2264" s="9">
        <v>0</v>
      </c>
      <c r="AJ2264" s="9">
        <v>0</v>
      </c>
      <c r="AK2264" s="9">
        <v>0</v>
      </c>
      <c r="AL2264" s="9">
        <v>0</v>
      </c>
      <c r="AM2264" s="9">
        <v>0</v>
      </c>
      <c r="AN2264" s="9">
        <v>0</v>
      </c>
      <c r="AO2264" s="9">
        <v>0</v>
      </c>
      <c r="AP2264" s="9">
        <v>0</v>
      </c>
      <c r="AQ2264" s="9">
        <v>0</v>
      </c>
      <c r="AR2264" s="9">
        <v>0</v>
      </c>
      <c r="AS2264" s="9">
        <v>0</v>
      </c>
      <c r="AT2264" s="9">
        <v>0</v>
      </c>
      <c r="AU2264" s="9">
        <v>0</v>
      </c>
      <c r="AV2264" s="9">
        <v>0</v>
      </c>
      <c r="AW2264" s="9">
        <v>0</v>
      </c>
      <c r="AX2264" s="9">
        <v>0</v>
      </c>
      <c r="AY2264" s="9">
        <v>0</v>
      </c>
      <c r="AZ2264" s="9">
        <v>0</v>
      </c>
      <c r="BA2264" s="9">
        <v>0</v>
      </c>
      <c r="BB2264" s="9">
        <v>0</v>
      </c>
      <c r="BC2264" s="9">
        <v>0</v>
      </c>
    </row>
    <row r="2265" spans="2:55" x14ac:dyDescent="0.45">
      <c r="B2265" s="25">
        <v>2258</v>
      </c>
      <c r="D2265" s="9" t="s">
        <v>138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  <c r="AC2265" s="9">
        <v>0</v>
      </c>
      <c r="AD2265" s="9">
        <v>0</v>
      </c>
      <c r="AE2265" s="9">
        <v>0</v>
      </c>
      <c r="AF2265" s="9">
        <v>0</v>
      </c>
      <c r="AG2265" s="9">
        <v>0</v>
      </c>
      <c r="AH2265" s="9">
        <v>0</v>
      </c>
      <c r="AI2265" s="9">
        <v>0</v>
      </c>
      <c r="AJ2265" s="9">
        <v>0</v>
      </c>
      <c r="AK2265" s="9">
        <v>0</v>
      </c>
      <c r="AL2265" s="9">
        <v>0</v>
      </c>
      <c r="AM2265" s="9">
        <v>0</v>
      </c>
      <c r="AN2265" s="9">
        <v>0</v>
      </c>
      <c r="AO2265" s="9">
        <v>0</v>
      </c>
      <c r="AP2265" s="9">
        <v>0</v>
      </c>
      <c r="AQ2265" s="9">
        <v>0</v>
      </c>
      <c r="AR2265" s="9">
        <v>0</v>
      </c>
      <c r="AS2265" s="9">
        <v>0</v>
      </c>
      <c r="AT2265" s="9">
        <v>0</v>
      </c>
      <c r="AU2265" s="9">
        <v>0</v>
      </c>
      <c r="AV2265" s="9">
        <v>0</v>
      </c>
      <c r="AW2265" s="9">
        <v>0</v>
      </c>
      <c r="AX2265" s="9">
        <v>0</v>
      </c>
      <c r="AY2265" s="9">
        <v>0</v>
      </c>
      <c r="AZ2265" s="9">
        <v>0</v>
      </c>
      <c r="BA2265" s="9">
        <v>0</v>
      </c>
      <c r="BB2265" s="9">
        <v>0</v>
      </c>
      <c r="BC2265" s="9">
        <v>0</v>
      </c>
    </row>
    <row r="2266" spans="2:55" x14ac:dyDescent="0.45">
      <c r="B2266" s="25">
        <v>2259</v>
      </c>
      <c r="D2266" s="9" t="s">
        <v>139</v>
      </c>
      <c r="E2266" s="9">
        <v>0</v>
      </c>
      <c r="F2266" s="9">
        <v>3</v>
      </c>
      <c r="G2266" s="9">
        <v>4</v>
      </c>
      <c r="H2266" s="9">
        <v>18</v>
      </c>
      <c r="I2266" s="9">
        <v>11</v>
      </c>
      <c r="J2266" s="9">
        <v>0</v>
      </c>
      <c r="K2266" s="9">
        <v>0</v>
      </c>
      <c r="L2266" s="9">
        <v>12</v>
      </c>
      <c r="M2266" s="9">
        <v>6</v>
      </c>
      <c r="N2266" s="9">
        <v>9</v>
      </c>
      <c r="O2266" s="9">
        <v>4</v>
      </c>
      <c r="P2266" s="9">
        <v>14</v>
      </c>
      <c r="Q2266" s="9">
        <v>8</v>
      </c>
      <c r="R2266" s="9">
        <v>4</v>
      </c>
      <c r="S2266" s="9">
        <v>11</v>
      </c>
      <c r="T2266" s="9">
        <v>17</v>
      </c>
      <c r="U2266" s="9">
        <v>19</v>
      </c>
      <c r="V2266" s="9">
        <v>8</v>
      </c>
      <c r="W2266" s="9">
        <v>16</v>
      </c>
      <c r="X2266" s="9">
        <v>0</v>
      </c>
      <c r="Y2266" s="9">
        <v>10</v>
      </c>
      <c r="Z2266" s="9">
        <v>0</v>
      </c>
      <c r="AA2266" s="9">
        <v>3</v>
      </c>
      <c r="AB2266" s="9">
        <v>42</v>
      </c>
      <c r="AC2266" s="9">
        <v>4</v>
      </c>
      <c r="AD2266" s="9">
        <v>8</v>
      </c>
      <c r="AE2266" s="9">
        <v>7</v>
      </c>
      <c r="AF2266" s="9">
        <v>0</v>
      </c>
      <c r="AG2266" s="9">
        <v>7</v>
      </c>
      <c r="AH2266" s="9">
        <v>6</v>
      </c>
      <c r="AI2266" s="9">
        <v>7</v>
      </c>
      <c r="AJ2266" s="9">
        <v>8</v>
      </c>
      <c r="AK2266" s="9">
        <v>7</v>
      </c>
      <c r="AL2266" s="9">
        <v>11</v>
      </c>
      <c r="AM2266" s="9">
        <v>15</v>
      </c>
      <c r="AN2266" s="9">
        <v>0</v>
      </c>
      <c r="AO2266" s="9">
        <v>5</v>
      </c>
      <c r="AP2266" s="9">
        <v>18</v>
      </c>
      <c r="AQ2266" s="9">
        <v>3</v>
      </c>
      <c r="AR2266" s="9">
        <v>0</v>
      </c>
      <c r="AS2266" s="9">
        <v>23</v>
      </c>
      <c r="AT2266" s="9">
        <v>4</v>
      </c>
      <c r="AU2266" s="9">
        <v>37</v>
      </c>
      <c r="AV2266" s="9">
        <v>19</v>
      </c>
      <c r="AW2266" s="9">
        <v>0</v>
      </c>
      <c r="AX2266" s="9">
        <v>16</v>
      </c>
      <c r="AY2266" s="9">
        <v>7</v>
      </c>
      <c r="AZ2266" s="9">
        <v>29</v>
      </c>
      <c r="BA2266" s="9">
        <v>0</v>
      </c>
      <c r="BB2266" s="9">
        <v>11</v>
      </c>
      <c r="BC2266" s="9">
        <v>6</v>
      </c>
    </row>
    <row r="2267" spans="2:55" x14ac:dyDescent="0.45">
      <c r="B2267" s="25">
        <v>2260</v>
      </c>
      <c r="D2267" s="9" t="s">
        <v>140</v>
      </c>
      <c r="E2267" s="9">
        <v>0</v>
      </c>
      <c r="F2267" s="9">
        <v>0</v>
      </c>
      <c r="G2267" s="9">
        <v>0</v>
      </c>
      <c r="H2267" s="9">
        <v>14</v>
      </c>
      <c r="I2267" s="9">
        <v>6</v>
      </c>
      <c r="J2267" s="9">
        <v>0</v>
      </c>
      <c r="K2267" s="9">
        <v>0</v>
      </c>
      <c r="L2267" s="9">
        <v>9</v>
      </c>
      <c r="M2267" s="9">
        <v>5</v>
      </c>
      <c r="N2267" s="9">
        <v>3</v>
      </c>
      <c r="O2267" s="9">
        <v>3</v>
      </c>
      <c r="P2267" s="9">
        <v>4</v>
      </c>
      <c r="Q2267" s="9">
        <v>3</v>
      </c>
      <c r="R2267" s="9">
        <v>0</v>
      </c>
      <c r="S2267" s="9">
        <v>10</v>
      </c>
      <c r="T2267" s="9">
        <v>21</v>
      </c>
      <c r="U2267" s="9">
        <v>24</v>
      </c>
      <c r="V2267" s="9">
        <v>9</v>
      </c>
      <c r="W2267" s="9">
        <v>12</v>
      </c>
      <c r="X2267" s="9">
        <v>0</v>
      </c>
      <c r="Y2267" s="9">
        <v>10</v>
      </c>
      <c r="Z2267" s="9">
        <v>0</v>
      </c>
      <c r="AA2267" s="9">
        <v>4</v>
      </c>
      <c r="AB2267" s="9">
        <v>41</v>
      </c>
      <c r="AC2267" s="9">
        <v>11</v>
      </c>
      <c r="AD2267" s="9">
        <v>5</v>
      </c>
      <c r="AE2267" s="9">
        <v>7</v>
      </c>
      <c r="AF2267" s="9">
        <v>0</v>
      </c>
      <c r="AG2267" s="9">
        <v>4</v>
      </c>
      <c r="AH2267" s="9">
        <v>0</v>
      </c>
      <c r="AI2267" s="9">
        <v>5</v>
      </c>
      <c r="AJ2267" s="9">
        <v>3</v>
      </c>
      <c r="AK2267" s="9">
        <v>4</v>
      </c>
      <c r="AL2267" s="9">
        <v>3</v>
      </c>
      <c r="AM2267" s="9">
        <v>7</v>
      </c>
      <c r="AN2267" s="9">
        <v>0</v>
      </c>
      <c r="AO2267" s="9">
        <v>0</v>
      </c>
      <c r="AP2267" s="9">
        <v>13</v>
      </c>
      <c r="AQ2267" s="9">
        <v>0</v>
      </c>
      <c r="AR2267" s="9">
        <v>0</v>
      </c>
      <c r="AS2267" s="9">
        <v>29</v>
      </c>
      <c r="AT2267" s="9">
        <v>6</v>
      </c>
      <c r="AU2267" s="9">
        <v>20</v>
      </c>
      <c r="AV2267" s="9">
        <v>13</v>
      </c>
      <c r="AW2267" s="9">
        <v>4</v>
      </c>
      <c r="AX2267" s="9">
        <v>19</v>
      </c>
      <c r="AY2267" s="9">
        <v>0</v>
      </c>
      <c r="AZ2267" s="9">
        <v>59</v>
      </c>
      <c r="BA2267" s="9">
        <v>3</v>
      </c>
      <c r="BB2267" s="9">
        <v>3</v>
      </c>
      <c r="BC2267" s="9">
        <v>3</v>
      </c>
    </row>
    <row r="2268" spans="2:55" x14ac:dyDescent="0.45">
      <c r="B2268" s="25">
        <v>2261</v>
      </c>
      <c r="D2268" s="9" t="s">
        <v>55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  <c r="AC2268" s="9">
        <v>0</v>
      </c>
      <c r="AD2268" s="9">
        <v>0</v>
      </c>
      <c r="AE2268" s="9">
        <v>0</v>
      </c>
      <c r="AF2268" s="9">
        <v>0</v>
      </c>
      <c r="AG2268" s="9">
        <v>0</v>
      </c>
      <c r="AH2268" s="9">
        <v>0</v>
      </c>
      <c r="AI2268" s="9">
        <v>0</v>
      </c>
      <c r="AJ2268" s="9">
        <v>0</v>
      </c>
      <c r="AK2268" s="9">
        <v>0</v>
      </c>
      <c r="AL2268" s="9">
        <v>0</v>
      </c>
      <c r="AM2268" s="9">
        <v>0</v>
      </c>
      <c r="AN2268" s="9">
        <v>0</v>
      </c>
      <c r="AO2268" s="9">
        <v>0</v>
      </c>
      <c r="AP2268" s="9">
        <v>0</v>
      </c>
      <c r="AQ2268" s="9">
        <v>0</v>
      </c>
      <c r="AR2268" s="9">
        <v>0</v>
      </c>
      <c r="AS2268" s="9">
        <v>0</v>
      </c>
      <c r="AT2268" s="9">
        <v>0</v>
      </c>
      <c r="AU2268" s="9">
        <v>0</v>
      </c>
      <c r="AV2268" s="9">
        <v>0</v>
      </c>
      <c r="AW2268" s="9">
        <v>0</v>
      </c>
      <c r="AX2268" s="9">
        <v>0</v>
      </c>
      <c r="AY2268" s="9">
        <v>0</v>
      </c>
      <c r="AZ2268" s="9">
        <v>0</v>
      </c>
      <c r="BA2268" s="9">
        <v>0</v>
      </c>
      <c r="BB2268" s="9">
        <v>0</v>
      </c>
      <c r="BC2268" s="9">
        <v>0</v>
      </c>
    </row>
    <row r="2269" spans="2:55" x14ac:dyDescent="0.45">
      <c r="B2269" s="25">
        <v>2262</v>
      </c>
      <c r="D2269" s="9" t="s">
        <v>3</v>
      </c>
      <c r="E2269" s="9">
        <v>73</v>
      </c>
      <c r="F2269" s="9">
        <v>112</v>
      </c>
      <c r="G2269" s="9">
        <v>46</v>
      </c>
      <c r="H2269" s="9">
        <v>1229</v>
      </c>
      <c r="I2269" s="9">
        <v>736</v>
      </c>
      <c r="J2269" s="9">
        <v>107</v>
      </c>
      <c r="K2269" s="9">
        <v>43</v>
      </c>
      <c r="L2269" s="9">
        <v>1571</v>
      </c>
      <c r="M2269" s="9">
        <v>905</v>
      </c>
      <c r="N2269" s="9">
        <v>713</v>
      </c>
      <c r="O2269" s="9">
        <v>1572</v>
      </c>
      <c r="P2269" s="9">
        <v>1071</v>
      </c>
      <c r="Q2269" s="9">
        <v>318</v>
      </c>
      <c r="R2269" s="9">
        <v>68</v>
      </c>
      <c r="S2269" s="9">
        <v>728</v>
      </c>
      <c r="T2269" s="9">
        <v>929</v>
      </c>
      <c r="U2269" s="9">
        <v>647</v>
      </c>
      <c r="V2269" s="9">
        <v>353</v>
      </c>
      <c r="W2269" s="9">
        <v>837</v>
      </c>
      <c r="X2269" s="9">
        <v>62</v>
      </c>
      <c r="Y2269" s="9">
        <v>407</v>
      </c>
      <c r="Z2269" s="9">
        <v>7</v>
      </c>
      <c r="AA2269" s="9">
        <v>371</v>
      </c>
      <c r="AB2269" s="9">
        <v>2677</v>
      </c>
      <c r="AC2269" s="9">
        <v>319</v>
      </c>
      <c r="AD2269" s="9">
        <v>221</v>
      </c>
      <c r="AE2269" s="9">
        <v>291</v>
      </c>
      <c r="AF2269" s="9">
        <v>24</v>
      </c>
      <c r="AG2269" s="9">
        <v>356</v>
      </c>
      <c r="AH2269" s="9">
        <v>74</v>
      </c>
      <c r="AI2269" s="9">
        <v>399</v>
      </c>
      <c r="AJ2269" s="9">
        <v>442</v>
      </c>
      <c r="AK2269" s="9">
        <v>893</v>
      </c>
      <c r="AL2269" s="9">
        <v>234</v>
      </c>
      <c r="AM2269" s="9">
        <v>571</v>
      </c>
      <c r="AN2269" s="9">
        <v>5</v>
      </c>
      <c r="AO2269" s="9">
        <v>238</v>
      </c>
      <c r="AP2269" s="9">
        <v>913</v>
      </c>
      <c r="AQ2269" s="9">
        <v>221</v>
      </c>
      <c r="AR2269" s="9">
        <v>29</v>
      </c>
      <c r="AS2269" s="9">
        <v>630</v>
      </c>
      <c r="AT2269" s="9">
        <v>206</v>
      </c>
      <c r="AU2269" s="9">
        <v>1108</v>
      </c>
      <c r="AV2269" s="9">
        <v>598</v>
      </c>
      <c r="AW2269" s="9">
        <v>38</v>
      </c>
      <c r="AX2269" s="9">
        <v>824</v>
      </c>
      <c r="AY2269" s="9">
        <v>180</v>
      </c>
      <c r="AZ2269" s="9">
        <v>1381</v>
      </c>
      <c r="BA2269" s="9">
        <v>91</v>
      </c>
      <c r="BB2269" s="9">
        <v>400</v>
      </c>
      <c r="BC2269" s="9">
        <v>275</v>
      </c>
    </row>
    <row r="2270" spans="2:55" x14ac:dyDescent="0.45">
      <c r="B2270" s="25">
        <v>2263</v>
      </c>
      <c r="C2270" s="28" t="s">
        <v>180</v>
      </c>
      <c r="D2270" s="9" t="s">
        <v>56</v>
      </c>
      <c r="E2270" s="9">
        <v>3</v>
      </c>
      <c r="F2270" s="9">
        <v>8</v>
      </c>
      <c r="G2270" s="9">
        <v>0</v>
      </c>
      <c r="H2270" s="9">
        <v>20</v>
      </c>
      <c r="I2270" s="9">
        <v>5</v>
      </c>
      <c r="J2270" s="9">
        <v>3</v>
      </c>
      <c r="K2270" s="9">
        <v>0</v>
      </c>
      <c r="L2270" s="9">
        <v>15</v>
      </c>
      <c r="M2270" s="9">
        <v>14</v>
      </c>
      <c r="N2270" s="9">
        <v>17</v>
      </c>
      <c r="O2270" s="9">
        <v>0</v>
      </c>
      <c r="P2270" s="9">
        <v>0</v>
      </c>
      <c r="Q2270" s="9">
        <v>0</v>
      </c>
      <c r="R2270" s="9">
        <v>0</v>
      </c>
      <c r="S2270" s="9">
        <v>9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11</v>
      </c>
      <c r="AC2270" s="9">
        <v>4</v>
      </c>
      <c r="AD2270" s="9">
        <v>0</v>
      </c>
      <c r="AE2270" s="9">
        <v>0</v>
      </c>
      <c r="AF2270" s="9">
        <v>0</v>
      </c>
      <c r="AG2270" s="9">
        <v>0</v>
      </c>
      <c r="AH2270" s="9">
        <v>0</v>
      </c>
      <c r="AI2270" s="9">
        <v>6</v>
      </c>
      <c r="AJ2270" s="9">
        <v>3</v>
      </c>
      <c r="AK2270" s="9">
        <v>4</v>
      </c>
      <c r="AL2270" s="9">
        <v>0</v>
      </c>
      <c r="AM2270" s="9">
        <v>0</v>
      </c>
      <c r="AN2270" s="9">
        <v>0</v>
      </c>
      <c r="AO2270" s="9">
        <v>0</v>
      </c>
      <c r="AP2270" s="9">
        <v>10</v>
      </c>
      <c r="AQ2270" s="9">
        <v>0</v>
      </c>
      <c r="AR2270" s="9">
        <v>0</v>
      </c>
      <c r="AS2270" s="9">
        <v>0</v>
      </c>
      <c r="AT2270" s="9">
        <v>0</v>
      </c>
      <c r="AU2270" s="9">
        <v>6</v>
      </c>
      <c r="AV2270" s="9">
        <v>0</v>
      </c>
      <c r="AW2270" s="9">
        <v>0</v>
      </c>
      <c r="AX2270" s="9">
        <v>6</v>
      </c>
      <c r="AY2270" s="9">
        <v>0</v>
      </c>
      <c r="AZ2270" s="9">
        <v>0</v>
      </c>
      <c r="BA2270" s="9">
        <v>0</v>
      </c>
      <c r="BB2270" s="9">
        <v>8</v>
      </c>
      <c r="BC2270" s="9">
        <v>0</v>
      </c>
    </row>
    <row r="2271" spans="2:55" x14ac:dyDescent="0.45">
      <c r="B2271" s="25">
        <v>2264</v>
      </c>
      <c r="D2271" s="9" t="s">
        <v>57</v>
      </c>
      <c r="E2271" s="9">
        <v>0</v>
      </c>
      <c r="F2271" s="9">
        <v>0</v>
      </c>
      <c r="G2271" s="9">
        <v>0</v>
      </c>
      <c r="H2271" s="9">
        <v>10</v>
      </c>
      <c r="I2271" s="9">
        <v>0</v>
      </c>
      <c r="J2271" s="9">
        <v>0</v>
      </c>
      <c r="K2271" s="9">
        <v>0</v>
      </c>
      <c r="L2271" s="9">
        <v>9</v>
      </c>
      <c r="M2271" s="9">
        <v>0</v>
      </c>
      <c r="N2271" s="9">
        <v>6</v>
      </c>
      <c r="O2271" s="9">
        <v>0</v>
      </c>
      <c r="P2271" s="9">
        <v>6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4</v>
      </c>
      <c r="AC2271" s="9">
        <v>0</v>
      </c>
      <c r="AD2271" s="9">
        <v>0</v>
      </c>
      <c r="AE2271" s="9">
        <v>0</v>
      </c>
      <c r="AF2271" s="9">
        <v>0</v>
      </c>
      <c r="AG2271" s="9">
        <v>0</v>
      </c>
      <c r="AH2271" s="9">
        <v>0</v>
      </c>
      <c r="AI2271" s="9">
        <v>0</v>
      </c>
      <c r="AJ2271" s="9">
        <v>0</v>
      </c>
      <c r="AK2271" s="9">
        <v>0</v>
      </c>
      <c r="AL2271" s="9">
        <v>0</v>
      </c>
      <c r="AM2271" s="9">
        <v>0</v>
      </c>
      <c r="AN2271" s="9">
        <v>0</v>
      </c>
      <c r="AO2271" s="9">
        <v>0</v>
      </c>
      <c r="AP2271" s="9">
        <v>6</v>
      </c>
      <c r="AQ2271" s="9">
        <v>0</v>
      </c>
      <c r="AR2271" s="9">
        <v>0</v>
      </c>
      <c r="AS2271" s="9">
        <v>0</v>
      </c>
      <c r="AT2271" s="9">
        <v>0</v>
      </c>
      <c r="AU2271" s="9">
        <v>3</v>
      </c>
      <c r="AV2271" s="9">
        <v>0</v>
      </c>
      <c r="AW2271" s="9">
        <v>0</v>
      </c>
      <c r="AX2271" s="9">
        <v>0</v>
      </c>
      <c r="AY2271" s="9">
        <v>0</v>
      </c>
      <c r="AZ2271" s="9">
        <v>0</v>
      </c>
      <c r="BA2271" s="9">
        <v>0</v>
      </c>
      <c r="BB2271" s="9">
        <v>0</v>
      </c>
      <c r="BC2271" s="9">
        <v>0</v>
      </c>
    </row>
    <row r="2272" spans="2:55" x14ac:dyDescent="0.45">
      <c r="B2272" s="25">
        <v>2265</v>
      </c>
      <c r="D2272" s="9" t="s">
        <v>58</v>
      </c>
      <c r="E2272" s="9">
        <v>0</v>
      </c>
      <c r="F2272" s="9">
        <v>0</v>
      </c>
      <c r="G2272" s="9">
        <v>0</v>
      </c>
      <c r="H2272" s="9">
        <v>3</v>
      </c>
      <c r="I2272" s="9">
        <v>0</v>
      </c>
      <c r="J2272" s="9">
        <v>8</v>
      </c>
      <c r="K2272" s="9">
        <v>0</v>
      </c>
      <c r="L2272" s="9">
        <v>0</v>
      </c>
      <c r="M2272" s="9">
        <v>7</v>
      </c>
      <c r="N2272" s="9">
        <v>5</v>
      </c>
      <c r="O2272" s="9">
        <v>0</v>
      </c>
      <c r="P2272" s="9">
        <v>5</v>
      </c>
      <c r="Q2272" s="9">
        <v>0</v>
      </c>
      <c r="R2272" s="9">
        <v>0</v>
      </c>
      <c r="S2272" s="9">
        <v>6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  <c r="AC2272" s="9">
        <v>0</v>
      </c>
      <c r="AD2272" s="9">
        <v>0</v>
      </c>
      <c r="AE2272" s="9">
        <v>0</v>
      </c>
      <c r="AF2272" s="9">
        <v>0</v>
      </c>
      <c r="AG2272" s="9">
        <v>0</v>
      </c>
      <c r="AH2272" s="9">
        <v>0</v>
      </c>
      <c r="AI2272" s="9">
        <v>0</v>
      </c>
      <c r="AJ2272" s="9">
        <v>0</v>
      </c>
      <c r="AK2272" s="9">
        <v>0</v>
      </c>
      <c r="AL2272" s="9">
        <v>0</v>
      </c>
      <c r="AM2272" s="9">
        <v>0</v>
      </c>
      <c r="AN2272" s="9">
        <v>0</v>
      </c>
      <c r="AO2272" s="9">
        <v>0</v>
      </c>
      <c r="AP2272" s="9">
        <v>0</v>
      </c>
      <c r="AQ2272" s="9">
        <v>0</v>
      </c>
      <c r="AR2272" s="9">
        <v>0</v>
      </c>
      <c r="AS2272" s="9">
        <v>0</v>
      </c>
      <c r="AT2272" s="9">
        <v>0</v>
      </c>
      <c r="AU2272" s="9">
        <v>0</v>
      </c>
      <c r="AV2272" s="9">
        <v>0</v>
      </c>
      <c r="AW2272" s="9">
        <v>0</v>
      </c>
      <c r="AX2272" s="9">
        <v>0</v>
      </c>
      <c r="AY2272" s="9">
        <v>0</v>
      </c>
      <c r="AZ2272" s="9">
        <v>0</v>
      </c>
      <c r="BA2272" s="9">
        <v>0</v>
      </c>
      <c r="BB2272" s="9">
        <v>0</v>
      </c>
      <c r="BC2272" s="9">
        <v>0</v>
      </c>
    </row>
    <row r="2273" spans="2:55" x14ac:dyDescent="0.45">
      <c r="B2273" s="25">
        <v>2266</v>
      </c>
      <c r="D2273" s="9" t="s">
        <v>59</v>
      </c>
      <c r="E2273" s="9">
        <v>0</v>
      </c>
      <c r="F2273" s="9">
        <v>0</v>
      </c>
      <c r="G2273" s="9">
        <v>0</v>
      </c>
      <c r="H2273" s="9">
        <v>11</v>
      </c>
      <c r="I2273" s="9">
        <v>0</v>
      </c>
      <c r="J2273" s="9">
        <v>4</v>
      </c>
      <c r="K2273" s="9">
        <v>0</v>
      </c>
      <c r="L2273" s="9">
        <v>5</v>
      </c>
      <c r="M2273" s="9">
        <v>15</v>
      </c>
      <c r="N2273" s="9">
        <v>11</v>
      </c>
      <c r="O2273" s="9">
        <v>0</v>
      </c>
      <c r="P2273" s="9">
        <v>4</v>
      </c>
      <c r="Q2273" s="9">
        <v>0</v>
      </c>
      <c r="R2273" s="9">
        <v>0</v>
      </c>
      <c r="S2273" s="9">
        <v>3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3</v>
      </c>
      <c r="Z2273" s="9">
        <v>0</v>
      </c>
      <c r="AA2273" s="9">
        <v>0</v>
      </c>
      <c r="AB2273" s="9">
        <v>7</v>
      </c>
      <c r="AC2273" s="9">
        <v>0</v>
      </c>
      <c r="AD2273" s="9">
        <v>0</v>
      </c>
      <c r="AE2273" s="9">
        <v>0</v>
      </c>
      <c r="AF2273" s="9">
        <v>0</v>
      </c>
      <c r="AG2273" s="9">
        <v>3</v>
      </c>
      <c r="AH2273" s="9">
        <v>0</v>
      </c>
      <c r="AI2273" s="9">
        <v>0</v>
      </c>
      <c r="AJ2273" s="9">
        <v>0</v>
      </c>
      <c r="AK2273" s="9">
        <v>0</v>
      </c>
      <c r="AL2273" s="9">
        <v>0</v>
      </c>
      <c r="AM2273" s="9">
        <v>0</v>
      </c>
      <c r="AN2273" s="9">
        <v>0</v>
      </c>
      <c r="AO2273" s="9">
        <v>0</v>
      </c>
      <c r="AP2273" s="9">
        <v>0</v>
      </c>
      <c r="AQ2273" s="9">
        <v>0</v>
      </c>
      <c r="AR2273" s="9">
        <v>0</v>
      </c>
      <c r="AS2273" s="9">
        <v>0</v>
      </c>
      <c r="AT2273" s="9">
        <v>0</v>
      </c>
      <c r="AU2273" s="9">
        <v>0</v>
      </c>
      <c r="AV2273" s="9">
        <v>0</v>
      </c>
      <c r="AW2273" s="9">
        <v>0</v>
      </c>
      <c r="AX2273" s="9">
        <v>0</v>
      </c>
      <c r="AY2273" s="9">
        <v>0</v>
      </c>
      <c r="AZ2273" s="9">
        <v>0</v>
      </c>
      <c r="BA2273" s="9">
        <v>0</v>
      </c>
      <c r="BB2273" s="9">
        <v>0</v>
      </c>
      <c r="BC2273" s="9">
        <v>0</v>
      </c>
    </row>
    <row r="2274" spans="2:55" x14ac:dyDescent="0.45">
      <c r="B2274" s="25">
        <v>2267</v>
      </c>
      <c r="D2274" s="9" t="s">
        <v>60</v>
      </c>
      <c r="E2274" s="9">
        <v>0</v>
      </c>
      <c r="F2274" s="9">
        <v>3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10</v>
      </c>
      <c r="N2274" s="9">
        <v>4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6</v>
      </c>
      <c r="AC2274" s="9">
        <v>0</v>
      </c>
      <c r="AD2274" s="9">
        <v>0</v>
      </c>
      <c r="AE2274" s="9">
        <v>0</v>
      </c>
      <c r="AF2274" s="9">
        <v>0</v>
      </c>
      <c r="AG2274" s="9">
        <v>0</v>
      </c>
      <c r="AH2274" s="9">
        <v>0</v>
      </c>
      <c r="AI2274" s="9">
        <v>0</v>
      </c>
      <c r="AJ2274" s="9">
        <v>0</v>
      </c>
      <c r="AK2274" s="9">
        <v>0</v>
      </c>
      <c r="AL2274" s="9">
        <v>0</v>
      </c>
      <c r="AM2274" s="9">
        <v>0</v>
      </c>
      <c r="AN2274" s="9">
        <v>0</v>
      </c>
      <c r="AO2274" s="9">
        <v>0</v>
      </c>
      <c r="AP2274" s="9">
        <v>0</v>
      </c>
      <c r="AQ2274" s="9">
        <v>0</v>
      </c>
      <c r="AR2274" s="9">
        <v>0</v>
      </c>
      <c r="AS2274" s="9">
        <v>0</v>
      </c>
      <c r="AT2274" s="9">
        <v>0</v>
      </c>
      <c r="AU2274" s="9">
        <v>0</v>
      </c>
      <c r="AV2274" s="9">
        <v>0</v>
      </c>
      <c r="AW2274" s="9">
        <v>0</v>
      </c>
      <c r="AX2274" s="9">
        <v>0</v>
      </c>
      <c r="AY2274" s="9">
        <v>0</v>
      </c>
      <c r="AZ2274" s="9">
        <v>5</v>
      </c>
      <c r="BA2274" s="9">
        <v>0</v>
      </c>
      <c r="BB2274" s="9">
        <v>0</v>
      </c>
      <c r="BC2274" s="9">
        <v>0</v>
      </c>
    </row>
    <row r="2275" spans="2:55" x14ac:dyDescent="0.45">
      <c r="B2275" s="25">
        <v>2268</v>
      </c>
      <c r="D2275" s="9" t="s">
        <v>61</v>
      </c>
      <c r="E2275" s="9">
        <v>0</v>
      </c>
      <c r="F2275" s="9">
        <v>3</v>
      </c>
      <c r="G2275" s="9">
        <v>0</v>
      </c>
      <c r="H2275" s="9">
        <v>20</v>
      </c>
      <c r="I2275" s="9">
        <v>0</v>
      </c>
      <c r="J2275" s="9">
        <v>9</v>
      </c>
      <c r="K2275" s="9">
        <v>0</v>
      </c>
      <c r="L2275" s="9">
        <v>14</v>
      </c>
      <c r="M2275" s="9">
        <v>43</v>
      </c>
      <c r="N2275" s="9">
        <v>11</v>
      </c>
      <c r="O2275" s="9">
        <v>3</v>
      </c>
      <c r="P2275" s="9">
        <v>3</v>
      </c>
      <c r="Q2275" s="9">
        <v>3</v>
      </c>
      <c r="R2275" s="9">
        <v>0</v>
      </c>
      <c r="S2275" s="9">
        <v>11</v>
      </c>
      <c r="T2275" s="9">
        <v>3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9</v>
      </c>
      <c r="AC2275" s="9">
        <v>4</v>
      </c>
      <c r="AD2275" s="9">
        <v>0</v>
      </c>
      <c r="AE2275" s="9">
        <v>0</v>
      </c>
      <c r="AF2275" s="9">
        <v>0</v>
      </c>
      <c r="AG2275" s="9">
        <v>0</v>
      </c>
      <c r="AH2275" s="9">
        <v>4</v>
      </c>
      <c r="AI2275" s="9">
        <v>0</v>
      </c>
      <c r="AJ2275" s="9">
        <v>0</v>
      </c>
      <c r="AK2275" s="9">
        <v>3</v>
      </c>
      <c r="AL2275" s="9">
        <v>0</v>
      </c>
      <c r="AM2275" s="9">
        <v>5</v>
      </c>
      <c r="AN2275" s="9">
        <v>0</v>
      </c>
      <c r="AO2275" s="9">
        <v>0</v>
      </c>
      <c r="AP2275" s="9">
        <v>0</v>
      </c>
      <c r="AQ2275" s="9">
        <v>0</v>
      </c>
      <c r="AR2275" s="9">
        <v>0</v>
      </c>
      <c r="AS2275" s="9">
        <v>0</v>
      </c>
      <c r="AT2275" s="9">
        <v>0</v>
      </c>
      <c r="AU2275" s="9">
        <v>0</v>
      </c>
      <c r="AV2275" s="9">
        <v>0</v>
      </c>
      <c r="AW2275" s="9">
        <v>0</v>
      </c>
      <c r="AX2275" s="9">
        <v>4</v>
      </c>
      <c r="AY2275" s="9">
        <v>3</v>
      </c>
      <c r="AZ2275" s="9">
        <v>0</v>
      </c>
      <c r="BA2275" s="9">
        <v>0</v>
      </c>
      <c r="BB2275" s="9">
        <v>4</v>
      </c>
      <c r="BC2275" s="9">
        <v>0</v>
      </c>
    </row>
    <row r="2276" spans="2:55" x14ac:dyDescent="0.45">
      <c r="B2276" s="25">
        <v>2269</v>
      </c>
      <c r="D2276" s="9" t="s">
        <v>62</v>
      </c>
      <c r="E2276" s="9">
        <v>0</v>
      </c>
      <c r="F2276" s="9">
        <v>0</v>
      </c>
      <c r="G2276" s="9">
        <v>0</v>
      </c>
      <c r="H2276" s="9">
        <v>10</v>
      </c>
      <c r="I2276" s="9">
        <v>3</v>
      </c>
      <c r="J2276" s="9">
        <v>5</v>
      </c>
      <c r="K2276" s="9">
        <v>0</v>
      </c>
      <c r="L2276" s="9">
        <v>9</v>
      </c>
      <c r="M2276" s="9">
        <v>25</v>
      </c>
      <c r="N2276" s="9">
        <v>4</v>
      </c>
      <c r="O2276" s="9">
        <v>10</v>
      </c>
      <c r="P2276" s="9">
        <v>0</v>
      </c>
      <c r="Q2276" s="9">
        <v>0</v>
      </c>
      <c r="R2276" s="9">
        <v>0</v>
      </c>
      <c r="S2276" s="9">
        <v>16</v>
      </c>
      <c r="T2276" s="9">
        <v>0</v>
      </c>
      <c r="U2276" s="9">
        <v>0</v>
      </c>
      <c r="V2276" s="9">
        <v>0</v>
      </c>
      <c r="W2276" s="9">
        <v>3</v>
      </c>
      <c r="X2276" s="9">
        <v>0</v>
      </c>
      <c r="Y2276" s="9">
        <v>0</v>
      </c>
      <c r="Z2276" s="9">
        <v>0</v>
      </c>
      <c r="AA2276" s="9">
        <v>4</v>
      </c>
      <c r="AB2276" s="9">
        <v>9</v>
      </c>
      <c r="AC2276" s="9">
        <v>5</v>
      </c>
      <c r="AD2276" s="9">
        <v>4</v>
      </c>
      <c r="AE2276" s="9">
        <v>0</v>
      </c>
      <c r="AF2276" s="9">
        <v>0</v>
      </c>
      <c r="AG2276" s="9">
        <v>3</v>
      </c>
      <c r="AH2276" s="9">
        <v>0</v>
      </c>
      <c r="AI2276" s="9">
        <v>6</v>
      </c>
      <c r="AJ2276" s="9">
        <v>5</v>
      </c>
      <c r="AK2276" s="9">
        <v>0</v>
      </c>
      <c r="AL2276" s="9">
        <v>0</v>
      </c>
      <c r="AM2276" s="9">
        <v>3</v>
      </c>
      <c r="AN2276" s="9">
        <v>0</v>
      </c>
      <c r="AO2276" s="9">
        <v>0</v>
      </c>
      <c r="AP2276" s="9">
        <v>6</v>
      </c>
      <c r="AQ2276" s="9">
        <v>0</v>
      </c>
      <c r="AR2276" s="9">
        <v>0</v>
      </c>
      <c r="AS2276" s="9">
        <v>0</v>
      </c>
      <c r="AT2276" s="9">
        <v>0</v>
      </c>
      <c r="AU2276" s="9">
        <v>3</v>
      </c>
      <c r="AV2276" s="9">
        <v>0</v>
      </c>
      <c r="AW2276" s="9">
        <v>0</v>
      </c>
      <c r="AX2276" s="9">
        <v>7</v>
      </c>
      <c r="AY2276" s="9">
        <v>0</v>
      </c>
      <c r="AZ2276" s="9">
        <v>0</v>
      </c>
      <c r="BA2276" s="9">
        <v>0</v>
      </c>
      <c r="BB2276" s="9">
        <v>3</v>
      </c>
      <c r="BC2276" s="9">
        <v>0</v>
      </c>
    </row>
    <row r="2277" spans="2:55" x14ac:dyDescent="0.45">
      <c r="B2277" s="25">
        <v>2270</v>
      </c>
      <c r="D2277" s="9" t="s">
        <v>63</v>
      </c>
      <c r="E2277" s="9">
        <v>0</v>
      </c>
      <c r="F2277" s="9">
        <v>5</v>
      </c>
      <c r="G2277" s="9">
        <v>0</v>
      </c>
      <c r="H2277" s="9">
        <v>37</v>
      </c>
      <c r="I2277" s="9">
        <v>25</v>
      </c>
      <c r="J2277" s="9">
        <v>3</v>
      </c>
      <c r="K2277" s="9">
        <v>0</v>
      </c>
      <c r="L2277" s="9">
        <v>30</v>
      </c>
      <c r="M2277" s="9">
        <v>0</v>
      </c>
      <c r="N2277" s="9">
        <v>0</v>
      </c>
      <c r="O2277" s="9">
        <v>0</v>
      </c>
      <c r="P2277" s="9">
        <v>175</v>
      </c>
      <c r="Q2277" s="9">
        <v>0</v>
      </c>
      <c r="R2277" s="9">
        <v>0</v>
      </c>
      <c r="S2277" s="9">
        <v>45</v>
      </c>
      <c r="T2277" s="9">
        <v>6</v>
      </c>
      <c r="U2277" s="9">
        <v>9</v>
      </c>
      <c r="V2277" s="9">
        <v>6</v>
      </c>
      <c r="W2277" s="9">
        <v>12</v>
      </c>
      <c r="X2277" s="9">
        <v>0</v>
      </c>
      <c r="Y2277" s="9">
        <v>0</v>
      </c>
      <c r="Z2277" s="9">
        <v>0</v>
      </c>
      <c r="AA2277" s="9">
        <v>0</v>
      </c>
      <c r="AB2277" s="9">
        <v>35</v>
      </c>
      <c r="AC2277" s="9">
        <v>8</v>
      </c>
      <c r="AD2277" s="9">
        <v>6</v>
      </c>
      <c r="AE2277" s="9">
        <v>5</v>
      </c>
      <c r="AF2277" s="9">
        <v>0</v>
      </c>
      <c r="AG2277" s="9">
        <v>8</v>
      </c>
      <c r="AH2277" s="9">
        <v>0</v>
      </c>
      <c r="AI2277" s="9">
        <v>10</v>
      </c>
      <c r="AJ2277" s="9">
        <v>7</v>
      </c>
      <c r="AK2277" s="9">
        <v>4</v>
      </c>
      <c r="AL2277" s="9">
        <v>11</v>
      </c>
      <c r="AM2277" s="9">
        <v>7</v>
      </c>
      <c r="AN2277" s="9">
        <v>0</v>
      </c>
      <c r="AO2277" s="9">
        <v>4</v>
      </c>
      <c r="AP2277" s="9">
        <v>25</v>
      </c>
      <c r="AQ2277" s="9">
        <v>5</v>
      </c>
      <c r="AR2277" s="9">
        <v>0</v>
      </c>
      <c r="AS2277" s="9">
        <v>6</v>
      </c>
      <c r="AT2277" s="9">
        <v>5</v>
      </c>
      <c r="AU2277" s="9">
        <v>43</v>
      </c>
      <c r="AV2277" s="9">
        <v>16</v>
      </c>
      <c r="AW2277" s="9">
        <v>0</v>
      </c>
      <c r="AX2277" s="9">
        <v>22</v>
      </c>
      <c r="AY2277" s="9">
        <v>0</v>
      </c>
      <c r="AZ2277" s="9">
        <v>4</v>
      </c>
      <c r="BA2277" s="9">
        <v>0</v>
      </c>
      <c r="BB2277" s="9">
        <v>20</v>
      </c>
      <c r="BC2277" s="9">
        <v>8</v>
      </c>
    </row>
    <row r="2278" spans="2:55" x14ac:dyDescent="0.45">
      <c r="B2278" s="25">
        <v>2271</v>
      </c>
      <c r="D2278" s="9" t="s">
        <v>64</v>
      </c>
      <c r="E2278" s="9">
        <v>0</v>
      </c>
      <c r="F2278" s="9">
        <v>3</v>
      </c>
      <c r="G2278" s="9">
        <v>0</v>
      </c>
      <c r="H2278" s="9">
        <v>13</v>
      </c>
      <c r="I2278" s="9">
        <v>5</v>
      </c>
      <c r="J2278" s="9">
        <v>4</v>
      </c>
      <c r="K2278" s="9">
        <v>0</v>
      </c>
      <c r="L2278" s="9">
        <v>15</v>
      </c>
      <c r="M2278" s="9">
        <v>0</v>
      </c>
      <c r="N2278" s="9">
        <v>16</v>
      </c>
      <c r="O2278" s="9">
        <v>0</v>
      </c>
      <c r="P2278" s="9">
        <v>90</v>
      </c>
      <c r="Q2278" s="9">
        <v>0</v>
      </c>
      <c r="R2278" s="9">
        <v>0</v>
      </c>
      <c r="S2278" s="9">
        <v>10</v>
      </c>
      <c r="T2278" s="9">
        <v>5</v>
      </c>
      <c r="U2278" s="9">
        <v>4</v>
      </c>
      <c r="V2278" s="9">
        <v>4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14</v>
      </c>
      <c r="AC2278" s="9">
        <v>3</v>
      </c>
      <c r="AD2278" s="9">
        <v>4</v>
      </c>
      <c r="AE2278" s="9">
        <v>5</v>
      </c>
      <c r="AF2278" s="9">
        <v>0</v>
      </c>
      <c r="AG2278" s="9">
        <v>3</v>
      </c>
      <c r="AH2278" s="9">
        <v>0</v>
      </c>
      <c r="AI2278" s="9">
        <v>0</v>
      </c>
      <c r="AJ2278" s="9">
        <v>0</v>
      </c>
      <c r="AK2278" s="9">
        <v>7</v>
      </c>
      <c r="AL2278" s="9">
        <v>0</v>
      </c>
      <c r="AM2278" s="9">
        <v>8</v>
      </c>
      <c r="AN2278" s="9">
        <v>0</v>
      </c>
      <c r="AO2278" s="9">
        <v>5</v>
      </c>
      <c r="AP2278" s="9">
        <v>12</v>
      </c>
      <c r="AQ2278" s="9">
        <v>3</v>
      </c>
      <c r="AR2278" s="9">
        <v>0</v>
      </c>
      <c r="AS2278" s="9">
        <v>3</v>
      </c>
      <c r="AT2278" s="9">
        <v>0</v>
      </c>
      <c r="AU2278" s="9">
        <v>15</v>
      </c>
      <c r="AV2278" s="9">
        <v>0</v>
      </c>
      <c r="AW2278" s="9">
        <v>0</v>
      </c>
      <c r="AX2278" s="9">
        <v>10</v>
      </c>
      <c r="AY2278" s="9">
        <v>0</v>
      </c>
      <c r="AZ2278" s="9">
        <v>8</v>
      </c>
      <c r="BA2278" s="9">
        <v>0</v>
      </c>
      <c r="BB2278" s="9">
        <v>3</v>
      </c>
      <c r="BC2278" s="9">
        <v>0</v>
      </c>
    </row>
    <row r="2279" spans="2:55" x14ac:dyDescent="0.45">
      <c r="B2279" s="25">
        <v>2272</v>
      </c>
      <c r="D2279" s="9" t="s">
        <v>65</v>
      </c>
      <c r="E2279" s="9">
        <v>0</v>
      </c>
      <c r="F2279" s="9">
        <v>0</v>
      </c>
      <c r="G2279" s="9">
        <v>0</v>
      </c>
      <c r="H2279" s="9">
        <v>4</v>
      </c>
      <c r="I2279" s="9">
        <v>6</v>
      </c>
      <c r="J2279" s="9">
        <v>0</v>
      </c>
      <c r="K2279" s="9">
        <v>0</v>
      </c>
      <c r="L2279" s="9">
        <v>10</v>
      </c>
      <c r="M2279" s="9">
        <v>0</v>
      </c>
      <c r="N2279" s="9">
        <v>0</v>
      </c>
      <c r="O2279" s="9">
        <v>0</v>
      </c>
      <c r="P2279" s="9">
        <v>12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4</v>
      </c>
      <c r="X2279" s="9">
        <v>0</v>
      </c>
      <c r="Y2279" s="9">
        <v>0</v>
      </c>
      <c r="Z2279" s="9">
        <v>0</v>
      </c>
      <c r="AA2279" s="9">
        <v>0</v>
      </c>
      <c r="AB2279" s="9">
        <v>4</v>
      </c>
      <c r="AC2279" s="9">
        <v>0</v>
      </c>
      <c r="AD2279" s="9">
        <v>0</v>
      </c>
      <c r="AE2279" s="9">
        <v>0</v>
      </c>
      <c r="AF2279" s="9">
        <v>0</v>
      </c>
      <c r="AG2279" s="9">
        <v>0</v>
      </c>
      <c r="AH2279" s="9">
        <v>0</v>
      </c>
      <c r="AI2279" s="9">
        <v>0</v>
      </c>
      <c r="AJ2279" s="9">
        <v>0</v>
      </c>
      <c r="AK2279" s="9">
        <v>0</v>
      </c>
      <c r="AL2279" s="9">
        <v>0</v>
      </c>
      <c r="AM2279" s="9">
        <v>4</v>
      </c>
      <c r="AN2279" s="9">
        <v>0</v>
      </c>
      <c r="AO2279" s="9">
        <v>0</v>
      </c>
      <c r="AP2279" s="9">
        <v>4</v>
      </c>
      <c r="AQ2279" s="9">
        <v>0</v>
      </c>
      <c r="AR2279" s="9">
        <v>0</v>
      </c>
      <c r="AS2279" s="9">
        <v>0</v>
      </c>
      <c r="AT2279" s="9">
        <v>0</v>
      </c>
      <c r="AU2279" s="9">
        <v>6</v>
      </c>
      <c r="AV2279" s="9">
        <v>0</v>
      </c>
      <c r="AW2279" s="9">
        <v>0</v>
      </c>
      <c r="AX2279" s="9">
        <v>0</v>
      </c>
      <c r="AY2279" s="9">
        <v>0</v>
      </c>
      <c r="AZ2279" s="9">
        <v>0</v>
      </c>
      <c r="BA2279" s="9">
        <v>0</v>
      </c>
      <c r="BB2279" s="9">
        <v>0</v>
      </c>
      <c r="BC2279" s="9">
        <v>0</v>
      </c>
    </row>
    <row r="2280" spans="2:55" x14ac:dyDescent="0.45">
      <c r="B2280" s="25">
        <v>2273</v>
      </c>
      <c r="D2280" s="9" t="s">
        <v>66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4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  <c r="AC2280" s="9">
        <v>4</v>
      </c>
      <c r="AD2280" s="9">
        <v>0</v>
      </c>
      <c r="AE2280" s="9">
        <v>0</v>
      </c>
      <c r="AF2280" s="9">
        <v>0</v>
      </c>
      <c r="AG2280" s="9">
        <v>0</v>
      </c>
      <c r="AH2280" s="9">
        <v>0</v>
      </c>
      <c r="AI2280" s="9">
        <v>0</v>
      </c>
      <c r="AJ2280" s="9">
        <v>0</v>
      </c>
      <c r="AK2280" s="9">
        <v>0</v>
      </c>
      <c r="AL2280" s="9">
        <v>0</v>
      </c>
      <c r="AM2280" s="9">
        <v>0</v>
      </c>
      <c r="AN2280" s="9">
        <v>0</v>
      </c>
      <c r="AO2280" s="9">
        <v>0</v>
      </c>
      <c r="AP2280" s="9">
        <v>0</v>
      </c>
      <c r="AQ2280" s="9">
        <v>0</v>
      </c>
      <c r="AR2280" s="9">
        <v>0</v>
      </c>
      <c r="AS2280" s="9">
        <v>5</v>
      </c>
      <c r="AT2280" s="9">
        <v>0</v>
      </c>
      <c r="AU2280" s="9">
        <v>0</v>
      </c>
      <c r="AV2280" s="9">
        <v>0</v>
      </c>
      <c r="AW2280" s="9">
        <v>0</v>
      </c>
      <c r="AX2280" s="9">
        <v>9</v>
      </c>
      <c r="AY2280" s="9">
        <v>0</v>
      </c>
      <c r="AZ2280" s="9">
        <v>4</v>
      </c>
      <c r="BA2280" s="9">
        <v>0</v>
      </c>
      <c r="BB2280" s="9">
        <v>5</v>
      </c>
      <c r="BC2280" s="9">
        <v>0</v>
      </c>
    </row>
    <row r="2281" spans="2:55" x14ac:dyDescent="0.45">
      <c r="B2281" s="25">
        <v>2274</v>
      </c>
      <c r="D2281" s="9" t="s">
        <v>67</v>
      </c>
      <c r="E2281" s="9">
        <v>3</v>
      </c>
      <c r="F2281" s="9">
        <v>6</v>
      </c>
      <c r="G2281" s="9">
        <v>0</v>
      </c>
      <c r="H2281" s="9">
        <v>70</v>
      </c>
      <c r="I2281" s="9">
        <v>27</v>
      </c>
      <c r="J2281" s="9">
        <v>22</v>
      </c>
      <c r="K2281" s="9">
        <v>0</v>
      </c>
      <c r="L2281" s="9">
        <v>19</v>
      </c>
      <c r="M2281" s="9">
        <v>158</v>
      </c>
      <c r="N2281" s="9">
        <v>19</v>
      </c>
      <c r="O2281" s="9">
        <v>0</v>
      </c>
      <c r="P2281" s="9">
        <v>20</v>
      </c>
      <c r="Q2281" s="9">
        <v>0</v>
      </c>
      <c r="R2281" s="9">
        <v>5</v>
      </c>
      <c r="S2281" s="9">
        <v>27</v>
      </c>
      <c r="T2281" s="9">
        <v>65</v>
      </c>
      <c r="U2281" s="9">
        <v>4</v>
      </c>
      <c r="V2281" s="9">
        <v>10</v>
      </c>
      <c r="W2281" s="9">
        <v>7</v>
      </c>
      <c r="X2281" s="9">
        <v>4</v>
      </c>
      <c r="Y2281" s="9">
        <v>5</v>
      </c>
      <c r="Z2281" s="9">
        <v>0</v>
      </c>
      <c r="AA2281" s="9">
        <v>0</v>
      </c>
      <c r="AB2281" s="9">
        <v>13</v>
      </c>
      <c r="AC2281" s="9">
        <v>9</v>
      </c>
      <c r="AD2281" s="9">
        <v>10</v>
      </c>
      <c r="AE2281" s="9">
        <v>4</v>
      </c>
      <c r="AF2281" s="9">
        <v>0</v>
      </c>
      <c r="AG2281" s="9">
        <v>10</v>
      </c>
      <c r="AH2281" s="9">
        <v>0</v>
      </c>
      <c r="AI2281" s="9">
        <v>9</v>
      </c>
      <c r="AJ2281" s="9">
        <v>3</v>
      </c>
      <c r="AK2281" s="9">
        <v>3</v>
      </c>
      <c r="AL2281" s="9">
        <v>8</v>
      </c>
      <c r="AM2281" s="9">
        <v>8</v>
      </c>
      <c r="AN2281" s="9">
        <v>0</v>
      </c>
      <c r="AO2281" s="9">
        <v>0</v>
      </c>
      <c r="AP2281" s="9">
        <v>36</v>
      </c>
      <c r="AQ2281" s="9">
        <v>3</v>
      </c>
      <c r="AR2281" s="9">
        <v>0</v>
      </c>
      <c r="AS2281" s="9">
        <v>10</v>
      </c>
      <c r="AT2281" s="9">
        <v>4</v>
      </c>
      <c r="AU2281" s="9">
        <v>45</v>
      </c>
      <c r="AV2281" s="9">
        <v>25</v>
      </c>
      <c r="AW2281" s="9">
        <v>0</v>
      </c>
      <c r="AX2281" s="9">
        <v>28</v>
      </c>
      <c r="AY2281" s="9">
        <v>10</v>
      </c>
      <c r="AZ2281" s="9">
        <v>31</v>
      </c>
      <c r="BA2281" s="9">
        <v>3</v>
      </c>
      <c r="BB2281" s="9">
        <v>23</v>
      </c>
      <c r="BC2281" s="9">
        <v>8</v>
      </c>
    </row>
    <row r="2282" spans="2:55" x14ac:dyDescent="0.45">
      <c r="B2282" s="25">
        <v>2275</v>
      </c>
      <c r="D2282" s="9" t="s">
        <v>68</v>
      </c>
      <c r="E2282" s="9">
        <v>0</v>
      </c>
      <c r="F2282" s="9">
        <v>3</v>
      </c>
      <c r="G2282" s="9">
        <v>0</v>
      </c>
      <c r="H2282" s="9">
        <v>7</v>
      </c>
      <c r="I2282" s="9">
        <v>9</v>
      </c>
      <c r="J2282" s="9">
        <v>0</v>
      </c>
      <c r="K2282" s="9">
        <v>0</v>
      </c>
      <c r="L2282" s="9">
        <v>3</v>
      </c>
      <c r="M2282" s="9">
        <v>7</v>
      </c>
      <c r="N2282" s="9">
        <v>4</v>
      </c>
      <c r="O2282" s="9">
        <v>0</v>
      </c>
      <c r="P2282" s="9">
        <v>5</v>
      </c>
      <c r="Q2282" s="9">
        <v>0</v>
      </c>
      <c r="R2282" s="9">
        <v>4</v>
      </c>
      <c r="S2282" s="9">
        <v>5</v>
      </c>
      <c r="T2282" s="9">
        <v>0</v>
      </c>
      <c r="U2282" s="9">
        <v>3</v>
      </c>
      <c r="V2282" s="9">
        <v>4</v>
      </c>
      <c r="W2282" s="9">
        <v>0</v>
      </c>
      <c r="X2282" s="9">
        <v>0</v>
      </c>
      <c r="Y2282" s="9">
        <v>20</v>
      </c>
      <c r="Z2282" s="9">
        <v>0</v>
      </c>
      <c r="AA2282" s="9">
        <v>0</v>
      </c>
      <c r="AB2282" s="9">
        <v>0</v>
      </c>
      <c r="AC2282" s="9">
        <v>0</v>
      </c>
      <c r="AD2282" s="9">
        <v>0</v>
      </c>
      <c r="AE2282" s="9">
        <v>4</v>
      </c>
      <c r="AF2282" s="9">
        <v>0</v>
      </c>
      <c r="AG2282" s="9">
        <v>3</v>
      </c>
      <c r="AH2282" s="9">
        <v>0</v>
      </c>
      <c r="AI2282" s="9">
        <v>0</v>
      </c>
      <c r="AJ2282" s="9">
        <v>0</v>
      </c>
      <c r="AK2282" s="9">
        <v>0</v>
      </c>
      <c r="AL2282" s="9">
        <v>0</v>
      </c>
      <c r="AM2282" s="9">
        <v>5</v>
      </c>
      <c r="AN2282" s="9">
        <v>0</v>
      </c>
      <c r="AO2282" s="9">
        <v>0</v>
      </c>
      <c r="AP2282" s="9">
        <v>4</v>
      </c>
      <c r="AQ2282" s="9">
        <v>0</v>
      </c>
      <c r="AR2282" s="9">
        <v>0</v>
      </c>
      <c r="AS2282" s="9">
        <v>7</v>
      </c>
      <c r="AT2282" s="9">
        <v>6</v>
      </c>
      <c r="AU2282" s="9">
        <v>9</v>
      </c>
      <c r="AV2282" s="9">
        <v>5</v>
      </c>
      <c r="AW2282" s="9">
        <v>0</v>
      </c>
      <c r="AX2282" s="9">
        <v>4</v>
      </c>
      <c r="AY2282" s="9">
        <v>4</v>
      </c>
      <c r="AZ2282" s="9">
        <v>4</v>
      </c>
      <c r="BA2282" s="9">
        <v>0</v>
      </c>
      <c r="BB2282" s="9">
        <v>4</v>
      </c>
      <c r="BC2282" s="9">
        <v>5</v>
      </c>
    </row>
    <row r="2283" spans="2:55" x14ac:dyDescent="0.45">
      <c r="B2283" s="25">
        <v>2276</v>
      </c>
      <c r="D2283" s="9" t="s">
        <v>69</v>
      </c>
      <c r="E2283" s="9">
        <v>0</v>
      </c>
      <c r="F2283" s="9">
        <v>0</v>
      </c>
      <c r="G2283" s="9">
        <v>0</v>
      </c>
      <c r="H2283" s="9">
        <v>12</v>
      </c>
      <c r="I2283" s="9">
        <v>3</v>
      </c>
      <c r="J2283" s="9">
        <v>27</v>
      </c>
      <c r="K2283" s="9">
        <v>0</v>
      </c>
      <c r="L2283" s="9">
        <v>0</v>
      </c>
      <c r="M2283" s="9">
        <v>36</v>
      </c>
      <c r="N2283" s="9">
        <v>3</v>
      </c>
      <c r="O2283" s="9">
        <v>0</v>
      </c>
      <c r="P2283" s="9">
        <v>0</v>
      </c>
      <c r="Q2283" s="9">
        <v>0</v>
      </c>
      <c r="R2283" s="9">
        <v>0</v>
      </c>
      <c r="S2283" s="9">
        <v>3</v>
      </c>
      <c r="T2283" s="9">
        <v>0</v>
      </c>
      <c r="U2283" s="9">
        <v>0</v>
      </c>
      <c r="V2283" s="9">
        <v>0</v>
      </c>
      <c r="W2283" s="9">
        <v>5</v>
      </c>
      <c r="X2283" s="9">
        <v>0</v>
      </c>
      <c r="Y2283" s="9">
        <v>4</v>
      </c>
      <c r="Z2283" s="9">
        <v>0</v>
      </c>
      <c r="AA2283" s="9">
        <v>0</v>
      </c>
      <c r="AB2283" s="9">
        <v>5</v>
      </c>
      <c r="AC2283" s="9">
        <v>0</v>
      </c>
      <c r="AD2283" s="9">
        <v>0</v>
      </c>
      <c r="AE2283" s="9">
        <v>0</v>
      </c>
      <c r="AF2283" s="9">
        <v>0</v>
      </c>
      <c r="AG2283" s="9">
        <v>0</v>
      </c>
      <c r="AH2283" s="9">
        <v>0</v>
      </c>
      <c r="AI2283" s="9">
        <v>0</v>
      </c>
      <c r="AJ2283" s="9">
        <v>3</v>
      </c>
      <c r="AK2283" s="9">
        <v>0</v>
      </c>
      <c r="AL2283" s="9">
        <v>0</v>
      </c>
      <c r="AM2283" s="9">
        <v>0</v>
      </c>
      <c r="AN2283" s="9">
        <v>0</v>
      </c>
      <c r="AO2283" s="9">
        <v>0</v>
      </c>
      <c r="AP2283" s="9">
        <v>4</v>
      </c>
      <c r="AQ2283" s="9">
        <v>0</v>
      </c>
      <c r="AR2283" s="9">
        <v>0</v>
      </c>
      <c r="AS2283" s="9">
        <v>3</v>
      </c>
      <c r="AT2283" s="9">
        <v>3</v>
      </c>
      <c r="AU2283" s="9">
        <v>0</v>
      </c>
      <c r="AV2283" s="9">
        <v>0</v>
      </c>
      <c r="AW2283" s="9">
        <v>0</v>
      </c>
      <c r="AX2283" s="9">
        <v>3</v>
      </c>
      <c r="AY2283" s="9">
        <v>0</v>
      </c>
      <c r="AZ2283" s="9">
        <v>12</v>
      </c>
      <c r="BA2283" s="9">
        <v>0</v>
      </c>
      <c r="BB2283" s="9">
        <v>0</v>
      </c>
      <c r="BC2283" s="9">
        <v>0</v>
      </c>
    </row>
    <row r="2284" spans="2:55" x14ac:dyDescent="0.45">
      <c r="B2284" s="25">
        <v>2277</v>
      </c>
      <c r="D2284" s="9" t="s">
        <v>70</v>
      </c>
      <c r="E2284" s="9">
        <v>0</v>
      </c>
      <c r="F2284" s="9">
        <v>0</v>
      </c>
      <c r="G2284" s="9">
        <v>0</v>
      </c>
      <c r="H2284" s="9">
        <v>4</v>
      </c>
      <c r="I2284" s="9">
        <v>8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106</v>
      </c>
      <c r="U2284" s="9">
        <v>4</v>
      </c>
      <c r="V2284" s="9">
        <v>0</v>
      </c>
      <c r="W2284" s="9">
        <v>0</v>
      </c>
      <c r="X2284" s="9">
        <v>3</v>
      </c>
      <c r="Y2284" s="9">
        <v>3</v>
      </c>
      <c r="Z2284" s="9">
        <v>0</v>
      </c>
      <c r="AA2284" s="9">
        <v>0</v>
      </c>
      <c r="AB2284" s="9">
        <v>6</v>
      </c>
      <c r="AC2284" s="9">
        <v>0</v>
      </c>
      <c r="AD2284" s="9">
        <v>6</v>
      </c>
      <c r="AE2284" s="9">
        <v>0</v>
      </c>
      <c r="AF2284" s="9">
        <v>0</v>
      </c>
      <c r="AG2284" s="9">
        <v>0</v>
      </c>
      <c r="AH2284" s="9">
        <v>0</v>
      </c>
      <c r="AI2284" s="9">
        <v>0</v>
      </c>
      <c r="AJ2284" s="9">
        <v>0</v>
      </c>
      <c r="AK2284" s="9">
        <v>0</v>
      </c>
      <c r="AL2284" s="9">
        <v>0</v>
      </c>
      <c r="AM2284" s="9">
        <v>3</v>
      </c>
      <c r="AN2284" s="9">
        <v>0</v>
      </c>
      <c r="AO2284" s="9">
        <v>0</v>
      </c>
      <c r="AP2284" s="9">
        <v>4</v>
      </c>
      <c r="AQ2284" s="9">
        <v>0</v>
      </c>
      <c r="AR2284" s="9">
        <v>0</v>
      </c>
      <c r="AS2284" s="9">
        <v>8</v>
      </c>
      <c r="AT2284" s="9">
        <v>5</v>
      </c>
      <c r="AU2284" s="9">
        <v>31</v>
      </c>
      <c r="AV2284" s="9">
        <v>3</v>
      </c>
      <c r="AW2284" s="9">
        <v>0</v>
      </c>
      <c r="AX2284" s="9">
        <v>10</v>
      </c>
      <c r="AY2284" s="9">
        <v>7</v>
      </c>
      <c r="AZ2284" s="9">
        <v>4</v>
      </c>
      <c r="BA2284" s="9">
        <v>0</v>
      </c>
      <c r="BB2284" s="9">
        <v>0</v>
      </c>
      <c r="BC2284" s="9">
        <v>4</v>
      </c>
    </row>
    <row r="2285" spans="2:55" x14ac:dyDescent="0.45">
      <c r="B2285" s="25">
        <v>2278</v>
      </c>
      <c r="D2285" s="9" t="s">
        <v>71</v>
      </c>
      <c r="E2285" s="9">
        <v>0</v>
      </c>
      <c r="F2285" s="9">
        <v>3</v>
      </c>
      <c r="G2285" s="9">
        <v>0</v>
      </c>
      <c r="H2285" s="9">
        <v>38</v>
      </c>
      <c r="I2285" s="9">
        <v>18</v>
      </c>
      <c r="J2285" s="9">
        <v>4</v>
      </c>
      <c r="K2285" s="9">
        <v>0</v>
      </c>
      <c r="L2285" s="9">
        <v>7</v>
      </c>
      <c r="M2285" s="9">
        <v>78</v>
      </c>
      <c r="N2285" s="9">
        <v>5</v>
      </c>
      <c r="O2285" s="9">
        <v>0</v>
      </c>
      <c r="P2285" s="9">
        <v>0</v>
      </c>
      <c r="Q2285" s="9">
        <v>0</v>
      </c>
      <c r="R2285" s="9">
        <v>3</v>
      </c>
      <c r="S2285" s="9">
        <v>26</v>
      </c>
      <c r="T2285" s="9">
        <v>92</v>
      </c>
      <c r="U2285" s="9">
        <v>7</v>
      </c>
      <c r="V2285" s="9">
        <v>3</v>
      </c>
      <c r="W2285" s="9">
        <v>0</v>
      </c>
      <c r="X2285" s="9">
        <v>3</v>
      </c>
      <c r="Y2285" s="9">
        <v>7</v>
      </c>
      <c r="Z2285" s="9">
        <v>0</v>
      </c>
      <c r="AA2285" s="9">
        <v>4</v>
      </c>
      <c r="AB2285" s="9">
        <v>11</v>
      </c>
      <c r="AC2285" s="9">
        <v>3</v>
      </c>
      <c r="AD2285" s="9">
        <v>10</v>
      </c>
      <c r="AE2285" s="9">
        <v>3</v>
      </c>
      <c r="AF2285" s="9">
        <v>0</v>
      </c>
      <c r="AG2285" s="9">
        <v>5</v>
      </c>
      <c r="AH2285" s="9">
        <v>0</v>
      </c>
      <c r="AI2285" s="9">
        <v>0</v>
      </c>
      <c r="AJ2285" s="9">
        <v>3</v>
      </c>
      <c r="AK2285" s="9">
        <v>3</v>
      </c>
      <c r="AL2285" s="9">
        <v>3</v>
      </c>
      <c r="AM2285" s="9">
        <v>10</v>
      </c>
      <c r="AN2285" s="9">
        <v>0</v>
      </c>
      <c r="AO2285" s="9">
        <v>5</v>
      </c>
      <c r="AP2285" s="9">
        <v>17</v>
      </c>
      <c r="AQ2285" s="9">
        <v>3</v>
      </c>
      <c r="AR2285" s="9">
        <v>3</v>
      </c>
      <c r="AS2285" s="9">
        <v>21</v>
      </c>
      <c r="AT2285" s="9">
        <v>8</v>
      </c>
      <c r="AU2285" s="9">
        <v>69</v>
      </c>
      <c r="AV2285" s="9">
        <v>13</v>
      </c>
      <c r="AW2285" s="9">
        <v>0</v>
      </c>
      <c r="AX2285" s="9">
        <v>21</v>
      </c>
      <c r="AY2285" s="9">
        <v>3</v>
      </c>
      <c r="AZ2285" s="9">
        <v>31</v>
      </c>
      <c r="BA2285" s="9">
        <v>3</v>
      </c>
      <c r="BB2285" s="9">
        <v>8</v>
      </c>
      <c r="BC2285" s="9">
        <v>21</v>
      </c>
    </row>
    <row r="2286" spans="2:55" x14ac:dyDescent="0.45">
      <c r="B2286" s="25">
        <v>2279</v>
      </c>
      <c r="D2286" s="9" t="s">
        <v>72</v>
      </c>
      <c r="E2286" s="9">
        <v>0</v>
      </c>
      <c r="F2286" s="9">
        <v>0</v>
      </c>
      <c r="G2286" s="9">
        <v>0</v>
      </c>
      <c r="H2286" s="9">
        <v>23</v>
      </c>
      <c r="I2286" s="9">
        <v>9</v>
      </c>
      <c r="J2286" s="9">
        <v>3</v>
      </c>
      <c r="K2286" s="9">
        <v>0</v>
      </c>
      <c r="L2286" s="9">
        <v>0</v>
      </c>
      <c r="M2286" s="9">
        <v>61</v>
      </c>
      <c r="N2286" s="9">
        <v>7</v>
      </c>
      <c r="O2286" s="9">
        <v>0</v>
      </c>
      <c r="P2286" s="9">
        <v>0</v>
      </c>
      <c r="Q2286" s="9">
        <v>0</v>
      </c>
      <c r="R2286" s="9">
        <v>0</v>
      </c>
      <c r="S2286" s="9">
        <v>11</v>
      </c>
      <c r="T2286" s="9">
        <v>0</v>
      </c>
      <c r="U2286" s="9">
        <v>0</v>
      </c>
      <c r="V2286" s="9">
        <v>3</v>
      </c>
      <c r="W2286" s="9">
        <v>5</v>
      </c>
      <c r="X2286" s="9">
        <v>0</v>
      </c>
      <c r="Y2286" s="9">
        <v>0</v>
      </c>
      <c r="Z2286" s="9">
        <v>0</v>
      </c>
      <c r="AA2286" s="9">
        <v>0</v>
      </c>
      <c r="AB2286" s="9">
        <v>9</v>
      </c>
      <c r="AC2286" s="9">
        <v>8</v>
      </c>
      <c r="AD2286" s="9">
        <v>7</v>
      </c>
      <c r="AE2286" s="9">
        <v>0</v>
      </c>
      <c r="AF2286" s="9">
        <v>0</v>
      </c>
      <c r="AG2286" s="9">
        <v>7</v>
      </c>
      <c r="AH2286" s="9">
        <v>0</v>
      </c>
      <c r="AI2286" s="9">
        <v>4</v>
      </c>
      <c r="AJ2286" s="9">
        <v>0</v>
      </c>
      <c r="AK2286" s="9">
        <v>5</v>
      </c>
      <c r="AL2286" s="9">
        <v>0</v>
      </c>
      <c r="AM2286" s="9">
        <v>0</v>
      </c>
      <c r="AN2286" s="9">
        <v>0</v>
      </c>
      <c r="AO2286" s="9">
        <v>0</v>
      </c>
      <c r="AP2286" s="9">
        <v>11</v>
      </c>
      <c r="AQ2286" s="9">
        <v>0</v>
      </c>
      <c r="AR2286" s="9">
        <v>0</v>
      </c>
      <c r="AS2286" s="9">
        <v>4</v>
      </c>
      <c r="AT2286" s="9">
        <v>3</v>
      </c>
      <c r="AU2286" s="9">
        <v>25</v>
      </c>
      <c r="AV2286" s="9">
        <v>3</v>
      </c>
      <c r="AW2286" s="9">
        <v>0</v>
      </c>
      <c r="AX2286" s="9">
        <v>24</v>
      </c>
      <c r="AY2286" s="9">
        <v>4</v>
      </c>
      <c r="AZ2286" s="9">
        <v>8</v>
      </c>
      <c r="BA2286" s="9">
        <v>0</v>
      </c>
      <c r="BB2286" s="9">
        <v>17</v>
      </c>
      <c r="BC2286" s="9">
        <v>11</v>
      </c>
    </row>
    <row r="2287" spans="2:55" x14ac:dyDescent="0.45">
      <c r="B2287" s="25">
        <v>2280</v>
      </c>
      <c r="D2287" s="9" t="s">
        <v>73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3</v>
      </c>
      <c r="M2287" s="9">
        <v>12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  <c r="AC2287" s="9">
        <v>0</v>
      </c>
      <c r="AD2287" s="9">
        <v>0</v>
      </c>
      <c r="AE2287" s="9">
        <v>0</v>
      </c>
      <c r="AF2287" s="9">
        <v>0</v>
      </c>
      <c r="AG2287" s="9">
        <v>0</v>
      </c>
      <c r="AH2287" s="9">
        <v>0</v>
      </c>
      <c r="AI2287" s="9">
        <v>0</v>
      </c>
      <c r="AJ2287" s="9">
        <v>0</v>
      </c>
      <c r="AK2287" s="9">
        <v>0</v>
      </c>
      <c r="AL2287" s="9">
        <v>0</v>
      </c>
      <c r="AM2287" s="9">
        <v>0</v>
      </c>
      <c r="AN2287" s="9">
        <v>0</v>
      </c>
      <c r="AO2287" s="9">
        <v>0</v>
      </c>
      <c r="AP2287" s="9">
        <v>0</v>
      </c>
      <c r="AQ2287" s="9">
        <v>0</v>
      </c>
      <c r="AR2287" s="9">
        <v>0</v>
      </c>
      <c r="AS2287" s="9">
        <v>0</v>
      </c>
      <c r="AT2287" s="9">
        <v>0</v>
      </c>
      <c r="AU2287" s="9">
        <v>0</v>
      </c>
      <c r="AV2287" s="9">
        <v>0</v>
      </c>
      <c r="AW2287" s="9">
        <v>0</v>
      </c>
      <c r="AX2287" s="9">
        <v>0</v>
      </c>
      <c r="AY2287" s="9">
        <v>0</v>
      </c>
      <c r="AZ2287" s="9">
        <v>0</v>
      </c>
      <c r="BA2287" s="9">
        <v>0</v>
      </c>
      <c r="BB2287" s="9">
        <v>0</v>
      </c>
      <c r="BC2287" s="9">
        <v>0</v>
      </c>
    </row>
    <row r="2288" spans="2:55" x14ac:dyDescent="0.45">
      <c r="B2288" s="25">
        <v>2281</v>
      </c>
      <c r="D2288" s="9" t="s">
        <v>74</v>
      </c>
      <c r="E2288" s="9">
        <v>4</v>
      </c>
      <c r="F2288" s="9">
        <v>10</v>
      </c>
      <c r="G2288" s="9">
        <v>0</v>
      </c>
      <c r="H2288" s="9">
        <v>38</v>
      </c>
      <c r="I2288" s="9">
        <v>19</v>
      </c>
      <c r="J2288" s="9">
        <v>3</v>
      </c>
      <c r="K2288" s="9">
        <v>0</v>
      </c>
      <c r="L2288" s="9">
        <v>13</v>
      </c>
      <c r="M2288" s="9">
        <v>32</v>
      </c>
      <c r="N2288" s="9">
        <v>10</v>
      </c>
      <c r="O2288" s="9">
        <v>0</v>
      </c>
      <c r="P2288" s="9">
        <v>42</v>
      </c>
      <c r="Q2288" s="9">
        <v>0</v>
      </c>
      <c r="R2288" s="9">
        <v>8</v>
      </c>
      <c r="S2288" s="9">
        <v>26</v>
      </c>
      <c r="T2288" s="9">
        <v>4</v>
      </c>
      <c r="U2288" s="9">
        <v>0</v>
      </c>
      <c r="V2288" s="9">
        <v>127</v>
      </c>
      <c r="W2288" s="9">
        <v>5</v>
      </c>
      <c r="X2288" s="9">
        <v>0</v>
      </c>
      <c r="Y2288" s="9">
        <v>10</v>
      </c>
      <c r="Z2288" s="9">
        <v>0</v>
      </c>
      <c r="AA2288" s="9">
        <v>0</v>
      </c>
      <c r="AB2288" s="9">
        <v>17</v>
      </c>
      <c r="AC2288" s="9">
        <v>3</v>
      </c>
      <c r="AD2288" s="9">
        <v>4</v>
      </c>
      <c r="AE2288" s="9">
        <v>0</v>
      </c>
      <c r="AF2288" s="9">
        <v>0</v>
      </c>
      <c r="AG2288" s="9">
        <v>8</v>
      </c>
      <c r="AH2288" s="9">
        <v>0</v>
      </c>
      <c r="AI2288" s="9">
        <v>4</v>
      </c>
      <c r="AJ2288" s="9">
        <v>0</v>
      </c>
      <c r="AK2288" s="9">
        <v>5</v>
      </c>
      <c r="AL2288" s="9">
        <v>4</v>
      </c>
      <c r="AM2288" s="9">
        <v>8</v>
      </c>
      <c r="AN2288" s="9">
        <v>0</v>
      </c>
      <c r="AO2288" s="9">
        <v>0</v>
      </c>
      <c r="AP2288" s="9">
        <v>29</v>
      </c>
      <c r="AQ2288" s="9">
        <v>5</v>
      </c>
      <c r="AR2288" s="9">
        <v>0</v>
      </c>
      <c r="AS2288" s="9">
        <v>11</v>
      </c>
      <c r="AT2288" s="9">
        <v>9</v>
      </c>
      <c r="AU2288" s="9">
        <v>27</v>
      </c>
      <c r="AV2288" s="9">
        <v>16</v>
      </c>
      <c r="AW2288" s="9">
        <v>0</v>
      </c>
      <c r="AX2288" s="9">
        <v>27</v>
      </c>
      <c r="AY2288" s="9">
        <v>9</v>
      </c>
      <c r="AZ2288" s="9">
        <v>17</v>
      </c>
      <c r="BA2288" s="9">
        <v>0</v>
      </c>
      <c r="BB2288" s="9">
        <v>14</v>
      </c>
      <c r="BC2288" s="9">
        <v>7</v>
      </c>
    </row>
    <row r="2289" spans="2:55" x14ac:dyDescent="0.45">
      <c r="B2289" s="25">
        <v>2282</v>
      </c>
      <c r="D2289" s="9" t="s">
        <v>75</v>
      </c>
      <c r="E2289" s="9">
        <v>0</v>
      </c>
      <c r="F2289" s="9">
        <v>0</v>
      </c>
      <c r="G2289" s="9">
        <v>0</v>
      </c>
      <c r="H2289" s="9">
        <v>5</v>
      </c>
      <c r="I2289" s="9">
        <v>0</v>
      </c>
      <c r="J2289" s="9">
        <v>0</v>
      </c>
      <c r="K2289" s="9">
        <v>0</v>
      </c>
      <c r="L2289" s="9">
        <v>4</v>
      </c>
      <c r="M2289" s="9">
        <v>10</v>
      </c>
      <c r="N2289" s="9">
        <v>0</v>
      </c>
      <c r="O2289" s="9">
        <v>0</v>
      </c>
      <c r="P2289" s="9">
        <v>0</v>
      </c>
      <c r="Q2289" s="9">
        <v>0</v>
      </c>
      <c r="R2289" s="9">
        <v>3</v>
      </c>
      <c r="S2289" s="9">
        <v>0</v>
      </c>
      <c r="T2289" s="9">
        <v>35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3</v>
      </c>
      <c r="AC2289" s="9">
        <v>0</v>
      </c>
      <c r="AD2289" s="9">
        <v>4</v>
      </c>
      <c r="AE2289" s="9">
        <v>0</v>
      </c>
      <c r="AF2289" s="9">
        <v>0</v>
      </c>
      <c r="AG2289" s="9">
        <v>0</v>
      </c>
      <c r="AH2289" s="9">
        <v>0</v>
      </c>
      <c r="AI2289" s="9">
        <v>0</v>
      </c>
      <c r="AJ2289" s="9">
        <v>3</v>
      </c>
      <c r="AK2289" s="9">
        <v>0</v>
      </c>
      <c r="AL2289" s="9">
        <v>0</v>
      </c>
      <c r="AM2289" s="9">
        <v>0</v>
      </c>
      <c r="AN2289" s="9">
        <v>0</v>
      </c>
      <c r="AO2289" s="9">
        <v>0</v>
      </c>
      <c r="AP2289" s="9">
        <v>0</v>
      </c>
      <c r="AQ2289" s="9">
        <v>0</v>
      </c>
      <c r="AR2289" s="9">
        <v>0</v>
      </c>
      <c r="AS2289" s="9">
        <v>0</v>
      </c>
      <c r="AT2289" s="9">
        <v>0</v>
      </c>
      <c r="AU2289" s="9">
        <v>8</v>
      </c>
      <c r="AV2289" s="9">
        <v>0</v>
      </c>
      <c r="AW2289" s="9">
        <v>0</v>
      </c>
      <c r="AX2289" s="9">
        <v>0</v>
      </c>
      <c r="AY2289" s="9">
        <v>0</v>
      </c>
      <c r="AZ2289" s="9">
        <v>9</v>
      </c>
      <c r="BA2289" s="9">
        <v>0</v>
      </c>
      <c r="BB2289" s="9">
        <v>0</v>
      </c>
      <c r="BC2289" s="9">
        <v>7</v>
      </c>
    </row>
    <row r="2290" spans="2:55" x14ac:dyDescent="0.45">
      <c r="B2290" s="25">
        <v>2283</v>
      </c>
      <c r="D2290" s="9" t="s">
        <v>76</v>
      </c>
      <c r="E2290" s="9">
        <v>0</v>
      </c>
      <c r="F2290" s="9">
        <v>0</v>
      </c>
      <c r="G2290" s="9">
        <v>0</v>
      </c>
      <c r="H2290" s="9">
        <v>3</v>
      </c>
      <c r="I2290" s="9">
        <v>0</v>
      </c>
      <c r="J2290" s="9">
        <v>0</v>
      </c>
      <c r="K2290" s="9">
        <v>0</v>
      </c>
      <c r="L2290" s="9">
        <v>4</v>
      </c>
      <c r="M2290" s="9">
        <v>6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4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  <c r="AC2290" s="9">
        <v>0</v>
      </c>
      <c r="AD2290" s="9">
        <v>0</v>
      </c>
      <c r="AE2290" s="9">
        <v>0</v>
      </c>
      <c r="AF2290" s="9">
        <v>0</v>
      </c>
      <c r="AG2290" s="9">
        <v>0</v>
      </c>
      <c r="AH2290" s="9">
        <v>0</v>
      </c>
      <c r="AI2290" s="9">
        <v>0</v>
      </c>
      <c r="AJ2290" s="9">
        <v>0</v>
      </c>
      <c r="AK2290" s="9">
        <v>0</v>
      </c>
      <c r="AL2290" s="9">
        <v>0</v>
      </c>
      <c r="AM2290" s="9">
        <v>0</v>
      </c>
      <c r="AN2290" s="9">
        <v>0</v>
      </c>
      <c r="AO2290" s="9">
        <v>0</v>
      </c>
      <c r="AP2290" s="9">
        <v>0</v>
      </c>
      <c r="AQ2290" s="9">
        <v>0</v>
      </c>
      <c r="AR2290" s="9">
        <v>0</v>
      </c>
      <c r="AS2290" s="9">
        <v>0</v>
      </c>
      <c r="AT2290" s="9">
        <v>0</v>
      </c>
      <c r="AU2290" s="9">
        <v>0</v>
      </c>
      <c r="AV2290" s="9">
        <v>0</v>
      </c>
      <c r="AW2290" s="9">
        <v>0</v>
      </c>
      <c r="AX2290" s="9">
        <v>0</v>
      </c>
      <c r="AY2290" s="9">
        <v>0</v>
      </c>
      <c r="AZ2290" s="9">
        <v>0</v>
      </c>
      <c r="BA2290" s="9">
        <v>0</v>
      </c>
      <c r="BB2290" s="9">
        <v>0</v>
      </c>
      <c r="BC2290" s="9">
        <v>0</v>
      </c>
    </row>
    <row r="2291" spans="2:55" x14ac:dyDescent="0.45">
      <c r="B2291" s="25">
        <v>2284</v>
      </c>
      <c r="D2291" s="9" t="s">
        <v>77</v>
      </c>
      <c r="E2291" s="9">
        <v>0</v>
      </c>
      <c r="F2291" s="9">
        <v>0</v>
      </c>
      <c r="G2291" s="9">
        <v>0</v>
      </c>
      <c r="H2291" s="9">
        <v>3</v>
      </c>
      <c r="I2291" s="9">
        <v>0</v>
      </c>
      <c r="J2291" s="9">
        <v>4</v>
      </c>
      <c r="K2291" s="9">
        <v>0</v>
      </c>
      <c r="L2291" s="9">
        <v>0</v>
      </c>
      <c r="M2291" s="9">
        <v>10</v>
      </c>
      <c r="N2291" s="9">
        <v>0</v>
      </c>
      <c r="O2291" s="9">
        <v>0</v>
      </c>
      <c r="P2291" s="9">
        <v>6</v>
      </c>
      <c r="Q2291" s="9">
        <v>0</v>
      </c>
      <c r="R2291" s="9">
        <v>0</v>
      </c>
      <c r="S2291" s="9">
        <v>3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  <c r="AC2291" s="9">
        <v>0</v>
      </c>
      <c r="AD2291" s="9">
        <v>6</v>
      </c>
      <c r="AE2291" s="9">
        <v>0</v>
      </c>
      <c r="AF2291" s="9">
        <v>0</v>
      </c>
      <c r="AG2291" s="9">
        <v>0</v>
      </c>
      <c r="AH2291" s="9">
        <v>0</v>
      </c>
      <c r="AI2291" s="9">
        <v>0</v>
      </c>
      <c r="AJ2291" s="9">
        <v>0</v>
      </c>
      <c r="AK2291" s="9">
        <v>0</v>
      </c>
      <c r="AL2291" s="9">
        <v>0</v>
      </c>
      <c r="AM2291" s="9">
        <v>0</v>
      </c>
      <c r="AN2291" s="9">
        <v>0</v>
      </c>
      <c r="AO2291" s="9">
        <v>0</v>
      </c>
      <c r="AP2291" s="9">
        <v>0</v>
      </c>
      <c r="AQ2291" s="9">
        <v>0</v>
      </c>
      <c r="AR2291" s="9">
        <v>0</v>
      </c>
      <c r="AS2291" s="9">
        <v>0</v>
      </c>
      <c r="AT2291" s="9">
        <v>0</v>
      </c>
      <c r="AU2291" s="9">
        <v>3</v>
      </c>
      <c r="AV2291" s="9">
        <v>0</v>
      </c>
      <c r="AW2291" s="9">
        <v>0</v>
      </c>
      <c r="AX2291" s="9">
        <v>11</v>
      </c>
      <c r="AY2291" s="9">
        <v>0</v>
      </c>
      <c r="AZ2291" s="9">
        <v>5</v>
      </c>
      <c r="BA2291" s="9">
        <v>0</v>
      </c>
      <c r="BB2291" s="9">
        <v>0</v>
      </c>
      <c r="BC2291" s="9">
        <v>0</v>
      </c>
    </row>
    <row r="2292" spans="2:55" x14ac:dyDescent="0.45">
      <c r="B2292" s="25">
        <v>2285</v>
      </c>
      <c r="D2292" s="9" t="s">
        <v>78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  <c r="AC2292" s="9">
        <v>0</v>
      </c>
      <c r="AD2292" s="9">
        <v>0</v>
      </c>
      <c r="AE2292" s="9">
        <v>0</v>
      </c>
      <c r="AF2292" s="9">
        <v>0</v>
      </c>
      <c r="AG2292" s="9">
        <v>0</v>
      </c>
      <c r="AH2292" s="9">
        <v>0</v>
      </c>
      <c r="AI2292" s="9">
        <v>0</v>
      </c>
      <c r="AJ2292" s="9">
        <v>0</v>
      </c>
      <c r="AK2292" s="9">
        <v>0</v>
      </c>
      <c r="AL2292" s="9">
        <v>0</v>
      </c>
      <c r="AM2292" s="9">
        <v>0</v>
      </c>
      <c r="AN2292" s="9">
        <v>0</v>
      </c>
      <c r="AO2292" s="9">
        <v>0</v>
      </c>
      <c r="AP2292" s="9">
        <v>0</v>
      </c>
      <c r="AQ2292" s="9">
        <v>0</v>
      </c>
      <c r="AR2292" s="9">
        <v>0</v>
      </c>
      <c r="AS2292" s="9">
        <v>0</v>
      </c>
      <c r="AT2292" s="9">
        <v>0</v>
      </c>
      <c r="AU2292" s="9">
        <v>0</v>
      </c>
      <c r="AV2292" s="9">
        <v>0</v>
      </c>
      <c r="AW2292" s="9">
        <v>0</v>
      </c>
      <c r="AX2292" s="9">
        <v>0</v>
      </c>
      <c r="AY2292" s="9">
        <v>0</v>
      </c>
      <c r="AZ2292" s="9">
        <v>0</v>
      </c>
      <c r="BA2292" s="9">
        <v>0</v>
      </c>
      <c r="BB2292" s="9">
        <v>0</v>
      </c>
      <c r="BC2292" s="9">
        <v>0</v>
      </c>
    </row>
    <row r="2293" spans="2:55" x14ac:dyDescent="0.45">
      <c r="B2293" s="25">
        <v>2286</v>
      </c>
      <c r="D2293" s="9" t="s">
        <v>79</v>
      </c>
      <c r="E2293" s="9">
        <v>0</v>
      </c>
      <c r="F2293" s="9">
        <v>0</v>
      </c>
      <c r="G2293" s="9">
        <v>0</v>
      </c>
      <c r="H2293" s="9">
        <v>24</v>
      </c>
      <c r="I2293" s="9">
        <v>12</v>
      </c>
      <c r="J2293" s="9">
        <v>0</v>
      </c>
      <c r="K2293" s="9">
        <v>0</v>
      </c>
      <c r="L2293" s="9">
        <v>3</v>
      </c>
      <c r="M2293" s="9">
        <v>93</v>
      </c>
      <c r="N2293" s="9">
        <v>12</v>
      </c>
      <c r="O2293" s="9">
        <v>0</v>
      </c>
      <c r="P2293" s="9">
        <v>7</v>
      </c>
      <c r="Q2293" s="9">
        <v>3</v>
      </c>
      <c r="R2293" s="9">
        <v>0</v>
      </c>
      <c r="S2293" s="9">
        <v>44</v>
      </c>
      <c r="T2293" s="9">
        <v>0</v>
      </c>
      <c r="U2293" s="9">
        <v>6</v>
      </c>
      <c r="V2293" s="9">
        <v>0</v>
      </c>
      <c r="W2293" s="9">
        <v>8</v>
      </c>
      <c r="X2293" s="9">
        <v>0</v>
      </c>
      <c r="Y2293" s="9">
        <v>3</v>
      </c>
      <c r="Z2293" s="9">
        <v>0</v>
      </c>
      <c r="AA2293" s="9">
        <v>0</v>
      </c>
      <c r="AB2293" s="9">
        <v>4</v>
      </c>
      <c r="AC2293" s="9">
        <v>27</v>
      </c>
      <c r="AD2293" s="9">
        <v>0</v>
      </c>
      <c r="AE2293" s="9">
        <v>0</v>
      </c>
      <c r="AF2293" s="9">
        <v>0</v>
      </c>
      <c r="AG2293" s="9">
        <v>5</v>
      </c>
      <c r="AH2293" s="9">
        <v>0</v>
      </c>
      <c r="AI2293" s="9">
        <v>5</v>
      </c>
      <c r="AJ2293" s="9">
        <v>4</v>
      </c>
      <c r="AK2293" s="9">
        <v>5</v>
      </c>
      <c r="AL2293" s="9">
        <v>3</v>
      </c>
      <c r="AM2293" s="9">
        <v>0</v>
      </c>
      <c r="AN2293" s="9">
        <v>0</v>
      </c>
      <c r="AO2293" s="9">
        <v>4</v>
      </c>
      <c r="AP2293" s="9">
        <v>19</v>
      </c>
      <c r="AQ2293" s="9">
        <v>5</v>
      </c>
      <c r="AR2293" s="9">
        <v>0</v>
      </c>
      <c r="AS2293" s="9">
        <v>0</v>
      </c>
      <c r="AT2293" s="9">
        <v>0</v>
      </c>
      <c r="AU2293" s="9">
        <v>13</v>
      </c>
      <c r="AV2293" s="9">
        <v>4</v>
      </c>
      <c r="AW2293" s="9">
        <v>0</v>
      </c>
      <c r="AX2293" s="9">
        <v>16</v>
      </c>
      <c r="AY2293" s="9">
        <v>0</v>
      </c>
      <c r="AZ2293" s="9">
        <v>4</v>
      </c>
      <c r="BA2293" s="9">
        <v>0</v>
      </c>
      <c r="BB2293" s="9">
        <v>29</v>
      </c>
      <c r="BC2293" s="9">
        <v>3</v>
      </c>
    </row>
    <row r="2294" spans="2:55" x14ac:dyDescent="0.45">
      <c r="B2294" s="25">
        <v>2287</v>
      </c>
      <c r="D2294" s="9" t="s">
        <v>80</v>
      </c>
      <c r="E2294" s="9">
        <v>3</v>
      </c>
      <c r="F2294" s="9">
        <v>0</v>
      </c>
      <c r="G2294" s="9">
        <v>0</v>
      </c>
      <c r="H2294" s="9">
        <v>71</v>
      </c>
      <c r="I2294" s="9">
        <v>16</v>
      </c>
      <c r="J2294" s="9">
        <v>0</v>
      </c>
      <c r="K2294" s="9">
        <v>0</v>
      </c>
      <c r="L2294" s="9">
        <v>6</v>
      </c>
      <c r="M2294" s="9">
        <v>32</v>
      </c>
      <c r="N2294" s="9">
        <v>15</v>
      </c>
      <c r="O2294" s="9">
        <v>0</v>
      </c>
      <c r="P2294" s="9">
        <v>0</v>
      </c>
      <c r="Q2294" s="9">
        <v>0</v>
      </c>
      <c r="R2294" s="9">
        <v>0</v>
      </c>
      <c r="S2294" s="9">
        <v>67</v>
      </c>
      <c r="T2294" s="9">
        <v>8</v>
      </c>
      <c r="U2294" s="9">
        <v>313</v>
      </c>
      <c r="V2294" s="9">
        <v>4</v>
      </c>
      <c r="W2294" s="9">
        <v>5</v>
      </c>
      <c r="X2294" s="9">
        <v>3</v>
      </c>
      <c r="Y2294" s="9">
        <v>6</v>
      </c>
      <c r="Z2294" s="9">
        <v>0</v>
      </c>
      <c r="AA2294" s="9">
        <v>0</v>
      </c>
      <c r="AB2294" s="9">
        <v>15</v>
      </c>
      <c r="AC2294" s="9">
        <v>16</v>
      </c>
      <c r="AD2294" s="9">
        <v>8</v>
      </c>
      <c r="AE2294" s="9">
        <v>0</v>
      </c>
      <c r="AF2294" s="9">
        <v>0</v>
      </c>
      <c r="AG2294" s="9">
        <v>13</v>
      </c>
      <c r="AH2294" s="9">
        <v>0</v>
      </c>
      <c r="AI2294" s="9">
        <v>0</v>
      </c>
      <c r="AJ2294" s="9">
        <v>4</v>
      </c>
      <c r="AK2294" s="9">
        <v>12</v>
      </c>
      <c r="AL2294" s="9">
        <v>3</v>
      </c>
      <c r="AM2294" s="9">
        <v>9</v>
      </c>
      <c r="AN2294" s="9">
        <v>0</v>
      </c>
      <c r="AO2294" s="9">
        <v>3</v>
      </c>
      <c r="AP2294" s="9">
        <v>27</v>
      </c>
      <c r="AQ2294" s="9">
        <v>11</v>
      </c>
      <c r="AR2294" s="9">
        <v>0</v>
      </c>
      <c r="AS2294" s="9">
        <v>12</v>
      </c>
      <c r="AT2294" s="9">
        <v>10</v>
      </c>
      <c r="AU2294" s="9">
        <v>37</v>
      </c>
      <c r="AV2294" s="9">
        <v>14</v>
      </c>
      <c r="AW2294" s="9">
        <v>6</v>
      </c>
      <c r="AX2294" s="9">
        <v>46</v>
      </c>
      <c r="AY2294" s="9">
        <v>53</v>
      </c>
      <c r="AZ2294" s="9">
        <v>13</v>
      </c>
      <c r="BA2294" s="9">
        <v>8</v>
      </c>
      <c r="BB2294" s="9">
        <v>28</v>
      </c>
      <c r="BC2294" s="9">
        <v>26</v>
      </c>
    </row>
    <row r="2295" spans="2:55" x14ac:dyDescent="0.45">
      <c r="B2295" s="25">
        <v>2288</v>
      </c>
      <c r="D2295" s="9" t="s">
        <v>81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  <c r="AC2295" s="9">
        <v>0</v>
      </c>
      <c r="AD2295" s="9">
        <v>0</v>
      </c>
      <c r="AE2295" s="9">
        <v>0</v>
      </c>
      <c r="AF2295" s="9">
        <v>0</v>
      </c>
      <c r="AG2295" s="9">
        <v>0</v>
      </c>
      <c r="AH2295" s="9">
        <v>0</v>
      </c>
      <c r="AI2295" s="9">
        <v>0</v>
      </c>
      <c r="AJ2295" s="9">
        <v>0</v>
      </c>
      <c r="AK2295" s="9">
        <v>0</v>
      </c>
      <c r="AL2295" s="9">
        <v>0</v>
      </c>
      <c r="AM2295" s="9">
        <v>0</v>
      </c>
      <c r="AN2295" s="9">
        <v>0</v>
      </c>
      <c r="AO2295" s="9">
        <v>0</v>
      </c>
      <c r="AP2295" s="9">
        <v>0</v>
      </c>
      <c r="AQ2295" s="9">
        <v>0</v>
      </c>
      <c r="AR2295" s="9">
        <v>0</v>
      </c>
      <c r="AS2295" s="9">
        <v>0</v>
      </c>
      <c r="AT2295" s="9">
        <v>0</v>
      </c>
      <c r="AU2295" s="9">
        <v>0</v>
      </c>
      <c r="AV2295" s="9">
        <v>0</v>
      </c>
      <c r="AW2295" s="9">
        <v>0</v>
      </c>
      <c r="AX2295" s="9">
        <v>0</v>
      </c>
      <c r="AY2295" s="9">
        <v>0</v>
      </c>
      <c r="AZ2295" s="9">
        <v>0</v>
      </c>
      <c r="BA2295" s="9">
        <v>0</v>
      </c>
      <c r="BB2295" s="9">
        <v>0</v>
      </c>
      <c r="BC2295" s="9">
        <v>0</v>
      </c>
    </row>
    <row r="2296" spans="2:55" x14ac:dyDescent="0.45">
      <c r="B2296" s="25">
        <v>2289</v>
      </c>
      <c r="D2296" s="9" t="s">
        <v>82</v>
      </c>
      <c r="E2296" s="9">
        <v>0</v>
      </c>
      <c r="F2296" s="9">
        <v>0</v>
      </c>
      <c r="G2296" s="9">
        <v>11</v>
      </c>
      <c r="H2296" s="9">
        <v>4</v>
      </c>
      <c r="I2296" s="9">
        <v>0</v>
      </c>
      <c r="J2296" s="9">
        <v>0</v>
      </c>
      <c r="K2296" s="9">
        <v>0</v>
      </c>
      <c r="L2296" s="9">
        <v>0</v>
      </c>
      <c r="M2296" s="9">
        <v>4</v>
      </c>
      <c r="N2296" s="9">
        <v>3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3</v>
      </c>
      <c r="Y2296" s="9">
        <v>0</v>
      </c>
      <c r="Z2296" s="9">
        <v>0</v>
      </c>
      <c r="AA2296" s="9">
        <v>0</v>
      </c>
      <c r="AB2296" s="9">
        <v>3</v>
      </c>
      <c r="AC2296" s="9">
        <v>0</v>
      </c>
      <c r="AD2296" s="9">
        <v>0</v>
      </c>
      <c r="AE2296" s="9">
        <v>0</v>
      </c>
      <c r="AF2296" s="9">
        <v>0</v>
      </c>
      <c r="AG2296" s="9">
        <v>3</v>
      </c>
      <c r="AH2296" s="9">
        <v>0</v>
      </c>
      <c r="AI2296" s="9">
        <v>0</v>
      </c>
      <c r="AJ2296" s="9">
        <v>0</v>
      </c>
      <c r="AK2296" s="9">
        <v>0</v>
      </c>
      <c r="AL2296" s="9">
        <v>0</v>
      </c>
      <c r="AM2296" s="9">
        <v>0</v>
      </c>
      <c r="AN2296" s="9">
        <v>0</v>
      </c>
      <c r="AO2296" s="9">
        <v>0</v>
      </c>
      <c r="AP2296" s="9">
        <v>5</v>
      </c>
      <c r="AQ2296" s="9">
        <v>0</v>
      </c>
      <c r="AR2296" s="9">
        <v>0</v>
      </c>
      <c r="AS2296" s="9">
        <v>0</v>
      </c>
      <c r="AT2296" s="9">
        <v>0</v>
      </c>
      <c r="AU2296" s="9">
        <v>6</v>
      </c>
      <c r="AV2296" s="9">
        <v>0</v>
      </c>
      <c r="AW2296" s="9">
        <v>0</v>
      </c>
      <c r="AX2296" s="9">
        <v>3</v>
      </c>
      <c r="AY2296" s="9">
        <v>0</v>
      </c>
      <c r="AZ2296" s="9">
        <v>0</v>
      </c>
      <c r="BA2296" s="9">
        <v>5</v>
      </c>
      <c r="BB2296" s="9">
        <v>0</v>
      </c>
      <c r="BC2296" s="9">
        <v>0</v>
      </c>
    </row>
    <row r="2297" spans="2:55" x14ac:dyDescent="0.45">
      <c r="B2297" s="25">
        <v>2290</v>
      </c>
      <c r="D2297" s="9" t="s">
        <v>83</v>
      </c>
      <c r="E2297" s="9">
        <v>0</v>
      </c>
      <c r="F2297" s="9">
        <v>0</v>
      </c>
      <c r="G2297" s="9">
        <v>4</v>
      </c>
      <c r="H2297" s="9">
        <v>3</v>
      </c>
      <c r="I2297" s="9">
        <v>0</v>
      </c>
      <c r="J2297" s="9">
        <v>0</v>
      </c>
      <c r="K2297" s="9">
        <v>0</v>
      </c>
      <c r="L2297" s="9">
        <v>0</v>
      </c>
      <c r="M2297" s="9">
        <v>4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32</v>
      </c>
      <c r="Y2297" s="9">
        <v>0</v>
      </c>
      <c r="Z2297" s="9">
        <v>0</v>
      </c>
      <c r="AA2297" s="9">
        <v>0</v>
      </c>
      <c r="AB2297" s="9">
        <v>0</v>
      </c>
      <c r="AC2297" s="9">
        <v>0</v>
      </c>
      <c r="AD2297" s="9">
        <v>0</v>
      </c>
      <c r="AE2297" s="9">
        <v>0</v>
      </c>
      <c r="AF2297" s="9">
        <v>0</v>
      </c>
      <c r="AG2297" s="9">
        <v>0</v>
      </c>
      <c r="AH2297" s="9">
        <v>0</v>
      </c>
      <c r="AI2297" s="9">
        <v>0</v>
      </c>
      <c r="AJ2297" s="9">
        <v>0</v>
      </c>
      <c r="AK2297" s="9">
        <v>3</v>
      </c>
      <c r="AL2297" s="9">
        <v>0</v>
      </c>
      <c r="AM2297" s="9">
        <v>0</v>
      </c>
      <c r="AN2297" s="9">
        <v>0</v>
      </c>
      <c r="AO2297" s="9">
        <v>0</v>
      </c>
      <c r="AP2297" s="9">
        <v>0</v>
      </c>
      <c r="AQ2297" s="9">
        <v>0</v>
      </c>
      <c r="AR2297" s="9">
        <v>0</v>
      </c>
      <c r="AS2297" s="9">
        <v>0</v>
      </c>
      <c r="AT2297" s="9">
        <v>0</v>
      </c>
      <c r="AU2297" s="9">
        <v>7</v>
      </c>
      <c r="AV2297" s="9">
        <v>0</v>
      </c>
      <c r="AW2297" s="9">
        <v>0</v>
      </c>
      <c r="AX2297" s="9">
        <v>4</v>
      </c>
      <c r="AY2297" s="9">
        <v>0</v>
      </c>
      <c r="AZ2297" s="9">
        <v>0</v>
      </c>
      <c r="BA2297" s="9">
        <v>3</v>
      </c>
      <c r="BB2297" s="9">
        <v>0</v>
      </c>
      <c r="BC2297" s="9">
        <v>0</v>
      </c>
    </row>
    <row r="2298" spans="2:55" x14ac:dyDescent="0.45">
      <c r="B2298" s="25">
        <v>2291</v>
      </c>
      <c r="D2298" s="9" t="s">
        <v>84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  <c r="AC2298" s="9">
        <v>0</v>
      </c>
      <c r="AD2298" s="9">
        <v>0</v>
      </c>
      <c r="AE2298" s="9">
        <v>0</v>
      </c>
      <c r="AF2298" s="9">
        <v>0</v>
      </c>
      <c r="AG2298" s="9">
        <v>0</v>
      </c>
      <c r="AH2298" s="9">
        <v>0</v>
      </c>
      <c r="AI2298" s="9">
        <v>0</v>
      </c>
      <c r="AJ2298" s="9">
        <v>0</v>
      </c>
      <c r="AK2298" s="9">
        <v>0</v>
      </c>
      <c r="AL2298" s="9">
        <v>0</v>
      </c>
      <c r="AM2298" s="9">
        <v>0</v>
      </c>
      <c r="AN2298" s="9">
        <v>0</v>
      </c>
      <c r="AO2298" s="9">
        <v>0</v>
      </c>
      <c r="AP2298" s="9">
        <v>0</v>
      </c>
      <c r="AQ2298" s="9">
        <v>0</v>
      </c>
      <c r="AR2298" s="9">
        <v>0</v>
      </c>
      <c r="AS2298" s="9">
        <v>0</v>
      </c>
      <c r="AT2298" s="9">
        <v>0</v>
      </c>
      <c r="AU2298" s="9">
        <v>0</v>
      </c>
      <c r="AV2298" s="9">
        <v>0</v>
      </c>
      <c r="AW2298" s="9">
        <v>0</v>
      </c>
      <c r="AX2298" s="9">
        <v>0</v>
      </c>
      <c r="AY2298" s="9">
        <v>0</v>
      </c>
      <c r="AZ2298" s="9">
        <v>0</v>
      </c>
      <c r="BA2298" s="9">
        <v>0</v>
      </c>
      <c r="BB2298" s="9">
        <v>0</v>
      </c>
      <c r="BC2298" s="9">
        <v>0</v>
      </c>
    </row>
    <row r="2299" spans="2:55" x14ac:dyDescent="0.45">
      <c r="B2299" s="25">
        <v>2292</v>
      </c>
      <c r="D2299" s="9" t="s">
        <v>85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  <c r="AC2299" s="9">
        <v>0</v>
      </c>
      <c r="AD2299" s="9">
        <v>0</v>
      </c>
      <c r="AE2299" s="9">
        <v>0</v>
      </c>
      <c r="AF2299" s="9">
        <v>0</v>
      </c>
      <c r="AG2299" s="9">
        <v>0</v>
      </c>
      <c r="AH2299" s="9">
        <v>0</v>
      </c>
      <c r="AI2299" s="9">
        <v>0</v>
      </c>
      <c r="AJ2299" s="9">
        <v>0</v>
      </c>
      <c r="AK2299" s="9">
        <v>0</v>
      </c>
      <c r="AL2299" s="9">
        <v>0</v>
      </c>
      <c r="AM2299" s="9">
        <v>0</v>
      </c>
      <c r="AN2299" s="9">
        <v>0</v>
      </c>
      <c r="AO2299" s="9">
        <v>0</v>
      </c>
      <c r="AP2299" s="9">
        <v>0</v>
      </c>
      <c r="AQ2299" s="9">
        <v>0</v>
      </c>
      <c r="AR2299" s="9">
        <v>0</v>
      </c>
      <c r="AS2299" s="9">
        <v>0</v>
      </c>
      <c r="AT2299" s="9">
        <v>0</v>
      </c>
      <c r="AU2299" s="9">
        <v>0</v>
      </c>
      <c r="AV2299" s="9">
        <v>0</v>
      </c>
      <c r="AW2299" s="9">
        <v>0</v>
      </c>
      <c r="AX2299" s="9">
        <v>0</v>
      </c>
      <c r="AY2299" s="9">
        <v>0</v>
      </c>
      <c r="AZ2299" s="9">
        <v>0</v>
      </c>
      <c r="BA2299" s="9">
        <v>0</v>
      </c>
      <c r="BB2299" s="9">
        <v>0</v>
      </c>
      <c r="BC2299" s="9">
        <v>0</v>
      </c>
    </row>
    <row r="2300" spans="2:55" x14ac:dyDescent="0.45">
      <c r="B2300" s="25">
        <v>2293</v>
      </c>
      <c r="D2300" s="9" t="s">
        <v>86</v>
      </c>
      <c r="E2300" s="9">
        <v>0</v>
      </c>
      <c r="F2300" s="9">
        <v>0</v>
      </c>
      <c r="G2300" s="9">
        <v>0</v>
      </c>
      <c r="H2300" s="9">
        <v>7</v>
      </c>
      <c r="I2300" s="9">
        <v>0</v>
      </c>
      <c r="J2300" s="9">
        <v>0</v>
      </c>
      <c r="K2300" s="9">
        <v>0</v>
      </c>
      <c r="L2300" s="9">
        <v>5</v>
      </c>
      <c r="M2300" s="9">
        <v>9</v>
      </c>
      <c r="N2300" s="9">
        <v>6</v>
      </c>
      <c r="O2300" s="9">
        <v>0</v>
      </c>
      <c r="P2300" s="9">
        <v>0</v>
      </c>
      <c r="Q2300" s="9">
        <v>0</v>
      </c>
      <c r="R2300" s="9">
        <v>0</v>
      </c>
      <c r="S2300" s="9">
        <v>4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5</v>
      </c>
      <c r="AC2300" s="9">
        <v>0</v>
      </c>
      <c r="AD2300" s="9">
        <v>0</v>
      </c>
      <c r="AE2300" s="9">
        <v>0</v>
      </c>
      <c r="AF2300" s="9">
        <v>0</v>
      </c>
      <c r="AG2300" s="9">
        <v>5</v>
      </c>
      <c r="AH2300" s="9">
        <v>0</v>
      </c>
      <c r="AI2300" s="9">
        <v>0</v>
      </c>
      <c r="AJ2300" s="9">
        <v>0</v>
      </c>
      <c r="AK2300" s="9">
        <v>0</v>
      </c>
      <c r="AL2300" s="9">
        <v>0</v>
      </c>
      <c r="AM2300" s="9">
        <v>0</v>
      </c>
      <c r="AN2300" s="9">
        <v>0</v>
      </c>
      <c r="AO2300" s="9">
        <v>0</v>
      </c>
      <c r="AP2300" s="9">
        <v>4</v>
      </c>
      <c r="AQ2300" s="9">
        <v>0</v>
      </c>
      <c r="AR2300" s="9">
        <v>0</v>
      </c>
      <c r="AS2300" s="9">
        <v>0</v>
      </c>
      <c r="AT2300" s="9">
        <v>0</v>
      </c>
      <c r="AU2300" s="9">
        <v>0</v>
      </c>
      <c r="AV2300" s="9">
        <v>0</v>
      </c>
      <c r="AW2300" s="9">
        <v>0</v>
      </c>
      <c r="AX2300" s="9">
        <v>0</v>
      </c>
      <c r="AY2300" s="9">
        <v>0</v>
      </c>
      <c r="AZ2300" s="9">
        <v>0</v>
      </c>
      <c r="BA2300" s="9">
        <v>0</v>
      </c>
      <c r="BB2300" s="9">
        <v>0</v>
      </c>
      <c r="BC2300" s="9">
        <v>0</v>
      </c>
    </row>
    <row r="2301" spans="2:55" x14ac:dyDescent="0.45">
      <c r="B2301" s="25">
        <v>2294</v>
      </c>
      <c r="D2301" s="9" t="s">
        <v>87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  <c r="AC2301" s="9">
        <v>0</v>
      </c>
      <c r="AD2301" s="9">
        <v>0</v>
      </c>
      <c r="AE2301" s="9">
        <v>0</v>
      </c>
      <c r="AF2301" s="9">
        <v>0</v>
      </c>
      <c r="AG2301" s="9">
        <v>0</v>
      </c>
      <c r="AH2301" s="9">
        <v>0</v>
      </c>
      <c r="AI2301" s="9">
        <v>0</v>
      </c>
      <c r="AJ2301" s="9">
        <v>0</v>
      </c>
      <c r="AK2301" s="9">
        <v>0</v>
      </c>
      <c r="AL2301" s="9">
        <v>0</v>
      </c>
      <c r="AM2301" s="9">
        <v>0</v>
      </c>
      <c r="AN2301" s="9">
        <v>0</v>
      </c>
      <c r="AO2301" s="9">
        <v>0</v>
      </c>
      <c r="AP2301" s="9">
        <v>0</v>
      </c>
      <c r="AQ2301" s="9">
        <v>0</v>
      </c>
      <c r="AR2301" s="9">
        <v>0</v>
      </c>
      <c r="AS2301" s="9">
        <v>0</v>
      </c>
      <c r="AT2301" s="9">
        <v>0</v>
      </c>
      <c r="AU2301" s="9">
        <v>0</v>
      </c>
      <c r="AV2301" s="9">
        <v>0</v>
      </c>
      <c r="AW2301" s="9">
        <v>0</v>
      </c>
      <c r="AX2301" s="9">
        <v>0</v>
      </c>
      <c r="AY2301" s="9">
        <v>0</v>
      </c>
      <c r="AZ2301" s="9">
        <v>0</v>
      </c>
      <c r="BA2301" s="9">
        <v>0</v>
      </c>
      <c r="BB2301" s="9">
        <v>0</v>
      </c>
      <c r="BC2301" s="9">
        <v>0</v>
      </c>
    </row>
    <row r="2302" spans="2:55" x14ac:dyDescent="0.45">
      <c r="B2302" s="25">
        <v>2295</v>
      </c>
      <c r="D2302" s="9" t="s">
        <v>88</v>
      </c>
      <c r="E2302" s="9">
        <v>0</v>
      </c>
      <c r="F2302" s="9">
        <v>0</v>
      </c>
      <c r="G2302" s="9">
        <v>0</v>
      </c>
      <c r="H2302" s="9">
        <v>4</v>
      </c>
      <c r="I2302" s="9">
        <v>0</v>
      </c>
      <c r="J2302" s="9">
        <v>0</v>
      </c>
      <c r="K2302" s="9">
        <v>0</v>
      </c>
      <c r="L2302" s="9">
        <v>6</v>
      </c>
      <c r="M2302" s="9">
        <v>0</v>
      </c>
      <c r="N2302" s="9">
        <v>0</v>
      </c>
      <c r="O2302" s="9">
        <v>48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3</v>
      </c>
      <c r="Y2302" s="9">
        <v>0</v>
      </c>
      <c r="Z2302" s="9">
        <v>0</v>
      </c>
      <c r="AA2302" s="9">
        <v>11</v>
      </c>
      <c r="AB2302" s="9">
        <v>32</v>
      </c>
      <c r="AC2302" s="9">
        <v>4</v>
      </c>
      <c r="AD2302" s="9">
        <v>0</v>
      </c>
      <c r="AE2302" s="9">
        <v>0</v>
      </c>
      <c r="AF2302" s="9">
        <v>0</v>
      </c>
      <c r="AG2302" s="9">
        <v>0</v>
      </c>
      <c r="AH2302" s="9">
        <v>4</v>
      </c>
      <c r="AI2302" s="9">
        <v>0</v>
      </c>
      <c r="AJ2302" s="9">
        <v>0</v>
      </c>
      <c r="AK2302" s="9">
        <v>3</v>
      </c>
      <c r="AL2302" s="9">
        <v>0</v>
      </c>
      <c r="AM2302" s="9">
        <v>0</v>
      </c>
      <c r="AN2302" s="9">
        <v>0</v>
      </c>
      <c r="AO2302" s="9">
        <v>0</v>
      </c>
      <c r="AP2302" s="9">
        <v>0</v>
      </c>
      <c r="AQ2302" s="9">
        <v>0</v>
      </c>
      <c r="AR2302" s="9">
        <v>0</v>
      </c>
      <c r="AS2302" s="9">
        <v>0</v>
      </c>
      <c r="AT2302" s="9">
        <v>0</v>
      </c>
      <c r="AU2302" s="9">
        <v>0</v>
      </c>
      <c r="AV2302" s="9">
        <v>0</v>
      </c>
      <c r="AW2302" s="9">
        <v>0</v>
      </c>
      <c r="AX2302" s="9">
        <v>6</v>
      </c>
      <c r="AY2302" s="9">
        <v>0</v>
      </c>
      <c r="AZ2302" s="9">
        <v>3</v>
      </c>
      <c r="BA2302" s="9">
        <v>0</v>
      </c>
      <c r="BB2302" s="9">
        <v>0</v>
      </c>
      <c r="BC2302" s="9">
        <v>0</v>
      </c>
    </row>
    <row r="2303" spans="2:55" x14ac:dyDescent="0.45">
      <c r="B2303" s="25">
        <v>2296</v>
      </c>
      <c r="D2303" s="9" t="s">
        <v>89</v>
      </c>
      <c r="E2303" s="9">
        <v>0</v>
      </c>
      <c r="F2303" s="9">
        <v>0</v>
      </c>
      <c r="G2303" s="9">
        <v>0</v>
      </c>
      <c r="H2303" s="9">
        <v>7</v>
      </c>
      <c r="I2303" s="9">
        <v>3</v>
      </c>
      <c r="J2303" s="9">
        <v>0</v>
      </c>
      <c r="K2303" s="9">
        <v>0</v>
      </c>
      <c r="L2303" s="9">
        <v>0</v>
      </c>
      <c r="M2303" s="9">
        <v>0</v>
      </c>
      <c r="N2303" s="9">
        <v>8</v>
      </c>
      <c r="O2303" s="9">
        <v>416</v>
      </c>
      <c r="P2303" s="9">
        <v>0</v>
      </c>
      <c r="Q2303" s="9">
        <v>0</v>
      </c>
      <c r="R2303" s="9">
        <v>0</v>
      </c>
      <c r="S2303" s="9">
        <v>5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  <c r="AC2303" s="9">
        <v>0</v>
      </c>
      <c r="AD2303" s="9">
        <v>0</v>
      </c>
      <c r="AE2303" s="9">
        <v>0</v>
      </c>
      <c r="AF2303" s="9">
        <v>0</v>
      </c>
      <c r="AG2303" s="9">
        <v>4</v>
      </c>
      <c r="AH2303" s="9">
        <v>0</v>
      </c>
      <c r="AI2303" s="9">
        <v>0</v>
      </c>
      <c r="AJ2303" s="9">
        <v>3</v>
      </c>
      <c r="AK2303" s="9">
        <v>0</v>
      </c>
      <c r="AL2303" s="9">
        <v>0</v>
      </c>
      <c r="AM2303" s="9">
        <v>0</v>
      </c>
      <c r="AN2303" s="9">
        <v>0</v>
      </c>
      <c r="AO2303" s="9">
        <v>0</v>
      </c>
      <c r="AP2303" s="9">
        <v>0</v>
      </c>
      <c r="AQ2303" s="9">
        <v>0</v>
      </c>
      <c r="AR2303" s="9">
        <v>0</v>
      </c>
      <c r="AS2303" s="9">
        <v>0</v>
      </c>
      <c r="AT2303" s="9">
        <v>0</v>
      </c>
      <c r="AU2303" s="9">
        <v>0</v>
      </c>
      <c r="AV2303" s="9">
        <v>0</v>
      </c>
      <c r="AW2303" s="9">
        <v>0</v>
      </c>
      <c r="AX2303" s="9">
        <v>0</v>
      </c>
      <c r="AY2303" s="9">
        <v>0</v>
      </c>
      <c r="AZ2303" s="9">
        <v>0</v>
      </c>
      <c r="BA2303" s="9">
        <v>0</v>
      </c>
      <c r="BB2303" s="9">
        <v>0</v>
      </c>
      <c r="BC2303" s="9">
        <v>0</v>
      </c>
    </row>
    <row r="2304" spans="2:55" x14ac:dyDescent="0.45">
      <c r="B2304" s="25">
        <v>2297</v>
      </c>
      <c r="D2304" s="9" t="s">
        <v>90</v>
      </c>
      <c r="E2304" s="9">
        <v>0</v>
      </c>
      <c r="F2304" s="9">
        <v>0</v>
      </c>
      <c r="G2304" s="9">
        <v>0</v>
      </c>
      <c r="H2304" s="9">
        <v>27</v>
      </c>
      <c r="I2304" s="9">
        <v>11</v>
      </c>
      <c r="J2304" s="9">
        <v>0</v>
      </c>
      <c r="K2304" s="9">
        <v>0</v>
      </c>
      <c r="L2304" s="9">
        <v>3</v>
      </c>
      <c r="M2304" s="9">
        <v>0</v>
      </c>
      <c r="N2304" s="9">
        <v>10</v>
      </c>
      <c r="O2304" s="9">
        <v>782</v>
      </c>
      <c r="P2304" s="9">
        <v>0</v>
      </c>
      <c r="Q2304" s="9">
        <v>3</v>
      </c>
      <c r="R2304" s="9">
        <v>0</v>
      </c>
      <c r="S2304" s="9">
        <v>3</v>
      </c>
      <c r="T2304" s="9">
        <v>0</v>
      </c>
      <c r="U2304" s="9">
        <v>0</v>
      </c>
      <c r="V2304" s="9">
        <v>0</v>
      </c>
      <c r="W2304" s="9">
        <v>6</v>
      </c>
      <c r="X2304" s="9">
        <v>0</v>
      </c>
      <c r="Y2304" s="9">
        <v>0</v>
      </c>
      <c r="Z2304" s="9">
        <v>0</v>
      </c>
      <c r="AA2304" s="9">
        <v>100</v>
      </c>
      <c r="AB2304" s="9">
        <v>110</v>
      </c>
      <c r="AC2304" s="9">
        <v>5</v>
      </c>
      <c r="AD2304" s="9">
        <v>4</v>
      </c>
      <c r="AE2304" s="9">
        <v>0</v>
      </c>
      <c r="AF2304" s="9">
        <v>0</v>
      </c>
      <c r="AG2304" s="9">
        <v>8</v>
      </c>
      <c r="AH2304" s="9">
        <v>6</v>
      </c>
      <c r="AI2304" s="9">
        <v>4</v>
      </c>
      <c r="AJ2304" s="9">
        <v>17</v>
      </c>
      <c r="AK2304" s="9">
        <v>4</v>
      </c>
      <c r="AL2304" s="9">
        <v>3</v>
      </c>
      <c r="AM2304" s="9">
        <v>0</v>
      </c>
      <c r="AN2304" s="9">
        <v>0</v>
      </c>
      <c r="AO2304" s="9">
        <v>0</v>
      </c>
      <c r="AP2304" s="9">
        <v>8</v>
      </c>
      <c r="AQ2304" s="9">
        <v>0</v>
      </c>
      <c r="AR2304" s="9">
        <v>0</v>
      </c>
      <c r="AS2304" s="9">
        <v>4</v>
      </c>
      <c r="AT2304" s="9">
        <v>3</v>
      </c>
      <c r="AU2304" s="9">
        <v>0</v>
      </c>
      <c r="AV2304" s="9">
        <v>0</v>
      </c>
      <c r="AW2304" s="9">
        <v>0</v>
      </c>
      <c r="AX2304" s="9">
        <v>19</v>
      </c>
      <c r="AY2304" s="9">
        <v>0</v>
      </c>
      <c r="AZ2304" s="9">
        <v>0</v>
      </c>
      <c r="BA2304" s="9">
        <v>0</v>
      </c>
      <c r="BB2304" s="9">
        <v>3</v>
      </c>
      <c r="BC2304" s="9">
        <v>5</v>
      </c>
    </row>
    <row r="2305" spans="2:55" x14ac:dyDescent="0.45">
      <c r="B2305" s="25">
        <v>2298</v>
      </c>
      <c r="D2305" s="9" t="s">
        <v>91</v>
      </c>
      <c r="E2305" s="9">
        <v>0</v>
      </c>
      <c r="F2305" s="9">
        <v>0</v>
      </c>
      <c r="G2305" s="9">
        <v>0</v>
      </c>
      <c r="H2305" s="9">
        <v>0</v>
      </c>
      <c r="I2305" s="9">
        <v>7</v>
      </c>
      <c r="J2305" s="9">
        <v>0</v>
      </c>
      <c r="K2305" s="9">
        <v>0</v>
      </c>
      <c r="L2305" s="9">
        <v>3</v>
      </c>
      <c r="M2305" s="9">
        <v>0</v>
      </c>
      <c r="N2305" s="9">
        <v>0</v>
      </c>
      <c r="O2305" s="9">
        <v>85</v>
      </c>
      <c r="P2305" s="9">
        <v>0</v>
      </c>
      <c r="Q2305" s="9">
        <v>0</v>
      </c>
      <c r="R2305" s="9">
        <v>0</v>
      </c>
      <c r="S2305" s="9">
        <v>6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5</v>
      </c>
      <c r="AC2305" s="9">
        <v>0</v>
      </c>
      <c r="AD2305" s="9">
        <v>0</v>
      </c>
      <c r="AE2305" s="9">
        <v>0</v>
      </c>
      <c r="AF2305" s="9">
        <v>0</v>
      </c>
      <c r="AG2305" s="9">
        <v>0</v>
      </c>
      <c r="AH2305" s="9">
        <v>0</v>
      </c>
      <c r="AI2305" s="9">
        <v>0</v>
      </c>
      <c r="AJ2305" s="9">
        <v>4</v>
      </c>
      <c r="AK2305" s="9">
        <v>0</v>
      </c>
      <c r="AL2305" s="9">
        <v>0</v>
      </c>
      <c r="AM2305" s="9">
        <v>0</v>
      </c>
      <c r="AN2305" s="9">
        <v>0</v>
      </c>
      <c r="AO2305" s="9">
        <v>0</v>
      </c>
      <c r="AP2305" s="9">
        <v>7</v>
      </c>
      <c r="AQ2305" s="9">
        <v>0</v>
      </c>
      <c r="AR2305" s="9">
        <v>0</v>
      </c>
      <c r="AS2305" s="9">
        <v>0</v>
      </c>
      <c r="AT2305" s="9">
        <v>0</v>
      </c>
      <c r="AU2305" s="9">
        <v>0</v>
      </c>
      <c r="AV2305" s="9">
        <v>0</v>
      </c>
      <c r="AW2305" s="9">
        <v>0</v>
      </c>
      <c r="AX2305" s="9">
        <v>0</v>
      </c>
      <c r="AY2305" s="9">
        <v>0</v>
      </c>
      <c r="AZ2305" s="9">
        <v>0</v>
      </c>
      <c r="BA2305" s="9">
        <v>0</v>
      </c>
      <c r="BB2305" s="9">
        <v>0</v>
      </c>
      <c r="BC2305" s="9">
        <v>0</v>
      </c>
    </row>
    <row r="2306" spans="2:55" x14ac:dyDescent="0.45">
      <c r="B2306" s="25">
        <v>2299</v>
      </c>
      <c r="D2306" s="9" t="s">
        <v>92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60</v>
      </c>
      <c r="P2306" s="9">
        <v>0</v>
      </c>
      <c r="Q2306" s="9">
        <v>0</v>
      </c>
      <c r="R2306" s="9">
        <v>0</v>
      </c>
      <c r="S2306" s="9">
        <v>5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13</v>
      </c>
      <c r="AB2306" s="9">
        <v>28</v>
      </c>
      <c r="AC2306" s="9">
        <v>0</v>
      </c>
      <c r="AD2306" s="9">
        <v>0</v>
      </c>
      <c r="AE2306" s="9">
        <v>0</v>
      </c>
      <c r="AF2306" s="9">
        <v>0</v>
      </c>
      <c r="AG2306" s="9">
        <v>4</v>
      </c>
      <c r="AH2306" s="9">
        <v>0</v>
      </c>
      <c r="AI2306" s="9">
        <v>0</v>
      </c>
      <c r="AJ2306" s="9">
        <v>3</v>
      </c>
      <c r="AK2306" s="9">
        <v>3</v>
      </c>
      <c r="AL2306" s="9">
        <v>0</v>
      </c>
      <c r="AM2306" s="9">
        <v>0</v>
      </c>
      <c r="AN2306" s="9">
        <v>0</v>
      </c>
      <c r="AO2306" s="9">
        <v>0</v>
      </c>
      <c r="AP2306" s="9">
        <v>0</v>
      </c>
      <c r="AQ2306" s="9">
        <v>0</v>
      </c>
      <c r="AR2306" s="9">
        <v>0</v>
      </c>
      <c r="AS2306" s="9">
        <v>0</v>
      </c>
      <c r="AT2306" s="9">
        <v>0</v>
      </c>
      <c r="AU2306" s="9">
        <v>0</v>
      </c>
      <c r="AV2306" s="9">
        <v>0</v>
      </c>
      <c r="AW2306" s="9">
        <v>0</v>
      </c>
      <c r="AX2306" s="9">
        <v>0</v>
      </c>
      <c r="AY2306" s="9">
        <v>0</v>
      </c>
      <c r="AZ2306" s="9">
        <v>3</v>
      </c>
      <c r="BA2306" s="9">
        <v>0</v>
      </c>
      <c r="BB2306" s="9">
        <v>0</v>
      </c>
      <c r="BC2306" s="9">
        <v>0</v>
      </c>
    </row>
    <row r="2307" spans="2:55" x14ac:dyDescent="0.45">
      <c r="B2307" s="25">
        <v>2300</v>
      </c>
      <c r="D2307" s="9" t="s">
        <v>93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12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6</v>
      </c>
      <c r="Z2307" s="9">
        <v>0</v>
      </c>
      <c r="AA2307" s="9">
        <v>0</v>
      </c>
      <c r="AB2307" s="9">
        <v>0</v>
      </c>
      <c r="AC2307" s="9">
        <v>0</v>
      </c>
      <c r="AD2307" s="9">
        <v>0</v>
      </c>
      <c r="AE2307" s="9">
        <v>0</v>
      </c>
      <c r="AF2307" s="9">
        <v>0</v>
      </c>
      <c r="AG2307" s="9">
        <v>0</v>
      </c>
      <c r="AH2307" s="9">
        <v>0</v>
      </c>
      <c r="AI2307" s="9">
        <v>0</v>
      </c>
      <c r="AJ2307" s="9">
        <v>0</v>
      </c>
      <c r="AK2307" s="9">
        <v>0</v>
      </c>
      <c r="AL2307" s="9">
        <v>0</v>
      </c>
      <c r="AM2307" s="9">
        <v>0</v>
      </c>
      <c r="AN2307" s="9">
        <v>0</v>
      </c>
      <c r="AO2307" s="9">
        <v>0</v>
      </c>
      <c r="AP2307" s="9">
        <v>0</v>
      </c>
      <c r="AQ2307" s="9">
        <v>0</v>
      </c>
      <c r="AR2307" s="9">
        <v>0</v>
      </c>
      <c r="AS2307" s="9">
        <v>0</v>
      </c>
      <c r="AT2307" s="9">
        <v>0</v>
      </c>
      <c r="AU2307" s="9">
        <v>0</v>
      </c>
      <c r="AV2307" s="9">
        <v>0</v>
      </c>
      <c r="AW2307" s="9">
        <v>0</v>
      </c>
      <c r="AX2307" s="9">
        <v>0</v>
      </c>
      <c r="AY2307" s="9">
        <v>0</v>
      </c>
      <c r="AZ2307" s="9">
        <v>0</v>
      </c>
      <c r="BA2307" s="9">
        <v>0</v>
      </c>
      <c r="BB2307" s="9">
        <v>0</v>
      </c>
      <c r="BC2307" s="9">
        <v>0</v>
      </c>
    </row>
    <row r="2308" spans="2:55" x14ac:dyDescent="0.45">
      <c r="B2308" s="25">
        <v>2301</v>
      </c>
      <c r="D2308" s="9" t="s">
        <v>94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3</v>
      </c>
      <c r="K2308" s="9">
        <v>0</v>
      </c>
      <c r="L2308" s="9">
        <v>0</v>
      </c>
      <c r="M2308" s="9">
        <v>38</v>
      </c>
      <c r="N2308" s="9">
        <v>3</v>
      </c>
      <c r="O2308" s="9">
        <v>0</v>
      </c>
      <c r="P2308" s="9">
        <v>0</v>
      </c>
      <c r="Q2308" s="9">
        <v>0</v>
      </c>
      <c r="R2308" s="9">
        <v>0</v>
      </c>
      <c r="S2308" s="9">
        <v>3</v>
      </c>
      <c r="T2308" s="9">
        <v>0</v>
      </c>
      <c r="U2308" s="9">
        <v>0</v>
      </c>
      <c r="V2308" s="9">
        <v>0</v>
      </c>
      <c r="W2308" s="9">
        <v>0</v>
      </c>
      <c r="X2308" s="9">
        <v>13</v>
      </c>
      <c r="Y2308" s="9">
        <v>0</v>
      </c>
      <c r="Z2308" s="9">
        <v>0</v>
      </c>
      <c r="AA2308" s="9">
        <v>0</v>
      </c>
      <c r="AB2308" s="9">
        <v>0</v>
      </c>
      <c r="AC2308" s="9">
        <v>0</v>
      </c>
      <c r="AD2308" s="9">
        <v>3</v>
      </c>
      <c r="AE2308" s="9">
        <v>0</v>
      </c>
      <c r="AF2308" s="9">
        <v>0</v>
      </c>
      <c r="AG2308" s="9">
        <v>0</v>
      </c>
      <c r="AH2308" s="9">
        <v>0</v>
      </c>
      <c r="AI2308" s="9">
        <v>0</v>
      </c>
      <c r="AJ2308" s="9">
        <v>0</v>
      </c>
      <c r="AK2308" s="9">
        <v>0</v>
      </c>
      <c r="AL2308" s="9">
        <v>0</v>
      </c>
      <c r="AM2308" s="9">
        <v>0</v>
      </c>
      <c r="AN2308" s="9">
        <v>0</v>
      </c>
      <c r="AO2308" s="9">
        <v>0</v>
      </c>
      <c r="AP2308" s="9">
        <v>3</v>
      </c>
      <c r="AQ2308" s="9">
        <v>0</v>
      </c>
      <c r="AR2308" s="9">
        <v>0</v>
      </c>
      <c r="AS2308" s="9">
        <v>0</v>
      </c>
      <c r="AT2308" s="9">
        <v>0</v>
      </c>
      <c r="AU2308" s="9">
        <v>0</v>
      </c>
      <c r="AV2308" s="9">
        <v>0</v>
      </c>
      <c r="AW2308" s="9">
        <v>0</v>
      </c>
      <c r="AX2308" s="9">
        <v>0</v>
      </c>
      <c r="AY2308" s="9">
        <v>0</v>
      </c>
      <c r="AZ2308" s="9">
        <v>0</v>
      </c>
      <c r="BA2308" s="9">
        <v>0</v>
      </c>
      <c r="BB2308" s="9">
        <v>0</v>
      </c>
      <c r="BC2308" s="9">
        <v>0</v>
      </c>
    </row>
    <row r="2309" spans="2:55" x14ac:dyDescent="0.45">
      <c r="B2309" s="25">
        <v>2302</v>
      </c>
      <c r="D2309" s="9" t="s">
        <v>95</v>
      </c>
      <c r="E2309" s="9">
        <v>0</v>
      </c>
      <c r="F2309" s="9">
        <v>0</v>
      </c>
      <c r="G2309" s="9">
        <v>0</v>
      </c>
      <c r="H2309" s="9">
        <v>16</v>
      </c>
      <c r="I2309" s="9">
        <v>3</v>
      </c>
      <c r="J2309" s="9">
        <v>0</v>
      </c>
      <c r="K2309" s="9">
        <v>0</v>
      </c>
      <c r="L2309" s="9">
        <v>0</v>
      </c>
      <c r="M2309" s="9">
        <v>0</v>
      </c>
      <c r="N2309" s="9">
        <v>5</v>
      </c>
      <c r="O2309" s="9">
        <v>57</v>
      </c>
      <c r="P2309" s="9">
        <v>0</v>
      </c>
      <c r="Q2309" s="9">
        <v>12</v>
      </c>
      <c r="R2309" s="9">
        <v>0</v>
      </c>
      <c r="S2309" s="9">
        <v>5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8</v>
      </c>
      <c r="AB2309" s="9">
        <v>30</v>
      </c>
      <c r="AC2309" s="9">
        <v>0</v>
      </c>
      <c r="AD2309" s="9">
        <v>0</v>
      </c>
      <c r="AE2309" s="9">
        <v>0</v>
      </c>
      <c r="AF2309" s="9">
        <v>0</v>
      </c>
      <c r="AG2309" s="9">
        <v>6</v>
      </c>
      <c r="AH2309" s="9">
        <v>0</v>
      </c>
      <c r="AI2309" s="9">
        <v>0</v>
      </c>
      <c r="AJ2309" s="9">
        <v>0</v>
      </c>
      <c r="AK2309" s="9">
        <v>0</v>
      </c>
      <c r="AL2309" s="9">
        <v>0</v>
      </c>
      <c r="AM2309" s="9">
        <v>0</v>
      </c>
      <c r="AN2309" s="9">
        <v>0</v>
      </c>
      <c r="AO2309" s="9">
        <v>0</v>
      </c>
      <c r="AP2309" s="9">
        <v>0</v>
      </c>
      <c r="AQ2309" s="9">
        <v>0</v>
      </c>
      <c r="AR2309" s="9">
        <v>0</v>
      </c>
      <c r="AS2309" s="9">
        <v>0</v>
      </c>
      <c r="AT2309" s="9">
        <v>0</v>
      </c>
      <c r="AU2309" s="9">
        <v>0</v>
      </c>
      <c r="AV2309" s="9">
        <v>0</v>
      </c>
      <c r="AW2309" s="9">
        <v>0</v>
      </c>
      <c r="AX2309" s="9">
        <v>3</v>
      </c>
      <c r="AY2309" s="9">
        <v>0</v>
      </c>
      <c r="AZ2309" s="9">
        <v>4</v>
      </c>
      <c r="BA2309" s="9">
        <v>0</v>
      </c>
      <c r="BB2309" s="9">
        <v>0</v>
      </c>
      <c r="BC2309" s="9">
        <v>0</v>
      </c>
    </row>
    <row r="2310" spans="2:55" x14ac:dyDescent="0.45">
      <c r="B2310" s="25">
        <v>2303</v>
      </c>
      <c r="D2310" s="9" t="s">
        <v>96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44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  <c r="AC2310" s="9">
        <v>0</v>
      </c>
      <c r="AD2310" s="9">
        <v>0</v>
      </c>
      <c r="AE2310" s="9">
        <v>0</v>
      </c>
      <c r="AF2310" s="9">
        <v>0</v>
      </c>
      <c r="AG2310" s="9">
        <v>0</v>
      </c>
      <c r="AH2310" s="9">
        <v>0</v>
      </c>
      <c r="AI2310" s="9">
        <v>0</v>
      </c>
      <c r="AJ2310" s="9">
        <v>0</v>
      </c>
      <c r="AK2310" s="9">
        <v>0</v>
      </c>
      <c r="AL2310" s="9">
        <v>0</v>
      </c>
      <c r="AM2310" s="9">
        <v>0</v>
      </c>
      <c r="AN2310" s="9">
        <v>0</v>
      </c>
      <c r="AO2310" s="9">
        <v>0</v>
      </c>
      <c r="AP2310" s="9">
        <v>0</v>
      </c>
      <c r="AQ2310" s="9">
        <v>0</v>
      </c>
      <c r="AR2310" s="9">
        <v>0</v>
      </c>
      <c r="AS2310" s="9">
        <v>0</v>
      </c>
      <c r="AT2310" s="9">
        <v>0</v>
      </c>
      <c r="AU2310" s="9">
        <v>0</v>
      </c>
      <c r="AV2310" s="9">
        <v>0</v>
      </c>
      <c r="AW2310" s="9">
        <v>0</v>
      </c>
      <c r="AX2310" s="9">
        <v>0</v>
      </c>
      <c r="AY2310" s="9">
        <v>0</v>
      </c>
      <c r="AZ2310" s="9">
        <v>0</v>
      </c>
      <c r="BA2310" s="9">
        <v>0</v>
      </c>
      <c r="BB2310" s="9">
        <v>0</v>
      </c>
      <c r="BC2310" s="9">
        <v>0</v>
      </c>
    </row>
    <row r="2311" spans="2:55" x14ac:dyDescent="0.45">
      <c r="B2311" s="25">
        <v>2304</v>
      </c>
      <c r="D2311" s="9" t="s">
        <v>97</v>
      </c>
      <c r="E2311" s="9">
        <v>0</v>
      </c>
      <c r="F2311" s="9">
        <v>0</v>
      </c>
      <c r="G2311" s="9">
        <v>0</v>
      </c>
      <c r="H2311" s="9">
        <v>10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108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26</v>
      </c>
      <c r="AB2311" s="9">
        <v>14</v>
      </c>
      <c r="AC2311" s="9">
        <v>6</v>
      </c>
      <c r="AD2311" s="9">
        <v>5</v>
      </c>
      <c r="AE2311" s="9">
        <v>4</v>
      </c>
      <c r="AF2311" s="9">
        <v>0</v>
      </c>
      <c r="AG2311" s="9">
        <v>6</v>
      </c>
      <c r="AH2311" s="9">
        <v>0</v>
      </c>
      <c r="AI2311" s="9">
        <v>3</v>
      </c>
      <c r="AJ2311" s="9">
        <v>3</v>
      </c>
      <c r="AK2311" s="9">
        <v>0</v>
      </c>
      <c r="AL2311" s="9">
        <v>0</v>
      </c>
      <c r="AM2311" s="9">
        <v>5</v>
      </c>
      <c r="AN2311" s="9">
        <v>0</v>
      </c>
      <c r="AO2311" s="9">
        <v>6</v>
      </c>
      <c r="AP2311" s="9">
        <v>5</v>
      </c>
      <c r="AQ2311" s="9">
        <v>0</v>
      </c>
      <c r="AR2311" s="9">
        <v>0</v>
      </c>
      <c r="AS2311" s="9">
        <v>0</v>
      </c>
      <c r="AT2311" s="9">
        <v>0</v>
      </c>
      <c r="AU2311" s="9">
        <v>0</v>
      </c>
      <c r="AV2311" s="9">
        <v>0</v>
      </c>
      <c r="AW2311" s="9">
        <v>0</v>
      </c>
      <c r="AX2311" s="9">
        <v>0</v>
      </c>
      <c r="AY2311" s="9">
        <v>0</v>
      </c>
      <c r="AZ2311" s="9">
        <v>0</v>
      </c>
      <c r="BA2311" s="9">
        <v>0</v>
      </c>
      <c r="BB2311" s="9">
        <v>0</v>
      </c>
      <c r="BC2311" s="9">
        <v>0</v>
      </c>
    </row>
    <row r="2312" spans="2:55" x14ac:dyDescent="0.45">
      <c r="B2312" s="25">
        <v>2305</v>
      </c>
      <c r="D2312" s="9" t="s">
        <v>98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3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3</v>
      </c>
      <c r="AC2312" s="9">
        <v>0</v>
      </c>
      <c r="AD2312" s="9">
        <v>0</v>
      </c>
      <c r="AE2312" s="9">
        <v>0</v>
      </c>
      <c r="AF2312" s="9">
        <v>0</v>
      </c>
      <c r="AG2312" s="9">
        <v>0</v>
      </c>
      <c r="AH2312" s="9">
        <v>0</v>
      </c>
      <c r="AI2312" s="9">
        <v>0</v>
      </c>
      <c r="AJ2312" s="9">
        <v>0</v>
      </c>
      <c r="AK2312" s="9">
        <v>0</v>
      </c>
      <c r="AL2312" s="9">
        <v>0</v>
      </c>
      <c r="AM2312" s="9">
        <v>0</v>
      </c>
      <c r="AN2312" s="9">
        <v>0</v>
      </c>
      <c r="AO2312" s="9">
        <v>0</v>
      </c>
      <c r="AP2312" s="9">
        <v>0</v>
      </c>
      <c r="AQ2312" s="9">
        <v>0</v>
      </c>
      <c r="AR2312" s="9">
        <v>0</v>
      </c>
      <c r="AS2312" s="9">
        <v>0</v>
      </c>
      <c r="AT2312" s="9">
        <v>0</v>
      </c>
      <c r="AU2312" s="9">
        <v>0</v>
      </c>
      <c r="AV2312" s="9">
        <v>0</v>
      </c>
      <c r="AW2312" s="9">
        <v>0</v>
      </c>
      <c r="AX2312" s="9">
        <v>0</v>
      </c>
      <c r="AY2312" s="9">
        <v>0</v>
      </c>
      <c r="AZ2312" s="9">
        <v>0</v>
      </c>
      <c r="BA2312" s="9">
        <v>0</v>
      </c>
      <c r="BB2312" s="9">
        <v>0</v>
      </c>
      <c r="BC2312" s="9">
        <v>0</v>
      </c>
    </row>
    <row r="2313" spans="2:55" x14ac:dyDescent="0.45">
      <c r="B2313" s="25">
        <v>2306</v>
      </c>
      <c r="D2313" s="9" t="s">
        <v>99</v>
      </c>
      <c r="E2313" s="9">
        <v>0</v>
      </c>
      <c r="F2313" s="9">
        <v>0</v>
      </c>
      <c r="G2313" s="9">
        <v>0</v>
      </c>
      <c r="H2313" s="9">
        <v>3</v>
      </c>
      <c r="I2313" s="9">
        <v>5</v>
      </c>
      <c r="J2313" s="9">
        <v>3</v>
      </c>
      <c r="K2313" s="9">
        <v>0</v>
      </c>
      <c r="L2313" s="9">
        <v>5</v>
      </c>
      <c r="M2313" s="9">
        <v>4</v>
      </c>
      <c r="N2313" s="9">
        <v>8</v>
      </c>
      <c r="O2313" s="9">
        <v>12</v>
      </c>
      <c r="P2313" s="9">
        <v>0</v>
      </c>
      <c r="Q2313" s="9">
        <v>3</v>
      </c>
      <c r="R2313" s="9">
        <v>0</v>
      </c>
      <c r="S2313" s="9">
        <v>10</v>
      </c>
      <c r="T2313" s="9">
        <v>0</v>
      </c>
      <c r="U2313" s="9">
        <v>0</v>
      </c>
      <c r="V2313" s="9">
        <v>0</v>
      </c>
      <c r="W2313" s="9">
        <v>4</v>
      </c>
      <c r="X2313" s="9">
        <v>0</v>
      </c>
      <c r="Y2313" s="9">
        <v>0</v>
      </c>
      <c r="Z2313" s="9">
        <v>0</v>
      </c>
      <c r="AA2313" s="9">
        <v>18</v>
      </c>
      <c r="AB2313" s="9">
        <v>3</v>
      </c>
      <c r="AC2313" s="9">
        <v>0</v>
      </c>
      <c r="AD2313" s="9">
        <v>5</v>
      </c>
      <c r="AE2313" s="9">
        <v>5</v>
      </c>
      <c r="AF2313" s="9">
        <v>0</v>
      </c>
      <c r="AG2313" s="9">
        <v>0</v>
      </c>
      <c r="AH2313" s="9">
        <v>0</v>
      </c>
      <c r="AI2313" s="9">
        <v>0</v>
      </c>
      <c r="AJ2313" s="9">
        <v>6</v>
      </c>
      <c r="AK2313" s="9">
        <v>0</v>
      </c>
      <c r="AL2313" s="9">
        <v>0</v>
      </c>
      <c r="AM2313" s="9">
        <v>3</v>
      </c>
      <c r="AN2313" s="9">
        <v>0</v>
      </c>
      <c r="AO2313" s="9">
        <v>0</v>
      </c>
      <c r="AP2313" s="9">
        <v>5</v>
      </c>
      <c r="AQ2313" s="9">
        <v>0</v>
      </c>
      <c r="AR2313" s="9">
        <v>0</v>
      </c>
      <c r="AS2313" s="9">
        <v>0</v>
      </c>
      <c r="AT2313" s="9">
        <v>0</v>
      </c>
      <c r="AU2313" s="9">
        <v>0</v>
      </c>
      <c r="AV2313" s="9">
        <v>3</v>
      </c>
      <c r="AW2313" s="9">
        <v>0</v>
      </c>
      <c r="AX2313" s="9">
        <v>0</v>
      </c>
      <c r="AY2313" s="9">
        <v>0</v>
      </c>
      <c r="AZ2313" s="9">
        <v>3</v>
      </c>
      <c r="BA2313" s="9">
        <v>0</v>
      </c>
      <c r="BB2313" s="9">
        <v>0</v>
      </c>
      <c r="BC2313" s="9">
        <v>0</v>
      </c>
    </row>
    <row r="2314" spans="2:55" x14ac:dyDescent="0.45">
      <c r="B2314" s="25">
        <v>2307</v>
      </c>
      <c r="D2314" s="9" t="s">
        <v>100</v>
      </c>
      <c r="E2314" s="9">
        <v>0</v>
      </c>
      <c r="F2314" s="9">
        <v>0</v>
      </c>
      <c r="G2314" s="9">
        <v>0</v>
      </c>
      <c r="H2314" s="9">
        <v>11</v>
      </c>
      <c r="I2314" s="9">
        <v>4</v>
      </c>
      <c r="J2314" s="9">
        <v>0</v>
      </c>
      <c r="K2314" s="9">
        <v>0</v>
      </c>
      <c r="L2314" s="9">
        <v>3</v>
      </c>
      <c r="M2314" s="9">
        <v>0</v>
      </c>
      <c r="N2314" s="9">
        <v>94</v>
      </c>
      <c r="O2314" s="9">
        <v>0</v>
      </c>
      <c r="P2314" s="9">
        <v>4</v>
      </c>
      <c r="Q2314" s="9">
        <v>6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19</v>
      </c>
      <c r="AC2314" s="9">
        <v>0</v>
      </c>
      <c r="AD2314" s="9">
        <v>0</v>
      </c>
      <c r="AE2314" s="9">
        <v>4</v>
      </c>
      <c r="AF2314" s="9">
        <v>0</v>
      </c>
      <c r="AG2314" s="9">
        <v>3</v>
      </c>
      <c r="AH2314" s="9">
        <v>0</v>
      </c>
      <c r="AI2314" s="9">
        <v>0</v>
      </c>
      <c r="AJ2314" s="9">
        <v>0</v>
      </c>
      <c r="AK2314" s="9">
        <v>0</v>
      </c>
      <c r="AL2314" s="9">
        <v>4</v>
      </c>
      <c r="AM2314" s="9">
        <v>0</v>
      </c>
      <c r="AN2314" s="9">
        <v>0</v>
      </c>
      <c r="AO2314" s="9">
        <v>0</v>
      </c>
      <c r="AP2314" s="9">
        <v>4</v>
      </c>
      <c r="AQ2314" s="9">
        <v>0</v>
      </c>
      <c r="AR2314" s="9">
        <v>0</v>
      </c>
      <c r="AS2314" s="9">
        <v>0</v>
      </c>
      <c r="AT2314" s="9">
        <v>0</v>
      </c>
      <c r="AU2314" s="9">
        <v>0</v>
      </c>
      <c r="AV2314" s="9">
        <v>0</v>
      </c>
      <c r="AW2314" s="9">
        <v>0</v>
      </c>
      <c r="AX2314" s="9">
        <v>0</v>
      </c>
      <c r="AY2314" s="9">
        <v>0</v>
      </c>
      <c r="AZ2314" s="9">
        <v>0</v>
      </c>
      <c r="BA2314" s="9">
        <v>0</v>
      </c>
      <c r="BB2314" s="9">
        <v>0</v>
      </c>
      <c r="BC2314" s="9">
        <v>0</v>
      </c>
    </row>
    <row r="2315" spans="2:55" x14ac:dyDescent="0.45">
      <c r="B2315" s="25">
        <v>2308</v>
      </c>
      <c r="D2315" s="9" t="s">
        <v>101</v>
      </c>
      <c r="E2315" s="9">
        <v>0</v>
      </c>
      <c r="F2315" s="9">
        <v>3</v>
      </c>
      <c r="G2315" s="9">
        <v>0</v>
      </c>
      <c r="H2315" s="9">
        <v>34</v>
      </c>
      <c r="I2315" s="9">
        <v>21</v>
      </c>
      <c r="J2315" s="9">
        <v>0</v>
      </c>
      <c r="K2315" s="9">
        <v>6</v>
      </c>
      <c r="L2315" s="9">
        <v>14</v>
      </c>
      <c r="M2315" s="9">
        <v>0</v>
      </c>
      <c r="N2315" s="9">
        <v>399</v>
      </c>
      <c r="O2315" s="9">
        <v>10</v>
      </c>
      <c r="P2315" s="9">
        <v>0</v>
      </c>
      <c r="Q2315" s="9">
        <v>14</v>
      </c>
      <c r="R2315" s="9">
        <v>0</v>
      </c>
      <c r="S2315" s="9">
        <v>5</v>
      </c>
      <c r="T2315" s="9">
        <v>0</v>
      </c>
      <c r="U2315" s="9">
        <v>0</v>
      </c>
      <c r="V2315" s="9">
        <v>0</v>
      </c>
      <c r="W2315" s="9">
        <v>3</v>
      </c>
      <c r="X2315" s="9">
        <v>4</v>
      </c>
      <c r="Y2315" s="9">
        <v>6</v>
      </c>
      <c r="Z2315" s="9">
        <v>0</v>
      </c>
      <c r="AA2315" s="9">
        <v>4</v>
      </c>
      <c r="AB2315" s="9">
        <v>157</v>
      </c>
      <c r="AC2315" s="9">
        <v>5</v>
      </c>
      <c r="AD2315" s="9">
        <v>11</v>
      </c>
      <c r="AE2315" s="9">
        <v>12</v>
      </c>
      <c r="AF2315" s="9">
        <v>0</v>
      </c>
      <c r="AG2315" s="9">
        <v>9</v>
      </c>
      <c r="AH2315" s="9">
        <v>0</v>
      </c>
      <c r="AI2315" s="9">
        <v>9</v>
      </c>
      <c r="AJ2315" s="9">
        <v>4</v>
      </c>
      <c r="AK2315" s="9">
        <v>11</v>
      </c>
      <c r="AL2315" s="9">
        <v>0</v>
      </c>
      <c r="AM2315" s="9">
        <v>15</v>
      </c>
      <c r="AN2315" s="9">
        <v>0</v>
      </c>
      <c r="AO2315" s="9">
        <v>4</v>
      </c>
      <c r="AP2315" s="9">
        <v>9</v>
      </c>
      <c r="AQ2315" s="9">
        <v>4</v>
      </c>
      <c r="AR2315" s="9">
        <v>0</v>
      </c>
      <c r="AS2315" s="9">
        <v>0</v>
      </c>
      <c r="AT2315" s="9">
        <v>0</v>
      </c>
      <c r="AU2315" s="9">
        <v>6</v>
      </c>
      <c r="AV2315" s="9">
        <v>3</v>
      </c>
      <c r="AW2315" s="9">
        <v>0</v>
      </c>
      <c r="AX2315" s="9">
        <v>15</v>
      </c>
      <c r="AY2315" s="9">
        <v>0</v>
      </c>
      <c r="AZ2315" s="9">
        <v>9</v>
      </c>
      <c r="BA2315" s="9">
        <v>3</v>
      </c>
      <c r="BB2315" s="9">
        <v>6</v>
      </c>
      <c r="BC2315" s="9">
        <v>0</v>
      </c>
    </row>
    <row r="2316" spans="2:55" x14ac:dyDescent="0.45">
      <c r="B2316" s="25">
        <v>2309</v>
      </c>
      <c r="D2316" s="9" t="s">
        <v>102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  <c r="AC2316" s="9">
        <v>0</v>
      </c>
      <c r="AD2316" s="9">
        <v>0</v>
      </c>
      <c r="AE2316" s="9">
        <v>0</v>
      </c>
      <c r="AF2316" s="9">
        <v>0</v>
      </c>
      <c r="AG2316" s="9">
        <v>0</v>
      </c>
      <c r="AH2316" s="9">
        <v>0</v>
      </c>
      <c r="AI2316" s="9">
        <v>0</v>
      </c>
      <c r="AJ2316" s="9">
        <v>0</v>
      </c>
      <c r="AK2316" s="9">
        <v>0</v>
      </c>
      <c r="AL2316" s="9">
        <v>0</v>
      </c>
      <c r="AM2316" s="9">
        <v>0</v>
      </c>
      <c r="AN2316" s="9">
        <v>0</v>
      </c>
      <c r="AO2316" s="9">
        <v>0</v>
      </c>
      <c r="AP2316" s="9">
        <v>0</v>
      </c>
      <c r="AQ2316" s="9">
        <v>0</v>
      </c>
      <c r="AR2316" s="9">
        <v>0</v>
      </c>
      <c r="AS2316" s="9">
        <v>0</v>
      </c>
      <c r="AT2316" s="9">
        <v>0</v>
      </c>
      <c r="AU2316" s="9">
        <v>0</v>
      </c>
      <c r="AV2316" s="9">
        <v>0</v>
      </c>
      <c r="AW2316" s="9">
        <v>0</v>
      </c>
      <c r="AX2316" s="9">
        <v>0</v>
      </c>
      <c r="AY2316" s="9">
        <v>0</v>
      </c>
      <c r="AZ2316" s="9">
        <v>0</v>
      </c>
      <c r="BA2316" s="9">
        <v>0</v>
      </c>
      <c r="BB2316" s="9">
        <v>0</v>
      </c>
      <c r="BC2316" s="9">
        <v>0</v>
      </c>
    </row>
    <row r="2317" spans="2:55" x14ac:dyDescent="0.45">
      <c r="B2317" s="25">
        <v>2310</v>
      </c>
      <c r="D2317" s="9" t="s">
        <v>103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17</v>
      </c>
      <c r="AC2317" s="9">
        <v>0</v>
      </c>
      <c r="AD2317" s="9">
        <v>0</v>
      </c>
      <c r="AE2317" s="9">
        <v>0</v>
      </c>
      <c r="AF2317" s="9">
        <v>0</v>
      </c>
      <c r="AG2317" s="9">
        <v>0</v>
      </c>
      <c r="AH2317" s="9">
        <v>0</v>
      </c>
      <c r="AI2317" s="9">
        <v>0</v>
      </c>
      <c r="AJ2317" s="9">
        <v>0</v>
      </c>
      <c r="AK2317" s="9">
        <v>0</v>
      </c>
      <c r="AL2317" s="9">
        <v>0</v>
      </c>
      <c r="AM2317" s="9">
        <v>0</v>
      </c>
      <c r="AN2317" s="9">
        <v>0</v>
      </c>
      <c r="AO2317" s="9">
        <v>0</v>
      </c>
      <c r="AP2317" s="9">
        <v>0</v>
      </c>
      <c r="AQ2317" s="9">
        <v>0</v>
      </c>
      <c r="AR2317" s="9">
        <v>0</v>
      </c>
      <c r="AS2317" s="9">
        <v>0</v>
      </c>
      <c r="AT2317" s="9">
        <v>0</v>
      </c>
      <c r="AU2317" s="9">
        <v>0</v>
      </c>
      <c r="AV2317" s="9">
        <v>0</v>
      </c>
      <c r="AW2317" s="9">
        <v>0</v>
      </c>
      <c r="AX2317" s="9">
        <v>0</v>
      </c>
      <c r="AY2317" s="9">
        <v>0</v>
      </c>
      <c r="AZ2317" s="9">
        <v>0</v>
      </c>
      <c r="BA2317" s="9">
        <v>0</v>
      </c>
      <c r="BB2317" s="9">
        <v>0</v>
      </c>
      <c r="BC2317" s="9">
        <v>0</v>
      </c>
    </row>
    <row r="2318" spans="2:55" x14ac:dyDescent="0.45">
      <c r="B2318" s="25">
        <v>2311</v>
      </c>
      <c r="D2318" s="9" t="s">
        <v>104</v>
      </c>
      <c r="E2318" s="9">
        <v>0</v>
      </c>
      <c r="F2318" s="9">
        <v>3</v>
      </c>
      <c r="G2318" s="9">
        <v>5</v>
      </c>
      <c r="H2318" s="9">
        <v>23</v>
      </c>
      <c r="I2318" s="9">
        <v>11</v>
      </c>
      <c r="J2318" s="9">
        <v>0</v>
      </c>
      <c r="K2318" s="9">
        <v>6</v>
      </c>
      <c r="L2318" s="9">
        <v>63</v>
      </c>
      <c r="M2318" s="9">
        <v>3</v>
      </c>
      <c r="N2318" s="9">
        <v>0</v>
      </c>
      <c r="O2318" s="9">
        <v>3</v>
      </c>
      <c r="P2318" s="9">
        <v>7</v>
      </c>
      <c r="Q2318" s="9">
        <v>3</v>
      </c>
      <c r="R2318" s="9">
        <v>0</v>
      </c>
      <c r="S2318" s="9">
        <v>0</v>
      </c>
      <c r="T2318" s="9">
        <v>3</v>
      </c>
      <c r="U2318" s="9">
        <v>3</v>
      </c>
      <c r="V2318" s="9">
        <v>0</v>
      </c>
      <c r="W2318" s="9">
        <v>4</v>
      </c>
      <c r="X2318" s="9">
        <v>0</v>
      </c>
      <c r="Y2318" s="9">
        <v>0</v>
      </c>
      <c r="Z2318" s="9">
        <v>0</v>
      </c>
      <c r="AA2318" s="9">
        <v>0</v>
      </c>
      <c r="AB2318" s="9">
        <v>9</v>
      </c>
      <c r="AC2318" s="9">
        <v>4</v>
      </c>
      <c r="AD2318" s="9">
        <v>0</v>
      </c>
      <c r="AE2318" s="9">
        <v>3</v>
      </c>
      <c r="AF2318" s="9">
        <v>0</v>
      </c>
      <c r="AG2318" s="9">
        <v>3</v>
      </c>
      <c r="AH2318" s="9">
        <v>0</v>
      </c>
      <c r="AI2318" s="9">
        <v>11</v>
      </c>
      <c r="AJ2318" s="9">
        <v>4</v>
      </c>
      <c r="AK2318" s="9">
        <v>29</v>
      </c>
      <c r="AL2318" s="9">
        <v>4</v>
      </c>
      <c r="AM2318" s="9">
        <v>5</v>
      </c>
      <c r="AN2318" s="9">
        <v>0</v>
      </c>
      <c r="AO2318" s="9">
        <v>4</v>
      </c>
      <c r="AP2318" s="9">
        <v>15</v>
      </c>
      <c r="AQ2318" s="9">
        <v>6</v>
      </c>
      <c r="AR2318" s="9">
        <v>0</v>
      </c>
      <c r="AS2318" s="9">
        <v>4</v>
      </c>
      <c r="AT2318" s="9">
        <v>0</v>
      </c>
      <c r="AU2318" s="9">
        <v>9</v>
      </c>
      <c r="AV2318" s="9">
        <v>3</v>
      </c>
      <c r="AW2318" s="9">
        <v>0</v>
      </c>
      <c r="AX2318" s="9">
        <v>6</v>
      </c>
      <c r="AY2318" s="9">
        <v>0</v>
      </c>
      <c r="AZ2318" s="9">
        <v>8</v>
      </c>
      <c r="BA2318" s="9">
        <v>0</v>
      </c>
      <c r="BB2318" s="9">
        <v>4</v>
      </c>
      <c r="BC2318" s="9">
        <v>0</v>
      </c>
    </row>
    <row r="2319" spans="2:55" x14ac:dyDescent="0.45">
      <c r="B2319" s="25">
        <v>2312</v>
      </c>
      <c r="D2319" s="9" t="s">
        <v>105</v>
      </c>
      <c r="E2319" s="9">
        <v>4</v>
      </c>
      <c r="F2319" s="9">
        <v>13</v>
      </c>
      <c r="G2319" s="9">
        <v>0</v>
      </c>
      <c r="H2319" s="9">
        <v>63</v>
      </c>
      <c r="I2319" s="9">
        <v>29</v>
      </c>
      <c r="J2319" s="9">
        <v>0</v>
      </c>
      <c r="K2319" s="9">
        <v>0</v>
      </c>
      <c r="L2319" s="9">
        <v>175</v>
      </c>
      <c r="M2319" s="9">
        <v>0</v>
      </c>
      <c r="N2319" s="9">
        <v>12</v>
      </c>
      <c r="O2319" s="9">
        <v>3</v>
      </c>
      <c r="P2319" s="9">
        <v>13</v>
      </c>
      <c r="Q2319" s="9">
        <v>5</v>
      </c>
      <c r="R2319" s="9">
        <v>0</v>
      </c>
      <c r="S2319" s="9">
        <v>5</v>
      </c>
      <c r="T2319" s="9">
        <v>4</v>
      </c>
      <c r="U2319" s="9">
        <v>10</v>
      </c>
      <c r="V2319" s="9">
        <v>5</v>
      </c>
      <c r="W2319" s="9">
        <v>27</v>
      </c>
      <c r="X2319" s="9">
        <v>0</v>
      </c>
      <c r="Y2319" s="9">
        <v>8</v>
      </c>
      <c r="Z2319" s="9">
        <v>0</v>
      </c>
      <c r="AA2319" s="9">
        <v>5</v>
      </c>
      <c r="AB2319" s="9">
        <v>53</v>
      </c>
      <c r="AC2319" s="9">
        <v>8</v>
      </c>
      <c r="AD2319" s="9">
        <v>15</v>
      </c>
      <c r="AE2319" s="9">
        <v>0</v>
      </c>
      <c r="AF2319" s="9">
        <v>0</v>
      </c>
      <c r="AG2319" s="9">
        <v>14</v>
      </c>
      <c r="AH2319" s="9">
        <v>0</v>
      </c>
      <c r="AI2319" s="9">
        <v>11</v>
      </c>
      <c r="AJ2319" s="9">
        <v>16</v>
      </c>
      <c r="AK2319" s="9">
        <v>105</v>
      </c>
      <c r="AL2319" s="9">
        <v>9</v>
      </c>
      <c r="AM2319" s="9">
        <v>6</v>
      </c>
      <c r="AN2319" s="9">
        <v>0</v>
      </c>
      <c r="AO2319" s="9">
        <v>7</v>
      </c>
      <c r="AP2319" s="9">
        <v>33</v>
      </c>
      <c r="AQ2319" s="9">
        <v>14</v>
      </c>
      <c r="AR2319" s="9">
        <v>0</v>
      </c>
      <c r="AS2319" s="9">
        <v>5</v>
      </c>
      <c r="AT2319" s="9">
        <v>0</v>
      </c>
      <c r="AU2319" s="9">
        <v>51</v>
      </c>
      <c r="AV2319" s="9">
        <v>9</v>
      </c>
      <c r="AW2319" s="9">
        <v>0</v>
      </c>
      <c r="AX2319" s="9">
        <v>23</v>
      </c>
      <c r="AY2319" s="9">
        <v>0</v>
      </c>
      <c r="AZ2319" s="9">
        <v>14</v>
      </c>
      <c r="BA2319" s="9">
        <v>0</v>
      </c>
      <c r="BB2319" s="9">
        <v>14</v>
      </c>
      <c r="BC2319" s="9">
        <v>5</v>
      </c>
    </row>
    <row r="2320" spans="2:55" x14ac:dyDescent="0.45">
      <c r="B2320" s="25">
        <v>2313</v>
      </c>
      <c r="D2320" s="9" t="s">
        <v>106</v>
      </c>
      <c r="E2320" s="9">
        <v>11</v>
      </c>
      <c r="F2320" s="9">
        <v>24</v>
      </c>
      <c r="G2320" s="9">
        <v>9</v>
      </c>
      <c r="H2320" s="9">
        <v>200</v>
      </c>
      <c r="I2320" s="9">
        <v>88</v>
      </c>
      <c r="J2320" s="9">
        <v>5</v>
      </c>
      <c r="K2320" s="9">
        <v>6</v>
      </c>
      <c r="L2320" s="9">
        <v>147</v>
      </c>
      <c r="M2320" s="9">
        <v>23</v>
      </c>
      <c r="N2320" s="9">
        <v>21</v>
      </c>
      <c r="O2320" s="9">
        <v>26</v>
      </c>
      <c r="P2320" s="9">
        <v>28</v>
      </c>
      <c r="Q2320" s="9">
        <v>11</v>
      </c>
      <c r="R2320" s="9">
        <v>0</v>
      </c>
      <c r="S2320" s="9">
        <v>15</v>
      </c>
      <c r="T2320" s="9">
        <v>19</v>
      </c>
      <c r="U2320" s="9">
        <v>17</v>
      </c>
      <c r="V2320" s="9">
        <v>0</v>
      </c>
      <c r="W2320" s="9">
        <v>69</v>
      </c>
      <c r="X2320" s="9">
        <v>8</v>
      </c>
      <c r="Y2320" s="9">
        <v>7</v>
      </c>
      <c r="Z2320" s="9">
        <v>0</v>
      </c>
      <c r="AA2320" s="9">
        <v>20</v>
      </c>
      <c r="AB2320" s="9">
        <v>92</v>
      </c>
      <c r="AC2320" s="9">
        <v>29</v>
      </c>
      <c r="AD2320" s="9">
        <v>13</v>
      </c>
      <c r="AE2320" s="9">
        <v>19</v>
      </c>
      <c r="AF2320" s="9">
        <v>0</v>
      </c>
      <c r="AG2320" s="9">
        <v>54</v>
      </c>
      <c r="AH2320" s="9">
        <v>16</v>
      </c>
      <c r="AI2320" s="9">
        <v>55</v>
      </c>
      <c r="AJ2320" s="9">
        <v>49</v>
      </c>
      <c r="AK2320" s="9">
        <v>49</v>
      </c>
      <c r="AL2320" s="9">
        <v>9</v>
      </c>
      <c r="AM2320" s="9">
        <v>40</v>
      </c>
      <c r="AN2320" s="9">
        <v>0</v>
      </c>
      <c r="AO2320" s="9">
        <v>21</v>
      </c>
      <c r="AP2320" s="9">
        <v>45</v>
      </c>
      <c r="AQ2320" s="9">
        <v>17</v>
      </c>
      <c r="AR2320" s="9">
        <v>0</v>
      </c>
      <c r="AS2320" s="9">
        <v>9</v>
      </c>
      <c r="AT2320" s="9">
        <v>9</v>
      </c>
      <c r="AU2320" s="9">
        <v>62</v>
      </c>
      <c r="AV2320" s="9">
        <v>21</v>
      </c>
      <c r="AW2320" s="9">
        <v>7</v>
      </c>
      <c r="AX2320" s="9">
        <v>47</v>
      </c>
      <c r="AY2320" s="9">
        <v>11</v>
      </c>
      <c r="AZ2320" s="9">
        <v>23</v>
      </c>
      <c r="BA2320" s="9">
        <v>6</v>
      </c>
      <c r="BB2320" s="9">
        <v>23</v>
      </c>
      <c r="BC2320" s="9">
        <v>12</v>
      </c>
    </row>
    <row r="2321" spans="2:55" x14ac:dyDescent="0.45">
      <c r="B2321" s="25">
        <v>2314</v>
      </c>
      <c r="D2321" s="9" t="s">
        <v>107</v>
      </c>
      <c r="E2321" s="9">
        <v>5</v>
      </c>
      <c r="F2321" s="9">
        <v>6</v>
      </c>
      <c r="G2321" s="9">
        <v>0</v>
      </c>
      <c r="H2321" s="9">
        <v>31</v>
      </c>
      <c r="I2321" s="9">
        <v>14</v>
      </c>
      <c r="J2321" s="9">
        <v>0</v>
      </c>
      <c r="K2321" s="9">
        <v>6</v>
      </c>
      <c r="L2321" s="9">
        <v>43</v>
      </c>
      <c r="M2321" s="9">
        <v>5</v>
      </c>
      <c r="N2321" s="9">
        <v>3</v>
      </c>
      <c r="O2321" s="9">
        <v>3</v>
      </c>
      <c r="P2321" s="9">
        <v>4</v>
      </c>
      <c r="Q2321" s="9">
        <v>0</v>
      </c>
      <c r="R2321" s="9">
        <v>0</v>
      </c>
      <c r="S2321" s="9">
        <v>3</v>
      </c>
      <c r="T2321" s="9">
        <v>0</v>
      </c>
      <c r="U2321" s="9">
        <v>0</v>
      </c>
      <c r="V2321" s="9">
        <v>0</v>
      </c>
      <c r="W2321" s="9">
        <v>6</v>
      </c>
      <c r="X2321" s="9">
        <v>0</v>
      </c>
      <c r="Y2321" s="9">
        <v>0</v>
      </c>
      <c r="Z2321" s="9">
        <v>0</v>
      </c>
      <c r="AA2321" s="9">
        <v>3</v>
      </c>
      <c r="AB2321" s="9">
        <v>12</v>
      </c>
      <c r="AC2321" s="9">
        <v>8</v>
      </c>
      <c r="AD2321" s="9">
        <v>0</v>
      </c>
      <c r="AE2321" s="9">
        <v>0</v>
      </c>
      <c r="AF2321" s="9">
        <v>0</v>
      </c>
      <c r="AG2321" s="9">
        <v>7</v>
      </c>
      <c r="AH2321" s="9">
        <v>4</v>
      </c>
      <c r="AI2321" s="9">
        <v>7</v>
      </c>
      <c r="AJ2321" s="9">
        <v>3</v>
      </c>
      <c r="AK2321" s="9">
        <v>6</v>
      </c>
      <c r="AL2321" s="9">
        <v>3</v>
      </c>
      <c r="AM2321" s="9">
        <v>0</v>
      </c>
      <c r="AN2321" s="9">
        <v>0</v>
      </c>
      <c r="AO2321" s="9">
        <v>25</v>
      </c>
      <c r="AP2321" s="9">
        <v>26</v>
      </c>
      <c r="AQ2321" s="9">
        <v>5</v>
      </c>
      <c r="AR2321" s="9">
        <v>0</v>
      </c>
      <c r="AS2321" s="9">
        <v>0</v>
      </c>
      <c r="AT2321" s="9">
        <v>0</v>
      </c>
      <c r="AU2321" s="9">
        <v>3</v>
      </c>
      <c r="AV2321" s="9">
        <v>7</v>
      </c>
      <c r="AW2321" s="9">
        <v>0</v>
      </c>
      <c r="AX2321" s="9">
        <v>7</v>
      </c>
      <c r="AY2321" s="9">
        <v>0</v>
      </c>
      <c r="AZ2321" s="9">
        <v>3</v>
      </c>
      <c r="BA2321" s="9">
        <v>0</v>
      </c>
      <c r="BB2321" s="9">
        <v>4</v>
      </c>
      <c r="BC2321" s="9">
        <v>0</v>
      </c>
    </row>
    <row r="2322" spans="2:55" x14ac:dyDescent="0.45">
      <c r="B2322" s="25">
        <v>2315</v>
      </c>
      <c r="D2322" s="9" t="s">
        <v>108</v>
      </c>
      <c r="E2322" s="9">
        <v>0</v>
      </c>
      <c r="F2322" s="9">
        <v>0</v>
      </c>
      <c r="G2322" s="9">
        <v>0</v>
      </c>
      <c r="H2322" s="9">
        <v>0</v>
      </c>
      <c r="I2322" s="9">
        <v>6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7</v>
      </c>
      <c r="X2322" s="9">
        <v>0</v>
      </c>
      <c r="Y2322" s="9">
        <v>0</v>
      </c>
      <c r="Z2322" s="9">
        <v>0</v>
      </c>
      <c r="AA2322" s="9">
        <v>0</v>
      </c>
      <c r="AB2322" s="9">
        <v>4</v>
      </c>
      <c r="AC2322" s="9">
        <v>8</v>
      </c>
      <c r="AD2322" s="9">
        <v>0</v>
      </c>
      <c r="AE2322" s="9">
        <v>4</v>
      </c>
      <c r="AF2322" s="9">
        <v>0</v>
      </c>
      <c r="AG2322" s="9">
        <v>0</v>
      </c>
      <c r="AH2322" s="9">
        <v>0</v>
      </c>
      <c r="AI2322" s="9">
        <v>0</v>
      </c>
      <c r="AJ2322" s="9">
        <v>10</v>
      </c>
      <c r="AK2322" s="9">
        <v>4</v>
      </c>
      <c r="AL2322" s="9">
        <v>0</v>
      </c>
      <c r="AM2322" s="9">
        <v>3</v>
      </c>
      <c r="AN2322" s="9">
        <v>0</v>
      </c>
      <c r="AO2322" s="9">
        <v>0</v>
      </c>
      <c r="AP2322" s="9">
        <v>8</v>
      </c>
      <c r="AQ2322" s="9">
        <v>0</v>
      </c>
      <c r="AR2322" s="9">
        <v>0</v>
      </c>
      <c r="AS2322" s="9">
        <v>0</v>
      </c>
      <c r="AT2322" s="9">
        <v>0</v>
      </c>
      <c r="AU2322" s="9">
        <v>5</v>
      </c>
      <c r="AV2322" s="9">
        <v>0</v>
      </c>
      <c r="AW2322" s="9">
        <v>0</v>
      </c>
      <c r="AX2322" s="9">
        <v>0</v>
      </c>
      <c r="AY2322" s="9">
        <v>0</v>
      </c>
      <c r="AZ2322" s="9">
        <v>0</v>
      </c>
      <c r="BA2322" s="9">
        <v>0</v>
      </c>
      <c r="BB2322" s="9">
        <v>0</v>
      </c>
      <c r="BC2322" s="9">
        <v>0</v>
      </c>
    </row>
    <row r="2323" spans="2:55" x14ac:dyDescent="0.45">
      <c r="B2323" s="25">
        <v>2316</v>
      </c>
      <c r="D2323" s="9" t="s">
        <v>109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  <c r="AC2323" s="9">
        <v>0</v>
      </c>
      <c r="AD2323" s="9">
        <v>0</v>
      </c>
      <c r="AE2323" s="9">
        <v>0</v>
      </c>
      <c r="AF2323" s="9">
        <v>0</v>
      </c>
      <c r="AG2323" s="9">
        <v>3</v>
      </c>
      <c r="AH2323" s="9">
        <v>0</v>
      </c>
      <c r="AI2323" s="9">
        <v>8</v>
      </c>
      <c r="AJ2323" s="9">
        <v>7</v>
      </c>
      <c r="AK2323" s="9">
        <v>6</v>
      </c>
      <c r="AL2323" s="9">
        <v>0</v>
      </c>
      <c r="AM2323" s="9">
        <v>4</v>
      </c>
      <c r="AN2323" s="9">
        <v>0</v>
      </c>
      <c r="AO2323" s="9">
        <v>0</v>
      </c>
      <c r="AP2323" s="9">
        <v>0</v>
      </c>
      <c r="AQ2323" s="9">
        <v>4</v>
      </c>
      <c r="AR2323" s="9">
        <v>0</v>
      </c>
      <c r="AS2323" s="9">
        <v>0</v>
      </c>
      <c r="AT2323" s="9">
        <v>0</v>
      </c>
      <c r="AU2323" s="9">
        <v>0</v>
      </c>
      <c r="AV2323" s="9">
        <v>0</v>
      </c>
      <c r="AW2323" s="9">
        <v>0</v>
      </c>
      <c r="AX2323" s="9">
        <v>0</v>
      </c>
      <c r="AY2323" s="9">
        <v>0</v>
      </c>
      <c r="AZ2323" s="9">
        <v>3</v>
      </c>
      <c r="BA2323" s="9">
        <v>0</v>
      </c>
      <c r="BB2323" s="9">
        <v>0</v>
      </c>
      <c r="BC2323" s="9">
        <v>0</v>
      </c>
    </row>
    <row r="2324" spans="2:55" x14ac:dyDescent="0.45">
      <c r="B2324" s="25">
        <v>2317</v>
      </c>
      <c r="D2324" s="9" t="s">
        <v>110</v>
      </c>
      <c r="E2324" s="9">
        <v>0</v>
      </c>
      <c r="F2324" s="9">
        <v>3</v>
      </c>
      <c r="G2324" s="9">
        <v>0</v>
      </c>
      <c r="H2324" s="9">
        <v>10</v>
      </c>
      <c r="I2324" s="9">
        <v>9</v>
      </c>
      <c r="J2324" s="9">
        <v>0</v>
      </c>
      <c r="K2324" s="9">
        <v>0</v>
      </c>
      <c r="L2324" s="9">
        <v>41</v>
      </c>
      <c r="M2324" s="9">
        <v>0</v>
      </c>
      <c r="N2324" s="9">
        <v>5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3</v>
      </c>
      <c r="X2324" s="9">
        <v>0</v>
      </c>
      <c r="Y2324" s="9">
        <v>0</v>
      </c>
      <c r="Z2324" s="9">
        <v>0</v>
      </c>
      <c r="AA2324" s="9">
        <v>0</v>
      </c>
      <c r="AB2324" s="9">
        <v>9</v>
      </c>
      <c r="AC2324" s="9">
        <v>0</v>
      </c>
      <c r="AD2324" s="9">
        <v>0</v>
      </c>
      <c r="AE2324" s="9">
        <v>0</v>
      </c>
      <c r="AF2324" s="9">
        <v>0</v>
      </c>
      <c r="AG2324" s="9">
        <v>4</v>
      </c>
      <c r="AH2324" s="9">
        <v>0</v>
      </c>
      <c r="AI2324" s="9">
        <v>3</v>
      </c>
      <c r="AJ2324" s="9">
        <v>4</v>
      </c>
      <c r="AK2324" s="9">
        <v>24</v>
      </c>
      <c r="AL2324" s="9">
        <v>0</v>
      </c>
      <c r="AM2324" s="9">
        <v>6</v>
      </c>
      <c r="AN2324" s="9">
        <v>0</v>
      </c>
      <c r="AO2324" s="9">
        <v>14</v>
      </c>
      <c r="AP2324" s="9">
        <v>9</v>
      </c>
      <c r="AQ2324" s="9">
        <v>6</v>
      </c>
      <c r="AR2324" s="9">
        <v>0</v>
      </c>
      <c r="AS2324" s="9">
        <v>0</v>
      </c>
      <c r="AT2324" s="9">
        <v>0</v>
      </c>
      <c r="AU2324" s="9">
        <v>5</v>
      </c>
      <c r="AV2324" s="9">
        <v>0</v>
      </c>
      <c r="AW2324" s="9">
        <v>0</v>
      </c>
      <c r="AX2324" s="9">
        <v>6</v>
      </c>
      <c r="AY2324" s="9">
        <v>0</v>
      </c>
      <c r="AZ2324" s="9">
        <v>0</v>
      </c>
      <c r="BA2324" s="9">
        <v>0</v>
      </c>
      <c r="BB2324" s="9">
        <v>4</v>
      </c>
      <c r="BC2324" s="9">
        <v>0</v>
      </c>
    </row>
    <row r="2325" spans="2:55" x14ac:dyDescent="0.45">
      <c r="B2325" s="25">
        <v>2318</v>
      </c>
      <c r="D2325" s="9" t="s">
        <v>111</v>
      </c>
      <c r="E2325" s="9">
        <v>0</v>
      </c>
      <c r="F2325" s="9">
        <v>0</v>
      </c>
      <c r="G2325" s="9">
        <v>0</v>
      </c>
      <c r="H2325" s="9">
        <v>4</v>
      </c>
      <c r="I2325" s="9">
        <v>3</v>
      </c>
      <c r="J2325" s="9">
        <v>0</v>
      </c>
      <c r="K2325" s="9">
        <v>0</v>
      </c>
      <c r="L2325" s="9">
        <v>3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4</v>
      </c>
      <c r="AC2325" s="9">
        <v>0</v>
      </c>
      <c r="AD2325" s="9">
        <v>3</v>
      </c>
      <c r="AE2325" s="9">
        <v>0</v>
      </c>
      <c r="AF2325" s="9">
        <v>0</v>
      </c>
      <c r="AG2325" s="9">
        <v>0</v>
      </c>
      <c r="AH2325" s="9">
        <v>0</v>
      </c>
      <c r="AI2325" s="9">
        <v>0</v>
      </c>
      <c r="AJ2325" s="9">
        <v>0</v>
      </c>
      <c r="AK2325" s="9">
        <v>0</v>
      </c>
      <c r="AL2325" s="9">
        <v>5</v>
      </c>
      <c r="AM2325" s="9">
        <v>3</v>
      </c>
      <c r="AN2325" s="9">
        <v>0</v>
      </c>
      <c r="AO2325" s="9">
        <v>0</v>
      </c>
      <c r="AP2325" s="9">
        <v>3</v>
      </c>
      <c r="AQ2325" s="9">
        <v>0</v>
      </c>
      <c r="AR2325" s="9">
        <v>0</v>
      </c>
      <c r="AS2325" s="9">
        <v>0</v>
      </c>
      <c r="AT2325" s="9">
        <v>0</v>
      </c>
      <c r="AU2325" s="9">
        <v>3</v>
      </c>
      <c r="AV2325" s="9">
        <v>0</v>
      </c>
      <c r="AW2325" s="9">
        <v>0</v>
      </c>
      <c r="AX2325" s="9">
        <v>0</v>
      </c>
      <c r="AY2325" s="9">
        <v>0</v>
      </c>
      <c r="AZ2325" s="9">
        <v>0</v>
      </c>
      <c r="BA2325" s="9">
        <v>0</v>
      </c>
      <c r="BB2325" s="9">
        <v>0</v>
      </c>
      <c r="BC2325" s="9">
        <v>5</v>
      </c>
    </row>
    <row r="2326" spans="2:55" x14ac:dyDescent="0.45">
      <c r="B2326" s="25">
        <v>2319</v>
      </c>
      <c r="D2326" s="9" t="s">
        <v>112</v>
      </c>
      <c r="E2326" s="9">
        <v>0</v>
      </c>
      <c r="F2326" s="9">
        <v>0</v>
      </c>
      <c r="G2326" s="9">
        <v>0</v>
      </c>
      <c r="H2326" s="9">
        <v>15</v>
      </c>
      <c r="I2326" s="9">
        <v>3</v>
      </c>
      <c r="J2326" s="9">
        <v>0</v>
      </c>
      <c r="K2326" s="9">
        <v>0</v>
      </c>
      <c r="L2326" s="9">
        <v>10</v>
      </c>
      <c r="M2326" s="9">
        <v>3</v>
      </c>
      <c r="N2326" s="9">
        <v>3</v>
      </c>
      <c r="O2326" s="9">
        <v>0</v>
      </c>
      <c r="P2326" s="9">
        <v>0</v>
      </c>
      <c r="Q2326" s="9">
        <v>11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3</v>
      </c>
      <c r="X2326" s="9">
        <v>0</v>
      </c>
      <c r="Y2326" s="9">
        <v>0</v>
      </c>
      <c r="Z2326" s="9">
        <v>0</v>
      </c>
      <c r="AA2326" s="9">
        <v>0</v>
      </c>
      <c r="AB2326" s="9">
        <v>9</v>
      </c>
      <c r="AC2326" s="9">
        <v>0</v>
      </c>
      <c r="AD2326" s="9">
        <v>0</v>
      </c>
      <c r="AE2326" s="9">
        <v>0</v>
      </c>
      <c r="AF2326" s="9">
        <v>0</v>
      </c>
      <c r="AG2326" s="9">
        <v>3</v>
      </c>
      <c r="AH2326" s="9">
        <v>0</v>
      </c>
      <c r="AI2326" s="9">
        <v>8</v>
      </c>
      <c r="AJ2326" s="9">
        <v>0</v>
      </c>
      <c r="AK2326" s="9">
        <v>0</v>
      </c>
      <c r="AL2326" s="9">
        <v>0</v>
      </c>
      <c r="AM2326" s="9">
        <v>4</v>
      </c>
      <c r="AN2326" s="9">
        <v>0</v>
      </c>
      <c r="AO2326" s="9">
        <v>0</v>
      </c>
      <c r="AP2326" s="9">
        <v>0</v>
      </c>
      <c r="AQ2326" s="9">
        <v>0</v>
      </c>
      <c r="AR2326" s="9">
        <v>0</v>
      </c>
      <c r="AS2326" s="9">
        <v>0</v>
      </c>
      <c r="AT2326" s="9">
        <v>0</v>
      </c>
      <c r="AU2326" s="9">
        <v>0</v>
      </c>
      <c r="AV2326" s="9">
        <v>0</v>
      </c>
      <c r="AW2326" s="9">
        <v>0</v>
      </c>
      <c r="AX2326" s="9">
        <v>0</v>
      </c>
      <c r="AY2326" s="9">
        <v>0</v>
      </c>
      <c r="AZ2326" s="9">
        <v>0</v>
      </c>
      <c r="BA2326" s="9">
        <v>0</v>
      </c>
      <c r="BB2326" s="9">
        <v>3</v>
      </c>
      <c r="BC2326" s="9">
        <v>0</v>
      </c>
    </row>
    <row r="2327" spans="2:55" x14ac:dyDescent="0.45">
      <c r="B2327" s="25">
        <v>2320</v>
      </c>
      <c r="D2327" s="9" t="s">
        <v>113</v>
      </c>
      <c r="E2327" s="9">
        <v>0</v>
      </c>
      <c r="F2327" s="9">
        <v>0</v>
      </c>
      <c r="G2327" s="9">
        <v>0</v>
      </c>
      <c r="H2327" s="9">
        <v>12</v>
      </c>
      <c r="I2327" s="9">
        <v>0</v>
      </c>
      <c r="J2327" s="9">
        <v>0</v>
      </c>
      <c r="K2327" s="9">
        <v>0</v>
      </c>
      <c r="L2327" s="9">
        <v>13</v>
      </c>
      <c r="M2327" s="9">
        <v>0</v>
      </c>
      <c r="N2327" s="9">
        <v>3</v>
      </c>
      <c r="O2327" s="9">
        <v>0</v>
      </c>
      <c r="P2327" s="9">
        <v>0</v>
      </c>
      <c r="Q2327" s="9">
        <v>4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3</v>
      </c>
      <c r="X2327" s="9">
        <v>0</v>
      </c>
      <c r="Y2327" s="9">
        <v>0</v>
      </c>
      <c r="Z2327" s="9">
        <v>0</v>
      </c>
      <c r="AA2327" s="9">
        <v>0</v>
      </c>
      <c r="AB2327" s="9">
        <v>8</v>
      </c>
      <c r="AC2327" s="9">
        <v>0</v>
      </c>
      <c r="AD2327" s="9">
        <v>3</v>
      </c>
      <c r="AE2327" s="9">
        <v>0</v>
      </c>
      <c r="AF2327" s="9">
        <v>0</v>
      </c>
      <c r="AG2327" s="9">
        <v>0</v>
      </c>
      <c r="AH2327" s="9">
        <v>0</v>
      </c>
      <c r="AI2327" s="9">
        <v>6</v>
      </c>
      <c r="AJ2327" s="9">
        <v>3</v>
      </c>
      <c r="AK2327" s="9">
        <v>3</v>
      </c>
      <c r="AL2327" s="9">
        <v>0</v>
      </c>
      <c r="AM2327" s="9">
        <v>0</v>
      </c>
      <c r="AN2327" s="9">
        <v>0</v>
      </c>
      <c r="AO2327" s="9">
        <v>0</v>
      </c>
      <c r="AP2327" s="9">
        <v>0</v>
      </c>
      <c r="AQ2327" s="9">
        <v>0</v>
      </c>
      <c r="AR2327" s="9">
        <v>0</v>
      </c>
      <c r="AS2327" s="9">
        <v>0</v>
      </c>
      <c r="AT2327" s="9">
        <v>0</v>
      </c>
      <c r="AU2327" s="9">
        <v>0</v>
      </c>
      <c r="AV2327" s="9">
        <v>0</v>
      </c>
      <c r="AW2327" s="9">
        <v>0</v>
      </c>
      <c r="AX2327" s="9">
        <v>0</v>
      </c>
      <c r="AY2327" s="9">
        <v>0</v>
      </c>
      <c r="AZ2327" s="9">
        <v>3</v>
      </c>
      <c r="BA2327" s="9">
        <v>0</v>
      </c>
      <c r="BB2327" s="9">
        <v>0</v>
      </c>
      <c r="BC2327" s="9">
        <v>0</v>
      </c>
    </row>
    <row r="2328" spans="2:55" x14ac:dyDescent="0.45">
      <c r="B2328" s="25">
        <v>2321</v>
      </c>
      <c r="D2328" s="9" t="s">
        <v>114</v>
      </c>
      <c r="E2328" s="9">
        <v>0</v>
      </c>
      <c r="F2328" s="9">
        <v>0</v>
      </c>
      <c r="G2328" s="9">
        <v>0</v>
      </c>
      <c r="H2328" s="9">
        <v>16</v>
      </c>
      <c r="I2328" s="9">
        <v>3</v>
      </c>
      <c r="J2328" s="9">
        <v>0</v>
      </c>
      <c r="K2328" s="9">
        <v>4</v>
      </c>
      <c r="L2328" s="9">
        <v>14</v>
      </c>
      <c r="M2328" s="9">
        <v>0</v>
      </c>
      <c r="N2328" s="9">
        <v>23</v>
      </c>
      <c r="O2328" s="9">
        <v>3</v>
      </c>
      <c r="P2328" s="9">
        <v>3</v>
      </c>
      <c r="Q2328" s="9">
        <v>7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4</v>
      </c>
      <c r="Z2328" s="9">
        <v>0</v>
      </c>
      <c r="AA2328" s="9">
        <v>4</v>
      </c>
      <c r="AB2328" s="9">
        <v>18</v>
      </c>
      <c r="AC2328" s="9">
        <v>0</v>
      </c>
      <c r="AD2328" s="9">
        <v>5</v>
      </c>
      <c r="AE2328" s="9">
        <v>0</v>
      </c>
      <c r="AF2328" s="9">
        <v>0</v>
      </c>
      <c r="AG2328" s="9">
        <v>5</v>
      </c>
      <c r="AH2328" s="9">
        <v>5</v>
      </c>
      <c r="AI2328" s="9">
        <v>3</v>
      </c>
      <c r="AJ2328" s="9">
        <v>0</v>
      </c>
      <c r="AK2328" s="9">
        <v>9</v>
      </c>
      <c r="AL2328" s="9">
        <v>0</v>
      </c>
      <c r="AM2328" s="9">
        <v>5</v>
      </c>
      <c r="AN2328" s="9">
        <v>0</v>
      </c>
      <c r="AO2328" s="9">
        <v>4</v>
      </c>
      <c r="AP2328" s="9">
        <v>0</v>
      </c>
      <c r="AQ2328" s="9">
        <v>0</v>
      </c>
      <c r="AR2328" s="9">
        <v>0</v>
      </c>
      <c r="AS2328" s="9">
        <v>0</v>
      </c>
      <c r="AT2328" s="9">
        <v>0</v>
      </c>
      <c r="AU2328" s="9">
        <v>0</v>
      </c>
      <c r="AV2328" s="9">
        <v>0</v>
      </c>
      <c r="AW2328" s="9">
        <v>0</v>
      </c>
      <c r="AX2328" s="9">
        <v>0</v>
      </c>
      <c r="AY2328" s="9">
        <v>0</v>
      </c>
      <c r="AZ2328" s="9">
        <v>0</v>
      </c>
      <c r="BA2328" s="9">
        <v>0</v>
      </c>
      <c r="BB2328" s="9">
        <v>0</v>
      </c>
      <c r="BC2328" s="9">
        <v>0</v>
      </c>
    </row>
    <row r="2329" spans="2:55" x14ac:dyDescent="0.45">
      <c r="B2329" s="25">
        <v>2322</v>
      </c>
      <c r="D2329" s="9" t="s">
        <v>115</v>
      </c>
      <c r="E2329" s="9">
        <v>0</v>
      </c>
      <c r="F2329" s="9">
        <v>5</v>
      </c>
      <c r="G2329" s="9">
        <v>0</v>
      </c>
      <c r="H2329" s="9">
        <v>22</v>
      </c>
      <c r="I2329" s="9">
        <v>16</v>
      </c>
      <c r="J2329" s="9">
        <v>4</v>
      </c>
      <c r="K2329" s="9">
        <v>4</v>
      </c>
      <c r="L2329" s="9">
        <v>8</v>
      </c>
      <c r="M2329" s="9">
        <v>0</v>
      </c>
      <c r="N2329" s="9">
        <v>11</v>
      </c>
      <c r="O2329" s="9">
        <v>3</v>
      </c>
      <c r="P2329" s="9">
        <v>0</v>
      </c>
      <c r="Q2329" s="9">
        <v>106</v>
      </c>
      <c r="R2329" s="9">
        <v>0</v>
      </c>
      <c r="S2329" s="9">
        <v>0</v>
      </c>
      <c r="T2329" s="9">
        <v>0</v>
      </c>
      <c r="U2329" s="9">
        <v>3</v>
      </c>
      <c r="V2329" s="9">
        <v>0</v>
      </c>
      <c r="W2329" s="9">
        <v>0</v>
      </c>
      <c r="X2329" s="9">
        <v>0</v>
      </c>
      <c r="Y2329" s="9">
        <v>3</v>
      </c>
      <c r="Z2329" s="9">
        <v>0</v>
      </c>
      <c r="AA2329" s="9">
        <v>46</v>
      </c>
      <c r="AB2329" s="9">
        <v>489</v>
      </c>
      <c r="AC2329" s="9">
        <v>9</v>
      </c>
      <c r="AD2329" s="9">
        <v>10</v>
      </c>
      <c r="AE2329" s="9">
        <v>4</v>
      </c>
      <c r="AF2329" s="9">
        <v>0</v>
      </c>
      <c r="AG2329" s="9">
        <v>0</v>
      </c>
      <c r="AH2329" s="9">
        <v>0</v>
      </c>
      <c r="AI2329" s="9">
        <v>8</v>
      </c>
      <c r="AJ2329" s="9">
        <v>9</v>
      </c>
      <c r="AK2329" s="9">
        <v>7</v>
      </c>
      <c r="AL2329" s="9">
        <v>3</v>
      </c>
      <c r="AM2329" s="9">
        <v>6</v>
      </c>
      <c r="AN2329" s="9">
        <v>0</v>
      </c>
      <c r="AO2329" s="9">
        <v>4</v>
      </c>
      <c r="AP2329" s="9">
        <v>11</v>
      </c>
      <c r="AQ2329" s="9">
        <v>4</v>
      </c>
      <c r="AR2329" s="9">
        <v>0</v>
      </c>
      <c r="AS2329" s="9">
        <v>0</v>
      </c>
      <c r="AT2329" s="9">
        <v>0</v>
      </c>
      <c r="AU2329" s="9">
        <v>6</v>
      </c>
      <c r="AV2329" s="9">
        <v>0</v>
      </c>
      <c r="AW2329" s="9">
        <v>0</v>
      </c>
      <c r="AX2329" s="9">
        <v>24</v>
      </c>
      <c r="AY2329" s="9">
        <v>0</v>
      </c>
      <c r="AZ2329" s="9">
        <v>17</v>
      </c>
      <c r="BA2329" s="9">
        <v>0</v>
      </c>
      <c r="BB2329" s="9">
        <v>12</v>
      </c>
      <c r="BC2329" s="9">
        <v>0</v>
      </c>
    </row>
    <row r="2330" spans="2:55" x14ac:dyDescent="0.45">
      <c r="B2330" s="25">
        <v>2323</v>
      </c>
      <c r="D2330" s="9" t="s">
        <v>116</v>
      </c>
      <c r="E2330" s="9">
        <v>5</v>
      </c>
      <c r="F2330" s="9">
        <v>0</v>
      </c>
      <c r="G2330" s="9">
        <v>0</v>
      </c>
      <c r="H2330" s="9">
        <v>20</v>
      </c>
      <c r="I2330" s="9">
        <v>0</v>
      </c>
      <c r="J2330" s="9">
        <v>0</v>
      </c>
      <c r="K2330" s="9">
        <v>0</v>
      </c>
      <c r="L2330" s="9">
        <v>14</v>
      </c>
      <c r="M2330" s="9">
        <v>5</v>
      </c>
      <c r="N2330" s="9">
        <v>7</v>
      </c>
      <c r="O2330" s="9">
        <v>0</v>
      </c>
      <c r="P2330" s="9">
        <v>3</v>
      </c>
      <c r="Q2330" s="9">
        <v>66</v>
      </c>
      <c r="R2330" s="9">
        <v>0</v>
      </c>
      <c r="S2330" s="9">
        <v>0</v>
      </c>
      <c r="T2330" s="9">
        <v>0</v>
      </c>
      <c r="U2330" s="9">
        <v>3</v>
      </c>
      <c r="V2330" s="9">
        <v>0</v>
      </c>
      <c r="W2330" s="9">
        <v>3</v>
      </c>
      <c r="X2330" s="9">
        <v>0</v>
      </c>
      <c r="Y2330" s="9">
        <v>0</v>
      </c>
      <c r="Z2330" s="9">
        <v>0</v>
      </c>
      <c r="AA2330" s="9">
        <v>3</v>
      </c>
      <c r="AB2330" s="9">
        <v>15</v>
      </c>
      <c r="AC2330" s="9">
        <v>6</v>
      </c>
      <c r="AD2330" s="9">
        <v>7</v>
      </c>
      <c r="AE2330" s="9">
        <v>0</v>
      </c>
      <c r="AF2330" s="9">
        <v>0</v>
      </c>
      <c r="AG2330" s="9">
        <v>7</v>
      </c>
      <c r="AH2330" s="9">
        <v>0</v>
      </c>
      <c r="AI2330" s="9">
        <v>5</v>
      </c>
      <c r="AJ2330" s="9">
        <v>3</v>
      </c>
      <c r="AK2330" s="9">
        <v>8</v>
      </c>
      <c r="AL2330" s="9">
        <v>4</v>
      </c>
      <c r="AM2330" s="9">
        <v>4</v>
      </c>
      <c r="AN2330" s="9">
        <v>0</v>
      </c>
      <c r="AO2330" s="9">
        <v>0</v>
      </c>
      <c r="AP2330" s="9">
        <v>3</v>
      </c>
      <c r="AQ2330" s="9">
        <v>0</v>
      </c>
      <c r="AR2330" s="9">
        <v>0</v>
      </c>
      <c r="AS2330" s="9">
        <v>0</v>
      </c>
      <c r="AT2330" s="9">
        <v>0</v>
      </c>
      <c r="AU2330" s="9">
        <v>3</v>
      </c>
      <c r="AV2330" s="9">
        <v>0</v>
      </c>
      <c r="AW2330" s="9">
        <v>0</v>
      </c>
      <c r="AX2330" s="9">
        <v>0</v>
      </c>
      <c r="AY2330" s="9">
        <v>0</v>
      </c>
      <c r="AZ2330" s="9">
        <v>0</v>
      </c>
      <c r="BA2330" s="9">
        <v>0</v>
      </c>
      <c r="BB2330" s="9">
        <v>0</v>
      </c>
      <c r="BC2330" s="9">
        <v>0</v>
      </c>
    </row>
    <row r="2331" spans="2:55" x14ac:dyDescent="0.45">
      <c r="B2331" s="25">
        <v>2324</v>
      </c>
      <c r="D2331" s="9" t="s">
        <v>117</v>
      </c>
      <c r="E2331" s="9">
        <v>0</v>
      </c>
      <c r="F2331" s="9">
        <v>0</v>
      </c>
      <c r="G2331" s="9">
        <v>0</v>
      </c>
      <c r="H2331" s="9">
        <v>13</v>
      </c>
      <c r="I2331" s="9">
        <v>0</v>
      </c>
      <c r="J2331" s="9">
        <v>0</v>
      </c>
      <c r="K2331" s="9">
        <v>0</v>
      </c>
      <c r="L2331" s="9">
        <v>13</v>
      </c>
      <c r="M2331" s="9">
        <v>0</v>
      </c>
      <c r="N2331" s="9">
        <v>10</v>
      </c>
      <c r="O2331" s="9">
        <v>3</v>
      </c>
      <c r="P2331" s="9">
        <v>0</v>
      </c>
      <c r="Q2331" s="9">
        <v>67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3</v>
      </c>
      <c r="X2331" s="9">
        <v>0</v>
      </c>
      <c r="Y2331" s="9">
        <v>0</v>
      </c>
      <c r="Z2331" s="9">
        <v>0</v>
      </c>
      <c r="AA2331" s="9">
        <v>0</v>
      </c>
      <c r="AB2331" s="9">
        <v>11</v>
      </c>
      <c r="AC2331" s="9">
        <v>0</v>
      </c>
      <c r="AD2331" s="9">
        <v>0</v>
      </c>
      <c r="AE2331" s="9">
        <v>0</v>
      </c>
      <c r="AF2331" s="9">
        <v>0</v>
      </c>
      <c r="AG2331" s="9">
        <v>4</v>
      </c>
      <c r="AH2331" s="9">
        <v>4</v>
      </c>
      <c r="AI2331" s="9">
        <v>3</v>
      </c>
      <c r="AJ2331" s="9">
        <v>5</v>
      </c>
      <c r="AK2331" s="9">
        <v>5</v>
      </c>
      <c r="AL2331" s="9">
        <v>0</v>
      </c>
      <c r="AM2331" s="9">
        <v>10</v>
      </c>
      <c r="AN2331" s="9">
        <v>0</v>
      </c>
      <c r="AO2331" s="9">
        <v>0</v>
      </c>
      <c r="AP2331" s="9">
        <v>7</v>
      </c>
      <c r="AQ2331" s="9">
        <v>0</v>
      </c>
      <c r="AR2331" s="9">
        <v>0</v>
      </c>
      <c r="AS2331" s="9">
        <v>0</v>
      </c>
      <c r="AT2331" s="9">
        <v>0</v>
      </c>
      <c r="AU2331" s="9">
        <v>8</v>
      </c>
      <c r="AV2331" s="9">
        <v>0</v>
      </c>
      <c r="AW2331" s="9">
        <v>0</v>
      </c>
      <c r="AX2331" s="9">
        <v>0</v>
      </c>
      <c r="AY2331" s="9">
        <v>0</v>
      </c>
      <c r="AZ2331" s="9">
        <v>3</v>
      </c>
      <c r="BA2331" s="9">
        <v>0</v>
      </c>
      <c r="BB2331" s="9">
        <v>0</v>
      </c>
      <c r="BC2331" s="9">
        <v>0</v>
      </c>
    </row>
    <row r="2332" spans="2:55" x14ac:dyDescent="0.45">
      <c r="B2332" s="25">
        <v>2325</v>
      </c>
      <c r="D2332" s="9" t="s">
        <v>118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3</v>
      </c>
      <c r="M2332" s="9">
        <v>0</v>
      </c>
      <c r="N2332" s="9">
        <v>0</v>
      </c>
      <c r="O2332" s="9">
        <v>0</v>
      </c>
      <c r="P2332" s="9">
        <v>0</v>
      </c>
      <c r="Q2332" s="9">
        <v>3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9">
        <v>0</v>
      </c>
      <c r="AD2332" s="9">
        <v>40</v>
      </c>
      <c r="AE2332" s="9">
        <v>0</v>
      </c>
      <c r="AF2332" s="9">
        <v>0</v>
      </c>
      <c r="AG2332" s="9">
        <v>0</v>
      </c>
      <c r="AH2332" s="9">
        <v>0</v>
      </c>
      <c r="AI2332" s="9">
        <v>0</v>
      </c>
      <c r="AJ2332" s="9">
        <v>0</v>
      </c>
      <c r="AK2332" s="9">
        <v>0</v>
      </c>
      <c r="AL2332" s="9">
        <v>0</v>
      </c>
      <c r="AM2332" s="9">
        <v>4</v>
      </c>
      <c r="AN2332" s="9">
        <v>0</v>
      </c>
      <c r="AO2332" s="9">
        <v>0</v>
      </c>
      <c r="AP2332" s="9">
        <v>8</v>
      </c>
      <c r="AQ2332" s="9">
        <v>0</v>
      </c>
      <c r="AR2332" s="9">
        <v>0</v>
      </c>
      <c r="AS2332" s="9">
        <v>0</v>
      </c>
      <c r="AT2332" s="9">
        <v>0</v>
      </c>
      <c r="AU2332" s="9">
        <v>0</v>
      </c>
      <c r="AV2332" s="9">
        <v>0</v>
      </c>
      <c r="AW2332" s="9">
        <v>0</v>
      </c>
      <c r="AX2332" s="9">
        <v>0</v>
      </c>
      <c r="AY2332" s="9">
        <v>0</v>
      </c>
      <c r="AZ2332" s="9">
        <v>0</v>
      </c>
      <c r="BA2332" s="9">
        <v>0</v>
      </c>
      <c r="BB2332" s="9">
        <v>0</v>
      </c>
      <c r="BC2332" s="9">
        <v>0</v>
      </c>
    </row>
    <row r="2333" spans="2:55" x14ac:dyDescent="0.45">
      <c r="B2333" s="25">
        <v>2326</v>
      </c>
      <c r="D2333" s="9" t="s">
        <v>119</v>
      </c>
      <c r="E2333" s="9">
        <v>0</v>
      </c>
      <c r="F2333" s="9">
        <v>0</v>
      </c>
      <c r="G2333" s="9">
        <v>0</v>
      </c>
      <c r="H2333" s="9">
        <v>3</v>
      </c>
      <c r="I2333" s="9">
        <v>0</v>
      </c>
      <c r="J2333" s="9">
        <v>0</v>
      </c>
      <c r="K2333" s="9">
        <v>0</v>
      </c>
      <c r="L2333" s="9">
        <v>17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7</v>
      </c>
      <c r="Z2333" s="9">
        <v>0</v>
      </c>
      <c r="AA2333" s="9">
        <v>0</v>
      </c>
      <c r="AB2333" s="9">
        <v>0</v>
      </c>
      <c r="AC2333" s="9">
        <v>0</v>
      </c>
      <c r="AD2333" s="9">
        <v>0</v>
      </c>
      <c r="AE2333" s="9">
        <v>0</v>
      </c>
      <c r="AF2333" s="9">
        <v>0</v>
      </c>
      <c r="AG2333" s="9">
        <v>5</v>
      </c>
      <c r="AH2333" s="9">
        <v>0</v>
      </c>
      <c r="AI2333" s="9">
        <v>4</v>
      </c>
      <c r="AJ2333" s="9">
        <v>0</v>
      </c>
      <c r="AK2333" s="9">
        <v>0</v>
      </c>
      <c r="AL2333" s="9">
        <v>0</v>
      </c>
      <c r="AM2333" s="9">
        <v>0</v>
      </c>
      <c r="AN2333" s="9">
        <v>0</v>
      </c>
      <c r="AO2333" s="9">
        <v>0</v>
      </c>
      <c r="AP2333" s="9">
        <v>0</v>
      </c>
      <c r="AQ2333" s="9">
        <v>0</v>
      </c>
      <c r="AR2333" s="9">
        <v>0</v>
      </c>
      <c r="AS2333" s="9">
        <v>0</v>
      </c>
      <c r="AT2333" s="9">
        <v>0</v>
      </c>
      <c r="AU2333" s="9">
        <v>0</v>
      </c>
      <c r="AV2333" s="9">
        <v>0</v>
      </c>
      <c r="AW2333" s="9">
        <v>0</v>
      </c>
      <c r="AX2333" s="9">
        <v>0</v>
      </c>
      <c r="AY2333" s="9">
        <v>0</v>
      </c>
      <c r="AZ2333" s="9">
        <v>0</v>
      </c>
      <c r="BA2333" s="9">
        <v>0</v>
      </c>
      <c r="BB2333" s="9">
        <v>0</v>
      </c>
      <c r="BC2333" s="9">
        <v>0</v>
      </c>
    </row>
    <row r="2334" spans="2:55" x14ac:dyDescent="0.45">
      <c r="B2334" s="25">
        <v>2327</v>
      </c>
      <c r="D2334" s="9" t="s">
        <v>120</v>
      </c>
      <c r="E2334" s="9">
        <v>0</v>
      </c>
      <c r="F2334" s="9">
        <v>3</v>
      </c>
      <c r="G2334" s="9">
        <v>0</v>
      </c>
      <c r="H2334" s="9">
        <v>10</v>
      </c>
      <c r="I2334" s="9">
        <v>5</v>
      </c>
      <c r="J2334" s="9">
        <v>0</v>
      </c>
      <c r="K2334" s="9">
        <v>7</v>
      </c>
      <c r="L2334" s="9">
        <v>8</v>
      </c>
      <c r="M2334" s="9">
        <v>0</v>
      </c>
      <c r="N2334" s="9">
        <v>24</v>
      </c>
      <c r="O2334" s="9">
        <v>6</v>
      </c>
      <c r="P2334" s="9">
        <v>0</v>
      </c>
      <c r="Q2334" s="9">
        <v>10</v>
      </c>
      <c r="R2334" s="9">
        <v>0</v>
      </c>
      <c r="S2334" s="9">
        <v>3</v>
      </c>
      <c r="T2334" s="9">
        <v>0</v>
      </c>
      <c r="U2334" s="9">
        <v>0</v>
      </c>
      <c r="V2334" s="9">
        <v>3</v>
      </c>
      <c r="W2334" s="9">
        <v>6</v>
      </c>
      <c r="X2334" s="9">
        <v>0</v>
      </c>
      <c r="Y2334" s="9">
        <v>0</v>
      </c>
      <c r="Z2334" s="9">
        <v>0</v>
      </c>
      <c r="AA2334" s="9">
        <v>0</v>
      </c>
      <c r="AB2334" s="9">
        <v>18</v>
      </c>
      <c r="AC2334" s="9">
        <v>3</v>
      </c>
      <c r="AD2334" s="9">
        <v>0</v>
      </c>
      <c r="AE2334" s="9">
        <v>5</v>
      </c>
      <c r="AF2334" s="9">
        <v>0</v>
      </c>
      <c r="AG2334" s="9">
        <v>5</v>
      </c>
      <c r="AH2334" s="9">
        <v>0</v>
      </c>
      <c r="AI2334" s="9">
        <v>5</v>
      </c>
      <c r="AJ2334" s="9">
        <v>0</v>
      </c>
      <c r="AK2334" s="9">
        <v>8</v>
      </c>
      <c r="AL2334" s="9">
        <v>0</v>
      </c>
      <c r="AM2334" s="9">
        <v>3</v>
      </c>
      <c r="AN2334" s="9">
        <v>0</v>
      </c>
      <c r="AO2334" s="9">
        <v>4</v>
      </c>
      <c r="AP2334" s="9">
        <v>12</v>
      </c>
      <c r="AQ2334" s="9">
        <v>0</v>
      </c>
      <c r="AR2334" s="9">
        <v>0</v>
      </c>
      <c r="AS2334" s="9">
        <v>3</v>
      </c>
      <c r="AT2334" s="9">
        <v>0</v>
      </c>
      <c r="AU2334" s="9">
        <v>9</v>
      </c>
      <c r="AV2334" s="9">
        <v>0</v>
      </c>
      <c r="AW2334" s="9">
        <v>0</v>
      </c>
      <c r="AX2334" s="9">
        <v>3</v>
      </c>
      <c r="AY2334" s="9">
        <v>0</v>
      </c>
      <c r="AZ2334" s="9">
        <v>3</v>
      </c>
      <c r="BA2334" s="9">
        <v>0</v>
      </c>
      <c r="BB2334" s="9">
        <v>0</v>
      </c>
      <c r="BC2334" s="9">
        <v>0</v>
      </c>
    </row>
    <row r="2335" spans="2:55" x14ac:dyDescent="0.45">
      <c r="B2335" s="25">
        <v>2328</v>
      </c>
      <c r="D2335" s="9" t="s">
        <v>121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5</v>
      </c>
      <c r="N2335" s="9">
        <v>12</v>
      </c>
      <c r="O2335" s="9">
        <v>0</v>
      </c>
      <c r="P2335" s="9">
        <v>0</v>
      </c>
      <c r="Q2335" s="9">
        <v>30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6</v>
      </c>
      <c r="AC2335" s="9">
        <v>0</v>
      </c>
      <c r="AD2335" s="9">
        <v>0</v>
      </c>
      <c r="AE2335" s="9">
        <v>3</v>
      </c>
      <c r="AF2335" s="9">
        <v>0</v>
      </c>
      <c r="AG2335" s="9">
        <v>4</v>
      </c>
      <c r="AH2335" s="9">
        <v>0</v>
      </c>
      <c r="AI2335" s="9">
        <v>0</v>
      </c>
      <c r="AJ2335" s="9">
        <v>0</v>
      </c>
      <c r="AK2335" s="9">
        <v>0</v>
      </c>
      <c r="AL2335" s="9">
        <v>0</v>
      </c>
      <c r="AM2335" s="9">
        <v>0</v>
      </c>
      <c r="AN2335" s="9">
        <v>0</v>
      </c>
      <c r="AO2335" s="9">
        <v>0</v>
      </c>
      <c r="AP2335" s="9">
        <v>0</v>
      </c>
      <c r="AQ2335" s="9">
        <v>0</v>
      </c>
      <c r="AR2335" s="9">
        <v>0</v>
      </c>
      <c r="AS2335" s="9">
        <v>0</v>
      </c>
      <c r="AT2335" s="9">
        <v>0</v>
      </c>
      <c r="AU2335" s="9">
        <v>0</v>
      </c>
      <c r="AV2335" s="9">
        <v>0</v>
      </c>
      <c r="AW2335" s="9">
        <v>0</v>
      </c>
      <c r="AX2335" s="9">
        <v>0</v>
      </c>
      <c r="AY2335" s="9">
        <v>0</v>
      </c>
      <c r="AZ2335" s="9">
        <v>4</v>
      </c>
      <c r="BA2335" s="9">
        <v>0</v>
      </c>
      <c r="BB2335" s="9">
        <v>0</v>
      </c>
      <c r="BC2335" s="9">
        <v>0</v>
      </c>
    </row>
    <row r="2336" spans="2:55" x14ac:dyDescent="0.45">
      <c r="B2336" s="25">
        <v>2329</v>
      </c>
      <c r="D2336" s="9" t="s">
        <v>122</v>
      </c>
      <c r="E2336" s="9">
        <v>0</v>
      </c>
      <c r="F2336" s="9">
        <v>3</v>
      </c>
      <c r="G2336" s="9">
        <v>4</v>
      </c>
      <c r="H2336" s="9">
        <v>5</v>
      </c>
      <c r="I2336" s="9">
        <v>11</v>
      </c>
      <c r="J2336" s="9">
        <v>0</v>
      </c>
      <c r="K2336" s="9">
        <v>0</v>
      </c>
      <c r="L2336" s="9">
        <v>23</v>
      </c>
      <c r="M2336" s="9">
        <v>0</v>
      </c>
      <c r="N2336" s="9">
        <v>7</v>
      </c>
      <c r="O2336" s="9">
        <v>0</v>
      </c>
      <c r="P2336" s="9">
        <v>0</v>
      </c>
      <c r="Q2336" s="9">
        <v>0</v>
      </c>
      <c r="R2336" s="9">
        <v>0</v>
      </c>
      <c r="S2336" s="9">
        <v>4</v>
      </c>
      <c r="T2336" s="9">
        <v>0</v>
      </c>
      <c r="U2336" s="9">
        <v>0</v>
      </c>
      <c r="V2336" s="9">
        <v>0</v>
      </c>
      <c r="W2336" s="9">
        <v>3</v>
      </c>
      <c r="X2336" s="9">
        <v>0</v>
      </c>
      <c r="Y2336" s="9">
        <v>0</v>
      </c>
      <c r="Z2336" s="9">
        <v>0</v>
      </c>
      <c r="AA2336" s="9">
        <v>3</v>
      </c>
      <c r="AB2336" s="9">
        <v>0</v>
      </c>
      <c r="AC2336" s="9">
        <v>0</v>
      </c>
      <c r="AD2336" s="9">
        <v>0</v>
      </c>
      <c r="AE2336" s="9">
        <v>0</v>
      </c>
      <c r="AF2336" s="9">
        <v>0</v>
      </c>
      <c r="AG2336" s="9">
        <v>4</v>
      </c>
      <c r="AH2336" s="9">
        <v>0</v>
      </c>
      <c r="AI2336" s="9">
        <v>3</v>
      </c>
      <c r="AJ2336" s="9">
        <v>0</v>
      </c>
      <c r="AK2336" s="9">
        <v>9</v>
      </c>
      <c r="AL2336" s="9">
        <v>0</v>
      </c>
      <c r="AM2336" s="9">
        <v>0</v>
      </c>
      <c r="AN2336" s="9">
        <v>0</v>
      </c>
      <c r="AO2336" s="9">
        <v>0</v>
      </c>
      <c r="AP2336" s="9">
        <v>4</v>
      </c>
      <c r="AQ2336" s="9">
        <v>0</v>
      </c>
      <c r="AR2336" s="9">
        <v>0</v>
      </c>
      <c r="AS2336" s="9">
        <v>0</v>
      </c>
      <c r="AT2336" s="9">
        <v>0</v>
      </c>
      <c r="AU2336" s="9">
        <v>3</v>
      </c>
      <c r="AV2336" s="9">
        <v>0</v>
      </c>
      <c r="AW2336" s="9">
        <v>0</v>
      </c>
      <c r="AX2336" s="9">
        <v>4</v>
      </c>
      <c r="AY2336" s="9">
        <v>0</v>
      </c>
      <c r="AZ2336" s="9">
        <v>0</v>
      </c>
      <c r="BA2336" s="9">
        <v>0</v>
      </c>
      <c r="BB2336" s="9">
        <v>4</v>
      </c>
      <c r="BC2336" s="9">
        <v>0</v>
      </c>
    </row>
    <row r="2337" spans="2:55" x14ac:dyDescent="0.45">
      <c r="B2337" s="25">
        <v>2330</v>
      </c>
      <c r="D2337" s="9" t="s">
        <v>123</v>
      </c>
      <c r="E2337" s="9">
        <v>0</v>
      </c>
      <c r="F2337" s="9">
        <v>0</v>
      </c>
      <c r="G2337" s="9">
        <v>0</v>
      </c>
      <c r="H2337" s="9">
        <v>4</v>
      </c>
      <c r="I2337" s="9">
        <v>4</v>
      </c>
      <c r="J2337" s="9">
        <v>0</v>
      </c>
      <c r="K2337" s="9">
        <v>0</v>
      </c>
      <c r="L2337" s="9">
        <v>8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4</v>
      </c>
      <c r="Z2337" s="9">
        <v>0</v>
      </c>
      <c r="AA2337" s="9">
        <v>4</v>
      </c>
      <c r="AB2337" s="9">
        <v>7</v>
      </c>
      <c r="AC2337" s="9">
        <v>0</v>
      </c>
      <c r="AD2337" s="9">
        <v>0</v>
      </c>
      <c r="AE2337" s="9">
        <v>15</v>
      </c>
      <c r="AF2337" s="9">
        <v>0</v>
      </c>
      <c r="AG2337" s="9">
        <v>0</v>
      </c>
      <c r="AH2337" s="9">
        <v>0</v>
      </c>
      <c r="AI2337" s="9">
        <v>0</v>
      </c>
      <c r="AJ2337" s="9">
        <v>3</v>
      </c>
      <c r="AK2337" s="9">
        <v>0</v>
      </c>
      <c r="AL2337" s="9">
        <v>0</v>
      </c>
      <c r="AM2337" s="9">
        <v>0</v>
      </c>
      <c r="AN2337" s="9">
        <v>0</v>
      </c>
      <c r="AO2337" s="9">
        <v>0</v>
      </c>
      <c r="AP2337" s="9">
        <v>5</v>
      </c>
      <c r="AQ2337" s="9">
        <v>0</v>
      </c>
      <c r="AR2337" s="9">
        <v>0</v>
      </c>
      <c r="AS2337" s="9">
        <v>0</v>
      </c>
      <c r="AT2337" s="9">
        <v>0</v>
      </c>
      <c r="AU2337" s="9">
        <v>0</v>
      </c>
      <c r="AV2337" s="9">
        <v>0</v>
      </c>
      <c r="AW2337" s="9">
        <v>0</v>
      </c>
      <c r="AX2337" s="9">
        <v>0</v>
      </c>
      <c r="AY2337" s="9">
        <v>0</v>
      </c>
      <c r="AZ2337" s="9">
        <v>0</v>
      </c>
      <c r="BA2337" s="9">
        <v>0</v>
      </c>
      <c r="BB2337" s="9">
        <v>0</v>
      </c>
      <c r="BC2337" s="9">
        <v>0</v>
      </c>
    </row>
    <row r="2338" spans="2:55" x14ac:dyDescent="0.45">
      <c r="B2338" s="25">
        <v>2331</v>
      </c>
      <c r="D2338" s="9" t="s">
        <v>124</v>
      </c>
      <c r="E2338" s="9">
        <v>0</v>
      </c>
      <c r="F2338" s="9">
        <v>0</v>
      </c>
      <c r="G2338" s="9">
        <v>0</v>
      </c>
      <c r="H2338" s="9">
        <v>9</v>
      </c>
      <c r="I2338" s="9">
        <v>0</v>
      </c>
      <c r="J2338" s="9">
        <v>0</v>
      </c>
      <c r="K2338" s="9">
        <v>0</v>
      </c>
      <c r="L2338" s="9">
        <v>5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5</v>
      </c>
      <c r="X2338" s="9">
        <v>0</v>
      </c>
      <c r="Y2338" s="9">
        <v>0</v>
      </c>
      <c r="Z2338" s="9">
        <v>0</v>
      </c>
      <c r="AA2338" s="9">
        <v>5</v>
      </c>
      <c r="AB2338" s="9">
        <v>5</v>
      </c>
      <c r="AC2338" s="9">
        <v>0</v>
      </c>
      <c r="AD2338" s="9">
        <v>14</v>
      </c>
      <c r="AE2338" s="9">
        <v>0</v>
      </c>
      <c r="AF2338" s="9">
        <v>0</v>
      </c>
      <c r="AG2338" s="9">
        <v>0</v>
      </c>
      <c r="AH2338" s="9">
        <v>0</v>
      </c>
      <c r="AI2338" s="9">
        <v>0</v>
      </c>
      <c r="AJ2338" s="9">
        <v>0</v>
      </c>
      <c r="AK2338" s="9">
        <v>0</v>
      </c>
      <c r="AL2338" s="9">
        <v>0</v>
      </c>
      <c r="AM2338" s="9">
        <v>0</v>
      </c>
      <c r="AN2338" s="9">
        <v>0</v>
      </c>
      <c r="AO2338" s="9">
        <v>0</v>
      </c>
      <c r="AP2338" s="9">
        <v>0</v>
      </c>
      <c r="AQ2338" s="9">
        <v>0</v>
      </c>
      <c r="AR2338" s="9">
        <v>0</v>
      </c>
      <c r="AS2338" s="9">
        <v>0</v>
      </c>
      <c r="AT2338" s="9">
        <v>0</v>
      </c>
      <c r="AU2338" s="9">
        <v>0</v>
      </c>
      <c r="AV2338" s="9">
        <v>0</v>
      </c>
      <c r="AW2338" s="9">
        <v>0</v>
      </c>
      <c r="AX2338" s="9">
        <v>3</v>
      </c>
      <c r="AY2338" s="9">
        <v>0</v>
      </c>
      <c r="AZ2338" s="9">
        <v>6</v>
      </c>
      <c r="BA2338" s="9">
        <v>0</v>
      </c>
      <c r="BB2338" s="9">
        <v>0</v>
      </c>
      <c r="BC2338" s="9">
        <v>0</v>
      </c>
    </row>
    <row r="2339" spans="2:55" x14ac:dyDescent="0.45">
      <c r="B2339" s="25">
        <v>2332</v>
      </c>
      <c r="D2339" s="9" t="s">
        <v>125</v>
      </c>
      <c r="E2339" s="9">
        <v>0</v>
      </c>
      <c r="F2339" s="9">
        <v>0</v>
      </c>
      <c r="G2339" s="9">
        <v>0</v>
      </c>
      <c r="H2339" s="9">
        <v>3</v>
      </c>
      <c r="I2339" s="9">
        <v>8</v>
      </c>
      <c r="J2339" s="9">
        <v>0</v>
      </c>
      <c r="K2339" s="9">
        <v>4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3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3</v>
      </c>
      <c r="AC2339" s="9">
        <v>3</v>
      </c>
      <c r="AD2339" s="9">
        <v>0</v>
      </c>
      <c r="AE2339" s="9">
        <v>4</v>
      </c>
      <c r="AF2339" s="9">
        <v>0</v>
      </c>
      <c r="AG2339" s="9">
        <v>7</v>
      </c>
      <c r="AH2339" s="9">
        <v>0</v>
      </c>
      <c r="AI2339" s="9">
        <v>0</v>
      </c>
      <c r="AJ2339" s="9">
        <v>0</v>
      </c>
      <c r="AK2339" s="9">
        <v>0</v>
      </c>
      <c r="AL2339" s="9">
        <v>0</v>
      </c>
      <c r="AM2339" s="9">
        <v>0</v>
      </c>
      <c r="AN2339" s="9">
        <v>0</v>
      </c>
      <c r="AO2339" s="9">
        <v>0</v>
      </c>
      <c r="AP2339" s="9">
        <v>3</v>
      </c>
      <c r="AQ2339" s="9">
        <v>0</v>
      </c>
      <c r="AR2339" s="9">
        <v>0</v>
      </c>
      <c r="AS2339" s="9">
        <v>0</v>
      </c>
      <c r="AT2339" s="9">
        <v>0</v>
      </c>
      <c r="AU2339" s="9">
        <v>0</v>
      </c>
      <c r="AV2339" s="9">
        <v>0</v>
      </c>
      <c r="AW2339" s="9">
        <v>0</v>
      </c>
      <c r="AX2339" s="9">
        <v>0</v>
      </c>
      <c r="AY2339" s="9">
        <v>0</v>
      </c>
      <c r="AZ2339" s="9">
        <v>0</v>
      </c>
      <c r="BA2339" s="9">
        <v>0</v>
      </c>
      <c r="BB2339" s="9">
        <v>0</v>
      </c>
      <c r="BC2339" s="9">
        <v>0</v>
      </c>
    </row>
    <row r="2340" spans="2:55" x14ac:dyDescent="0.45">
      <c r="B2340" s="25">
        <v>2333</v>
      </c>
      <c r="D2340" s="9" t="s">
        <v>126</v>
      </c>
      <c r="E2340" s="9">
        <v>0</v>
      </c>
      <c r="F2340" s="9">
        <v>0</v>
      </c>
      <c r="G2340" s="9">
        <v>0</v>
      </c>
      <c r="H2340" s="9">
        <v>10</v>
      </c>
      <c r="I2340" s="9">
        <v>4</v>
      </c>
      <c r="J2340" s="9">
        <v>0</v>
      </c>
      <c r="K2340" s="9">
        <v>3</v>
      </c>
      <c r="L2340" s="9">
        <v>3</v>
      </c>
      <c r="M2340" s="9">
        <v>0</v>
      </c>
      <c r="N2340" s="9">
        <v>16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11</v>
      </c>
      <c r="AC2340" s="9">
        <v>0</v>
      </c>
      <c r="AD2340" s="9">
        <v>0</v>
      </c>
      <c r="AE2340" s="9">
        <v>3</v>
      </c>
      <c r="AF2340" s="9">
        <v>0</v>
      </c>
      <c r="AG2340" s="9">
        <v>4</v>
      </c>
      <c r="AH2340" s="9">
        <v>0</v>
      </c>
      <c r="AI2340" s="9">
        <v>4</v>
      </c>
      <c r="AJ2340" s="9">
        <v>0</v>
      </c>
      <c r="AK2340" s="9">
        <v>0</v>
      </c>
      <c r="AL2340" s="9">
        <v>0</v>
      </c>
      <c r="AM2340" s="9">
        <v>0</v>
      </c>
      <c r="AN2340" s="9">
        <v>0</v>
      </c>
      <c r="AO2340" s="9">
        <v>0</v>
      </c>
      <c r="AP2340" s="9">
        <v>0</v>
      </c>
      <c r="AQ2340" s="9">
        <v>0</v>
      </c>
      <c r="AR2340" s="9">
        <v>0</v>
      </c>
      <c r="AS2340" s="9">
        <v>0</v>
      </c>
      <c r="AT2340" s="9">
        <v>0</v>
      </c>
      <c r="AU2340" s="9">
        <v>0</v>
      </c>
      <c r="AV2340" s="9">
        <v>0</v>
      </c>
      <c r="AW2340" s="9">
        <v>0</v>
      </c>
      <c r="AX2340" s="9">
        <v>0</v>
      </c>
      <c r="AY2340" s="9">
        <v>0</v>
      </c>
      <c r="AZ2340" s="9">
        <v>0</v>
      </c>
      <c r="BA2340" s="9">
        <v>0</v>
      </c>
      <c r="BB2340" s="9">
        <v>0</v>
      </c>
      <c r="BC2340" s="9">
        <v>0</v>
      </c>
    </row>
    <row r="2341" spans="2:55" x14ac:dyDescent="0.45">
      <c r="B2341" s="25">
        <v>2334</v>
      </c>
      <c r="D2341" s="9" t="s">
        <v>127</v>
      </c>
      <c r="E2341" s="9">
        <v>0</v>
      </c>
      <c r="F2341" s="9">
        <v>0</v>
      </c>
      <c r="G2341" s="9">
        <v>0</v>
      </c>
      <c r="H2341" s="9">
        <v>11</v>
      </c>
      <c r="I2341" s="9">
        <v>4</v>
      </c>
      <c r="J2341" s="9">
        <v>3</v>
      </c>
      <c r="K2341" s="9">
        <v>13</v>
      </c>
      <c r="L2341" s="9">
        <v>6</v>
      </c>
      <c r="M2341" s="9">
        <v>0</v>
      </c>
      <c r="N2341" s="9">
        <v>4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3</v>
      </c>
      <c r="V2341" s="9">
        <v>0</v>
      </c>
      <c r="W2341" s="9">
        <v>0</v>
      </c>
      <c r="X2341" s="9">
        <v>3</v>
      </c>
      <c r="Y2341" s="9">
        <v>4</v>
      </c>
      <c r="Z2341" s="9">
        <v>0</v>
      </c>
      <c r="AA2341" s="9">
        <v>0</v>
      </c>
      <c r="AB2341" s="9">
        <v>5</v>
      </c>
      <c r="AC2341" s="9">
        <v>0</v>
      </c>
      <c r="AD2341" s="9">
        <v>0</v>
      </c>
      <c r="AE2341" s="9">
        <v>0</v>
      </c>
      <c r="AF2341" s="9">
        <v>0</v>
      </c>
      <c r="AG2341" s="9">
        <v>4</v>
      </c>
      <c r="AH2341" s="9">
        <v>0</v>
      </c>
      <c r="AI2341" s="9">
        <v>0</v>
      </c>
      <c r="AJ2341" s="9">
        <v>3</v>
      </c>
      <c r="AK2341" s="9">
        <v>0</v>
      </c>
      <c r="AL2341" s="9">
        <v>0</v>
      </c>
      <c r="AM2341" s="9">
        <v>0</v>
      </c>
      <c r="AN2341" s="9">
        <v>0</v>
      </c>
      <c r="AO2341" s="9">
        <v>0</v>
      </c>
      <c r="AP2341" s="9">
        <v>6</v>
      </c>
      <c r="AQ2341" s="9">
        <v>3</v>
      </c>
      <c r="AR2341" s="9">
        <v>0</v>
      </c>
      <c r="AS2341" s="9">
        <v>0</v>
      </c>
      <c r="AT2341" s="9">
        <v>0</v>
      </c>
      <c r="AU2341" s="9">
        <v>0</v>
      </c>
      <c r="AV2341" s="9">
        <v>0</v>
      </c>
      <c r="AW2341" s="9">
        <v>0</v>
      </c>
      <c r="AX2341" s="9">
        <v>0</v>
      </c>
      <c r="AY2341" s="9">
        <v>6</v>
      </c>
      <c r="AZ2341" s="9">
        <v>0</v>
      </c>
      <c r="BA2341" s="9">
        <v>0</v>
      </c>
      <c r="BB2341" s="9">
        <v>0</v>
      </c>
      <c r="BC2341" s="9">
        <v>0</v>
      </c>
    </row>
    <row r="2342" spans="2:55" x14ac:dyDescent="0.45">
      <c r="B2342" s="25">
        <v>2335</v>
      </c>
      <c r="D2342" s="9" t="s">
        <v>128</v>
      </c>
      <c r="E2342" s="9">
        <v>0</v>
      </c>
      <c r="F2342" s="9">
        <v>0</v>
      </c>
      <c r="G2342" s="9">
        <v>0</v>
      </c>
      <c r="H2342" s="9">
        <v>13</v>
      </c>
      <c r="I2342" s="9">
        <v>12</v>
      </c>
      <c r="J2342" s="9">
        <v>6</v>
      </c>
      <c r="K2342" s="9">
        <v>4</v>
      </c>
      <c r="L2342" s="9">
        <v>12</v>
      </c>
      <c r="M2342" s="9">
        <v>45</v>
      </c>
      <c r="N2342" s="9">
        <v>3</v>
      </c>
      <c r="O2342" s="9">
        <v>0</v>
      </c>
      <c r="P2342" s="9">
        <v>0</v>
      </c>
      <c r="Q2342" s="9">
        <v>0</v>
      </c>
      <c r="R2342" s="9">
        <v>0</v>
      </c>
      <c r="S2342" s="9">
        <v>8</v>
      </c>
      <c r="T2342" s="9">
        <v>0</v>
      </c>
      <c r="U2342" s="9">
        <v>0</v>
      </c>
      <c r="V2342" s="9">
        <v>0</v>
      </c>
      <c r="W2342" s="9">
        <v>0</v>
      </c>
      <c r="X2342" s="9">
        <v>3</v>
      </c>
      <c r="Y2342" s="9">
        <v>8</v>
      </c>
      <c r="Z2342" s="9">
        <v>0</v>
      </c>
      <c r="AA2342" s="9">
        <v>0</v>
      </c>
      <c r="AB2342" s="9">
        <v>4</v>
      </c>
      <c r="AC2342" s="9">
        <v>10</v>
      </c>
      <c r="AD2342" s="9">
        <v>0</v>
      </c>
      <c r="AE2342" s="9">
        <v>8</v>
      </c>
      <c r="AF2342" s="9">
        <v>0</v>
      </c>
      <c r="AG2342" s="9">
        <v>3</v>
      </c>
      <c r="AH2342" s="9">
        <v>0</v>
      </c>
      <c r="AI2342" s="9">
        <v>4</v>
      </c>
      <c r="AJ2342" s="9">
        <v>3</v>
      </c>
      <c r="AK2342" s="9">
        <v>0</v>
      </c>
      <c r="AL2342" s="9">
        <v>0</v>
      </c>
      <c r="AM2342" s="9">
        <v>3</v>
      </c>
      <c r="AN2342" s="9">
        <v>0</v>
      </c>
      <c r="AO2342" s="9">
        <v>0</v>
      </c>
      <c r="AP2342" s="9">
        <v>7</v>
      </c>
      <c r="AQ2342" s="9">
        <v>11</v>
      </c>
      <c r="AR2342" s="9">
        <v>0</v>
      </c>
      <c r="AS2342" s="9">
        <v>0</v>
      </c>
      <c r="AT2342" s="9">
        <v>4</v>
      </c>
      <c r="AU2342" s="9">
        <v>4</v>
      </c>
      <c r="AV2342" s="9">
        <v>0</v>
      </c>
      <c r="AW2342" s="9">
        <v>0</v>
      </c>
      <c r="AX2342" s="9">
        <v>5</v>
      </c>
      <c r="AY2342" s="9">
        <v>0</v>
      </c>
      <c r="AZ2342" s="9">
        <v>0</v>
      </c>
      <c r="BA2342" s="9">
        <v>0</v>
      </c>
      <c r="BB2342" s="9">
        <v>4</v>
      </c>
      <c r="BC2342" s="9">
        <v>0</v>
      </c>
    </row>
    <row r="2343" spans="2:55" x14ac:dyDescent="0.45">
      <c r="B2343" s="25">
        <v>2336</v>
      </c>
      <c r="D2343" s="9" t="s">
        <v>129</v>
      </c>
      <c r="E2343" s="9">
        <v>0</v>
      </c>
      <c r="F2343" s="9">
        <v>3</v>
      </c>
      <c r="G2343" s="9">
        <v>0</v>
      </c>
      <c r="H2343" s="9">
        <v>26</v>
      </c>
      <c r="I2343" s="9">
        <v>10</v>
      </c>
      <c r="J2343" s="9">
        <v>6</v>
      </c>
      <c r="K2343" s="9">
        <v>21</v>
      </c>
      <c r="L2343" s="9">
        <v>27</v>
      </c>
      <c r="M2343" s="9">
        <v>4</v>
      </c>
      <c r="N2343" s="9">
        <v>10</v>
      </c>
      <c r="O2343" s="9">
        <v>0</v>
      </c>
      <c r="P2343" s="9">
        <v>5</v>
      </c>
      <c r="Q2343" s="9">
        <v>3</v>
      </c>
      <c r="R2343" s="9">
        <v>0</v>
      </c>
      <c r="S2343" s="9">
        <v>9</v>
      </c>
      <c r="T2343" s="9">
        <v>0</v>
      </c>
      <c r="U2343" s="9">
        <v>0</v>
      </c>
      <c r="V2343" s="9">
        <v>0</v>
      </c>
      <c r="W2343" s="9">
        <v>4</v>
      </c>
      <c r="X2343" s="9">
        <v>5</v>
      </c>
      <c r="Y2343" s="9">
        <v>5</v>
      </c>
      <c r="Z2343" s="9">
        <v>0</v>
      </c>
      <c r="AA2343" s="9">
        <v>5</v>
      </c>
      <c r="AB2343" s="9">
        <v>15</v>
      </c>
      <c r="AC2343" s="9">
        <v>7</v>
      </c>
      <c r="AD2343" s="9">
        <v>4</v>
      </c>
      <c r="AE2343" s="9">
        <v>0</v>
      </c>
      <c r="AF2343" s="9">
        <v>0</v>
      </c>
      <c r="AG2343" s="9">
        <v>9</v>
      </c>
      <c r="AH2343" s="9">
        <v>3</v>
      </c>
      <c r="AI2343" s="9">
        <v>6</v>
      </c>
      <c r="AJ2343" s="9">
        <v>6</v>
      </c>
      <c r="AK2343" s="9">
        <v>7</v>
      </c>
      <c r="AL2343" s="9">
        <v>0</v>
      </c>
      <c r="AM2343" s="9">
        <v>3</v>
      </c>
      <c r="AN2343" s="9">
        <v>0</v>
      </c>
      <c r="AO2343" s="9">
        <v>5</v>
      </c>
      <c r="AP2343" s="9">
        <v>4</v>
      </c>
      <c r="AQ2343" s="9">
        <v>3</v>
      </c>
      <c r="AR2343" s="9">
        <v>0</v>
      </c>
      <c r="AS2343" s="9">
        <v>0</v>
      </c>
      <c r="AT2343" s="9">
        <v>0</v>
      </c>
      <c r="AU2343" s="9">
        <v>0</v>
      </c>
      <c r="AV2343" s="9">
        <v>0</v>
      </c>
      <c r="AW2343" s="9">
        <v>0</v>
      </c>
      <c r="AX2343" s="9">
        <v>4</v>
      </c>
      <c r="AY2343" s="9">
        <v>0</v>
      </c>
      <c r="AZ2343" s="9">
        <v>5</v>
      </c>
      <c r="BA2343" s="9">
        <v>0</v>
      </c>
      <c r="BB2343" s="9">
        <v>7</v>
      </c>
      <c r="BC2343" s="9">
        <v>0</v>
      </c>
    </row>
    <row r="2344" spans="2:55" x14ac:dyDescent="0.45">
      <c r="B2344" s="25">
        <v>2337</v>
      </c>
      <c r="D2344" s="9" t="s">
        <v>130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  <c r="AC2344" s="9">
        <v>0</v>
      </c>
      <c r="AD2344" s="9">
        <v>0</v>
      </c>
      <c r="AE2344" s="9">
        <v>0</v>
      </c>
      <c r="AF2344" s="9">
        <v>0</v>
      </c>
      <c r="AG2344" s="9">
        <v>0</v>
      </c>
      <c r="AH2344" s="9">
        <v>0</v>
      </c>
      <c r="AI2344" s="9">
        <v>0</v>
      </c>
      <c r="AJ2344" s="9">
        <v>0</v>
      </c>
      <c r="AK2344" s="9">
        <v>0</v>
      </c>
      <c r="AL2344" s="9">
        <v>0</v>
      </c>
      <c r="AM2344" s="9">
        <v>0</v>
      </c>
      <c r="AN2344" s="9">
        <v>0</v>
      </c>
      <c r="AO2344" s="9">
        <v>0</v>
      </c>
      <c r="AP2344" s="9">
        <v>0</v>
      </c>
      <c r="AQ2344" s="9">
        <v>0</v>
      </c>
      <c r="AR2344" s="9">
        <v>0</v>
      </c>
      <c r="AS2344" s="9">
        <v>0</v>
      </c>
      <c r="AT2344" s="9">
        <v>0</v>
      </c>
      <c r="AU2344" s="9">
        <v>0</v>
      </c>
      <c r="AV2344" s="9">
        <v>0</v>
      </c>
      <c r="AW2344" s="9">
        <v>0</v>
      </c>
      <c r="AX2344" s="9">
        <v>0</v>
      </c>
      <c r="AY2344" s="9">
        <v>0</v>
      </c>
      <c r="AZ2344" s="9">
        <v>0</v>
      </c>
      <c r="BA2344" s="9">
        <v>0</v>
      </c>
      <c r="BB2344" s="9">
        <v>0</v>
      </c>
      <c r="BC2344" s="9">
        <v>0</v>
      </c>
    </row>
    <row r="2345" spans="2:55" x14ac:dyDescent="0.45">
      <c r="B2345" s="25">
        <v>2338</v>
      </c>
      <c r="D2345" s="9" t="s">
        <v>131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  <c r="AC2345" s="9">
        <v>0</v>
      </c>
      <c r="AD2345" s="9">
        <v>0</v>
      </c>
      <c r="AE2345" s="9">
        <v>0</v>
      </c>
      <c r="AF2345" s="9">
        <v>0</v>
      </c>
      <c r="AG2345" s="9">
        <v>0</v>
      </c>
      <c r="AH2345" s="9">
        <v>0</v>
      </c>
      <c r="AI2345" s="9">
        <v>0</v>
      </c>
      <c r="AJ2345" s="9">
        <v>0</v>
      </c>
      <c r="AK2345" s="9">
        <v>0</v>
      </c>
      <c r="AL2345" s="9">
        <v>0</v>
      </c>
      <c r="AM2345" s="9">
        <v>0</v>
      </c>
      <c r="AN2345" s="9">
        <v>0</v>
      </c>
      <c r="AO2345" s="9">
        <v>0</v>
      </c>
      <c r="AP2345" s="9">
        <v>0</v>
      </c>
      <c r="AQ2345" s="9">
        <v>0</v>
      </c>
      <c r="AR2345" s="9">
        <v>0</v>
      </c>
      <c r="AS2345" s="9">
        <v>0</v>
      </c>
      <c r="AT2345" s="9">
        <v>0</v>
      </c>
      <c r="AU2345" s="9">
        <v>0</v>
      </c>
      <c r="AV2345" s="9">
        <v>0</v>
      </c>
      <c r="AW2345" s="9">
        <v>0</v>
      </c>
      <c r="AX2345" s="9">
        <v>0</v>
      </c>
      <c r="AY2345" s="9">
        <v>0</v>
      </c>
      <c r="AZ2345" s="9">
        <v>0</v>
      </c>
      <c r="BA2345" s="9">
        <v>0</v>
      </c>
      <c r="BB2345" s="9">
        <v>0</v>
      </c>
      <c r="BC2345" s="9">
        <v>0</v>
      </c>
    </row>
    <row r="2346" spans="2:55" x14ac:dyDescent="0.45">
      <c r="B2346" s="25">
        <v>2339</v>
      </c>
      <c r="D2346" s="9" t="s">
        <v>132</v>
      </c>
      <c r="E2346" s="9">
        <v>0</v>
      </c>
      <c r="F2346" s="9">
        <v>5</v>
      </c>
      <c r="G2346" s="9">
        <v>0</v>
      </c>
      <c r="H2346" s="9">
        <v>13</v>
      </c>
      <c r="I2346" s="9">
        <v>67</v>
      </c>
      <c r="J2346" s="9">
        <v>0</v>
      </c>
      <c r="K2346" s="9">
        <v>0</v>
      </c>
      <c r="L2346" s="9">
        <v>8</v>
      </c>
      <c r="M2346" s="9">
        <v>0</v>
      </c>
      <c r="N2346" s="9">
        <v>4</v>
      </c>
      <c r="O2346" s="9">
        <v>0</v>
      </c>
      <c r="P2346" s="9">
        <v>0</v>
      </c>
      <c r="Q2346" s="9">
        <v>0</v>
      </c>
      <c r="R2346" s="9">
        <v>4</v>
      </c>
      <c r="S2346" s="9">
        <v>0</v>
      </c>
      <c r="T2346" s="9">
        <v>0</v>
      </c>
      <c r="U2346" s="9">
        <v>9</v>
      </c>
      <c r="V2346" s="9">
        <v>3</v>
      </c>
      <c r="W2346" s="9">
        <v>351</v>
      </c>
      <c r="X2346" s="9">
        <v>3</v>
      </c>
      <c r="Y2346" s="9">
        <v>5</v>
      </c>
      <c r="Z2346" s="9">
        <v>0</v>
      </c>
      <c r="AA2346" s="9">
        <v>6</v>
      </c>
      <c r="AB2346" s="9">
        <v>45</v>
      </c>
      <c r="AC2346" s="9">
        <v>22</v>
      </c>
      <c r="AD2346" s="9">
        <v>18</v>
      </c>
      <c r="AE2346" s="9">
        <v>8</v>
      </c>
      <c r="AF2346" s="9">
        <v>0</v>
      </c>
      <c r="AG2346" s="9">
        <v>6</v>
      </c>
      <c r="AH2346" s="9">
        <v>4</v>
      </c>
      <c r="AI2346" s="9">
        <v>3</v>
      </c>
      <c r="AJ2346" s="9">
        <v>7</v>
      </c>
      <c r="AK2346" s="9">
        <v>7</v>
      </c>
      <c r="AL2346" s="9">
        <v>9</v>
      </c>
      <c r="AM2346" s="9">
        <v>4</v>
      </c>
      <c r="AN2346" s="9">
        <v>0</v>
      </c>
      <c r="AO2346" s="9">
        <v>9</v>
      </c>
      <c r="AP2346" s="9">
        <v>23</v>
      </c>
      <c r="AQ2346" s="9">
        <v>4</v>
      </c>
      <c r="AR2346" s="9">
        <v>0</v>
      </c>
      <c r="AS2346" s="9">
        <v>6</v>
      </c>
      <c r="AT2346" s="9">
        <v>5</v>
      </c>
      <c r="AU2346" s="9">
        <v>57</v>
      </c>
      <c r="AV2346" s="9">
        <v>10</v>
      </c>
      <c r="AW2346" s="9">
        <v>0</v>
      </c>
      <c r="AX2346" s="9">
        <v>28</v>
      </c>
      <c r="AY2346" s="9">
        <v>10</v>
      </c>
      <c r="AZ2346" s="9">
        <v>16</v>
      </c>
      <c r="BA2346" s="9">
        <v>6</v>
      </c>
      <c r="BB2346" s="9">
        <v>59</v>
      </c>
      <c r="BC2346" s="9">
        <v>5</v>
      </c>
    </row>
    <row r="2347" spans="2:55" x14ac:dyDescent="0.45">
      <c r="B2347" s="25">
        <v>2340</v>
      </c>
      <c r="D2347" s="9" t="s">
        <v>133</v>
      </c>
      <c r="E2347" s="9">
        <v>0</v>
      </c>
      <c r="F2347" s="9">
        <v>0</v>
      </c>
      <c r="G2347" s="9">
        <v>0</v>
      </c>
      <c r="H2347" s="9">
        <v>0</v>
      </c>
      <c r="I2347" s="9">
        <v>9</v>
      </c>
      <c r="J2347" s="9">
        <v>0</v>
      </c>
      <c r="K2347" s="9">
        <v>0</v>
      </c>
      <c r="L2347" s="9">
        <v>0</v>
      </c>
      <c r="M2347" s="9">
        <v>0</v>
      </c>
      <c r="N2347" s="9">
        <v>4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3</v>
      </c>
      <c r="X2347" s="9">
        <v>0</v>
      </c>
      <c r="Y2347" s="9">
        <v>64</v>
      </c>
      <c r="Z2347" s="9">
        <v>0</v>
      </c>
      <c r="AA2347" s="9">
        <v>3</v>
      </c>
      <c r="AB2347" s="9">
        <v>10</v>
      </c>
      <c r="AC2347" s="9">
        <v>7</v>
      </c>
      <c r="AD2347" s="9">
        <v>8</v>
      </c>
      <c r="AE2347" s="9">
        <v>21</v>
      </c>
      <c r="AF2347" s="9">
        <v>0</v>
      </c>
      <c r="AG2347" s="9">
        <v>0</v>
      </c>
      <c r="AH2347" s="9">
        <v>0</v>
      </c>
      <c r="AI2347" s="9">
        <v>3</v>
      </c>
      <c r="AJ2347" s="9">
        <v>3</v>
      </c>
      <c r="AK2347" s="9">
        <v>3</v>
      </c>
      <c r="AL2347" s="9">
        <v>0</v>
      </c>
      <c r="AM2347" s="9">
        <v>0</v>
      </c>
      <c r="AN2347" s="9">
        <v>0</v>
      </c>
      <c r="AO2347" s="9">
        <v>4</v>
      </c>
      <c r="AP2347" s="9">
        <v>16</v>
      </c>
      <c r="AQ2347" s="9">
        <v>7</v>
      </c>
      <c r="AR2347" s="9">
        <v>0</v>
      </c>
      <c r="AS2347" s="9">
        <v>0</v>
      </c>
      <c r="AT2347" s="9">
        <v>0</v>
      </c>
      <c r="AU2347" s="9">
        <v>3</v>
      </c>
      <c r="AV2347" s="9">
        <v>3</v>
      </c>
      <c r="AW2347" s="9">
        <v>0</v>
      </c>
      <c r="AX2347" s="9">
        <v>7</v>
      </c>
      <c r="AY2347" s="9">
        <v>0</v>
      </c>
      <c r="AZ2347" s="9">
        <v>0</v>
      </c>
      <c r="BA2347" s="9">
        <v>0</v>
      </c>
      <c r="BB2347" s="9">
        <v>0</v>
      </c>
      <c r="BC2347" s="9">
        <v>0</v>
      </c>
    </row>
    <row r="2348" spans="2:55" x14ac:dyDescent="0.45">
      <c r="B2348" s="25">
        <v>2341</v>
      </c>
      <c r="D2348" s="9" t="s">
        <v>134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  <c r="AC2348" s="9">
        <v>0</v>
      </c>
      <c r="AD2348" s="9">
        <v>0</v>
      </c>
      <c r="AE2348" s="9">
        <v>0</v>
      </c>
      <c r="AF2348" s="9">
        <v>0</v>
      </c>
      <c r="AG2348" s="9">
        <v>0</v>
      </c>
      <c r="AH2348" s="9">
        <v>0</v>
      </c>
      <c r="AI2348" s="9">
        <v>0</v>
      </c>
      <c r="AJ2348" s="9">
        <v>0</v>
      </c>
      <c r="AK2348" s="9">
        <v>0</v>
      </c>
      <c r="AL2348" s="9">
        <v>0</v>
      </c>
      <c r="AM2348" s="9">
        <v>0</v>
      </c>
      <c r="AN2348" s="9">
        <v>0</v>
      </c>
      <c r="AO2348" s="9">
        <v>0</v>
      </c>
      <c r="AP2348" s="9">
        <v>0</v>
      </c>
      <c r="AQ2348" s="9">
        <v>0</v>
      </c>
      <c r="AR2348" s="9">
        <v>0</v>
      </c>
      <c r="AS2348" s="9">
        <v>0</v>
      </c>
      <c r="AT2348" s="9">
        <v>0</v>
      </c>
      <c r="AU2348" s="9">
        <v>0</v>
      </c>
      <c r="AV2348" s="9">
        <v>0</v>
      </c>
      <c r="AW2348" s="9">
        <v>0</v>
      </c>
      <c r="AX2348" s="9">
        <v>0</v>
      </c>
      <c r="AY2348" s="9">
        <v>0</v>
      </c>
      <c r="AZ2348" s="9">
        <v>0</v>
      </c>
      <c r="BA2348" s="9">
        <v>0</v>
      </c>
      <c r="BB2348" s="9">
        <v>0</v>
      </c>
      <c r="BC2348" s="9">
        <v>0</v>
      </c>
    </row>
    <row r="2349" spans="2:55" x14ac:dyDescent="0.45">
      <c r="B2349" s="25">
        <v>2342</v>
      </c>
      <c r="D2349" s="9" t="s">
        <v>135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  <c r="AC2349" s="9">
        <v>0</v>
      </c>
      <c r="AD2349" s="9">
        <v>0</v>
      </c>
      <c r="AE2349" s="9">
        <v>0</v>
      </c>
      <c r="AF2349" s="9">
        <v>0</v>
      </c>
      <c r="AG2349" s="9">
        <v>0</v>
      </c>
      <c r="AH2349" s="9">
        <v>0</v>
      </c>
      <c r="AI2349" s="9">
        <v>0</v>
      </c>
      <c r="AJ2349" s="9">
        <v>0</v>
      </c>
      <c r="AK2349" s="9">
        <v>0</v>
      </c>
      <c r="AL2349" s="9">
        <v>0</v>
      </c>
      <c r="AM2349" s="9">
        <v>0</v>
      </c>
      <c r="AN2349" s="9">
        <v>0</v>
      </c>
      <c r="AO2349" s="9">
        <v>0</v>
      </c>
      <c r="AP2349" s="9">
        <v>0</v>
      </c>
      <c r="AQ2349" s="9">
        <v>0</v>
      </c>
      <c r="AR2349" s="9">
        <v>0</v>
      </c>
      <c r="AS2349" s="9">
        <v>0</v>
      </c>
      <c r="AT2349" s="9">
        <v>0</v>
      </c>
      <c r="AU2349" s="9">
        <v>0</v>
      </c>
      <c r="AV2349" s="9">
        <v>0</v>
      </c>
      <c r="AW2349" s="9">
        <v>0</v>
      </c>
      <c r="AX2349" s="9">
        <v>0</v>
      </c>
      <c r="AY2349" s="9">
        <v>0</v>
      </c>
      <c r="AZ2349" s="9">
        <v>0</v>
      </c>
      <c r="BA2349" s="9">
        <v>0</v>
      </c>
      <c r="BB2349" s="9">
        <v>0</v>
      </c>
      <c r="BC2349" s="9">
        <v>0</v>
      </c>
    </row>
    <row r="2350" spans="2:55" x14ac:dyDescent="0.45">
      <c r="B2350" s="25">
        <v>2343</v>
      </c>
      <c r="D2350" s="9" t="s">
        <v>136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  <c r="AC2350" s="9">
        <v>0</v>
      </c>
      <c r="AD2350" s="9">
        <v>0</v>
      </c>
      <c r="AE2350" s="9">
        <v>0</v>
      </c>
      <c r="AF2350" s="9">
        <v>0</v>
      </c>
      <c r="AG2350" s="9">
        <v>0</v>
      </c>
      <c r="AH2350" s="9">
        <v>0</v>
      </c>
      <c r="AI2350" s="9">
        <v>0</v>
      </c>
      <c r="AJ2350" s="9">
        <v>0</v>
      </c>
      <c r="AK2350" s="9">
        <v>0</v>
      </c>
      <c r="AL2350" s="9">
        <v>0</v>
      </c>
      <c r="AM2350" s="9">
        <v>0</v>
      </c>
      <c r="AN2350" s="9">
        <v>0</v>
      </c>
      <c r="AO2350" s="9">
        <v>0</v>
      </c>
      <c r="AP2350" s="9">
        <v>0</v>
      </c>
      <c r="AQ2350" s="9">
        <v>0</v>
      </c>
      <c r="AR2350" s="9">
        <v>0</v>
      </c>
      <c r="AS2350" s="9">
        <v>0</v>
      </c>
      <c r="AT2350" s="9">
        <v>0</v>
      </c>
      <c r="AU2350" s="9">
        <v>0</v>
      </c>
      <c r="AV2350" s="9">
        <v>0</v>
      </c>
      <c r="AW2350" s="9">
        <v>0</v>
      </c>
      <c r="AX2350" s="9">
        <v>0</v>
      </c>
      <c r="AY2350" s="9">
        <v>0</v>
      </c>
      <c r="AZ2350" s="9">
        <v>0</v>
      </c>
      <c r="BA2350" s="9">
        <v>0</v>
      </c>
      <c r="BB2350" s="9">
        <v>0</v>
      </c>
      <c r="BC2350" s="9">
        <v>0</v>
      </c>
    </row>
    <row r="2351" spans="2:55" x14ac:dyDescent="0.45">
      <c r="B2351" s="25">
        <v>2344</v>
      </c>
      <c r="D2351" s="9" t="s">
        <v>137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9">
        <v>0</v>
      </c>
      <c r="AD2351" s="9">
        <v>0</v>
      </c>
      <c r="AE2351" s="9">
        <v>0</v>
      </c>
      <c r="AF2351" s="9">
        <v>0</v>
      </c>
      <c r="AG2351" s="9">
        <v>0</v>
      </c>
      <c r="AH2351" s="9">
        <v>0</v>
      </c>
      <c r="AI2351" s="9">
        <v>0</v>
      </c>
      <c r="AJ2351" s="9">
        <v>0</v>
      </c>
      <c r="AK2351" s="9">
        <v>0</v>
      </c>
      <c r="AL2351" s="9">
        <v>0</v>
      </c>
      <c r="AM2351" s="9">
        <v>0</v>
      </c>
      <c r="AN2351" s="9">
        <v>0</v>
      </c>
      <c r="AO2351" s="9">
        <v>0</v>
      </c>
      <c r="AP2351" s="9">
        <v>0</v>
      </c>
      <c r="AQ2351" s="9">
        <v>0</v>
      </c>
      <c r="AR2351" s="9">
        <v>0</v>
      </c>
      <c r="AS2351" s="9">
        <v>0</v>
      </c>
      <c r="AT2351" s="9">
        <v>0</v>
      </c>
      <c r="AU2351" s="9">
        <v>0</v>
      </c>
      <c r="AV2351" s="9">
        <v>0</v>
      </c>
      <c r="AW2351" s="9">
        <v>0</v>
      </c>
      <c r="AX2351" s="9">
        <v>0</v>
      </c>
      <c r="AY2351" s="9">
        <v>0</v>
      </c>
      <c r="AZ2351" s="9">
        <v>0</v>
      </c>
      <c r="BA2351" s="9">
        <v>0</v>
      </c>
      <c r="BB2351" s="9">
        <v>0</v>
      </c>
      <c r="BC2351" s="9">
        <v>0</v>
      </c>
    </row>
    <row r="2352" spans="2:55" x14ac:dyDescent="0.45">
      <c r="B2352" s="25">
        <v>2345</v>
      </c>
      <c r="D2352" s="9" t="s">
        <v>138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  <c r="AC2352" s="9">
        <v>0</v>
      </c>
      <c r="AD2352" s="9">
        <v>0</v>
      </c>
      <c r="AE2352" s="9">
        <v>0</v>
      </c>
      <c r="AF2352" s="9">
        <v>0</v>
      </c>
      <c r="AG2352" s="9">
        <v>0</v>
      </c>
      <c r="AH2352" s="9">
        <v>0</v>
      </c>
      <c r="AI2352" s="9">
        <v>0</v>
      </c>
      <c r="AJ2352" s="9">
        <v>0</v>
      </c>
      <c r="AK2352" s="9">
        <v>0</v>
      </c>
      <c r="AL2352" s="9">
        <v>0</v>
      </c>
      <c r="AM2352" s="9">
        <v>0</v>
      </c>
      <c r="AN2352" s="9">
        <v>0</v>
      </c>
      <c r="AO2352" s="9">
        <v>0</v>
      </c>
      <c r="AP2352" s="9">
        <v>0</v>
      </c>
      <c r="AQ2352" s="9">
        <v>0</v>
      </c>
      <c r="AR2352" s="9">
        <v>0</v>
      </c>
      <c r="AS2352" s="9">
        <v>0</v>
      </c>
      <c r="AT2352" s="9">
        <v>0</v>
      </c>
      <c r="AU2352" s="9">
        <v>0</v>
      </c>
      <c r="AV2352" s="9">
        <v>0</v>
      </c>
      <c r="AW2352" s="9">
        <v>0</v>
      </c>
      <c r="AX2352" s="9">
        <v>0</v>
      </c>
      <c r="AY2352" s="9">
        <v>0</v>
      </c>
      <c r="AZ2352" s="9">
        <v>0</v>
      </c>
      <c r="BA2352" s="9">
        <v>0</v>
      </c>
      <c r="BB2352" s="9">
        <v>0</v>
      </c>
      <c r="BC2352" s="9">
        <v>0</v>
      </c>
    </row>
    <row r="2353" spans="2:55" x14ac:dyDescent="0.45">
      <c r="B2353" s="25">
        <v>2346</v>
      </c>
      <c r="D2353" s="9" t="s">
        <v>139</v>
      </c>
      <c r="E2353" s="9">
        <v>4</v>
      </c>
      <c r="F2353" s="9">
        <v>3</v>
      </c>
      <c r="G2353" s="9">
        <v>0</v>
      </c>
      <c r="H2353" s="9">
        <v>13</v>
      </c>
      <c r="I2353" s="9">
        <v>11</v>
      </c>
      <c r="J2353" s="9">
        <v>5</v>
      </c>
      <c r="K2353" s="9">
        <v>3</v>
      </c>
      <c r="L2353" s="9">
        <v>21</v>
      </c>
      <c r="M2353" s="9">
        <v>4</v>
      </c>
      <c r="N2353" s="9">
        <v>9</v>
      </c>
      <c r="O2353" s="9">
        <v>4</v>
      </c>
      <c r="P2353" s="9">
        <v>9</v>
      </c>
      <c r="Q2353" s="9">
        <v>5</v>
      </c>
      <c r="R2353" s="9">
        <v>3</v>
      </c>
      <c r="S2353" s="9">
        <v>8</v>
      </c>
      <c r="T2353" s="9">
        <v>9</v>
      </c>
      <c r="U2353" s="9">
        <v>3</v>
      </c>
      <c r="V2353" s="9">
        <v>6</v>
      </c>
      <c r="W2353" s="9">
        <v>7</v>
      </c>
      <c r="X2353" s="9">
        <v>0</v>
      </c>
      <c r="Y2353" s="9">
        <v>5</v>
      </c>
      <c r="Z2353" s="9">
        <v>0</v>
      </c>
      <c r="AA2353" s="9">
        <v>6</v>
      </c>
      <c r="AB2353" s="9">
        <v>24</v>
      </c>
      <c r="AC2353" s="9">
        <v>8</v>
      </c>
      <c r="AD2353" s="9">
        <v>5</v>
      </c>
      <c r="AE2353" s="9">
        <v>0</v>
      </c>
      <c r="AF2353" s="9">
        <v>0</v>
      </c>
      <c r="AG2353" s="9">
        <v>4</v>
      </c>
      <c r="AH2353" s="9">
        <v>0</v>
      </c>
      <c r="AI2353" s="9">
        <v>3</v>
      </c>
      <c r="AJ2353" s="9">
        <v>4</v>
      </c>
      <c r="AK2353" s="9">
        <v>9</v>
      </c>
      <c r="AL2353" s="9">
        <v>3</v>
      </c>
      <c r="AM2353" s="9">
        <v>0</v>
      </c>
      <c r="AN2353" s="9">
        <v>0</v>
      </c>
      <c r="AO2353" s="9">
        <v>0</v>
      </c>
      <c r="AP2353" s="9">
        <v>9</v>
      </c>
      <c r="AQ2353" s="9">
        <v>4</v>
      </c>
      <c r="AR2353" s="9">
        <v>0</v>
      </c>
      <c r="AS2353" s="9">
        <v>4</v>
      </c>
      <c r="AT2353" s="9">
        <v>0</v>
      </c>
      <c r="AU2353" s="9">
        <v>22</v>
      </c>
      <c r="AV2353" s="9">
        <v>4</v>
      </c>
      <c r="AW2353" s="9">
        <v>0</v>
      </c>
      <c r="AX2353" s="9">
        <v>13</v>
      </c>
      <c r="AY2353" s="9">
        <v>4</v>
      </c>
      <c r="AZ2353" s="9">
        <v>9</v>
      </c>
      <c r="BA2353" s="9">
        <v>0</v>
      </c>
      <c r="BB2353" s="9">
        <v>6</v>
      </c>
      <c r="BC2353" s="9">
        <v>0</v>
      </c>
    </row>
    <row r="2354" spans="2:55" x14ac:dyDescent="0.45">
      <c r="B2354" s="25">
        <v>2347</v>
      </c>
      <c r="D2354" s="9" t="s">
        <v>140</v>
      </c>
      <c r="E2354" s="9">
        <v>0</v>
      </c>
      <c r="F2354" s="9">
        <v>0</v>
      </c>
      <c r="G2354" s="9">
        <v>0</v>
      </c>
      <c r="H2354" s="9">
        <v>6</v>
      </c>
      <c r="I2354" s="9">
        <v>9</v>
      </c>
      <c r="J2354" s="9">
        <v>0</v>
      </c>
      <c r="K2354" s="9">
        <v>0</v>
      </c>
      <c r="L2354" s="9">
        <v>0</v>
      </c>
      <c r="M2354" s="9">
        <v>4</v>
      </c>
      <c r="N2354" s="9">
        <v>3</v>
      </c>
      <c r="O2354" s="9">
        <v>3</v>
      </c>
      <c r="P2354" s="9">
        <v>0</v>
      </c>
      <c r="Q2354" s="9">
        <v>4</v>
      </c>
      <c r="R2354" s="9">
        <v>6</v>
      </c>
      <c r="S2354" s="9">
        <v>7</v>
      </c>
      <c r="T2354" s="9">
        <v>15</v>
      </c>
      <c r="U2354" s="9">
        <v>12</v>
      </c>
      <c r="V2354" s="9">
        <v>3</v>
      </c>
      <c r="W2354" s="9">
        <v>11</v>
      </c>
      <c r="X2354" s="9">
        <v>0</v>
      </c>
      <c r="Y2354" s="9">
        <v>3</v>
      </c>
      <c r="Z2354" s="9">
        <v>0</v>
      </c>
      <c r="AA2354" s="9">
        <v>3</v>
      </c>
      <c r="AB2354" s="9">
        <v>13</v>
      </c>
      <c r="AC2354" s="9">
        <v>5</v>
      </c>
      <c r="AD2354" s="9">
        <v>7</v>
      </c>
      <c r="AE2354" s="9">
        <v>3</v>
      </c>
      <c r="AF2354" s="9">
        <v>0</v>
      </c>
      <c r="AG2354" s="9">
        <v>0</v>
      </c>
      <c r="AH2354" s="9">
        <v>0</v>
      </c>
      <c r="AI2354" s="9">
        <v>0</v>
      </c>
      <c r="AJ2354" s="9">
        <v>0</v>
      </c>
      <c r="AK2354" s="9">
        <v>5</v>
      </c>
      <c r="AL2354" s="9">
        <v>0</v>
      </c>
      <c r="AM2354" s="9">
        <v>3</v>
      </c>
      <c r="AN2354" s="9">
        <v>0</v>
      </c>
      <c r="AO2354" s="9">
        <v>3</v>
      </c>
      <c r="AP2354" s="9">
        <v>7</v>
      </c>
      <c r="AQ2354" s="9">
        <v>6</v>
      </c>
      <c r="AR2354" s="9">
        <v>0</v>
      </c>
      <c r="AS2354" s="9">
        <v>3</v>
      </c>
      <c r="AT2354" s="9">
        <v>0</v>
      </c>
      <c r="AU2354" s="9">
        <v>4</v>
      </c>
      <c r="AV2354" s="9">
        <v>0</v>
      </c>
      <c r="AW2354" s="9">
        <v>0</v>
      </c>
      <c r="AX2354" s="9">
        <v>8</v>
      </c>
      <c r="AY2354" s="9">
        <v>10</v>
      </c>
      <c r="AZ2354" s="9">
        <v>6</v>
      </c>
      <c r="BA2354" s="9">
        <v>0</v>
      </c>
      <c r="BB2354" s="9">
        <v>4</v>
      </c>
      <c r="BC2354" s="9">
        <v>5</v>
      </c>
    </row>
    <row r="2355" spans="2:55" x14ac:dyDescent="0.45">
      <c r="B2355" s="25">
        <v>2348</v>
      </c>
      <c r="D2355" s="9" t="s">
        <v>55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9">
        <v>0</v>
      </c>
      <c r="AD2355" s="9">
        <v>0</v>
      </c>
      <c r="AE2355" s="9">
        <v>0</v>
      </c>
      <c r="AF2355" s="9">
        <v>0</v>
      </c>
      <c r="AG2355" s="9">
        <v>0</v>
      </c>
      <c r="AH2355" s="9">
        <v>0</v>
      </c>
      <c r="AI2355" s="9">
        <v>0</v>
      </c>
      <c r="AJ2355" s="9">
        <v>0</v>
      </c>
      <c r="AK2355" s="9">
        <v>0</v>
      </c>
      <c r="AL2355" s="9">
        <v>0</v>
      </c>
      <c r="AM2355" s="9">
        <v>0</v>
      </c>
      <c r="AN2355" s="9">
        <v>0</v>
      </c>
      <c r="AO2355" s="9">
        <v>0</v>
      </c>
      <c r="AP2355" s="9">
        <v>0</v>
      </c>
      <c r="AQ2355" s="9">
        <v>0</v>
      </c>
      <c r="AR2355" s="9">
        <v>0</v>
      </c>
      <c r="AS2355" s="9">
        <v>0</v>
      </c>
      <c r="AT2355" s="9">
        <v>0</v>
      </c>
      <c r="AU2355" s="9">
        <v>0</v>
      </c>
      <c r="AV2355" s="9">
        <v>0</v>
      </c>
      <c r="AW2355" s="9">
        <v>0</v>
      </c>
      <c r="AX2355" s="9">
        <v>0</v>
      </c>
      <c r="AY2355" s="9">
        <v>0</v>
      </c>
      <c r="AZ2355" s="9">
        <v>0</v>
      </c>
      <c r="BA2355" s="9">
        <v>0</v>
      </c>
      <c r="BB2355" s="9">
        <v>0</v>
      </c>
      <c r="BC2355" s="9">
        <v>0</v>
      </c>
    </row>
    <row r="2356" spans="2:55" x14ac:dyDescent="0.45">
      <c r="B2356" s="25">
        <v>2349</v>
      </c>
      <c r="D2356" s="9" t="s">
        <v>3</v>
      </c>
      <c r="E2356" s="9">
        <v>76</v>
      </c>
      <c r="F2356" s="9">
        <v>139</v>
      </c>
      <c r="G2356" s="9">
        <v>42</v>
      </c>
      <c r="H2356" s="9">
        <v>1097</v>
      </c>
      <c r="I2356" s="9">
        <v>594</v>
      </c>
      <c r="J2356" s="9">
        <v>160</v>
      </c>
      <c r="K2356" s="9">
        <v>91</v>
      </c>
      <c r="L2356" s="9">
        <v>892</v>
      </c>
      <c r="M2356" s="9">
        <v>840</v>
      </c>
      <c r="N2356" s="9">
        <v>909</v>
      </c>
      <c r="O2356" s="9">
        <v>1726</v>
      </c>
      <c r="P2356" s="9">
        <v>468</v>
      </c>
      <c r="Q2356" s="9">
        <v>388</v>
      </c>
      <c r="R2356" s="9">
        <v>36</v>
      </c>
      <c r="S2356" s="9">
        <v>441</v>
      </c>
      <c r="T2356" s="9">
        <v>382</v>
      </c>
      <c r="U2356" s="9">
        <v>440</v>
      </c>
      <c r="V2356" s="9">
        <v>190</v>
      </c>
      <c r="W2356" s="9">
        <v>615</v>
      </c>
      <c r="X2356" s="9">
        <v>108</v>
      </c>
      <c r="Y2356" s="9">
        <v>208</v>
      </c>
      <c r="Z2356" s="9">
        <v>3</v>
      </c>
      <c r="AA2356" s="9">
        <v>314</v>
      </c>
      <c r="AB2356" s="9">
        <v>1477</v>
      </c>
      <c r="AC2356" s="9">
        <v>255</v>
      </c>
      <c r="AD2356" s="9">
        <v>250</v>
      </c>
      <c r="AE2356" s="9">
        <v>181</v>
      </c>
      <c r="AF2356" s="9">
        <v>10</v>
      </c>
      <c r="AG2356" s="9">
        <v>288</v>
      </c>
      <c r="AH2356" s="9">
        <v>57</v>
      </c>
      <c r="AI2356" s="9">
        <v>256</v>
      </c>
      <c r="AJ2356" s="9">
        <v>236</v>
      </c>
      <c r="AK2356" s="9">
        <v>405</v>
      </c>
      <c r="AL2356" s="9">
        <v>93</v>
      </c>
      <c r="AM2356" s="9">
        <v>217</v>
      </c>
      <c r="AN2356" s="9">
        <v>0</v>
      </c>
      <c r="AO2356" s="9">
        <v>159</v>
      </c>
      <c r="AP2356" s="9">
        <v>528</v>
      </c>
      <c r="AQ2356" s="9">
        <v>147</v>
      </c>
      <c r="AR2356" s="9">
        <v>12</v>
      </c>
      <c r="AS2356" s="9">
        <v>142</v>
      </c>
      <c r="AT2356" s="9">
        <v>81</v>
      </c>
      <c r="AU2356" s="9">
        <v>621</v>
      </c>
      <c r="AV2356" s="9">
        <v>192</v>
      </c>
      <c r="AW2356" s="9">
        <v>21</v>
      </c>
      <c r="AX2356" s="9">
        <v>496</v>
      </c>
      <c r="AY2356" s="9">
        <v>145</v>
      </c>
      <c r="AZ2356" s="9">
        <v>309</v>
      </c>
      <c r="BA2356" s="9">
        <v>51</v>
      </c>
      <c r="BB2356" s="9">
        <v>337</v>
      </c>
      <c r="BC2356" s="9">
        <v>162</v>
      </c>
    </row>
    <row r="2357" spans="2:55" x14ac:dyDescent="0.45">
      <c r="B2357" s="25">
        <v>2350</v>
      </c>
      <c r="C2357" s="28" t="s">
        <v>181</v>
      </c>
      <c r="D2357" s="9" t="s">
        <v>56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4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4</v>
      </c>
      <c r="AC2357" s="9">
        <v>0</v>
      </c>
      <c r="AD2357" s="9">
        <v>0</v>
      </c>
      <c r="AE2357" s="9">
        <v>0</v>
      </c>
      <c r="AF2357" s="9">
        <v>0</v>
      </c>
      <c r="AG2357" s="9">
        <v>0</v>
      </c>
      <c r="AH2357" s="9">
        <v>0</v>
      </c>
      <c r="AI2357" s="9">
        <v>0</v>
      </c>
      <c r="AJ2357" s="9">
        <v>0</v>
      </c>
      <c r="AK2357" s="9">
        <v>3</v>
      </c>
      <c r="AL2357" s="9">
        <v>0</v>
      </c>
      <c r="AM2357" s="9">
        <v>0</v>
      </c>
      <c r="AN2357" s="9">
        <v>0</v>
      </c>
      <c r="AO2357" s="9">
        <v>0</v>
      </c>
      <c r="AP2357" s="9">
        <v>0</v>
      </c>
      <c r="AQ2357" s="9">
        <v>0</v>
      </c>
      <c r="AR2357" s="9">
        <v>0</v>
      </c>
      <c r="AS2357" s="9">
        <v>0</v>
      </c>
      <c r="AT2357" s="9">
        <v>0</v>
      </c>
      <c r="AU2357" s="9">
        <v>3</v>
      </c>
      <c r="AV2357" s="9">
        <v>0</v>
      </c>
      <c r="AW2357" s="9">
        <v>0</v>
      </c>
      <c r="AX2357" s="9">
        <v>5</v>
      </c>
      <c r="AY2357" s="9">
        <v>0</v>
      </c>
      <c r="AZ2357" s="9">
        <v>0</v>
      </c>
      <c r="BA2357" s="9">
        <v>0</v>
      </c>
      <c r="BB2357" s="9">
        <v>0</v>
      </c>
      <c r="BC2357" s="9">
        <v>0</v>
      </c>
    </row>
    <row r="2358" spans="2:55" x14ac:dyDescent="0.45">
      <c r="B2358" s="25">
        <v>2351</v>
      </c>
      <c r="D2358" s="9" t="s">
        <v>57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5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4</v>
      </c>
      <c r="AC2358" s="9">
        <v>0</v>
      </c>
      <c r="AD2358" s="9">
        <v>0</v>
      </c>
      <c r="AE2358" s="9">
        <v>0</v>
      </c>
      <c r="AF2358" s="9">
        <v>0</v>
      </c>
      <c r="AG2358" s="9">
        <v>0</v>
      </c>
      <c r="AH2358" s="9">
        <v>0</v>
      </c>
      <c r="AI2358" s="9">
        <v>0</v>
      </c>
      <c r="AJ2358" s="9">
        <v>0</v>
      </c>
      <c r="AK2358" s="9">
        <v>0</v>
      </c>
      <c r="AL2358" s="9">
        <v>0</v>
      </c>
      <c r="AM2358" s="9">
        <v>0</v>
      </c>
      <c r="AN2358" s="9">
        <v>0</v>
      </c>
      <c r="AO2358" s="9">
        <v>0</v>
      </c>
      <c r="AP2358" s="9">
        <v>0</v>
      </c>
      <c r="AQ2358" s="9">
        <v>0</v>
      </c>
      <c r="AR2358" s="9">
        <v>0</v>
      </c>
      <c r="AS2358" s="9">
        <v>0</v>
      </c>
      <c r="AT2358" s="9">
        <v>0</v>
      </c>
      <c r="AU2358" s="9">
        <v>0</v>
      </c>
      <c r="AV2358" s="9">
        <v>0</v>
      </c>
      <c r="AW2358" s="9">
        <v>0</v>
      </c>
      <c r="AX2358" s="9">
        <v>0</v>
      </c>
      <c r="AY2358" s="9">
        <v>0</v>
      </c>
      <c r="AZ2358" s="9">
        <v>0</v>
      </c>
      <c r="BA2358" s="9">
        <v>0</v>
      </c>
      <c r="BB2358" s="9">
        <v>0</v>
      </c>
      <c r="BC2358" s="9">
        <v>0</v>
      </c>
    </row>
    <row r="2359" spans="2:55" x14ac:dyDescent="0.45">
      <c r="B2359" s="25">
        <v>2352</v>
      </c>
      <c r="D2359" s="9" t="s">
        <v>58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9">
        <v>0</v>
      </c>
      <c r="AD2359" s="9">
        <v>0</v>
      </c>
      <c r="AE2359" s="9">
        <v>0</v>
      </c>
      <c r="AF2359" s="9">
        <v>0</v>
      </c>
      <c r="AG2359" s="9">
        <v>0</v>
      </c>
      <c r="AH2359" s="9">
        <v>0</v>
      </c>
      <c r="AI2359" s="9">
        <v>0</v>
      </c>
      <c r="AJ2359" s="9">
        <v>0</v>
      </c>
      <c r="AK2359" s="9">
        <v>0</v>
      </c>
      <c r="AL2359" s="9">
        <v>0</v>
      </c>
      <c r="AM2359" s="9">
        <v>0</v>
      </c>
      <c r="AN2359" s="9">
        <v>0</v>
      </c>
      <c r="AO2359" s="9">
        <v>0</v>
      </c>
      <c r="AP2359" s="9">
        <v>0</v>
      </c>
      <c r="AQ2359" s="9">
        <v>0</v>
      </c>
      <c r="AR2359" s="9">
        <v>0</v>
      </c>
      <c r="AS2359" s="9">
        <v>0</v>
      </c>
      <c r="AT2359" s="9">
        <v>0</v>
      </c>
      <c r="AU2359" s="9">
        <v>0</v>
      </c>
      <c r="AV2359" s="9">
        <v>0</v>
      </c>
      <c r="AW2359" s="9">
        <v>0</v>
      </c>
      <c r="AX2359" s="9">
        <v>0</v>
      </c>
      <c r="AY2359" s="9">
        <v>0</v>
      </c>
      <c r="AZ2359" s="9">
        <v>0</v>
      </c>
      <c r="BA2359" s="9">
        <v>0</v>
      </c>
      <c r="BB2359" s="9">
        <v>0</v>
      </c>
      <c r="BC2359" s="9">
        <v>0</v>
      </c>
    </row>
    <row r="2360" spans="2:55" x14ac:dyDescent="0.45">
      <c r="B2360" s="25">
        <v>2353</v>
      </c>
      <c r="D2360" s="9" t="s">
        <v>59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3</v>
      </c>
      <c r="AC2360" s="9">
        <v>0</v>
      </c>
      <c r="AD2360" s="9">
        <v>0</v>
      </c>
      <c r="AE2360" s="9">
        <v>0</v>
      </c>
      <c r="AF2360" s="9">
        <v>0</v>
      </c>
      <c r="AG2360" s="9">
        <v>0</v>
      </c>
      <c r="AH2360" s="9">
        <v>0</v>
      </c>
      <c r="AI2360" s="9">
        <v>0</v>
      </c>
      <c r="AJ2360" s="9">
        <v>0</v>
      </c>
      <c r="AK2360" s="9">
        <v>0</v>
      </c>
      <c r="AL2360" s="9">
        <v>0</v>
      </c>
      <c r="AM2360" s="9">
        <v>0</v>
      </c>
      <c r="AN2360" s="9">
        <v>0</v>
      </c>
      <c r="AO2360" s="9">
        <v>0</v>
      </c>
      <c r="AP2360" s="9">
        <v>0</v>
      </c>
      <c r="AQ2360" s="9">
        <v>0</v>
      </c>
      <c r="AR2360" s="9">
        <v>0</v>
      </c>
      <c r="AS2360" s="9">
        <v>0</v>
      </c>
      <c r="AT2360" s="9">
        <v>0</v>
      </c>
      <c r="AU2360" s="9">
        <v>0</v>
      </c>
      <c r="AV2360" s="9">
        <v>0</v>
      </c>
      <c r="AW2360" s="9">
        <v>0</v>
      </c>
      <c r="AX2360" s="9">
        <v>0</v>
      </c>
      <c r="AY2360" s="9">
        <v>0</v>
      </c>
      <c r="AZ2360" s="9">
        <v>0</v>
      </c>
      <c r="BA2360" s="9">
        <v>4</v>
      </c>
      <c r="BB2360" s="9">
        <v>0</v>
      </c>
      <c r="BC2360" s="9">
        <v>0</v>
      </c>
    </row>
    <row r="2361" spans="2:55" x14ac:dyDescent="0.45">
      <c r="B2361" s="25">
        <v>2354</v>
      </c>
      <c r="D2361" s="9" t="s">
        <v>60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3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  <c r="AC2361" s="9">
        <v>0</v>
      </c>
      <c r="AD2361" s="9">
        <v>0</v>
      </c>
      <c r="AE2361" s="9">
        <v>0</v>
      </c>
      <c r="AF2361" s="9">
        <v>0</v>
      </c>
      <c r="AG2361" s="9">
        <v>0</v>
      </c>
      <c r="AH2361" s="9">
        <v>0</v>
      </c>
      <c r="AI2361" s="9">
        <v>0</v>
      </c>
      <c r="AJ2361" s="9">
        <v>0</v>
      </c>
      <c r="AK2361" s="9">
        <v>0</v>
      </c>
      <c r="AL2361" s="9">
        <v>0</v>
      </c>
      <c r="AM2361" s="9">
        <v>0</v>
      </c>
      <c r="AN2361" s="9">
        <v>0</v>
      </c>
      <c r="AO2361" s="9">
        <v>0</v>
      </c>
      <c r="AP2361" s="9">
        <v>0</v>
      </c>
      <c r="AQ2361" s="9">
        <v>0</v>
      </c>
      <c r="AR2361" s="9">
        <v>0</v>
      </c>
      <c r="AS2361" s="9">
        <v>0</v>
      </c>
      <c r="AT2361" s="9">
        <v>0</v>
      </c>
      <c r="AU2361" s="9">
        <v>0</v>
      </c>
      <c r="AV2361" s="9">
        <v>0</v>
      </c>
      <c r="AW2361" s="9">
        <v>0</v>
      </c>
      <c r="AX2361" s="9">
        <v>0</v>
      </c>
      <c r="AY2361" s="9">
        <v>0</v>
      </c>
      <c r="AZ2361" s="9">
        <v>0</v>
      </c>
      <c r="BA2361" s="9">
        <v>0</v>
      </c>
      <c r="BB2361" s="9">
        <v>0</v>
      </c>
      <c r="BC2361" s="9">
        <v>0</v>
      </c>
    </row>
    <row r="2362" spans="2:55" x14ac:dyDescent="0.45">
      <c r="B2362" s="25">
        <v>2355</v>
      </c>
      <c r="D2362" s="9" t="s">
        <v>61</v>
      </c>
      <c r="E2362" s="9">
        <v>0</v>
      </c>
      <c r="F2362" s="9">
        <v>0</v>
      </c>
      <c r="G2362" s="9">
        <v>4</v>
      </c>
      <c r="H2362" s="9">
        <v>6</v>
      </c>
      <c r="I2362" s="9">
        <v>0</v>
      </c>
      <c r="J2362" s="9">
        <v>0</v>
      </c>
      <c r="K2362" s="9">
        <v>0</v>
      </c>
      <c r="L2362" s="9">
        <v>0</v>
      </c>
      <c r="M2362" s="9">
        <v>5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  <c r="AC2362" s="9">
        <v>0</v>
      </c>
      <c r="AD2362" s="9">
        <v>0</v>
      </c>
      <c r="AE2362" s="9">
        <v>0</v>
      </c>
      <c r="AF2362" s="9">
        <v>0</v>
      </c>
      <c r="AG2362" s="9">
        <v>0</v>
      </c>
      <c r="AH2362" s="9">
        <v>0</v>
      </c>
      <c r="AI2362" s="9">
        <v>0</v>
      </c>
      <c r="AJ2362" s="9">
        <v>0</v>
      </c>
      <c r="AK2362" s="9">
        <v>0</v>
      </c>
      <c r="AL2362" s="9">
        <v>0</v>
      </c>
      <c r="AM2362" s="9">
        <v>0</v>
      </c>
      <c r="AN2362" s="9">
        <v>0</v>
      </c>
      <c r="AO2362" s="9">
        <v>0</v>
      </c>
      <c r="AP2362" s="9">
        <v>0</v>
      </c>
      <c r="AQ2362" s="9">
        <v>0</v>
      </c>
      <c r="AR2362" s="9">
        <v>0</v>
      </c>
      <c r="AS2362" s="9">
        <v>0</v>
      </c>
      <c r="AT2362" s="9">
        <v>0</v>
      </c>
      <c r="AU2362" s="9">
        <v>0</v>
      </c>
      <c r="AV2362" s="9">
        <v>0</v>
      </c>
      <c r="AW2362" s="9">
        <v>0</v>
      </c>
      <c r="AX2362" s="9">
        <v>0</v>
      </c>
      <c r="AY2362" s="9">
        <v>0</v>
      </c>
      <c r="AZ2362" s="9">
        <v>0</v>
      </c>
      <c r="BA2362" s="9">
        <v>0</v>
      </c>
      <c r="BB2362" s="9">
        <v>0</v>
      </c>
      <c r="BC2362" s="9">
        <v>0</v>
      </c>
    </row>
    <row r="2363" spans="2:55" x14ac:dyDescent="0.45">
      <c r="B2363" s="25">
        <v>2356</v>
      </c>
      <c r="D2363" s="9" t="s">
        <v>62</v>
      </c>
      <c r="E2363" s="9">
        <v>0</v>
      </c>
      <c r="F2363" s="9">
        <v>0</v>
      </c>
      <c r="G2363" s="9">
        <v>3</v>
      </c>
      <c r="H2363" s="9">
        <v>4</v>
      </c>
      <c r="I2363" s="9">
        <v>0</v>
      </c>
      <c r="J2363" s="9">
        <v>0</v>
      </c>
      <c r="K2363" s="9">
        <v>0</v>
      </c>
      <c r="L2363" s="9">
        <v>0</v>
      </c>
      <c r="M2363" s="9">
        <v>10</v>
      </c>
      <c r="N2363" s="9">
        <v>4</v>
      </c>
      <c r="O2363" s="9">
        <v>4</v>
      </c>
      <c r="P2363" s="9">
        <v>0</v>
      </c>
      <c r="Q2363" s="9">
        <v>0</v>
      </c>
      <c r="R2363" s="9">
        <v>0</v>
      </c>
      <c r="S2363" s="9">
        <v>6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  <c r="AC2363" s="9">
        <v>0</v>
      </c>
      <c r="AD2363" s="9">
        <v>0</v>
      </c>
      <c r="AE2363" s="9">
        <v>0</v>
      </c>
      <c r="AF2363" s="9">
        <v>0</v>
      </c>
      <c r="AG2363" s="9">
        <v>0</v>
      </c>
      <c r="AH2363" s="9">
        <v>0</v>
      </c>
      <c r="AI2363" s="9">
        <v>0</v>
      </c>
      <c r="AJ2363" s="9">
        <v>0</v>
      </c>
      <c r="AK2363" s="9">
        <v>0</v>
      </c>
      <c r="AL2363" s="9">
        <v>0</v>
      </c>
      <c r="AM2363" s="9">
        <v>0</v>
      </c>
      <c r="AN2363" s="9">
        <v>0</v>
      </c>
      <c r="AO2363" s="9">
        <v>0</v>
      </c>
      <c r="AP2363" s="9">
        <v>0</v>
      </c>
      <c r="AQ2363" s="9">
        <v>4</v>
      </c>
      <c r="AR2363" s="9">
        <v>0</v>
      </c>
      <c r="AS2363" s="9">
        <v>0</v>
      </c>
      <c r="AT2363" s="9">
        <v>0</v>
      </c>
      <c r="AU2363" s="9">
        <v>0</v>
      </c>
      <c r="AV2363" s="9">
        <v>0</v>
      </c>
      <c r="AW2363" s="9">
        <v>0</v>
      </c>
      <c r="AX2363" s="9">
        <v>0</v>
      </c>
      <c r="AY2363" s="9">
        <v>0</v>
      </c>
      <c r="AZ2363" s="9">
        <v>5</v>
      </c>
      <c r="BA2363" s="9">
        <v>0</v>
      </c>
      <c r="BB2363" s="9">
        <v>0</v>
      </c>
      <c r="BC2363" s="9">
        <v>0</v>
      </c>
    </row>
    <row r="2364" spans="2:55" x14ac:dyDescent="0.45">
      <c r="B2364" s="25">
        <v>2357</v>
      </c>
      <c r="D2364" s="9" t="s">
        <v>63</v>
      </c>
      <c r="E2364" s="9">
        <v>0</v>
      </c>
      <c r="F2364" s="9">
        <v>0</v>
      </c>
      <c r="G2364" s="9">
        <v>0</v>
      </c>
      <c r="H2364" s="9">
        <v>4</v>
      </c>
      <c r="I2364" s="9">
        <v>4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12</v>
      </c>
      <c r="Q2364" s="9">
        <v>0</v>
      </c>
      <c r="R2364" s="9">
        <v>0</v>
      </c>
      <c r="S2364" s="9">
        <v>3</v>
      </c>
      <c r="T2364" s="9">
        <v>0</v>
      </c>
      <c r="U2364" s="9">
        <v>0</v>
      </c>
      <c r="V2364" s="9">
        <v>4</v>
      </c>
      <c r="W2364" s="9">
        <v>3</v>
      </c>
      <c r="X2364" s="9">
        <v>0</v>
      </c>
      <c r="Y2364" s="9">
        <v>0</v>
      </c>
      <c r="Z2364" s="9">
        <v>0</v>
      </c>
      <c r="AA2364" s="9">
        <v>0</v>
      </c>
      <c r="AB2364" s="9">
        <v>3</v>
      </c>
      <c r="AC2364" s="9">
        <v>4</v>
      </c>
      <c r="AD2364" s="9">
        <v>0</v>
      </c>
      <c r="AE2364" s="9">
        <v>0</v>
      </c>
      <c r="AF2364" s="9">
        <v>0</v>
      </c>
      <c r="AG2364" s="9">
        <v>0</v>
      </c>
      <c r="AH2364" s="9">
        <v>0</v>
      </c>
      <c r="AI2364" s="9">
        <v>3</v>
      </c>
      <c r="AJ2364" s="9">
        <v>0</v>
      </c>
      <c r="AK2364" s="9">
        <v>0</v>
      </c>
      <c r="AL2364" s="9">
        <v>0</v>
      </c>
      <c r="AM2364" s="9">
        <v>0</v>
      </c>
      <c r="AN2364" s="9">
        <v>0</v>
      </c>
      <c r="AO2364" s="9">
        <v>0</v>
      </c>
      <c r="AP2364" s="9">
        <v>4</v>
      </c>
      <c r="AQ2364" s="9">
        <v>0</v>
      </c>
      <c r="AR2364" s="9">
        <v>0</v>
      </c>
      <c r="AS2364" s="9">
        <v>0</v>
      </c>
      <c r="AT2364" s="9">
        <v>0</v>
      </c>
      <c r="AU2364" s="9">
        <v>5</v>
      </c>
      <c r="AV2364" s="9">
        <v>0</v>
      </c>
      <c r="AW2364" s="9">
        <v>0</v>
      </c>
      <c r="AX2364" s="9">
        <v>4</v>
      </c>
      <c r="AY2364" s="9">
        <v>0</v>
      </c>
      <c r="AZ2364" s="9">
        <v>4</v>
      </c>
      <c r="BA2364" s="9">
        <v>3</v>
      </c>
      <c r="BB2364" s="9">
        <v>0</v>
      </c>
      <c r="BC2364" s="9">
        <v>3</v>
      </c>
    </row>
    <row r="2365" spans="2:55" x14ac:dyDescent="0.45">
      <c r="B2365" s="25">
        <v>2358</v>
      </c>
      <c r="D2365" s="9" t="s">
        <v>64</v>
      </c>
      <c r="E2365" s="9">
        <v>0</v>
      </c>
      <c r="F2365" s="9">
        <v>0</v>
      </c>
      <c r="G2365" s="9">
        <v>4</v>
      </c>
      <c r="H2365" s="9">
        <v>5</v>
      </c>
      <c r="I2365" s="9">
        <v>6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4</v>
      </c>
      <c r="Q2365" s="9">
        <v>0</v>
      </c>
      <c r="R2365" s="9">
        <v>0</v>
      </c>
      <c r="S2365" s="9">
        <v>4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  <c r="AC2365" s="9">
        <v>0</v>
      </c>
      <c r="AD2365" s="9">
        <v>0</v>
      </c>
      <c r="AE2365" s="9">
        <v>0</v>
      </c>
      <c r="AF2365" s="9">
        <v>0</v>
      </c>
      <c r="AG2365" s="9">
        <v>0</v>
      </c>
      <c r="AH2365" s="9">
        <v>0</v>
      </c>
      <c r="AI2365" s="9">
        <v>0</v>
      </c>
      <c r="AJ2365" s="9">
        <v>0</v>
      </c>
      <c r="AK2365" s="9">
        <v>0</v>
      </c>
      <c r="AL2365" s="9">
        <v>0</v>
      </c>
      <c r="AM2365" s="9">
        <v>0</v>
      </c>
      <c r="AN2365" s="9">
        <v>0</v>
      </c>
      <c r="AO2365" s="9">
        <v>0</v>
      </c>
      <c r="AP2365" s="9">
        <v>3</v>
      </c>
      <c r="AQ2365" s="9">
        <v>0</v>
      </c>
      <c r="AR2365" s="9">
        <v>0</v>
      </c>
      <c r="AS2365" s="9">
        <v>0</v>
      </c>
      <c r="AT2365" s="9">
        <v>0</v>
      </c>
      <c r="AU2365" s="9">
        <v>0</v>
      </c>
      <c r="AV2365" s="9">
        <v>0</v>
      </c>
      <c r="AW2365" s="9">
        <v>0</v>
      </c>
      <c r="AX2365" s="9">
        <v>0</v>
      </c>
      <c r="AY2365" s="9">
        <v>0</v>
      </c>
      <c r="AZ2365" s="9">
        <v>0</v>
      </c>
      <c r="BA2365" s="9">
        <v>0</v>
      </c>
      <c r="BB2365" s="9">
        <v>0</v>
      </c>
      <c r="BC2365" s="9">
        <v>0</v>
      </c>
    </row>
    <row r="2366" spans="2:55" x14ac:dyDescent="0.45">
      <c r="B2366" s="25">
        <v>2359</v>
      </c>
      <c r="D2366" s="9" t="s">
        <v>65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  <c r="AC2366" s="9">
        <v>0</v>
      </c>
      <c r="AD2366" s="9">
        <v>0</v>
      </c>
      <c r="AE2366" s="9">
        <v>0</v>
      </c>
      <c r="AF2366" s="9">
        <v>0</v>
      </c>
      <c r="AG2366" s="9">
        <v>0</v>
      </c>
      <c r="AH2366" s="9">
        <v>0</v>
      </c>
      <c r="AI2366" s="9">
        <v>0</v>
      </c>
      <c r="AJ2366" s="9">
        <v>0</v>
      </c>
      <c r="AK2366" s="9">
        <v>6</v>
      </c>
      <c r="AL2366" s="9">
        <v>0</v>
      </c>
      <c r="AM2366" s="9">
        <v>0</v>
      </c>
      <c r="AN2366" s="9">
        <v>0</v>
      </c>
      <c r="AO2366" s="9">
        <v>0</v>
      </c>
      <c r="AP2366" s="9">
        <v>0</v>
      </c>
      <c r="AQ2366" s="9">
        <v>0</v>
      </c>
      <c r="AR2366" s="9">
        <v>0</v>
      </c>
      <c r="AS2366" s="9">
        <v>0</v>
      </c>
      <c r="AT2366" s="9">
        <v>0</v>
      </c>
      <c r="AU2366" s="9">
        <v>0</v>
      </c>
      <c r="AV2366" s="9">
        <v>0</v>
      </c>
      <c r="AW2366" s="9">
        <v>0</v>
      </c>
      <c r="AX2366" s="9">
        <v>0</v>
      </c>
      <c r="AY2366" s="9">
        <v>0</v>
      </c>
      <c r="AZ2366" s="9">
        <v>0</v>
      </c>
      <c r="BA2366" s="9">
        <v>0</v>
      </c>
      <c r="BB2366" s="9">
        <v>0</v>
      </c>
      <c r="BC2366" s="9">
        <v>0</v>
      </c>
    </row>
    <row r="2367" spans="2:55" x14ac:dyDescent="0.45">
      <c r="B2367" s="25">
        <v>2360</v>
      </c>
      <c r="D2367" s="9" t="s">
        <v>66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  <c r="AC2367" s="9">
        <v>0</v>
      </c>
      <c r="AD2367" s="9">
        <v>0</v>
      </c>
      <c r="AE2367" s="9">
        <v>0</v>
      </c>
      <c r="AF2367" s="9">
        <v>0</v>
      </c>
      <c r="AG2367" s="9">
        <v>0</v>
      </c>
      <c r="AH2367" s="9">
        <v>0</v>
      </c>
      <c r="AI2367" s="9">
        <v>0</v>
      </c>
      <c r="AJ2367" s="9">
        <v>0</v>
      </c>
      <c r="AK2367" s="9">
        <v>0</v>
      </c>
      <c r="AL2367" s="9">
        <v>0</v>
      </c>
      <c r="AM2367" s="9">
        <v>0</v>
      </c>
      <c r="AN2367" s="9">
        <v>0</v>
      </c>
      <c r="AO2367" s="9">
        <v>0</v>
      </c>
      <c r="AP2367" s="9">
        <v>0</v>
      </c>
      <c r="AQ2367" s="9">
        <v>0</v>
      </c>
      <c r="AR2367" s="9">
        <v>0</v>
      </c>
      <c r="AS2367" s="9">
        <v>0</v>
      </c>
      <c r="AT2367" s="9">
        <v>0</v>
      </c>
      <c r="AU2367" s="9">
        <v>0</v>
      </c>
      <c r="AV2367" s="9">
        <v>0</v>
      </c>
      <c r="AW2367" s="9">
        <v>0</v>
      </c>
      <c r="AX2367" s="9">
        <v>0</v>
      </c>
      <c r="AY2367" s="9">
        <v>0</v>
      </c>
      <c r="AZ2367" s="9">
        <v>0</v>
      </c>
      <c r="BA2367" s="9">
        <v>0</v>
      </c>
      <c r="BB2367" s="9">
        <v>0</v>
      </c>
      <c r="BC2367" s="9">
        <v>0</v>
      </c>
    </row>
    <row r="2368" spans="2:55" x14ac:dyDescent="0.45">
      <c r="B2368" s="25">
        <v>2361</v>
      </c>
      <c r="D2368" s="9" t="s">
        <v>67</v>
      </c>
      <c r="E2368" s="9">
        <v>5</v>
      </c>
      <c r="F2368" s="9">
        <v>0</v>
      </c>
      <c r="G2368" s="9">
        <v>5</v>
      </c>
      <c r="H2368" s="9">
        <v>15</v>
      </c>
      <c r="I2368" s="9">
        <v>0</v>
      </c>
      <c r="J2368" s="9">
        <v>0</v>
      </c>
      <c r="K2368" s="9">
        <v>0</v>
      </c>
      <c r="L2368" s="9">
        <v>0</v>
      </c>
      <c r="M2368" s="9">
        <v>16</v>
      </c>
      <c r="N2368" s="9">
        <v>4</v>
      </c>
      <c r="O2368" s="9">
        <v>0</v>
      </c>
      <c r="P2368" s="9">
        <v>0</v>
      </c>
      <c r="Q2368" s="9">
        <v>0</v>
      </c>
      <c r="R2368" s="9">
        <v>0</v>
      </c>
      <c r="S2368" s="9">
        <v>4</v>
      </c>
      <c r="T2368" s="9">
        <v>19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  <c r="AC2368" s="9">
        <v>0</v>
      </c>
      <c r="AD2368" s="9">
        <v>0</v>
      </c>
      <c r="AE2368" s="9">
        <v>0</v>
      </c>
      <c r="AF2368" s="9">
        <v>0</v>
      </c>
      <c r="AG2368" s="9">
        <v>5</v>
      </c>
      <c r="AH2368" s="9">
        <v>0</v>
      </c>
      <c r="AI2368" s="9">
        <v>0</v>
      </c>
      <c r="AJ2368" s="9">
        <v>0</v>
      </c>
      <c r="AK2368" s="9">
        <v>0</v>
      </c>
      <c r="AL2368" s="9">
        <v>0</v>
      </c>
      <c r="AM2368" s="9">
        <v>0</v>
      </c>
      <c r="AN2368" s="9">
        <v>0</v>
      </c>
      <c r="AO2368" s="9">
        <v>0</v>
      </c>
      <c r="AP2368" s="9">
        <v>0</v>
      </c>
      <c r="AQ2368" s="9">
        <v>4</v>
      </c>
      <c r="AR2368" s="9">
        <v>0</v>
      </c>
      <c r="AS2368" s="9">
        <v>0</v>
      </c>
      <c r="AT2368" s="9">
        <v>0</v>
      </c>
      <c r="AU2368" s="9">
        <v>5</v>
      </c>
      <c r="AV2368" s="9">
        <v>0</v>
      </c>
      <c r="AW2368" s="9">
        <v>0</v>
      </c>
      <c r="AX2368" s="9">
        <v>0</v>
      </c>
      <c r="AY2368" s="9">
        <v>0</v>
      </c>
      <c r="AZ2368" s="9">
        <v>9</v>
      </c>
      <c r="BA2368" s="9">
        <v>6</v>
      </c>
      <c r="BB2368" s="9">
        <v>5</v>
      </c>
      <c r="BC2368" s="9">
        <v>0</v>
      </c>
    </row>
    <row r="2369" spans="2:55" x14ac:dyDescent="0.45">
      <c r="B2369" s="25">
        <v>2362</v>
      </c>
      <c r="D2369" s="9" t="s">
        <v>68</v>
      </c>
      <c r="E2369" s="9">
        <v>0</v>
      </c>
      <c r="F2369" s="9">
        <v>0</v>
      </c>
      <c r="G2369" s="9">
        <v>0</v>
      </c>
      <c r="H2369" s="9">
        <v>3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9</v>
      </c>
      <c r="Z2369" s="9">
        <v>0</v>
      </c>
      <c r="AA2369" s="9">
        <v>0</v>
      </c>
      <c r="AB2369" s="9">
        <v>0</v>
      </c>
      <c r="AC2369" s="9">
        <v>0</v>
      </c>
      <c r="AD2369" s="9">
        <v>0</v>
      </c>
      <c r="AE2369" s="9">
        <v>0</v>
      </c>
      <c r="AF2369" s="9">
        <v>0</v>
      </c>
      <c r="AG2369" s="9">
        <v>0</v>
      </c>
      <c r="AH2369" s="9">
        <v>0</v>
      </c>
      <c r="AI2369" s="9">
        <v>0</v>
      </c>
      <c r="AJ2369" s="9">
        <v>0</v>
      </c>
      <c r="AK2369" s="9">
        <v>0</v>
      </c>
      <c r="AL2369" s="9">
        <v>0</v>
      </c>
      <c r="AM2369" s="9">
        <v>0</v>
      </c>
      <c r="AN2369" s="9">
        <v>0</v>
      </c>
      <c r="AO2369" s="9">
        <v>0</v>
      </c>
      <c r="AP2369" s="9">
        <v>0</v>
      </c>
      <c r="AQ2369" s="9">
        <v>0</v>
      </c>
      <c r="AR2369" s="9">
        <v>0</v>
      </c>
      <c r="AS2369" s="9">
        <v>0</v>
      </c>
      <c r="AT2369" s="9">
        <v>0</v>
      </c>
      <c r="AU2369" s="9">
        <v>4</v>
      </c>
      <c r="AV2369" s="9">
        <v>0</v>
      </c>
      <c r="AW2369" s="9">
        <v>0</v>
      </c>
      <c r="AX2369" s="9">
        <v>0</v>
      </c>
      <c r="AY2369" s="9">
        <v>0</v>
      </c>
      <c r="AZ2369" s="9">
        <v>4</v>
      </c>
      <c r="BA2369" s="9">
        <v>0</v>
      </c>
      <c r="BB2369" s="9">
        <v>0</v>
      </c>
      <c r="BC2369" s="9">
        <v>0</v>
      </c>
    </row>
    <row r="2370" spans="2:55" x14ac:dyDescent="0.45">
      <c r="B2370" s="25">
        <v>2363</v>
      </c>
      <c r="D2370" s="9" t="s">
        <v>69</v>
      </c>
      <c r="E2370" s="9">
        <v>0</v>
      </c>
      <c r="F2370" s="9">
        <v>0</v>
      </c>
      <c r="G2370" s="9">
        <v>0</v>
      </c>
      <c r="H2370" s="9">
        <v>9</v>
      </c>
      <c r="I2370" s="9">
        <v>0</v>
      </c>
      <c r="J2370" s="9">
        <v>0</v>
      </c>
      <c r="K2370" s="9">
        <v>0</v>
      </c>
      <c r="L2370" s="9">
        <v>0</v>
      </c>
      <c r="M2370" s="9">
        <v>6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  <c r="AC2370" s="9">
        <v>0</v>
      </c>
      <c r="AD2370" s="9">
        <v>0</v>
      </c>
      <c r="AE2370" s="9">
        <v>0</v>
      </c>
      <c r="AF2370" s="9">
        <v>0</v>
      </c>
      <c r="AG2370" s="9">
        <v>0</v>
      </c>
      <c r="AH2370" s="9">
        <v>0</v>
      </c>
      <c r="AI2370" s="9">
        <v>0</v>
      </c>
      <c r="AJ2370" s="9">
        <v>0</v>
      </c>
      <c r="AK2370" s="9">
        <v>0</v>
      </c>
      <c r="AL2370" s="9">
        <v>0</v>
      </c>
      <c r="AM2370" s="9">
        <v>0</v>
      </c>
      <c r="AN2370" s="9">
        <v>0</v>
      </c>
      <c r="AO2370" s="9">
        <v>0</v>
      </c>
      <c r="AP2370" s="9">
        <v>0</v>
      </c>
      <c r="AQ2370" s="9">
        <v>0</v>
      </c>
      <c r="AR2370" s="9">
        <v>0</v>
      </c>
      <c r="AS2370" s="9">
        <v>0</v>
      </c>
      <c r="AT2370" s="9">
        <v>0</v>
      </c>
      <c r="AU2370" s="9">
        <v>0</v>
      </c>
      <c r="AV2370" s="9">
        <v>0</v>
      </c>
      <c r="AW2370" s="9">
        <v>0</v>
      </c>
      <c r="AX2370" s="9">
        <v>0</v>
      </c>
      <c r="AY2370" s="9">
        <v>0</v>
      </c>
      <c r="AZ2370" s="9">
        <v>3</v>
      </c>
      <c r="BA2370" s="9">
        <v>0</v>
      </c>
      <c r="BB2370" s="9">
        <v>0</v>
      </c>
      <c r="BC2370" s="9">
        <v>0</v>
      </c>
    </row>
    <row r="2371" spans="2:55" x14ac:dyDescent="0.45">
      <c r="B2371" s="25">
        <v>2364</v>
      </c>
      <c r="D2371" s="9" t="s">
        <v>70</v>
      </c>
      <c r="E2371" s="9">
        <v>0</v>
      </c>
      <c r="F2371" s="9">
        <v>0</v>
      </c>
      <c r="G2371" s="9">
        <v>7</v>
      </c>
      <c r="H2371" s="9">
        <v>0</v>
      </c>
      <c r="I2371" s="9">
        <v>3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59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  <c r="AC2371" s="9">
        <v>0</v>
      </c>
      <c r="AD2371" s="9">
        <v>0</v>
      </c>
      <c r="AE2371" s="9">
        <v>0</v>
      </c>
      <c r="AF2371" s="9">
        <v>0</v>
      </c>
      <c r="AG2371" s="9">
        <v>0</v>
      </c>
      <c r="AH2371" s="9">
        <v>0</v>
      </c>
      <c r="AI2371" s="9">
        <v>3</v>
      </c>
      <c r="AJ2371" s="9">
        <v>0</v>
      </c>
      <c r="AK2371" s="9">
        <v>0</v>
      </c>
      <c r="AL2371" s="9">
        <v>4</v>
      </c>
      <c r="AM2371" s="9">
        <v>0</v>
      </c>
      <c r="AN2371" s="9">
        <v>0</v>
      </c>
      <c r="AO2371" s="9">
        <v>0</v>
      </c>
      <c r="AP2371" s="9">
        <v>0</v>
      </c>
      <c r="AQ2371" s="9">
        <v>0</v>
      </c>
      <c r="AR2371" s="9">
        <v>0</v>
      </c>
      <c r="AS2371" s="9">
        <v>0</v>
      </c>
      <c r="AT2371" s="9">
        <v>0</v>
      </c>
      <c r="AU2371" s="9">
        <v>15</v>
      </c>
      <c r="AV2371" s="9">
        <v>0</v>
      </c>
      <c r="AW2371" s="9">
        <v>0</v>
      </c>
      <c r="AX2371" s="9">
        <v>0</v>
      </c>
      <c r="AY2371" s="9">
        <v>0</v>
      </c>
      <c r="AZ2371" s="9">
        <v>0</v>
      </c>
      <c r="BA2371" s="9">
        <v>6</v>
      </c>
      <c r="BB2371" s="9">
        <v>0</v>
      </c>
      <c r="BC2371" s="9">
        <v>0</v>
      </c>
    </row>
    <row r="2372" spans="2:55" x14ac:dyDescent="0.45">
      <c r="B2372" s="25">
        <v>2365</v>
      </c>
      <c r="D2372" s="9" t="s">
        <v>71</v>
      </c>
      <c r="E2372" s="9">
        <v>0</v>
      </c>
      <c r="F2372" s="9">
        <v>0</v>
      </c>
      <c r="G2372" s="9">
        <v>4</v>
      </c>
      <c r="H2372" s="9">
        <v>3</v>
      </c>
      <c r="I2372" s="9">
        <v>0</v>
      </c>
      <c r="J2372" s="9">
        <v>0</v>
      </c>
      <c r="K2372" s="9">
        <v>0</v>
      </c>
      <c r="L2372" s="9">
        <v>0</v>
      </c>
      <c r="M2372" s="9">
        <v>9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3</v>
      </c>
      <c r="T2372" s="9">
        <v>24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9">
        <v>0</v>
      </c>
      <c r="AD2372" s="9">
        <v>0</v>
      </c>
      <c r="AE2372" s="9">
        <v>0</v>
      </c>
      <c r="AF2372" s="9">
        <v>0</v>
      </c>
      <c r="AG2372" s="9">
        <v>0</v>
      </c>
      <c r="AH2372" s="9">
        <v>0</v>
      </c>
      <c r="AI2372" s="9">
        <v>0</v>
      </c>
      <c r="AJ2372" s="9">
        <v>0</v>
      </c>
      <c r="AK2372" s="9">
        <v>0</v>
      </c>
      <c r="AL2372" s="9">
        <v>0</v>
      </c>
      <c r="AM2372" s="9">
        <v>0</v>
      </c>
      <c r="AN2372" s="9">
        <v>0</v>
      </c>
      <c r="AO2372" s="9">
        <v>0</v>
      </c>
      <c r="AP2372" s="9">
        <v>0</v>
      </c>
      <c r="AQ2372" s="9">
        <v>0</v>
      </c>
      <c r="AR2372" s="9">
        <v>0</v>
      </c>
      <c r="AS2372" s="9">
        <v>0</v>
      </c>
      <c r="AT2372" s="9">
        <v>4</v>
      </c>
      <c r="AU2372" s="9">
        <v>0</v>
      </c>
      <c r="AV2372" s="9">
        <v>0</v>
      </c>
      <c r="AW2372" s="9">
        <v>0</v>
      </c>
      <c r="AX2372" s="9">
        <v>0</v>
      </c>
      <c r="AY2372" s="9">
        <v>0</v>
      </c>
      <c r="AZ2372" s="9">
        <v>7</v>
      </c>
      <c r="BA2372" s="9">
        <v>0</v>
      </c>
      <c r="BB2372" s="9">
        <v>0</v>
      </c>
      <c r="BC2372" s="9">
        <v>0</v>
      </c>
    </row>
    <row r="2373" spans="2:55" x14ac:dyDescent="0.45">
      <c r="B2373" s="25">
        <v>2366</v>
      </c>
      <c r="D2373" s="9" t="s">
        <v>72</v>
      </c>
      <c r="E2373" s="9">
        <v>0</v>
      </c>
      <c r="F2373" s="9">
        <v>0</v>
      </c>
      <c r="G2373" s="9">
        <v>0</v>
      </c>
      <c r="H2373" s="9">
        <v>3</v>
      </c>
      <c r="I2373" s="9">
        <v>0</v>
      </c>
      <c r="J2373" s="9">
        <v>0</v>
      </c>
      <c r="K2373" s="9">
        <v>0</v>
      </c>
      <c r="L2373" s="9">
        <v>0</v>
      </c>
      <c r="M2373" s="9">
        <v>12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5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  <c r="AC2373" s="9">
        <v>0</v>
      </c>
      <c r="AD2373" s="9">
        <v>0</v>
      </c>
      <c r="AE2373" s="9">
        <v>0</v>
      </c>
      <c r="AF2373" s="9">
        <v>0</v>
      </c>
      <c r="AG2373" s="9">
        <v>0</v>
      </c>
      <c r="AH2373" s="9">
        <v>0</v>
      </c>
      <c r="AI2373" s="9">
        <v>0</v>
      </c>
      <c r="AJ2373" s="9">
        <v>0</v>
      </c>
      <c r="AK2373" s="9">
        <v>0</v>
      </c>
      <c r="AL2373" s="9">
        <v>0</v>
      </c>
      <c r="AM2373" s="9">
        <v>0</v>
      </c>
      <c r="AN2373" s="9">
        <v>0</v>
      </c>
      <c r="AO2373" s="9">
        <v>0</v>
      </c>
      <c r="AP2373" s="9">
        <v>0</v>
      </c>
      <c r="AQ2373" s="9">
        <v>0</v>
      </c>
      <c r="AR2373" s="9">
        <v>0</v>
      </c>
      <c r="AS2373" s="9">
        <v>0</v>
      </c>
      <c r="AT2373" s="9">
        <v>0</v>
      </c>
      <c r="AU2373" s="9">
        <v>0</v>
      </c>
      <c r="AV2373" s="9">
        <v>0</v>
      </c>
      <c r="AW2373" s="9">
        <v>0</v>
      </c>
      <c r="AX2373" s="9">
        <v>0</v>
      </c>
      <c r="AY2373" s="9">
        <v>0</v>
      </c>
      <c r="AZ2373" s="9">
        <v>0</v>
      </c>
      <c r="BA2373" s="9">
        <v>0</v>
      </c>
      <c r="BB2373" s="9">
        <v>0</v>
      </c>
      <c r="BC2373" s="9">
        <v>0</v>
      </c>
    </row>
    <row r="2374" spans="2:55" x14ac:dyDescent="0.45">
      <c r="B2374" s="25">
        <v>2367</v>
      </c>
      <c r="D2374" s="9" t="s">
        <v>73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3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  <c r="AC2374" s="9">
        <v>0</v>
      </c>
      <c r="AD2374" s="9">
        <v>0</v>
      </c>
      <c r="AE2374" s="9">
        <v>0</v>
      </c>
      <c r="AF2374" s="9">
        <v>0</v>
      </c>
      <c r="AG2374" s="9">
        <v>0</v>
      </c>
      <c r="AH2374" s="9">
        <v>0</v>
      </c>
      <c r="AI2374" s="9">
        <v>0</v>
      </c>
      <c r="AJ2374" s="9">
        <v>0</v>
      </c>
      <c r="AK2374" s="9">
        <v>0</v>
      </c>
      <c r="AL2374" s="9">
        <v>0</v>
      </c>
      <c r="AM2374" s="9">
        <v>0</v>
      </c>
      <c r="AN2374" s="9">
        <v>0</v>
      </c>
      <c r="AO2374" s="9">
        <v>0</v>
      </c>
      <c r="AP2374" s="9">
        <v>0</v>
      </c>
      <c r="AQ2374" s="9">
        <v>0</v>
      </c>
      <c r="AR2374" s="9">
        <v>0</v>
      </c>
      <c r="AS2374" s="9">
        <v>0</v>
      </c>
      <c r="AT2374" s="9">
        <v>0</v>
      </c>
      <c r="AU2374" s="9">
        <v>0</v>
      </c>
      <c r="AV2374" s="9">
        <v>0</v>
      </c>
      <c r="AW2374" s="9">
        <v>0</v>
      </c>
      <c r="AX2374" s="9">
        <v>0</v>
      </c>
      <c r="AY2374" s="9">
        <v>0</v>
      </c>
      <c r="AZ2374" s="9">
        <v>0</v>
      </c>
      <c r="BA2374" s="9">
        <v>0</v>
      </c>
      <c r="BB2374" s="9">
        <v>0</v>
      </c>
      <c r="BC2374" s="9">
        <v>0</v>
      </c>
    </row>
    <row r="2375" spans="2:55" x14ac:dyDescent="0.45">
      <c r="B2375" s="25">
        <v>2368</v>
      </c>
      <c r="D2375" s="9" t="s">
        <v>74</v>
      </c>
      <c r="E2375" s="9">
        <v>0</v>
      </c>
      <c r="F2375" s="9">
        <v>0</v>
      </c>
      <c r="G2375" s="9">
        <v>3</v>
      </c>
      <c r="H2375" s="9">
        <v>7</v>
      </c>
      <c r="I2375" s="9">
        <v>6</v>
      </c>
      <c r="J2375" s="9">
        <v>0</v>
      </c>
      <c r="K2375" s="9">
        <v>0</v>
      </c>
      <c r="L2375" s="9">
        <v>3</v>
      </c>
      <c r="M2375" s="9">
        <v>4</v>
      </c>
      <c r="N2375" s="9">
        <v>0</v>
      </c>
      <c r="O2375" s="9">
        <v>0</v>
      </c>
      <c r="P2375" s="9">
        <v>0</v>
      </c>
      <c r="Q2375" s="9">
        <v>0</v>
      </c>
      <c r="R2375" s="9">
        <v>5</v>
      </c>
      <c r="S2375" s="9">
        <v>3</v>
      </c>
      <c r="T2375" s="9">
        <v>0</v>
      </c>
      <c r="U2375" s="9">
        <v>0</v>
      </c>
      <c r="V2375" s="9">
        <v>19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  <c r="AC2375" s="9">
        <v>0</v>
      </c>
      <c r="AD2375" s="9">
        <v>0</v>
      </c>
      <c r="AE2375" s="9">
        <v>0</v>
      </c>
      <c r="AF2375" s="9">
        <v>0</v>
      </c>
      <c r="AG2375" s="9">
        <v>0</v>
      </c>
      <c r="AH2375" s="9">
        <v>0</v>
      </c>
      <c r="AI2375" s="9">
        <v>0</v>
      </c>
      <c r="AJ2375" s="9">
        <v>0</v>
      </c>
      <c r="AK2375" s="9">
        <v>0</v>
      </c>
      <c r="AL2375" s="9">
        <v>0</v>
      </c>
      <c r="AM2375" s="9">
        <v>0</v>
      </c>
      <c r="AN2375" s="9">
        <v>0</v>
      </c>
      <c r="AO2375" s="9">
        <v>0</v>
      </c>
      <c r="AP2375" s="9">
        <v>6</v>
      </c>
      <c r="AQ2375" s="9">
        <v>0</v>
      </c>
      <c r="AR2375" s="9">
        <v>0</v>
      </c>
      <c r="AS2375" s="9">
        <v>5</v>
      </c>
      <c r="AT2375" s="9">
        <v>0</v>
      </c>
      <c r="AU2375" s="9">
        <v>3</v>
      </c>
      <c r="AV2375" s="9">
        <v>0</v>
      </c>
      <c r="AW2375" s="9">
        <v>0</v>
      </c>
      <c r="AX2375" s="9">
        <v>6</v>
      </c>
      <c r="AY2375" s="9">
        <v>0</v>
      </c>
      <c r="AZ2375" s="9">
        <v>13</v>
      </c>
      <c r="BA2375" s="9">
        <v>5</v>
      </c>
      <c r="BB2375" s="9">
        <v>0</v>
      </c>
      <c r="BC2375" s="9">
        <v>5</v>
      </c>
    </row>
    <row r="2376" spans="2:55" x14ac:dyDescent="0.45">
      <c r="B2376" s="25">
        <v>2369</v>
      </c>
      <c r="D2376" s="9" t="s">
        <v>75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  <c r="AC2376" s="9">
        <v>0</v>
      </c>
      <c r="AD2376" s="9">
        <v>0</v>
      </c>
      <c r="AE2376" s="9">
        <v>0</v>
      </c>
      <c r="AF2376" s="9">
        <v>0</v>
      </c>
      <c r="AG2376" s="9">
        <v>0</v>
      </c>
      <c r="AH2376" s="9">
        <v>0</v>
      </c>
      <c r="AI2376" s="9">
        <v>0</v>
      </c>
      <c r="AJ2376" s="9">
        <v>0</v>
      </c>
      <c r="AK2376" s="9">
        <v>0</v>
      </c>
      <c r="AL2376" s="9">
        <v>0</v>
      </c>
      <c r="AM2376" s="9">
        <v>0</v>
      </c>
      <c r="AN2376" s="9">
        <v>0</v>
      </c>
      <c r="AO2376" s="9">
        <v>0</v>
      </c>
      <c r="AP2376" s="9">
        <v>0</v>
      </c>
      <c r="AQ2376" s="9">
        <v>0</v>
      </c>
      <c r="AR2376" s="9">
        <v>0</v>
      </c>
      <c r="AS2376" s="9">
        <v>0</v>
      </c>
      <c r="AT2376" s="9">
        <v>0</v>
      </c>
      <c r="AU2376" s="9">
        <v>0</v>
      </c>
      <c r="AV2376" s="9">
        <v>0</v>
      </c>
      <c r="AW2376" s="9">
        <v>0</v>
      </c>
      <c r="AX2376" s="9">
        <v>0</v>
      </c>
      <c r="AY2376" s="9">
        <v>0</v>
      </c>
      <c r="AZ2376" s="9">
        <v>0</v>
      </c>
      <c r="BA2376" s="9">
        <v>0</v>
      </c>
      <c r="BB2376" s="9">
        <v>0</v>
      </c>
      <c r="BC2376" s="9">
        <v>0</v>
      </c>
    </row>
    <row r="2377" spans="2:55" x14ac:dyDescent="0.45">
      <c r="B2377" s="25">
        <v>2370</v>
      </c>
      <c r="D2377" s="9" t="s">
        <v>76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  <c r="AC2377" s="9">
        <v>0</v>
      </c>
      <c r="AD2377" s="9">
        <v>0</v>
      </c>
      <c r="AE2377" s="9">
        <v>0</v>
      </c>
      <c r="AF2377" s="9">
        <v>0</v>
      </c>
      <c r="AG2377" s="9">
        <v>0</v>
      </c>
      <c r="AH2377" s="9">
        <v>0</v>
      </c>
      <c r="AI2377" s="9">
        <v>0</v>
      </c>
      <c r="AJ2377" s="9">
        <v>0</v>
      </c>
      <c r="AK2377" s="9">
        <v>0</v>
      </c>
      <c r="AL2377" s="9">
        <v>0</v>
      </c>
      <c r="AM2377" s="9">
        <v>0</v>
      </c>
      <c r="AN2377" s="9">
        <v>0</v>
      </c>
      <c r="AO2377" s="9">
        <v>0</v>
      </c>
      <c r="AP2377" s="9">
        <v>0</v>
      </c>
      <c r="AQ2377" s="9">
        <v>0</v>
      </c>
      <c r="AR2377" s="9">
        <v>0</v>
      </c>
      <c r="AS2377" s="9">
        <v>0</v>
      </c>
      <c r="AT2377" s="9">
        <v>0</v>
      </c>
      <c r="AU2377" s="9">
        <v>0</v>
      </c>
      <c r="AV2377" s="9">
        <v>0</v>
      </c>
      <c r="AW2377" s="9">
        <v>0</v>
      </c>
      <c r="AX2377" s="9">
        <v>0</v>
      </c>
      <c r="AY2377" s="9">
        <v>0</v>
      </c>
      <c r="AZ2377" s="9">
        <v>0</v>
      </c>
      <c r="BA2377" s="9">
        <v>0</v>
      </c>
      <c r="BB2377" s="9">
        <v>0</v>
      </c>
      <c r="BC2377" s="9">
        <v>0</v>
      </c>
    </row>
    <row r="2378" spans="2:55" x14ac:dyDescent="0.45">
      <c r="B2378" s="25">
        <v>2371</v>
      </c>
      <c r="D2378" s="9" t="s">
        <v>77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4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  <c r="AC2378" s="9">
        <v>0</v>
      </c>
      <c r="AD2378" s="9">
        <v>0</v>
      </c>
      <c r="AE2378" s="9">
        <v>0</v>
      </c>
      <c r="AF2378" s="9">
        <v>0</v>
      </c>
      <c r="AG2378" s="9">
        <v>0</v>
      </c>
      <c r="AH2378" s="9">
        <v>0</v>
      </c>
      <c r="AI2378" s="9">
        <v>0</v>
      </c>
      <c r="AJ2378" s="9">
        <v>0</v>
      </c>
      <c r="AK2378" s="9">
        <v>0</v>
      </c>
      <c r="AL2378" s="9">
        <v>0</v>
      </c>
      <c r="AM2378" s="9">
        <v>0</v>
      </c>
      <c r="AN2378" s="9">
        <v>0</v>
      </c>
      <c r="AO2378" s="9">
        <v>0</v>
      </c>
      <c r="AP2378" s="9">
        <v>0</v>
      </c>
      <c r="AQ2378" s="9">
        <v>0</v>
      </c>
      <c r="AR2378" s="9">
        <v>0</v>
      </c>
      <c r="AS2378" s="9">
        <v>0</v>
      </c>
      <c r="AT2378" s="9">
        <v>0</v>
      </c>
      <c r="AU2378" s="9">
        <v>0</v>
      </c>
      <c r="AV2378" s="9">
        <v>0</v>
      </c>
      <c r="AW2378" s="9">
        <v>0</v>
      </c>
      <c r="AX2378" s="9">
        <v>0</v>
      </c>
      <c r="AY2378" s="9">
        <v>0</v>
      </c>
      <c r="AZ2378" s="9">
        <v>0</v>
      </c>
      <c r="BA2378" s="9">
        <v>0</v>
      </c>
      <c r="BB2378" s="9">
        <v>0</v>
      </c>
      <c r="BC2378" s="9">
        <v>0</v>
      </c>
    </row>
    <row r="2379" spans="2:55" x14ac:dyDescent="0.45">
      <c r="B2379" s="25">
        <v>2372</v>
      </c>
      <c r="D2379" s="9" t="s">
        <v>78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  <c r="AC2379" s="9">
        <v>0</v>
      </c>
      <c r="AD2379" s="9">
        <v>0</v>
      </c>
      <c r="AE2379" s="9">
        <v>0</v>
      </c>
      <c r="AF2379" s="9">
        <v>0</v>
      </c>
      <c r="AG2379" s="9">
        <v>0</v>
      </c>
      <c r="AH2379" s="9">
        <v>0</v>
      </c>
      <c r="AI2379" s="9">
        <v>0</v>
      </c>
      <c r="AJ2379" s="9">
        <v>0</v>
      </c>
      <c r="AK2379" s="9">
        <v>0</v>
      </c>
      <c r="AL2379" s="9">
        <v>0</v>
      </c>
      <c r="AM2379" s="9">
        <v>0</v>
      </c>
      <c r="AN2379" s="9">
        <v>0</v>
      </c>
      <c r="AO2379" s="9">
        <v>0</v>
      </c>
      <c r="AP2379" s="9">
        <v>0</v>
      </c>
      <c r="AQ2379" s="9">
        <v>0</v>
      </c>
      <c r="AR2379" s="9">
        <v>0</v>
      </c>
      <c r="AS2379" s="9">
        <v>0</v>
      </c>
      <c r="AT2379" s="9">
        <v>0</v>
      </c>
      <c r="AU2379" s="9">
        <v>0</v>
      </c>
      <c r="AV2379" s="9">
        <v>0</v>
      </c>
      <c r="AW2379" s="9">
        <v>0</v>
      </c>
      <c r="AX2379" s="9">
        <v>0</v>
      </c>
      <c r="AY2379" s="9">
        <v>0</v>
      </c>
      <c r="AZ2379" s="9">
        <v>0</v>
      </c>
      <c r="BA2379" s="9">
        <v>0</v>
      </c>
      <c r="BB2379" s="9">
        <v>0</v>
      </c>
      <c r="BC2379" s="9">
        <v>0</v>
      </c>
    </row>
    <row r="2380" spans="2:55" x14ac:dyDescent="0.45">
      <c r="B2380" s="25">
        <v>2373</v>
      </c>
      <c r="D2380" s="9" t="s">
        <v>79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9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9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  <c r="AD2380" s="9">
        <v>0</v>
      </c>
      <c r="AE2380" s="9">
        <v>0</v>
      </c>
      <c r="AF2380" s="9">
        <v>0</v>
      </c>
      <c r="AG2380" s="9">
        <v>0</v>
      </c>
      <c r="AH2380" s="9">
        <v>0</v>
      </c>
      <c r="AI2380" s="9">
        <v>0</v>
      </c>
      <c r="AJ2380" s="9">
        <v>0</v>
      </c>
      <c r="AK2380" s="9">
        <v>0</v>
      </c>
      <c r="AL2380" s="9">
        <v>0</v>
      </c>
      <c r="AM2380" s="9">
        <v>0</v>
      </c>
      <c r="AN2380" s="9">
        <v>0</v>
      </c>
      <c r="AO2380" s="9">
        <v>0</v>
      </c>
      <c r="AP2380" s="9">
        <v>0</v>
      </c>
      <c r="AQ2380" s="9">
        <v>0</v>
      </c>
      <c r="AR2380" s="9">
        <v>0</v>
      </c>
      <c r="AS2380" s="9">
        <v>0</v>
      </c>
      <c r="AT2380" s="9">
        <v>0</v>
      </c>
      <c r="AU2380" s="9">
        <v>0</v>
      </c>
      <c r="AV2380" s="9">
        <v>0</v>
      </c>
      <c r="AW2380" s="9">
        <v>0</v>
      </c>
      <c r="AX2380" s="9">
        <v>0</v>
      </c>
      <c r="AY2380" s="9">
        <v>0</v>
      </c>
      <c r="AZ2380" s="9">
        <v>0</v>
      </c>
      <c r="BA2380" s="9">
        <v>0</v>
      </c>
      <c r="BB2380" s="9">
        <v>0</v>
      </c>
      <c r="BC2380" s="9">
        <v>0</v>
      </c>
    </row>
    <row r="2381" spans="2:55" x14ac:dyDescent="0.45">
      <c r="B2381" s="25">
        <v>2374</v>
      </c>
      <c r="D2381" s="9" t="s">
        <v>80</v>
      </c>
      <c r="E2381" s="9">
        <v>0</v>
      </c>
      <c r="F2381" s="9">
        <v>4</v>
      </c>
      <c r="G2381" s="9">
        <v>3</v>
      </c>
      <c r="H2381" s="9">
        <v>7</v>
      </c>
      <c r="I2381" s="9">
        <v>0</v>
      </c>
      <c r="J2381" s="9">
        <v>0</v>
      </c>
      <c r="K2381" s="9">
        <v>0</v>
      </c>
      <c r="L2381" s="9">
        <v>0</v>
      </c>
      <c r="M2381" s="9">
        <v>4</v>
      </c>
      <c r="N2381" s="9">
        <v>4</v>
      </c>
      <c r="O2381" s="9">
        <v>0</v>
      </c>
      <c r="P2381" s="9">
        <v>0</v>
      </c>
      <c r="Q2381" s="9">
        <v>0</v>
      </c>
      <c r="R2381" s="9">
        <v>0</v>
      </c>
      <c r="S2381" s="9">
        <v>6</v>
      </c>
      <c r="T2381" s="9">
        <v>0</v>
      </c>
      <c r="U2381" s="9">
        <v>31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  <c r="AC2381" s="9">
        <v>0</v>
      </c>
      <c r="AD2381" s="9">
        <v>0</v>
      </c>
      <c r="AE2381" s="9">
        <v>0</v>
      </c>
      <c r="AF2381" s="9">
        <v>0</v>
      </c>
      <c r="AG2381" s="9">
        <v>0</v>
      </c>
      <c r="AH2381" s="9">
        <v>0</v>
      </c>
      <c r="AI2381" s="9">
        <v>0</v>
      </c>
      <c r="AJ2381" s="9">
        <v>0</v>
      </c>
      <c r="AK2381" s="9">
        <v>0</v>
      </c>
      <c r="AL2381" s="9">
        <v>0</v>
      </c>
      <c r="AM2381" s="9">
        <v>0</v>
      </c>
      <c r="AN2381" s="9">
        <v>0</v>
      </c>
      <c r="AO2381" s="9">
        <v>0</v>
      </c>
      <c r="AP2381" s="9">
        <v>0</v>
      </c>
      <c r="AQ2381" s="9">
        <v>0</v>
      </c>
      <c r="AR2381" s="9">
        <v>0</v>
      </c>
      <c r="AS2381" s="9">
        <v>0</v>
      </c>
      <c r="AT2381" s="9">
        <v>0</v>
      </c>
      <c r="AU2381" s="9">
        <v>3</v>
      </c>
      <c r="AV2381" s="9">
        <v>0</v>
      </c>
      <c r="AW2381" s="9">
        <v>0</v>
      </c>
      <c r="AX2381" s="9">
        <v>0</v>
      </c>
      <c r="AY2381" s="9">
        <v>0</v>
      </c>
      <c r="AZ2381" s="9">
        <v>3</v>
      </c>
      <c r="BA2381" s="9">
        <v>3</v>
      </c>
      <c r="BB2381" s="9">
        <v>3</v>
      </c>
      <c r="BC2381" s="9">
        <v>0</v>
      </c>
    </row>
    <row r="2382" spans="2:55" x14ac:dyDescent="0.45">
      <c r="B2382" s="25">
        <v>2375</v>
      </c>
      <c r="D2382" s="9" t="s">
        <v>81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9">
        <v>0</v>
      </c>
      <c r="AD2382" s="9">
        <v>0</v>
      </c>
      <c r="AE2382" s="9">
        <v>0</v>
      </c>
      <c r="AF2382" s="9">
        <v>0</v>
      </c>
      <c r="AG2382" s="9">
        <v>0</v>
      </c>
      <c r="AH2382" s="9">
        <v>0</v>
      </c>
      <c r="AI2382" s="9">
        <v>0</v>
      </c>
      <c r="AJ2382" s="9">
        <v>0</v>
      </c>
      <c r="AK2382" s="9">
        <v>0</v>
      </c>
      <c r="AL2382" s="9">
        <v>0</v>
      </c>
      <c r="AM2382" s="9">
        <v>0</v>
      </c>
      <c r="AN2382" s="9">
        <v>0</v>
      </c>
      <c r="AO2382" s="9">
        <v>0</v>
      </c>
      <c r="AP2382" s="9">
        <v>0</v>
      </c>
      <c r="AQ2382" s="9">
        <v>0</v>
      </c>
      <c r="AR2382" s="9">
        <v>0</v>
      </c>
      <c r="AS2382" s="9">
        <v>0</v>
      </c>
      <c r="AT2382" s="9">
        <v>0</v>
      </c>
      <c r="AU2382" s="9">
        <v>0</v>
      </c>
      <c r="AV2382" s="9">
        <v>0</v>
      </c>
      <c r="AW2382" s="9">
        <v>0</v>
      </c>
      <c r="AX2382" s="9">
        <v>0</v>
      </c>
      <c r="AY2382" s="9">
        <v>0</v>
      </c>
      <c r="AZ2382" s="9">
        <v>0</v>
      </c>
      <c r="BA2382" s="9">
        <v>0</v>
      </c>
      <c r="BB2382" s="9">
        <v>0</v>
      </c>
      <c r="BC2382" s="9">
        <v>0</v>
      </c>
    </row>
    <row r="2383" spans="2:55" x14ac:dyDescent="0.45">
      <c r="B2383" s="25">
        <v>2376</v>
      </c>
      <c r="D2383" s="9" t="s">
        <v>82</v>
      </c>
      <c r="E2383" s="9">
        <v>0</v>
      </c>
      <c r="F2383" s="9">
        <v>0</v>
      </c>
      <c r="G2383" s="9">
        <v>28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10</v>
      </c>
      <c r="N2383" s="9">
        <v>3</v>
      </c>
      <c r="O2383" s="9">
        <v>0</v>
      </c>
      <c r="P2383" s="9">
        <v>0</v>
      </c>
      <c r="Q2383" s="9">
        <v>0</v>
      </c>
      <c r="R2383" s="9">
        <v>0</v>
      </c>
      <c r="S2383" s="9">
        <v>6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9">
        <v>0</v>
      </c>
      <c r="AD2383" s="9">
        <v>0</v>
      </c>
      <c r="AE2383" s="9">
        <v>0</v>
      </c>
      <c r="AF2383" s="9">
        <v>0</v>
      </c>
      <c r="AG2383" s="9">
        <v>0</v>
      </c>
      <c r="AH2383" s="9">
        <v>0</v>
      </c>
      <c r="AI2383" s="9">
        <v>0</v>
      </c>
      <c r="AJ2383" s="9">
        <v>0</v>
      </c>
      <c r="AK2383" s="9">
        <v>0</v>
      </c>
      <c r="AL2383" s="9">
        <v>0</v>
      </c>
      <c r="AM2383" s="9">
        <v>0</v>
      </c>
      <c r="AN2383" s="9">
        <v>0</v>
      </c>
      <c r="AO2383" s="9">
        <v>3</v>
      </c>
      <c r="AP2383" s="9">
        <v>0</v>
      </c>
      <c r="AQ2383" s="9">
        <v>0</v>
      </c>
      <c r="AR2383" s="9">
        <v>0</v>
      </c>
      <c r="AS2383" s="9">
        <v>0</v>
      </c>
      <c r="AT2383" s="9">
        <v>0</v>
      </c>
      <c r="AU2383" s="9">
        <v>0</v>
      </c>
      <c r="AV2383" s="9">
        <v>0</v>
      </c>
      <c r="AW2383" s="9">
        <v>0</v>
      </c>
      <c r="AX2383" s="9">
        <v>0</v>
      </c>
      <c r="AY2383" s="9">
        <v>0</v>
      </c>
      <c r="AZ2383" s="9">
        <v>0</v>
      </c>
      <c r="BA2383" s="9">
        <v>3</v>
      </c>
      <c r="BB2383" s="9">
        <v>0</v>
      </c>
      <c r="BC2383" s="9">
        <v>0</v>
      </c>
    </row>
    <row r="2384" spans="2:55" x14ac:dyDescent="0.45">
      <c r="B2384" s="25">
        <v>2377</v>
      </c>
      <c r="D2384" s="9" t="s">
        <v>83</v>
      </c>
      <c r="E2384" s="9">
        <v>0</v>
      </c>
      <c r="F2384" s="9">
        <v>0</v>
      </c>
      <c r="G2384" s="9">
        <v>8</v>
      </c>
      <c r="H2384" s="9">
        <v>0</v>
      </c>
      <c r="I2384" s="9">
        <v>3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9</v>
      </c>
      <c r="Y2384" s="9">
        <v>0</v>
      </c>
      <c r="Z2384" s="9">
        <v>0</v>
      </c>
      <c r="AA2384" s="9">
        <v>0</v>
      </c>
      <c r="AB2384" s="9">
        <v>0</v>
      </c>
      <c r="AC2384" s="9">
        <v>0</v>
      </c>
      <c r="AD2384" s="9">
        <v>0</v>
      </c>
      <c r="AE2384" s="9">
        <v>0</v>
      </c>
      <c r="AF2384" s="9">
        <v>0</v>
      </c>
      <c r="AG2384" s="9">
        <v>0</v>
      </c>
      <c r="AH2384" s="9">
        <v>0</v>
      </c>
      <c r="AI2384" s="9">
        <v>0</v>
      </c>
      <c r="AJ2384" s="9">
        <v>0</v>
      </c>
      <c r="AK2384" s="9">
        <v>0</v>
      </c>
      <c r="AL2384" s="9">
        <v>0</v>
      </c>
      <c r="AM2384" s="9">
        <v>0</v>
      </c>
      <c r="AN2384" s="9">
        <v>0</v>
      </c>
      <c r="AO2384" s="9">
        <v>0</v>
      </c>
      <c r="AP2384" s="9">
        <v>0</v>
      </c>
      <c r="AQ2384" s="9">
        <v>0</v>
      </c>
      <c r="AR2384" s="9">
        <v>0</v>
      </c>
      <c r="AS2384" s="9">
        <v>0</v>
      </c>
      <c r="AT2384" s="9">
        <v>0</v>
      </c>
      <c r="AU2384" s="9">
        <v>0</v>
      </c>
      <c r="AV2384" s="9">
        <v>0</v>
      </c>
      <c r="AW2384" s="9">
        <v>0</v>
      </c>
      <c r="AX2384" s="9">
        <v>0</v>
      </c>
      <c r="AY2384" s="9">
        <v>0</v>
      </c>
      <c r="AZ2384" s="9">
        <v>7</v>
      </c>
      <c r="BA2384" s="9">
        <v>4</v>
      </c>
      <c r="BB2384" s="9">
        <v>0</v>
      </c>
      <c r="BC2384" s="9">
        <v>0</v>
      </c>
    </row>
    <row r="2385" spans="2:55" x14ac:dyDescent="0.45">
      <c r="B2385" s="25">
        <v>2378</v>
      </c>
      <c r="D2385" s="9" t="s">
        <v>84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  <c r="AC2385" s="9">
        <v>0</v>
      </c>
      <c r="AD2385" s="9">
        <v>0</v>
      </c>
      <c r="AE2385" s="9">
        <v>0</v>
      </c>
      <c r="AF2385" s="9">
        <v>0</v>
      </c>
      <c r="AG2385" s="9">
        <v>0</v>
      </c>
      <c r="AH2385" s="9">
        <v>0</v>
      </c>
      <c r="AI2385" s="9">
        <v>0</v>
      </c>
      <c r="AJ2385" s="9">
        <v>0</v>
      </c>
      <c r="AK2385" s="9">
        <v>0</v>
      </c>
      <c r="AL2385" s="9">
        <v>0</v>
      </c>
      <c r="AM2385" s="9">
        <v>0</v>
      </c>
      <c r="AN2385" s="9">
        <v>0</v>
      </c>
      <c r="AO2385" s="9">
        <v>0</v>
      </c>
      <c r="AP2385" s="9">
        <v>0</v>
      </c>
      <c r="AQ2385" s="9">
        <v>0</v>
      </c>
      <c r="AR2385" s="9">
        <v>0</v>
      </c>
      <c r="AS2385" s="9">
        <v>0</v>
      </c>
      <c r="AT2385" s="9">
        <v>5</v>
      </c>
      <c r="AU2385" s="9">
        <v>0</v>
      </c>
      <c r="AV2385" s="9">
        <v>0</v>
      </c>
      <c r="AW2385" s="9">
        <v>0</v>
      </c>
      <c r="AX2385" s="9">
        <v>0</v>
      </c>
      <c r="AY2385" s="9">
        <v>0</v>
      </c>
      <c r="AZ2385" s="9">
        <v>0</v>
      </c>
      <c r="BA2385" s="9">
        <v>0</v>
      </c>
      <c r="BB2385" s="9">
        <v>0</v>
      </c>
      <c r="BC2385" s="9">
        <v>0</v>
      </c>
    </row>
    <row r="2386" spans="2:55" x14ac:dyDescent="0.45">
      <c r="B2386" s="25">
        <v>2379</v>
      </c>
      <c r="D2386" s="9" t="s">
        <v>85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9">
        <v>0</v>
      </c>
      <c r="AD2386" s="9">
        <v>0</v>
      </c>
      <c r="AE2386" s="9">
        <v>0</v>
      </c>
      <c r="AF2386" s="9">
        <v>0</v>
      </c>
      <c r="AG2386" s="9">
        <v>0</v>
      </c>
      <c r="AH2386" s="9">
        <v>0</v>
      </c>
      <c r="AI2386" s="9">
        <v>0</v>
      </c>
      <c r="AJ2386" s="9">
        <v>0</v>
      </c>
      <c r="AK2386" s="9">
        <v>0</v>
      </c>
      <c r="AL2386" s="9">
        <v>0</v>
      </c>
      <c r="AM2386" s="9">
        <v>0</v>
      </c>
      <c r="AN2386" s="9">
        <v>0</v>
      </c>
      <c r="AO2386" s="9">
        <v>0</v>
      </c>
      <c r="AP2386" s="9">
        <v>0</v>
      </c>
      <c r="AQ2386" s="9">
        <v>0</v>
      </c>
      <c r="AR2386" s="9">
        <v>0</v>
      </c>
      <c r="AS2386" s="9">
        <v>0</v>
      </c>
      <c r="AT2386" s="9">
        <v>0</v>
      </c>
      <c r="AU2386" s="9">
        <v>0</v>
      </c>
      <c r="AV2386" s="9">
        <v>0</v>
      </c>
      <c r="AW2386" s="9">
        <v>0</v>
      </c>
      <c r="AX2386" s="9">
        <v>0</v>
      </c>
      <c r="AY2386" s="9">
        <v>0</v>
      </c>
      <c r="AZ2386" s="9">
        <v>0</v>
      </c>
      <c r="BA2386" s="9">
        <v>0</v>
      </c>
      <c r="BB2386" s="9">
        <v>0</v>
      </c>
      <c r="BC2386" s="9">
        <v>0</v>
      </c>
    </row>
    <row r="2387" spans="2:55" x14ac:dyDescent="0.45">
      <c r="B2387" s="25">
        <v>2380</v>
      </c>
      <c r="D2387" s="9" t="s">
        <v>86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9">
        <v>0</v>
      </c>
      <c r="AD2387" s="9">
        <v>0</v>
      </c>
      <c r="AE2387" s="9">
        <v>0</v>
      </c>
      <c r="AF2387" s="9">
        <v>0</v>
      </c>
      <c r="AG2387" s="9">
        <v>0</v>
      </c>
      <c r="AH2387" s="9">
        <v>0</v>
      </c>
      <c r="AI2387" s="9">
        <v>0</v>
      </c>
      <c r="AJ2387" s="9">
        <v>0</v>
      </c>
      <c r="AK2387" s="9">
        <v>0</v>
      </c>
      <c r="AL2387" s="9">
        <v>0</v>
      </c>
      <c r="AM2387" s="9">
        <v>0</v>
      </c>
      <c r="AN2387" s="9">
        <v>0</v>
      </c>
      <c r="AO2387" s="9">
        <v>0</v>
      </c>
      <c r="AP2387" s="9">
        <v>0</v>
      </c>
      <c r="AQ2387" s="9">
        <v>0</v>
      </c>
      <c r="AR2387" s="9">
        <v>0</v>
      </c>
      <c r="AS2387" s="9">
        <v>0</v>
      </c>
      <c r="AT2387" s="9">
        <v>0</v>
      </c>
      <c r="AU2387" s="9">
        <v>0</v>
      </c>
      <c r="AV2387" s="9">
        <v>0</v>
      </c>
      <c r="AW2387" s="9">
        <v>0</v>
      </c>
      <c r="AX2387" s="9">
        <v>0</v>
      </c>
      <c r="AY2387" s="9">
        <v>0</v>
      </c>
      <c r="AZ2387" s="9">
        <v>0</v>
      </c>
      <c r="BA2387" s="9">
        <v>0</v>
      </c>
      <c r="BB2387" s="9">
        <v>0</v>
      </c>
      <c r="BC2387" s="9">
        <v>0</v>
      </c>
    </row>
    <row r="2388" spans="2:55" x14ac:dyDescent="0.45">
      <c r="B2388" s="25">
        <v>2381</v>
      </c>
      <c r="D2388" s="9" t="s">
        <v>87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  <c r="AD2388" s="9">
        <v>0</v>
      </c>
      <c r="AE2388" s="9">
        <v>0</v>
      </c>
      <c r="AF2388" s="9">
        <v>0</v>
      </c>
      <c r="AG2388" s="9">
        <v>0</v>
      </c>
      <c r="AH2388" s="9">
        <v>0</v>
      </c>
      <c r="AI2388" s="9">
        <v>0</v>
      </c>
      <c r="AJ2388" s="9">
        <v>0</v>
      </c>
      <c r="AK2388" s="9">
        <v>0</v>
      </c>
      <c r="AL2388" s="9">
        <v>0</v>
      </c>
      <c r="AM2388" s="9">
        <v>0</v>
      </c>
      <c r="AN2388" s="9">
        <v>0</v>
      </c>
      <c r="AO2388" s="9">
        <v>0</v>
      </c>
      <c r="AP2388" s="9">
        <v>0</v>
      </c>
      <c r="AQ2388" s="9">
        <v>0</v>
      </c>
      <c r="AR2388" s="9">
        <v>0</v>
      </c>
      <c r="AS2388" s="9">
        <v>0</v>
      </c>
      <c r="AT2388" s="9">
        <v>0</v>
      </c>
      <c r="AU2388" s="9">
        <v>0</v>
      </c>
      <c r="AV2388" s="9">
        <v>0</v>
      </c>
      <c r="AW2388" s="9">
        <v>0</v>
      </c>
      <c r="AX2388" s="9">
        <v>0</v>
      </c>
      <c r="AY2388" s="9">
        <v>0</v>
      </c>
      <c r="AZ2388" s="9">
        <v>0</v>
      </c>
      <c r="BA2388" s="9">
        <v>0</v>
      </c>
      <c r="BB2388" s="9">
        <v>0</v>
      </c>
      <c r="BC2388" s="9">
        <v>0</v>
      </c>
    </row>
    <row r="2389" spans="2:55" x14ac:dyDescent="0.45">
      <c r="B2389" s="25">
        <v>2382</v>
      </c>
      <c r="D2389" s="9" t="s">
        <v>88</v>
      </c>
      <c r="E2389" s="9">
        <v>0</v>
      </c>
      <c r="F2389" s="9">
        <v>0</v>
      </c>
      <c r="G2389" s="9">
        <v>0</v>
      </c>
      <c r="H2389" s="9">
        <v>0</v>
      </c>
      <c r="I2389" s="9">
        <v>5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17</v>
      </c>
      <c r="P2389" s="9">
        <v>0</v>
      </c>
      <c r="Q2389" s="9">
        <v>0</v>
      </c>
      <c r="R2389" s="9">
        <v>0</v>
      </c>
      <c r="S2389" s="9">
        <v>4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4</v>
      </c>
      <c r="AC2389" s="9">
        <v>0</v>
      </c>
      <c r="AD2389" s="9">
        <v>0</v>
      </c>
      <c r="AE2389" s="9">
        <v>0</v>
      </c>
      <c r="AF2389" s="9">
        <v>0</v>
      </c>
      <c r="AG2389" s="9">
        <v>0</v>
      </c>
      <c r="AH2389" s="9">
        <v>0</v>
      </c>
      <c r="AI2389" s="9">
        <v>0</v>
      </c>
      <c r="AJ2389" s="9">
        <v>0</v>
      </c>
      <c r="AK2389" s="9">
        <v>0</v>
      </c>
      <c r="AL2389" s="9">
        <v>0</v>
      </c>
      <c r="AM2389" s="9">
        <v>0</v>
      </c>
      <c r="AN2389" s="9">
        <v>0</v>
      </c>
      <c r="AO2389" s="9">
        <v>0</v>
      </c>
      <c r="AP2389" s="9">
        <v>0</v>
      </c>
      <c r="AQ2389" s="9">
        <v>0</v>
      </c>
      <c r="AR2389" s="9">
        <v>0</v>
      </c>
      <c r="AS2389" s="9">
        <v>3</v>
      </c>
      <c r="AT2389" s="9">
        <v>0</v>
      </c>
      <c r="AU2389" s="9">
        <v>0</v>
      </c>
      <c r="AV2389" s="9">
        <v>0</v>
      </c>
      <c r="AW2389" s="9">
        <v>0</v>
      </c>
      <c r="AX2389" s="9">
        <v>0</v>
      </c>
      <c r="AY2389" s="9">
        <v>0</v>
      </c>
      <c r="AZ2389" s="9">
        <v>0</v>
      </c>
      <c r="BA2389" s="9">
        <v>0</v>
      </c>
      <c r="BB2389" s="9">
        <v>0</v>
      </c>
      <c r="BC2389" s="9">
        <v>0</v>
      </c>
    </row>
    <row r="2390" spans="2:55" x14ac:dyDescent="0.45">
      <c r="B2390" s="25">
        <v>2383</v>
      </c>
      <c r="D2390" s="9" t="s">
        <v>89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3</v>
      </c>
      <c r="N2390" s="9">
        <v>3</v>
      </c>
      <c r="O2390" s="9">
        <v>164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  <c r="AD2390" s="9">
        <v>0</v>
      </c>
      <c r="AE2390" s="9">
        <v>0</v>
      </c>
      <c r="AF2390" s="9">
        <v>0</v>
      </c>
      <c r="AG2390" s="9">
        <v>0</v>
      </c>
      <c r="AH2390" s="9">
        <v>0</v>
      </c>
      <c r="AI2390" s="9">
        <v>0</v>
      </c>
      <c r="AJ2390" s="9">
        <v>0</v>
      </c>
      <c r="AK2390" s="9">
        <v>0</v>
      </c>
      <c r="AL2390" s="9">
        <v>0</v>
      </c>
      <c r="AM2390" s="9">
        <v>0</v>
      </c>
      <c r="AN2390" s="9">
        <v>0</v>
      </c>
      <c r="AO2390" s="9">
        <v>0</v>
      </c>
      <c r="AP2390" s="9">
        <v>0</v>
      </c>
      <c r="AQ2390" s="9">
        <v>0</v>
      </c>
      <c r="AR2390" s="9">
        <v>0</v>
      </c>
      <c r="AS2390" s="9">
        <v>0</v>
      </c>
      <c r="AT2390" s="9">
        <v>0</v>
      </c>
      <c r="AU2390" s="9">
        <v>0</v>
      </c>
      <c r="AV2390" s="9">
        <v>0</v>
      </c>
      <c r="AW2390" s="9">
        <v>0</v>
      </c>
      <c r="AX2390" s="9">
        <v>0</v>
      </c>
      <c r="AY2390" s="9">
        <v>0</v>
      </c>
      <c r="AZ2390" s="9">
        <v>0</v>
      </c>
      <c r="BA2390" s="9">
        <v>0</v>
      </c>
      <c r="BB2390" s="9">
        <v>0</v>
      </c>
      <c r="BC2390" s="9">
        <v>0</v>
      </c>
    </row>
    <row r="2391" spans="2:55" x14ac:dyDescent="0.45">
      <c r="B2391" s="25">
        <v>2384</v>
      </c>
      <c r="D2391" s="9" t="s">
        <v>90</v>
      </c>
      <c r="E2391" s="9">
        <v>0</v>
      </c>
      <c r="F2391" s="9">
        <v>0</v>
      </c>
      <c r="G2391" s="9">
        <v>5</v>
      </c>
      <c r="H2391" s="9">
        <v>7</v>
      </c>
      <c r="I2391" s="9">
        <v>6</v>
      </c>
      <c r="J2391" s="9">
        <v>0</v>
      </c>
      <c r="K2391" s="9">
        <v>0</v>
      </c>
      <c r="L2391" s="9">
        <v>4</v>
      </c>
      <c r="M2391" s="9">
        <v>0</v>
      </c>
      <c r="N2391" s="9">
        <v>0</v>
      </c>
      <c r="O2391" s="9">
        <v>265</v>
      </c>
      <c r="P2391" s="9">
        <v>0</v>
      </c>
      <c r="Q2391" s="9">
        <v>8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21</v>
      </c>
      <c r="AB2391" s="9">
        <v>40</v>
      </c>
      <c r="AC2391" s="9">
        <v>0</v>
      </c>
      <c r="AD2391" s="9">
        <v>0</v>
      </c>
      <c r="AE2391" s="9">
        <v>0</v>
      </c>
      <c r="AF2391" s="9">
        <v>0</v>
      </c>
      <c r="AG2391" s="9">
        <v>6</v>
      </c>
      <c r="AH2391" s="9">
        <v>0</v>
      </c>
      <c r="AI2391" s="9">
        <v>0</v>
      </c>
      <c r="AJ2391" s="9">
        <v>0</v>
      </c>
      <c r="AK2391" s="9">
        <v>0</v>
      </c>
      <c r="AL2391" s="9">
        <v>0</v>
      </c>
      <c r="AM2391" s="9">
        <v>0</v>
      </c>
      <c r="AN2391" s="9">
        <v>0</v>
      </c>
      <c r="AO2391" s="9">
        <v>0</v>
      </c>
      <c r="AP2391" s="9">
        <v>5</v>
      </c>
      <c r="AQ2391" s="9">
        <v>0</v>
      </c>
      <c r="AR2391" s="9">
        <v>0</v>
      </c>
      <c r="AS2391" s="9">
        <v>0</v>
      </c>
      <c r="AT2391" s="9">
        <v>0</v>
      </c>
      <c r="AU2391" s="9">
        <v>0</v>
      </c>
      <c r="AV2391" s="9">
        <v>0</v>
      </c>
      <c r="AW2391" s="9">
        <v>0</v>
      </c>
      <c r="AX2391" s="9">
        <v>0</v>
      </c>
      <c r="AY2391" s="9">
        <v>0</v>
      </c>
      <c r="AZ2391" s="9">
        <v>5</v>
      </c>
      <c r="BA2391" s="9">
        <v>6</v>
      </c>
      <c r="BB2391" s="9">
        <v>4</v>
      </c>
      <c r="BC2391" s="9">
        <v>0</v>
      </c>
    </row>
    <row r="2392" spans="2:55" x14ac:dyDescent="0.45">
      <c r="B2392" s="25">
        <v>2385</v>
      </c>
      <c r="D2392" s="9" t="s">
        <v>91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44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  <c r="AC2392" s="9">
        <v>0</v>
      </c>
      <c r="AD2392" s="9">
        <v>0</v>
      </c>
      <c r="AE2392" s="9">
        <v>0</v>
      </c>
      <c r="AF2392" s="9">
        <v>0</v>
      </c>
      <c r="AG2392" s="9">
        <v>0</v>
      </c>
      <c r="AH2392" s="9">
        <v>0</v>
      </c>
      <c r="AI2392" s="9">
        <v>0</v>
      </c>
      <c r="AJ2392" s="9">
        <v>0</v>
      </c>
      <c r="AK2392" s="9">
        <v>0</v>
      </c>
      <c r="AL2392" s="9">
        <v>0</v>
      </c>
      <c r="AM2392" s="9">
        <v>0</v>
      </c>
      <c r="AN2392" s="9">
        <v>0</v>
      </c>
      <c r="AO2392" s="9">
        <v>0</v>
      </c>
      <c r="AP2392" s="9">
        <v>3</v>
      </c>
      <c r="AQ2392" s="9">
        <v>0</v>
      </c>
      <c r="AR2392" s="9">
        <v>0</v>
      </c>
      <c r="AS2392" s="9">
        <v>0</v>
      </c>
      <c r="AT2392" s="9">
        <v>0</v>
      </c>
      <c r="AU2392" s="9">
        <v>0</v>
      </c>
      <c r="AV2392" s="9">
        <v>0</v>
      </c>
      <c r="AW2392" s="9">
        <v>0</v>
      </c>
      <c r="AX2392" s="9">
        <v>0</v>
      </c>
      <c r="AY2392" s="9">
        <v>0</v>
      </c>
      <c r="AZ2392" s="9">
        <v>6</v>
      </c>
      <c r="BA2392" s="9">
        <v>0</v>
      </c>
      <c r="BB2392" s="9">
        <v>0</v>
      </c>
      <c r="BC2392" s="9">
        <v>0</v>
      </c>
    </row>
    <row r="2393" spans="2:55" x14ac:dyDescent="0.45">
      <c r="B2393" s="25">
        <v>2386</v>
      </c>
      <c r="D2393" s="9" t="s">
        <v>92</v>
      </c>
      <c r="E2393" s="9">
        <v>0</v>
      </c>
      <c r="F2393" s="9">
        <v>0</v>
      </c>
      <c r="G2393" s="9">
        <v>0</v>
      </c>
      <c r="H2393" s="9">
        <v>5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14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3</v>
      </c>
      <c r="AB2393" s="9">
        <v>5</v>
      </c>
      <c r="AC2393" s="9">
        <v>0</v>
      </c>
      <c r="AD2393" s="9">
        <v>0</v>
      </c>
      <c r="AE2393" s="9">
        <v>0</v>
      </c>
      <c r="AF2393" s="9">
        <v>0</v>
      </c>
      <c r="AG2393" s="9">
        <v>0</v>
      </c>
      <c r="AH2393" s="9">
        <v>0</v>
      </c>
      <c r="AI2393" s="9">
        <v>0</v>
      </c>
      <c r="AJ2393" s="9">
        <v>0</v>
      </c>
      <c r="AK2393" s="9">
        <v>0</v>
      </c>
      <c r="AL2393" s="9">
        <v>0</v>
      </c>
      <c r="AM2393" s="9">
        <v>0</v>
      </c>
      <c r="AN2393" s="9">
        <v>0</v>
      </c>
      <c r="AO2393" s="9">
        <v>0</v>
      </c>
      <c r="AP2393" s="9">
        <v>0</v>
      </c>
      <c r="AQ2393" s="9">
        <v>0</v>
      </c>
      <c r="AR2393" s="9">
        <v>0</v>
      </c>
      <c r="AS2393" s="9">
        <v>0</v>
      </c>
      <c r="AT2393" s="9">
        <v>0</v>
      </c>
      <c r="AU2393" s="9">
        <v>0</v>
      </c>
      <c r="AV2393" s="9">
        <v>0</v>
      </c>
      <c r="AW2393" s="9">
        <v>0</v>
      </c>
      <c r="AX2393" s="9">
        <v>0</v>
      </c>
      <c r="AY2393" s="9">
        <v>0</v>
      </c>
      <c r="AZ2393" s="9">
        <v>0</v>
      </c>
      <c r="BA2393" s="9">
        <v>0</v>
      </c>
      <c r="BB2393" s="9">
        <v>0</v>
      </c>
      <c r="BC2393" s="9">
        <v>0</v>
      </c>
    </row>
    <row r="2394" spans="2:55" x14ac:dyDescent="0.45">
      <c r="B2394" s="25">
        <v>2387</v>
      </c>
      <c r="D2394" s="9" t="s">
        <v>93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4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  <c r="AC2394" s="9">
        <v>0</v>
      </c>
      <c r="AD2394" s="9">
        <v>0</v>
      </c>
      <c r="AE2394" s="9">
        <v>0</v>
      </c>
      <c r="AF2394" s="9">
        <v>0</v>
      </c>
      <c r="AG2394" s="9">
        <v>0</v>
      </c>
      <c r="AH2394" s="9">
        <v>0</v>
      </c>
      <c r="AI2394" s="9">
        <v>0</v>
      </c>
      <c r="AJ2394" s="9">
        <v>0</v>
      </c>
      <c r="AK2394" s="9">
        <v>0</v>
      </c>
      <c r="AL2394" s="9">
        <v>0</v>
      </c>
      <c r="AM2394" s="9">
        <v>0</v>
      </c>
      <c r="AN2394" s="9">
        <v>0</v>
      </c>
      <c r="AO2394" s="9">
        <v>0</v>
      </c>
      <c r="AP2394" s="9">
        <v>0</v>
      </c>
      <c r="AQ2394" s="9">
        <v>0</v>
      </c>
      <c r="AR2394" s="9">
        <v>0</v>
      </c>
      <c r="AS2394" s="9">
        <v>0</v>
      </c>
      <c r="AT2394" s="9">
        <v>0</v>
      </c>
      <c r="AU2394" s="9">
        <v>0</v>
      </c>
      <c r="AV2394" s="9">
        <v>0</v>
      </c>
      <c r="AW2394" s="9">
        <v>0</v>
      </c>
      <c r="AX2394" s="9">
        <v>0</v>
      </c>
      <c r="AY2394" s="9">
        <v>0</v>
      </c>
      <c r="AZ2394" s="9">
        <v>0</v>
      </c>
      <c r="BA2394" s="9">
        <v>0</v>
      </c>
      <c r="BB2394" s="9">
        <v>0</v>
      </c>
      <c r="BC2394" s="9">
        <v>0</v>
      </c>
    </row>
    <row r="2395" spans="2:55" x14ac:dyDescent="0.45">
      <c r="B2395" s="25">
        <v>2388</v>
      </c>
      <c r="D2395" s="9" t="s">
        <v>94</v>
      </c>
      <c r="E2395" s="9">
        <v>0</v>
      </c>
      <c r="F2395" s="9">
        <v>0</v>
      </c>
      <c r="G2395" s="9">
        <v>3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10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7</v>
      </c>
      <c r="Y2395" s="9">
        <v>0</v>
      </c>
      <c r="Z2395" s="9">
        <v>0</v>
      </c>
      <c r="AA2395" s="9">
        <v>0</v>
      </c>
      <c r="AB2395" s="9">
        <v>0</v>
      </c>
      <c r="AC2395" s="9">
        <v>0</v>
      </c>
      <c r="AD2395" s="9">
        <v>0</v>
      </c>
      <c r="AE2395" s="9">
        <v>0</v>
      </c>
      <c r="AF2395" s="9">
        <v>0</v>
      </c>
      <c r="AG2395" s="9">
        <v>0</v>
      </c>
      <c r="AH2395" s="9">
        <v>0</v>
      </c>
      <c r="AI2395" s="9">
        <v>0</v>
      </c>
      <c r="AJ2395" s="9">
        <v>0</v>
      </c>
      <c r="AK2395" s="9">
        <v>0</v>
      </c>
      <c r="AL2395" s="9">
        <v>0</v>
      </c>
      <c r="AM2395" s="9">
        <v>0</v>
      </c>
      <c r="AN2395" s="9">
        <v>0</v>
      </c>
      <c r="AO2395" s="9">
        <v>0</v>
      </c>
      <c r="AP2395" s="9">
        <v>0</v>
      </c>
      <c r="AQ2395" s="9">
        <v>0</v>
      </c>
      <c r="AR2395" s="9">
        <v>0</v>
      </c>
      <c r="AS2395" s="9">
        <v>0</v>
      </c>
      <c r="AT2395" s="9">
        <v>0</v>
      </c>
      <c r="AU2395" s="9">
        <v>0</v>
      </c>
      <c r="AV2395" s="9">
        <v>0</v>
      </c>
      <c r="AW2395" s="9">
        <v>0</v>
      </c>
      <c r="AX2395" s="9">
        <v>0</v>
      </c>
      <c r="AY2395" s="9">
        <v>0</v>
      </c>
      <c r="AZ2395" s="9">
        <v>0</v>
      </c>
      <c r="BA2395" s="9">
        <v>0</v>
      </c>
      <c r="BB2395" s="9">
        <v>0</v>
      </c>
      <c r="BC2395" s="9">
        <v>0</v>
      </c>
    </row>
    <row r="2396" spans="2:55" x14ac:dyDescent="0.45">
      <c r="B2396" s="25">
        <v>2389</v>
      </c>
      <c r="D2396" s="9" t="s">
        <v>95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22</v>
      </c>
      <c r="P2396" s="9">
        <v>0</v>
      </c>
      <c r="Q2396" s="9">
        <v>4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11</v>
      </c>
      <c r="AC2396" s="9">
        <v>0</v>
      </c>
      <c r="AD2396" s="9">
        <v>0</v>
      </c>
      <c r="AE2396" s="9">
        <v>0</v>
      </c>
      <c r="AF2396" s="9">
        <v>0</v>
      </c>
      <c r="AG2396" s="9">
        <v>0</v>
      </c>
      <c r="AH2396" s="9">
        <v>0</v>
      </c>
      <c r="AI2396" s="9">
        <v>0</v>
      </c>
      <c r="AJ2396" s="9">
        <v>0</v>
      </c>
      <c r="AK2396" s="9">
        <v>0</v>
      </c>
      <c r="AL2396" s="9">
        <v>0</v>
      </c>
      <c r="AM2396" s="9">
        <v>0</v>
      </c>
      <c r="AN2396" s="9">
        <v>0</v>
      </c>
      <c r="AO2396" s="9">
        <v>0</v>
      </c>
      <c r="AP2396" s="9">
        <v>0</v>
      </c>
      <c r="AQ2396" s="9">
        <v>0</v>
      </c>
      <c r="AR2396" s="9">
        <v>0</v>
      </c>
      <c r="AS2396" s="9">
        <v>0</v>
      </c>
      <c r="AT2396" s="9">
        <v>0</v>
      </c>
      <c r="AU2396" s="9">
        <v>0</v>
      </c>
      <c r="AV2396" s="9">
        <v>0</v>
      </c>
      <c r="AW2396" s="9">
        <v>0</v>
      </c>
      <c r="AX2396" s="9">
        <v>0</v>
      </c>
      <c r="AY2396" s="9">
        <v>0</v>
      </c>
      <c r="AZ2396" s="9">
        <v>4</v>
      </c>
      <c r="BA2396" s="9">
        <v>0</v>
      </c>
      <c r="BB2396" s="9">
        <v>0</v>
      </c>
      <c r="BC2396" s="9">
        <v>0</v>
      </c>
    </row>
    <row r="2397" spans="2:55" x14ac:dyDescent="0.45">
      <c r="B2397" s="25">
        <v>2390</v>
      </c>
      <c r="D2397" s="9" t="s">
        <v>96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10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  <c r="AC2397" s="9">
        <v>0</v>
      </c>
      <c r="AD2397" s="9">
        <v>0</v>
      </c>
      <c r="AE2397" s="9">
        <v>0</v>
      </c>
      <c r="AF2397" s="9">
        <v>0</v>
      </c>
      <c r="AG2397" s="9">
        <v>0</v>
      </c>
      <c r="AH2397" s="9">
        <v>0</v>
      </c>
      <c r="AI2397" s="9">
        <v>0</v>
      </c>
      <c r="AJ2397" s="9">
        <v>0</v>
      </c>
      <c r="AK2397" s="9">
        <v>0</v>
      </c>
      <c r="AL2397" s="9">
        <v>0</v>
      </c>
      <c r="AM2397" s="9">
        <v>0</v>
      </c>
      <c r="AN2397" s="9">
        <v>0</v>
      </c>
      <c r="AO2397" s="9">
        <v>0</v>
      </c>
      <c r="AP2397" s="9">
        <v>0</v>
      </c>
      <c r="AQ2397" s="9">
        <v>0</v>
      </c>
      <c r="AR2397" s="9">
        <v>0</v>
      </c>
      <c r="AS2397" s="9">
        <v>0</v>
      </c>
      <c r="AT2397" s="9">
        <v>0</v>
      </c>
      <c r="AU2397" s="9">
        <v>0</v>
      </c>
      <c r="AV2397" s="9">
        <v>0</v>
      </c>
      <c r="AW2397" s="9">
        <v>0</v>
      </c>
      <c r="AX2397" s="9">
        <v>0</v>
      </c>
      <c r="AY2397" s="9">
        <v>0</v>
      </c>
      <c r="AZ2397" s="9">
        <v>0</v>
      </c>
      <c r="BA2397" s="9">
        <v>0</v>
      </c>
      <c r="BB2397" s="9">
        <v>0</v>
      </c>
      <c r="BC2397" s="9">
        <v>0</v>
      </c>
    </row>
    <row r="2398" spans="2:55" x14ac:dyDescent="0.45">
      <c r="B2398" s="25">
        <v>2391</v>
      </c>
      <c r="D2398" s="9" t="s">
        <v>97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35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4</v>
      </c>
      <c r="AC2398" s="9">
        <v>0</v>
      </c>
      <c r="AD2398" s="9">
        <v>0</v>
      </c>
      <c r="AE2398" s="9">
        <v>0</v>
      </c>
      <c r="AF2398" s="9">
        <v>0</v>
      </c>
      <c r="AG2398" s="9">
        <v>0</v>
      </c>
      <c r="AH2398" s="9">
        <v>0</v>
      </c>
      <c r="AI2398" s="9">
        <v>0</v>
      </c>
      <c r="AJ2398" s="9">
        <v>0</v>
      </c>
      <c r="AK2398" s="9">
        <v>0</v>
      </c>
      <c r="AL2398" s="9">
        <v>0</v>
      </c>
      <c r="AM2398" s="9">
        <v>0</v>
      </c>
      <c r="AN2398" s="9">
        <v>0</v>
      </c>
      <c r="AO2398" s="9">
        <v>0</v>
      </c>
      <c r="AP2398" s="9">
        <v>0</v>
      </c>
      <c r="AQ2398" s="9">
        <v>0</v>
      </c>
      <c r="AR2398" s="9">
        <v>0</v>
      </c>
      <c r="AS2398" s="9">
        <v>0</v>
      </c>
      <c r="AT2398" s="9">
        <v>0</v>
      </c>
      <c r="AU2398" s="9">
        <v>0</v>
      </c>
      <c r="AV2398" s="9">
        <v>0</v>
      </c>
      <c r="AW2398" s="9">
        <v>0</v>
      </c>
      <c r="AX2398" s="9">
        <v>0</v>
      </c>
      <c r="AY2398" s="9">
        <v>0</v>
      </c>
      <c r="AZ2398" s="9">
        <v>0</v>
      </c>
      <c r="BA2398" s="9">
        <v>0</v>
      </c>
      <c r="BB2398" s="9">
        <v>0</v>
      </c>
      <c r="BC2398" s="9">
        <v>0</v>
      </c>
    </row>
    <row r="2399" spans="2:55" x14ac:dyDescent="0.45">
      <c r="B2399" s="25">
        <v>2392</v>
      </c>
      <c r="D2399" s="9" t="s">
        <v>98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  <c r="AC2399" s="9">
        <v>0</v>
      </c>
      <c r="AD2399" s="9">
        <v>0</v>
      </c>
      <c r="AE2399" s="9">
        <v>0</v>
      </c>
      <c r="AF2399" s="9">
        <v>0</v>
      </c>
      <c r="AG2399" s="9">
        <v>0</v>
      </c>
      <c r="AH2399" s="9">
        <v>0</v>
      </c>
      <c r="AI2399" s="9">
        <v>0</v>
      </c>
      <c r="AJ2399" s="9">
        <v>0</v>
      </c>
      <c r="AK2399" s="9">
        <v>0</v>
      </c>
      <c r="AL2399" s="9">
        <v>0</v>
      </c>
      <c r="AM2399" s="9">
        <v>0</v>
      </c>
      <c r="AN2399" s="9">
        <v>0</v>
      </c>
      <c r="AO2399" s="9">
        <v>0</v>
      </c>
      <c r="AP2399" s="9">
        <v>0</v>
      </c>
      <c r="AQ2399" s="9">
        <v>0</v>
      </c>
      <c r="AR2399" s="9">
        <v>0</v>
      </c>
      <c r="AS2399" s="9">
        <v>0</v>
      </c>
      <c r="AT2399" s="9">
        <v>0</v>
      </c>
      <c r="AU2399" s="9">
        <v>0</v>
      </c>
      <c r="AV2399" s="9">
        <v>0</v>
      </c>
      <c r="AW2399" s="9">
        <v>0</v>
      </c>
      <c r="AX2399" s="9">
        <v>0</v>
      </c>
      <c r="AY2399" s="9">
        <v>0</v>
      </c>
      <c r="AZ2399" s="9">
        <v>0</v>
      </c>
      <c r="BA2399" s="9">
        <v>0</v>
      </c>
      <c r="BB2399" s="9">
        <v>0</v>
      </c>
      <c r="BC2399" s="9">
        <v>0</v>
      </c>
    </row>
    <row r="2400" spans="2:55" x14ac:dyDescent="0.45">
      <c r="B2400" s="25">
        <v>2393</v>
      </c>
      <c r="D2400" s="9" t="s">
        <v>99</v>
      </c>
      <c r="E2400" s="9">
        <v>0</v>
      </c>
      <c r="F2400" s="9">
        <v>0</v>
      </c>
      <c r="G2400" s="9">
        <v>0</v>
      </c>
      <c r="H2400" s="9">
        <v>0</v>
      </c>
      <c r="I2400" s="9">
        <v>4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3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3</v>
      </c>
      <c r="AB2400" s="9">
        <v>0</v>
      </c>
      <c r="AC2400" s="9">
        <v>0</v>
      </c>
      <c r="AD2400" s="9">
        <v>0</v>
      </c>
      <c r="AE2400" s="9">
        <v>0</v>
      </c>
      <c r="AF2400" s="9">
        <v>0</v>
      </c>
      <c r="AG2400" s="9">
        <v>0</v>
      </c>
      <c r="AH2400" s="9">
        <v>0</v>
      </c>
      <c r="AI2400" s="9">
        <v>0</v>
      </c>
      <c r="AJ2400" s="9">
        <v>0</v>
      </c>
      <c r="AK2400" s="9">
        <v>0</v>
      </c>
      <c r="AL2400" s="9">
        <v>0</v>
      </c>
      <c r="AM2400" s="9">
        <v>0</v>
      </c>
      <c r="AN2400" s="9">
        <v>0</v>
      </c>
      <c r="AO2400" s="9">
        <v>0</v>
      </c>
      <c r="AP2400" s="9">
        <v>0</v>
      </c>
      <c r="AQ2400" s="9">
        <v>0</v>
      </c>
      <c r="AR2400" s="9">
        <v>0</v>
      </c>
      <c r="AS2400" s="9">
        <v>0</v>
      </c>
      <c r="AT2400" s="9">
        <v>0</v>
      </c>
      <c r="AU2400" s="9">
        <v>0</v>
      </c>
      <c r="AV2400" s="9">
        <v>0</v>
      </c>
      <c r="AW2400" s="9">
        <v>0</v>
      </c>
      <c r="AX2400" s="9">
        <v>0</v>
      </c>
      <c r="AY2400" s="9">
        <v>0</v>
      </c>
      <c r="AZ2400" s="9">
        <v>0</v>
      </c>
      <c r="BA2400" s="9">
        <v>0</v>
      </c>
      <c r="BB2400" s="9">
        <v>0</v>
      </c>
      <c r="BC2400" s="9">
        <v>0</v>
      </c>
    </row>
    <row r="2401" spans="2:55" x14ac:dyDescent="0.45">
      <c r="B2401" s="25">
        <v>2394</v>
      </c>
      <c r="D2401" s="9" t="s">
        <v>100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13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  <c r="AC2401" s="9">
        <v>0</v>
      </c>
      <c r="AD2401" s="9">
        <v>0</v>
      </c>
      <c r="AE2401" s="9">
        <v>0</v>
      </c>
      <c r="AF2401" s="9">
        <v>0</v>
      </c>
      <c r="AG2401" s="9">
        <v>0</v>
      </c>
      <c r="AH2401" s="9">
        <v>0</v>
      </c>
      <c r="AI2401" s="9">
        <v>0</v>
      </c>
      <c r="AJ2401" s="9">
        <v>0</v>
      </c>
      <c r="AK2401" s="9">
        <v>0</v>
      </c>
      <c r="AL2401" s="9">
        <v>0</v>
      </c>
      <c r="AM2401" s="9">
        <v>0</v>
      </c>
      <c r="AN2401" s="9">
        <v>0</v>
      </c>
      <c r="AO2401" s="9">
        <v>0</v>
      </c>
      <c r="AP2401" s="9">
        <v>3</v>
      </c>
      <c r="AQ2401" s="9">
        <v>0</v>
      </c>
      <c r="AR2401" s="9">
        <v>0</v>
      </c>
      <c r="AS2401" s="9">
        <v>0</v>
      </c>
      <c r="AT2401" s="9">
        <v>0</v>
      </c>
      <c r="AU2401" s="9">
        <v>0</v>
      </c>
      <c r="AV2401" s="9">
        <v>0</v>
      </c>
      <c r="AW2401" s="9">
        <v>0</v>
      </c>
      <c r="AX2401" s="9">
        <v>0</v>
      </c>
      <c r="AY2401" s="9">
        <v>0</v>
      </c>
      <c r="AZ2401" s="9">
        <v>0</v>
      </c>
      <c r="BA2401" s="9">
        <v>0</v>
      </c>
      <c r="BB2401" s="9">
        <v>0</v>
      </c>
      <c r="BC2401" s="9">
        <v>0</v>
      </c>
    </row>
    <row r="2402" spans="2:55" x14ac:dyDescent="0.45">
      <c r="B2402" s="25">
        <v>2395</v>
      </c>
      <c r="D2402" s="9" t="s">
        <v>101</v>
      </c>
      <c r="E2402" s="9">
        <v>0</v>
      </c>
      <c r="F2402" s="9">
        <v>0</v>
      </c>
      <c r="G2402" s="9">
        <v>9</v>
      </c>
      <c r="H2402" s="9">
        <v>5</v>
      </c>
      <c r="I2402" s="9">
        <v>7</v>
      </c>
      <c r="J2402" s="9">
        <v>0</v>
      </c>
      <c r="K2402" s="9">
        <v>0</v>
      </c>
      <c r="L2402" s="9">
        <v>0</v>
      </c>
      <c r="M2402" s="9">
        <v>0</v>
      </c>
      <c r="N2402" s="9">
        <v>62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29</v>
      </c>
      <c r="AC2402" s="9">
        <v>0</v>
      </c>
      <c r="AD2402" s="9">
        <v>0</v>
      </c>
      <c r="AE2402" s="9">
        <v>0</v>
      </c>
      <c r="AF2402" s="9">
        <v>0</v>
      </c>
      <c r="AG2402" s="9">
        <v>0</v>
      </c>
      <c r="AH2402" s="9">
        <v>0</v>
      </c>
      <c r="AI2402" s="9">
        <v>0</v>
      </c>
      <c r="AJ2402" s="9">
        <v>6</v>
      </c>
      <c r="AK2402" s="9">
        <v>0</v>
      </c>
      <c r="AL2402" s="9">
        <v>0</v>
      </c>
      <c r="AM2402" s="9">
        <v>0</v>
      </c>
      <c r="AN2402" s="9">
        <v>0</v>
      </c>
      <c r="AO2402" s="9">
        <v>0</v>
      </c>
      <c r="AP2402" s="9">
        <v>7</v>
      </c>
      <c r="AQ2402" s="9">
        <v>0</v>
      </c>
      <c r="AR2402" s="9">
        <v>0</v>
      </c>
      <c r="AS2402" s="9">
        <v>0</v>
      </c>
      <c r="AT2402" s="9">
        <v>5</v>
      </c>
      <c r="AU2402" s="9">
        <v>0</v>
      </c>
      <c r="AV2402" s="9">
        <v>0</v>
      </c>
      <c r="AW2402" s="9">
        <v>0</v>
      </c>
      <c r="AX2402" s="9">
        <v>3</v>
      </c>
      <c r="AY2402" s="9">
        <v>0</v>
      </c>
      <c r="AZ2402" s="9">
        <v>16</v>
      </c>
      <c r="BA2402" s="9">
        <v>4</v>
      </c>
      <c r="BB2402" s="9">
        <v>0</v>
      </c>
      <c r="BC2402" s="9">
        <v>0</v>
      </c>
    </row>
    <row r="2403" spans="2:55" x14ac:dyDescent="0.45">
      <c r="B2403" s="25">
        <v>2396</v>
      </c>
      <c r="D2403" s="9" t="s">
        <v>102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  <c r="AC2403" s="9">
        <v>0</v>
      </c>
      <c r="AD2403" s="9">
        <v>0</v>
      </c>
      <c r="AE2403" s="9">
        <v>0</v>
      </c>
      <c r="AF2403" s="9">
        <v>0</v>
      </c>
      <c r="AG2403" s="9">
        <v>0</v>
      </c>
      <c r="AH2403" s="9">
        <v>0</v>
      </c>
      <c r="AI2403" s="9">
        <v>0</v>
      </c>
      <c r="AJ2403" s="9">
        <v>0</v>
      </c>
      <c r="AK2403" s="9">
        <v>0</v>
      </c>
      <c r="AL2403" s="9">
        <v>0</v>
      </c>
      <c r="AM2403" s="9">
        <v>0</v>
      </c>
      <c r="AN2403" s="9">
        <v>0</v>
      </c>
      <c r="AO2403" s="9">
        <v>0</v>
      </c>
      <c r="AP2403" s="9">
        <v>0</v>
      </c>
      <c r="AQ2403" s="9">
        <v>0</v>
      </c>
      <c r="AR2403" s="9">
        <v>0</v>
      </c>
      <c r="AS2403" s="9">
        <v>0</v>
      </c>
      <c r="AT2403" s="9">
        <v>0</v>
      </c>
      <c r="AU2403" s="9">
        <v>0</v>
      </c>
      <c r="AV2403" s="9">
        <v>0</v>
      </c>
      <c r="AW2403" s="9">
        <v>0</v>
      </c>
      <c r="AX2403" s="9">
        <v>0</v>
      </c>
      <c r="AY2403" s="9">
        <v>0</v>
      </c>
      <c r="AZ2403" s="9">
        <v>0</v>
      </c>
      <c r="BA2403" s="9">
        <v>0</v>
      </c>
      <c r="BB2403" s="9">
        <v>0</v>
      </c>
      <c r="BC2403" s="9">
        <v>0</v>
      </c>
    </row>
    <row r="2404" spans="2:55" x14ac:dyDescent="0.45">
      <c r="B2404" s="25">
        <v>2397</v>
      </c>
      <c r="D2404" s="9" t="s">
        <v>103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  <c r="AC2404" s="9">
        <v>0</v>
      </c>
      <c r="AD2404" s="9">
        <v>0</v>
      </c>
      <c r="AE2404" s="9">
        <v>0</v>
      </c>
      <c r="AF2404" s="9">
        <v>0</v>
      </c>
      <c r="AG2404" s="9">
        <v>0</v>
      </c>
      <c r="AH2404" s="9">
        <v>0</v>
      </c>
      <c r="AI2404" s="9">
        <v>0</v>
      </c>
      <c r="AJ2404" s="9">
        <v>0</v>
      </c>
      <c r="AK2404" s="9">
        <v>0</v>
      </c>
      <c r="AL2404" s="9">
        <v>0</v>
      </c>
      <c r="AM2404" s="9">
        <v>0</v>
      </c>
      <c r="AN2404" s="9">
        <v>0</v>
      </c>
      <c r="AO2404" s="9">
        <v>0</v>
      </c>
      <c r="AP2404" s="9">
        <v>0</v>
      </c>
      <c r="AQ2404" s="9">
        <v>0</v>
      </c>
      <c r="AR2404" s="9">
        <v>0</v>
      </c>
      <c r="AS2404" s="9">
        <v>0</v>
      </c>
      <c r="AT2404" s="9">
        <v>0</v>
      </c>
      <c r="AU2404" s="9">
        <v>0</v>
      </c>
      <c r="AV2404" s="9">
        <v>0</v>
      </c>
      <c r="AW2404" s="9">
        <v>0</v>
      </c>
      <c r="AX2404" s="9">
        <v>0</v>
      </c>
      <c r="AY2404" s="9">
        <v>0</v>
      </c>
      <c r="AZ2404" s="9">
        <v>0</v>
      </c>
      <c r="BA2404" s="9">
        <v>0</v>
      </c>
      <c r="BB2404" s="9">
        <v>0</v>
      </c>
      <c r="BC2404" s="9">
        <v>0</v>
      </c>
    </row>
    <row r="2405" spans="2:55" x14ac:dyDescent="0.45">
      <c r="B2405" s="25">
        <v>2398</v>
      </c>
      <c r="D2405" s="9" t="s">
        <v>104</v>
      </c>
      <c r="E2405" s="9">
        <v>0</v>
      </c>
      <c r="F2405" s="9">
        <v>0</v>
      </c>
      <c r="G2405" s="9">
        <v>0</v>
      </c>
      <c r="H2405" s="9">
        <v>3</v>
      </c>
      <c r="I2405" s="9">
        <v>4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4</v>
      </c>
      <c r="AC2405" s="9">
        <v>0</v>
      </c>
      <c r="AD2405" s="9">
        <v>0</v>
      </c>
      <c r="AE2405" s="9">
        <v>0</v>
      </c>
      <c r="AF2405" s="9">
        <v>0</v>
      </c>
      <c r="AG2405" s="9">
        <v>0</v>
      </c>
      <c r="AH2405" s="9">
        <v>0</v>
      </c>
      <c r="AI2405" s="9">
        <v>0</v>
      </c>
      <c r="AJ2405" s="9">
        <v>0</v>
      </c>
      <c r="AK2405" s="9">
        <v>0</v>
      </c>
      <c r="AL2405" s="9">
        <v>0</v>
      </c>
      <c r="AM2405" s="9">
        <v>0</v>
      </c>
      <c r="AN2405" s="9">
        <v>0</v>
      </c>
      <c r="AO2405" s="9">
        <v>0</v>
      </c>
      <c r="AP2405" s="9">
        <v>4</v>
      </c>
      <c r="AQ2405" s="9">
        <v>0</v>
      </c>
      <c r="AR2405" s="9">
        <v>0</v>
      </c>
      <c r="AS2405" s="9">
        <v>0</v>
      </c>
      <c r="AT2405" s="9">
        <v>0</v>
      </c>
      <c r="AU2405" s="9">
        <v>0</v>
      </c>
      <c r="AV2405" s="9">
        <v>0</v>
      </c>
      <c r="AW2405" s="9">
        <v>0</v>
      </c>
      <c r="AX2405" s="9">
        <v>3</v>
      </c>
      <c r="AY2405" s="9">
        <v>0</v>
      </c>
      <c r="AZ2405" s="9">
        <v>0</v>
      </c>
      <c r="BA2405" s="9">
        <v>0</v>
      </c>
      <c r="BB2405" s="9">
        <v>0</v>
      </c>
      <c r="BC2405" s="9">
        <v>0</v>
      </c>
    </row>
    <row r="2406" spans="2:55" x14ac:dyDescent="0.45">
      <c r="B2406" s="25">
        <v>2399</v>
      </c>
      <c r="D2406" s="9" t="s">
        <v>105</v>
      </c>
      <c r="E2406" s="9">
        <v>0</v>
      </c>
      <c r="F2406" s="9">
        <v>0</v>
      </c>
      <c r="G2406" s="9">
        <v>5</v>
      </c>
      <c r="H2406" s="9">
        <v>12</v>
      </c>
      <c r="I2406" s="9">
        <v>10</v>
      </c>
      <c r="J2406" s="9">
        <v>0</v>
      </c>
      <c r="K2406" s="9">
        <v>0</v>
      </c>
      <c r="L2406" s="9">
        <v>60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3</v>
      </c>
      <c r="U2406" s="9">
        <v>0</v>
      </c>
      <c r="V2406" s="9">
        <v>0</v>
      </c>
      <c r="W2406" s="9">
        <v>8</v>
      </c>
      <c r="X2406" s="9">
        <v>0</v>
      </c>
      <c r="Y2406" s="9">
        <v>0</v>
      </c>
      <c r="Z2406" s="9">
        <v>0</v>
      </c>
      <c r="AA2406" s="9">
        <v>4</v>
      </c>
      <c r="AB2406" s="9">
        <v>4</v>
      </c>
      <c r="AC2406" s="9">
        <v>3</v>
      </c>
      <c r="AD2406" s="9">
        <v>0</v>
      </c>
      <c r="AE2406" s="9">
        <v>0</v>
      </c>
      <c r="AF2406" s="9">
        <v>0</v>
      </c>
      <c r="AG2406" s="9">
        <v>5</v>
      </c>
      <c r="AH2406" s="9">
        <v>0</v>
      </c>
      <c r="AI2406" s="9">
        <v>3</v>
      </c>
      <c r="AJ2406" s="9">
        <v>0</v>
      </c>
      <c r="AK2406" s="9">
        <v>8</v>
      </c>
      <c r="AL2406" s="9">
        <v>0</v>
      </c>
      <c r="AM2406" s="9">
        <v>0</v>
      </c>
      <c r="AN2406" s="9">
        <v>0</v>
      </c>
      <c r="AO2406" s="9">
        <v>0</v>
      </c>
      <c r="AP2406" s="9">
        <v>4</v>
      </c>
      <c r="AQ2406" s="9">
        <v>0</v>
      </c>
      <c r="AR2406" s="9">
        <v>0</v>
      </c>
      <c r="AS2406" s="9">
        <v>0</v>
      </c>
      <c r="AT2406" s="9">
        <v>0</v>
      </c>
      <c r="AU2406" s="9">
        <v>5</v>
      </c>
      <c r="AV2406" s="9">
        <v>4</v>
      </c>
      <c r="AW2406" s="9">
        <v>0</v>
      </c>
      <c r="AX2406" s="9">
        <v>3</v>
      </c>
      <c r="AY2406" s="9">
        <v>0</v>
      </c>
      <c r="AZ2406" s="9">
        <v>7</v>
      </c>
      <c r="BA2406" s="9">
        <v>5</v>
      </c>
      <c r="BB2406" s="9">
        <v>4</v>
      </c>
      <c r="BC2406" s="9">
        <v>0</v>
      </c>
    </row>
    <row r="2407" spans="2:55" x14ac:dyDescent="0.45">
      <c r="B2407" s="25">
        <v>2400</v>
      </c>
      <c r="D2407" s="9" t="s">
        <v>106</v>
      </c>
      <c r="E2407" s="9">
        <v>3</v>
      </c>
      <c r="F2407" s="9">
        <v>4</v>
      </c>
      <c r="G2407" s="9">
        <v>10</v>
      </c>
      <c r="H2407" s="9">
        <v>20</v>
      </c>
      <c r="I2407" s="9">
        <v>14</v>
      </c>
      <c r="J2407" s="9">
        <v>0</v>
      </c>
      <c r="K2407" s="9">
        <v>0</v>
      </c>
      <c r="L2407" s="9">
        <v>17</v>
      </c>
      <c r="M2407" s="9">
        <v>8</v>
      </c>
      <c r="N2407" s="9">
        <v>3</v>
      </c>
      <c r="O2407" s="9">
        <v>3</v>
      </c>
      <c r="P2407" s="9">
        <v>6</v>
      </c>
      <c r="Q2407" s="9">
        <v>4</v>
      </c>
      <c r="R2407" s="9">
        <v>0</v>
      </c>
      <c r="S2407" s="9">
        <v>5</v>
      </c>
      <c r="T2407" s="9">
        <v>0</v>
      </c>
      <c r="U2407" s="9">
        <v>0</v>
      </c>
      <c r="V2407" s="9">
        <v>0</v>
      </c>
      <c r="W2407" s="9">
        <v>14</v>
      </c>
      <c r="X2407" s="9">
        <v>0</v>
      </c>
      <c r="Y2407" s="9">
        <v>0</v>
      </c>
      <c r="Z2407" s="9">
        <v>0</v>
      </c>
      <c r="AA2407" s="9">
        <v>6</v>
      </c>
      <c r="AB2407" s="9">
        <v>15</v>
      </c>
      <c r="AC2407" s="9">
        <v>0</v>
      </c>
      <c r="AD2407" s="9">
        <v>3</v>
      </c>
      <c r="AE2407" s="9">
        <v>0</v>
      </c>
      <c r="AF2407" s="9">
        <v>3</v>
      </c>
      <c r="AG2407" s="9">
        <v>12</v>
      </c>
      <c r="AH2407" s="9">
        <v>0</v>
      </c>
      <c r="AI2407" s="9">
        <v>13</v>
      </c>
      <c r="AJ2407" s="9">
        <v>8</v>
      </c>
      <c r="AK2407" s="9">
        <v>13</v>
      </c>
      <c r="AL2407" s="9">
        <v>0</v>
      </c>
      <c r="AM2407" s="9">
        <v>0</v>
      </c>
      <c r="AN2407" s="9">
        <v>0</v>
      </c>
      <c r="AO2407" s="9">
        <v>0</v>
      </c>
      <c r="AP2407" s="9">
        <v>18</v>
      </c>
      <c r="AQ2407" s="9">
        <v>3</v>
      </c>
      <c r="AR2407" s="9">
        <v>0</v>
      </c>
      <c r="AS2407" s="9">
        <v>5</v>
      </c>
      <c r="AT2407" s="9">
        <v>3</v>
      </c>
      <c r="AU2407" s="9">
        <v>12</v>
      </c>
      <c r="AV2407" s="9">
        <v>0</v>
      </c>
      <c r="AW2407" s="9">
        <v>0</v>
      </c>
      <c r="AX2407" s="9">
        <v>3</v>
      </c>
      <c r="AY2407" s="9">
        <v>0</v>
      </c>
      <c r="AZ2407" s="9">
        <v>31</v>
      </c>
      <c r="BA2407" s="9">
        <v>9</v>
      </c>
      <c r="BB2407" s="9">
        <v>3</v>
      </c>
      <c r="BC2407" s="9">
        <v>0</v>
      </c>
    </row>
    <row r="2408" spans="2:55" x14ac:dyDescent="0.45">
      <c r="B2408" s="25">
        <v>2401</v>
      </c>
      <c r="D2408" s="9" t="s">
        <v>107</v>
      </c>
      <c r="E2408" s="9">
        <v>0</v>
      </c>
      <c r="F2408" s="9">
        <v>0</v>
      </c>
      <c r="G2408" s="9">
        <v>0</v>
      </c>
      <c r="H2408" s="9">
        <v>5</v>
      </c>
      <c r="I2408" s="9">
        <v>0</v>
      </c>
      <c r="J2408" s="9">
        <v>0</v>
      </c>
      <c r="K2408" s="9">
        <v>0</v>
      </c>
      <c r="L2408" s="9">
        <v>8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  <c r="AC2408" s="9">
        <v>0</v>
      </c>
      <c r="AD2408" s="9">
        <v>0</v>
      </c>
      <c r="AE2408" s="9">
        <v>0</v>
      </c>
      <c r="AF2408" s="9">
        <v>0</v>
      </c>
      <c r="AG2408" s="9">
        <v>0</v>
      </c>
      <c r="AH2408" s="9">
        <v>0</v>
      </c>
      <c r="AI2408" s="9">
        <v>0</v>
      </c>
      <c r="AJ2408" s="9">
        <v>0</v>
      </c>
      <c r="AK2408" s="9">
        <v>0</v>
      </c>
      <c r="AL2408" s="9">
        <v>0</v>
      </c>
      <c r="AM2408" s="9">
        <v>3</v>
      </c>
      <c r="AN2408" s="9">
        <v>0</v>
      </c>
      <c r="AO2408" s="9">
        <v>4</v>
      </c>
      <c r="AP2408" s="9">
        <v>7</v>
      </c>
      <c r="AQ2408" s="9">
        <v>0</v>
      </c>
      <c r="AR2408" s="9">
        <v>0</v>
      </c>
      <c r="AS2408" s="9">
        <v>0</v>
      </c>
      <c r="AT2408" s="9">
        <v>0</v>
      </c>
      <c r="AU2408" s="9">
        <v>0</v>
      </c>
      <c r="AV2408" s="9">
        <v>0</v>
      </c>
      <c r="AW2408" s="9">
        <v>0</v>
      </c>
      <c r="AX2408" s="9">
        <v>0</v>
      </c>
      <c r="AY2408" s="9">
        <v>0</v>
      </c>
      <c r="AZ2408" s="9">
        <v>5</v>
      </c>
      <c r="BA2408" s="9">
        <v>3</v>
      </c>
      <c r="BB2408" s="9">
        <v>0</v>
      </c>
      <c r="BC2408" s="9">
        <v>0</v>
      </c>
    </row>
    <row r="2409" spans="2:55" x14ac:dyDescent="0.45">
      <c r="B2409" s="25">
        <v>2402</v>
      </c>
      <c r="D2409" s="9" t="s">
        <v>108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  <c r="AC2409" s="9">
        <v>0</v>
      </c>
      <c r="AD2409" s="9">
        <v>0</v>
      </c>
      <c r="AE2409" s="9">
        <v>0</v>
      </c>
      <c r="AF2409" s="9">
        <v>0</v>
      </c>
      <c r="AG2409" s="9">
        <v>0</v>
      </c>
      <c r="AH2409" s="9">
        <v>0</v>
      </c>
      <c r="AI2409" s="9">
        <v>0</v>
      </c>
      <c r="AJ2409" s="9">
        <v>0</v>
      </c>
      <c r="AK2409" s="9">
        <v>0</v>
      </c>
      <c r="AL2409" s="9">
        <v>0</v>
      </c>
      <c r="AM2409" s="9">
        <v>0</v>
      </c>
      <c r="AN2409" s="9">
        <v>0</v>
      </c>
      <c r="AO2409" s="9">
        <v>0</v>
      </c>
      <c r="AP2409" s="9">
        <v>0</v>
      </c>
      <c r="AQ2409" s="9">
        <v>0</v>
      </c>
      <c r="AR2409" s="9">
        <v>0</v>
      </c>
      <c r="AS2409" s="9">
        <v>0</v>
      </c>
      <c r="AT2409" s="9">
        <v>0</v>
      </c>
      <c r="AU2409" s="9">
        <v>0</v>
      </c>
      <c r="AV2409" s="9">
        <v>0</v>
      </c>
      <c r="AW2409" s="9">
        <v>0</v>
      </c>
      <c r="AX2409" s="9">
        <v>0</v>
      </c>
      <c r="AY2409" s="9">
        <v>0</v>
      </c>
      <c r="AZ2409" s="9">
        <v>7</v>
      </c>
      <c r="BA2409" s="9">
        <v>0</v>
      </c>
      <c r="BB2409" s="9">
        <v>0</v>
      </c>
      <c r="BC2409" s="9">
        <v>0</v>
      </c>
    </row>
    <row r="2410" spans="2:55" x14ac:dyDescent="0.45">
      <c r="B2410" s="25">
        <v>2403</v>
      </c>
      <c r="D2410" s="9" t="s">
        <v>109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  <c r="AC2410" s="9">
        <v>0</v>
      </c>
      <c r="AD2410" s="9">
        <v>0</v>
      </c>
      <c r="AE2410" s="9">
        <v>0</v>
      </c>
      <c r="AF2410" s="9">
        <v>0</v>
      </c>
      <c r="AG2410" s="9">
        <v>0</v>
      </c>
      <c r="AH2410" s="9">
        <v>0</v>
      </c>
      <c r="AI2410" s="9">
        <v>0</v>
      </c>
      <c r="AJ2410" s="9">
        <v>0</v>
      </c>
      <c r="AK2410" s="9">
        <v>0</v>
      </c>
      <c r="AL2410" s="9">
        <v>0</v>
      </c>
      <c r="AM2410" s="9">
        <v>0</v>
      </c>
      <c r="AN2410" s="9">
        <v>0</v>
      </c>
      <c r="AO2410" s="9">
        <v>0</v>
      </c>
      <c r="AP2410" s="9">
        <v>0</v>
      </c>
      <c r="AQ2410" s="9">
        <v>0</v>
      </c>
      <c r="AR2410" s="9">
        <v>0</v>
      </c>
      <c r="AS2410" s="9">
        <v>0</v>
      </c>
      <c r="AT2410" s="9">
        <v>0</v>
      </c>
      <c r="AU2410" s="9">
        <v>0</v>
      </c>
      <c r="AV2410" s="9">
        <v>0</v>
      </c>
      <c r="AW2410" s="9">
        <v>0</v>
      </c>
      <c r="AX2410" s="9">
        <v>0</v>
      </c>
      <c r="AY2410" s="9">
        <v>0</v>
      </c>
      <c r="AZ2410" s="9">
        <v>0</v>
      </c>
      <c r="BA2410" s="9">
        <v>0</v>
      </c>
      <c r="BB2410" s="9">
        <v>0</v>
      </c>
      <c r="BC2410" s="9">
        <v>0</v>
      </c>
    </row>
    <row r="2411" spans="2:55" x14ac:dyDescent="0.45">
      <c r="B2411" s="25">
        <v>2404</v>
      </c>
      <c r="D2411" s="9" t="s">
        <v>110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7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6</v>
      </c>
      <c r="AC2411" s="9">
        <v>0</v>
      </c>
      <c r="AD2411" s="9">
        <v>0</v>
      </c>
      <c r="AE2411" s="9">
        <v>0</v>
      </c>
      <c r="AF2411" s="9">
        <v>0</v>
      </c>
      <c r="AG2411" s="9">
        <v>0</v>
      </c>
      <c r="AH2411" s="9">
        <v>0</v>
      </c>
      <c r="AI2411" s="9">
        <v>0</v>
      </c>
      <c r="AJ2411" s="9">
        <v>0</v>
      </c>
      <c r="AK2411" s="9">
        <v>0</v>
      </c>
      <c r="AL2411" s="9">
        <v>0</v>
      </c>
      <c r="AM2411" s="9">
        <v>0</v>
      </c>
      <c r="AN2411" s="9">
        <v>0</v>
      </c>
      <c r="AO2411" s="9">
        <v>0</v>
      </c>
      <c r="AP2411" s="9">
        <v>0</v>
      </c>
      <c r="AQ2411" s="9">
        <v>0</v>
      </c>
      <c r="AR2411" s="9">
        <v>0</v>
      </c>
      <c r="AS2411" s="9">
        <v>0</v>
      </c>
      <c r="AT2411" s="9">
        <v>0</v>
      </c>
      <c r="AU2411" s="9">
        <v>0</v>
      </c>
      <c r="AV2411" s="9">
        <v>0</v>
      </c>
      <c r="AW2411" s="9">
        <v>0</v>
      </c>
      <c r="AX2411" s="9">
        <v>0</v>
      </c>
      <c r="AY2411" s="9">
        <v>0</v>
      </c>
      <c r="AZ2411" s="9">
        <v>6</v>
      </c>
      <c r="BA2411" s="9">
        <v>4</v>
      </c>
      <c r="BB2411" s="9">
        <v>0</v>
      </c>
      <c r="BC2411" s="9">
        <v>0</v>
      </c>
    </row>
    <row r="2412" spans="2:55" x14ac:dyDescent="0.45">
      <c r="B2412" s="25">
        <v>2405</v>
      </c>
      <c r="D2412" s="9" t="s">
        <v>111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  <c r="AC2412" s="9">
        <v>0</v>
      </c>
      <c r="AD2412" s="9">
        <v>0</v>
      </c>
      <c r="AE2412" s="9">
        <v>0</v>
      </c>
      <c r="AF2412" s="9">
        <v>0</v>
      </c>
      <c r="AG2412" s="9">
        <v>0</v>
      </c>
      <c r="AH2412" s="9">
        <v>0</v>
      </c>
      <c r="AI2412" s="9">
        <v>0</v>
      </c>
      <c r="AJ2412" s="9">
        <v>0</v>
      </c>
      <c r="AK2412" s="9">
        <v>0</v>
      </c>
      <c r="AL2412" s="9">
        <v>0</v>
      </c>
      <c r="AM2412" s="9">
        <v>0</v>
      </c>
      <c r="AN2412" s="9">
        <v>0</v>
      </c>
      <c r="AO2412" s="9">
        <v>0</v>
      </c>
      <c r="AP2412" s="9">
        <v>0</v>
      </c>
      <c r="AQ2412" s="9">
        <v>0</v>
      </c>
      <c r="AR2412" s="9">
        <v>0</v>
      </c>
      <c r="AS2412" s="9">
        <v>0</v>
      </c>
      <c r="AT2412" s="9">
        <v>0</v>
      </c>
      <c r="AU2412" s="9">
        <v>0</v>
      </c>
      <c r="AV2412" s="9">
        <v>0</v>
      </c>
      <c r="AW2412" s="9">
        <v>0</v>
      </c>
      <c r="AX2412" s="9">
        <v>0</v>
      </c>
      <c r="AY2412" s="9">
        <v>0</v>
      </c>
      <c r="AZ2412" s="9">
        <v>0</v>
      </c>
      <c r="BA2412" s="9">
        <v>0</v>
      </c>
      <c r="BB2412" s="9">
        <v>0</v>
      </c>
      <c r="BC2412" s="9">
        <v>0</v>
      </c>
    </row>
    <row r="2413" spans="2:55" x14ac:dyDescent="0.45">
      <c r="B2413" s="25">
        <v>2406</v>
      </c>
      <c r="D2413" s="9" t="s">
        <v>112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4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  <c r="AC2413" s="9">
        <v>0</v>
      </c>
      <c r="AD2413" s="9">
        <v>0</v>
      </c>
      <c r="AE2413" s="9">
        <v>0</v>
      </c>
      <c r="AF2413" s="9">
        <v>0</v>
      </c>
      <c r="AG2413" s="9">
        <v>0</v>
      </c>
      <c r="AH2413" s="9">
        <v>0</v>
      </c>
      <c r="AI2413" s="9">
        <v>0</v>
      </c>
      <c r="AJ2413" s="9">
        <v>3</v>
      </c>
      <c r="AK2413" s="9">
        <v>0</v>
      </c>
      <c r="AL2413" s="9">
        <v>0</v>
      </c>
      <c r="AM2413" s="9">
        <v>0</v>
      </c>
      <c r="AN2413" s="9">
        <v>0</v>
      </c>
      <c r="AO2413" s="9">
        <v>0</v>
      </c>
      <c r="AP2413" s="9">
        <v>5</v>
      </c>
      <c r="AQ2413" s="9">
        <v>0</v>
      </c>
      <c r="AR2413" s="9">
        <v>0</v>
      </c>
      <c r="AS2413" s="9">
        <v>0</v>
      </c>
      <c r="AT2413" s="9">
        <v>0</v>
      </c>
      <c r="AU2413" s="9">
        <v>0</v>
      </c>
      <c r="AV2413" s="9">
        <v>0</v>
      </c>
      <c r="AW2413" s="9">
        <v>0</v>
      </c>
      <c r="AX2413" s="9">
        <v>0</v>
      </c>
      <c r="AY2413" s="9">
        <v>0</v>
      </c>
      <c r="AZ2413" s="9">
        <v>0</v>
      </c>
      <c r="BA2413" s="9">
        <v>0</v>
      </c>
      <c r="BB2413" s="9">
        <v>0</v>
      </c>
      <c r="BC2413" s="9">
        <v>0</v>
      </c>
    </row>
    <row r="2414" spans="2:55" x14ac:dyDescent="0.45">
      <c r="B2414" s="25">
        <v>2407</v>
      </c>
      <c r="D2414" s="9" t="s">
        <v>113</v>
      </c>
      <c r="E2414" s="9">
        <v>0</v>
      </c>
      <c r="F2414" s="9">
        <v>0</v>
      </c>
      <c r="G2414" s="9">
        <v>0</v>
      </c>
      <c r="H2414" s="9">
        <v>3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  <c r="AC2414" s="9">
        <v>0</v>
      </c>
      <c r="AD2414" s="9">
        <v>0</v>
      </c>
      <c r="AE2414" s="9">
        <v>0</v>
      </c>
      <c r="AF2414" s="9">
        <v>0</v>
      </c>
      <c r="AG2414" s="9">
        <v>0</v>
      </c>
      <c r="AH2414" s="9">
        <v>0</v>
      </c>
      <c r="AI2414" s="9">
        <v>0</v>
      </c>
      <c r="AJ2414" s="9">
        <v>0</v>
      </c>
      <c r="AK2414" s="9">
        <v>0</v>
      </c>
      <c r="AL2414" s="9">
        <v>0</v>
      </c>
      <c r="AM2414" s="9">
        <v>0</v>
      </c>
      <c r="AN2414" s="9">
        <v>0</v>
      </c>
      <c r="AO2414" s="9">
        <v>0</v>
      </c>
      <c r="AP2414" s="9">
        <v>0</v>
      </c>
      <c r="AQ2414" s="9">
        <v>0</v>
      </c>
      <c r="AR2414" s="9">
        <v>0</v>
      </c>
      <c r="AS2414" s="9">
        <v>0</v>
      </c>
      <c r="AT2414" s="9">
        <v>0</v>
      </c>
      <c r="AU2414" s="9">
        <v>0</v>
      </c>
      <c r="AV2414" s="9">
        <v>0</v>
      </c>
      <c r="AW2414" s="9">
        <v>0</v>
      </c>
      <c r="AX2414" s="9">
        <v>0</v>
      </c>
      <c r="AY2414" s="9">
        <v>0</v>
      </c>
      <c r="AZ2414" s="9">
        <v>0</v>
      </c>
      <c r="BA2414" s="9">
        <v>4</v>
      </c>
      <c r="BB2414" s="9">
        <v>0</v>
      </c>
      <c r="BC2414" s="9">
        <v>0</v>
      </c>
    </row>
    <row r="2415" spans="2:55" x14ac:dyDescent="0.45">
      <c r="B2415" s="25">
        <v>2408</v>
      </c>
      <c r="D2415" s="9" t="s">
        <v>114</v>
      </c>
      <c r="E2415" s="9">
        <v>0</v>
      </c>
      <c r="F2415" s="9">
        <v>0</v>
      </c>
      <c r="G2415" s="9">
        <v>0</v>
      </c>
      <c r="H2415" s="9">
        <v>0</v>
      </c>
      <c r="I2415" s="9">
        <v>4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3</v>
      </c>
      <c r="X2415" s="9">
        <v>0</v>
      </c>
      <c r="Y2415" s="9">
        <v>0</v>
      </c>
      <c r="Z2415" s="9">
        <v>0</v>
      </c>
      <c r="AA2415" s="9">
        <v>0</v>
      </c>
      <c r="AB2415" s="9">
        <v>3</v>
      </c>
      <c r="AC2415" s="9">
        <v>0</v>
      </c>
      <c r="AD2415" s="9">
        <v>0</v>
      </c>
      <c r="AE2415" s="9">
        <v>0</v>
      </c>
      <c r="AF2415" s="9">
        <v>0</v>
      </c>
      <c r="AG2415" s="9">
        <v>0</v>
      </c>
      <c r="AH2415" s="9">
        <v>0</v>
      </c>
      <c r="AI2415" s="9">
        <v>0</v>
      </c>
      <c r="AJ2415" s="9">
        <v>0</v>
      </c>
      <c r="AK2415" s="9">
        <v>0</v>
      </c>
      <c r="AL2415" s="9">
        <v>0</v>
      </c>
      <c r="AM2415" s="9">
        <v>0</v>
      </c>
      <c r="AN2415" s="9">
        <v>0</v>
      </c>
      <c r="AO2415" s="9">
        <v>0</v>
      </c>
      <c r="AP2415" s="9">
        <v>0</v>
      </c>
      <c r="AQ2415" s="9">
        <v>0</v>
      </c>
      <c r="AR2415" s="9">
        <v>0</v>
      </c>
      <c r="AS2415" s="9">
        <v>0</v>
      </c>
      <c r="AT2415" s="9">
        <v>0</v>
      </c>
      <c r="AU2415" s="9">
        <v>0</v>
      </c>
      <c r="AV2415" s="9">
        <v>0</v>
      </c>
      <c r="AW2415" s="9">
        <v>0</v>
      </c>
      <c r="AX2415" s="9">
        <v>0</v>
      </c>
      <c r="AY2415" s="9">
        <v>0</v>
      </c>
      <c r="AZ2415" s="9">
        <v>0</v>
      </c>
      <c r="BA2415" s="9">
        <v>0</v>
      </c>
      <c r="BB2415" s="9">
        <v>0</v>
      </c>
      <c r="BC2415" s="9">
        <v>0</v>
      </c>
    </row>
    <row r="2416" spans="2:55" x14ac:dyDescent="0.45">
      <c r="B2416" s="25">
        <v>2409</v>
      </c>
      <c r="D2416" s="9" t="s">
        <v>115</v>
      </c>
      <c r="E2416" s="9">
        <v>0</v>
      </c>
      <c r="F2416" s="9">
        <v>0</v>
      </c>
      <c r="G2416" s="9">
        <v>6</v>
      </c>
      <c r="H2416" s="9">
        <v>6</v>
      </c>
      <c r="I2416" s="9">
        <v>3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4</v>
      </c>
      <c r="P2416" s="9">
        <v>0</v>
      </c>
      <c r="Q2416" s="9">
        <v>49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23</v>
      </c>
      <c r="AB2416" s="9">
        <v>120</v>
      </c>
      <c r="AC2416" s="9">
        <v>0</v>
      </c>
      <c r="AD2416" s="9">
        <v>3</v>
      </c>
      <c r="AE2416" s="9">
        <v>0</v>
      </c>
      <c r="AF2416" s="9">
        <v>0</v>
      </c>
      <c r="AG2416" s="9">
        <v>3</v>
      </c>
      <c r="AH2416" s="9">
        <v>0</v>
      </c>
      <c r="AI2416" s="9">
        <v>0</v>
      </c>
      <c r="AJ2416" s="9">
        <v>0</v>
      </c>
      <c r="AK2416" s="9">
        <v>0</v>
      </c>
      <c r="AL2416" s="9">
        <v>4</v>
      </c>
      <c r="AM2416" s="9">
        <v>0</v>
      </c>
      <c r="AN2416" s="9">
        <v>0</v>
      </c>
      <c r="AO2416" s="9">
        <v>0</v>
      </c>
      <c r="AP2416" s="9">
        <v>4</v>
      </c>
      <c r="AQ2416" s="9">
        <v>3</v>
      </c>
      <c r="AR2416" s="9">
        <v>0</v>
      </c>
      <c r="AS2416" s="9">
        <v>0</v>
      </c>
      <c r="AT2416" s="9">
        <v>0</v>
      </c>
      <c r="AU2416" s="9">
        <v>5</v>
      </c>
      <c r="AV2416" s="9">
        <v>0</v>
      </c>
      <c r="AW2416" s="9">
        <v>0</v>
      </c>
      <c r="AX2416" s="9">
        <v>15</v>
      </c>
      <c r="AY2416" s="9">
        <v>0</v>
      </c>
      <c r="AZ2416" s="9">
        <v>8</v>
      </c>
      <c r="BA2416" s="9">
        <v>9</v>
      </c>
      <c r="BB2416" s="9">
        <v>0</v>
      </c>
      <c r="BC2416" s="9">
        <v>3</v>
      </c>
    </row>
    <row r="2417" spans="2:55" x14ac:dyDescent="0.45">
      <c r="B2417" s="25">
        <v>2410</v>
      </c>
      <c r="D2417" s="9" t="s">
        <v>116</v>
      </c>
      <c r="E2417" s="9">
        <v>0</v>
      </c>
      <c r="F2417" s="9">
        <v>0</v>
      </c>
      <c r="G2417" s="9">
        <v>3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14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  <c r="AC2417" s="9">
        <v>0</v>
      </c>
      <c r="AD2417" s="9">
        <v>0</v>
      </c>
      <c r="AE2417" s="9">
        <v>0</v>
      </c>
      <c r="AF2417" s="9">
        <v>0</v>
      </c>
      <c r="AG2417" s="9">
        <v>0</v>
      </c>
      <c r="AH2417" s="9">
        <v>0</v>
      </c>
      <c r="AI2417" s="9">
        <v>0</v>
      </c>
      <c r="AJ2417" s="9">
        <v>0</v>
      </c>
      <c r="AK2417" s="9">
        <v>0</v>
      </c>
      <c r="AL2417" s="9">
        <v>0</v>
      </c>
      <c r="AM2417" s="9">
        <v>0</v>
      </c>
      <c r="AN2417" s="9">
        <v>0</v>
      </c>
      <c r="AO2417" s="9">
        <v>0</v>
      </c>
      <c r="AP2417" s="9">
        <v>0</v>
      </c>
      <c r="AQ2417" s="9">
        <v>0</v>
      </c>
      <c r="AR2417" s="9">
        <v>0</v>
      </c>
      <c r="AS2417" s="9">
        <v>0</v>
      </c>
      <c r="AT2417" s="9">
        <v>0</v>
      </c>
      <c r="AU2417" s="9">
        <v>0</v>
      </c>
      <c r="AV2417" s="9">
        <v>0</v>
      </c>
      <c r="AW2417" s="9">
        <v>0</v>
      </c>
      <c r="AX2417" s="9">
        <v>0</v>
      </c>
      <c r="AY2417" s="9">
        <v>0</v>
      </c>
      <c r="AZ2417" s="9">
        <v>3</v>
      </c>
      <c r="BA2417" s="9">
        <v>0</v>
      </c>
      <c r="BB2417" s="9">
        <v>0</v>
      </c>
      <c r="BC2417" s="9">
        <v>0</v>
      </c>
    </row>
    <row r="2418" spans="2:55" x14ac:dyDescent="0.45">
      <c r="B2418" s="25">
        <v>2411</v>
      </c>
      <c r="D2418" s="9" t="s">
        <v>117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5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  <c r="AC2418" s="9">
        <v>0</v>
      </c>
      <c r="AD2418" s="9">
        <v>0</v>
      </c>
      <c r="AE2418" s="9">
        <v>0</v>
      </c>
      <c r="AF2418" s="9">
        <v>0</v>
      </c>
      <c r="AG2418" s="9">
        <v>0</v>
      </c>
      <c r="AH2418" s="9">
        <v>0</v>
      </c>
      <c r="AI2418" s="9">
        <v>0</v>
      </c>
      <c r="AJ2418" s="9">
        <v>0</v>
      </c>
      <c r="AK2418" s="9">
        <v>0</v>
      </c>
      <c r="AL2418" s="9">
        <v>0</v>
      </c>
      <c r="AM2418" s="9">
        <v>0</v>
      </c>
      <c r="AN2418" s="9">
        <v>0</v>
      </c>
      <c r="AO2418" s="9">
        <v>0</v>
      </c>
      <c r="AP2418" s="9">
        <v>0</v>
      </c>
      <c r="AQ2418" s="9">
        <v>0</v>
      </c>
      <c r="AR2418" s="9">
        <v>0</v>
      </c>
      <c r="AS2418" s="9">
        <v>0</v>
      </c>
      <c r="AT2418" s="9">
        <v>0</v>
      </c>
      <c r="AU2418" s="9">
        <v>0</v>
      </c>
      <c r="AV2418" s="9">
        <v>0</v>
      </c>
      <c r="AW2418" s="9">
        <v>0</v>
      </c>
      <c r="AX2418" s="9">
        <v>0</v>
      </c>
      <c r="AY2418" s="9">
        <v>0</v>
      </c>
      <c r="AZ2418" s="9">
        <v>0</v>
      </c>
      <c r="BA2418" s="9">
        <v>0</v>
      </c>
      <c r="BB2418" s="9">
        <v>0</v>
      </c>
      <c r="BC2418" s="9">
        <v>0</v>
      </c>
    </row>
    <row r="2419" spans="2:55" x14ac:dyDescent="0.45">
      <c r="B2419" s="25">
        <v>2412</v>
      </c>
      <c r="D2419" s="9" t="s">
        <v>118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  <c r="AC2419" s="9">
        <v>0</v>
      </c>
      <c r="AD2419" s="9">
        <v>5</v>
      </c>
      <c r="AE2419" s="9">
        <v>0</v>
      </c>
      <c r="AF2419" s="9">
        <v>0</v>
      </c>
      <c r="AG2419" s="9">
        <v>0</v>
      </c>
      <c r="AH2419" s="9">
        <v>0</v>
      </c>
      <c r="AI2419" s="9">
        <v>0</v>
      </c>
      <c r="AJ2419" s="9">
        <v>0</v>
      </c>
      <c r="AK2419" s="9">
        <v>0</v>
      </c>
      <c r="AL2419" s="9">
        <v>0</v>
      </c>
      <c r="AM2419" s="9">
        <v>0</v>
      </c>
      <c r="AN2419" s="9">
        <v>0</v>
      </c>
      <c r="AO2419" s="9">
        <v>0</v>
      </c>
      <c r="AP2419" s="9">
        <v>0</v>
      </c>
      <c r="AQ2419" s="9">
        <v>0</v>
      </c>
      <c r="AR2419" s="9">
        <v>0</v>
      </c>
      <c r="AS2419" s="9">
        <v>0</v>
      </c>
      <c r="AT2419" s="9">
        <v>0</v>
      </c>
      <c r="AU2419" s="9">
        <v>0</v>
      </c>
      <c r="AV2419" s="9">
        <v>0</v>
      </c>
      <c r="AW2419" s="9">
        <v>0</v>
      </c>
      <c r="AX2419" s="9">
        <v>0</v>
      </c>
      <c r="AY2419" s="9">
        <v>0</v>
      </c>
      <c r="AZ2419" s="9">
        <v>0</v>
      </c>
      <c r="BA2419" s="9">
        <v>0</v>
      </c>
      <c r="BB2419" s="9">
        <v>0</v>
      </c>
      <c r="BC2419" s="9">
        <v>0</v>
      </c>
    </row>
    <row r="2420" spans="2:55" x14ac:dyDescent="0.45">
      <c r="B2420" s="25">
        <v>2413</v>
      </c>
      <c r="D2420" s="9" t="s">
        <v>119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  <c r="AD2420" s="9">
        <v>0</v>
      </c>
      <c r="AE2420" s="9">
        <v>0</v>
      </c>
      <c r="AF2420" s="9">
        <v>0</v>
      </c>
      <c r="AG2420" s="9">
        <v>0</v>
      </c>
      <c r="AH2420" s="9">
        <v>0</v>
      </c>
      <c r="AI2420" s="9">
        <v>0</v>
      </c>
      <c r="AJ2420" s="9">
        <v>0</v>
      </c>
      <c r="AK2420" s="9">
        <v>0</v>
      </c>
      <c r="AL2420" s="9">
        <v>0</v>
      </c>
      <c r="AM2420" s="9">
        <v>0</v>
      </c>
      <c r="AN2420" s="9">
        <v>0</v>
      </c>
      <c r="AO2420" s="9">
        <v>0</v>
      </c>
      <c r="AP2420" s="9">
        <v>0</v>
      </c>
      <c r="AQ2420" s="9">
        <v>0</v>
      </c>
      <c r="AR2420" s="9">
        <v>0</v>
      </c>
      <c r="AS2420" s="9">
        <v>0</v>
      </c>
      <c r="AT2420" s="9">
        <v>0</v>
      </c>
      <c r="AU2420" s="9">
        <v>0</v>
      </c>
      <c r="AV2420" s="9">
        <v>0</v>
      </c>
      <c r="AW2420" s="9">
        <v>0</v>
      </c>
      <c r="AX2420" s="9">
        <v>0</v>
      </c>
      <c r="AY2420" s="9">
        <v>0</v>
      </c>
      <c r="AZ2420" s="9">
        <v>0</v>
      </c>
      <c r="BA2420" s="9">
        <v>0</v>
      </c>
      <c r="BB2420" s="9">
        <v>0</v>
      </c>
      <c r="BC2420" s="9">
        <v>0</v>
      </c>
    </row>
    <row r="2421" spans="2:55" x14ac:dyDescent="0.45">
      <c r="B2421" s="25">
        <v>2414</v>
      </c>
      <c r="D2421" s="9" t="s">
        <v>120</v>
      </c>
      <c r="E2421" s="9">
        <v>0</v>
      </c>
      <c r="F2421" s="9">
        <v>0</v>
      </c>
      <c r="G2421" s="9">
        <v>0</v>
      </c>
      <c r="H2421" s="9">
        <v>5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4</v>
      </c>
      <c r="R2421" s="9">
        <v>0</v>
      </c>
      <c r="S2421" s="9">
        <v>0</v>
      </c>
      <c r="T2421" s="9">
        <v>0</v>
      </c>
      <c r="U2421" s="9">
        <v>3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6</v>
      </c>
      <c r="AC2421" s="9">
        <v>3</v>
      </c>
      <c r="AD2421" s="9">
        <v>0</v>
      </c>
      <c r="AE2421" s="9">
        <v>0</v>
      </c>
      <c r="AF2421" s="9">
        <v>0</v>
      </c>
      <c r="AG2421" s="9">
        <v>0</v>
      </c>
      <c r="AH2421" s="9">
        <v>0</v>
      </c>
      <c r="AI2421" s="9">
        <v>0</v>
      </c>
      <c r="AJ2421" s="9">
        <v>0</v>
      </c>
      <c r="AK2421" s="9">
        <v>0</v>
      </c>
      <c r="AL2421" s="9">
        <v>0</v>
      </c>
      <c r="AM2421" s="9">
        <v>0</v>
      </c>
      <c r="AN2421" s="9">
        <v>0</v>
      </c>
      <c r="AO2421" s="9">
        <v>0</v>
      </c>
      <c r="AP2421" s="9">
        <v>0</v>
      </c>
      <c r="AQ2421" s="9">
        <v>0</v>
      </c>
      <c r="AR2421" s="9">
        <v>0</v>
      </c>
      <c r="AS2421" s="9">
        <v>0</v>
      </c>
      <c r="AT2421" s="9">
        <v>0</v>
      </c>
      <c r="AU2421" s="9">
        <v>4</v>
      </c>
      <c r="AV2421" s="9">
        <v>0</v>
      </c>
      <c r="AW2421" s="9">
        <v>0</v>
      </c>
      <c r="AX2421" s="9">
        <v>6</v>
      </c>
      <c r="AY2421" s="9">
        <v>0</v>
      </c>
      <c r="AZ2421" s="9">
        <v>9</v>
      </c>
      <c r="BA2421" s="9">
        <v>6</v>
      </c>
      <c r="BB2421" s="9">
        <v>0</v>
      </c>
      <c r="BC2421" s="9">
        <v>0</v>
      </c>
    </row>
    <row r="2422" spans="2:55" x14ac:dyDescent="0.45">
      <c r="B2422" s="25">
        <v>2415</v>
      </c>
      <c r="D2422" s="9" t="s">
        <v>121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13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  <c r="AC2422" s="9">
        <v>0</v>
      </c>
      <c r="AD2422" s="9">
        <v>0</v>
      </c>
      <c r="AE2422" s="9">
        <v>0</v>
      </c>
      <c r="AF2422" s="9">
        <v>0</v>
      </c>
      <c r="AG2422" s="9">
        <v>0</v>
      </c>
      <c r="AH2422" s="9">
        <v>0</v>
      </c>
      <c r="AI2422" s="9">
        <v>0</v>
      </c>
      <c r="AJ2422" s="9">
        <v>0</v>
      </c>
      <c r="AK2422" s="9">
        <v>0</v>
      </c>
      <c r="AL2422" s="9">
        <v>0</v>
      </c>
      <c r="AM2422" s="9">
        <v>0</v>
      </c>
      <c r="AN2422" s="9">
        <v>0</v>
      </c>
      <c r="AO2422" s="9">
        <v>0</v>
      </c>
      <c r="AP2422" s="9">
        <v>0</v>
      </c>
      <c r="AQ2422" s="9">
        <v>0</v>
      </c>
      <c r="AR2422" s="9">
        <v>0</v>
      </c>
      <c r="AS2422" s="9">
        <v>0</v>
      </c>
      <c r="AT2422" s="9">
        <v>0</v>
      </c>
      <c r="AU2422" s="9">
        <v>0</v>
      </c>
      <c r="AV2422" s="9">
        <v>0</v>
      </c>
      <c r="AW2422" s="9">
        <v>0</v>
      </c>
      <c r="AX2422" s="9">
        <v>0</v>
      </c>
      <c r="AY2422" s="9">
        <v>0</v>
      </c>
      <c r="AZ2422" s="9">
        <v>4</v>
      </c>
      <c r="BA2422" s="9">
        <v>4</v>
      </c>
      <c r="BB2422" s="9">
        <v>0</v>
      </c>
      <c r="BC2422" s="9">
        <v>0</v>
      </c>
    </row>
    <row r="2423" spans="2:55" x14ac:dyDescent="0.45">
      <c r="B2423" s="25">
        <v>2416</v>
      </c>
      <c r="D2423" s="9" t="s">
        <v>122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  <c r="AC2423" s="9">
        <v>0</v>
      </c>
      <c r="AD2423" s="9">
        <v>0</v>
      </c>
      <c r="AE2423" s="9">
        <v>0</v>
      </c>
      <c r="AF2423" s="9">
        <v>0</v>
      </c>
      <c r="AG2423" s="9">
        <v>0</v>
      </c>
      <c r="AH2423" s="9">
        <v>0</v>
      </c>
      <c r="AI2423" s="9">
        <v>0</v>
      </c>
      <c r="AJ2423" s="9">
        <v>0</v>
      </c>
      <c r="AK2423" s="9">
        <v>0</v>
      </c>
      <c r="AL2423" s="9">
        <v>0</v>
      </c>
      <c r="AM2423" s="9">
        <v>0</v>
      </c>
      <c r="AN2423" s="9">
        <v>0</v>
      </c>
      <c r="AO2423" s="9">
        <v>0</v>
      </c>
      <c r="AP2423" s="9">
        <v>0</v>
      </c>
      <c r="AQ2423" s="9">
        <v>0</v>
      </c>
      <c r="AR2423" s="9">
        <v>0</v>
      </c>
      <c r="AS2423" s="9">
        <v>0</v>
      </c>
      <c r="AT2423" s="9">
        <v>0</v>
      </c>
      <c r="AU2423" s="9">
        <v>0</v>
      </c>
      <c r="AV2423" s="9">
        <v>0</v>
      </c>
      <c r="AW2423" s="9">
        <v>0</v>
      </c>
      <c r="AX2423" s="9">
        <v>0</v>
      </c>
      <c r="AY2423" s="9">
        <v>0</v>
      </c>
      <c r="AZ2423" s="9">
        <v>0</v>
      </c>
      <c r="BA2423" s="9">
        <v>3</v>
      </c>
      <c r="BB2423" s="9">
        <v>0</v>
      </c>
      <c r="BC2423" s="9">
        <v>0</v>
      </c>
    </row>
    <row r="2424" spans="2:55" x14ac:dyDescent="0.45">
      <c r="B2424" s="25">
        <v>2417</v>
      </c>
      <c r="D2424" s="9" t="s">
        <v>123</v>
      </c>
      <c r="E2424" s="9">
        <v>0</v>
      </c>
      <c r="F2424" s="9">
        <v>0</v>
      </c>
      <c r="G2424" s="9">
        <v>0</v>
      </c>
      <c r="H2424" s="9">
        <v>0</v>
      </c>
      <c r="I2424" s="9">
        <v>3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6</v>
      </c>
      <c r="Y2424" s="9">
        <v>0</v>
      </c>
      <c r="Z2424" s="9">
        <v>0</v>
      </c>
      <c r="AA2424" s="9">
        <v>0</v>
      </c>
      <c r="AB2424" s="9">
        <v>0</v>
      </c>
      <c r="AC2424" s="9">
        <v>0</v>
      </c>
      <c r="AD2424" s="9">
        <v>0</v>
      </c>
      <c r="AE2424" s="9">
        <v>0</v>
      </c>
      <c r="AF2424" s="9">
        <v>0</v>
      </c>
      <c r="AG2424" s="9">
        <v>0</v>
      </c>
      <c r="AH2424" s="9">
        <v>0</v>
      </c>
      <c r="AI2424" s="9">
        <v>0</v>
      </c>
      <c r="AJ2424" s="9">
        <v>0</v>
      </c>
      <c r="AK2424" s="9">
        <v>0</v>
      </c>
      <c r="AL2424" s="9">
        <v>0</v>
      </c>
      <c r="AM2424" s="9">
        <v>0</v>
      </c>
      <c r="AN2424" s="9">
        <v>0</v>
      </c>
      <c r="AO2424" s="9">
        <v>0</v>
      </c>
      <c r="AP2424" s="9">
        <v>0</v>
      </c>
      <c r="AQ2424" s="9">
        <v>0</v>
      </c>
      <c r="AR2424" s="9">
        <v>0</v>
      </c>
      <c r="AS2424" s="9">
        <v>0</v>
      </c>
      <c r="AT2424" s="9">
        <v>0</v>
      </c>
      <c r="AU2424" s="9">
        <v>0</v>
      </c>
      <c r="AV2424" s="9">
        <v>0</v>
      </c>
      <c r="AW2424" s="9">
        <v>0</v>
      </c>
      <c r="AX2424" s="9">
        <v>0</v>
      </c>
      <c r="AY2424" s="9">
        <v>0</v>
      </c>
      <c r="AZ2424" s="9">
        <v>0</v>
      </c>
      <c r="BA2424" s="9">
        <v>0</v>
      </c>
      <c r="BB2424" s="9">
        <v>0</v>
      </c>
      <c r="BC2424" s="9">
        <v>0</v>
      </c>
    </row>
    <row r="2425" spans="2:55" x14ac:dyDescent="0.45">
      <c r="B2425" s="25">
        <v>2418</v>
      </c>
      <c r="D2425" s="9" t="s">
        <v>124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7</v>
      </c>
      <c r="AC2425" s="9">
        <v>0</v>
      </c>
      <c r="AD2425" s="9">
        <v>7</v>
      </c>
      <c r="AE2425" s="9">
        <v>0</v>
      </c>
      <c r="AF2425" s="9">
        <v>0</v>
      </c>
      <c r="AG2425" s="9">
        <v>0</v>
      </c>
      <c r="AH2425" s="9">
        <v>0</v>
      </c>
      <c r="AI2425" s="9">
        <v>0</v>
      </c>
      <c r="AJ2425" s="9">
        <v>0</v>
      </c>
      <c r="AK2425" s="9">
        <v>0</v>
      </c>
      <c r="AL2425" s="9">
        <v>0</v>
      </c>
      <c r="AM2425" s="9">
        <v>0</v>
      </c>
      <c r="AN2425" s="9">
        <v>0</v>
      </c>
      <c r="AO2425" s="9">
        <v>0</v>
      </c>
      <c r="AP2425" s="9">
        <v>0</v>
      </c>
      <c r="AQ2425" s="9">
        <v>0</v>
      </c>
      <c r="AR2425" s="9">
        <v>0</v>
      </c>
      <c r="AS2425" s="9">
        <v>0</v>
      </c>
      <c r="AT2425" s="9">
        <v>0</v>
      </c>
      <c r="AU2425" s="9">
        <v>0</v>
      </c>
      <c r="AV2425" s="9">
        <v>0</v>
      </c>
      <c r="AW2425" s="9">
        <v>0</v>
      </c>
      <c r="AX2425" s="9">
        <v>0</v>
      </c>
      <c r="AY2425" s="9">
        <v>0</v>
      </c>
      <c r="AZ2425" s="9">
        <v>0</v>
      </c>
      <c r="BA2425" s="9">
        <v>0</v>
      </c>
      <c r="BB2425" s="9">
        <v>0</v>
      </c>
      <c r="BC2425" s="9">
        <v>0</v>
      </c>
    </row>
    <row r="2426" spans="2:55" x14ac:dyDescent="0.45">
      <c r="B2426" s="25">
        <v>2419</v>
      </c>
      <c r="D2426" s="9" t="s">
        <v>125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  <c r="AC2426" s="9">
        <v>0</v>
      </c>
      <c r="AD2426" s="9">
        <v>0</v>
      </c>
      <c r="AE2426" s="9">
        <v>0</v>
      </c>
      <c r="AF2426" s="9">
        <v>0</v>
      </c>
      <c r="AG2426" s="9">
        <v>0</v>
      </c>
      <c r="AH2426" s="9">
        <v>0</v>
      </c>
      <c r="AI2426" s="9">
        <v>0</v>
      </c>
      <c r="AJ2426" s="9">
        <v>0</v>
      </c>
      <c r="AK2426" s="9">
        <v>0</v>
      </c>
      <c r="AL2426" s="9">
        <v>0</v>
      </c>
      <c r="AM2426" s="9">
        <v>0</v>
      </c>
      <c r="AN2426" s="9">
        <v>0</v>
      </c>
      <c r="AO2426" s="9">
        <v>0</v>
      </c>
      <c r="AP2426" s="9">
        <v>0</v>
      </c>
      <c r="AQ2426" s="9">
        <v>0</v>
      </c>
      <c r="AR2426" s="9">
        <v>0</v>
      </c>
      <c r="AS2426" s="9">
        <v>0</v>
      </c>
      <c r="AT2426" s="9">
        <v>0</v>
      </c>
      <c r="AU2426" s="9">
        <v>0</v>
      </c>
      <c r="AV2426" s="9">
        <v>0</v>
      </c>
      <c r="AW2426" s="9">
        <v>0</v>
      </c>
      <c r="AX2426" s="9">
        <v>0</v>
      </c>
      <c r="AY2426" s="9">
        <v>0</v>
      </c>
      <c r="AZ2426" s="9">
        <v>0</v>
      </c>
      <c r="BA2426" s="9">
        <v>0</v>
      </c>
      <c r="BB2426" s="9">
        <v>0</v>
      </c>
      <c r="BC2426" s="9">
        <v>0</v>
      </c>
    </row>
    <row r="2427" spans="2:55" x14ac:dyDescent="0.45">
      <c r="B2427" s="25">
        <v>2420</v>
      </c>
      <c r="D2427" s="9" t="s">
        <v>126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4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  <c r="AC2427" s="9">
        <v>0</v>
      </c>
      <c r="AD2427" s="9">
        <v>0</v>
      </c>
      <c r="AE2427" s="9">
        <v>0</v>
      </c>
      <c r="AF2427" s="9">
        <v>0</v>
      </c>
      <c r="AG2427" s="9">
        <v>0</v>
      </c>
      <c r="AH2427" s="9">
        <v>0</v>
      </c>
      <c r="AI2427" s="9">
        <v>0</v>
      </c>
      <c r="AJ2427" s="9">
        <v>0</v>
      </c>
      <c r="AK2427" s="9">
        <v>0</v>
      </c>
      <c r="AL2427" s="9">
        <v>0</v>
      </c>
      <c r="AM2427" s="9">
        <v>0</v>
      </c>
      <c r="AN2427" s="9">
        <v>0</v>
      </c>
      <c r="AO2427" s="9">
        <v>0</v>
      </c>
      <c r="AP2427" s="9">
        <v>0</v>
      </c>
      <c r="AQ2427" s="9">
        <v>0</v>
      </c>
      <c r="AR2427" s="9">
        <v>0</v>
      </c>
      <c r="AS2427" s="9">
        <v>0</v>
      </c>
      <c r="AT2427" s="9">
        <v>0</v>
      </c>
      <c r="AU2427" s="9">
        <v>0</v>
      </c>
      <c r="AV2427" s="9">
        <v>0</v>
      </c>
      <c r="AW2427" s="9">
        <v>0</v>
      </c>
      <c r="AX2427" s="9">
        <v>0</v>
      </c>
      <c r="AY2427" s="9">
        <v>0</v>
      </c>
      <c r="AZ2427" s="9">
        <v>0</v>
      </c>
      <c r="BA2427" s="9">
        <v>0</v>
      </c>
      <c r="BB2427" s="9">
        <v>0</v>
      </c>
      <c r="BC2427" s="9">
        <v>0</v>
      </c>
    </row>
    <row r="2428" spans="2:55" x14ac:dyDescent="0.45">
      <c r="B2428" s="25">
        <v>2421</v>
      </c>
      <c r="D2428" s="9" t="s">
        <v>127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  <c r="AC2428" s="9">
        <v>0</v>
      </c>
      <c r="AD2428" s="9">
        <v>0</v>
      </c>
      <c r="AE2428" s="9">
        <v>0</v>
      </c>
      <c r="AF2428" s="9">
        <v>0</v>
      </c>
      <c r="AG2428" s="9">
        <v>0</v>
      </c>
      <c r="AH2428" s="9">
        <v>0</v>
      </c>
      <c r="AI2428" s="9">
        <v>0</v>
      </c>
      <c r="AJ2428" s="9">
        <v>0</v>
      </c>
      <c r="AK2428" s="9">
        <v>0</v>
      </c>
      <c r="AL2428" s="9">
        <v>0</v>
      </c>
      <c r="AM2428" s="9">
        <v>0</v>
      </c>
      <c r="AN2428" s="9">
        <v>0</v>
      </c>
      <c r="AO2428" s="9">
        <v>0</v>
      </c>
      <c r="AP2428" s="9">
        <v>0</v>
      </c>
      <c r="AQ2428" s="9">
        <v>0</v>
      </c>
      <c r="AR2428" s="9">
        <v>0</v>
      </c>
      <c r="AS2428" s="9">
        <v>0</v>
      </c>
      <c r="AT2428" s="9">
        <v>0</v>
      </c>
      <c r="AU2428" s="9">
        <v>0</v>
      </c>
      <c r="AV2428" s="9">
        <v>0</v>
      </c>
      <c r="AW2428" s="9">
        <v>0</v>
      </c>
      <c r="AX2428" s="9">
        <v>0</v>
      </c>
      <c r="AY2428" s="9">
        <v>0</v>
      </c>
      <c r="AZ2428" s="9">
        <v>0</v>
      </c>
      <c r="BA2428" s="9">
        <v>0</v>
      </c>
      <c r="BB2428" s="9">
        <v>0</v>
      </c>
      <c r="BC2428" s="9">
        <v>0</v>
      </c>
    </row>
    <row r="2429" spans="2:55" x14ac:dyDescent="0.45">
      <c r="B2429" s="25">
        <v>2422</v>
      </c>
      <c r="D2429" s="9" t="s">
        <v>128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6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3</v>
      </c>
      <c r="AC2429" s="9">
        <v>0</v>
      </c>
      <c r="AD2429" s="9">
        <v>0</v>
      </c>
      <c r="AE2429" s="9">
        <v>0</v>
      </c>
      <c r="AF2429" s="9">
        <v>0</v>
      </c>
      <c r="AG2429" s="9">
        <v>0</v>
      </c>
      <c r="AH2429" s="9">
        <v>0</v>
      </c>
      <c r="AI2429" s="9">
        <v>0</v>
      </c>
      <c r="AJ2429" s="9">
        <v>0</v>
      </c>
      <c r="AK2429" s="9">
        <v>0</v>
      </c>
      <c r="AL2429" s="9">
        <v>0</v>
      </c>
      <c r="AM2429" s="9">
        <v>0</v>
      </c>
      <c r="AN2429" s="9">
        <v>0</v>
      </c>
      <c r="AO2429" s="9">
        <v>0</v>
      </c>
      <c r="AP2429" s="9">
        <v>0</v>
      </c>
      <c r="AQ2429" s="9">
        <v>0</v>
      </c>
      <c r="AR2429" s="9">
        <v>0</v>
      </c>
      <c r="AS2429" s="9">
        <v>0</v>
      </c>
      <c r="AT2429" s="9">
        <v>0</v>
      </c>
      <c r="AU2429" s="9">
        <v>0</v>
      </c>
      <c r="AV2429" s="9">
        <v>0</v>
      </c>
      <c r="AW2429" s="9">
        <v>0</v>
      </c>
      <c r="AX2429" s="9">
        <v>0</v>
      </c>
      <c r="AY2429" s="9">
        <v>0</v>
      </c>
      <c r="AZ2429" s="9">
        <v>10</v>
      </c>
      <c r="BA2429" s="9">
        <v>0</v>
      </c>
      <c r="BB2429" s="9">
        <v>0</v>
      </c>
      <c r="BC2429" s="9">
        <v>0</v>
      </c>
    </row>
    <row r="2430" spans="2:55" x14ac:dyDescent="0.45">
      <c r="B2430" s="25">
        <v>2423</v>
      </c>
      <c r="D2430" s="9" t="s">
        <v>129</v>
      </c>
      <c r="E2430" s="9">
        <v>0</v>
      </c>
      <c r="F2430" s="9">
        <v>0</v>
      </c>
      <c r="G2430" s="9">
        <v>0</v>
      </c>
      <c r="H2430" s="9">
        <v>3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3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5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  <c r="AC2430" s="9">
        <v>0</v>
      </c>
      <c r="AD2430" s="9">
        <v>0</v>
      </c>
      <c r="AE2430" s="9">
        <v>0</v>
      </c>
      <c r="AF2430" s="9">
        <v>0</v>
      </c>
      <c r="AG2430" s="9">
        <v>0</v>
      </c>
      <c r="AH2430" s="9">
        <v>0</v>
      </c>
      <c r="AI2430" s="9">
        <v>0</v>
      </c>
      <c r="AJ2430" s="9">
        <v>0</v>
      </c>
      <c r="AK2430" s="9">
        <v>0</v>
      </c>
      <c r="AL2430" s="9">
        <v>0</v>
      </c>
      <c r="AM2430" s="9">
        <v>0</v>
      </c>
      <c r="AN2430" s="9">
        <v>0</v>
      </c>
      <c r="AO2430" s="9">
        <v>0</v>
      </c>
      <c r="AP2430" s="9">
        <v>0</v>
      </c>
      <c r="AQ2430" s="9">
        <v>0</v>
      </c>
      <c r="AR2430" s="9">
        <v>0</v>
      </c>
      <c r="AS2430" s="9">
        <v>0</v>
      </c>
      <c r="AT2430" s="9">
        <v>0</v>
      </c>
      <c r="AU2430" s="9">
        <v>0</v>
      </c>
      <c r="AV2430" s="9">
        <v>0</v>
      </c>
      <c r="AW2430" s="9">
        <v>0</v>
      </c>
      <c r="AX2430" s="9">
        <v>0</v>
      </c>
      <c r="AY2430" s="9">
        <v>0</v>
      </c>
      <c r="AZ2430" s="9">
        <v>0</v>
      </c>
      <c r="BA2430" s="9">
        <v>0</v>
      </c>
      <c r="BB2430" s="9">
        <v>0</v>
      </c>
      <c r="BC2430" s="9">
        <v>0</v>
      </c>
    </row>
    <row r="2431" spans="2:55" x14ac:dyDescent="0.45">
      <c r="B2431" s="25">
        <v>2424</v>
      </c>
      <c r="D2431" s="9" t="s">
        <v>130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  <c r="AC2431" s="9">
        <v>0</v>
      </c>
      <c r="AD2431" s="9">
        <v>0</v>
      </c>
      <c r="AE2431" s="9">
        <v>0</v>
      </c>
      <c r="AF2431" s="9">
        <v>0</v>
      </c>
      <c r="AG2431" s="9">
        <v>0</v>
      </c>
      <c r="AH2431" s="9">
        <v>0</v>
      </c>
      <c r="AI2431" s="9">
        <v>0</v>
      </c>
      <c r="AJ2431" s="9">
        <v>0</v>
      </c>
      <c r="AK2431" s="9">
        <v>0</v>
      </c>
      <c r="AL2431" s="9">
        <v>0</v>
      </c>
      <c r="AM2431" s="9">
        <v>0</v>
      </c>
      <c r="AN2431" s="9">
        <v>0</v>
      </c>
      <c r="AO2431" s="9">
        <v>0</v>
      </c>
      <c r="AP2431" s="9">
        <v>0</v>
      </c>
      <c r="AQ2431" s="9">
        <v>0</v>
      </c>
      <c r="AR2431" s="9">
        <v>0</v>
      </c>
      <c r="AS2431" s="9">
        <v>0</v>
      </c>
      <c r="AT2431" s="9">
        <v>0</v>
      </c>
      <c r="AU2431" s="9">
        <v>0</v>
      </c>
      <c r="AV2431" s="9">
        <v>0</v>
      </c>
      <c r="AW2431" s="9">
        <v>0</v>
      </c>
      <c r="AX2431" s="9">
        <v>0</v>
      </c>
      <c r="AY2431" s="9">
        <v>0</v>
      </c>
      <c r="AZ2431" s="9">
        <v>0</v>
      </c>
      <c r="BA2431" s="9">
        <v>0</v>
      </c>
      <c r="BB2431" s="9">
        <v>0</v>
      </c>
      <c r="BC2431" s="9">
        <v>0</v>
      </c>
    </row>
    <row r="2432" spans="2:55" x14ac:dyDescent="0.45">
      <c r="B2432" s="25">
        <v>2425</v>
      </c>
      <c r="D2432" s="9" t="s">
        <v>131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  <c r="AC2432" s="9">
        <v>0</v>
      </c>
      <c r="AD2432" s="9">
        <v>0</v>
      </c>
      <c r="AE2432" s="9">
        <v>0</v>
      </c>
      <c r="AF2432" s="9">
        <v>0</v>
      </c>
      <c r="AG2432" s="9">
        <v>0</v>
      </c>
      <c r="AH2432" s="9">
        <v>0</v>
      </c>
      <c r="AI2432" s="9">
        <v>0</v>
      </c>
      <c r="AJ2432" s="9">
        <v>0</v>
      </c>
      <c r="AK2432" s="9">
        <v>0</v>
      </c>
      <c r="AL2432" s="9">
        <v>0</v>
      </c>
      <c r="AM2432" s="9">
        <v>0</v>
      </c>
      <c r="AN2432" s="9">
        <v>0</v>
      </c>
      <c r="AO2432" s="9">
        <v>0</v>
      </c>
      <c r="AP2432" s="9">
        <v>0</v>
      </c>
      <c r="AQ2432" s="9">
        <v>0</v>
      </c>
      <c r="AR2432" s="9">
        <v>0</v>
      </c>
      <c r="AS2432" s="9">
        <v>0</v>
      </c>
      <c r="AT2432" s="9">
        <v>0</v>
      </c>
      <c r="AU2432" s="9">
        <v>0</v>
      </c>
      <c r="AV2432" s="9">
        <v>0</v>
      </c>
      <c r="AW2432" s="9">
        <v>0</v>
      </c>
      <c r="AX2432" s="9">
        <v>0</v>
      </c>
      <c r="AY2432" s="9">
        <v>0</v>
      </c>
      <c r="AZ2432" s="9">
        <v>0</v>
      </c>
      <c r="BA2432" s="9">
        <v>0</v>
      </c>
      <c r="BB2432" s="9">
        <v>0</v>
      </c>
      <c r="BC2432" s="9">
        <v>0</v>
      </c>
    </row>
    <row r="2433" spans="2:55" x14ac:dyDescent="0.45">
      <c r="B2433" s="25">
        <v>2426</v>
      </c>
      <c r="D2433" s="9" t="s">
        <v>132</v>
      </c>
      <c r="E2433" s="9">
        <v>0</v>
      </c>
      <c r="F2433" s="9">
        <v>0</v>
      </c>
      <c r="G2433" s="9">
        <v>9</v>
      </c>
      <c r="H2433" s="9">
        <v>0</v>
      </c>
      <c r="I2433" s="9">
        <v>11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66</v>
      </c>
      <c r="X2433" s="9">
        <v>0</v>
      </c>
      <c r="Y2433" s="9">
        <v>0</v>
      </c>
      <c r="Z2433" s="9">
        <v>0</v>
      </c>
      <c r="AA2433" s="9">
        <v>0</v>
      </c>
      <c r="AB2433" s="9">
        <v>11</v>
      </c>
      <c r="AC2433" s="9">
        <v>4</v>
      </c>
      <c r="AD2433" s="9">
        <v>0</v>
      </c>
      <c r="AE2433" s="9">
        <v>0</v>
      </c>
      <c r="AF2433" s="9">
        <v>0</v>
      </c>
      <c r="AG2433" s="9">
        <v>0</v>
      </c>
      <c r="AH2433" s="9">
        <v>0</v>
      </c>
      <c r="AI2433" s="9">
        <v>0</v>
      </c>
      <c r="AJ2433" s="9">
        <v>4</v>
      </c>
      <c r="AK2433" s="9">
        <v>0</v>
      </c>
      <c r="AL2433" s="9">
        <v>3</v>
      </c>
      <c r="AM2433" s="9">
        <v>0</v>
      </c>
      <c r="AN2433" s="9">
        <v>0</v>
      </c>
      <c r="AO2433" s="9">
        <v>0</v>
      </c>
      <c r="AP2433" s="9">
        <v>5</v>
      </c>
      <c r="AQ2433" s="9">
        <v>3</v>
      </c>
      <c r="AR2433" s="9">
        <v>0</v>
      </c>
      <c r="AS2433" s="9">
        <v>0</v>
      </c>
      <c r="AT2433" s="9">
        <v>4</v>
      </c>
      <c r="AU2433" s="9">
        <v>9</v>
      </c>
      <c r="AV2433" s="9">
        <v>0</v>
      </c>
      <c r="AW2433" s="9">
        <v>0</v>
      </c>
      <c r="AX2433" s="9">
        <v>5</v>
      </c>
      <c r="AY2433" s="9">
        <v>0</v>
      </c>
      <c r="AZ2433" s="9">
        <v>15</v>
      </c>
      <c r="BA2433" s="9">
        <v>3</v>
      </c>
      <c r="BB2433" s="9">
        <v>6</v>
      </c>
      <c r="BC2433" s="9">
        <v>0</v>
      </c>
    </row>
    <row r="2434" spans="2:55" x14ac:dyDescent="0.45">
      <c r="B2434" s="25">
        <v>2427</v>
      </c>
      <c r="D2434" s="9" t="s">
        <v>133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10</v>
      </c>
      <c r="Z2434" s="9">
        <v>0</v>
      </c>
      <c r="AA2434" s="9">
        <v>0</v>
      </c>
      <c r="AB2434" s="9">
        <v>0</v>
      </c>
      <c r="AC2434" s="9">
        <v>0</v>
      </c>
      <c r="AD2434" s="9">
        <v>0</v>
      </c>
      <c r="AE2434" s="9">
        <v>5</v>
      </c>
      <c r="AF2434" s="9">
        <v>0</v>
      </c>
      <c r="AG2434" s="9">
        <v>0</v>
      </c>
      <c r="AH2434" s="9">
        <v>0</v>
      </c>
      <c r="AI2434" s="9">
        <v>0</v>
      </c>
      <c r="AJ2434" s="9">
        <v>0</v>
      </c>
      <c r="AK2434" s="9">
        <v>0</v>
      </c>
      <c r="AL2434" s="9">
        <v>0</v>
      </c>
      <c r="AM2434" s="9">
        <v>0</v>
      </c>
      <c r="AN2434" s="9">
        <v>0</v>
      </c>
      <c r="AO2434" s="9">
        <v>0</v>
      </c>
      <c r="AP2434" s="9">
        <v>0</v>
      </c>
      <c r="AQ2434" s="9">
        <v>0</v>
      </c>
      <c r="AR2434" s="9">
        <v>0</v>
      </c>
      <c r="AS2434" s="9">
        <v>0</v>
      </c>
      <c r="AT2434" s="9">
        <v>0</v>
      </c>
      <c r="AU2434" s="9">
        <v>0</v>
      </c>
      <c r="AV2434" s="9">
        <v>0</v>
      </c>
      <c r="AW2434" s="9">
        <v>0</v>
      </c>
      <c r="AX2434" s="9">
        <v>4</v>
      </c>
      <c r="AY2434" s="9">
        <v>0</v>
      </c>
      <c r="AZ2434" s="9">
        <v>4</v>
      </c>
      <c r="BA2434" s="9">
        <v>5</v>
      </c>
      <c r="BB2434" s="9">
        <v>0</v>
      </c>
      <c r="BC2434" s="9">
        <v>0</v>
      </c>
    </row>
    <row r="2435" spans="2:55" x14ac:dyDescent="0.45">
      <c r="B2435" s="25">
        <v>2428</v>
      </c>
      <c r="D2435" s="9" t="s">
        <v>134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  <c r="AC2435" s="9">
        <v>0</v>
      </c>
      <c r="AD2435" s="9">
        <v>0</v>
      </c>
      <c r="AE2435" s="9">
        <v>0</v>
      </c>
      <c r="AF2435" s="9">
        <v>0</v>
      </c>
      <c r="AG2435" s="9">
        <v>0</v>
      </c>
      <c r="AH2435" s="9">
        <v>0</v>
      </c>
      <c r="AI2435" s="9">
        <v>0</v>
      </c>
      <c r="AJ2435" s="9">
        <v>0</v>
      </c>
      <c r="AK2435" s="9">
        <v>0</v>
      </c>
      <c r="AL2435" s="9">
        <v>0</v>
      </c>
      <c r="AM2435" s="9">
        <v>0</v>
      </c>
      <c r="AN2435" s="9">
        <v>0</v>
      </c>
      <c r="AO2435" s="9">
        <v>0</v>
      </c>
      <c r="AP2435" s="9">
        <v>0</v>
      </c>
      <c r="AQ2435" s="9">
        <v>0</v>
      </c>
      <c r="AR2435" s="9">
        <v>0</v>
      </c>
      <c r="AS2435" s="9">
        <v>0</v>
      </c>
      <c r="AT2435" s="9">
        <v>0</v>
      </c>
      <c r="AU2435" s="9">
        <v>0</v>
      </c>
      <c r="AV2435" s="9">
        <v>0</v>
      </c>
      <c r="AW2435" s="9">
        <v>0</v>
      </c>
      <c r="AX2435" s="9">
        <v>0</v>
      </c>
      <c r="AY2435" s="9">
        <v>0</v>
      </c>
      <c r="AZ2435" s="9">
        <v>0</v>
      </c>
      <c r="BA2435" s="9">
        <v>0</v>
      </c>
      <c r="BB2435" s="9">
        <v>0</v>
      </c>
      <c r="BC2435" s="9">
        <v>0</v>
      </c>
    </row>
    <row r="2436" spans="2:55" x14ac:dyDescent="0.45">
      <c r="B2436" s="25">
        <v>2429</v>
      </c>
      <c r="D2436" s="9" t="s">
        <v>135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  <c r="AC2436" s="9">
        <v>0</v>
      </c>
      <c r="AD2436" s="9">
        <v>0</v>
      </c>
      <c r="AE2436" s="9">
        <v>0</v>
      </c>
      <c r="AF2436" s="9">
        <v>0</v>
      </c>
      <c r="AG2436" s="9">
        <v>0</v>
      </c>
      <c r="AH2436" s="9">
        <v>0</v>
      </c>
      <c r="AI2436" s="9">
        <v>0</v>
      </c>
      <c r="AJ2436" s="9">
        <v>0</v>
      </c>
      <c r="AK2436" s="9">
        <v>0</v>
      </c>
      <c r="AL2436" s="9">
        <v>0</v>
      </c>
      <c r="AM2436" s="9">
        <v>0</v>
      </c>
      <c r="AN2436" s="9">
        <v>0</v>
      </c>
      <c r="AO2436" s="9">
        <v>0</v>
      </c>
      <c r="AP2436" s="9">
        <v>0</v>
      </c>
      <c r="AQ2436" s="9">
        <v>0</v>
      </c>
      <c r="AR2436" s="9">
        <v>0</v>
      </c>
      <c r="AS2436" s="9">
        <v>0</v>
      </c>
      <c r="AT2436" s="9">
        <v>0</v>
      </c>
      <c r="AU2436" s="9">
        <v>0</v>
      </c>
      <c r="AV2436" s="9">
        <v>0</v>
      </c>
      <c r="AW2436" s="9">
        <v>0</v>
      </c>
      <c r="AX2436" s="9">
        <v>0</v>
      </c>
      <c r="AY2436" s="9">
        <v>0</v>
      </c>
      <c r="AZ2436" s="9">
        <v>0</v>
      </c>
      <c r="BA2436" s="9">
        <v>0</v>
      </c>
      <c r="BB2436" s="9">
        <v>0</v>
      </c>
      <c r="BC2436" s="9">
        <v>0</v>
      </c>
    </row>
    <row r="2437" spans="2:55" x14ac:dyDescent="0.45">
      <c r="B2437" s="25">
        <v>2430</v>
      </c>
      <c r="D2437" s="9" t="s">
        <v>136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  <c r="AC2437" s="9">
        <v>0</v>
      </c>
      <c r="AD2437" s="9">
        <v>0</v>
      </c>
      <c r="AE2437" s="9">
        <v>0</v>
      </c>
      <c r="AF2437" s="9">
        <v>0</v>
      </c>
      <c r="AG2437" s="9">
        <v>0</v>
      </c>
      <c r="AH2437" s="9">
        <v>0</v>
      </c>
      <c r="AI2437" s="9">
        <v>0</v>
      </c>
      <c r="AJ2437" s="9">
        <v>0</v>
      </c>
      <c r="AK2437" s="9">
        <v>0</v>
      </c>
      <c r="AL2437" s="9">
        <v>0</v>
      </c>
      <c r="AM2437" s="9">
        <v>0</v>
      </c>
      <c r="AN2437" s="9">
        <v>0</v>
      </c>
      <c r="AO2437" s="9">
        <v>0</v>
      </c>
      <c r="AP2437" s="9">
        <v>0</v>
      </c>
      <c r="AQ2437" s="9">
        <v>0</v>
      </c>
      <c r="AR2437" s="9">
        <v>0</v>
      </c>
      <c r="AS2437" s="9">
        <v>0</v>
      </c>
      <c r="AT2437" s="9">
        <v>0</v>
      </c>
      <c r="AU2437" s="9">
        <v>0</v>
      </c>
      <c r="AV2437" s="9">
        <v>0</v>
      </c>
      <c r="AW2437" s="9">
        <v>0</v>
      </c>
      <c r="AX2437" s="9">
        <v>0</v>
      </c>
      <c r="AY2437" s="9">
        <v>0</v>
      </c>
      <c r="AZ2437" s="9">
        <v>0</v>
      </c>
      <c r="BA2437" s="9">
        <v>0</v>
      </c>
      <c r="BB2437" s="9">
        <v>0</v>
      </c>
      <c r="BC2437" s="9">
        <v>0</v>
      </c>
    </row>
    <row r="2438" spans="2:55" x14ac:dyDescent="0.45">
      <c r="B2438" s="25">
        <v>2431</v>
      </c>
      <c r="D2438" s="9" t="s">
        <v>137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  <c r="AC2438" s="9">
        <v>0</v>
      </c>
      <c r="AD2438" s="9">
        <v>0</v>
      </c>
      <c r="AE2438" s="9">
        <v>0</v>
      </c>
      <c r="AF2438" s="9">
        <v>0</v>
      </c>
      <c r="AG2438" s="9">
        <v>0</v>
      </c>
      <c r="AH2438" s="9">
        <v>0</v>
      </c>
      <c r="AI2438" s="9">
        <v>0</v>
      </c>
      <c r="AJ2438" s="9">
        <v>0</v>
      </c>
      <c r="AK2438" s="9">
        <v>0</v>
      </c>
      <c r="AL2438" s="9">
        <v>0</v>
      </c>
      <c r="AM2438" s="9">
        <v>0</v>
      </c>
      <c r="AN2438" s="9">
        <v>0</v>
      </c>
      <c r="AO2438" s="9">
        <v>0</v>
      </c>
      <c r="AP2438" s="9">
        <v>0</v>
      </c>
      <c r="AQ2438" s="9">
        <v>0</v>
      </c>
      <c r="AR2438" s="9">
        <v>0</v>
      </c>
      <c r="AS2438" s="9">
        <v>0</v>
      </c>
      <c r="AT2438" s="9">
        <v>0</v>
      </c>
      <c r="AU2438" s="9">
        <v>0</v>
      </c>
      <c r="AV2438" s="9">
        <v>0</v>
      </c>
      <c r="AW2438" s="9">
        <v>0</v>
      </c>
      <c r="AX2438" s="9">
        <v>0</v>
      </c>
      <c r="AY2438" s="9">
        <v>0</v>
      </c>
      <c r="AZ2438" s="9">
        <v>0</v>
      </c>
      <c r="BA2438" s="9">
        <v>0</v>
      </c>
      <c r="BB2438" s="9">
        <v>0</v>
      </c>
      <c r="BC2438" s="9">
        <v>0</v>
      </c>
    </row>
    <row r="2439" spans="2:55" x14ac:dyDescent="0.45">
      <c r="B2439" s="25">
        <v>2432</v>
      </c>
      <c r="D2439" s="9" t="s">
        <v>138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  <c r="AC2439" s="9">
        <v>0</v>
      </c>
      <c r="AD2439" s="9">
        <v>0</v>
      </c>
      <c r="AE2439" s="9">
        <v>0</v>
      </c>
      <c r="AF2439" s="9">
        <v>0</v>
      </c>
      <c r="AG2439" s="9">
        <v>0</v>
      </c>
      <c r="AH2439" s="9">
        <v>0</v>
      </c>
      <c r="AI2439" s="9">
        <v>0</v>
      </c>
      <c r="AJ2439" s="9">
        <v>0</v>
      </c>
      <c r="AK2439" s="9">
        <v>0</v>
      </c>
      <c r="AL2439" s="9">
        <v>0</v>
      </c>
      <c r="AM2439" s="9">
        <v>0</v>
      </c>
      <c r="AN2439" s="9">
        <v>0</v>
      </c>
      <c r="AO2439" s="9">
        <v>0</v>
      </c>
      <c r="AP2439" s="9">
        <v>0</v>
      </c>
      <c r="AQ2439" s="9">
        <v>0</v>
      </c>
      <c r="AR2439" s="9">
        <v>0</v>
      </c>
      <c r="AS2439" s="9">
        <v>0</v>
      </c>
      <c r="AT2439" s="9">
        <v>0</v>
      </c>
      <c r="AU2439" s="9">
        <v>0</v>
      </c>
      <c r="AV2439" s="9">
        <v>0</v>
      </c>
      <c r="AW2439" s="9">
        <v>0</v>
      </c>
      <c r="AX2439" s="9">
        <v>0</v>
      </c>
      <c r="AY2439" s="9">
        <v>0</v>
      </c>
      <c r="AZ2439" s="9">
        <v>0</v>
      </c>
      <c r="BA2439" s="9">
        <v>0</v>
      </c>
      <c r="BB2439" s="9">
        <v>0</v>
      </c>
      <c r="BC2439" s="9">
        <v>0</v>
      </c>
    </row>
    <row r="2440" spans="2:55" x14ac:dyDescent="0.45">
      <c r="B2440" s="25">
        <v>2433</v>
      </c>
      <c r="D2440" s="9" t="s">
        <v>139</v>
      </c>
      <c r="E2440" s="9">
        <v>0</v>
      </c>
      <c r="F2440" s="9">
        <v>0</v>
      </c>
      <c r="G2440" s="9">
        <v>0</v>
      </c>
      <c r="H2440" s="9">
        <v>0</v>
      </c>
      <c r="I2440" s="9">
        <v>3</v>
      </c>
      <c r="J2440" s="9">
        <v>0</v>
      </c>
      <c r="K2440" s="9">
        <v>0</v>
      </c>
      <c r="L2440" s="9">
        <v>0</v>
      </c>
      <c r="M2440" s="9">
        <v>5</v>
      </c>
      <c r="N2440" s="9">
        <v>0</v>
      </c>
      <c r="O2440" s="9">
        <v>3</v>
      </c>
      <c r="P2440" s="9">
        <v>0</v>
      </c>
      <c r="Q2440" s="9">
        <v>3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10</v>
      </c>
      <c r="AC2440" s="9">
        <v>0</v>
      </c>
      <c r="AD2440" s="9">
        <v>0</v>
      </c>
      <c r="AE2440" s="9">
        <v>0</v>
      </c>
      <c r="AF2440" s="9">
        <v>0</v>
      </c>
      <c r="AG2440" s="9">
        <v>0</v>
      </c>
      <c r="AH2440" s="9">
        <v>0</v>
      </c>
      <c r="AI2440" s="9">
        <v>0</v>
      </c>
      <c r="AJ2440" s="9">
        <v>0</v>
      </c>
      <c r="AK2440" s="9">
        <v>0</v>
      </c>
      <c r="AL2440" s="9">
        <v>0</v>
      </c>
      <c r="AM2440" s="9">
        <v>0</v>
      </c>
      <c r="AN2440" s="9">
        <v>0</v>
      </c>
      <c r="AO2440" s="9">
        <v>0</v>
      </c>
      <c r="AP2440" s="9">
        <v>0</v>
      </c>
      <c r="AQ2440" s="9">
        <v>0</v>
      </c>
      <c r="AR2440" s="9">
        <v>0</v>
      </c>
      <c r="AS2440" s="9">
        <v>0</v>
      </c>
      <c r="AT2440" s="9">
        <v>0</v>
      </c>
      <c r="AU2440" s="9">
        <v>7</v>
      </c>
      <c r="AV2440" s="9">
        <v>0</v>
      </c>
      <c r="AW2440" s="9">
        <v>0</v>
      </c>
      <c r="AX2440" s="9">
        <v>0</v>
      </c>
      <c r="AY2440" s="9">
        <v>0</v>
      </c>
      <c r="AZ2440" s="9">
        <v>6</v>
      </c>
      <c r="BA2440" s="9">
        <v>3</v>
      </c>
      <c r="BB2440" s="9">
        <v>0</v>
      </c>
      <c r="BC2440" s="9">
        <v>0</v>
      </c>
    </row>
    <row r="2441" spans="2:55" x14ac:dyDescent="0.45">
      <c r="B2441" s="25">
        <v>2434</v>
      </c>
      <c r="D2441" s="9" t="s">
        <v>140</v>
      </c>
      <c r="E2441" s="9">
        <v>0</v>
      </c>
      <c r="F2441" s="9">
        <v>0</v>
      </c>
      <c r="G2441" s="9">
        <v>8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3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3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  <c r="AC2441" s="9">
        <v>0</v>
      </c>
      <c r="AD2441" s="9">
        <v>0</v>
      </c>
      <c r="AE2441" s="9">
        <v>0</v>
      </c>
      <c r="AF2441" s="9">
        <v>0</v>
      </c>
      <c r="AG2441" s="9">
        <v>0</v>
      </c>
      <c r="AH2441" s="9">
        <v>0</v>
      </c>
      <c r="AI2441" s="9">
        <v>0</v>
      </c>
      <c r="AJ2441" s="9">
        <v>0</v>
      </c>
      <c r="AK2441" s="9">
        <v>0</v>
      </c>
      <c r="AL2441" s="9">
        <v>0</v>
      </c>
      <c r="AM2441" s="9">
        <v>0</v>
      </c>
      <c r="AN2441" s="9">
        <v>0</v>
      </c>
      <c r="AO2441" s="9">
        <v>0</v>
      </c>
      <c r="AP2441" s="9">
        <v>3</v>
      </c>
      <c r="AQ2441" s="9">
        <v>0</v>
      </c>
      <c r="AR2441" s="9">
        <v>0</v>
      </c>
      <c r="AS2441" s="9">
        <v>0</v>
      </c>
      <c r="AT2441" s="9">
        <v>0</v>
      </c>
      <c r="AU2441" s="9">
        <v>0</v>
      </c>
      <c r="AV2441" s="9">
        <v>0</v>
      </c>
      <c r="AW2441" s="9">
        <v>0</v>
      </c>
      <c r="AX2441" s="9">
        <v>4</v>
      </c>
      <c r="AY2441" s="9">
        <v>0</v>
      </c>
      <c r="AZ2441" s="9">
        <v>13</v>
      </c>
      <c r="BA2441" s="9">
        <v>5</v>
      </c>
      <c r="BB2441" s="9">
        <v>0</v>
      </c>
      <c r="BC2441" s="9">
        <v>0</v>
      </c>
    </row>
    <row r="2442" spans="2:55" x14ac:dyDescent="0.45">
      <c r="B2442" s="25">
        <v>2435</v>
      </c>
      <c r="D2442" s="9" t="s">
        <v>55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  <c r="AC2442" s="9">
        <v>0</v>
      </c>
      <c r="AD2442" s="9">
        <v>0</v>
      </c>
      <c r="AE2442" s="9">
        <v>0</v>
      </c>
      <c r="AF2442" s="9">
        <v>0</v>
      </c>
      <c r="AG2442" s="9">
        <v>0</v>
      </c>
      <c r="AH2442" s="9">
        <v>0</v>
      </c>
      <c r="AI2442" s="9">
        <v>0</v>
      </c>
      <c r="AJ2442" s="9">
        <v>0</v>
      </c>
      <c r="AK2442" s="9">
        <v>0</v>
      </c>
      <c r="AL2442" s="9">
        <v>0</v>
      </c>
      <c r="AM2442" s="9">
        <v>0</v>
      </c>
      <c r="AN2442" s="9">
        <v>0</v>
      </c>
      <c r="AO2442" s="9">
        <v>0</v>
      </c>
      <c r="AP2442" s="9">
        <v>0</v>
      </c>
      <c r="AQ2442" s="9">
        <v>0</v>
      </c>
      <c r="AR2442" s="9">
        <v>0</v>
      </c>
      <c r="AS2442" s="9">
        <v>0</v>
      </c>
      <c r="AT2442" s="9">
        <v>0</v>
      </c>
      <c r="AU2442" s="9">
        <v>0</v>
      </c>
      <c r="AV2442" s="9">
        <v>0</v>
      </c>
      <c r="AW2442" s="9">
        <v>0</v>
      </c>
      <c r="AX2442" s="9">
        <v>0</v>
      </c>
      <c r="AY2442" s="9">
        <v>0</v>
      </c>
      <c r="AZ2442" s="9">
        <v>0</v>
      </c>
      <c r="BA2442" s="9">
        <v>0</v>
      </c>
      <c r="BB2442" s="9">
        <v>0</v>
      </c>
      <c r="BC2442" s="9">
        <v>0</v>
      </c>
    </row>
    <row r="2443" spans="2:55" x14ac:dyDescent="0.45">
      <c r="B2443" s="25">
        <v>2436</v>
      </c>
      <c r="D2443" s="9" t="s">
        <v>3</v>
      </c>
      <c r="E2443" s="9">
        <v>9</v>
      </c>
      <c r="F2443" s="9">
        <v>26</v>
      </c>
      <c r="G2443" s="9">
        <v>138</v>
      </c>
      <c r="H2443" s="9">
        <v>166</v>
      </c>
      <c r="I2443" s="9">
        <v>111</v>
      </c>
      <c r="J2443" s="9">
        <v>7</v>
      </c>
      <c r="K2443" s="9">
        <v>5</v>
      </c>
      <c r="L2443" s="9">
        <v>130</v>
      </c>
      <c r="M2443" s="9">
        <v>118</v>
      </c>
      <c r="N2443" s="9">
        <v>126</v>
      </c>
      <c r="O2443" s="9">
        <v>596</v>
      </c>
      <c r="P2443" s="9">
        <v>25</v>
      </c>
      <c r="Q2443" s="9">
        <v>115</v>
      </c>
      <c r="R2443" s="9">
        <v>10</v>
      </c>
      <c r="S2443" s="9">
        <v>70</v>
      </c>
      <c r="T2443" s="9">
        <v>115</v>
      </c>
      <c r="U2443" s="9">
        <v>39</v>
      </c>
      <c r="V2443" s="9">
        <v>26</v>
      </c>
      <c r="W2443" s="9">
        <v>107</v>
      </c>
      <c r="X2443" s="9">
        <v>17</v>
      </c>
      <c r="Y2443" s="9">
        <v>23</v>
      </c>
      <c r="Z2443" s="9">
        <v>0</v>
      </c>
      <c r="AA2443" s="9">
        <v>73</v>
      </c>
      <c r="AB2443" s="9">
        <v>332</v>
      </c>
      <c r="AC2443" s="9">
        <v>24</v>
      </c>
      <c r="AD2443" s="9">
        <v>31</v>
      </c>
      <c r="AE2443" s="9">
        <v>17</v>
      </c>
      <c r="AF2443" s="9">
        <v>3</v>
      </c>
      <c r="AG2443" s="9">
        <v>40</v>
      </c>
      <c r="AH2443" s="9">
        <v>7</v>
      </c>
      <c r="AI2443" s="9">
        <v>41</v>
      </c>
      <c r="AJ2443" s="9">
        <v>31</v>
      </c>
      <c r="AK2443" s="9">
        <v>39</v>
      </c>
      <c r="AL2443" s="9">
        <v>12</v>
      </c>
      <c r="AM2443" s="9">
        <v>19</v>
      </c>
      <c r="AN2443" s="9">
        <v>0</v>
      </c>
      <c r="AO2443" s="9">
        <v>9</v>
      </c>
      <c r="AP2443" s="9">
        <v>90</v>
      </c>
      <c r="AQ2443" s="9">
        <v>28</v>
      </c>
      <c r="AR2443" s="9">
        <v>0</v>
      </c>
      <c r="AS2443" s="9">
        <v>14</v>
      </c>
      <c r="AT2443" s="9">
        <v>28</v>
      </c>
      <c r="AU2443" s="9">
        <v>93</v>
      </c>
      <c r="AV2443" s="9">
        <v>15</v>
      </c>
      <c r="AW2443" s="9">
        <v>3</v>
      </c>
      <c r="AX2443" s="9">
        <v>81</v>
      </c>
      <c r="AY2443" s="9">
        <v>11</v>
      </c>
      <c r="AZ2443" s="9">
        <v>227</v>
      </c>
      <c r="BA2443" s="9">
        <v>115</v>
      </c>
      <c r="BB2443" s="9">
        <v>40</v>
      </c>
      <c r="BC2443" s="9">
        <v>19</v>
      </c>
    </row>
    <row r="2444" spans="2:55" x14ac:dyDescent="0.45">
      <c r="B2444" s="25">
        <v>2437</v>
      </c>
      <c r="C2444" s="28" t="s">
        <v>182</v>
      </c>
      <c r="D2444" s="9" t="s">
        <v>56</v>
      </c>
      <c r="E2444" s="9">
        <v>0</v>
      </c>
      <c r="F2444" s="9">
        <v>0</v>
      </c>
      <c r="G2444" s="9">
        <v>0</v>
      </c>
      <c r="H2444" s="9">
        <v>3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  <c r="AC2444" s="9">
        <v>0</v>
      </c>
      <c r="AD2444" s="9">
        <v>0</v>
      </c>
      <c r="AE2444" s="9">
        <v>0</v>
      </c>
      <c r="AF2444" s="9">
        <v>0</v>
      </c>
      <c r="AG2444" s="9">
        <v>0</v>
      </c>
      <c r="AH2444" s="9">
        <v>0</v>
      </c>
      <c r="AI2444" s="9">
        <v>0</v>
      </c>
      <c r="AJ2444" s="9">
        <v>0</v>
      </c>
      <c r="AK2444" s="9">
        <v>0</v>
      </c>
      <c r="AL2444" s="9">
        <v>0</v>
      </c>
      <c r="AM2444" s="9">
        <v>0</v>
      </c>
      <c r="AN2444" s="9">
        <v>0</v>
      </c>
      <c r="AO2444" s="9">
        <v>0</v>
      </c>
      <c r="AP2444" s="9">
        <v>0</v>
      </c>
      <c r="AQ2444" s="9">
        <v>0</v>
      </c>
      <c r="AR2444" s="9">
        <v>0</v>
      </c>
      <c r="AS2444" s="9">
        <v>0</v>
      </c>
      <c r="AT2444" s="9">
        <v>0</v>
      </c>
      <c r="AU2444" s="9">
        <v>0</v>
      </c>
      <c r="AV2444" s="9">
        <v>0</v>
      </c>
      <c r="AW2444" s="9">
        <v>0</v>
      </c>
      <c r="AX2444" s="9">
        <v>0</v>
      </c>
      <c r="AY2444" s="9">
        <v>0</v>
      </c>
      <c r="AZ2444" s="9">
        <v>0</v>
      </c>
      <c r="BA2444" s="9">
        <v>0</v>
      </c>
      <c r="BB2444" s="9">
        <v>0</v>
      </c>
      <c r="BC2444" s="9">
        <v>0</v>
      </c>
    </row>
    <row r="2445" spans="2:55" x14ac:dyDescent="0.45">
      <c r="B2445" s="25">
        <v>2438</v>
      </c>
      <c r="D2445" s="9" t="s">
        <v>57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  <c r="AC2445" s="9">
        <v>0</v>
      </c>
      <c r="AD2445" s="9">
        <v>0</v>
      </c>
      <c r="AE2445" s="9">
        <v>0</v>
      </c>
      <c r="AF2445" s="9">
        <v>0</v>
      </c>
      <c r="AG2445" s="9">
        <v>0</v>
      </c>
      <c r="AH2445" s="9">
        <v>0</v>
      </c>
      <c r="AI2445" s="9">
        <v>0</v>
      </c>
      <c r="AJ2445" s="9">
        <v>0</v>
      </c>
      <c r="AK2445" s="9">
        <v>0</v>
      </c>
      <c r="AL2445" s="9">
        <v>0</v>
      </c>
      <c r="AM2445" s="9">
        <v>0</v>
      </c>
      <c r="AN2445" s="9">
        <v>0</v>
      </c>
      <c r="AO2445" s="9">
        <v>0</v>
      </c>
      <c r="AP2445" s="9">
        <v>0</v>
      </c>
      <c r="AQ2445" s="9">
        <v>0</v>
      </c>
      <c r="AR2445" s="9">
        <v>0</v>
      </c>
      <c r="AS2445" s="9">
        <v>0</v>
      </c>
      <c r="AT2445" s="9">
        <v>0</v>
      </c>
      <c r="AU2445" s="9">
        <v>0</v>
      </c>
      <c r="AV2445" s="9">
        <v>0</v>
      </c>
      <c r="AW2445" s="9">
        <v>0</v>
      </c>
      <c r="AX2445" s="9">
        <v>0</v>
      </c>
      <c r="AY2445" s="9">
        <v>0</v>
      </c>
      <c r="AZ2445" s="9">
        <v>0</v>
      </c>
      <c r="BA2445" s="9">
        <v>0</v>
      </c>
      <c r="BB2445" s="9">
        <v>0</v>
      </c>
      <c r="BC2445" s="9">
        <v>0</v>
      </c>
    </row>
    <row r="2446" spans="2:55" x14ac:dyDescent="0.45">
      <c r="B2446" s="25">
        <v>2439</v>
      </c>
      <c r="D2446" s="9" t="s">
        <v>58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4</v>
      </c>
      <c r="Y2446" s="9">
        <v>0</v>
      </c>
      <c r="Z2446" s="9">
        <v>0</v>
      </c>
      <c r="AA2446" s="9">
        <v>0</v>
      </c>
      <c r="AB2446" s="9">
        <v>0</v>
      </c>
      <c r="AC2446" s="9">
        <v>0</v>
      </c>
      <c r="AD2446" s="9">
        <v>0</v>
      </c>
      <c r="AE2446" s="9">
        <v>0</v>
      </c>
      <c r="AF2446" s="9">
        <v>0</v>
      </c>
      <c r="AG2446" s="9">
        <v>0</v>
      </c>
      <c r="AH2446" s="9">
        <v>0</v>
      </c>
      <c r="AI2446" s="9">
        <v>0</v>
      </c>
      <c r="AJ2446" s="9">
        <v>0</v>
      </c>
      <c r="AK2446" s="9">
        <v>0</v>
      </c>
      <c r="AL2446" s="9">
        <v>0</v>
      </c>
      <c r="AM2446" s="9">
        <v>0</v>
      </c>
      <c r="AN2446" s="9">
        <v>0</v>
      </c>
      <c r="AO2446" s="9">
        <v>0</v>
      </c>
      <c r="AP2446" s="9">
        <v>0</v>
      </c>
      <c r="AQ2446" s="9">
        <v>0</v>
      </c>
      <c r="AR2446" s="9">
        <v>0</v>
      </c>
      <c r="AS2446" s="9">
        <v>0</v>
      </c>
      <c r="AT2446" s="9">
        <v>0</v>
      </c>
      <c r="AU2446" s="9">
        <v>0</v>
      </c>
      <c r="AV2446" s="9">
        <v>0</v>
      </c>
      <c r="AW2446" s="9">
        <v>0</v>
      </c>
      <c r="AX2446" s="9">
        <v>0</v>
      </c>
      <c r="AY2446" s="9">
        <v>0</v>
      </c>
      <c r="AZ2446" s="9">
        <v>0</v>
      </c>
      <c r="BA2446" s="9">
        <v>0</v>
      </c>
      <c r="BB2446" s="9">
        <v>0</v>
      </c>
      <c r="BC2446" s="9">
        <v>0</v>
      </c>
    </row>
    <row r="2447" spans="2:55" x14ac:dyDescent="0.45">
      <c r="B2447" s="25">
        <v>2440</v>
      </c>
      <c r="D2447" s="9" t="s">
        <v>59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  <c r="AC2447" s="9">
        <v>0</v>
      </c>
      <c r="AD2447" s="9">
        <v>0</v>
      </c>
      <c r="AE2447" s="9">
        <v>0</v>
      </c>
      <c r="AF2447" s="9">
        <v>0</v>
      </c>
      <c r="AG2447" s="9">
        <v>0</v>
      </c>
      <c r="AH2447" s="9">
        <v>0</v>
      </c>
      <c r="AI2447" s="9">
        <v>0</v>
      </c>
      <c r="AJ2447" s="9">
        <v>0</v>
      </c>
      <c r="AK2447" s="9">
        <v>0</v>
      </c>
      <c r="AL2447" s="9">
        <v>0</v>
      </c>
      <c r="AM2447" s="9">
        <v>0</v>
      </c>
      <c r="AN2447" s="9">
        <v>0</v>
      </c>
      <c r="AO2447" s="9">
        <v>0</v>
      </c>
      <c r="AP2447" s="9">
        <v>0</v>
      </c>
      <c r="AQ2447" s="9">
        <v>0</v>
      </c>
      <c r="AR2447" s="9">
        <v>0</v>
      </c>
      <c r="AS2447" s="9">
        <v>0</v>
      </c>
      <c r="AT2447" s="9">
        <v>0</v>
      </c>
      <c r="AU2447" s="9">
        <v>0</v>
      </c>
      <c r="AV2447" s="9">
        <v>0</v>
      </c>
      <c r="AW2447" s="9">
        <v>0</v>
      </c>
      <c r="AX2447" s="9">
        <v>0</v>
      </c>
      <c r="AY2447" s="9">
        <v>0</v>
      </c>
      <c r="AZ2447" s="9">
        <v>0</v>
      </c>
      <c r="BA2447" s="9">
        <v>0</v>
      </c>
      <c r="BB2447" s="9">
        <v>0</v>
      </c>
      <c r="BC2447" s="9">
        <v>0</v>
      </c>
    </row>
    <row r="2448" spans="2:55" x14ac:dyDescent="0.45">
      <c r="B2448" s="25">
        <v>2441</v>
      </c>
      <c r="D2448" s="9" t="s">
        <v>60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  <c r="AC2448" s="9">
        <v>0</v>
      </c>
      <c r="AD2448" s="9">
        <v>0</v>
      </c>
      <c r="AE2448" s="9">
        <v>0</v>
      </c>
      <c r="AF2448" s="9">
        <v>0</v>
      </c>
      <c r="AG2448" s="9">
        <v>0</v>
      </c>
      <c r="AH2448" s="9">
        <v>0</v>
      </c>
      <c r="AI2448" s="9">
        <v>0</v>
      </c>
      <c r="AJ2448" s="9">
        <v>0</v>
      </c>
      <c r="AK2448" s="9">
        <v>0</v>
      </c>
      <c r="AL2448" s="9">
        <v>0</v>
      </c>
      <c r="AM2448" s="9">
        <v>0</v>
      </c>
      <c r="AN2448" s="9">
        <v>0</v>
      </c>
      <c r="AO2448" s="9">
        <v>0</v>
      </c>
      <c r="AP2448" s="9">
        <v>0</v>
      </c>
      <c r="AQ2448" s="9">
        <v>0</v>
      </c>
      <c r="AR2448" s="9">
        <v>0</v>
      </c>
      <c r="AS2448" s="9">
        <v>0</v>
      </c>
      <c r="AT2448" s="9">
        <v>0</v>
      </c>
      <c r="AU2448" s="9">
        <v>0</v>
      </c>
      <c r="AV2448" s="9">
        <v>0</v>
      </c>
      <c r="AW2448" s="9">
        <v>0</v>
      </c>
      <c r="AX2448" s="9">
        <v>0</v>
      </c>
      <c r="AY2448" s="9">
        <v>0</v>
      </c>
      <c r="AZ2448" s="9">
        <v>0</v>
      </c>
      <c r="BA2448" s="9">
        <v>0</v>
      </c>
      <c r="BB2448" s="9">
        <v>0</v>
      </c>
      <c r="BC2448" s="9">
        <v>0</v>
      </c>
    </row>
    <row r="2449" spans="2:55" x14ac:dyDescent="0.45">
      <c r="B2449" s="25">
        <v>2442</v>
      </c>
      <c r="D2449" s="9" t="s">
        <v>61</v>
      </c>
      <c r="E2449" s="9">
        <v>0</v>
      </c>
      <c r="F2449" s="9">
        <v>0</v>
      </c>
      <c r="G2449" s="9">
        <v>0</v>
      </c>
      <c r="H2449" s="9">
        <v>5</v>
      </c>
      <c r="I2449" s="9">
        <v>5</v>
      </c>
      <c r="J2449" s="9">
        <v>0</v>
      </c>
      <c r="K2449" s="9">
        <v>0</v>
      </c>
      <c r="L2449" s="9">
        <v>0</v>
      </c>
      <c r="M2449" s="9">
        <v>4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  <c r="AC2449" s="9">
        <v>0</v>
      </c>
      <c r="AD2449" s="9">
        <v>0</v>
      </c>
      <c r="AE2449" s="9">
        <v>0</v>
      </c>
      <c r="AF2449" s="9">
        <v>0</v>
      </c>
      <c r="AG2449" s="9">
        <v>0</v>
      </c>
      <c r="AH2449" s="9">
        <v>0</v>
      </c>
      <c r="AI2449" s="9">
        <v>0</v>
      </c>
      <c r="AJ2449" s="9">
        <v>0</v>
      </c>
      <c r="AK2449" s="9">
        <v>0</v>
      </c>
      <c r="AL2449" s="9">
        <v>0</v>
      </c>
      <c r="AM2449" s="9">
        <v>0</v>
      </c>
      <c r="AN2449" s="9">
        <v>0</v>
      </c>
      <c r="AO2449" s="9">
        <v>0</v>
      </c>
      <c r="AP2449" s="9">
        <v>0</v>
      </c>
      <c r="AQ2449" s="9">
        <v>0</v>
      </c>
      <c r="AR2449" s="9">
        <v>0</v>
      </c>
      <c r="AS2449" s="9">
        <v>0</v>
      </c>
      <c r="AT2449" s="9">
        <v>0</v>
      </c>
      <c r="AU2449" s="9">
        <v>0</v>
      </c>
      <c r="AV2449" s="9">
        <v>0</v>
      </c>
      <c r="AW2449" s="9">
        <v>0</v>
      </c>
      <c r="AX2449" s="9">
        <v>0</v>
      </c>
      <c r="AY2449" s="9">
        <v>0</v>
      </c>
      <c r="AZ2449" s="9">
        <v>0</v>
      </c>
      <c r="BA2449" s="9">
        <v>0</v>
      </c>
      <c r="BB2449" s="9">
        <v>0</v>
      </c>
      <c r="BC2449" s="9">
        <v>0</v>
      </c>
    </row>
    <row r="2450" spans="2:55" x14ac:dyDescent="0.45">
      <c r="B2450" s="25">
        <v>2443</v>
      </c>
      <c r="D2450" s="9" t="s">
        <v>62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  <c r="AC2450" s="9">
        <v>0</v>
      </c>
      <c r="AD2450" s="9">
        <v>0</v>
      </c>
      <c r="AE2450" s="9">
        <v>0</v>
      </c>
      <c r="AF2450" s="9">
        <v>0</v>
      </c>
      <c r="AG2450" s="9">
        <v>0</v>
      </c>
      <c r="AH2450" s="9">
        <v>0</v>
      </c>
      <c r="AI2450" s="9">
        <v>0</v>
      </c>
      <c r="AJ2450" s="9">
        <v>0</v>
      </c>
      <c r="AK2450" s="9">
        <v>0</v>
      </c>
      <c r="AL2450" s="9">
        <v>0</v>
      </c>
      <c r="AM2450" s="9">
        <v>0</v>
      </c>
      <c r="AN2450" s="9">
        <v>0</v>
      </c>
      <c r="AO2450" s="9">
        <v>0</v>
      </c>
      <c r="AP2450" s="9">
        <v>0</v>
      </c>
      <c r="AQ2450" s="9">
        <v>0</v>
      </c>
      <c r="AR2450" s="9">
        <v>0</v>
      </c>
      <c r="AS2450" s="9">
        <v>0</v>
      </c>
      <c r="AT2450" s="9">
        <v>0</v>
      </c>
      <c r="AU2450" s="9">
        <v>0</v>
      </c>
      <c r="AV2450" s="9">
        <v>0</v>
      </c>
      <c r="AW2450" s="9">
        <v>0</v>
      </c>
      <c r="AX2450" s="9">
        <v>0</v>
      </c>
      <c r="AY2450" s="9">
        <v>0</v>
      </c>
      <c r="AZ2450" s="9">
        <v>0</v>
      </c>
      <c r="BA2450" s="9">
        <v>0</v>
      </c>
      <c r="BB2450" s="9">
        <v>0</v>
      </c>
      <c r="BC2450" s="9">
        <v>0</v>
      </c>
    </row>
    <row r="2451" spans="2:55" x14ac:dyDescent="0.45">
      <c r="B2451" s="25">
        <v>2444</v>
      </c>
      <c r="D2451" s="9" t="s">
        <v>63</v>
      </c>
      <c r="E2451" s="9">
        <v>0</v>
      </c>
      <c r="F2451" s="9">
        <v>0</v>
      </c>
      <c r="G2451" s="9">
        <v>0</v>
      </c>
      <c r="H2451" s="9">
        <v>0</v>
      </c>
      <c r="I2451" s="9">
        <v>3</v>
      </c>
      <c r="J2451" s="9">
        <v>0</v>
      </c>
      <c r="K2451" s="9">
        <v>0</v>
      </c>
      <c r="L2451" s="9">
        <v>4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3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  <c r="AC2451" s="9">
        <v>0</v>
      </c>
      <c r="AD2451" s="9">
        <v>0</v>
      </c>
      <c r="AE2451" s="9">
        <v>0</v>
      </c>
      <c r="AF2451" s="9">
        <v>0</v>
      </c>
      <c r="AG2451" s="9">
        <v>0</v>
      </c>
      <c r="AH2451" s="9">
        <v>0</v>
      </c>
      <c r="AI2451" s="9">
        <v>0</v>
      </c>
      <c r="AJ2451" s="9">
        <v>0</v>
      </c>
      <c r="AK2451" s="9">
        <v>0</v>
      </c>
      <c r="AL2451" s="9">
        <v>0</v>
      </c>
      <c r="AM2451" s="9">
        <v>0</v>
      </c>
      <c r="AN2451" s="9">
        <v>0</v>
      </c>
      <c r="AO2451" s="9">
        <v>0</v>
      </c>
      <c r="AP2451" s="9">
        <v>0</v>
      </c>
      <c r="AQ2451" s="9">
        <v>0</v>
      </c>
      <c r="AR2451" s="9">
        <v>0</v>
      </c>
      <c r="AS2451" s="9">
        <v>0</v>
      </c>
      <c r="AT2451" s="9">
        <v>0</v>
      </c>
      <c r="AU2451" s="9">
        <v>0</v>
      </c>
      <c r="AV2451" s="9">
        <v>0</v>
      </c>
      <c r="AW2451" s="9">
        <v>0</v>
      </c>
      <c r="AX2451" s="9">
        <v>0</v>
      </c>
      <c r="AY2451" s="9">
        <v>0</v>
      </c>
      <c r="AZ2451" s="9">
        <v>0</v>
      </c>
      <c r="BA2451" s="9">
        <v>0</v>
      </c>
      <c r="BB2451" s="9">
        <v>0</v>
      </c>
      <c r="BC2451" s="9">
        <v>0</v>
      </c>
    </row>
    <row r="2452" spans="2:55" x14ac:dyDescent="0.45">
      <c r="B2452" s="25">
        <v>2445</v>
      </c>
      <c r="D2452" s="9" t="s">
        <v>64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  <c r="AC2452" s="9">
        <v>0</v>
      </c>
      <c r="AD2452" s="9">
        <v>0</v>
      </c>
      <c r="AE2452" s="9">
        <v>0</v>
      </c>
      <c r="AF2452" s="9">
        <v>0</v>
      </c>
      <c r="AG2452" s="9">
        <v>0</v>
      </c>
      <c r="AH2452" s="9">
        <v>0</v>
      </c>
      <c r="AI2452" s="9">
        <v>0</v>
      </c>
      <c r="AJ2452" s="9">
        <v>0</v>
      </c>
      <c r="AK2452" s="9">
        <v>0</v>
      </c>
      <c r="AL2452" s="9">
        <v>0</v>
      </c>
      <c r="AM2452" s="9">
        <v>0</v>
      </c>
      <c r="AN2452" s="9">
        <v>0</v>
      </c>
      <c r="AO2452" s="9">
        <v>0</v>
      </c>
      <c r="AP2452" s="9">
        <v>0</v>
      </c>
      <c r="AQ2452" s="9">
        <v>0</v>
      </c>
      <c r="AR2452" s="9">
        <v>0</v>
      </c>
      <c r="AS2452" s="9">
        <v>0</v>
      </c>
      <c r="AT2452" s="9">
        <v>0</v>
      </c>
      <c r="AU2452" s="9">
        <v>0</v>
      </c>
      <c r="AV2452" s="9">
        <v>0</v>
      </c>
      <c r="AW2452" s="9">
        <v>0</v>
      </c>
      <c r="AX2452" s="9">
        <v>0</v>
      </c>
      <c r="AY2452" s="9">
        <v>0</v>
      </c>
      <c r="AZ2452" s="9">
        <v>0</v>
      </c>
      <c r="BA2452" s="9">
        <v>0</v>
      </c>
      <c r="BB2452" s="9">
        <v>0</v>
      </c>
      <c r="BC2452" s="9">
        <v>0</v>
      </c>
    </row>
    <row r="2453" spans="2:55" x14ac:dyDescent="0.45">
      <c r="B2453" s="25">
        <v>2446</v>
      </c>
      <c r="D2453" s="9" t="s">
        <v>65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  <c r="AC2453" s="9">
        <v>0</v>
      </c>
      <c r="AD2453" s="9">
        <v>0</v>
      </c>
      <c r="AE2453" s="9">
        <v>0</v>
      </c>
      <c r="AF2453" s="9">
        <v>0</v>
      </c>
      <c r="AG2453" s="9">
        <v>0</v>
      </c>
      <c r="AH2453" s="9">
        <v>0</v>
      </c>
      <c r="AI2453" s="9">
        <v>0</v>
      </c>
      <c r="AJ2453" s="9">
        <v>0</v>
      </c>
      <c r="AK2453" s="9">
        <v>0</v>
      </c>
      <c r="AL2453" s="9">
        <v>0</v>
      </c>
      <c r="AM2453" s="9">
        <v>0</v>
      </c>
      <c r="AN2453" s="9">
        <v>0</v>
      </c>
      <c r="AO2453" s="9">
        <v>0</v>
      </c>
      <c r="AP2453" s="9">
        <v>0</v>
      </c>
      <c r="AQ2453" s="9">
        <v>0</v>
      </c>
      <c r="AR2453" s="9">
        <v>0</v>
      </c>
      <c r="AS2453" s="9">
        <v>0</v>
      </c>
      <c r="AT2453" s="9">
        <v>0</v>
      </c>
      <c r="AU2453" s="9">
        <v>0</v>
      </c>
      <c r="AV2453" s="9">
        <v>0</v>
      </c>
      <c r="AW2453" s="9">
        <v>0</v>
      </c>
      <c r="AX2453" s="9">
        <v>0</v>
      </c>
      <c r="AY2453" s="9">
        <v>0</v>
      </c>
      <c r="AZ2453" s="9">
        <v>0</v>
      </c>
      <c r="BA2453" s="9">
        <v>0</v>
      </c>
      <c r="BB2453" s="9">
        <v>0</v>
      </c>
      <c r="BC2453" s="9">
        <v>0</v>
      </c>
    </row>
    <row r="2454" spans="2:55" x14ac:dyDescent="0.45">
      <c r="B2454" s="25">
        <v>2447</v>
      </c>
      <c r="D2454" s="9" t="s">
        <v>66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  <c r="AC2454" s="9">
        <v>0</v>
      </c>
      <c r="AD2454" s="9">
        <v>0</v>
      </c>
      <c r="AE2454" s="9">
        <v>0</v>
      </c>
      <c r="AF2454" s="9">
        <v>0</v>
      </c>
      <c r="AG2454" s="9">
        <v>0</v>
      </c>
      <c r="AH2454" s="9">
        <v>0</v>
      </c>
      <c r="AI2454" s="9">
        <v>0</v>
      </c>
      <c r="AJ2454" s="9">
        <v>0</v>
      </c>
      <c r="AK2454" s="9">
        <v>0</v>
      </c>
      <c r="AL2454" s="9">
        <v>0</v>
      </c>
      <c r="AM2454" s="9">
        <v>0</v>
      </c>
      <c r="AN2454" s="9">
        <v>0</v>
      </c>
      <c r="AO2454" s="9">
        <v>0</v>
      </c>
      <c r="AP2454" s="9">
        <v>0</v>
      </c>
      <c r="AQ2454" s="9">
        <v>0</v>
      </c>
      <c r="AR2454" s="9">
        <v>0</v>
      </c>
      <c r="AS2454" s="9">
        <v>0</v>
      </c>
      <c r="AT2454" s="9">
        <v>0</v>
      </c>
      <c r="AU2454" s="9">
        <v>0</v>
      </c>
      <c r="AV2454" s="9">
        <v>0</v>
      </c>
      <c r="AW2454" s="9">
        <v>0</v>
      </c>
      <c r="AX2454" s="9">
        <v>0</v>
      </c>
      <c r="AY2454" s="9">
        <v>0</v>
      </c>
      <c r="AZ2454" s="9">
        <v>0</v>
      </c>
      <c r="BA2454" s="9">
        <v>0</v>
      </c>
      <c r="BB2454" s="9">
        <v>0</v>
      </c>
      <c r="BC2454" s="9">
        <v>0</v>
      </c>
    </row>
    <row r="2455" spans="2:55" x14ac:dyDescent="0.45">
      <c r="B2455" s="25">
        <v>2448</v>
      </c>
      <c r="D2455" s="9" t="s">
        <v>67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4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  <c r="AC2455" s="9">
        <v>0</v>
      </c>
      <c r="AD2455" s="9">
        <v>0</v>
      </c>
      <c r="AE2455" s="9">
        <v>0</v>
      </c>
      <c r="AF2455" s="9">
        <v>0</v>
      </c>
      <c r="AG2455" s="9">
        <v>0</v>
      </c>
      <c r="AH2455" s="9">
        <v>0</v>
      </c>
      <c r="AI2455" s="9">
        <v>0</v>
      </c>
      <c r="AJ2455" s="9">
        <v>0</v>
      </c>
      <c r="AK2455" s="9">
        <v>0</v>
      </c>
      <c r="AL2455" s="9">
        <v>0</v>
      </c>
      <c r="AM2455" s="9">
        <v>0</v>
      </c>
      <c r="AN2455" s="9">
        <v>0</v>
      </c>
      <c r="AO2455" s="9">
        <v>0</v>
      </c>
      <c r="AP2455" s="9">
        <v>0</v>
      </c>
      <c r="AQ2455" s="9">
        <v>0</v>
      </c>
      <c r="AR2455" s="9">
        <v>0</v>
      </c>
      <c r="AS2455" s="9">
        <v>0</v>
      </c>
      <c r="AT2455" s="9">
        <v>0</v>
      </c>
      <c r="AU2455" s="9">
        <v>0</v>
      </c>
      <c r="AV2455" s="9">
        <v>0</v>
      </c>
      <c r="AW2455" s="9">
        <v>0</v>
      </c>
      <c r="AX2455" s="9">
        <v>0</v>
      </c>
      <c r="AY2455" s="9">
        <v>0</v>
      </c>
      <c r="AZ2455" s="9">
        <v>0</v>
      </c>
      <c r="BA2455" s="9">
        <v>0</v>
      </c>
      <c r="BB2455" s="9">
        <v>0</v>
      </c>
      <c r="BC2455" s="9">
        <v>0</v>
      </c>
    </row>
    <row r="2456" spans="2:55" x14ac:dyDescent="0.45">
      <c r="B2456" s="25">
        <v>2449</v>
      </c>
      <c r="D2456" s="9" t="s">
        <v>68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  <c r="AC2456" s="9">
        <v>0</v>
      </c>
      <c r="AD2456" s="9">
        <v>0</v>
      </c>
      <c r="AE2456" s="9">
        <v>0</v>
      </c>
      <c r="AF2456" s="9">
        <v>0</v>
      </c>
      <c r="AG2456" s="9">
        <v>0</v>
      </c>
      <c r="AH2456" s="9">
        <v>0</v>
      </c>
      <c r="AI2456" s="9">
        <v>0</v>
      </c>
      <c r="AJ2456" s="9">
        <v>0</v>
      </c>
      <c r="AK2456" s="9">
        <v>0</v>
      </c>
      <c r="AL2456" s="9">
        <v>0</v>
      </c>
      <c r="AM2456" s="9">
        <v>0</v>
      </c>
      <c r="AN2456" s="9">
        <v>0</v>
      </c>
      <c r="AO2456" s="9">
        <v>0</v>
      </c>
      <c r="AP2456" s="9">
        <v>0</v>
      </c>
      <c r="AQ2456" s="9">
        <v>0</v>
      </c>
      <c r="AR2456" s="9">
        <v>0</v>
      </c>
      <c r="AS2456" s="9">
        <v>0</v>
      </c>
      <c r="AT2456" s="9">
        <v>0</v>
      </c>
      <c r="AU2456" s="9">
        <v>0</v>
      </c>
      <c r="AV2456" s="9">
        <v>0</v>
      </c>
      <c r="AW2456" s="9">
        <v>0</v>
      </c>
      <c r="AX2456" s="9">
        <v>0</v>
      </c>
      <c r="AY2456" s="9">
        <v>0</v>
      </c>
      <c r="AZ2456" s="9">
        <v>0</v>
      </c>
      <c r="BA2456" s="9">
        <v>0</v>
      </c>
      <c r="BB2456" s="9">
        <v>0</v>
      </c>
      <c r="BC2456" s="9">
        <v>0</v>
      </c>
    </row>
    <row r="2457" spans="2:55" x14ac:dyDescent="0.45">
      <c r="B2457" s="25">
        <v>2450</v>
      </c>
      <c r="D2457" s="9" t="s">
        <v>69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  <c r="AC2457" s="9">
        <v>0</v>
      </c>
      <c r="AD2457" s="9">
        <v>0</v>
      </c>
      <c r="AE2457" s="9">
        <v>0</v>
      </c>
      <c r="AF2457" s="9">
        <v>0</v>
      </c>
      <c r="AG2457" s="9">
        <v>0</v>
      </c>
      <c r="AH2457" s="9">
        <v>0</v>
      </c>
      <c r="AI2457" s="9">
        <v>0</v>
      </c>
      <c r="AJ2457" s="9">
        <v>0</v>
      </c>
      <c r="AK2457" s="9">
        <v>0</v>
      </c>
      <c r="AL2457" s="9">
        <v>0</v>
      </c>
      <c r="AM2457" s="9">
        <v>0</v>
      </c>
      <c r="AN2457" s="9">
        <v>0</v>
      </c>
      <c r="AO2457" s="9">
        <v>0</v>
      </c>
      <c r="AP2457" s="9">
        <v>0</v>
      </c>
      <c r="AQ2457" s="9">
        <v>0</v>
      </c>
      <c r="AR2457" s="9">
        <v>0</v>
      </c>
      <c r="AS2457" s="9">
        <v>0</v>
      </c>
      <c r="AT2457" s="9">
        <v>0</v>
      </c>
      <c r="AU2457" s="9">
        <v>0</v>
      </c>
      <c r="AV2457" s="9">
        <v>0</v>
      </c>
      <c r="AW2457" s="9">
        <v>0</v>
      </c>
      <c r="AX2457" s="9">
        <v>0</v>
      </c>
      <c r="AY2457" s="9">
        <v>0</v>
      </c>
      <c r="AZ2457" s="9">
        <v>0</v>
      </c>
      <c r="BA2457" s="9">
        <v>0</v>
      </c>
      <c r="BB2457" s="9">
        <v>0</v>
      </c>
      <c r="BC2457" s="9">
        <v>0</v>
      </c>
    </row>
    <row r="2458" spans="2:55" x14ac:dyDescent="0.45">
      <c r="B2458" s="25">
        <v>2451</v>
      </c>
      <c r="D2458" s="9" t="s">
        <v>70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  <c r="AC2458" s="9">
        <v>0</v>
      </c>
      <c r="AD2458" s="9">
        <v>0</v>
      </c>
      <c r="AE2458" s="9">
        <v>0</v>
      </c>
      <c r="AF2458" s="9">
        <v>0</v>
      </c>
      <c r="AG2458" s="9">
        <v>0</v>
      </c>
      <c r="AH2458" s="9">
        <v>0</v>
      </c>
      <c r="AI2458" s="9">
        <v>0</v>
      </c>
      <c r="AJ2458" s="9">
        <v>0</v>
      </c>
      <c r="AK2458" s="9">
        <v>0</v>
      </c>
      <c r="AL2458" s="9">
        <v>0</v>
      </c>
      <c r="AM2458" s="9">
        <v>0</v>
      </c>
      <c r="AN2458" s="9">
        <v>0</v>
      </c>
      <c r="AO2458" s="9">
        <v>0</v>
      </c>
      <c r="AP2458" s="9">
        <v>0</v>
      </c>
      <c r="AQ2458" s="9">
        <v>0</v>
      </c>
      <c r="AR2458" s="9">
        <v>0</v>
      </c>
      <c r="AS2458" s="9">
        <v>0</v>
      </c>
      <c r="AT2458" s="9">
        <v>0</v>
      </c>
      <c r="AU2458" s="9">
        <v>0</v>
      </c>
      <c r="AV2458" s="9">
        <v>0</v>
      </c>
      <c r="AW2458" s="9">
        <v>0</v>
      </c>
      <c r="AX2458" s="9">
        <v>0</v>
      </c>
      <c r="AY2458" s="9">
        <v>0</v>
      </c>
      <c r="AZ2458" s="9">
        <v>0</v>
      </c>
      <c r="BA2458" s="9">
        <v>0</v>
      </c>
      <c r="BB2458" s="9">
        <v>0</v>
      </c>
      <c r="BC2458" s="9">
        <v>0</v>
      </c>
    </row>
    <row r="2459" spans="2:55" x14ac:dyDescent="0.45">
      <c r="B2459" s="25">
        <v>2452</v>
      </c>
      <c r="D2459" s="9" t="s">
        <v>71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4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  <c r="AC2459" s="9">
        <v>0</v>
      </c>
      <c r="AD2459" s="9">
        <v>0</v>
      </c>
      <c r="AE2459" s="9">
        <v>0</v>
      </c>
      <c r="AF2459" s="9">
        <v>0</v>
      </c>
      <c r="AG2459" s="9">
        <v>0</v>
      </c>
      <c r="AH2459" s="9">
        <v>0</v>
      </c>
      <c r="AI2459" s="9">
        <v>0</v>
      </c>
      <c r="AJ2459" s="9">
        <v>0</v>
      </c>
      <c r="AK2459" s="9">
        <v>0</v>
      </c>
      <c r="AL2459" s="9">
        <v>0</v>
      </c>
      <c r="AM2459" s="9">
        <v>0</v>
      </c>
      <c r="AN2459" s="9">
        <v>0</v>
      </c>
      <c r="AO2459" s="9">
        <v>0</v>
      </c>
      <c r="AP2459" s="9">
        <v>0</v>
      </c>
      <c r="AQ2459" s="9">
        <v>0</v>
      </c>
      <c r="AR2459" s="9">
        <v>0</v>
      </c>
      <c r="AS2459" s="9">
        <v>0</v>
      </c>
      <c r="AT2459" s="9">
        <v>0</v>
      </c>
      <c r="AU2459" s="9">
        <v>0</v>
      </c>
      <c r="AV2459" s="9">
        <v>0</v>
      </c>
      <c r="AW2459" s="9">
        <v>0</v>
      </c>
      <c r="AX2459" s="9">
        <v>0</v>
      </c>
      <c r="AY2459" s="9">
        <v>0</v>
      </c>
      <c r="AZ2459" s="9">
        <v>0</v>
      </c>
      <c r="BA2459" s="9">
        <v>0</v>
      </c>
      <c r="BB2459" s="9">
        <v>0</v>
      </c>
      <c r="BC2459" s="9">
        <v>0</v>
      </c>
    </row>
    <row r="2460" spans="2:55" x14ac:dyDescent="0.45">
      <c r="B2460" s="25">
        <v>2453</v>
      </c>
      <c r="D2460" s="9" t="s">
        <v>72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  <c r="AC2460" s="9">
        <v>0</v>
      </c>
      <c r="AD2460" s="9">
        <v>0</v>
      </c>
      <c r="AE2460" s="9">
        <v>0</v>
      </c>
      <c r="AF2460" s="9">
        <v>0</v>
      </c>
      <c r="AG2460" s="9">
        <v>0</v>
      </c>
      <c r="AH2460" s="9">
        <v>0</v>
      </c>
      <c r="AI2460" s="9">
        <v>0</v>
      </c>
      <c r="AJ2460" s="9">
        <v>0</v>
      </c>
      <c r="AK2460" s="9">
        <v>0</v>
      </c>
      <c r="AL2460" s="9">
        <v>0</v>
      </c>
      <c r="AM2460" s="9">
        <v>0</v>
      </c>
      <c r="AN2460" s="9">
        <v>0</v>
      </c>
      <c r="AO2460" s="9">
        <v>0</v>
      </c>
      <c r="AP2460" s="9">
        <v>0</v>
      </c>
      <c r="AQ2460" s="9">
        <v>0</v>
      </c>
      <c r="AR2460" s="9">
        <v>0</v>
      </c>
      <c r="AS2460" s="9">
        <v>0</v>
      </c>
      <c r="AT2460" s="9">
        <v>0</v>
      </c>
      <c r="AU2460" s="9">
        <v>0</v>
      </c>
      <c r="AV2460" s="9">
        <v>0</v>
      </c>
      <c r="AW2460" s="9">
        <v>0</v>
      </c>
      <c r="AX2460" s="9">
        <v>0</v>
      </c>
      <c r="AY2460" s="9">
        <v>0</v>
      </c>
      <c r="AZ2460" s="9">
        <v>0</v>
      </c>
      <c r="BA2460" s="9">
        <v>0</v>
      </c>
      <c r="BB2460" s="9">
        <v>0</v>
      </c>
      <c r="BC2460" s="9">
        <v>0</v>
      </c>
    </row>
    <row r="2461" spans="2:55" x14ac:dyDescent="0.45">
      <c r="B2461" s="25">
        <v>2454</v>
      </c>
      <c r="D2461" s="9" t="s">
        <v>73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  <c r="AC2461" s="9">
        <v>0</v>
      </c>
      <c r="AD2461" s="9">
        <v>0</v>
      </c>
      <c r="AE2461" s="9">
        <v>0</v>
      </c>
      <c r="AF2461" s="9">
        <v>0</v>
      </c>
      <c r="AG2461" s="9">
        <v>0</v>
      </c>
      <c r="AH2461" s="9">
        <v>0</v>
      </c>
      <c r="AI2461" s="9">
        <v>0</v>
      </c>
      <c r="AJ2461" s="9">
        <v>0</v>
      </c>
      <c r="AK2461" s="9">
        <v>0</v>
      </c>
      <c r="AL2461" s="9">
        <v>0</v>
      </c>
      <c r="AM2461" s="9">
        <v>0</v>
      </c>
      <c r="AN2461" s="9">
        <v>0</v>
      </c>
      <c r="AO2461" s="9">
        <v>0</v>
      </c>
      <c r="AP2461" s="9">
        <v>0</v>
      </c>
      <c r="AQ2461" s="9">
        <v>0</v>
      </c>
      <c r="AR2461" s="9">
        <v>0</v>
      </c>
      <c r="AS2461" s="9">
        <v>0</v>
      </c>
      <c r="AT2461" s="9">
        <v>0</v>
      </c>
      <c r="AU2461" s="9">
        <v>0</v>
      </c>
      <c r="AV2461" s="9">
        <v>0</v>
      </c>
      <c r="AW2461" s="9">
        <v>0</v>
      </c>
      <c r="AX2461" s="9">
        <v>0</v>
      </c>
      <c r="AY2461" s="9">
        <v>0</v>
      </c>
      <c r="AZ2461" s="9">
        <v>0</v>
      </c>
      <c r="BA2461" s="9">
        <v>0</v>
      </c>
      <c r="BB2461" s="9">
        <v>0</v>
      </c>
      <c r="BC2461" s="9">
        <v>0</v>
      </c>
    </row>
    <row r="2462" spans="2:55" x14ac:dyDescent="0.45">
      <c r="B2462" s="25">
        <v>2455</v>
      </c>
      <c r="D2462" s="9" t="s">
        <v>74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4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  <c r="AC2462" s="9">
        <v>0</v>
      </c>
      <c r="AD2462" s="9">
        <v>0</v>
      </c>
      <c r="AE2462" s="9">
        <v>0</v>
      </c>
      <c r="AF2462" s="9">
        <v>0</v>
      </c>
      <c r="AG2462" s="9">
        <v>0</v>
      </c>
      <c r="AH2462" s="9">
        <v>0</v>
      </c>
      <c r="AI2462" s="9">
        <v>0</v>
      </c>
      <c r="AJ2462" s="9">
        <v>0</v>
      </c>
      <c r="AK2462" s="9">
        <v>0</v>
      </c>
      <c r="AL2462" s="9">
        <v>0</v>
      </c>
      <c r="AM2462" s="9">
        <v>0</v>
      </c>
      <c r="AN2462" s="9">
        <v>0</v>
      </c>
      <c r="AO2462" s="9">
        <v>0</v>
      </c>
      <c r="AP2462" s="9">
        <v>0</v>
      </c>
      <c r="AQ2462" s="9">
        <v>0</v>
      </c>
      <c r="AR2462" s="9">
        <v>0</v>
      </c>
      <c r="AS2462" s="9">
        <v>0</v>
      </c>
      <c r="AT2462" s="9">
        <v>0</v>
      </c>
      <c r="AU2462" s="9">
        <v>0</v>
      </c>
      <c r="AV2462" s="9">
        <v>0</v>
      </c>
      <c r="AW2462" s="9">
        <v>0</v>
      </c>
      <c r="AX2462" s="9">
        <v>0</v>
      </c>
      <c r="AY2462" s="9">
        <v>0</v>
      </c>
      <c r="AZ2462" s="9">
        <v>0</v>
      </c>
      <c r="BA2462" s="9">
        <v>0</v>
      </c>
      <c r="BB2462" s="9">
        <v>0</v>
      </c>
      <c r="BC2462" s="9">
        <v>0</v>
      </c>
    </row>
    <row r="2463" spans="2:55" x14ac:dyDescent="0.45">
      <c r="B2463" s="25">
        <v>2456</v>
      </c>
      <c r="D2463" s="9" t="s">
        <v>75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  <c r="AC2463" s="9">
        <v>0</v>
      </c>
      <c r="AD2463" s="9">
        <v>0</v>
      </c>
      <c r="AE2463" s="9">
        <v>0</v>
      </c>
      <c r="AF2463" s="9">
        <v>0</v>
      </c>
      <c r="AG2463" s="9">
        <v>0</v>
      </c>
      <c r="AH2463" s="9">
        <v>0</v>
      </c>
      <c r="AI2463" s="9">
        <v>0</v>
      </c>
      <c r="AJ2463" s="9">
        <v>0</v>
      </c>
      <c r="AK2463" s="9">
        <v>0</v>
      </c>
      <c r="AL2463" s="9">
        <v>0</v>
      </c>
      <c r="AM2463" s="9">
        <v>0</v>
      </c>
      <c r="AN2463" s="9">
        <v>0</v>
      </c>
      <c r="AO2463" s="9">
        <v>0</v>
      </c>
      <c r="AP2463" s="9">
        <v>0</v>
      </c>
      <c r="AQ2463" s="9">
        <v>0</v>
      </c>
      <c r="AR2463" s="9">
        <v>0</v>
      </c>
      <c r="AS2463" s="9">
        <v>0</v>
      </c>
      <c r="AT2463" s="9">
        <v>0</v>
      </c>
      <c r="AU2463" s="9">
        <v>0</v>
      </c>
      <c r="AV2463" s="9">
        <v>0</v>
      </c>
      <c r="AW2463" s="9">
        <v>0</v>
      </c>
      <c r="AX2463" s="9">
        <v>0</v>
      </c>
      <c r="AY2463" s="9">
        <v>0</v>
      </c>
      <c r="AZ2463" s="9">
        <v>0</v>
      </c>
      <c r="BA2463" s="9">
        <v>0</v>
      </c>
      <c r="BB2463" s="9">
        <v>0</v>
      </c>
      <c r="BC2463" s="9">
        <v>0</v>
      </c>
    </row>
    <row r="2464" spans="2:55" x14ac:dyDescent="0.45">
      <c r="B2464" s="25">
        <v>2457</v>
      </c>
      <c r="D2464" s="9" t="s">
        <v>76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  <c r="AC2464" s="9">
        <v>0</v>
      </c>
      <c r="AD2464" s="9">
        <v>0</v>
      </c>
      <c r="AE2464" s="9">
        <v>0</v>
      </c>
      <c r="AF2464" s="9">
        <v>0</v>
      </c>
      <c r="AG2464" s="9">
        <v>0</v>
      </c>
      <c r="AH2464" s="9">
        <v>0</v>
      </c>
      <c r="AI2464" s="9">
        <v>0</v>
      </c>
      <c r="AJ2464" s="9">
        <v>0</v>
      </c>
      <c r="AK2464" s="9">
        <v>0</v>
      </c>
      <c r="AL2464" s="9">
        <v>0</v>
      </c>
      <c r="AM2464" s="9">
        <v>0</v>
      </c>
      <c r="AN2464" s="9">
        <v>0</v>
      </c>
      <c r="AO2464" s="9">
        <v>0</v>
      </c>
      <c r="AP2464" s="9">
        <v>0</v>
      </c>
      <c r="AQ2464" s="9">
        <v>0</v>
      </c>
      <c r="AR2464" s="9">
        <v>0</v>
      </c>
      <c r="AS2464" s="9">
        <v>0</v>
      </c>
      <c r="AT2464" s="9">
        <v>0</v>
      </c>
      <c r="AU2464" s="9">
        <v>0</v>
      </c>
      <c r="AV2464" s="9">
        <v>0</v>
      </c>
      <c r="AW2464" s="9">
        <v>0</v>
      </c>
      <c r="AX2464" s="9">
        <v>0</v>
      </c>
      <c r="AY2464" s="9">
        <v>0</v>
      </c>
      <c r="AZ2464" s="9">
        <v>0</v>
      </c>
      <c r="BA2464" s="9">
        <v>0</v>
      </c>
      <c r="BB2464" s="9">
        <v>0</v>
      </c>
      <c r="BC2464" s="9">
        <v>0</v>
      </c>
    </row>
    <row r="2465" spans="2:55" x14ac:dyDescent="0.45">
      <c r="B2465" s="25">
        <v>2458</v>
      </c>
      <c r="D2465" s="9" t="s">
        <v>77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  <c r="AC2465" s="9">
        <v>0</v>
      </c>
      <c r="AD2465" s="9">
        <v>0</v>
      </c>
      <c r="AE2465" s="9">
        <v>0</v>
      </c>
      <c r="AF2465" s="9">
        <v>0</v>
      </c>
      <c r="AG2465" s="9">
        <v>0</v>
      </c>
      <c r="AH2465" s="9">
        <v>0</v>
      </c>
      <c r="AI2465" s="9">
        <v>0</v>
      </c>
      <c r="AJ2465" s="9">
        <v>0</v>
      </c>
      <c r="AK2465" s="9">
        <v>0</v>
      </c>
      <c r="AL2465" s="9">
        <v>0</v>
      </c>
      <c r="AM2465" s="9">
        <v>0</v>
      </c>
      <c r="AN2465" s="9">
        <v>0</v>
      </c>
      <c r="AO2465" s="9">
        <v>0</v>
      </c>
      <c r="AP2465" s="9">
        <v>0</v>
      </c>
      <c r="AQ2465" s="9">
        <v>0</v>
      </c>
      <c r="AR2465" s="9">
        <v>0</v>
      </c>
      <c r="AS2465" s="9">
        <v>0</v>
      </c>
      <c r="AT2465" s="9">
        <v>0</v>
      </c>
      <c r="AU2465" s="9">
        <v>0</v>
      </c>
      <c r="AV2465" s="9">
        <v>0</v>
      </c>
      <c r="AW2465" s="9">
        <v>0</v>
      </c>
      <c r="AX2465" s="9">
        <v>0</v>
      </c>
      <c r="AY2465" s="9">
        <v>0</v>
      </c>
      <c r="AZ2465" s="9">
        <v>0</v>
      </c>
      <c r="BA2465" s="9">
        <v>0</v>
      </c>
      <c r="BB2465" s="9">
        <v>0</v>
      </c>
      <c r="BC2465" s="9">
        <v>0</v>
      </c>
    </row>
    <row r="2466" spans="2:55" x14ac:dyDescent="0.45">
      <c r="B2466" s="25">
        <v>2459</v>
      </c>
      <c r="D2466" s="9" t="s">
        <v>78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  <c r="AC2466" s="9">
        <v>0</v>
      </c>
      <c r="AD2466" s="9">
        <v>0</v>
      </c>
      <c r="AE2466" s="9">
        <v>0</v>
      </c>
      <c r="AF2466" s="9">
        <v>0</v>
      </c>
      <c r="AG2466" s="9">
        <v>0</v>
      </c>
      <c r="AH2466" s="9">
        <v>0</v>
      </c>
      <c r="AI2466" s="9">
        <v>0</v>
      </c>
      <c r="AJ2466" s="9">
        <v>0</v>
      </c>
      <c r="AK2466" s="9">
        <v>0</v>
      </c>
      <c r="AL2466" s="9">
        <v>0</v>
      </c>
      <c r="AM2466" s="9">
        <v>0</v>
      </c>
      <c r="AN2466" s="9">
        <v>0</v>
      </c>
      <c r="AO2466" s="9">
        <v>0</v>
      </c>
      <c r="AP2466" s="9">
        <v>0</v>
      </c>
      <c r="AQ2466" s="9">
        <v>0</v>
      </c>
      <c r="AR2466" s="9">
        <v>0</v>
      </c>
      <c r="AS2466" s="9">
        <v>0</v>
      </c>
      <c r="AT2466" s="9">
        <v>0</v>
      </c>
      <c r="AU2466" s="9">
        <v>0</v>
      </c>
      <c r="AV2466" s="9">
        <v>0</v>
      </c>
      <c r="AW2466" s="9">
        <v>0</v>
      </c>
      <c r="AX2466" s="9">
        <v>0</v>
      </c>
      <c r="AY2466" s="9">
        <v>0</v>
      </c>
      <c r="AZ2466" s="9">
        <v>0</v>
      </c>
      <c r="BA2466" s="9">
        <v>0</v>
      </c>
      <c r="BB2466" s="9">
        <v>0</v>
      </c>
      <c r="BC2466" s="9">
        <v>0</v>
      </c>
    </row>
    <row r="2467" spans="2:55" x14ac:dyDescent="0.45">
      <c r="B2467" s="25">
        <v>2460</v>
      </c>
      <c r="D2467" s="9" t="s">
        <v>79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4</v>
      </c>
      <c r="M2467" s="9">
        <v>3</v>
      </c>
      <c r="N2467" s="9">
        <v>4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  <c r="AC2467" s="9">
        <v>0</v>
      </c>
      <c r="AD2467" s="9">
        <v>0</v>
      </c>
      <c r="AE2467" s="9">
        <v>0</v>
      </c>
      <c r="AF2467" s="9">
        <v>0</v>
      </c>
      <c r="AG2467" s="9">
        <v>0</v>
      </c>
      <c r="AH2467" s="9">
        <v>0</v>
      </c>
      <c r="AI2467" s="9">
        <v>0</v>
      </c>
      <c r="AJ2467" s="9">
        <v>0</v>
      </c>
      <c r="AK2467" s="9">
        <v>0</v>
      </c>
      <c r="AL2467" s="9">
        <v>0</v>
      </c>
      <c r="AM2467" s="9">
        <v>0</v>
      </c>
      <c r="AN2467" s="9">
        <v>0</v>
      </c>
      <c r="AO2467" s="9">
        <v>0</v>
      </c>
      <c r="AP2467" s="9">
        <v>0</v>
      </c>
      <c r="AQ2467" s="9">
        <v>0</v>
      </c>
      <c r="AR2467" s="9">
        <v>0</v>
      </c>
      <c r="AS2467" s="9">
        <v>0</v>
      </c>
      <c r="AT2467" s="9">
        <v>0</v>
      </c>
      <c r="AU2467" s="9">
        <v>0</v>
      </c>
      <c r="AV2467" s="9">
        <v>0</v>
      </c>
      <c r="AW2467" s="9">
        <v>0</v>
      </c>
      <c r="AX2467" s="9">
        <v>0</v>
      </c>
      <c r="AY2467" s="9">
        <v>0</v>
      </c>
      <c r="AZ2467" s="9">
        <v>0</v>
      </c>
      <c r="BA2467" s="9">
        <v>0</v>
      </c>
      <c r="BB2467" s="9">
        <v>0</v>
      </c>
      <c r="BC2467" s="9">
        <v>0</v>
      </c>
    </row>
    <row r="2468" spans="2:55" x14ac:dyDescent="0.45">
      <c r="B2468" s="25">
        <v>2461</v>
      </c>
      <c r="D2468" s="9" t="s">
        <v>80</v>
      </c>
      <c r="E2468" s="9">
        <v>0</v>
      </c>
      <c r="F2468" s="9">
        <v>0</v>
      </c>
      <c r="G2468" s="9">
        <v>0</v>
      </c>
      <c r="H2468" s="9">
        <v>3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7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  <c r="AC2468" s="9">
        <v>0</v>
      </c>
      <c r="AD2468" s="9">
        <v>0</v>
      </c>
      <c r="AE2468" s="9">
        <v>0</v>
      </c>
      <c r="AF2468" s="9">
        <v>0</v>
      </c>
      <c r="AG2468" s="9">
        <v>0</v>
      </c>
      <c r="AH2468" s="9">
        <v>0</v>
      </c>
      <c r="AI2468" s="9">
        <v>0</v>
      </c>
      <c r="AJ2468" s="9">
        <v>0</v>
      </c>
      <c r="AK2468" s="9">
        <v>0</v>
      </c>
      <c r="AL2468" s="9">
        <v>0</v>
      </c>
      <c r="AM2468" s="9">
        <v>0</v>
      </c>
      <c r="AN2468" s="9">
        <v>0</v>
      </c>
      <c r="AO2468" s="9">
        <v>0</v>
      </c>
      <c r="AP2468" s="9">
        <v>0</v>
      </c>
      <c r="AQ2468" s="9">
        <v>0</v>
      </c>
      <c r="AR2468" s="9">
        <v>0</v>
      </c>
      <c r="AS2468" s="9">
        <v>0</v>
      </c>
      <c r="AT2468" s="9">
        <v>0</v>
      </c>
      <c r="AU2468" s="9">
        <v>0</v>
      </c>
      <c r="AV2468" s="9">
        <v>0</v>
      </c>
      <c r="AW2468" s="9">
        <v>0</v>
      </c>
      <c r="AX2468" s="9">
        <v>0</v>
      </c>
      <c r="AY2468" s="9">
        <v>0</v>
      </c>
      <c r="AZ2468" s="9">
        <v>0</v>
      </c>
      <c r="BA2468" s="9">
        <v>0</v>
      </c>
      <c r="BB2468" s="9">
        <v>0</v>
      </c>
      <c r="BC2468" s="9">
        <v>0</v>
      </c>
    </row>
    <row r="2469" spans="2:55" x14ac:dyDescent="0.45">
      <c r="B2469" s="25">
        <v>2462</v>
      </c>
      <c r="D2469" s="9" t="s">
        <v>81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  <c r="AC2469" s="9">
        <v>0</v>
      </c>
      <c r="AD2469" s="9">
        <v>0</v>
      </c>
      <c r="AE2469" s="9">
        <v>0</v>
      </c>
      <c r="AF2469" s="9">
        <v>0</v>
      </c>
      <c r="AG2469" s="9">
        <v>0</v>
      </c>
      <c r="AH2469" s="9">
        <v>0</v>
      </c>
      <c r="AI2469" s="9">
        <v>0</v>
      </c>
      <c r="AJ2469" s="9">
        <v>0</v>
      </c>
      <c r="AK2469" s="9">
        <v>0</v>
      </c>
      <c r="AL2469" s="9">
        <v>0</v>
      </c>
      <c r="AM2469" s="9">
        <v>0</v>
      </c>
      <c r="AN2469" s="9">
        <v>0</v>
      </c>
      <c r="AO2469" s="9">
        <v>0</v>
      </c>
      <c r="AP2469" s="9">
        <v>0</v>
      </c>
      <c r="AQ2469" s="9">
        <v>0</v>
      </c>
      <c r="AR2469" s="9">
        <v>0</v>
      </c>
      <c r="AS2469" s="9">
        <v>0</v>
      </c>
      <c r="AT2469" s="9">
        <v>0</v>
      </c>
      <c r="AU2469" s="9">
        <v>0</v>
      </c>
      <c r="AV2469" s="9">
        <v>0</v>
      </c>
      <c r="AW2469" s="9">
        <v>0</v>
      </c>
      <c r="AX2469" s="9">
        <v>0</v>
      </c>
      <c r="AY2469" s="9">
        <v>0</v>
      </c>
      <c r="AZ2469" s="9">
        <v>0</v>
      </c>
      <c r="BA2469" s="9">
        <v>0</v>
      </c>
      <c r="BB2469" s="9">
        <v>0</v>
      </c>
      <c r="BC2469" s="9">
        <v>0</v>
      </c>
    </row>
    <row r="2470" spans="2:55" x14ac:dyDescent="0.45">
      <c r="B2470" s="25">
        <v>2463</v>
      </c>
      <c r="D2470" s="9" t="s">
        <v>82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  <c r="AC2470" s="9">
        <v>0</v>
      </c>
      <c r="AD2470" s="9">
        <v>0</v>
      </c>
      <c r="AE2470" s="9">
        <v>0</v>
      </c>
      <c r="AF2470" s="9">
        <v>0</v>
      </c>
      <c r="AG2470" s="9">
        <v>0</v>
      </c>
      <c r="AH2470" s="9">
        <v>0</v>
      </c>
      <c r="AI2470" s="9">
        <v>0</v>
      </c>
      <c r="AJ2470" s="9">
        <v>0</v>
      </c>
      <c r="AK2470" s="9">
        <v>0</v>
      </c>
      <c r="AL2470" s="9">
        <v>0</v>
      </c>
      <c r="AM2470" s="9">
        <v>0</v>
      </c>
      <c r="AN2470" s="9">
        <v>0</v>
      </c>
      <c r="AO2470" s="9">
        <v>0</v>
      </c>
      <c r="AP2470" s="9">
        <v>0</v>
      </c>
      <c r="AQ2470" s="9">
        <v>0</v>
      </c>
      <c r="AR2470" s="9">
        <v>0</v>
      </c>
      <c r="AS2470" s="9">
        <v>0</v>
      </c>
      <c r="AT2470" s="9">
        <v>0</v>
      </c>
      <c r="AU2470" s="9">
        <v>0</v>
      </c>
      <c r="AV2470" s="9">
        <v>0</v>
      </c>
      <c r="AW2470" s="9">
        <v>0</v>
      </c>
      <c r="AX2470" s="9">
        <v>0</v>
      </c>
      <c r="AY2470" s="9">
        <v>0</v>
      </c>
      <c r="AZ2470" s="9">
        <v>0</v>
      </c>
      <c r="BA2470" s="9">
        <v>0</v>
      </c>
      <c r="BB2470" s="9">
        <v>0</v>
      </c>
      <c r="BC2470" s="9">
        <v>0</v>
      </c>
    </row>
    <row r="2471" spans="2:55" x14ac:dyDescent="0.45">
      <c r="B2471" s="25">
        <v>2464</v>
      </c>
      <c r="D2471" s="9" t="s">
        <v>83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  <c r="AC2471" s="9">
        <v>0</v>
      </c>
      <c r="AD2471" s="9">
        <v>0</v>
      </c>
      <c r="AE2471" s="9">
        <v>0</v>
      </c>
      <c r="AF2471" s="9">
        <v>0</v>
      </c>
      <c r="AG2471" s="9">
        <v>0</v>
      </c>
      <c r="AH2471" s="9">
        <v>0</v>
      </c>
      <c r="AI2471" s="9">
        <v>0</v>
      </c>
      <c r="AJ2471" s="9">
        <v>0</v>
      </c>
      <c r="AK2471" s="9">
        <v>0</v>
      </c>
      <c r="AL2471" s="9">
        <v>0</v>
      </c>
      <c r="AM2471" s="9">
        <v>0</v>
      </c>
      <c r="AN2471" s="9">
        <v>0</v>
      </c>
      <c r="AO2471" s="9">
        <v>0</v>
      </c>
      <c r="AP2471" s="9">
        <v>0</v>
      </c>
      <c r="AQ2471" s="9">
        <v>0</v>
      </c>
      <c r="AR2471" s="9">
        <v>0</v>
      </c>
      <c r="AS2471" s="9">
        <v>0</v>
      </c>
      <c r="AT2471" s="9">
        <v>0</v>
      </c>
      <c r="AU2471" s="9">
        <v>0</v>
      </c>
      <c r="AV2471" s="9">
        <v>0</v>
      </c>
      <c r="AW2471" s="9">
        <v>0</v>
      </c>
      <c r="AX2471" s="9">
        <v>0</v>
      </c>
      <c r="AY2471" s="9">
        <v>0</v>
      </c>
      <c r="AZ2471" s="9">
        <v>0</v>
      </c>
      <c r="BA2471" s="9">
        <v>0</v>
      </c>
      <c r="BB2471" s="9">
        <v>0</v>
      </c>
      <c r="BC2471" s="9">
        <v>0</v>
      </c>
    </row>
    <row r="2472" spans="2:55" x14ac:dyDescent="0.45">
      <c r="B2472" s="25">
        <v>2465</v>
      </c>
      <c r="D2472" s="9" t="s">
        <v>84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  <c r="AC2472" s="9">
        <v>0</v>
      </c>
      <c r="AD2472" s="9">
        <v>0</v>
      </c>
      <c r="AE2472" s="9">
        <v>0</v>
      </c>
      <c r="AF2472" s="9">
        <v>0</v>
      </c>
      <c r="AG2472" s="9">
        <v>0</v>
      </c>
      <c r="AH2472" s="9">
        <v>0</v>
      </c>
      <c r="AI2472" s="9">
        <v>0</v>
      </c>
      <c r="AJ2472" s="9">
        <v>0</v>
      </c>
      <c r="AK2472" s="9">
        <v>0</v>
      </c>
      <c r="AL2472" s="9">
        <v>0</v>
      </c>
      <c r="AM2472" s="9">
        <v>0</v>
      </c>
      <c r="AN2472" s="9">
        <v>0</v>
      </c>
      <c r="AO2472" s="9">
        <v>0</v>
      </c>
      <c r="AP2472" s="9">
        <v>0</v>
      </c>
      <c r="AQ2472" s="9">
        <v>0</v>
      </c>
      <c r="AR2472" s="9">
        <v>0</v>
      </c>
      <c r="AS2472" s="9">
        <v>0</v>
      </c>
      <c r="AT2472" s="9">
        <v>0</v>
      </c>
      <c r="AU2472" s="9">
        <v>0</v>
      </c>
      <c r="AV2472" s="9">
        <v>0</v>
      </c>
      <c r="AW2472" s="9">
        <v>0</v>
      </c>
      <c r="AX2472" s="9">
        <v>0</v>
      </c>
      <c r="AY2472" s="9">
        <v>0</v>
      </c>
      <c r="AZ2472" s="9">
        <v>0</v>
      </c>
      <c r="BA2472" s="9">
        <v>0</v>
      </c>
      <c r="BB2472" s="9">
        <v>0</v>
      </c>
      <c r="BC2472" s="9">
        <v>0</v>
      </c>
    </row>
    <row r="2473" spans="2:55" x14ac:dyDescent="0.45">
      <c r="B2473" s="25">
        <v>2466</v>
      </c>
      <c r="D2473" s="9" t="s">
        <v>85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  <c r="AC2473" s="9">
        <v>0</v>
      </c>
      <c r="AD2473" s="9">
        <v>0</v>
      </c>
      <c r="AE2473" s="9">
        <v>0</v>
      </c>
      <c r="AF2473" s="9">
        <v>0</v>
      </c>
      <c r="AG2473" s="9">
        <v>0</v>
      </c>
      <c r="AH2473" s="9">
        <v>0</v>
      </c>
      <c r="AI2473" s="9">
        <v>0</v>
      </c>
      <c r="AJ2473" s="9">
        <v>0</v>
      </c>
      <c r="AK2473" s="9">
        <v>0</v>
      </c>
      <c r="AL2473" s="9">
        <v>0</v>
      </c>
      <c r="AM2473" s="9">
        <v>0</v>
      </c>
      <c r="AN2473" s="9">
        <v>0</v>
      </c>
      <c r="AO2473" s="9">
        <v>0</v>
      </c>
      <c r="AP2473" s="9">
        <v>0</v>
      </c>
      <c r="AQ2473" s="9">
        <v>0</v>
      </c>
      <c r="AR2473" s="9">
        <v>0</v>
      </c>
      <c r="AS2473" s="9">
        <v>0</v>
      </c>
      <c r="AT2473" s="9">
        <v>0</v>
      </c>
      <c r="AU2473" s="9">
        <v>0</v>
      </c>
      <c r="AV2473" s="9">
        <v>0</v>
      </c>
      <c r="AW2473" s="9">
        <v>0</v>
      </c>
      <c r="AX2473" s="9">
        <v>0</v>
      </c>
      <c r="AY2473" s="9">
        <v>0</v>
      </c>
      <c r="AZ2473" s="9">
        <v>0</v>
      </c>
      <c r="BA2473" s="9">
        <v>0</v>
      </c>
      <c r="BB2473" s="9">
        <v>0</v>
      </c>
      <c r="BC2473" s="9">
        <v>0</v>
      </c>
    </row>
    <row r="2474" spans="2:55" x14ac:dyDescent="0.45">
      <c r="B2474" s="25">
        <v>2467</v>
      </c>
      <c r="D2474" s="9" t="s">
        <v>86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  <c r="AC2474" s="9">
        <v>0</v>
      </c>
      <c r="AD2474" s="9">
        <v>0</v>
      </c>
      <c r="AE2474" s="9">
        <v>0</v>
      </c>
      <c r="AF2474" s="9">
        <v>0</v>
      </c>
      <c r="AG2474" s="9">
        <v>0</v>
      </c>
      <c r="AH2474" s="9">
        <v>0</v>
      </c>
      <c r="AI2474" s="9">
        <v>0</v>
      </c>
      <c r="AJ2474" s="9">
        <v>0</v>
      </c>
      <c r="AK2474" s="9">
        <v>0</v>
      </c>
      <c r="AL2474" s="9">
        <v>0</v>
      </c>
      <c r="AM2474" s="9">
        <v>0</v>
      </c>
      <c r="AN2474" s="9">
        <v>0</v>
      </c>
      <c r="AO2474" s="9">
        <v>0</v>
      </c>
      <c r="AP2474" s="9">
        <v>0</v>
      </c>
      <c r="AQ2474" s="9">
        <v>0</v>
      </c>
      <c r="AR2474" s="9">
        <v>0</v>
      </c>
      <c r="AS2474" s="9">
        <v>0</v>
      </c>
      <c r="AT2474" s="9">
        <v>0</v>
      </c>
      <c r="AU2474" s="9">
        <v>0</v>
      </c>
      <c r="AV2474" s="9">
        <v>0</v>
      </c>
      <c r="AW2474" s="9">
        <v>0</v>
      </c>
      <c r="AX2474" s="9">
        <v>0</v>
      </c>
      <c r="AY2474" s="9">
        <v>0</v>
      </c>
      <c r="AZ2474" s="9">
        <v>0</v>
      </c>
      <c r="BA2474" s="9">
        <v>0</v>
      </c>
      <c r="BB2474" s="9">
        <v>0</v>
      </c>
      <c r="BC2474" s="9">
        <v>0</v>
      </c>
    </row>
    <row r="2475" spans="2:55" x14ac:dyDescent="0.45">
      <c r="B2475" s="25">
        <v>2468</v>
      </c>
      <c r="D2475" s="9" t="s">
        <v>87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  <c r="AC2475" s="9">
        <v>0</v>
      </c>
      <c r="AD2475" s="9">
        <v>0</v>
      </c>
      <c r="AE2475" s="9">
        <v>0</v>
      </c>
      <c r="AF2475" s="9">
        <v>0</v>
      </c>
      <c r="AG2475" s="9">
        <v>0</v>
      </c>
      <c r="AH2475" s="9">
        <v>0</v>
      </c>
      <c r="AI2475" s="9">
        <v>0</v>
      </c>
      <c r="AJ2475" s="9">
        <v>0</v>
      </c>
      <c r="AK2475" s="9">
        <v>0</v>
      </c>
      <c r="AL2475" s="9">
        <v>0</v>
      </c>
      <c r="AM2475" s="9">
        <v>0</v>
      </c>
      <c r="AN2475" s="9">
        <v>0</v>
      </c>
      <c r="AO2475" s="9">
        <v>0</v>
      </c>
      <c r="AP2475" s="9">
        <v>0</v>
      </c>
      <c r="AQ2475" s="9">
        <v>0</v>
      </c>
      <c r="AR2475" s="9">
        <v>0</v>
      </c>
      <c r="AS2475" s="9">
        <v>0</v>
      </c>
      <c r="AT2475" s="9">
        <v>0</v>
      </c>
      <c r="AU2475" s="9">
        <v>0</v>
      </c>
      <c r="AV2475" s="9">
        <v>0</v>
      </c>
      <c r="AW2475" s="9">
        <v>0</v>
      </c>
      <c r="AX2475" s="9">
        <v>0</v>
      </c>
      <c r="AY2475" s="9">
        <v>0</v>
      </c>
      <c r="AZ2475" s="9">
        <v>0</v>
      </c>
      <c r="BA2475" s="9">
        <v>0</v>
      </c>
      <c r="BB2475" s="9">
        <v>0</v>
      </c>
      <c r="BC2475" s="9">
        <v>0</v>
      </c>
    </row>
    <row r="2476" spans="2:55" x14ac:dyDescent="0.45">
      <c r="B2476" s="25">
        <v>2469</v>
      </c>
      <c r="D2476" s="9" t="s">
        <v>88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6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  <c r="AC2476" s="9">
        <v>0</v>
      </c>
      <c r="AD2476" s="9">
        <v>0</v>
      </c>
      <c r="AE2476" s="9">
        <v>0</v>
      </c>
      <c r="AF2476" s="9">
        <v>0</v>
      </c>
      <c r="AG2476" s="9">
        <v>0</v>
      </c>
      <c r="AH2476" s="9">
        <v>0</v>
      </c>
      <c r="AI2476" s="9">
        <v>0</v>
      </c>
      <c r="AJ2476" s="9">
        <v>0</v>
      </c>
      <c r="AK2476" s="9">
        <v>0</v>
      </c>
      <c r="AL2476" s="9">
        <v>0</v>
      </c>
      <c r="AM2476" s="9">
        <v>0</v>
      </c>
      <c r="AN2476" s="9">
        <v>0</v>
      </c>
      <c r="AO2476" s="9">
        <v>0</v>
      </c>
      <c r="AP2476" s="9">
        <v>0</v>
      </c>
      <c r="AQ2476" s="9">
        <v>0</v>
      </c>
      <c r="AR2476" s="9">
        <v>0</v>
      </c>
      <c r="AS2476" s="9">
        <v>0</v>
      </c>
      <c r="AT2476" s="9">
        <v>0</v>
      </c>
      <c r="AU2476" s="9">
        <v>0</v>
      </c>
      <c r="AV2476" s="9">
        <v>0</v>
      </c>
      <c r="AW2476" s="9">
        <v>0</v>
      </c>
      <c r="AX2476" s="9">
        <v>0</v>
      </c>
      <c r="AY2476" s="9">
        <v>0</v>
      </c>
      <c r="AZ2476" s="9">
        <v>0</v>
      </c>
      <c r="BA2476" s="9">
        <v>0</v>
      </c>
      <c r="BB2476" s="9">
        <v>0</v>
      </c>
      <c r="BC2476" s="9">
        <v>0</v>
      </c>
    </row>
    <row r="2477" spans="2:55" x14ac:dyDescent="0.45">
      <c r="B2477" s="25">
        <v>2470</v>
      </c>
      <c r="D2477" s="9" t="s">
        <v>89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8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  <c r="AC2477" s="9">
        <v>0</v>
      </c>
      <c r="AD2477" s="9">
        <v>0</v>
      </c>
      <c r="AE2477" s="9">
        <v>0</v>
      </c>
      <c r="AF2477" s="9">
        <v>0</v>
      </c>
      <c r="AG2477" s="9">
        <v>0</v>
      </c>
      <c r="AH2477" s="9">
        <v>0</v>
      </c>
      <c r="AI2477" s="9">
        <v>0</v>
      </c>
      <c r="AJ2477" s="9">
        <v>0</v>
      </c>
      <c r="AK2477" s="9">
        <v>0</v>
      </c>
      <c r="AL2477" s="9">
        <v>0</v>
      </c>
      <c r="AM2477" s="9">
        <v>0</v>
      </c>
      <c r="AN2477" s="9">
        <v>0</v>
      </c>
      <c r="AO2477" s="9">
        <v>0</v>
      </c>
      <c r="AP2477" s="9">
        <v>0</v>
      </c>
      <c r="AQ2477" s="9">
        <v>0</v>
      </c>
      <c r="AR2477" s="9">
        <v>0</v>
      </c>
      <c r="AS2477" s="9">
        <v>0</v>
      </c>
      <c r="AT2477" s="9">
        <v>0</v>
      </c>
      <c r="AU2477" s="9">
        <v>0</v>
      </c>
      <c r="AV2477" s="9">
        <v>0</v>
      </c>
      <c r="AW2477" s="9">
        <v>0</v>
      </c>
      <c r="AX2477" s="9">
        <v>0</v>
      </c>
      <c r="AY2477" s="9">
        <v>0</v>
      </c>
      <c r="AZ2477" s="9">
        <v>0</v>
      </c>
      <c r="BA2477" s="9">
        <v>0</v>
      </c>
      <c r="BB2477" s="9">
        <v>0</v>
      </c>
      <c r="BC2477" s="9">
        <v>0</v>
      </c>
    </row>
    <row r="2478" spans="2:55" x14ac:dyDescent="0.45">
      <c r="B2478" s="25">
        <v>2471</v>
      </c>
      <c r="D2478" s="9" t="s">
        <v>90</v>
      </c>
      <c r="E2478" s="9">
        <v>0</v>
      </c>
      <c r="F2478" s="9">
        <v>0</v>
      </c>
      <c r="G2478" s="9">
        <v>0</v>
      </c>
      <c r="H2478" s="9">
        <v>0</v>
      </c>
      <c r="I2478" s="9">
        <v>3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20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3</v>
      </c>
      <c r="AB2478" s="9">
        <v>3</v>
      </c>
      <c r="AC2478" s="9">
        <v>0</v>
      </c>
      <c r="AD2478" s="9">
        <v>0</v>
      </c>
      <c r="AE2478" s="9">
        <v>0</v>
      </c>
      <c r="AF2478" s="9">
        <v>0</v>
      </c>
      <c r="AG2478" s="9">
        <v>0</v>
      </c>
      <c r="AH2478" s="9">
        <v>0</v>
      </c>
      <c r="AI2478" s="9">
        <v>0</v>
      </c>
      <c r="AJ2478" s="9">
        <v>0</v>
      </c>
      <c r="AK2478" s="9">
        <v>0</v>
      </c>
      <c r="AL2478" s="9">
        <v>0</v>
      </c>
      <c r="AM2478" s="9">
        <v>0</v>
      </c>
      <c r="AN2478" s="9">
        <v>0</v>
      </c>
      <c r="AO2478" s="9">
        <v>0</v>
      </c>
      <c r="AP2478" s="9">
        <v>0</v>
      </c>
      <c r="AQ2478" s="9">
        <v>0</v>
      </c>
      <c r="AR2478" s="9">
        <v>0</v>
      </c>
      <c r="AS2478" s="9">
        <v>0</v>
      </c>
      <c r="AT2478" s="9">
        <v>0</v>
      </c>
      <c r="AU2478" s="9">
        <v>0</v>
      </c>
      <c r="AV2478" s="9">
        <v>0</v>
      </c>
      <c r="AW2478" s="9">
        <v>0</v>
      </c>
      <c r="AX2478" s="9">
        <v>0</v>
      </c>
      <c r="AY2478" s="9">
        <v>0</v>
      </c>
      <c r="AZ2478" s="9">
        <v>0</v>
      </c>
      <c r="BA2478" s="9">
        <v>0</v>
      </c>
      <c r="BB2478" s="9">
        <v>0</v>
      </c>
      <c r="BC2478" s="9">
        <v>0</v>
      </c>
    </row>
    <row r="2479" spans="2:55" x14ac:dyDescent="0.45">
      <c r="B2479" s="25">
        <v>2472</v>
      </c>
      <c r="D2479" s="9" t="s">
        <v>91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  <c r="AC2479" s="9">
        <v>0</v>
      </c>
      <c r="AD2479" s="9">
        <v>0</v>
      </c>
      <c r="AE2479" s="9">
        <v>0</v>
      </c>
      <c r="AF2479" s="9">
        <v>0</v>
      </c>
      <c r="AG2479" s="9">
        <v>0</v>
      </c>
      <c r="AH2479" s="9">
        <v>0</v>
      </c>
      <c r="AI2479" s="9">
        <v>0</v>
      </c>
      <c r="AJ2479" s="9">
        <v>0</v>
      </c>
      <c r="AK2479" s="9">
        <v>0</v>
      </c>
      <c r="AL2479" s="9">
        <v>0</v>
      </c>
      <c r="AM2479" s="9">
        <v>0</v>
      </c>
      <c r="AN2479" s="9">
        <v>0</v>
      </c>
      <c r="AO2479" s="9">
        <v>0</v>
      </c>
      <c r="AP2479" s="9">
        <v>0</v>
      </c>
      <c r="AQ2479" s="9">
        <v>0</v>
      </c>
      <c r="AR2479" s="9">
        <v>0</v>
      </c>
      <c r="AS2479" s="9">
        <v>0</v>
      </c>
      <c r="AT2479" s="9">
        <v>0</v>
      </c>
      <c r="AU2479" s="9">
        <v>0</v>
      </c>
      <c r="AV2479" s="9">
        <v>0</v>
      </c>
      <c r="AW2479" s="9">
        <v>0</v>
      </c>
      <c r="AX2479" s="9">
        <v>0</v>
      </c>
      <c r="AY2479" s="9">
        <v>0</v>
      </c>
      <c r="AZ2479" s="9">
        <v>0</v>
      </c>
      <c r="BA2479" s="9">
        <v>0</v>
      </c>
      <c r="BB2479" s="9">
        <v>0</v>
      </c>
      <c r="BC2479" s="9">
        <v>0</v>
      </c>
    </row>
    <row r="2480" spans="2:55" x14ac:dyDescent="0.45">
      <c r="B2480" s="25">
        <v>2473</v>
      </c>
      <c r="D2480" s="9" t="s">
        <v>92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  <c r="AC2480" s="9">
        <v>0</v>
      </c>
      <c r="AD2480" s="9">
        <v>0</v>
      </c>
      <c r="AE2480" s="9">
        <v>0</v>
      </c>
      <c r="AF2480" s="9">
        <v>0</v>
      </c>
      <c r="AG2480" s="9">
        <v>0</v>
      </c>
      <c r="AH2480" s="9">
        <v>0</v>
      </c>
      <c r="AI2480" s="9">
        <v>0</v>
      </c>
      <c r="AJ2480" s="9">
        <v>0</v>
      </c>
      <c r="AK2480" s="9">
        <v>0</v>
      </c>
      <c r="AL2480" s="9">
        <v>0</v>
      </c>
      <c r="AM2480" s="9">
        <v>0</v>
      </c>
      <c r="AN2480" s="9">
        <v>0</v>
      </c>
      <c r="AO2480" s="9">
        <v>0</v>
      </c>
      <c r="AP2480" s="9">
        <v>0</v>
      </c>
      <c r="AQ2480" s="9">
        <v>0</v>
      </c>
      <c r="AR2480" s="9">
        <v>0</v>
      </c>
      <c r="AS2480" s="9">
        <v>0</v>
      </c>
      <c r="AT2480" s="9">
        <v>0</v>
      </c>
      <c r="AU2480" s="9">
        <v>0</v>
      </c>
      <c r="AV2480" s="9">
        <v>0</v>
      </c>
      <c r="AW2480" s="9">
        <v>0</v>
      </c>
      <c r="AX2480" s="9">
        <v>0</v>
      </c>
      <c r="AY2480" s="9">
        <v>0</v>
      </c>
      <c r="AZ2480" s="9">
        <v>0</v>
      </c>
      <c r="BA2480" s="9">
        <v>0</v>
      </c>
      <c r="BB2480" s="9">
        <v>0</v>
      </c>
      <c r="BC2480" s="9">
        <v>0</v>
      </c>
    </row>
    <row r="2481" spans="2:55" x14ac:dyDescent="0.45">
      <c r="B2481" s="25">
        <v>2474</v>
      </c>
      <c r="D2481" s="9" t="s">
        <v>93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  <c r="AC2481" s="9">
        <v>0</v>
      </c>
      <c r="AD2481" s="9">
        <v>0</v>
      </c>
      <c r="AE2481" s="9">
        <v>0</v>
      </c>
      <c r="AF2481" s="9">
        <v>0</v>
      </c>
      <c r="AG2481" s="9">
        <v>0</v>
      </c>
      <c r="AH2481" s="9">
        <v>0</v>
      </c>
      <c r="AI2481" s="9">
        <v>0</v>
      </c>
      <c r="AJ2481" s="9">
        <v>0</v>
      </c>
      <c r="AK2481" s="9">
        <v>0</v>
      </c>
      <c r="AL2481" s="9">
        <v>0</v>
      </c>
      <c r="AM2481" s="9">
        <v>0</v>
      </c>
      <c r="AN2481" s="9">
        <v>0</v>
      </c>
      <c r="AO2481" s="9">
        <v>0</v>
      </c>
      <c r="AP2481" s="9">
        <v>0</v>
      </c>
      <c r="AQ2481" s="9">
        <v>0</v>
      </c>
      <c r="AR2481" s="9">
        <v>0</v>
      </c>
      <c r="AS2481" s="9">
        <v>0</v>
      </c>
      <c r="AT2481" s="9">
        <v>0</v>
      </c>
      <c r="AU2481" s="9">
        <v>0</v>
      </c>
      <c r="AV2481" s="9">
        <v>0</v>
      </c>
      <c r="AW2481" s="9">
        <v>0</v>
      </c>
      <c r="AX2481" s="9">
        <v>0</v>
      </c>
      <c r="AY2481" s="9">
        <v>0</v>
      </c>
      <c r="AZ2481" s="9">
        <v>0</v>
      </c>
      <c r="BA2481" s="9">
        <v>0</v>
      </c>
      <c r="BB2481" s="9">
        <v>0</v>
      </c>
      <c r="BC2481" s="9">
        <v>0</v>
      </c>
    </row>
    <row r="2482" spans="2:55" x14ac:dyDescent="0.45">
      <c r="B2482" s="25">
        <v>2475</v>
      </c>
      <c r="D2482" s="9" t="s">
        <v>94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  <c r="AC2482" s="9">
        <v>0</v>
      </c>
      <c r="AD2482" s="9">
        <v>0</v>
      </c>
      <c r="AE2482" s="9">
        <v>0</v>
      </c>
      <c r="AF2482" s="9">
        <v>0</v>
      </c>
      <c r="AG2482" s="9">
        <v>0</v>
      </c>
      <c r="AH2482" s="9">
        <v>0</v>
      </c>
      <c r="AI2482" s="9">
        <v>0</v>
      </c>
      <c r="AJ2482" s="9">
        <v>0</v>
      </c>
      <c r="AK2482" s="9">
        <v>0</v>
      </c>
      <c r="AL2482" s="9">
        <v>0</v>
      </c>
      <c r="AM2482" s="9">
        <v>0</v>
      </c>
      <c r="AN2482" s="9">
        <v>0</v>
      </c>
      <c r="AO2482" s="9">
        <v>0</v>
      </c>
      <c r="AP2482" s="9">
        <v>0</v>
      </c>
      <c r="AQ2482" s="9">
        <v>0</v>
      </c>
      <c r="AR2482" s="9">
        <v>0</v>
      </c>
      <c r="AS2482" s="9">
        <v>0</v>
      </c>
      <c r="AT2482" s="9">
        <v>0</v>
      </c>
      <c r="AU2482" s="9">
        <v>0</v>
      </c>
      <c r="AV2482" s="9">
        <v>0</v>
      </c>
      <c r="AW2482" s="9">
        <v>0</v>
      </c>
      <c r="AX2482" s="9">
        <v>0</v>
      </c>
      <c r="AY2482" s="9">
        <v>0</v>
      </c>
      <c r="AZ2482" s="9">
        <v>0</v>
      </c>
      <c r="BA2482" s="9">
        <v>0</v>
      </c>
      <c r="BB2482" s="9">
        <v>0</v>
      </c>
      <c r="BC2482" s="9">
        <v>0</v>
      </c>
    </row>
    <row r="2483" spans="2:55" x14ac:dyDescent="0.45">
      <c r="B2483" s="25">
        <v>2476</v>
      </c>
      <c r="D2483" s="9" t="s">
        <v>95</v>
      </c>
      <c r="E2483" s="9">
        <v>0</v>
      </c>
      <c r="F2483" s="9">
        <v>0</v>
      </c>
      <c r="G2483" s="9">
        <v>0</v>
      </c>
      <c r="H2483" s="9">
        <v>3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4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  <c r="AC2483" s="9">
        <v>0</v>
      </c>
      <c r="AD2483" s="9">
        <v>0</v>
      </c>
      <c r="AE2483" s="9">
        <v>0</v>
      </c>
      <c r="AF2483" s="9">
        <v>0</v>
      </c>
      <c r="AG2483" s="9">
        <v>0</v>
      </c>
      <c r="AH2483" s="9">
        <v>0</v>
      </c>
      <c r="AI2483" s="9">
        <v>0</v>
      </c>
      <c r="AJ2483" s="9">
        <v>0</v>
      </c>
      <c r="AK2483" s="9">
        <v>0</v>
      </c>
      <c r="AL2483" s="9">
        <v>0</v>
      </c>
      <c r="AM2483" s="9">
        <v>0</v>
      </c>
      <c r="AN2483" s="9">
        <v>0</v>
      </c>
      <c r="AO2483" s="9">
        <v>0</v>
      </c>
      <c r="AP2483" s="9">
        <v>0</v>
      </c>
      <c r="AQ2483" s="9">
        <v>0</v>
      </c>
      <c r="AR2483" s="9">
        <v>0</v>
      </c>
      <c r="AS2483" s="9">
        <v>0</v>
      </c>
      <c r="AT2483" s="9">
        <v>0</v>
      </c>
      <c r="AU2483" s="9">
        <v>0</v>
      </c>
      <c r="AV2483" s="9">
        <v>0</v>
      </c>
      <c r="AW2483" s="9">
        <v>0</v>
      </c>
      <c r="AX2483" s="9">
        <v>0</v>
      </c>
      <c r="AY2483" s="9">
        <v>0</v>
      </c>
      <c r="AZ2483" s="9">
        <v>0</v>
      </c>
      <c r="BA2483" s="9">
        <v>0</v>
      </c>
      <c r="BB2483" s="9">
        <v>0</v>
      </c>
      <c r="BC2483" s="9">
        <v>0</v>
      </c>
    </row>
    <row r="2484" spans="2:55" x14ac:dyDescent="0.45">
      <c r="B2484" s="25">
        <v>2477</v>
      </c>
      <c r="D2484" s="9" t="s">
        <v>96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  <c r="AC2484" s="9">
        <v>0</v>
      </c>
      <c r="AD2484" s="9">
        <v>0</v>
      </c>
      <c r="AE2484" s="9">
        <v>0</v>
      </c>
      <c r="AF2484" s="9">
        <v>0</v>
      </c>
      <c r="AG2484" s="9">
        <v>0</v>
      </c>
      <c r="AH2484" s="9">
        <v>0</v>
      </c>
      <c r="AI2484" s="9">
        <v>0</v>
      </c>
      <c r="AJ2484" s="9">
        <v>0</v>
      </c>
      <c r="AK2484" s="9">
        <v>0</v>
      </c>
      <c r="AL2484" s="9">
        <v>0</v>
      </c>
      <c r="AM2484" s="9">
        <v>0</v>
      </c>
      <c r="AN2484" s="9">
        <v>0</v>
      </c>
      <c r="AO2484" s="9">
        <v>0</v>
      </c>
      <c r="AP2484" s="9">
        <v>0</v>
      </c>
      <c r="AQ2484" s="9">
        <v>0</v>
      </c>
      <c r="AR2484" s="9">
        <v>0</v>
      </c>
      <c r="AS2484" s="9">
        <v>0</v>
      </c>
      <c r="AT2484" s="9">
        <v>0</v>
      </c>
      <c r="AU2484" s="9">
        <v>0</v>
      </c>
      <c r="AV2484" s="9">
        <v>0</v>
      </c>
      <c r="AW2484" s="9">
        <v>0</v>
      </c>
      <c r="AX2484" s="9">
        <v>0</v>
      </c>
      <c r="AY2484" s="9">
        <v>0</v>
      </c>
      <c r="AZ2484" s="9">
        <v>0</v>
      </c>
      <c r="BA2484" s="9">
        <v>0</v>
      </c>
      <c r="BB2484" s="9">
        <v>0</v>
      </c>
      <c r="BC2484" s="9">
        <v>0</v>
      </c>
    </row>
    <row r="2485" spans="2:55" x14ac:dyDescent="0.45">
      <c r="B2485" s="25">
        <v>2478</v>
      </c>
      <c r="D2485" s="9" t="s">
        <v>97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3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3</v>
      </c>
      <c r="AB2485" s="9">
        <v>0</v>
      </c>
      <c r="AC2485" s="9">
        <v>0</v>
      </c>
      <c r="AD2485" s="9">
        <v>0</v>
      </c>
      <c r="AE2485" s="9">
        <v>0</v>
      </c>
      <c r="AF2485" s="9">
        <v>0</v>
      </c>
      <c r="AG2485" s="9">
        <v>0</v>
      </c>
      <c r="AH2485" s="9">
        <v>0</v>
      </c>
      <c r="AI2485" s="9">
        <v>0</v>
      </c>
      <c r="AJ2485" s="9">
        <v>0</v>
      </c>
      <c r="AK2485" s="9">
        <v>0</v>
      </c>
      <c r="AL2485" s="9">
        <v>0</v>
      </c>
      <c r="AM2485" s="9">
        <v>0</v>
      </c>
      <c r="AN2485" s="9">
        <v>0</v>
      </c>
      <c r="AO2485" s="9">
        <v>0</v>
      </c>
      <c r="AP2485" s="9">
        <v>0</v>
      </c>
      <c r="AQ2485" s="9">
        <v>0</v>
      </c>
      <c r="AR2485" s="9">
        <v>0</v>
      </c>
      <c r="AS2485" s="9">
        <v>0</v>
      </c>
      <c r="AT2485" s="9">
        <v>0</v>
      </c>
      <c r="AU2485" s="9">
        <v>0</v>
      </c>
      <c r="AV2485" s="9">
        <v>0</v>
      </c>
      <c r="AW2485" s="9">
        <v>0</v>
      </c>
      <c r="AX2485" s="9">
        <v>0</v>
      </c>
      <c r="AY2485" s="9">
        <v>0</v>
      </c>
      <c r="AZ2485" s="9">
        <v>0</v>
      </c>
      <c r="BA2485" s="9">
        <v>0</v>
      </c>
      <c r="BB2485" s="9">
        <v>0</v>
      </c>
      <c r="BC2485" s="9">
        <v>0</v>
      </c>
    </row>
    <row r="2486" spans="2:55" x14ac:dyDescent="0.45">
      <c r="B2486" s="25">
        <v>2479</v>
      </c>
      <c r="D2486" s="9" t="s">
        <v>98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  <c r="AC2486" s="9">
        <v>0</v>
      </c>
      <c r="AD2486" s="9">
        <v>0</v>
      </c>
      <c r="AE2486" s="9">
        <v>0</v>
      </c>
      <c r="AF2486" s="9">
        <v>0</v>
      </c>
      <c r="AG2486" s="9">
        <v>0</v>
      </c>
      <c r="AH2486" s="9">
        <v>0</v>
      </c>
      <c r="AI2486" s="9">
        <v>0</v>
      </c>
      <c r="AJ2486" s="9">
        <v>0</v>
      </c>
      <c r="AK2486" s="9">
        <v>0</v>
      </c>
      <c r="AL2486" s="9">
        <v>0</v>
      </c>
      <c r="AM2486" s="9">
        <v>0</v>
      </c>
      <c r="AN2486" s="9">
        <v>0</v>
      </c>
      <c r="AO2486" s="9">
        <v>0</v>
      </c>
      <c r="AP2486" s="9">
        <v>0</v>
      </c>
      <c r="AQ2486" s="9">
        <v>0</v>
      </c>
      <c r="AR2486" s="9">
        <v>0</v>
      </c>
      <c r="AS2486" s="9">
        <v>0</v>
      </c>
      <c r="AT2486" s="9">
        <v>0</v>
      </c>
      <c r="AU2486" s="9">
        <v>0</v>
      </c>
      <c r="AV2486" s="9">
        <v>0</v>
      </c>
      <c r="AW2486" s="9">
        <v>0</v>
      </c>
      <c r="AX2486" s="9">
        <v>0</v>
      </c>
      <c r="AY2486" s="9">
        <v>0</v>
      </c>
      <c r="AZ2486" s="9">
        <v>0</v>
      </c>
      <c r="BA2486" s="9">
        <v>0</v>
      </c>
      <c r="BB2486" s="9">
        <v>0</v>
      </c>
      <c r="BC2486" s="9">
        <v>0</v>
      </c>
    </row>
    <row r="2487" spans="2:55" x14ac:dyDescent="0.45">
      <c r="B2487" s="25">
        <v>2480</v>
      </c>
      <c r="D2487" s="9" t="s">
        <v>99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  <c r="AC2487" s="9">
        <v>0</v>
      </c>
      <c r="AD2487" s="9">
        <v>0</v>
      </c>
      <c r="AE2487" s="9">
        <v>0</v>
      </c>
      <c r="AF2487" s="9">
        <v>0</v>
      </c>
      <c r="AG2487" s="9">
        <v>0</v>
      </c>
      <c r="AH2487" s="9">
        <v>0</v>
      </c>
      <c r="AI2487" s="9">
        <v>0</v>
      </c>
      <c r="AJ2487" s="9">
        <v>0</v>
      </c>
      <c r="AK2487" s="9">
        <v>0</v>
      </c>
      <c r="AL2487" s="9">
        <v>0</v>
      </c>
      <c r="AM2487" s="9">
        <v>0</v>
      </c>
      <c r="AN2487" s="9">
        <v>0</v>
      </c>
      <c r="AO2487" s="9">
        <v>0</v>
      </c>
      <c r="AP2487" s="9">
        <v>0</v>
      </c>
      <c r="AQ2487" s="9">
        <v>0</v>
      </c>
      <c r="AR2487" s="9">
        <v>0</v>
      </c>
      <c r="AS2487" s="9">
        <v>0</v>
      </c>
      <c r="AT2487" s="9">
        <v>0</v>
      </c>
      <c r="AU2487" s="9">
        <v>0</v>
      </c>
      <c r="AV2487" s="9">
        <v>0</v>
      </c>
      <c r="AW2487" s="9">
        <v>0</v>
      </c>
      <c r="AX2487" s="9">
        <v>0</v>
      </c>
      <c r="AY2487" s="9">
        <v>0</v>
      </c>
      <c r="AZ2487" s="9">
        <v>0</v>
      </c>
      <c r="BA2487" s="9">
        <v>0</v>
      </c>
      <c r="BB2487" s="9">
        <v>0</v>
      </c>
      <c r="BC2487" s="9">
        <v>0</v>
      </c>
    </row>
    <row r="2488" spans="2:55" x14ac:dyDescent="0.45">
      <c r="B2488" s="25">
        <v>2481</v>
      </c>
      <c r="D2488" s="9" t="s">
        <v>100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6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  <c r="AC2488" s="9">
        <v>0</v>
      </c>
      <c r="AD2488" s="9">
        <v>0</v>
      </c>
      <c r="AE2488" s="9">
        <v>0</v>
      </c>
      <c r="AF2488" s="9">
        <v>0</v>
      </c>
      <c r="AG2488" s="9">
        <v>0</v>
      </c>
      <c r="AH2488" s="9">
        <v>0</v>
      </c>
      <c r="AI2488" s="9">
        <v>0</v>
      </c>
      <c r="AJ2488" s="9">
        <v>0</v>
      </c>
      <c r="AK2488" s="9">
        <v>0</v>
      </c>
      <c r="AL2488" s="9">
        <v>0</v>
      </c>
      <c r="AM2488" s="9">
        <v>0</v>
      </c>
      <c r="AN2488" s="9">
        <v>0</v>
      </c>
      <c r="AO2488" s="9">
        <v>0</v>
      </c>
      <c r="AP2488" s="9">
        <v>0</v>
      </c>
      <c r="AQ2488" s="9">
        <v>0</v>
      </c>
      <c r="AR2488" s="9">
        <v>0</v>
      </c>
      <c r="AS2488" s="9">
        <v>0</v>
      </c>
      <c r="AT2488" s="9">
        <v>0</v>
      </c>
      <c r="AU2488" s="9">
        <v>0</v>
      </c>
      <c r="AV2488" s="9">
        <v>0</v>
      </c>
      <c r="AW2488" s="9">
        <v>0</v>
      </c>
      <c r="AX2488" s="9">
        <v>0</v>
      </c>
      <c r="AY2488" s="9">
        <v>0</v>
      </c>
      <c r="AZ2488" s="9">
        <v>0</v>
      </c>
      <c r="BA2488" s="9">
        <v>0</v>
      </c>
      <c r="BB2488" s="9">
        <v>0</v>
      </c>
      <c r="BC2488" s="9">
        <v>0</v>
      </c>
    </row>
    <row r="2489" spans="2:55" x14ac:dyDescent="0.45">
      <c r="B2489" s="25">
        <v>2482</v>
      </c>
      <c r="D2489" s="9" t="s">
        <v>101</v>
      </c>
      <c r="E2489" s="9">
        <v>0</v>
      </c>
      <c r="F2489" s="9">
        <v>0</v>
      </c>
      <c r="G2489" s="9">
        <v>0</v>
      </c>
      <c r="H2489" s="9">
        <v>3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14</v>
      </c>
      <c r="O2489" s="9">
        <v>0</v>
      </c>
      <c r="P2489" s="9">
        <v>0</v>
      </c>
      <c r="Q2489" s="9">
        <v>3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5</v>
      </c>
      <c r="AC2489" s="9">
        <v>0</v>
      </c>
      <c r="AD2489" s="9">
        <v>0</v>
      </c>
      <c r="AE2489" s="9">
        <v>0</v>
      </c>
      <c r="AF2489" s="9">
        <v>0</v>
      </c>
      <c r="AG2489" s="9">
        <v>0</v>
      </c>
      <c r="AH2489" s="9">
        <v>0</v>
      </c>
      <c r="AI2489" s="9">
        <v>0</v>
      </c>
      <c r="AJ2489" s="9">
        <v>0</v>
      </c>
      <c r="AK2489" s="9">
        <v>0</v>
      </c>
      <c r="AL2489" s="9">
        <v>0</v>
      </c>
      <c r="AM2489" s="9">
        <v>0</v>
      </c>
      <c r="AN2489" s="9">
        <v>0</v>
      </c>
      <c r="AO2489" s="9">
        <v>0</v>
      </c>
      <c r="AP2489" s="9">
        <v>0</v>
      </c>
      <c r="AQ2489" s="9">
        <v>0</v>
      </c>
      <c r="AR2489" s="9">
        <v>0</v>
      </c>
      <c r="AS2489" s="9">
        <v>0</v>
      </c>
      <c r="AT2489" s="9">
        <v>0</v>
      </c>
      <c r="AU2489" s="9">
        <v>0</v>
      </c>
      <c r="AV2489" s="9">
        <v>0</v>
      </c>
      <c r="AW2489" s="9">
        <v>0</v>
      </c>
      <c r="AX2489" s="9">
        <v>5</v>
      </c>
      <c r="AY2489" s="9">
        <v>0</v>
      </c>
      <c r="AZ2489" s="9">
        <v>0</v>
      </c>
      <c r="BA2489" s="9">
        <v>0</v>
      </c>
      <c r="BB2489" s="9">
        <v>0</v>
      </c>
      <c r="BC2489" s="9">
        <v>0</v>
      </c>
    </row>
    <row r="2490" spans="2:55" x14ac:dyDescent="0.45">
      <c r="B2490" s="25">
        <v>2483</v>
      </c>
      <c r="D2490" s="9" t="s">
        <v>102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  <c r="AC2490" s="9">
        <v>0</v>
      </c>
      <c r="AD2490" s="9">
        <v>0</v>
      </c>
      <c r="AE2490" s="9">
        <v>0</v>
      </c>
      <c r="AF2490" s="9">
        <v>0</v>
      </c>
      <c r="AG2490" s="9">
        <v>0</v>
      </c>
      <c r="AH2490" s="9">
        <v>0</v>
      </c>
      <c r="AI2490" s="9">
        <v>0</v>
      </c>
      <c r="AJ2490" s="9">
        <v>0</v>
      </c>
      <c r="AK2490" s="9">
        <v>0</v>
      </c>
      <c r="AL2490" s="9">
        <v>0</v>
      </c>
      <c r="AM2490" s="9">
        <v>0</v>
      </c>
      <c r="AN2490" s="9">
        <v>0</v>
      </c>
      <c r="AO2490" s="9">
        <v>0</v>
      </c>
      <c r="AP2490" s="9">
        <v>0</v>
      </c>
      <c r="AQ2490" s="9">
        <v>0</v>
      </c>
      <c r="AR2490" s="9">
        <v>0</v>
      </c>
      <c r="AS2490" s="9">
        <v>0</v>
      </c>
      <c r="AT2490" s="9">
        <v>0</v>
      </c>
      <c r="AU2490" s="9">
        <v>0</v>
      </c>
      <c r="AV2490" s="9">
        <v>0</v>
      </c>
      <c r="AW2490" s="9">
        <v>0</v>
      </c>
      <c r="AX2490" s="9">
        <v>0</v>
      </c>
      <c r="AY2490" s="9">
        <v>0</v>
      </c>
      <c r="AZ2490" s="9">
        <v>0</v>
      </c>
      <c r="BA2490" s="9">
        <v>0</v>
      </c>
      <c r="BB2490" s="9">
        <v>0</v>
      </c>
      <c r="BC2490" s="9">
        <v>0</v>
      </c>
    </row>
    <row r="2491" spans="2:55" x14ac:dyDescent="0.45">
      <c r="B2491" s="25">
        <v>2484</v>
      </c>
      <c r="D2491" s="9" t="s">
        <v>103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  <c r="AC2491" s="9">
        <v>0</v>
      </c>
      <c r="AD2491" s="9">
        <v>0</v>
      </c>
      <c r="AE2491" s="9">
        <v>0</v>
      </c>
      <c r="AF2491" s="9">
        <v>0</v>
      </c>
      <c r="AG2491" s="9">
        <v>0</v>
      </c>
      <c r="AH2491" s="9">
        <v>0</v>
      </c>
      <c r="AI2491" s="9">
        <v>0</v>
      </c>
      <c r="AJ2491" s="9">
        <v>0</v>
      </c>
      <c r="AK2491" s="9">
        <v>0</v>
      </c>
      <c r="AL2491" s="9">
        <v>0</v>
      </c>
      <c r="AM2491" s="9">
        <v>0</v>
      </c>
      <c r="AN2491" s="9">
        <v>0</v>
      </c>
      <c r="AO2491" s="9">
        <v>0</v>
      </c>
      <c r="AP2491" s="9">
        <v>0</v>
      </c>
      <c r="AQ2491" s="9">
        <v>0</v>
      </c>
      <c r="AR2491" s="9">
        <v>0</v>
      </c>
      <c r="AS2491" s="9">
        <v>0</v>
      </c>
      <c r="AT2491" s="9">
        <v>0</v>
      </c>
      <c r="AU2491" s="9">
        <v>0</v>
      </c>
      <c r="AV2491" s="9">
        <v>0</v>
      </c>
      <c r="AW2491" s="9">
        <v>0</v>
      </c>
      <c r="AX2491" s="9">
        <v>0</v>
      </c>
      <c r="AY2491" s="9">
        <v>0</v>
      </c>
      <c r="AZ2491" s="9">
        <v>0</v>
      </c>
      <c r="BA2491" s="9">
        <v>0</v>
      </c>
      <c r="BB2491" s="9">
        <v>0</v>
      </c>
      <c r="BC2491" s="9">
        <v>0</v>
      </c>
    </row>
    <row r="2492" spans="2:55" x14ac:dyDescent="0.45">
      <c r="B2492" s="25">
        <v>2485</v>
      </c>
      <c r="D2492" s="9" t="s">
        <v>104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  <c r="AC2492" s="9">
        <v>0</v>
      </c>
      <c r="AD2492" s="9">
        <v>0</v>
      </c>
      <c r="AE2492" s="9">
        <v>0</v>
      </c>
      <c r="AF2492" s="9">
        <v>0</v>
      </c>
      <c r="AG2492" s="9">
        <v>0</v>
      </c>
      <c r="AH2492" s="9">
        <v>0</v>
      </c>
      <c r="AI2492" s="9">
        <v>0</v>
      </c>
      <c r="AJ2492" s="9">
        <v>0</v>
      </c>
      <c r="AK2492" s="9">
        <v>0</v>
      </c>
      <c r="AL2492" s="9">
        <v>0</v>
      </c>
      <c r="AM2492" s="9">
        <v>0</v>
      </c>
      <c r="AN2492" s="9">
        <v>0</v>
      </c>
      <c r="AO2492" s="9">
        <v>0</v>
      </c>
      <c r="AP2492" s="9">
        <v>0</v>
      </c>
      <c r="AQ2492" s="9">
        <v>0</v>
      </c>
      <c r="AR2492" s="9">
        <v>0</v>
      </c>
      <c r="AS2492" s="9">
        <v>0</v>
      </c>
      <c r="AT2492" s="9">
        <v>0</v>
      </c>
      <c r="AU2492" s="9">
        <v>0</v>
      </c>
      <c r="AV2492" s="9">
        <v>0</v>
      </c>
      <c r="AW2492" s="9">
        <v>0</v>
      </c>
      <c r="AX2492" s="9">
        <v>0</v>
      </c>
      <c r="AY2492" s="9">
        <v>0</v>
      </c>
      <c r="AZ2492" s="9">
        <v>0</v>
      </c>
      <c r="BA2492" s="9">
        <v>0</v>
      </c>
      <c r="BB2492" s="9">
        <v>0</v>
      </c>
      <c r="BC2492" s="9">
        <v>0</v>
      </c>
    </row>
    <row r="2493" spans="2:55" x14ac:dyDescent="0.45">
      <c r="B2493" s="25">
        <v>2486</v>
      </c>
      <c r="D2493" s="9" t="s">
        <v>105</v>
      </c>
      <c r="E2493" s="9">
        <v>0</v>
      </c>
      <c r="F2493" s="9">
        <v>3</v>
      </c>
      <c r="G2493" s="9">
        <v>0</v>
      </c>
      <c r="H2493" s="9">
        <v>3</v>
      </c>
      <c r="I2493" s="9">
        <v>4</v>
      </c>
      <c r="J2493" s="9">
        <v>0</v>
      </c>
      <c r="K2493" s="9">
        <v>0</v>
      </c>
      <c r="L2493" s="9">
        <v>4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7</v>
      </c>
      <c r="X2493" s="9">
        <v>0</v>
      </c>
      <c r="Y2493" s="9">
        <v>0</v>
      </c>
      <c r="Z2493" s="9">
        <v>0</v>
      </c>
      <c r="AA2493" s="9">
        <v>0</v>
      </c>
      <c r="AB2493" s="9">
        <v>4</v>
      </c>
      <c r="AC2493" s="9">
        <v>0</v>
      </c>
      <c r="AD2493" s="9">
        <v>0</v>
      </c>
      <c r="AE2493" s="9">
        <v>0</v>
      </c>
      <c r="AF2493" s="9">
        <v>0</v>
      </c>
      <c r="AG2493" s="9">
        <v>0</v>
      </c>
      <c r="AH2493" s="9">
        <v>0</v>
      </c>
      <c r="AI2493" s="9">
        <v>0</v>
      </c>
      <c r="AJ2493" s="9">
        <v>0</v>
      </c>
      <c r="AK2493" s="9">
        <v>0</v>
      </c>
      <c r="AL2493" s="9">
        <v>0</v>
      </c>
      <c r="AM2493" s="9">
        <v>0</v>
      </c>
      <c r="AN2493" s="9">
        <v>0</v>
      </c>
      <c r="AO2493" s="9">
        <v>0</v>
      </c>
      <c r="AP2493" s="9">
        <v>0</v>
      </c>
      <c r="AQ2493" s="9">
        <v>0</v>
      </c>
      <c r="AR2493" s="9">
        <v>0</v>
      </c>
      <c r="AS2493" s="9">
        <v>0</v>
      </c>
      <c r="AT2493" s="9">
        <v>0</v>
      </c>
      <c r="AU2493" s="9">
        <v>0</v>
      </c>
      <c r="AV2493" s="9">
        <v>0</v>
      </c>
      <c r="AW2493" s="9">
        <v>0</v>
      </c>
      <c r="AX2493" s="9">
        <v>0</v>
      </c>
      <c r="AY2493" s="9">
        <v>0</v>
      </c>
      <c r="AZ2493" s="9">
        <v>0</v>
      </c>
      <c r="BA2493" s="9">
        <v>0</v>
      </c>
      <c r="BB2493" s="9">
        <v>0</v>
      </c>
      <c r="BC2493" s="9">
        <v>0</v>
      </c>
    </row>
    <row r="2494" spans="2:55" x14ac:dyDescent="0.45">
      <c r="B2494" s="25">
        <v>2487</v>
      </c>
      <c r="D2494" s="9" t="s">
        <v>106</v>
      </c>
      <c r="E2494" s="9">
        <v>0</v>
      </c>
      <c r="F2494" s="9">
        <v>6</v>
      </c>
      <c r="G2494" s="9">
        <v>0</v>
      </c>
      <c r="H2494" s="9">
        <v>12</v>
      </c>
      <c r="I2494" s="9">
        <v>11</v>
      </c>
      <c r="J2494" s="9">
        <v>0</v>
      </c>
      <c r="K2494" s="9">
        <v>4</v>
      </c>
      <c r="L2494" s="9">
        <v>14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8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  <c r="AC2494" s="9">
        <v>4</v>
      </c>
      <c r="AD2494" s="9">
        <v>0</v>
      </c>
      <c r="AE2494" s="9">
        <v>0</v>
      </c>
      <c r="AF2494" s="9">
        <v>0</v>
      </c>
      <c r="AG2494" s="9">
        <v>0</v>
      </c>
      <c r="AH2494" s="9">
        <v>0</v>
      </c>
      <c r="AI2494" s="9">
        <v>3</v>
      </c>
      <c r="AJ2494" s="9">
        <v>6</v>
      </c>
      <c r="AK2494" s="9">
        <v>0</v>
      </c>
      <c r="AL2494" s="9">
        <v>0</v>
      </c>
      <c r="AM2494" s="9">
        <v>0</v>
      </c>
      <c r="AN2494" s="9">
        <v>0</v>
      </c>
      <c r="AO2494" s="9">
        <v>5</v>
      </c>
      <c r="AP2494" s="9">
        <v>3</v>
      </c>
      <c r="AQ2494" s="9">
        <v>0</v>
      </c>
      <c r="AR2494" s="9">
        <v>0</v>
      </c>
      <c r="AS2494" s="9">
        <v>0</v>
      </c>
      <c r="AT2494" s="9">
        <v>0</v>
      </c>
      <c r="AU2494" s="9">
        <v>0</v>
      </c>
      <c r="AV2494" s="9">
        <v>0</v>
      </c>
      <c r="AW2494" s="9">
        <v>0</v>
      </c>
      <c r="AX2494" s="9">
        <v>0</v>
      </c>
      <c r="AY2494" s="9">
        <v>0</v>
      </c>
      <c r="AZ2494" s="9">
        <v>0</v>
      </c>
      <c r="BA2494" s="9">
        <v>0</v>
      </c>
      <c r="BB2494" s="9">
        <v>0</v>
      </c>
      <c r="BC2494" s="9">
        <v>0</v>
      </c>
    </row>
    <row r="2495" spans="2:55" x14ac:dyDescent="0.45">
      <c r="B2495" s="25">
        <v>2488</v>
      </c>
      <c r="D2495" s="9" t="s">
        <v>107</v>
      </c>
      <c r="E2495" s="9">
        <v>0</v>
      </c>
      <c r="F2495" s="9">
        <v>0</v>
      </c>
      <c r="G2495" s="9">
        <v>0</v>
      </c>
      <c r="H2495" s="9">
        <v>5</v>
      </c>
      <c r="I2495" s="9">
        <v>0</v>
      </c>
      <c r="J2495" s="9">
        <v>0</v>
      </c>
      <c r="K2495" s="9">
        <v>0</v>
      </c>
      <c r="L2495" s="9">
        <v>4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  <c r="AC2495" s="9">
        <v>0</v>
      </c>
      <c r="AD2495" s="9">
        <v>0</v>
      </c>
      <c r="AE2495" s="9">
        <v>0</v>
      </c>
      <c r="AF2495" s="9">
        <v>0</v>
      </c>
      <c r="AG2495" s="9">
        <v>0</v>
      </c>
      <c r="AH2495" s="9">
        <v>0</v>
      </c>
      <c r="AI2495" s="9">
        <v>0</v>
      </c>
      <c r="AJ2495" s="9">
        <v>0</v>
      </c>
      <c r="AK2495" s="9">
        <v>0</v>
      </c>
      <c r="AL2495" s="9">
        <v>0</v>
      </c>
      <c r="AM2495" s="9">
        <v>0</v>
      </c>
      <c r="AN2495" s="9">
        <v>0</v>
      </c>
      <c r="AO2495" s="9">
        <v>3</v>
      </c>
      <c r="AP2495" s="9">
        <v>0</v>
      </c>
      <c r="AQ2495" s="9">
        <v>0</v>
      </c>
      <c r="AR2495" s="9">
        <v>0</v>
      </c>
      <c r="AS2495" s="9">
        <v>0</v>
      </c>
      <c r="AT2495" s="9">
        <v>0</v>
      </c>
      <c r="AU2495" s="9">
        <v>0</v>
      </c>
      <c r="AV2495" s="9">
        <v>0</v>
      </c>
      <c r="AW2495" s="9">
        <v>0</v>
      </c>
      <c r="AX2495" s="9">
        <v>0</v>
      </c>
      <c r="AY2495" s="9">
        <v>0</v>
      </c>
      <c r="AZ2495" s="9">
        <v>0</v>
      </c>
      <c r="BA2495" s="9">
        <v>0</v>
      </c>
      <c r="BB2495" s="9">
        <v>0</v>
      </c>
      <c r="BC2495" s="9">
        <v>0</v>
      </c>
    </row>
    <row r="2496" spans="2:55" x14ac:dyDescent="0.45">
      <c r="B2496" s="25">
        <v>2489</v>
      </c>
      <c r="D2496" s="9" t="s">
        <v>108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  <c r="AC2496" s="9">
        <v>0</v>
      </c>
      <c r="AD2496" s="9">
        <v>0</v>
      </c>
      <c r="AE2496" s="9">
        <v>3</v>
      </c>
      <c r="AF2496" s="9">
        <v>0</v>
      </c>
      <c r="AG2496" s="9">
        <v>0</v>
      </c>
      <c r="AH2496" s="9">
        <v>0</v>
      </c>
      <c r="AI2496" s="9">
        <v>0</v>
      </c>
      <c r="AJ2496" s="9">
        <v>0</v>
      </c>
      <c r="AK2496" s="9">
        <v>0</v>
      </c>
      <c r="AL2496" s="9">
        <v>0</v>
      </c>
      <c r="AM2496" s="9">
        <v>0</v>
      </c>
      <c r="AN2496" s="9">
        <v>0</v>
      </c>
      <c r="AO2496" s="9">
        <v>0</v>
      </c>
      <c r="AP2496" s="9">
        <v>0</v>
      </c>
      <c r="AQ2496" s="9">
        <v>0</v>
      </c>
      <c r="AR2496" s="9">
        <v>0</v>
      </c>
      <c r="AS2496" s="9">
        <v>0</v>
      </c>
      <c r="AT2496" s="9">
        <v>0</v>
      </c>
      <c r="AU2496" s="9">
        <v>0</v>
      </c>
      <c r="AV2496" s="9">
        <v>0</v>
      </c>
      <c r="AW2496" s="9">
        <v>0</v>
      </c>
      <c r="AX2496" s="9">
        <v>0</v>
      </c>
      <c r="AY2496" s="9">
        <v>0</v>
      </c>
      <c r="AZ2496" s="9">
        <v>0</v>
      </c>
      <c r="BA2496" s="9">
        <v>0</v>
      </c>
      <c r="BB2496" s="9">
        <v>0</v>
      </c>
      <c r="BC2496" s="9">
        <v>0</v>
      </c>
    </row>
    <row r="2497" spans="2:55" x14ac:dyDescent="0.45">
      <c r="B2497" s="25">
        <v>2490</v>
      </c>
      <c r="D2497" s="9" t="s">
        <v>109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  <c r="AC2497" s="9">
        <v>0</v>
      </c>
      <c r="AD2497" s="9">
        <v>0</v>
      </c>
      <c r="AE2497" s="9">
        <v>0</v>
      </c>
      <c r="AF2497" s="9">
        <v>0</v>
      </c>
      <c r="AG2497" s="9">
        <v>0</v>
      </c>
      <c r="AH2497" s="9">
        <v>0</v>
      </c>
      <c r="AI2497" s="9">
        <v>0</v>
      </c>
      <c r="AJ2497" s="9">
        <v>0</v>
      </c>
      <c r="AK2497" s="9">
        <v>0</v>
      </c>
      <c r="AL2497" s="9">
        <v>0</v>
      </c>
      <c r="AM2497" s="9">
        <v>0</v>
      </c>
      <c r="AN2497" s="9">
        <v>0</v>
      </c>
      <c r="AO2497" s="9">
        <v>0</v>
      </c>
      <c r="AP2497" s="9">
        <v>0</v>
      </c>
      <c r="AQ2497" s="9">
        <v>0</v>
      </c>
      <c r="AR2497" s="9">
        <v>0</v>
      </c>
      <c r="AS2497" s="9">
        <v>0</v>
      </c>
      <c r="AT2497" s="9">
        <v>0</v>
      </c>
      <c r="AU2497" s="9">
        <v>0</v>
      </c>
      <c r="AV2497" s="9">
        <v>0</v>
      </c>
      <c r="AW2497" s="9">
        <v>0</v>
      </c>
      <c r="AX2497" s="9">
        <v>0</v>
      </c>
      <c r="AY2497" s="9">
        <v>0</v>
      </c>
      <c r="AZ2497" s="9">
        <v>0</v>
      </c>
      <c r="BA2497" s="9">
        <v>0</v>
      </c>
      <c r="BB2497" s="9">
        <v>0</v>
      </c>
      <c r="BC2497" s="9">
        <v>0</v>
      </c>
    </row>
    <row r="2498" spans="2:55" x14ac:dyDescent="0.45">
      <c r="B2498" s="25">
        <v>2491</v>
      </c>
      <c r="D2498" s="9" t="s">
        <v>110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  <c r="AC2498" s="9">
        <v>0</v>
      </c>
      <c r="AD2498" s="9">
        <v>0</v>
      </c>
      <c r="AE2498" s="9">
        <v>0</v>
      </c>
      <c r="AF2498" s="9">
        <v>0</v>
      </c>
      <c r="AG2498" s="9">
        <v>0</v>
      </c>
      <c r="AH2498" s="9">
        <v>0</v>
      </c>
      <c r="AI2498" s="9">
        <v>0</v>
      </c>
      <c r="AJ2498" s="9">
        <v>0</v>
      </c>
      <c r="AK2498" s="9">
        <v>0</v>
      </c>
      <c r="AL2498" s="9">
        <v>0</v>
      </c>
      <c r="AM2498" s="9">
        <v>0</v>
      </c>
      <c r="AN2498" s="9">
        <v>0</v>
      </c>
      <c r="AO2498" s="9">
        <v>0</v>
      </c>
      <c r="AP2498" s="9">
        <v>0</v>
      </c>
      <c r="AQ2498" s="9">
        <v>0</v>
      </c>
      <c r="AR2498" s="9">
        <v>0</v>
      </c>
      <c r="AS2498" s="9">
        <v>0</v>
      </c>
      <c r="AT2498" s="9">
        <v>0</v>
      </c>
      <c r="AU2498" s="9">
        <v>0</v>
      </c>
      <c r="AV2498" s="9">
        <v>0</v>
      </c>
      <c r="AW2498" s="9">
        <v>0</v>
      </c>
      <c r="AX2498" s="9">
        <v>0</v>
      </c>
      <c r="AY2498" s="9">
        <v>0</v>
      </c>
      <c r="AZ2498" s="9">
        <v>0</v>
      </c>
      <c r="BA2498" s="9">
        <v>0</v>
      </c>
      <c r="BB2498" s="9">
        <v>0</v>
      </c>
      <c r="BC2498" s="9">
        <v>0</v>
      </c>
    </row>
    <row r="2499" spans="2:55" x14ac:dyDescent="0.45">
      <c r="B2499" s="25">
        <v>2492</v>
      </c>
      <c r="D2499" s="9" t="s">
        <v>111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  <c r="AC2499" s="9">
        <v>0</v>
      </c>
      <c r="AD2499" s="9">
        <v>0</v>
      </c>
      <c r="AE2499" s="9">
        <v>0</v>
      </c>
      <c r="AF2499" s="9">
        <v>0</v>
      </c>
      <c r="AG2499" s="9">
        <v>0</v>
      </c>
      <c r="AH2499" s="9">
        <v>0</v>
      </c>
      <c r="AI2499" s="9">
        <v>0</v>
      </c>
      <c r="AJ2499" s="9">
        <v>0</v>
      </c>
      <c r="AK2499" s="9">
        <v>0</v>
      </c>
      <c r="AL2499" s="9">
        <v>0</v>
      </c>
      <c r="AM2499" s="9">
        <v>0</v>
      </c>
      <c r="AN2499" s="9">
        <v>0</v>
      </c>
      <c r="AO2499" s="9">
        <v>0</v>
      </c>
      <c r="AP2499" s="9">
        <v>0</v>
      </c>
      <c r="AQ2499" s="9">
        <v>0</v>
      </c>
      <c r="AR2499" s="9">
        <v>0</v>
      </c>
      <c r="AS2499" s="9">
        <v>0</v>
      </c>
      <c r="AT2499" s="9">
        <v>0</v>
      </c>
      <c r="AU2499" s="9">
        <v>0</v>
      </c>
      <c r="AV2499" s="9">
        <v>0</v>
      </c>
      <c r="AW2499" s="9">
        <v>0</v>
      </c>
      <c r="AX2499" s="9">
        <v>0</v>
      </c>
      <c r="AY2499" s="9">
        <v>0</v>
      </c>
      <c r="AZ2499" s="9">
        <v>0</v>
      </c>
      <c r="BA2499" s="9">
        <v>0</v>
      </c>
      <c r="BB2499" s="9">
        <v>0</v>
      </c>
      <c r="BC2499" s="9">
        <v>0</v>
      </c>
    </row>
    <row r="2500" spans="2:55" x14ac:dyDescent="0.45">
      <c r="B2500" s="25">
        <v>2493</v>
      </c>
      <c r="D2500" s="9" t="s">
        <v>112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  <c r="AC2500" s="9">
        <v>0</v>
      </c>
      <c r="AD2500" s="9">
        <v>0</v>
      </c>
      <c r="AE2500" s="9">
        <v>0</v>
      </c>
      <c r="AF2500" s="9">
        <v>0</v>
      </c>
      <c r="AG2500" s="9">
        <v>0</v>
      </c>
      <c r="AH2500" s="9">
        <v>0</v>
      </c>
      <c r="AI2500" s="9">
        <v>0</v>
      </c>
      <c r="AJ2500" s="9">
        <v>0</v>
      </c>
      <c r="AK2500" s="9">
        <v>0</v>
      </c>
      <c r="AL2500" s="9">
        <v>0</v>
      </c>
      <c r="AM2500" s="9">
        <v>0</v>
      </c>
      <c r="AN2500" s="9">
        <v>0</v>
      </c>
      <c r="AO2500" s="9">
        <v>0</v>
      </c>
      <c r="AP2500" s="9">
        <v>0</v>
      </c>
      <c r="AQ2500" s="9">
        <v>0</v>
      </c>
      <c r="AR2500" s="9">
        <v>0</v>
      </c>
      <c r="AS2500" s="9">
        <v>0</v>
      </c>
      <c r="AT2500" s="9">
        <v>0</v>
      </c>
      <c r="AU2500" s="9">
        <v>0</v>
      </c>
      <c r="AV2500" s="9">
        <v>0</v>
      </c>
      <c r="AW2500" s="9">
        <v>0</v>
      </c>
      <c r="AX2500" s="9">
        <v>0</v>
      </c>
      <c r="AY2500" s="9">
        <v>0</v>
      </c>
      <c r="AZ2500" s="9">
        <v>0</v>
      </c>
      <c r="BA2500" s="9">
        <v>0</v>
      </c>
      <c r="BB2500" s="9">
        <v>0</v>
      </c>
      <c r="BC2500" s="9">
        <v>0</v>
      </c>
    </row>
    <row r="2501" spans="2:55" x14ac:dyDescent="0.45">
      <c r="B2501" s="25">
        <v>2494</v>
      </c>
      <c r="D2501" s="9" t="s">
        <v>113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  <c r="AC2501" s="9">
        <v>0</v>
      </c>
      <c r="AD2501" s="9">
        <v>0</v>
      </c>
      <c r="AE2501" s="9">
        <v>0</v>
      </c>
      <c r="AF2501" s="9">
        <v>0</v>
      </c>
      <c r="AG2501" s="9">
        <v>0</v>
      </c>
      <c r="AH2501" s="9">
        <v>0</v>
      </c>
      <c r="AI2501" s="9">
        <v>0</v>
      </c>
      <c r="AJ2501" s="9">
        <v>0</v>
      </c>
      <c r="AK2501" s="9">
        <v>0</v>
      </c>
      <c r="AL2501" s="9">
        <v>0</v>
      </c>
      <c r="AM2501" s="9">
        <v>0</v>
      </c>
      <c r="AN2501" s="9">
        <v>0</v>
      </c>
      <c r="AO2501" s="9">
        <v>0</v>
      </c>
      <c r="AP2501" s="9">
        <v>0</v>
      </c>
      <c r="AQ2501" s="9">
        <v>0</v>
      </c>
      <c r="AR2501" s="9">
        <v>0</v>
      </c>
      <c r="AS2501" s="9">
        <v>0</v>
      </c>
      <c r="AT2501" s="9">
        <v>0</v>
      </c>
      <c r="AU2501" s="9">
        <v>0</v>
      </c>
      <c r="AV2501" s="9">
        <v>0</v>
      </c>
      <c r="AW2501" s="9">
        <v>0</v>
      </c>
      <c r="AX2501" s="9">
        <v>0</v>
      </c>
      <c r="AY2501" s="9">
        <v>0</v>
      </c>
      <c r="AZ2501" s="9">
        <v>0</v>
      </c>
      <c r="BA2501" s="9">
        <v>0</v>
      </c>
      <c r="BB2501" s="9">
        <v>0</v>
      </c>
      <c r="BC2501" s="9">
        <v>0</v>
      </c>
    </row>
    <row r="2502" spans="2:55" x14ac:dyDescent="0.45">
      <c r="B2502" s="25">
        <v>2495</v>
      </c>
      <c r="D2502" s="9" t="s">
        <v>114</v>
      </c>
      <c r="E2502" s="9">
        <v>0</v>
      </c>
      <c r="F2502" s="9">
        <v>0</v>
      </c>
      <c r="G2502" s="9">
        <v>0</v>
      </c>
      <c r="H2502" s="9">
        <v>4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4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  <c r="AC2502" s="9">
        <v>0</v>
      </c>
      <c r="AD2502" s="9">
        <v>0</v>
      </c>
      <c r="AE2502" s="9">
        <v>0</v>
      </c>
      <c r="AF2502" s="9">
        <v>0</v>
      </c>
      <c r="AG2502" s="9">
        <v>0</v>
      </c>
      <c r="AH2502" s="9">
        <v>0</v>
      </c>
      <c r="AI2502" s="9">
        <v>0</v>
      </c>
      <c r="AJ2502" s="9">
        <v>0</v>
      </c>
      <c r="AK2502" s="9">
        <v>0</v>
      </c>
      <c r="AL2502" s="9">
        <v>0</v>
      </c>
      <c r="AM2502" s="9">
        <v>0</v>
      </c>
      <c r="AN2502" s="9">
        <v>0</v>
      </c>
      <c r="AO2502" s="9">
        <v>0</v>
      </c>
      <c r="AP2502" s="9">
        <v>0</v>
      </c>
      <c r="AQ2502" s="9">
        <v>0</v>
      </c>
      <c r="AR2502" s="9">
        <v>0</v>
      </c>
      <c r="AS2502" s="9">
        <v>0</v>
      </c>
      <c r="AT2502" s="9">
        <v>0</v>
      </c>
      <c r="AU2502" s="9">
        <v>0</v>
      </c>
      <c r="AV2502" s="9">
        <v>0</v>
      </c>
      <c r="AW2502" s="9">
        <v>0</v>
      </c>
      <c r="AX2502" s="9">
        <v>0</v>
      </c>
      <c r="AY2502" s="9">
        <v>0</v>
      </c>
      <c r="AZ2502" s="9">
        <v>0</v>
      </c>
      <c r="BA2502" s="9">
        <v>0</v>
      </c>
      <c r="BB2502" s="9">
        <v>0</v>
      </c>
      <c r="BC2502" s="9">
        <v>0</v>
      </c>
    </row>
    <row r="2503" spans="2:55" x14ac:dyDescent="0.45">
      <c r="B2503" s="25">
        <v>2496</v>
      </c>
      <c r="D2503" s="9" t="s">
        <v>115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7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23</v>
      </c>
      <c r="AC2503" s="9">
        <v>0</v>
      </c>
      <c r="AD2503" s="9">
        <v>0</v>
      </c>
      <c r="AE2503" s="9">
        <v>0</v>
      </c>
      <c r="AF2503" s="9">
        <v>0</v>
      </c>
      <c r="AG2503" s="9">
        <v>0</v>
      </c>
      <c r="AH2503" s="9">
        <v>0</v>
      </c>
      <c r="AI2503" s="9">
        <v>0</v>
      </c>
      <c r="AJ2503" s="9">
        <v>0</v>
      </c>
      <c r="AK2503" s="9">
        <v>0</v>
      </c>
      <c r="AL2503" s="9">
        <v>0</v>
      </c>
      <c r="AM2503" s="9">
        <v>0</v>
      </c>
      <c r="AN2503" s="9">
        <v>0</v>
      </c>
      <c r="AO2503" s="9">
        <v>0</v>
      </c>
      <c r="AP2503" s="9">
        <v>0</v>
      </c>
      <c r="AQ2503" s="9">
        <v>0</v>
      </c>
      <c r="AR2503" s="9">
        <v>0</v>
      </c>
      <c r="AS2503" s="9">
        <v>0</v>
      </c>
      <c r="AT2503" s="9">
        <v>0</v>
      </c>
      <c r="AU2503" s="9">
        <v>0</v>
      </c>
      <c r="AV2503" s="9">
        <v>0</v>
      </c>
      <c r="AW2503" s="9">
        <v>0</v>
      </c>
      <c r="AX2503" s="9">
        <v>0</v>
      </c>
      <c r="AY2503" s="9">
        <v>0</v>
      </c>
      <c r="AZ2503" s="9">
        <v>0</v>
      </c>
      <c r="BA2503" s="9">
        <v>0</v>
      </c>
      <c r="BB2503" s="9">
        <v>0</v>
      </c>
      <c r="BC2503" s="9">
        <v>0</v>
      </c>
    </row>
    <row r="2504" spans="2:55" x14ac:dyDescent="0.45">
      <c r="B2504" s="25">
        <v>2497</v>
      </c>
      <c r="D2504" s="9" t="s">
        <v>116</v>
      </c>
      <c r="E2504" s="9">
        <v>0</v>
      </c>
      <c r="F2504" s="9">
        <v>0</v>
      </c>
      <c r="G2504" s="9">
        <v>0</v>
      </c>
      <c r="H2504" s="9">
        <v>3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8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  <c r="AC2504" s="9">
        <v>0</v>
      </c>
      <c r="AD2504" s="9">
        <v>0</v>
      </c>
      <c r="AE2504" s="9">
        <v>0</v>
      </c>
      <c r="AF2504" s="9">
        <v>0</v>
      </c>
      <c r="AG2504" s="9">
        <v>0</v>
      </c>
      <c r="AH2504" s="9">
        <v>0</v>
      </c>
      <c r="AI2504" s="9">
        <v>0</v>
      </c>
      <c r="AJ2504" s="9">
        <v>0</v>
      </c>
      <c r="AK2504" s="9">
        <v>0</v>
      </c>
      <c r="AL2504" s="9">
        <v>0</v>
      </c>
      <c r="AM2504" s="9">
        <v>0</v>
      </c>
      <c r="AN2504" s="9">
        <v>0</v>
      </c>
      <c r="AO2504" s="9">
        <v>0</v>
      </c>
      <c r="AP2504" s="9">
        <v>0</v>
      </c>
      <c r="AQ2504" s="9">
        <v>0</v>
      </c>
      <c r="AR2504" s="9">
        <v>0</v>
      </c>
      <c r="AS2504" s="9">
        <v>0</v>
      </c>
      <c r="AT2504" s="9">
        <v>0</v>
      </c>
      <c r="AU2504" s="9">
        <v>0</v>
      </c>
      <c r="AV2504" s="9">
        <v>0</v>
      </c>
      <c r="AW2504" s="9">
        <v>0</v>
      </c>
      <c r="AX2504" s="9">
        <v>0</v>
      </c>
      <c r="AY2504" s="9">
        <v>0</v>
      </c>
      <c r="AZ2504" s="9">
        <v>0</v>
      </c>
      <c r="BA2504" s="9">
        <v>0</v>
      </c>
      <c r="BB2504" s="9">
        <v>0</v>
      </c>
      <c r="BC2504" s="9">
        <v>0</v>
      </c>
    </row>
    <row r="2505" spans="2:55" x14ac:dyDescent="0.45">
      <c r="B2505" s="25">
        <v>2498</v>
      </c>
      <c r="D2505" s="9" t="s">
        <v>117</v>
      </c>
      <c r="E2505" s="9">
        <v>0</v>
      </c>
      <c r="F2505" s="9">
        <v>0</v>
      </c>
      <c r="G2505" s="9">
        <v>0</v>
      </c>
      <c r="H2505" s="9">
        <v>3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6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0</v>
      </c>
      <c r="Z2505" s="9">
        <v>0</v>
      </c>
      <c r="AA2505" s="9">
        <v>0</v>
      </c>
      <c r="AB2505" s="9">
        <v>0</v>
      </c>
      <c r="AC2505" s="9">
        <v>0</v>
      </c>
      <c r="AD2505" s="9">
        <v>0</v>
      </c>
      <c r="AE2505" s="9">
        <v>0</v>
      </c>
      <c r="AF2505" s="9">
        <v>0</v>
      </c>
      <c r="AG2505" s="9">
        <v>3</v>
      </c>
      <c r="AH2505" s="9">
        <v>0</v>
      </c>
      <c r="AI2505" s="9">
        <v>0</v>
      </c>
      <c r="AJ2505" s="9">
        <v>0</v>
      </c>
      <c r="AK2505" s="9">
        <v>0</v>
      </c>
      <c r="AL2505" s="9">
        <v>0</v>
      </c>
      <c r="AM2505" s="9">
        <v>0</v>
      </c>
      <c r="AN2505" s="9">
        <v>0</v>
      </c>
      <c r="AO2505" s="9">
        <v>0</v>
      </c>
      <c r="AP2505" s="9">
        <v>0</v>
      </c>
      <c r="AQ2505" s="9">
        <v>0</v>
      </c>
      <c r="AR2505" s="9">
        <v>0</v>
      </c>
      <c r="AS2505" s="9">
        <v>0</v>
      </c>
      <c r="AT2505" s="9">
        <v>0</v>
      </c>
      <c r="AU2505" s="9">
        <v>0</v>
      </c>
      <c r="AV2505" s="9">
        <v>0</v>
      </c>
      <c r="AW2505" s="9">
        <v>0</v>
      </c>
      <c r="AX2505" s="9">
        <v>0</v>
      </c>
      <c r="AY2505" s="9">
        <v>0</v>
      </c>
      <c r="AZ2505" s="9">
        <v>0</v>
      </c>
      <c r="BA2505" s="9">
        <v>0</v>
      </c>
      <c r="BB2505" s="9">
        <v>0</v>
      </c>
      <c r="BC2505" s="9">
        <v>0</v>
      </c>
    </row>
    <row r="2506" spans="2:55" x14ac:dyDescent="0.45">
      <c r="B2506" s="25">
        <v>2499</v>
      </c>
      <c r="D2506" s="9" t="s">
        <v>118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  <c r="AC2506" s="9">
        <v>0</v>
      </c>
      <c r="AD2506" s="9">
        <v>0</v>
      </c>
      <c r="AE2506" s="9">
        <v>0</v>
      </c>
      <c r="AF2506" s="9">
        <v>0</v>
      </c>
      <c r="AG2506" s="9">
        <v>0</v>
      </c>
      <c r="AH2506" s="9">
        <v>0</v>
      </c>
      <c r="AI2506" s="9">
        <v>0</v>
      </c>
      <c r="AJ2506" s="9">
        <v>0</v>
      </c>
      <c r="AK2506" s="9">
        <v>0</v>
      </c>
      <c r="AL2506" s="9">
        <v>0</v>
      </c>
      <c r="AM2506" s="9">
        <v>0</v>
      </c>
      <c r="AN2506" s="9">
        <v>0</v>
      </c>
      <c r="AO2506" s="9">
        <v>0</v>
      </c>
      <c r="AP2506" s="9">
        <v>0</v>
      </c>
      <c r="AQ2506" s="9">
        <v>0</v>
      </c>
      <c r="AR2506" s="9">
        <v>0</v>
      </c>
      <c r="AS2506" s="9">
        <v>0</v>
      </c>
      <c r="AT2506" s="9">
        <v>0</v>
      </c>
      <c r="AU2506" s="9">
        <v>0</v>
      </c>
      <c r="AV2506" s="9">
        <v>0</v>
      </c>
      <c r="AW2506" s="9">
        <v>0</v>
      </c>
      <c r="AX2506" s="9">
        <v>0</v>
      </c>
      <c r="AY2506" s="9">
        <v>0</v>
      </c>
      <c r="AZ2506" s="9">
        <v>0</v>
      </c>
      <c r="BA2506" s="9">
        <v>0</v>
      </c>
      <c r="BB2506" s="9">
        <v>0</v>
      </c>
      <c r="BC2506" s="9">
        <v>0</v>
      </c>
    </row>
    <row r="2507" spans="2:55" x14ac:dyDescent="0.45">
      <c r="B2507" s="25">
        <v>2500</v>
      </c>
      <c r="D2507" s="9" t="s">
        <v>119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  <c r="AC2507" s="9">
        <v>0</v>
      </c>
      <c r="AD2507" s="9">
        <v>0</v>
      </c>
      <c r="AE2507" s="9">
        <v>0</v>
      </c>
      <c r="AF2507" s="9">
        <v>0</v>
      </c>
      <c r="AG2507" s="9">
        <v>0</v>
      </c>
      <c r="AH2507" s="9">
        <v>0</v>
      </c>
      <c r="AI2507" s="9">
        <v>0</v>
      </c>
      <c r="AJ2507" s="9">
        <v>0</v>
      </c>
      <c r="AK2507" s="9">
        <v>0</v>
      </c>
      <c r="AL2507" s="9">
        <v>0</v>
      </c>
      <c r="AM2507" s="9">
        <v>0</v>
      </c>
      <c r="AN2507" s="9">
        <v>0</v>
      </c>
      <c r="AO2507" s="9">
        <v>0</v>
      </c>
      <c r="AP2507" s="9">
        <v>0</v>
      </c>
      <c r="AQ2507" s="9">
        <v>0</v>
      </c>
      <c r="AR2507" s="9">
        <v>0</v>
      </c>
      <c r="AS2507" s="9">
        <v>0</v>
      </c>
      <c r="AT2507" s="9">
        <v>0</v>
      </c>
      <c r="AU2507" s="9">
        <v>0</v>
      </c>
      <c r="AV2507" s="9">
        <v>0</v>
      </c>
      <c r="AW2507" s="9">
        <v>0</v>
      </c>
      <c r="AX2507" s="9">
        <v>0</v>
      </c>
      <c r="AY2507" s="9">
        <v>0</v>
      </c>
      <c r="AZ2507" s="9">
        <v>0</v>
      </c>
      <c r="BA2507" s="9">
        <v>0</v>
      </c>
      <c r="BB2507" s="9">
        <v>0</v>
      </c>
      <c r="BC2507" s="9">
        <v>0</v>
      </c>
    </row>
    <row r="2508" spans="2:55" x14ac:dyDescent="0.45">
      <c r="B2508" s="25">
        <v>2501</v>
      </c>
      <c r="D2508" s="9" t="s">
        <v>120</v>
      </c>
      <c r="E2508" s="9">
        <v>0</v>
      </c>
      <c r="F2508" s="9">
        <v>0</v>
      </c>
      <c r="G2508" s="9">
        <v>3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  <c r="AC2508" s="9">
        <v>0</v>
      </c>
      <c r="AD2508" s="9">
        <v>0</v>
      </c>
      <c r="AE2508" s="9">
        <v>0</v>
      </c>
      <c r="AF2508" s="9">
        <v>0</v>
      </c>
      <c r="AG2508" s="9">
        <v>0</v>
      </c>
      <c r="AH2508" s="9">
        <v>0</v>
      </c>
      <c r="AI2508" s="9">
        <v>0</v>
      </c>
      <c r="AJ2508" s="9">
        <v>0</v>
      </c>
      <c r="AK2508" s="9">
        <v>0</v>
      </c>
      <c r="AL2508" s="9">
        <v>0</v>
      </c>
      <c r="AM2508" s="9">
        <v>0</v>
      </c>
      <c r="AN2508" s="9">
        <v>0</v>
      </c>
      <c r="AO2508" s="9">
        <v>0</v>
      </c>
      <c r="AP2508" s="9">
        <v>0</v>
      </c>
      <c r="AQ2508" s="9">
        <v>0</v>
      </c>
      <c r="AR2508" s="9">
        <v>0</v>
      </c>
      <c r="AS2508" s="9">
        <v>0</v>
      </c>
      <c r="AT2508" s="9">
        <v>0</v>
      </c>
      <c r="AU2508" s="9">
        <v>0</v>
      </c>
      <c r="AV2508" s="9">
        <v>0</v>
      </c>
      <c r="AW2508" s="9">
        <v>0</v>
      </c>
      <c r="AX2508" s="9">
        <v>0</v>
      </c>
      <c r="AY2508" s="9">
        <v>0</v>
      </c>
      <c r="AZ2508" s="9">
        <v>0</v>
      </c>
      <c r="BA2508" s="9">
        <v>0</v>
      </c>
      <c r="BB2508" s="9">
        <v>0</v>
      </c>
      <c r="BC2508" s="9">
        <v>0</v>
      </c>
    </row>
    <row r="2509" spans="2:55" x14ac:dyDescent="0.45">
      <c r="B2509" s="25">
        <v>2502</v>
      </c>
      <c r="D2509" s="9" t="s">
        <v>121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  <c r="AC2509" s="9">
        <v>0</v>
      </c>
      <c r="AD2509" s="9">
        <v>0</v>
      </c>
      <c r="AE2509" s="9">
        <v>0</v>
      </c>
      <c r="AF2509" s="9">
        <v>0</v>
      </c>
      <c r="AG2509" s="9">
        <v>0</v>
      </c>
      <c r="AH2509" s="9">
        <v>0</v>
      </c>
      <c r="AI2509" s="9">
        <v>0</v>
      </c>
      <c r="AJ2509" s="9">
        <v>0</v>
      </c>
      <c r="AK2509" s="9">
        <v>0</v>
      </c>
      <c r="AL2509" s="9">
        <v>0</v>
      </c>
      <c r="AM2509" s="9">
        <v>0</v>
      </c>
      <c r="AN2509" s="9">
        <v>0</v>
      </c>
      <c r="AO2509" s="9">
        <v>0</v>
      </c>
      <c r="AP2509" s="9">
        <v>0</v>
      </c>
      <c r="AQ2509" s="9">
        <v>0</v>
      </c>
      <c r="AR2509" s="9">
        <v>0</v>
      </c>
      <c r="AS2509" s="9">
        <v>0</v>
      </c>
      <c r="AT2509" s="9">
        <v>0</v>
      </c>
      <c r="AU2509" s="9">
        <v>0</v>
      </c>
      <c r="AV2509" s="9">
        <v>0</v>
      </c>
      <c r="AW2509" s="9">
        <v>0</v>
      </c>
      <c r="AX2509" s="9">
        <v>0</v>
      </c>
      <c r="AY2509" s="9">
        <v>0</v>
      </c>
      <c r="AZ2509" s="9">
        <v>0</v>
      </c>
      <c r="BA2509" s="9">
        <v>0</v>
      </c>
      <c r="BB2509" s="9">
        <v>0</v>
      </c>
      <c r="BC2509" s="9">
        <v>0</v>
      </c>
    </row>
    <row r="2510" spans="2:55" x14ac:dyDescent="0.45">
      <c r="B2510" s="25">
        <v>2503</v>
      </c>
      <c r="D2510" s="9" t="s">
        <v>122</v>
      </c>
      <c r="E2510" s="9">
        <v>0</v>
      </c>
      <c r="F2510" s="9">
        <v>5</v>
      </c>
      <c r="G2510" s="9">
        <v>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  <c r="AC2510" s="9">
        <v>0</v>
      </c>
      <c r="AD2510" s="9">
        <v>0</v>
      </c>
      <c r="AE2510" s="9">
        <v>0</v>
      </c>
      <c r="AF2510" s="9">
        <v>0</v>
      </c>
      <c r="AG2510" s="9">
        <v>0</v>
      </c>
      <c r="AH2510" s="9">
        <v>0</v>
      </c>
      <c r="AI2510" s="9">
        <v>0</v>
      </c>
      <c r="AJ2510" s="9">
        <v>0</v>
      </c>
      <c r="AK2510" s="9">
        <v>0</v>
      </c>
      <c r="AL2510" s="9">
        <v>0</v>
      </c>
      <c r="AM2510" s="9">
        <v>0</v>
      </c>
      <c r="AN2510" s="9">
        <v>0</v>
      </c>
      <c r="AO2510" s="9">
        <v>0</v>
      </c>
      <c r="AP2510" s="9">
        <v>0</v>
      </c>
      <c r="AQ2510" s="9">
        <v>0</v>
      </c>
      <c r="AR2510" s="9">
        <v>0</v>
      </c>
      <c r="AS2510" s="9">
        <v>0</v>
      </c>
      <c r="AT2510" s="9">
        <v>0</v>
      </c>
      <c r="AU2510" s="9">
        <v>0</v>
      </c>
      <c r="AV2510" s="9">
        <v>0</v>
      </c>
      <c r="AW2510" s="9">
        <v>0</v>
      </c>
      <c r="AX2510" s="9">
        <v>0</v>
      </c>
      <c r="AY2510" s="9">
        <v>0</v>
      </c>
      <c r="AZ2510" s="9">
        <v>0</v>
      </c>
      <c r="BA2510" s="9">
        <v>0</v>
      </c>
      <c r="BB2510" s="9">
        <v>0</v>
      </c>
      <c r="BC2510" s="9">
        <v>0</v>
      </c>
    </row>
    <row r="2511" spans="2:55" x14ac:dyDescent="0.45">
      <c r="B2511" s="25">
        <v>2504</v>
      </c>
      <c r="D2511" s="9" t="s">
        <v>123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  <c r="AC2511" s="9">
        <v>0</v>
      </c>
      <c r="AD2511" s="9">
        <v>0</v>
      </c>
      <c r="AE2511" s="9">
        <v>3</v>
      </c>
      <c r="AF2511" s="9">
        <v>0</v>
      </c>
      <c r="AG2511" s="9">
        <v>0</v>
      </c>
      <c r="AH2511" s="9">
        <v>0</v>
      </c>
      <c r="AI2511" s="9">
        <v>0</v>
      </c>
      <c r="AJ2511" s="9">
        <v>0</v>
      </c>
      <c r="AK2511" s="9">
        <v>0</v>
      </c>
      <c r="AL2511" s="9">
        <v>0</v>
      </c>
      <c r="AM2511" s="9">
        <v>0</v>
      </c>
      <c r="AN2511" s="9">
        <v>0</v>
      </c>
      <c r="AO2511" s="9">
        <v>0</v>
      </c>
      <c r="AP2511" s="9">
        <v>0</v>
      </c>
      <c r="AQ2511" s="9">
        <v>0</v>
      </c>
      <c r="AR2511" s="9">
        <v>0</v>
      </c>
      <c r="AS2511" s="9">
        <v>0</v>
      </c>
      <c r="AT2511" s="9">
        <v>0</v>
      </c>
      <c r="AU2511" s="9">
        <v>0</v>
      </c>
      <c r="AV2511" s="9">
        <v>0</v>
      </c>
      <c r="AW2511" s="9">
        <v>0</v>
      </c>
      <c r="AX2511" s="9">
        <v>0</v>
      </c>
      <c r="AY2511" s="9">
        <v>0</v>
      </c>
      <c r="AZ2511" s="9">
        <v>0</v>
      </c>
      <c r="BA2511" s="9">
        <v>0</v>
      </c>
      <c r="BB2511" s="9">
        <v>0</v>
      </c>
      <c r="BC2511" s="9">
        <v>0</v>
      </c>
    </row>
    <row r="2512" spans="2:55" x14ac:dyDescent="0.45">
      <c r="B2512" s="25">
        <v>2505</v>
      </c>
      <c r="D2512" s="9" t="s">
        <v>124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  <c r="AC2512" s="9">
        <v>0</v>
      </c>
      <c r="AD2512" s="9">
        <v>0</v>
      </c>
      <c r="AE2512" s="9">
        <v>0</v>
      </c>
      <c r="AF2512" s="9">
        <v>0</v>
      </c>
      <c r="AG2512" s="9">
        <v>0</v>
      </c>
      <c r="AH2512" s="9">
        <v>0</v>
      </c>
      <c r="AI2512" s="9">
        <v>0</v>
      </c>
      <c r="AJ2512" s="9">
        <v>0</v>
      </c>
      <c r="AK2512" s="9">
        <v>0</v>
      </c>
      <c r="AL2512" s="9">
        <v>0</v>
      </c>
      <c r="AM2512" s="9">
        <v>0</v>
      </c>
      <c r="AN2512" s="9">
        <v>0</v>
      </c>
      <c r="AO2512" s="9">
        <v>0</v>
      </c>
      <c r="AP2512" s="9">
        <v>0</v>
      </c>
      <c r="AQ2512" s="9">
        <v>0</v>
      </c>
      <c r="AR2512" s="9">
        <v>0</v>
      </c>
      <c r="AS2512" s="9">
        <v>0</v>
      </c>
      <c r="AT2512" s="9">
        <v>0</v>
      </c>
      <c r="AU2512" s="9">
        <v>0</v>
      </c>
      <c r="AV2512" s="9">
        <v>0</v>
      </c>
      <c r="AW2512" s="9">
        <v>0</v>
      </c>
      <c r="AX2512" s="9">
        <v>0</v>
      </c>
      <c r="AY2512" s="9">
        <v>0</v>
      </c>
      <c r="AZ2512" s="9">
        <v>0</v>
      </c>
      <c r="BA2512" s="9">
        <v>0</v>
      </c>
      <c r="BB2512" s="9">
        <v>0</v>
      </c>
      <c r="BC2512" s="9">
        <v>0</v>
      </c>
    </row>
    <row r="2513" spans="2:55" x14ac:dyDescent="0.45">
      <c r="B2513" s="25">
        <v>2506</v>
      </c>
      <c r="D2513" s="9" t="s">
        <v>125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  <c r="AC2513" s="9">
        <v>0</v>
      </c>
      <c r="AD2513" s="9">
        <v>0</v>
      </c>
      <c r="AE2513" s="9">
        <v>0</v>
      </c>
      <c r="AF2513" s="9">
        <v>0</v>
      </c>
      <c r="AG2513" s="9">
        <v>0</v>
      </c>
      <c r="AH2513" s="9">
        <v>0</v>
      </c>
      <c r="AI2513" s="9">
        <v>0</v>
      </c>
      <c r="AJ2513" s="9">
        <v>0</v>
      </c>
      <c r="AK2513" s="9">
        <v>0</v>
      </c>
      <c r="AL2513" s="9">
        <v>0</v>
      </c>
      <c r="AM2513" s="9">
        <v>0</v>
      </c>
      <c r="AN2513" s="9">
        <v>0</v>
      </c>
      <c r="AO2513" s="9">
        <v>0</v>
      </c>
      <c r="AP2513" s="9">
        <v>0</v>
      </c>
      <c r="AQ2513" s="9">
        <v>0</v>
      </c>
      <c r="AR2513" s="9">
        <v>0</v>
      </c>
      <c r="AS2513" s="9">
        <v>0</v>
      </c>
      <c r="AT2513" s="9">
        <v>0</v>
      </c>
      <c r="AU2513" s="9">
        <v>0</v>
      </c>
      <c r="AV2513" s="9">
        <v>0</v>
      </c>
      <c r="AW2513" s="9">
        <v>0</v>
      </c>
      <c r="AX2513" s="9">
        <v>0</v>
      </c>
      <c r="AY2513" s="9">
        <v>0</v>
      </c>
      <c r="AZ2513" s="9">
        <v>0</v>
      </c>
      <c r="BA2513" s="9">
        <v>0</v>
      </c>
      <c r="BB2513" s="9">
        <v>0</v>
      </c>
      <c r="BC2513" s="9">
        <v>0</v>
      </c>
    </row>
    <row r="2514" spans="2:55" x14ac:dyDescent="0.45">
      <c r="B2514" s="25">
        <v>2507</v>
      </c>
      <c r="D2514" s="9" t="s">
        <v>126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6</v>
      </c>
      <c r="L2514" s="9">
        <v>0</v>
      </c>
      <c r="M2514" s="9">
        <v>0</v>
      </c>
      <c r="N2514" s="9">
        <v>7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  <c r="AC2514" s="9">
        <v>0</v>
      </c>
      <c r="AD2514" s="9">
        <v>0</v>
      </c>
      <c r="AE2514" s="9">
        <v>0</v>
      </c>
      <c r="AF2514" s="9">
        <v>0</v>
      </c>
      <c r="AG2514" s="9">
        <v>0</v>
      </c>
      <c r="AH2514" s="9">
        <v>0</v>
      </c>
      <c r="AI2514" s="9">
        <v>0</v>
      </c>
      <c r="AJ2514" s="9">
        <v>0</v>
      </c>
      <c r="AK2514" s="9">
        <v>0</v>
      </c>
      <c r="AL2514" s="9">
        <v>0</v>
      </c>
      <c r="AM2514" s="9">
        <v>0</v>
      </c>
      <c r="AN2514" s="9">
        <v>0</v>
      </c>
      <c r="AO2514" s="9">
        <v>0</v>
      </c>
      <c r="AP2514" s="9">
        <v>0</v>
      </c>
      <c r="AQ2514" s="9">
        <v>0</v>
      </c>
      <c r="AR2514" s="9">
        <v>0</v>
      </c>
      <c r="AS2514" s="9">
        <v>0</v>
      </c>
      <c r="AT2514" s="9">
        <v>0</v>
      </c>
      <c r="AU2514" s="9">
        <v>0</v>
      </c>
      <c r="AV2514" s="9">
        <v>0</v>
      </c>
      <c r="AW2514" s="9">
        <v>0</v>
      </c>
      <c r="AX2514" s="9">
        <v>0</v>
      </c>
      <c r="AY2514" s="9">
        <v>0</v>
      </c>
      <c r="AZ2514" s="9">
        <v>0</v>
      </c>
      <c r="BA2514" s="9">
        <v>0</v>
      </c>
      <c r="BB2514" s="9">
        <v>0</v>
      </c>
      <c r="BC2514" s="9">
        <v>0</v>
      </c>
    </row>
    <row r="2515" spans="2:55" x14ac:dyDescent="0.45">
      <c r="B2515" s="25">
        <v>2508</v>
      </c>
      <c r="D2515" s="9" t="s">
        <v>127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4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  <c r="AC2515" s="9">
        <v>0</v>
      </c>
      <c r="AD2515" s="9">
        <v>0</v>
      </c>
      <c r="AE2515" s="9">
        <v>0</v>
      </c>
      <c r="AF2515" s="9">
        <v>0</v>
      </c>
      <c r="AG2515" s="9">
        <v>0</v>
      </c>
      <c r="AH2515" s="9">
        <v>0</v>
      </c>
      <c r="AI2515" s="9">
        <v>0</v>
      </c>
      <c r="AJ2515" s="9">
        <v>0</v>
      </c>
      <c r="AK2515" s="9">
        <v>0</v>
      </c>
      <c r="AL2515" s="9">
        <v>0</v>
      </c>
      <c r="AM2515" s="9">
        <v>0</v>
      </c>
      <c r="AN2515" s="9">
        <v>0</v>
      </c>
      <c r="AO2515" s="9">
        <v>0</v>
      </c>
      <c r="AP2515" s="9">
        <v>0</v>
      </c>
      <c r="AQ2515" s="9">
        <v>0</v>
      </c>
      <c r="AR2515" s="9">
        <v>0</v>
      </c>
      <c r="AS2515" s="9">
        <v>0</v>
      </c>
      <c r="AT2515" s="9">
        <v>0</v>
      </c>
      <c r="AU2515" s="9">
        <v>0</v>
      </c>
      <c r="AV2515" s="9">
        <v>0</v>
      </c>
      <c r="AW2515" s="9">
        <v>0</v>
      </c>
      <c r="AX2515" s="9">
        <v>0</v>
      </c>
      <c r="AY2515" s="9">
        <v>0</v>
      </c>
      <c r="AZ2515" s="9">
        <v>0</v>
      </c>
      <c r="BA2515" s="9">
        <v>0</v>
      </c>
      <c r="BB2515" s="9">
        <v>0</v>
      </c>
      <c r="BC2515" s="9">
        <v>0</v>
      </c>
    </row>
    <row r="2516" spans="2:55" x14ac:dyDescent="0.45">
      <c r="B2516" s="25">
        <v>2509</v>
      </c>
      <c r="D2516" s="9" t="s">
        <v>128</v>
      </c>
      <c r="E2516" s="9">
        <v>0</v>
      </c>
      <c r="F2516" s="9">
        <v>0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  <c r="AC2516" s="9">
        <v>0</v>
      </c>
      <c r="AD2516" s="9">
        <v>0</v>
      </c>
      <c r="AE2516" s="9">
        <v>0</v>
      </c>
      <c r="AF2516" s="9">
        <v>0</v>
      </c>
      <c r="AG2516" s="9">
        <v>0</v>
      </c>
      <c r="AH2516" s="9">
        <v>0</v>
      </c>
      <c r="AI2516" s="9">
        <v>0</v>
      </c>
      <c r="AJ2516" s="9">
        <v>0</v>
      </c>
      <c r="AK2516" s="9">
        <v>0</v>
      </c>
      <c r="AL2516" s="9">
        <v>0</v>
      </c>
      <c r="AM2516" s="9">
        <v>0</v>
      </c>
      <c r="AN2516" s="9">
        <v>0</v>
      </c>
      <c r="AO2516" s="9">
        <v>0</v>
      </c>
      <c r="AP2516" s="9">
        <v>0</v>
      </c>
      <c r="AQ2516" s="9">
        <v>0</v>
      </c>
      <c r="AR2516" s="9">
        <v>0</v>
      </c>
      <c r="AS2516" s="9">
        <v>0</v>
      </c>
      <c r="AT2516" s="9">
        <v>0</v>
      </c>
      <c r="AU2516" s="9">
        <v>0</v>
      </c>
      <c r="AV2516" s="9">
        <v>0</v>
      </c>
      <c r="AW2516" s="9">
        <v>0</v>
      </c>
      <c r="AX2516" s="9">
        <v>0</v>
      </c>
      <c r="AY2516" s="9">
        <v>0</v>
      </c>
      <c r="AZ2516" s="9">
        <v>0</v>
      </c>
      <c r="BA2516" s="9">
        <v>0</v>
      </c>
      <c r="BB2516" s="9">
        <v>0</v>
      </c>
      <c r="BC2516" s="9">
        <v>0</v>
      </c>
    </row>
    <row r="2517" spans="2:55" x14ac:dyDescent="0.45">
      <c r="B2517" s="25">
        <v>2510</v>
      </c>
      <c r="D2517" s="9" t="s">
        <v>129</v>
      </c>
      <c r="E2517" s="9">
        <v>0</v>
      </c>
      <c r="F2517" s="9">
        <v>0</v>
      </c>
      <c r="G2517" s="9">
        <v>0</v>
      </c>
      <c r="H2517" s="9">
        <v>6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5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  <c r="AC2517" s="9">
        <v>0</v>
      </c>
      <c r="AD2517" s="9">
        <v>0</v>
      </c>
      <c r="AE2517" s="9">
        <v>0</v>
      </c>
      <c r="AF2517" s="9">
        <v>0</v>
      </c>
      <c r="AG2517" s="9">
        <v>0</v>
      </c>
      <c r="AH2517" s="9">
        <v>0</v>
      </c>
      <c r="AI2517" s="9">
        <v>0</v>
      </c>
      <c r="AJ2517" s="9">
        <v>3</v>
      </c>
      <c r="AK2517" s="9">
        <v>0</v>
      </c>
      <c r="AL2517" s="9">
        <v>0</v>
      </c>
      <c r="AM2517" s="9">
        <v>0</v>
      </c>
      <c r="AN2517" s="9">
        <v>0</v>
      </c>
      <c r="AO2517" s="9">
        <v>0</v>
      </c>
      <c r="AP2517" s="9">
        <v>0</v>
      </c>
      <c r="AQ2517" s="9">
        <v>0</v>
      </c>
      <c r="AR2517" s="9">
        <v>0</v>
      </c>
      <c r="AS2517" s="9">
        <v>0</v>
      </c>
      <c r="AT2517" s="9">
        <v>0</v>
      </c>
      <c r="AU2517" s="9">
        <v>0</v>
      </c>
      <c r="AV2517" s="9">
        <v>0</v>
      </c>
      <c r="AW2517" s="9">
        <v>0</v>
      </c>
      <c r="AX2517" s="9">
        <v>0</v>
      </c>
      <c r="AY2517" s="9">
        <v>0</v>
      </c>
      <c r="AZ2517" s="9">
        <v>0</v>
      </c>
      <c r="BA2517" s="9">
        <v>0</v>
      </c>
      <c r="BB2517" s="9">
        <v>0</v>
      </c>
      <c r="BC2517" s="9">
        <v>0</v>
      </c>
    </row>
    <row r="2518" spans="2:55" x14ac:dyDescent="0.45">
      <c r="B2518" s="25">
        <v>2511</v>
      </c>
      <c r="D2518" s="9" t="s">
        <v>130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  <c r="AC2518" s="9">
        <v>0</v>
      </c>
      <c r="AD2518" s="9">
        <v>0</v>
      </c>
      <c r="AE2518" s="9">
        <v>0</v>
      </c>
      <c r="AF2518" s="9">
        <v>0</v>
      </c>
      <c r="AG2518" s="9">
        <v>0</v>
      </c>
      <c r="AH2518" s="9">
        <v>0</v>
      </c>
      <c r="AI2518" s="9">
        <v>0</v>
      </c>
      <c r="AJ2518" s="9">
        <v>0</v>
      </c>
      <c r="AK2518" s="9">
        <v>0</v>
      </c>
      <c r="AL2518" s="9">
        <v>0</v>
      </c>
      <c r="AM2518" s="9">
        <v>0</v>
      </c>
      <c r="AN2518" s="9">
        <v>0</v>
      </c>
      <c r="AO2518" s="9">
        <v>0</v>
      </c>
      <c r="AP2518" s="9">
        <v>0</v>
      </c>
      <c r="AQ2518" s="9">
        <v>0</v>
      </c>
      <c r="AR2518" s="9">
        <v>0</v>
      </c>
      <c r="AS2518" s="9">
        <v>0</v>
      </c>
      <c r="AT2518" s="9">
        <v>0</v>
      </c>
      <c r="AU2518" s="9">
        <v>0</v>
      </c>
      <c r="AV2518" s="9">
        <v>0</v>
      </c>
      <c r="AW2518" s="9">
        <v>0</v>
      </c>
      <c r="AX2518" s="9">
        <v>0</v>
      </c>
      <c r="AY2518" s="9">
        <v>0</v>
      </c>
      <c r="AZ2518" s="9">
        <v>0</v>
      </c>
      <c r="BA2518" s="9">
        <v>0</v>
      </c>
      <c r="BB2518" s="9">
        <v>0</v>
      </c>
      <c r="BC2518" s="9">
        <v>0</v>
      </c>
    </row>
    <row r="2519" spans="2:55" x14ac:dyDescent="0.45">
      <c r="B2519" s="25">
        <v>2512</v>
      </c>
      <c r="D2519" s="9" t="s">
        <v>131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  <c r="AC2519" s="9">
        <v>0</v>
      </c>
      <c r="AD2519" s="9">
        <v>0</v>
      </c>
      <c r="AE2519" s="9">
        <v>0</v>
      </c>
      <c r="AF2519" s="9">
        <v>0</v>
      </c>
      <c r="AG2519" s="9">
        <v>0</v>
      </c>
      <c r="AH2519" s="9">
        <v>0</v>
      </c>
      <c r="AI2519" s="9">
        <v>0</v>
      </c>
      <c r="AJ2519" s="9">
        <v>0</v>
      </c>
      <c r="AK2519" s="9">
        <v>0</v>
      </c>
      <c r="AL2519" s="9">
        <v>0</v>
      </c>
      <c r="AM2519" s="9">
        <v>0</v>
      </c>
      <c r="AN2519" s="9">
        <v>0</v>
      </c>
      <c r="AO2519" s="9">
        <v>0</v>
      </c>
      <c r="AP2519" s="9">
        <v>0</v>
      </c>
      <c r="AQ2519" s="9">
        <v>0</v>
      </c>
      <c r="AR2519" s="9">
        <v>0</v>
      </c>
      <c r="AS2519" s="9">
        <v>0</v>
      </c>
      <c r="AT2519" s="9">
        <v>0</v>
      </c>
      <c r="AU2519" s="9">
        <v>0</v>
      </c>
      <c r="AV2519" s="9">
        <v>0</v>
      </c>
      <c r="AW2519" s="9">
        <v>0</v>
      </c>
      <c r="AX2519" s="9">
        <v>0</v>
      </c>
      <c r="AY2519" s="9">
        <v>0</v>
      </c>
      <c r="AZ2519" s="9">
        <v>0</v>
      </c>
      <c r="BA2519" s="9">
        <v>0</v>
      </c>
      <c r="BB2519" s="9">
        <v>0</v>
      </c>
      <c r="BC2519" s="9">
        <v>0</v>
      </c>
    </row>
    <row r="2520" spans="2:55" x14ac:dyDescent="0.45">
      <c r="B2520" s="25">
        <v>2513</v>
      </c>
      <c r="D2520" s="9" t="s">
        <v>132</v>
      </c>
      <c r="E2520" s="9">
        <v>0</v>
      </c>
      <c r="F2520" s="9">
        <v>0</v>
      </c>
      <c r="G2520" s="9">
        <v>0</v>
      </c>
      <c r="H2520" s="9">
        <v>0</v>
      </c>
      <c r="I2520" s="9">
        <v>6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37</v>
      </c>
      <c r="X2520" s="9">
        <v>5</v>
      </c>
      <c r="Y2520" s="9">
        <v>0</v>
      </c>
      <c r="Z2520" s="9">
        <v>0</v>
      </c>
      <c r="AA2520" s="9">
        <v>0</v>
      </c>
      <c r="AB2520" s="9">
        <v>0</v>
      </c>
      <c r="AC2520" s="9">
        <v>6</v>
      </c>
      <c r="AD2520" s="9">
        <v>0</v>
      </c>
      <c r="AE2520" s="9">
        <v>0</v>
      </c>
      <c r="AF2520" s="9">
        <v>0</v>
      </c>
      <c r="AG2520" s="9">
        <v>0</v>
      </c>
      <c r="AH2520" s="9">
        <v>0</v>
      </c>
      <c r="AI2520" s="9">
        <v>0</v>
      </c>
      <c r="AJ2520" s="9">
        <v>0</v>
      </c>
      <c r="AK2520" s="9">
        <v>0</v>
      </c>
      <c r="AL2520" s="9">
        <v>0</v>
      </c>
      <c r="AM2520" s="9">
        <v>0</v>
      </c>
      <c r="AN2520" s="9">
        <v>0</v>
      </c>
      <c r="AO2520" s="9">
        <v>0</v>
      </c>
      <c r="AP2520" s="9">
        <v>0</v>
      </c>
      <c r="AQ2520" s="9">
        <v>0</v>
      </c>
      <c r="AR2520" s="9">
        <v>0</v>
      </c>
      <c r="AS2520" s="9">
        <v>0</v>
      </c>
      <c r="AT2520" s="9">
        <v>0</v>
      </c>
      <c r="AU2520" s="9">
        <v>0</v>
      </c>
      <c r="AV2520" s="9">
        <v>0</v>
      </c>
      <c r="AW2520" s="9">
        <v>0</v>
      </c>
      <c r="AX2520" s="9">
        <v>0</v>
      </c>
      <c r="AY2520" s="9">
        <v>0</v>
      </c>
      <c r="AZ2520" s="9">
        <v>0</v>
      </c>
      <c r="BA2520" s="9">
        <v>0</v>
      </c>
      <c r="BB2520" s="9">
        <v>7</v>
      </c>
      <c r="BC2520" s="9">
        <v>0</v>
      </c>
    </row>
    <row r="2521" spans="2:55" x14ac:dyDescent="0.45">
      <c r="B2521" s="25">
        <v>2514</v>
      </c>
      <c r="D2521" s="9" t="s">
        <v>133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  <c r="AC2521" s="9">
        <v>0</v>
      </c>
      <c r="AD2521" s="9">
        <v>0</v>
      </c>
      <c r="AE2521" s="9">
        <v>0</v>
      </c>
      <c r="AF2521" s="9">
        <v>0</v>
      </c>
      <c r="AG2521" s="9">
        <v>0</v>
      </c>
      <c r="AH2521" s="9">
        <v>0</v>
      </c>
      <c r="AI2521" s="9">
        <v>0</v>
      </c>
      <c r="AJ2521" s="9">
        <v>0</v>
      </c>
      <c r="AK2521" s="9">
        <v>0</v>
      </c>
      <c r="AL2521" s="9">
        <v>0</v>
      </c>
      <c r="AM2521" s="9">
        <v>0</v>
      </c>
      <c r="AN2521" s="9">
        <v>0</v>
      </c>
      <c r="AO2521" s="9">
        <v>0</v>
      </c>
      <c r="AP2521" s="9">
        <v>0</v>
      </c>
      <c r="AQ2521" s="9">
        <v>0</v>
      </c>
      <c r="AR2521" s="9">
        <v>0</v>
      </c>
      <c r="AS2521" s="9">
        <v>0</v>
      </c>
      <c r="AT2521" s="9">
        <v>0</v>
      </c>
      <c r="AU2521" s="9">
        <v>0</v>
      </c>
      <c r="AV2521" s="9">
        <v>0</v>
      </c>
      <c r="AW2521" s="9">
        <v>0</v>
      </c>
      <c r="AX2521" s="9">
        <v>0</v>
      </c>
      <c r="AY2521" s="9">
        <v>0</v>
      </c>
      <c r="AZ2521" s="9">
        <v>0</v>
      </c>
      <c r="BA2521" s="9">
        <v>0</v>
      </c>
      <c r="BB2521" s="9">
        <v>0</v>
      </c>
      <c r="BC2521" s="9">
        <v>0</v>
      </c>
    </row>
    <row r="2522" spans="2:55" x14ac:dyDescent="0.45">
      <c r="B2522" s="25">
        <v>2515</v>
      </c>
      <c r="D2522" s="9" t="s">
        <v>134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  <c r="AC2522" s="9">
        <v>0</v>
      </c>
      <c r="AD2522" s="9">
        <v>0</v>
      </c>
      <c r="AE2522" s="9">
        <v>0</v>
      </c>
      <c r="AF2522" s="9">
        <v>0</v>
      </c>
      <c r="AG2522" s="9">
        <v>0</v>
      </c>
      <c r="AH2522" s="9">
        <v>0</v>
      </c>
      <c r="AI2522" s="9">
        <v>0</v>
      </c>
      <c r="AJ2522" s="9">
        <v>0</v>
      </c>
      <c r="AK2522" s="9">
        <v>0</v>
      </c>
      <c r="AL2522" s="9">
        <v>0</v>
      </c>
      <c r="AM2522" s="9">
        <v>0</v>
      </c>
      <c r="AN2522" s="9">
        <v>0</v>
      </c>
      <c r="AO2522" s="9">
        <v>0</v>
      </c>
      <c r="AP2522" s="9">
        <v>0</v>
      </c>
      <c r="AQ2522" s="9">
        <v>0</v>
      </c>
      <c r="AR2522" s="9">
        <v>0</v>
      </c>
      <c r="AS2522" s="9">
        <v>0</v>
      </c>
      <c r="AT2522" s="9">
        <v>0</v>
      </c>
      <c r="AU2522" s="9">
        <v>0</v>
      </c>
      <c r="AV2522" s="9">
        <v>0</v>
      </c>
      <c r="AW2522" s="9">
        <v>0</v>
      </c>
      <c r="AX2522" s="9">
        <v>0</v>
      </c>
      <c r="AY2522" s="9">
        <v>0</v>
      </c>
      <c r="AZ2522" s="9">
        <v>0</v>
      </c>
      <c r="BA2522" s="9">
        <v>0</v>
      </c>
      <c r="BB2522" s="9">
        <v>0</v>
      </c>
      <c r="BC2522" s="9">
        <v>0</v>
      </c>
    </row>
    <row r="2523" spans="2:55" x14ac:dyDescent="0.45">
      <c r="B2523" s="25">
        <v>2516</v>
      </c>
      <c r="D2523" s="9" t="s">
        <v>135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  <c r="AC2523" s="9">
        <v>0</v>
      </c>
      <c r="AD2523" s="9">
        <v>0</v>
      </c>
      <c r="AE2523" s="9">
        <v>0</v>
      </c>
      <c r="AF2523" s="9">
        <v>0</v>
      </c>
      <c r="AG2523" s="9">
        <v>0</v>
      </c>
      <c r="AH2523" s="9">
        <v>0</v>
      </c>
      <c r="AI2523" s="9">
        <v>0</v>
      </c>
      <c r="AJ2523" s="9">
        <v>0</v>
      </c>
      <c r="AK2523" s="9">
        <v>0</v>
      </c>
      <c r="AL2523" s="9">
        <v>0</v>
      </c>
      <c r="AM2523" s="9">
        <v>0</v>
      </c>
      <c r="AN2523" s="9">
        <v>0</v>
      </c>
      <c r="AO2523" s="9">
        <v>0</v>
      </c>
      <c r="AP2523" s="9">
        <v>0</v>
      </c>
      <c r="AQ2523" s="9">
        <v>0</v>
      </c>
      <c r="AR2523" s="9">
        <v>0</v>
      </c>
      <c r="AS2523" s="9">
        <v>0</v>
      </c>
      <c r="AT2523" s="9">
        <v>0</v>
      </c>
      <c r="AU2523" s="9">
        <v>0</v>
      </c>
      <c r="AV2523" s="9">
        <v>0</v>
      </c>
      <c r="AW2523" s="9">
        <v>0</v>
      </c>
      <c r="AX2523" s="9">
        <v>0</v>
      </c>
      <c r="AY2523" s="9">
        <v>0</v>
      </c>
      <c r="AZ2523" s="9">
        <v>0</v>
      </c>
      <c r="BA2523" s="9">
        <v>0</v>
      </c>
      <c r="BB2523" s="9">
        <v>0</v>
      </c>
      <c r="BC2523" s="9">
        <v>0</v>
      </c>
    </row>
    <row r="2524" spans="2:55" x14ac:dyDescent="0.45">
      <c r="B2524" s="25">
        <v>2517</v>
      </c>
      <c r="D2524" s="9" t="s">
        <v>136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  <c r="AC2524" s="9">
        <v>0</v>
      </c>
      <c r="AD2524" s="9">
        <v>0</v>
      </c>
      <c r="AE2524" s="9">
        <v>0</v>
      </c>
      <c r="AF2524" s="9">
        <v>0</v>
      </c>
      <c r="AG2524" s="9">
        <v>0</v>
      </c>
      <c r="AH2524" s="9">
        <v>0</v>
      </c>
      <c r="AI2524" s="9">
        <v>0</v>
      </c>
      <c r="AJ2524" s="9">
        <v>0</v>
      </c>
      <c r="AK2524" s="9">
        <v>0</v>
      </c>
      <c r="AL2524" s="9">
        <v>0</v>
      </c>
      <c r="AM2524" s="9">
        <v>0</v>
      </c>
      <c r="AN2524" s="9">
        <v>0</v>
      </c>
      <c r="AO2524" s="9">
        <v>0</v>
      </c>
      <c r="AP2524" s="9">
        <v>0</v>
      </c>
      <c r="AQ2524" s="9">
        <v>0</v>
      </c>
      <c r="AR2524" s="9">
        <v>0</v>
      </c>
      <c r="AS2524" s="9">
        <v>0</v>
      </c>
      <c r="AT2524" s="9">
        <v>0</v>
      </c>
      <c r="AU2524" s="9">
        <v>0</v>
      </c>
      <c r="AV2524" s="9">
        <v>0</v>
      </c>
      <c r="AW2524" s="9">
        <v>0</v>
      </c>
      <c r="AX2524" s="9">
        <v>0</v>
      </c>
      <c r="AY2524" s="9">
        <v>0</v>
      </c>
      <c r="AZ2524" s="9">
        <v>0</v>
      </c>
      <c r="BA2524" s="9">
        <v>0</v>
      </c>
      <c r="BB2524" s="9">
        <v>0</v>
      </c>
      <c r="BC2524" s="9">
        <v>0</v>
      </c>
    </row>
    <row r="2525" spans="2:55" x14ac:dyDescent="0.45">
      <c r="B2525" s="25">
        <v>2518</v>
      </c>
      <c r="D2525" s="9" t="s">
        <v>137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  <c r="AC2525" s="9">
        <v>0</v>
      </c>
      <c r="AD2525" s="9">
        <v>0</v>
      </c>
      <c r="AE2525" s="9">
        <v>0</v>
      </c>
      <c r="AF2525" s="9">
        <v>0</v>
      </c>
      <c r="AG2525" s="9">
        <v>0</v>
      </c>
      <c r="AH2525" s="9">
        <v>0</v>
      </c>
      <c r="AI2525" s="9">
        <v>0</v>
      </c>
      <c r="AJ2525" s="9">
        <v>0</v>
      </c>
      <c r="AK2525" s="9">
        <v>0</v>
      </c>
      <c r="AL2525" s="9">
        <v>0</v>
      </c>
      <c r="AM2525" s="9">
        <v>0</v>
      </c>
      <c r="AN2525" s="9">
        <v>0</v>
      </c>
      <c r="AO2525" s="9">
        <v>0</v>
      </c>
      <c r="AP2525" s="9">
        <v>0</v>
      </c>
      <c r="AQ2525" s="9">
        <v>0</v>
      </c>
      <c r="AR2525" s="9">
        <v>0</v>
      </c>
      <c r="AS2525" s="9">
        <v>0</v>
      </c>
      <c r="AT2525" s="9">
        <v>0</v>
      </c>
      <c r="AU2525" s="9">
        <v>0</v>
      </c>
      <c r="AV2525" s="9">
        <v>0</v>
      </c>
      <c r="AW2525" s="9">
        <v>0</v>
      </c>
      <c r="AX2525" s="9">
        <v>0</v>
      </c>
      <c r="AY2525" s="9">
        <v>0</v>
      </c>
      <c r="AZ2525" s="9">
        <v>0</v>
      </c>
      <c r="BA2525" s="9">
        <v>0</v>
      </c>
      <c r="BB2525" s="9">
        <v>0</v>
      </c>
      <c r="BC2525" s="9">
        <v>0</v>
      </c>
    </row>
    <row r="2526" spans="2:55" x14ac:dyDescent="0.45">
      <c r="B2526" s="25">
        <v>2519</v>
      </c>
      <c r="D2526" s="9" t="s">
        <v>138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  <c r="AC2526" s="9">
        <v>0</v>
      </c>
      <c r="AD2526" s="9">
        <v>0</v>
      </c>
      <c r="AE2526" s="9">
        <v>0</v>
      </c>
      <c r="AF2526" s="9">
        <v>0</v>
      </c>
      <c r="AG2526" s="9">
        <v>0</v>
      </c>
      <c r="AH2526" s="9">
        <v>0</v>
      </c>
      <c r="AI2526" s="9">
        <v>0</v>
      </c>
      <c r="AJ2526" s="9">
        <v>0</v>
      </c>
      <c r="AK2526" s="9">
        <v>0</v>
      </c>
      <c r="AL2526" s="9">
        <v>0</v>
      </c>
      <c r="AM2526" s="9">
        <v>0</v>
      </c>
      <c r="AN2526" s="9">
        <v>0</v>
      </c>
      <c r="AO2526" s="9">
        <v>0</v>
      </c>
      <c r="AP2526" s="9">
        <v>0</v>
      </c>
      <c r="AQ2526" s="9">
        <v>0</v>
      </c>
      <c r="AR2526" s="9">
        <v>0</v>
      </c>
      <c r="AS2526" s="9">
        <v>0</v>
      </c>
      <c r="AT2526" s="9">
        <v>0</v>
      </c>
      <c r="AU2526" s="9">
        <v>0</v>
      </c>
      <c r="AV2526" s="9">
        <v>0</v>
      </c>
      <c r="AW2526" s="9">
        <v>0</v>
      </c>
      <c r="AX2526" s="9">
        <v>0</v>
      </c>
      <c r="AY2526" s="9">
        <v>0</v>
      </c>
      <c r="AZ2526" s="9">
        <v>0</v>
      </c>
      <c r="BA2526" s="9">
        <v>0</v>
      </c>
      <c r="BB2526" s="9">
        <v>0</v>
      </c>
      <c r="BC2526" s="9">
        <v>0</v>
      </c>
    </row>
    <row r="2527" spans="2:55" x14ac:dyDescent="0.45">
      <c r="B2527" s="25">
        <v>2520</v>
      </c>
      <c r="D2527" s="9" t="s">
        <v>139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0</v>
      </c>
      <c r="Z2527" s="9">
        <v>0</v>
      </c>
      <c r="AA2527" s="9">
        <v>0</v>
      </c>
      <c r="AB2527" s="9">
        <v>0</v>
      </c>
      <c r="AC2527" s="9">
        <v>0</v>
      </c>
      <c r="AD2527" s="9">
        <v>0</v>
      </c>
      <c r="AE2527" s="9">
        <v>0</v>
      </c>
      <c r="AF2527" s="9">
        <v>0</v>
      </c>
      <c r="AG2527" s="9">
        <v>0</v>
      </c>
      <c r="AH2527" s="9">
        <v>0</v>
      </c>
      <c r="AI2527" s="9">
        <v>0</v>
      </c>
      <c r="AJ2527" s="9">
        <v>0</v>
      </c>
      <c r="AK2527" s="9">
        <v>0</v>
      </c>
      <c r="AL2527" s="9">
        <v>0</v>
      </c>
      <c r="AM2527" s="9">
        <v>0</v>
      </c>
      <c r="AN2527" s="9">
        <v>0</v>
      </c>
      <c r="AO2527" s="9">
        <v>0</v>
      </c>
      <c r="AP2527" s="9">
        <v>0</v>
      </c>
      <c r="AQ2527" s="9">
        <v>0</v>
      </c>
      <c r="AR2527" s="9">
        <v>0</v>
      </c>
      <c r="AS2527" s="9">
        <v>0</v>
      </c>
      <c r="AT2527" s="9">
        <v>0</v>
      </c>
      <c r="AU2527" s="9">
        <v>0</v>
      </c>
      <c r="AV2527" s="9">
        <v>0</v>
      </c>
      <c r="AW2527" s="9">
        <v>0</v>
      </c>
      <c r="AX2527" s="9">
        <v>0</v>
      </c>
      <c r="AY2527" s="9">
        <v>0</v>
      </c>
      <c r="AZ2527" s="9">
        <v>0</v>
      </c>
      <c r="BA2527" s="9">
        <v>0</v>
      </c>
      <c r="BB2527" s="9">
        <v>0</v>
      </c>
      <c r="BC2527" s="9">
        <v>0</v>
      </c>
    </row>
    <row r="2528" spans="2:55" x14ac:dyDescent="0.45">
      <c r="B2528" s="25">
        <v>2521</v>
      </c>
      <c r="D2528" s="9" t="s">
        <v>140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  <c r="AC2528" s="9">
        <v>0</v>
      </c>
      <c r="AD2528" s="9">
        <v>0</v>
      </c>
      <c r="AE2528" s="9">
        <v>0</v>
      </c>
      <c r="AF2528" s="9">
        <v>0</v>
      </c>
      <c r="AG2528" s="9">
        <v>0</v>
      </c>
      <c r="AH2528" s="9">
        <v>0</v>
      </c>
      <c r="AI2528" s="9">
        <v>0</v>
      </c>
      <c r="AJ2528" s="9">
        <v>0</v>
      </c>
      <c r="AK2528" s="9">
        <v>0</v>
      </c>
      <c r="AL2528" s="9">
        <v>0</v>
      </c>
      <c r="AM2528" s="9">
        <v>0</v>
      </c>
      <c r="AN2528" s="9">
        <v>0</v>
      </c>
      <c r="AO2528" s="9">
        <v>0</v>
      </c>
      <c r="AP2528" s="9">
        <v>0</v>
      </c>
      <c r="AQ2528" s="9">
        <v>0</v>
      </c>
      <c r="AR2528" s="9">
        <v>0</v>
      </c>
      <c r="AS2528" s="9">
        <v>0</v>
      </c>
      <c r="AT2528" s="9">
        <v>0</v>
      </c>
      <c r="AU2528" s="9">
        <v>0</v>
      </c>
      <c r="AV2528" s="9">
        <v>0</v>
      </c>
      <c r="AW2528" s="9">
        <v>0</v>
      </c>
      <c r="AX2528" s="9">
        <v>0</v>
      </c>
      <c r="AY2528" s="9">
        <v>0</v>
      </c>
      <c r="AZ2528" s="9">
        <v>0</v>
      </c>
      <c r="BA2528" s="9">
        <v>0</v>
      </c>
      <c r="BB2528" s="9">
        <v>0</v>
      </c>
      <c r="BC2528" s="9">
        <v>0</v>
      </c>
    </row>
    <row r="2529" spans="2:55" x14ac:dyDescent="0.45">
      <c r="B2529" s="25">
        <v>2522</v>
      </c>
      <c r="D2529" s="9" t="s">
        <v>55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  <c r="AC2529" s="9">
        <v>0</v>
      </c>
      <c r="AD2529" s="9">
        <v>0</v>
      </c>
      <c r="AE2529" s="9">
        <v>0</v>
      </c>
      <c r="AF2529" s="9">
        <v>0</v>
      </c>
      <c r="AG2529" s="9">
        <v>0</v>
      </c>
      <c r="AH2529" s="9">
        <v>0</v>
      </c>
      <c r="AI2529" s="9">
        <v>0</v>
      </c>
      <c r="AJ2529" s="9">
        <v>0</v>
      </c>
      <c r="AK2529" s="9">
        <v>0</v>
      </c>
      <c r="AL2529" s="9">
        <v>0</v>
      </c>
      <c r="AM2529" s="9">
        <v>0</v>
      </c>
      <c r="AN2529" s="9">
        <v>0</v>
      </c>
      <c r="AO2529" s="9">
        <v>0</v>
      </c>
      <c r="AP2529" s="9">
        <v>0</v>
      </c>
      <c r="AQ2529" s="9">
        <v>0</v>
      </c>
      <c r="AR2529" s="9">
        <v>0</v>
      </c>
      <c r="AS2529" s="9">
        <v>0</v>
      </c>
      <c r="AT2529" s="9">
        <v>0</v>
      </c>
      <c r="AU2529" s="9">
        <v>0</v>
      </c>
      <c r="AV2529" s="9">
        <v>0</v>
      </c>
      <c r="AW2529" s="9">
        <v>0</v>
      </c>
      <c r="AX2529" s="9">
        <v>0</v>
      </c>
      <c r="AY2529" s="9">
        <v>0</v>
      </c>
      <c r="AZ2529" s="9">
        <v>0</v>
      </c>
      <c r="BA2529" s="9">
        <v>0</v>
      </c>
      <c r="BB2529" s="9">
        <v>0</v>
      </c>
      <c r="BC2529" s="9">
        <v>0</v>
      </c>
    </row>
    <row r="2530" spans="2:55" x14ac:dyDescent="0.45">
      <c r="B2530" s="25">
        <v>2523</v>
      </c>
      <c r="D2530" s="9" t="s">
        <v>3</v>
      </c>
      <c r="E2530" s="9">
        <v>0</v>
      </c>
      <c r="F2530" s="9">
        <v>16</v>
      </c>
      <c r="G2530" s="9">
        <v>15</v>
      </c>
      <c r="H2530" s="9">
        <v>85</v>
      </c>
      <c r="I2530" s="9">
        <v>42</v>
      </c>
      <c r="J2530" s="9">
        <v>3</v>
      </c>
      <c r="K2530" s="9">
        <v>21</v>
      </c>
      <c r="L2530" s="9">
        <v>53</v>
      </c>
      <c r="M2530" s="9">
        <v>30</v>
      </c>
      <c r="N2530" s="9">
        <v>37</v>
      </c>
      <c r="O2530" s="9">
        <v>57</v>
      </c>
      <c r="P2530" s="9">
        <v>12</v>
      </c>
      <c r="Q2530" s="9">
        <v>28</v>
      </c>
      <c r="R2530" s="9">
        <v>0</v>
      </c>
      <c r="S2530" s="9">
        <v>9</v>
      </c>
      <c r="T2530" s="9">
        <v>8</v>
      </c>
      <c r="U2530" s="9">
        <v>9</v>
      </c>
      <c r="V2530" s="9">
        <v>5</v>
      </c>
      <c r="W2530" s="9">
        <v>69</v>
      </c>
      <c r="X2530" s="9">
        <v>15</v>
      </c>
      <c r="Y2530" s="9">
        <v>11</v>
      </c>
      <c r="Z2530" s="9">
        <v>0</v>
      </c>
      <c r="AA2530" s="9">
        <v>21</v>
      </c>
      <c r="AB2530" s="9">
        <v>55</v>
      </c>
      <c r="AC2530" s="9">
        <v>19</v>
      </c>
      <c r="AD2530" s="9">
        <v>6</v>
      </c>
      <c r="AE2530" s="9">
        <v>16</v>
      </c>
      <c r="AF2530" s="9">
        <v>0</v>
      </c>
      <c r="AG2530" s="9">
        <v>14</v>
      </c>
      <c r="AH2530" s="9">
        <v>3</v>
      </c>
      <c r="AI2530" s="9">
        <v>8</v>
      </c>
      <c r="AJ2530" s="9">
        <v>16</v>
      </c>
      <c r="AK2530" s="9">
        <v>12</v>
      </c>
      <c r="AL2530" s="9">
        <v>0</v>
      </c>
      <c r="AM2530" s="9">
        <v>5</v>
      </c>
      <c r="AN2530" s="9">
        <v>0</v>
      </c>
      <c r="AO2530" s="9">
        <v>18</v>
      </c>
      <c r="AP2530" s="9">
        <v>20</v>
      </c>
      <c r="AQ2530" s="9">
        <v>0</v>
      </c>
      <c r="AR2530" s="9">
        <v>0</v>
      </c>
      <c r="AS2530" s="9">
        <v>3</v>
      </c>
      <c r="AT2530" s="9">
        <v>0</v>
      </c>
      <c r="AU2530" s="9">
        <v>7</v>
      </c>
      <c r="AV2530" s="9">
        <v>0</v>
      </c>
      <c r="AW2530" s="9">
        <v>0</v>
      </c>
      <c r="AX2530" s="9">
        <v>20</v>
      </c>
      <c r="AY2530" s="9">
        <v>0</v>
      </c>
      <c r="AZ2530" s="9">
        <v>3</v>
      </c>
      <c r="BA2530" s="9">
        <v>11</v>
      </c>
      <c r="BB2530" s="9">
        <v>9</v>
      </c>
      <c r="BC2530" s="9">
        <v>9</v>
      </c>
    </row>
    <row r="2531" spans="2:55" x14ac:dyDescent="0.45">
      <c r="B2531" s="25">
        <v>2524</v>
      </c>
      <c r="C2531" s="28" t="s">
        <v>183</v>
      </c>
      <c r="D2531" s="9" t="s">
        <v>56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  <c r="AC2531" s="9">
        <v>0</v>
      </c>
      <c r="AD2531" s="9">
        <v>0</v>
      </c>
      <c r="AE2531" s="9">
        <v>0</v>
      </c>
      <c r="AF2531" s="9">
        <v>0</v>
      </c>
      <c r="AG2531" s="9">
        <v>0</v>
      </c>
      <c r="AH2531" s="9">
        <v>0</v>
      </c>
      <c r="AI2531" s="9">
        <v>0</v>
      </c>
      <c r="AJ2531" s="9">
        <v>0</v>
      </c>
      <c r="AK2531" s="9">
        <v>0</v>
      </c>
      <c r="AL2531" s="9">
        <v>0</v>
      </c>
      <c r="AM2531" s="9">
        <v>0</v>
      </c>
      <c r="AN2531" s="9">
        <v>0</v>
      </c>
      <c r="AO2531" s="9">
        <v>0</v>
      </c>
      <c r="AP2531" s="9">
        <v>0</v>
      </c>
      <c r="AQ2531" s="9">
        <v>0</v>
      </c>
      <c r="AR2531" s="9">
        <v>0</v>
      </c>
      <c r="AS2531" s="9">
        <v>0</v>
      </c>
      <c r="AT2531" s="9">
        <v>0</v>
      </c>
      <c r="AU2531" s="9">
        <v>0</v>
      </c>
      <c r="AV2531" s="9">
        <v>0</v>
      </c>
      <c r="AW2531" s="9">
        <v>0</v>
      </c>
      <c r="AX2531" s="9">
        <v>0</v>
      </c>
      <c r="AY2531" s="9">
        <v>0</v>
      </c>
      <c r="AZ2531" s="9">
        <v>0</v>
      </c>
      <c r="BA2531" s="9">
        <v>0</v>
      </c>
      <c r="BB2531" s="9">
        <v>0</v>
      </c>
      <c r="BC2531" s="9">
        <v>0</v>
      </c>
    </row>
    <row r="2532" spans="2:55" x14ac:dyDescent="0.45">
      <c r="B2532" s="25">
        <v>2525</v>
      </c>
      <c r="D2532" s="9" t="s">
        <v>57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  <c r="AC2532" s="9">
        <v>0</v>
      </c>
      <c r="AD2532" s="9">
        <v>0</v>
      </c>
      <c r="AE2532" s="9">
        <v>0</v>
      </c>
      <c r="AF2532" s="9">
        <v>0</v>
      </c>
      <c r="AG2532" s="9">
        <v>0</v>
      </c>
      <c r="AH2532" s="9">
        <v>0</v>
      </c>
      <c r="AI2532" s="9">
        <v>0</v>
      </c>
      <c r="AJ2532" s="9">
        <v>0</v>
      </c>
      <c r="AK2532" s="9">
        <v>0</v>
      </c>
      <c r="AL2532" s="9">
        <v>0</v>
      </c>
      <c r="AM2532" s="9">
        <v>0</v>
      </c>
      <c r="AN2532" s="9">
        <v>0</v>
      </c>
      <c r="AO2532" s="9">
        <v>0</v>
      </c>
      <c r="AP2532" s="9">
        <v>0</v>
      </c>
      <c r="AQ2532" s="9">
        <v>0</v>
      </c>
      <c r="AR2532" s="9">
        <v>0</v>
      </c>
      <c r="AS2532" s="9">
        <v>0</v>
      </c>
      <c r="AT2532" s="9">
        <v>0</v>
      </c>
      <c r="AU2532" s="9">
        <v>0</v>
      </c>
      <c r="AV2532" s="9">
        <v>0</v>
      </c>
      <c r="AW2532" s="9">
        <v>0</v>
      </c>
      <c r="AX2532" s="9">
        <v>0</v>
      </c>
      <c r="AY2532" s="9">
        <v>0</v>
      </c>
      <c r="AZ2532" s="9">
        <v>0</v>
      </c>
      <c r="BA2532" s="9">
        <v>0</v>
      </c>
      <c r="BB2532" s="9">
        <v>0</v>
      </c>
      <c r="BC2532" s="9">
        <v>0</v>
      </c>
    </row>
    <row r="2533" spans="2:55" x14ac:dyDescent="0.45">
      <c r="B2533" s="25">
        <v>2526</v>
      </c>
      <c r="D2533" s="9" t="s">
        <v>58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  <c r="AC2533" s="9">
        <v>0</v>
      </c>
      <c r="AD2533" s="9">
        <v>0</v>
      </c>
      <c r="AE2533" s="9">
        <v>0</v>
      </c>
      <c r="AF2533" s="9">
        <v>0</v>
      </c>
      <c r="AG2533" s="9">
        <v>0</v>
      </c>
      <c r="AH2533" s="9">
        <v>0</v>
      </c>
      <c r="AI2533" s="9">
        <v>0</v>
      </c>
      <c r="AJ2533" s="9">
        <v>0</v>
      </c>
      <c r="AK2533" s="9">
        <v>0</v>
      </c>
      <c r="AL2533" s="9">
        <v>0</v>
      </c>
      <c r="AM2533" s="9">
        <v>0</v>
      </c>
      <c r="AN2533" s="9">
        <v>0</v>
      </c>
      <c r="AO2533" s="9">
        <v>0</v>
      </c>
      <c r="AP2533" s="9">
        <v>0</v>
      </c>
      <c r="AQ2533" s="9">
        <v>0</v>
      </c>
      <c r="AR2533" s="9">
        <v>0</v>
      </c>
      <c r="AS2533" s="9">
        <v>0</v>
      </c>
      <c r="AT2533" s="9">
        <v>0</v>
      </c>
      <c r="AU2533" s="9">
        <v>0</v>
      </c>
      <c r="AV2533" s="9">
        <v>0</v>
      </c>
      <c r="AW2533" s="9">
        <v>0</v>
      </c>
      <c r="AX2533" s="9">
        <v>0</v>
      </c>
      <c r="AY2533" s="9">
        <v>0</v>
      </c>
      <c r="AZ2533" s="9">
        <v>0</v>
      </c>
      <c r="BA2533" s="9">
        <v>0</v>
      </c>
      <c r="BB2533" s="9">
        <v>0</v>
      </c>
      <c r="BC2533" s="9">
        <v>0</v>
      </c>
    </row>
    <row r="2534" spans="2:55" x14ac:dyDescent="0.45">
      <c r="B2534" s="25">
        <v>2527</v>
      </c>
      <c r="D2534" s="9" t="s">
        <v>59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  <c r="AC2534" s="9">
        <v>0</v>
      </c>
      <c r="AD2534" s="9">
        <v>0</v>
      </c>
      <c r="AE2534" s="9">
        <v>0</v>
      </c>
      <c r="AF2534" s="9">
        <v>0</v>
      </c>
      <c r="AG2534" s="9">
        <v>0</v>
      </c>
      <c r="AH2534" s="9">
        <v>0</v>
      </c>
      <c r="AI2534" s="9">
        <v>0</v>
      </c>
      <c r="AJ2534" s="9">
        <v>0</v>
      </c>
      <c r="AK2534" s="9">
        <v>0</v>
      </c>
      <c r="AL2534" s="9">
        <v>0</v>
      </c>
      <c r="AM2534" s="9">
        <v>0</v>
      </c>
      <c r="AN2534" s="9">
        <v>0</v>
      </c>
      <c r="AO2534" s="9">
        <v>0</v>
      </c>
      <c r="AP2534" s="9">
        <v>0</v>
      </c>
      <c r="AQ2534" s="9">
        <v>0</v>
      </c>
      <c r="AR2534" s="9">
        <v>0</v>
      </c>
      <c r="AS2534" s="9">
        <v>0</v>
      </c>
      <c r="AT2534" s="9">
        <v>0</v>
      </c>
      <c r="AU2534" s="9">
        <v>0</v>
      </c>
      <c r="AV2534" s="9">
        <v>0</v>
      </c>
      <c r="AW2534" s="9">
        <v>0</v>
      </c>
      <c r="AX2534" s="9">
        <v>0</v>
      </c>
      <c r="AY2534" s="9">
        <v>0</v>
      </c>
      <c r="AZ2534" s="9">
        <v>0</v>
      </c>
      <c r="BA2534" s="9">
        <v>0</v>
      </c>
      <c r="BB2534" s="9">
        <v>0</v>
      </c>
      <c r="BC2534" s="9">
        <v>0</v>
      </c>
    </row>
    <row r="2535" spans="2:55" x14ac:dyDescent="0.45">
      <c r="B2535" s="25">
        <v>2528</v>
      </c>
      <c r="D2535" s="9" t="s">
        <v>60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  <c r="AC2535" s="9">
        <v>0</v>
      </c>
      <c r="AD2535" s="9">
        <v>0</v>
      </c>
      <c r="AE2535" s="9">
        <v>0</v>
      </c>
      <c r="AF2535" s="9">
        <v>0</v>
      </c>
      <c r="AG2535" s="9">
        <v>0</v>
      </c>
      <c r="AH2535" s="9">
        <v>0</v>
      </c>
      <c r="AI2535" s="9">
        <v>0</v>
      </c>
      <c r="AJ2535" s="9">
        <v>0</v>
      </c>
      <c r="AK2535" s="9">
        <v>0</v>
      </c>
      <c r="AL2535" s="9">
        <v>0</v>
      </c>
      <c r="AM2535" s="9">
        <v>0</v>
      </c>
      <c r="AN2535" s="9">
        <v>0</v>
      </c>
      <c r="AO2535" s="9">
        <v>0</v>
      </c>
      <c r="AP2535" s="9">
        <v>0</v>
      </c>
      <c r="AQ2535" s="9">
        <v>0</v>
      </c>
      <c r="AR2535" s="9">
        <v>0</v>
      </c>
      <c r="AS2535" s="9">
        <v>0</v>
      </c>
      <c r="AT2535" s="9">
        <v>0</v>
      </c>
      <c r="AU2535" s="9">
        <v>0</v>
      </c>
      <c r="AV2535" s="9">
        <v>0</v>
      </c>
      <c r="AW2535" s="9">
        <v>0</v>
      </c>
      <c r="AX2535" s="9">
        <v>0</v>
      </c>
      <c r="AY2535" s="9">
        <v>0</v>
      </c>
      <c r="AZ2535" s="9">
        <v>0</v>
      </c>
      <c r="BA2535" s="9">
        <v>0</v>
      </c>
      <c r="BB2535" s="9">
        <v>0</v>
      </c>
      <c r="BC2535" s="9">
        <v>0</v>
      </c>
    </row>
    <row r="2536" spans="2:55" x14ac:dyDescent="0.45">
      <c r="B2536" s="25">
        <v>2529</v>
      </c>
      <c r="D2536" s="9" t="s">
        <v>61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  <c r="AC2536" s="9">
        <v>0</v>
      </c>
      <c r="AD2536" s="9">
        <v>0</v>
      </c>
      <c r="AE2536" s="9">
        <v>0</v>
      </c>
      <c r="AF2536" s="9">
        <v>0</v>
      </c>
      <c r="AG2536" s="9">
        <v>0</v>
      </c>
      <c r="AH2536" s="9">
        <v>0</v>
      </c>
      <c r="AI2536" s="9">
        <v>0</v>
      </c>
      <c r="AJ2536" s="9">
        <v>0</v>
      </c>
      <c r="AK2536" s="9">
        <v>0</v>
      </c>
      <c r="AL2536" s="9">
        <v>0</v>
      </c>
      <c r="AM2536" s="9">
        <v>0</v>
      </c>
      <c r="AN2536" s="9">
        <v>0</v>
      </c>
      <c r="AO2536" s="9">
        <v>0</v>
      </c>
      <c r="AP2536" s="9">
        <v>0</v>
      </c>
      <c r="AQ2536" s="9">
        <v>0</v>
      </c>
      <c r="AR2536" s="9">
        <v>0</v>
      </c>
      <c r="AS2536" s="9">
        <v>0</v>
      </c>
      <c r="AT2536" s="9">
        <v>0</v>
      </c>
      <c r="AU2536" s="9">
        <v>0</v>
      </c>
      <c r="AV2536" s="9">
        <v>0</v>
      </c>
      <c r="AW2536" s="9">
        <v>0</v>
      </c>
      <c r="AX2536" s="9">
        <v>0</v>
      </c>
      <c r="AY2536" s="9">
        <v>0</v>
      </c>
      <c r="AZ2536" s="9">
        <v>0</v>
      </c>
      <c r="BA2536" s="9">
        <v>0</v>
      </c>
      <c r="BB2536" s="9">
        <v>0</v>
      </c>
      <c r="BC2536" s="9">
        <v>0</v>
      </c>
    </row>
    <row r="2537" spans="2:55" x14ac:dyDescent="0.45">
      <c r="B2537" s="25">
        <v>2530</v>
      </c>
      <c r="D2537" s="9" t="s">
        <v>62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  <c r="AC2537" s="9">
        <v>0</v>
      </c>
      <c r="AD2537" s="9">
        <v>0</v>
      </c>
      <c r="AE2537" s="9">
        <v>0</v>
      </c>
      <c r="AF2537" s="9">
        <v>0</v>
      </c>
      <c r="AG2537" s="9">
        <v>0</v>
      </c>
      <c r="AH2537" s="9">
        <v>0</v>
      </c>
      <c r="AI2537" s="9">
        <v>0</v>
      </c>
      <c r="AJ2537" s="9">
        <v>0</v>
      </c>
      <c r="AK2537" s="9">
        <v>0</v>
      </c>
      <c r="AL2537" s="9">
        <v>0</v>
      </c>
      <c r="AM2537" s="9">
        <v>0</v>
      </c>
      <c r="AN2537" s="9">
        <v>0</v>
      </c>
      <c r="AO2537" s="9">
        <v>0</v>
      </c>
      <c r="AP2537" s="9">
        <v>0</v>
      </c>
      <c r="AQ2537" s="9">
        <v>0</v>
      </c>
      <c r="AR2537" s="9">
        <v>0</v>
      </c>
      <c r="AS2537" s="9">
        <v>0</v>
      </c>
      <c r="AT2537" s="9">
        <v>0</v>
      </c>
      <c r="AU2537" s="9">
        <v>0</v>
      </c>
      <c r="AV2537" s="9">
        <v>0</v>
      </c>
      <c r="AW2537" s="9">
        <v>0</v>
      </c>
      <c r="AX2537" s="9">
        <v>0</v>
      </c>
      <c r="AY2537" s="9">
        <v>0</v>
      </c>
      <c r="AZ2537" s="9">
        <v>0</v>
      </c>
      <c r="BA2537" s="9">
        <v>0</v>
      </c>
      <c r="BB2537" s="9">
        <v>0</v>
      </c>
      <c r="BC2537" s="9">
        <v>0</v>
      </c>
    </row>
    <row r="2538" spans="2:55" x14ac:dyDescent="0.45">
      <c r="B2538" s="25">
        <v>2531</v>
      </c>
      <c r="D2538" s="9" t="s">
        <v>63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  <c r="AC2538" s="9">
        <v>0</v>
      </c>
      <c r="AD2538" s="9">
        <v>0</v>
      </c>
      <c r="AE2538" s="9">
        <v>0</v>
      </c>
      <c r="AF2538" s="9">
        <v>0</v>
      </c>
      <c r="AG2538" s="9">
        <v>0</v>
      </c>
      <c r="AH2538" s="9">
        <v>0</v>
      </c>
      <c r="AI2538" s="9">
        <v>0</v>
      </c>
      <c r="AJ2538" s="9">
        <v>0</v>
      </c>
      <c r="AK2538" s="9">
        <v>0</v>
      </c>
      <c r="AL2538" s="9">
        <v>0</v>
      </c>
      <c r="AM2538" s="9">
        <v>0</v>
      </c>
      <c r="AN2538" s="9">
        <v>0</v>
      </c>
      <c r="AO2538" s="9">
        <v>0</v>
      </c>
      <c r="AP2538" s="9">
        <v>0</v>
      </c>
      <c r="AQ2538" s="9">
        <v>0</v>
      </c>
      <c r="AR2538" s="9">
        <v>0</v>
      </c>
      <c r="AS2538" s="9">
        <v>0</v>
      </c>
      <c r="AT2538" s="9">
        <v>0</v>
      </c>
      <c r="AU2538" s="9">
        <v>0</v>
      </c>
      <c r="AV2538" s="9">
        <v>0</v>
      </c>
      <c r="AW2538" s="9">
        <v>0</v>
      </c>
      <c r="AX2538" s="9">
        <v>0</v>
      </c>
      <c r="AY2538" s="9">
        <v>0</v>
      </c>
      <c r="AZ2538" s="9">
        <v>0</v>
      </c>
      <c r="BA2538" s="9">
        <v>0</v>
      </c>
      <c r="BB2538" s="9">
        <v>0</v>
      </c>
      <c r="BC2538" s="9">
        <v>0</v>
      </c>
    </row>
    <row r="2539" spans="2:55" x14ac:dyDescent="0.45">
      <c r="B2539" s="25">
        <v>2532</v>
      </c>
      <c r="D2539" s="9" t="s">
        <v>64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  <c r="AC2539" s="9">
        <v>0</v>
      </c>
      <c r="AD2539" s="9">
        <v>0</v>
      </c>
      <c r="AE2539" s="9">
        <v>0</v>
      </c>
      <c r="AF2539" s="9">
        <v>0</v>
      </c>
      <c r="AG2539" s="9">
        <v>0</v>
      </c>
      <c r="AH2539" s="9">
        <v>0</v>
      </c>
      <c r="AI2539" s="9">
        <v>0</v>
      </c>
      <c r="AJ2539" s="9">
        <v>0</v>
      </c>
      <c r="AK2539" s="9">
        <v>0</v>
      </c>
      <c r="AL2539" s="9">
        <v>0</v>
      </c>
      <c r="AM2539" s="9">
        <v>0</v>
      </c>
      <c r="AN2539" s="9">
        <v>0</v>
      </c>
      <c r="AO2539" s="9">
        <v>0</v>
      </c>
      <c r="AP2539" s="9">
        <v>0</v>
      </c>
      <c r="AQ2539" s="9">
        <v>0</v>
      </c>
      <c r="AR2539" s="9">
        <v>0</v>
      </c>
      <c r="AS2539" s="9">
        <v>0</v>
      </c>
      <c r="AT2539" s="9">
        <v>0</v>
      </c>
      <c r="AU2539" s="9">
        <v>0</v>
      </c>
      <c r="AV2539" s="9">
        <v>0</v>
      </c>
      <c r="AW2539" s="9">
        <v>0</v>
      </c>
      <c r="AX2539" s="9">
        <v>0</v>
      </c>
      <c r="AY2539" s="9">
        <v>0</v>
      </c>
      <c r="AZ2539" s="9">
        <v>0</v>
      </c>
      <c r="BA2539" s="9">
        <v>0</v>
      </c>
      <c r="BB2539" s="9">
        <v>0</v>
      </c>
      <c r="BC2539" s="9">
        <v>0</v>
      </c>
    </row>
    <row r="2540" spans="2:55" x14ac:dyDescent="0.45">
      <c r="B2540" s="25">
        <v>2533</v>
      </c>
      <c r="D2540" s="9" t="s">
        <v>65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  <c r="AC2540" s="9">
        <v>0</v>
      </c>
      <c r="AD2540" s="9">
        <v>0</v>
      </c>
      <c r="AE2540" s="9">
        <v>0</v>
      </c>
      <c r="AF2540" s="9">
        <v>0</v>
      </c>
      <c r="AG2540" s="9">
        <v>0</v>
      </c>
      <c r="AH2540" s="9">
        <v>0</v>
      </c>
      <c r="AI2540" s="9">
        <v>0</v>
      </c>
      <c r="AJ2540" s="9">
        <v>0</v>
      </c>
      <c r="AK2540" s="9">
        <v>0</v>
      </c>
      <c r="AL2540" s="9">
        <v>0</v>
      </c>
      <c r="AM2540" s="9">
        <v>0</v>
      </c>
      <c r="AN2540" s="9">
        <v>0</v>
      </c>
      <c r="AO2540" s="9">
        <v>0</v>
      </c>
      <c r="AP2540" s="9">
        <v>0</v>
      </c>
      <c r="AQ2540" s="9">
        <v>0</v>
      </c>
      <c r="AR2540" s="9">
        <v>0</v>
      </c>
      <c r="AS2540" s="9">
        <v>0</v>
      </c>
      <c r="AT2540" s="9">
        <v>0</v>
      </c>
      <c r="AU2540" s="9">
        <v>0</v>
      </c>
      <c r="AV2540" s="9">
        <v>0</v>
      </c>
      <c r="AW2540" s="9">
        <v>0</v>
      </c>
      <c r="AX2540" s="9">
        <v>0</v>
      </c>
      <c r="AY2540" s="9">
        <v>0</v>
      </c>
      <c r="AZ2540" s="9">
        <v>0</v>
      </c>
      <c r="BA2540" s="9">
        <v>0</v>
      </c>
      <c r="BB2540" s="9">
        <v>0</v>
      </c>
      <c r="BC2540" s="9">
        <v>0</v>
      </c>
    </row>
    <row r="2541" spans="2:55" x14ac:dyDescent="0.45">
      <c r="B2541" s="25">
        <v>2534</v>
      </c>
      <c r="D2541" s="9" t="s">
        <v>66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  <c r="AC2541" s="9">
        <v>0</v>
      </c>
      <c r="AD2541" s="9">
        <v>0</v>
      </c>
      <c r="AE2541" s="9">
        <v>0</v>
      </c>
      <c r="AF2541" s="9">
        <v>0</v>
      </c>
      <c r="AG2541" s="9">
        <v>0</v>
      </c>
      <c r="AH2541" s="9">
        <v>0</v>
      </c>
      <c r="AI2541" s="9">
        <v>0</v>
      </c>
      <c r="AJ2541" s="9">
        <v>0</v>
      </c>
      <c r="AK2541" s="9">
        <v>0</v>
      </c>
      <c r="AL2541" s="9">
        <v>0</v>
      </c>
      <c r="AM2541" s="9">
        <v>0</v>
      </c>
      <c r="AN2541" s="9">
        <v>0</v>
      </c>
      <c r="AO2541" s="9">
        <v>0</v>
      </c>
      <c r="AP2541" s="9">
        <v>0</v>
      </c>
      <c r="AQ2541" s="9">
        <v>0</v>
      </c>
      <c r="AR2541" s="9">
        <v>0</v>
      </c>
      <c r="AS2541" s="9">
        <v>0</v>
      </c>
      <c r="AT2541" s="9">
        <v>0</v>
      </c>
      <c r="AU2541" s="9">
        <v>0</v>
      </c>
      <c r="AV2541" s="9">
        <v>0</v>
      </c>
      <c r="AW2541" s="9">
        <v>0</v>
      </c>
      <c r="AX2541" s="9">
        <v>0</v>
      </c>
      <c r="AY2541" s="9">
        <v>0</v>
      </c>
      <c r="AZ2541" s="9">
        <v>0</v>
      </c>
      <c r="BA2541" s="9">
        <v>0</v>
      </c>
      <c r="BB2541" s="9">
        <v>0</v>
      </c>
      <c r="BC2541" s="9">
        <v>0</v>
      </c>
    </row>
    <row r="2542" spans="2:55" x14ac:dyDescent="0.45">
      <c r="B2542" s="25">
        <v>2535</v>
      </c>
      <c r="D2542" s="9" t="s">
        <v>67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  <c r="AC2542" s="9">
        <v>0</v>
      </c>
      <c r="AD2542" s="9">
        <v>0</v>
      </c>
      <c r="AE2542" s="9">
        <v>0</v>
      </c>
      <c r="AF2542" s="9">
        <v>0</v>
      </c>
      <c r="AG2542" s="9">
        <v>0</v>
      </c>
      <c r="AH2542" s="9">
        <v>0</v>
      </c>
      <c r="AI2542" s="9">
        <v>0</v>
      </c>
      <c r="AJ2542" s="9">
        <v>0</v>
      </c>
      <c r="AK2542" s="9">
        <v>0</v>
      </c>
      <c r="AL2542" s="9">
        <v>0</v>
      </c>
      <c r="AM2542" s="9">
        <v>0</v>
      </c>
      <c r="AN2542" s="9">
        <v>0</v>
      </c>
      <c r="AO2542" s="9">
        <v>0</v>
      </c>
      <c r="AP2542" s="9">
        <v>0</v>
      </c>
      <c r="AQ2542" s="9">
        <v>0</v>
      </c>
      <c r="AR2542" s="9">
        <v>0</v>
      </c>
      <c r="AS2542" s="9">
        <v>0</v>
      </c>
      <c r="AT2542" s="9">
        <v>0</v>
      </c>
      <c r="AU2542" s="9">
        <v>0</v>
      </c>
      <c r="AV2542" s="9">
        <v>0</v>
      </c>
      <c r="AW2542" s="9">
        <v>0</v>
      </c>
      <c r="AX2542" s="9">
        <v>0</v>
      </c>
      <c r="AY2542" s="9">
        <v>0</v>
      </c>
      <c r="AZ2542" s="9">
        <v>0</v>
      </c>
      <c r="BA2542" s="9">
        <v>0</v>
      </c>
      <c r="BB2542" s="9">
        <v>0</v>
      </c>
      <c r="BC2542" s="9">
        <v>0</v>
      </c>
    </row>
    <row r="2543" spans="2:55" x14ac:dyDescent="0.45">
      <c r="B2543" s="25">
        <v>2536</v>
      </c>
      <c r="D2543" s="9" t="s">
        <v>68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  <c r="AA2543" s="9">
        <v>0</v>
      </c>
      <c r="AB2543" s="9">
        <v>0</v>
      </c>
      <c r="AC2543" s="9">
        <v>0</v>
      </c>
      <c r="AD2543" s="9">
        <v>0</v>
      </c>
      <c r="AE2543" s="9">
        <v>0</v>
      </c>
      <c r="AF2543" s="9">
        <v>0</v>
      </c>
      <c r="AG2543" s="9">
        <v>0</v>
      </c>
      <c r="AH2543" s="9">
        <v>0</v>
      </c>
      <c r="AI2543" s="9">
        <v>0</v>
      </c>
      <c r="AJ2543" s="9">
        <v>0</v>
      </c>
      <c r="AK2543" s="9">
        <v>0</v>
      </c>
      <c r="AL2543" s="9">
        <v>0</v>
      </c>
      <c r="AM2543" s="9">
        <v>0</v>
      </c>
      <c r="AN2543" s="9">
        <v>0</v>
      </c>
      <c r="AO2543" s="9">
        <v>0</v>
      </c>
      <c r="AP2543" s="9">
        <v>0</v>
      </c>
      <c r="AQ2543" s="9">
        <v>0</v>
      </c>
      <c r="AR2543" s="9">
        <v>0</v>
      </c>
      <c r="AS2543" s="9">
        <v>0</v>
      </c>
      <c r="AT2543" s="9">
        <v>0</v>
      </c>
      <c r="AU2543" s="9">
        <v>0</v>
      </c>
      <c r="AV2543" s="9">
        <v>0</v>
      </c>
      <c r="AW2543" s="9">
        <v>0</v>
      </c>
      <c r="AX2543" s="9">
        <v>0</v>
      </c>
      <c r="AY2543" s="9">
        <v>0</v>
      </c>
      <c r="AZ2543" s="9">
        <v>0</v>
      </c>
      <c r="BA2543" s="9">
        <v>0</v>
      </c>
      <c r="BB2543" s="9">
        <v>0</v>
      </c>
      <c r="BC2543" s="9">
        <v>0</v>
      </c>
    </row>
    <row r="2544" spans="2:55" x14ac:dyDescent="0.45">
      <c r="B2544" s="25">
        <v>2537</v>
      </c>
      <c r="D2544" s="9" t="s">
        <v>69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  <c r="AC2544" s="9">
        <v>0</v>
      </c>
      <c r="AD2544" s="9">
        <v>0</v>
      </c>
      <c r="AE2544" s="9">
        <v>0</v>
      </c>
      <c r="AF2544" s="9">
        <v>0</v>
      </c>
      <c r="AG2544" s="9">
        <v>0</v>
      </c>
      <c r="AH2544" s="9">
        <v>0</v>
      </c>
      <c r="AI2544" s="9">
        <v>0</v>
      </c>
      <c r="AJ2544" s="9">
        <v>0</v>
      </c>
      <c r="AK2544" s="9">
        <v>0</v>
      </c>
      <c r="AL2544" s="9">
        <v>0</v>
      </c>
      <c r="AM2544" s="9">
        <v>0</v>
      </c>
      <c r="AN2544" s="9">
        <v>0</v>
      </c>
      <c r="AO2544" s="9">
        <v>0</v>
      </c>
      <c r="AP2544" s="9">
        <v>0</v>
      </c>
      <c r="AQ2544" s="9">
        <v>0</v>
      </c>
      <c r="AR2544" s="9">
        <v>0</v>
      </c>
      <c r="AS2544" s="9">
        <v>0</v>
      </c>
      <c r="AT2544" s="9">
        <v>0</v>
      </c>
      <c r="AU2544" s="9">
        <v>0</v>
      </c>
      <c r="AV2544" s="9">
        <v>0</v>
      </c>
      <c r="AW2544" s="9">
        <v>0</v>
      </c>
      <c r="AX2544" s="9">
        <v>0</v>
      </c>
      <c r="AY2544" s="9">
        <v>0</v>
      </c>
      <c r="AZ2544" s="9">
        <v>9</v>
      </c>
      <c r="BA2544" s="9">
        <v>0</v>
      </c>
      <c r="BB2544" s="9">
        <v>0</v>
      </c>
      <c r="BC2544" s="9">
        <v>0</v>
      </c>
    </row>
    <row r="2545" spans="2:55" x14ac:dyDescent="0.45">
      <c r="B2545" s="25">
        <v>2538</v>
      </c>
      <c r="D2545" s="9" t="s">
        <v>70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  <c r="AC2545" s="9">
        <v>0</v>
      </c>
      <c r="AD2545" s="9">
        <v>0</v>
      </c>
      <c r="AE2545" s="9">
        <v>0</v>
      </c>
      <c r="AF2545" s="9">
        <v>0</v>
      </c>
      <c r="AG2545" s="9">
        <v>0</v>
      </c>
      <c r="AH2545" s="9">
        <v>0</v>
      </c>
      <c r="AI2545" s="9">
        <v>0</v>
      </c>
      <c r="AJ2545" s="9">
        <v>0</v>
      </c>
      <c r="AK2545" s="9">
        <v>0</v>
      </c>
      <c r="AL2545" s="9">
        <v>0</v>
      </c>
      <c r="AM2545" s="9">
        <v>0</v>
      </c>
      <c r="AN2545" s="9">
        <v>0</v>
      </c>
      <c r="AO2545" s="9">
        <v>0</v>
      </c>
      <c r="AP2545" s="9">
        <v>0</v>
      </c>
      <c r="AQ2545" s="9">
        <v>0</v>
      </c>
      <c r="AR2545" s="9">
        <v>0</v>
      </c>
      <c r="AS2545" s="9">
        <v>0</v>
      </c>
      <c r="AT2545" s="9">
        <v>0</v>
      </c>
      <c r="AU2545" s="9">
        <v>0</v>
      </c>
      <c r="AV2545" s="9">
        <v>0</v>
      </c>
      <c r="AW2545" s="9">
        <v>0</v>
      </c>
      <c r="AX2545" s="9">
        <v>0</v>
      </c>
      <c r="AY2545" s="9">
        <v>0</v>
      </c>
      <c r="AZ2545" s="9">
        <v>0</v>
      </c>
      <c r="BA2545" s="9">
        <v>0</v>
      </c>
      <c r="BB2545" s="9">
        <v>0</v>
      </c>
      <c r="BC2545" s="9">
        <v>0</v>
      </c>
    </row>
    <row r="2546" spans="2:55" x14ac:dyDescent="0.45">
      <c r="B2546" s="25">
        <v>2539</v>
      </c>
      <c r="D2546" s="9" t="s">
        <v>71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0</v>
      </c>
      <c r="AB2546" s="9">
        <v>0</v>
      </c>
      <c r="AC2546" s="9">
        <v>0</v>
      </c>
      <c r="AD2546" s="9">
        <v>0</v>
      </c>
      <c r="AE2546" s="9">
        <v>0</v>
      </c>
      <c r="AF2546" s="9">
        <v>0</v>
      </c>
      <c r="AG2546" s="9">
        <v>0</v>
      </c>
      <c r="AH2546" s="9">
        <v>0</v>
      </c>
      <c r="AI2546" s="9">
        <v>0</v>
      </c>
      <c r="AJ2546" s="9">
        <v>0</v>
      </c>
      <c r="AK2546" s="9">
        <v>0</v>
      </c>
      <c r="AL2546" s="9">
        <v>0</v>
      </c>
      <c r="AM2546" s="9">
        <v>0</v>
      </c>
      <c r="AN2546" s="9">
        <v>0</v>
      </c>
      <c r="AO2546" s="9">
        <v>0</v>
      </c>
      <c r="AP2546" s="9">
        <v>0</v>
      </c>
      <c r="AQ2546" s="9">
        <v>0</v>
      </c>
      <c r="AR2546" s="9">
        <v>0</v>
      </c>
      <c r="AS2546" s="9">
        <v>0</v>
      </c>
      <c r="AT2546" s="9">
        <v>0</v>
      </c>
      <c r="AU2546" s="9">
        <v>0</v>
      </c>
      <c r="AV2546" s="9">
        <v>0</v>
      </c>
      <c r="AW2546" s="9">
        <v>0</v>
      </c>
      <c r="AX2546" s="9">
        <v>0</v>
      </c>
      <c r="AY2546" s="9">
        <v>0</v>
      </c>
      <c r="AZ2546" s="9">
        <v>0</v>
      </c>
      <c r="BA2546" s="9">
        <v>0</v>
      </c>
      <c r="BB2546" s="9">
        <v>0</v>
      </c>
      <c r="BC2546" s="9">
        <v>0</v>
      </c>
    </row>
    <row r="2547" spans="2:55" x14ac:dyDescent="0.45">
      <c r="B2547" s="25">
        <v>2540</v>
      </c>
      <c r="D2547" s="9" t="s">
        <v>72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  <c r="AC2547" s="9">
        <v>0</v>
      </c>
      <c r="AD2547" s="9">
        <v>0</v>
      </c>
      <c r="AE2547" s="9">
        <v>0</v>
      </c>
      <c r="AF2547" s="9">
        <v>0</v>
      </c>
      <c r="AG2547" s="9">
        <v>0</v>
      </c>
      <c r="AH2547" s="9">
        <v>0</v>
      </c>
      <c r="AI2547" s="9">
        <v>0</v>
      </c>
      <c r="AJ2547" s="9">
        <v>0</v>
      </c>
      <c r="AK2547" s="9">
        <v>0</v>
      </c>
      <c r="AL2547" s="9">
        <v>0</v>
      </c>
      <c r="AM2547" s="9">
        <v>0</v>
      </c>
      <c r="AN2547" s="9">
        <v>0</v>
      </c>
      <c r="AO2547" s="9">
        <v>0</v>
      </c>
      <c r="AP2547" s="9">
        <v>0</v>
      </c>
      <c r="AQ2547" s="9">
        <v>0</v>
      </c>
      <c r="AR2547" s="9">
        <v>0</v>
      </c>
      <c r="AS2547" s="9">
        <v>0</v>
      </c>
      <c r="AT2547" s="9">
        <v>0</v>
      </c>
      <c r="AU2547" s="9">
        <v>0</v>
      </c>
      <c r="AV2547" s="9">
        <v>0</v>
      </c>
      <c r="AW2547" s="9">
        <v>0</v>
      </c>
      <c r="AX2547" s="9">
        <v>0</v>
      </c>
      <c r="AY2547" s="9">
        <v>0</v>
      </c>
      <c r="AZ2547" s="9">
        <v>0</v>
      </c>
      <c r="BA2547" s="9">
        <v>0</v>
      </c>
      <c r="BB2547" s="9">
        <v>0</v>
      </c>
      <c r="BC2547" s="9">
        <v>0</v>
      </c>
    </row>
    <row r="2548" spans="2:55" x14ac:dyDescent="0.45">
      <c r="B2548" s="25">
        <v>2541</v>
      </c>
      <c r="D2548" s="9" t="s">
        <v>73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  <c r="AC2548" s="9">
        <v>0</v>
      </c>
      <c r="AD2548" s="9">
        <v>0</v>
      </c>
      <c r="AE2548" s="9">
        <v>0</v>
      </c>
      <c r="AF2548" s="9">
        <v>0</v>
      </c>
      <c r="AG2548" s="9">
        <v>0</v>
      </c>
      <c r="AH2548" s="9">
        <v>0</v>
      </c>
      <c r="AI2548" s="9">
        <v>0</v>
      </c>
      <c r="AJ2548" s="9">
        <v>0</v>
      </c>
      <c r="AK2548" s="9">
        <v>0</v>
      </c>
      <c r="AL2548" s="9">
        <v>0</v>
      </c>
      <c r="AM2548" s="9">
        <v>0</v>
      </c>
      <c r="AN2548" s="9">
        <v>0</v>
      </c>
      <c r="AO2548" s="9">
        <v>0</v>
      </c>
      <c r="AP2548" s="9">
        <v>0</v>
      </c>
      <c r="AQ2548" s="9">
        <v>0</v>
      </c>
      <c r="AR2548" s="9">
        <v>0</v>
      </c>
      <c r="AS2548" s="9">
        <v>0</v>
      </c>
      <c r="AT2548" s="9">
        <v>0</v>
      </c>
      <c r="AU2548" s="9">
        <v>0</v>
      </c>
      <c r="AV2548" s="9">
        <v>0</v>
      </c>
      <c r="AW2548" s="9">
        <v>0</v>
      </c>
      <c r="AX2548" s="9">
        <v>0</v>
      </c>
      <c r="AY2548" s="9">
        <v>0</v>
      </c>
      <c r="AZ2548" s="9">
        <v>0</v>
      </c>
      <c r="BA2548" s="9">
        <v>0</v>
      </c>
      <c r="BB2548" s="9">
        <v>0</v>
      </c>
      <c r="BC2548" s="9">
        <v>0</v>
      </c>
    </row>
    <row r="2549" spans="2:55" x14ac:dyDescent="0.45">
      <c r="B2549" s="25">
        <v>2542</v>
      </c>
      <c r="D2549" s="9" t="s">
        <v>74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5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  <c r="AC2549" s="9">
        <v>0</v>
      </c>
      <c r="AD2549" s="9">
        <v>0</v>
      </c>
      <c r="AE2549" s="9">
        <v>0</v>
      </c>
      <c r="AF2549" s="9">
        <v>0</v>
      </c>
      <c r="AG2549" s="9">
        <v>0</v>
      </c>
      <c r="AH2549" s="9">
        <v>0</v>
      </c>
      <c r="AI2549" s="9">
        <v>0</v>
      </c>
      <c r="AJ2549" s="9">
        <v>0</v>
      </c>
      <c r="AK2549" s="9">
        <v>0</v>
      </c>
      <c r="AL2549" s="9">
        <v>0</v>
      </c>
      <c r="AM2549" s="9">
        <v>0</v>
      </c>
      <c r="AN2549" s="9">
        <v>0</v>
      </c>
      <c r="AO2549" s="9">
        <v>0</v>
      </c>
      <c r="AP2549" s="9">
        <v>0</v>
      </c>
      <c r="AQ2549" s="9">
        <v>0</v>
      </c>
      <c r="AR2549" s="9">
        <v>0</v>
      </c>
      <c r="AS2549" s="9">
        <v>0</v>
      </c>
      <c r="AT2549" s="9">
        <v>0</v>
      </c>
      <c r="AU2549" s="9">
        <v>0</v>
      </c>
      <c r="AV2549" s="9">
        <v>0</v>
      </c>
      <c r="AW2549" s="9">
        <v>0</v>
      </c>
      <c r="AX2549" s="9">
        <v>0</v>
      </c>
      <c r="AY2549" s="9">
        <v>0</v>
      </c>
      <c r="AZ2549" s="9">
        <v>0</v>
      </c>
      <c r="BA2549" s="9">
        <v>0</v>
      </c>
      <c r="BB2549" s="9">
        <v>0</v>
      </c>
      <c r="BC2549" s="9">
        <v>0</v>
      </c>
    </row>
    <row r="2550" spans="2:55" x14ac:dyDescent="0.45">
      <c r="B2550" s="25">
        <v>2543</v>
      </c>
      <c r="D2550" s="9" t="s">
        <v>75</v>
      </c>
      <c r="E2550" s="9">
        <v>0</v>
      </c>
      <c r="F2550" s="9">
        <v>0</v>
      </c>
      <c r="G2550" s="9">
        <v>0</v>
      </c>
      <c r="H2550" s="9">
        <v>0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  <c r="AC2550" s="9">
        <v>0</v>
      </c>
      <c r="AD2550" s="9">
        <v>0</v>
      </c>
      <c r="AE2550" s="9">
        <v>0</v>
      </c>
      <c r="AF2550" s="9">
        <v>0</v>
      </c>
      <c r="AG2550" s="9">
        <v>0</v>
      </c>
      <c r="AH2550" s="9">
        <v>0</v>
      </c>
      <c r="AI2550" s="9">
        <v>0</v>
      </c>
      <c r="AJ2550" s="9">
        <v>0</v>
      </c>
      <c r="AK2550" s="9">
        <v>0</v>
      </c>
      <c r="AL2550" s="9">
        <v>0</v>
      </c>
      <c r="AM2550" s="9">
        <v>0</v>
      </c>
      <c r="AN2550" s="9">
        <v>0</v>
      </c>
      <c r="AO2550" s="9">
        <v>0</v>
      </c>
      <c r="AP2550" s="9">
        <v>0</v>
      </c>
      <c r="AQ2550" s="9">
        <v>0</v>
      </c>
      <c r="AR2550" s="9">
        <v>0</v>
      </c>
      <c r="AS2550" s="9">
        <v>0</v>
      </c>
      <c r="AT2550" s="9">
        <v>0</v>
      </c>
      <c r="AU2550" s="9">
        <v>0</v>
      </c>
      <c r="AV2550" s="9">
        <v>0</v>
      </c>
      <c r="AW2550" s="9">
        <v>0</v>
      </c>
      <c r="AX2550" s="9">
        <v>0</v>
      </c>
      <c r="AY2550" s="9">
        <v>0</v>
      </c>
      <c r="AZ2550" s="9">
        <v>0</v>
      </c>
      <c r="BA2550" s="9">
        <v>0</v>
      </c>
      <c r="BB2550" s="9">
        <v>0</v>
      </c>
      <c r="BC2550" s="9">
        <v>0</v>
      </c>
    </row>
    <row r="2551" spans="2:55" x14ac:dyDescent="0.45">
      <c r="B2551" s="25">
        <v>2544</v>
      </c>
      <c r="D2551" s="9" t="s">
        <v>76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  <c r="AC2551" s="9">
        <v>0</v>
      </c>
      <c r="AD2551" s="9">
        <v>0</v>
      </c>
      <c r="AE2551" s="9">
        <v>0</v>
      </c>
      <c r="AF2551" s="9">
        <v>0</v>
      </c>
      <c r="AG2551" s="9">
        <v>0</v>
      </c>
      <c r="AH2551" s="9">
        <v>0</v>
      </c>
      <c r="AI2551" s="9">
        <v>0</v>
      </c>
      <c r="AJ2551" s="9">
        <v>0</v>
      </c>
      <c r="AK2551" s="9">
        <v>0</v>
      </c>
      <c r="AL2551" s="9">
        <v>0</v>
      </c>
      <c r="AM2551" s="9">
        <v>0</v>
      </c>
      <c r="AN2551" s="9">
        <v>0</v>
      </c>
      <c r="AO2551" s="9">
        <v>0</v>
      </c>
      <c r="AP2551" s="9">
        <v>0</v>
      </c>
      <c r="AQ2551" s="9">
        <v>0</v>
      </c>
      <c r="AR2551" s="9">
        <v>0</v>
      </c>
      <c r="AS2551" s="9">
        <v>0</v>
      </c>
      <c r="AT2551" s="9">
        <v>0</v>
      </c>
      <c r="AU2551" s="9">
        <v>0</v>
      </c>
      <c r="AV2551" s="9">
        <v>0</v>
      </c>
      <c r="AW2551" s="9">
        <v>0</v>
      </c>
      <c r="AX2551" s="9">
        <v>0</v>
      </c>
      <c r="AY2551" s="9">
        <v>0</v>
      </c>
      <c r="AZ2551" s="9">
        <v>0</v>
      </c>
      <c r="BA2551" s="9">
        <v>0</v>
      </c>
      <c r="BB2551" s="9">
        <v>0</v>
      </c>
      <c r="BC2551" s="9">
        <v>0</v>
      </c>
    </row>
    <row r="2552" spans="2:55" x14ac:dyDescent="0.45">
      <c r="B2552" s="25">
        <v>2545</v>
      </c>
      <c r="D2552" s="9" t="s">
        <v>77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  <c r="AC2552" s="9">
        <v>0</v>
      </c>
      <c r="AD2552" s="9">
        <v>0</v>
      </c>
      <c r="AE2552" s="9">
        <v>0</v>
      </c>
      <c r="AF2552" s="9">
        <v>0</v>
      </c>
      <c r="AG2552" s="9">
        <v>0</v>
      </c>
      <c r="AH2552" s="9">
        <v>0</v>
      </c>
      <c r="AI2552" s="9">
        <v>0</v>
      </c>
      <c r="AJ2552" s="9">
        <v>0</v>
      </c>
      <c r="AK2552" s="9">
        <v>0</v>
      </c>
      <c r="AL2552" s="9">
        <v>0</v>
      </c>
      <c r="AM2552" s="9">
        <v>0</v>
      </c>
      <c r="AN2552" s="9">
        <v>0</v>
      </c>
      <c r="AO2552" s="9">
        <v>0</v>
      </c>
      <c r="AP2552" s="9">
        <v>0</v>
      </c>
      <c r="AQ2552" s="9">
        <v>0</v>
      </c>
      <c r="AR2552" s="9">
        <v>0</v>
      </c>
      <c r="AS2552" s="9">
        <v>0</v>
      </c>
      <c r="AT2552" s="9">
        <v>0</v>
      </c>
      <c r="AU2552" s="9">
        <v>0</v>
      </c>
      <c r="AV2552" s="9">
        <v>0</v>
      </c>
      <c r="AW2552" s="9">
        <v>0</v>
      </c>
      <c r="AX2552" s="9">
        <v>0</v>
      </c>
      <c r="AY2552" s="9">
        <v>0</v>
      </c>
      <c r="AZ2552" s="9">
        <v>0</v>
      </c>
      <c r="BA2552" s="9">
        <v>0</v>
      </c>
      <c r="BB2552" s="9">
        <v>0</v>
      </c>
      <c r="BC2552" s="9">
        <v>0</v>
      </c>
    </row>
    <row r="2553" spans="2:55" x14ac:dyDescent="0.45">
      <c r="B2553" s="25">
        <v>2546</v>
      </c>
      <c r="D2553" s="9" t="s">
        <v>78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  <c r="AC2553" s="9">
        <v>0</v>
      </c>
      <c r="AD2553" s="9">
        <v>0</v>
      </c>
      <c r="AE2553" s="9">
        <v>0</v>
      </c>
      <c r="AF2553" s="9">
        <v>0</v>
      </c>
      <c r="AG2553" s="9">
        <v>0</v>
      </c>
      <c r="AH2553" s="9">
        <v>0</v>
      </c>
      <c r="AI2553" s="9">
        <v>0</v>
      </c>
      <c r="AJ2553" s="9">
        <v>0</v>
      </c>
      <c r="AK2553" s="9">
        <v>0</v>
      </c>
      <c r="AL2553" s="9">
        <v>0</v>
      </c>
      <c r="AM2553" s="9">
        <v>0</v>
      </c>
      <c r="AN2553" s="9">
        <v>0</v>
      </c>
      <c r="AO2553" s="9">
        <v>0</v>
      </c>
      <c r="AP2553" s="9">
        <v>0</v>
      </c>
      <c r="AQ2553" s="9">
        <v>0</v>
      </c>
      <c r="AR2553" s="9">
        <v>0</v>
      </c>
      <c r="AS2553" s="9">
        <v>0</v>
      </c>
      <c r="AT2553" s="9">
        <v>0</v>
      </c>
      <c r="AU2553" s="9">
        <v>0</v>
      </c>
      <c r="AV2553" s="9">
        <v>0</v>
      </c>
      <c r="AW2553" s="9">
        <v>0</v>
      </c>
      <c r="AX2553" s="9">
        <v>0</v>
      </c>
      <c r="AY2553" s="9">
        <v>0</v>
      </c>
      <c r="AZ2553" s="9">
        <v>0</v>
      </c>
      <c r="BA2553" s="9">
        <v>0</v>
      </c>
      <c r="BB2553" s="9">
        <v>0</v>
      </c>
      <c r="BC2553" s="9">
        <v>0</v>
      </c>
    </row>
    <row r="2554" spans="2:55" x14ac:dyDescent="0.45">
      <c r="B2554" s="25">
        <v>2547</v>
      </c>
      <c r="D2554" s="9" t="s">
        <v>79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  <c r="AC2554" s="9">
        <v>0</v>
      </c>
      <c r="AD2554" s="9">
        <v>0</v>
      </c>
      <c r="AE2554" s="9">
        <v>0</v>
      </c>
      <c r="AF2554" s="9">
        <v>0</v>
      </c>
      <c r="AG2554" s="9">
        <v>0</v>
      </c>
      <c r="AH2554" s="9">
        <v>0</v>
      </c>
      <c r="AI2554" s="9">
        <v>0</v>
      </c>
      <c r="AJ2554" s="9">
        <v>0</v>
      </c>
      <c r="AK2554" s="9">
        <v>0</v>
      </c>
      <c r="AL2554" s="9">
        <v>0</v>
      </c>
      <c r="AM2554" s="9">
        <v>0</v>
      </c>
      <c r="AN2554" s="9">
        <v>0</v>
      </c>
      <c r="AO2554" s="9">
        <v>0</v>
      </c>
      <c r="AP2554" s="9">
        <v>0</v>
      </c>
      <c r="AQ2554" s="9">
        <v>0</v>
      </c>
      <c r="AR2554" s="9">
        <v>0</v>
      </c>
      <c r="AS2554" s="9">
        <v>0</v>
      </c>
      <c r="AT2554" s="9">
        <v>0</v>
      </c>
      <c r="AU2554" s="9">
        <v>0</v>
      </c>
      <c r="AV2554" s="9">
        <v>0</v>
      </c>
      <c r="AW2554" s="9">
        <v>0</v>
      </c>
      <c r="AX2554" s="9">
        <v>0</v>
      </c>
      <c r="AY2554" s="9">
        <v>0</v>
      </c>
      <c r="AZ2554" s="9">
        <v>0</v>
      </c>
      <c r="BA2554" s="9">
        <v>0</v>
      </c>
      <c r="BB2554" s="9">
        <v>0</v>
      </c>
      <c r="BC2554" s="9">
        <v>0</v>
      </c>
    </row>
    <row r="2555" spans="2:55" x14ac:dyDescent="0.45">
      <c r="B2555" s="25">
        <v>2548</v>
      </c>
      <c r="D2555" s="9" t="s">
        <v>80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  <c r="AC2555" s="9">
        <v>0</v>
      </c>
      <c r="AD2555" s="9">
        <v>0</v>
      </c>
      <c r="AE2555" s="9">
        <v>0</v>
      </c>
      <c r="AF2555" s="9">
        <v>0</v>
      </c>
      <c r="AG2555" s="9">
        <v>0</v>
      </c>
      <c r="AH2555" s="9">
        <v>0</v>
      </c>
      <c r="AI2555" s="9">
        <v>0</v>
      </c>
      <c r="AJ2555" s="9">
        <v>0</v>
      </c>
      <c r="AK2555" s="9">
        <v>0</v>
      </c>
      <c r="AL2555" s="9">
        <v>0</v>
      </c>
      <c r="AM2555" s="9">
        <v>0</v>
      </c>
      <c r="AN2555" s="9">
        <v>0</v>
      </c>
      <c r="AO2555" s="9">
        <v>0</v>
      </c>
      <c r="AP2555" s="9">
        <v>0</v>
      </c>
      <c r="AQ2555" s="9">
        <v>0</v>
      </c>
      <c r="AR2555" s="9">
        <v>0</v>
      </c>
      <c r="AS2555" s="9">
        <v>0</v>
      </c>
      <c r="AT2555" s="9">
        <v>0</v>
      </c>
      <c r="AU2555" s="9">
        <v>0</v>
      </c>
      <c r="AV2555" s="9">
        <v>0</v>
      </c>
      <c r="AW2555" s="9">
        <v>0</v>
      </c>
      <c r="AX2555" s="9">
        <v>0</v>
      </c>
      <c r="AY2555" s="9">
        <v>0</v>
      </c>
      <c r="AZ2555" s="9">
        <v>0</v>
      </c>
      <c r="BA2555" s="9">
        <v>0</v>
      </c>
      <c r="BB2555" s="9">
        <v>0</v>
      </c>
      <c r="BC2555" s="9">
        <v>0</v>
      </c>
    </row>
    <row r="2556" spans="2:55" x14ac:dyDescent="0.45">
      <c r="B2556" s="25">
        <v>2549</v>
      </c>
      <c r="D2556" s="9" t="s">
        <v>81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  <c r="AC2556" s="9">
        <v>0</v>
      </c>
      <c r="AD2556" s="9">
        <v>0</v>
      </c>
      <c r="AE2556" s="9">
        <v>0</v>
      </c>
      <c r="AF2556" s="9">
        <v>0</v>
      </c>
      <c r="AG2556" s="9">
        <v>0</v>
      </c>
      <c r="AH2556" s="9">
        <v>0</v>
      </c>
      <c r="AI2556" s="9">
        <v>0</v>
      </c>
      <c r="AJ2556" s="9">
        <v>0</v>
      </c>
      <c r="AK2556" s="9">
        <v>0</v>
      </c>
      <c r="AL2556" s="9">
        <v>0</v>
      </c>
      <c r="AM2556" s="9">
        <v>0</v>
      </c>
      <c r="AN2556" s="9">
        <v>0</v>
      </c>
      <c r="AO2556" s="9">
        <v>0</v>
      </c>
      <c r="AP2556" s="9">
        <v>0</v>
      </c>
      <c r="AQ2556" s="9">
        <v>0</v>
      </c>
      <c r="AR2556" s="9">
        <v>0</v>
      </c>
      <c r="AS2556" s="9">
        <v>0</v>
      </c>
      <c r="AT2556" s="9">
        <v>0</v>
      </c>
      <c r="AU2556" s="9">
        <v>0</v>
      </c>
      <c r="AV2556" s="9">
        <v>0</v>
      </c>
      <c r="AW2556" s="9">
        <v>0</v>
      </c>
      <c r="AX2556" s="9">
        <v>0</v>
      </c>
      <c r="AY2556" s="9">
        <v>0</v>
      </c>
      <c r="AZ2556" s="9">
        <v>0</v>
      </c>
      <c r="BA2556" s="9">
        <v>0</v>
      </c>
      <c r="BB2556" s="9">
        <v>0</v>
      </c>
      <c r="BC2556" s="9">
        <v>0</v>
      </c>
    </row>
    <row r="2557" spans="2:55" x14ac:dyDescent="0.45">
      <c r="B2557" s="25">
        <v>2550</v>
      </c>
      <c r="D2557" s="9" t="s">
        <v>82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  <c r="AC2557" s="9">
        <v>0</v>
      </c>
      <c r="AD2557" s="9">
        <v>0</v>
      </c>
      <c r="AE2557" s="9">
        <v>0</v>
      </c>
      <c r="AF2557" s="9">
        <v>0</v>
      </c>
      <c r="AG2557" s="9">
        <v>0</v>
      </c>
      <c r="AH2557" s="9">
        <v>0</v>
      </c>
      <c r="AI2557" s="9">
        <v>0</v>
      </c>
      <c r="AJ2557" s="9">
        <v>0</v>
      </c>
      <c r="AK2557" s="9">
        <v>0</v>
      </c>
      <c r="AL2557" s="9">
        <v>0</v>
      </c>
      <c r="AM2557" s="9">
        <v>0</v>
      </c>
      <c r="AN2557" s="9">
        <v>0</v>
      </c>
      <c r="AO2557" s="9">
        <v>0</v>
      </c>
      <c r="AP2557" s="9">
        <v>0</v>
      </c>
      <c r="AQ2557" s="9">
        <v>0</v>
      </c>
      <c r="AR2557" s="9">
        <v>0</v>
      </c>
      <c r="AS2557" s="9">
        <v>0</v>
      </c>
      <c r="AT2557" s="9">
        <v>0</v>
      </c>
      <c r="AU2557" s="9">
        <v>0</v>
      </c>
      <c r="AV2557" s="9">
        <v>0</v>
      </c>
      <c r="AW2557" s="9">
        <v>0</v>
      </c>
      <c r="AX2557" s="9">
        <v>0</v>
      </c>
      <c r="AY2557" s="9">
        <v>0</v>
      </c>
      <c r="AZ2557" s="9">
        <v>0</v>
      </c>
      <c r="BA2557" s="9">
        <v>0</v>
      </c>
      <c r="BB2557" s="9">
        <v>0</v>
      </c>
      <c r="BC2557" s="9">
        <v>0</v>
      </c>
    </row>
    <row r="2558" spans="2:55" x14ac:dyDescent="0.45">
      <c r="B2558" s="25">
        <v>2551</v>
      </c>
      <c r="D2558" s="9" t="s">
        <v>83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  <c r="AC2558" s="9">
        <v>0</v>
      </c>
      <c r="AD2558" s="9">
        <v>0</v>
      </c>
      <c r="AE2558" s="9">
        <v>0</v>
      </c>
      <c r="AF2558" s="9">
        <v>0</v>
      </c>
      <c r="AG2558" s="9">
        <v>0</v>
      </c>
      <c r="AH2558" s="9">
        <v>0</v>
      </c>
      <c r="AI2558" s="9">
        <v>0</v>
      </c>
      <c r="AJ2558" s="9">
        <v>0</v>
      </c>
      <c r="AK2558" s="9">
        <v>0</v>
      </c>
      <c r="AL2558" s="9">
        <v>0</v>
      </c>
      <c r="AM2558" s="9">
        <v>0</v>
      </c>
      <c r="AN2558" s="9">
        <v>0</v>
      </c>
      <c r="AO2558" s="9">
        <v>0</v>
      </c>
      <c r="AP2558" s="9">
        <v>0</v>
      </c>
      <c r="AQ2558" s="9">
        <v>0</v>
      </c>
      <c r="AR2558" s="9">
        <v>0</v>
      </c>
      <c r="AS2558" s="9">
        <v>0</v>
      </c>
      <c r="AT2558" s="9">
        <v>0</v>
      </c>
      <c r="AU2558" s="9">
        <v>0</v>
      </c>
      <c r="AV2558" s="9">
        <v>0</v>
      </c>
      <c r="AW2558" s="9">
        <v>0</v>
      </c>
      <c r="AX2558" s="9">
        <v>0</v>
      </c>
      <c r="AY2558" s="9">
        <v>0</v>
      </c>
      <c r="AZ2558" s="9">
        <v>0</v>
      </c>
      <c r="BA2558" s="9">
        <v>0</v>
      </c>
      <c r="BB2558" s="9">
        <v>0</v>
      </c>
      <c r="BC2558" s="9">
        <v>0</v>
      </c>
    </row>
    <row r="2559" spans="2:55" x14ac:dyDescent="0.45">
      <c r="B2559" s="25">
        <v>2552</v>
      </c>
      <c r="D2559" s="9" t="s">
        <v>84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  <c r="AC2559" s="9">
        <v>0</v>
      </c>
      <c r="AD2559" s="9">
        <v>0</v>
      </c>
      <c r="AE2559" s="9">
        <v>0</v>
      </c>
      <c r="AF2559" s="9">
        <v>0</v>
      </c>
      <c r="AG2559" s="9">
        <v>0</v>
      </c>
      <c r="AH2559" s="9">
        <v>0</v>
      </c>
      <c r="AI2559" s="9">
        <v>0</v>
      </c>
      <c r="AJ2559" s="9">
        <v>0</v>
      </c>
      <c r="AK2559" s="9">
        <v>0</v>
      </c>
      <c r="AL2559" s="9">
        <v>0</v>
      </c>
      <c r="AM2559" s="9">
        <v>0</v>
      </c>
      <c r="AN2559" s="9">
        <v>0</v>
      </c>
      <c r="AO2559" s="9">
        <v>0</v>
      </c>
      <c r="AP2559" s="9">
        <v>0</v>
      </c>
      <c r="AQ2559" s="9">
        <v>0</v>
      </c>
      <c r="AR2559" s="9">
        <v>0</v>
      </c>
      <c r="AS2559" s="9">
        <v>0</v>
      </c>
      <c r="AT2559" s="9">
        <v>0</v>
      </c>
      <c r="AU2559" s="9">
        <v>0</v>
      </c>
      <c r="AV2559" s="9">
        <v>0</v>
      </c>
      <c r="AW2559" s="9">
        <v>0</v>
      </c>
      <c r="AX2559" s="9">
        <v>0</v>
      </c>
      <c r="AY2559" s="9">
        <v>0</v>
      </c>
      <c r="AZ2559" s="9">
        <v>0</v>
      </c>
      <c r="BA2559" s="9">
        <v>0</v>
      </c>
      <c r="BB2559" s="9">
        <v>0</v>
      </c>
      <c r="BC2559" s="9">
        <v>0</v>
      </c>
    </row>
    <row r="2560" spans="2:55" x14ac:dyDescent="0.45">
      <c r="B2560" s="25">
        <v>2553</v>
      </c>
      <c r="D2560" s="9" t="s">
        <v>85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  <c r="AC2560" s="9">
        <v>0</v>
      </c>
      <c r="AD2560" s="9">
        <v>0</v>
      </c>
      <c r="AE2560" s="9">
        <v>0</v>
      </c>
      <c r="AF2560" s="9">
        <v>0</v>
      </c>
      <c r="AG2560" s="9">
        <v>0</v>
      </c>
      <c r="AH2560" s="9">
        <v>0</v>
      </c>
      <c r="AI2560" s="9">
        <v>0</v>
      </c>
      <c r="AJ2560" s="9">
        <v>0</v>
      </c>
      <c r="AK2560" s="9">
        <v>0</v>
      </c>
      <c r="AL2560" s="9">
        <v>0</v>
      </c>
      <c r="AM2560" s="9">
        <v>0</v>
      </c>
      <c r="AN2560" s="9">
        <v>0</v>
      </c>
      <c r="AO2560" s="9">
        <v>0</v>
      </c>
      <c r="AP2560" s="9">
        <v>0</v>
      </c>
      <c r="AQ2560" s="9">
        <v>0</v>
      </c>
      <c r="AR2560" s="9">
        <v>0</v>
      </c>
      <c r="AS2560" s="9">
        <v>0</v>
      </c>
      <c r="AT2560" s="9">
        <v>0</v>
      </c>
      <c r="AU2560" s="9">
        <v>0</v>
      </c>
      <c r="AV2560" s="9">
        <v>0</v>
      </c>
      <c r="AW2560" s="9">
        <v>0</v>
      </c>
      <c r="AX2560" s="9">
        <v>0</v>
      </c>
      <c r="AY2560" s="9">
        <v>0</v>
      </c>
      <c r="AZ2560" s="9">
        <v>0</v>
      </c>
      <c r="BA2560" s="9">
        <v>0</v>
      </c>
      <c r="BB2560" s="9">
        <v>0</v>
      </c>
      <c r="BC2560" s="9">
        <v>0</v>
      </c>
    </row>
    <row r="2561" spans="2:55" x14ac:dyDescent="0.45">
      <c r="B2561" s="25">
        <v>2554</v>
      </c>
      <c r="D2561" s="9" t="s">
        <v>86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  <c r="AC2561" s="9">
        <v>0</v>
      </c>
      <c r="AD2561" s="9">
        <v>0</v>
      </c>
      <c r="AE2561" s="9">
        <v>0</v>
      </c>
      <c r="AF2561" s="9">
        <v>0</v>
      </c>
      <c r="AG2561" s="9">
        <v>0</v>
      </c>
      <c r="AH2561" s="9">
        <v>0</v>
      </c>
      <c r="AI2561" s="9">
        <v>0</v>
      </c>
      <c r="AJ2561" s="9">
        <v>0</v>
      </c>
      <c r="AK2561" s="9">
        <v>0</v>
      </c>
      <c r="AL2561" s="9">
        <v>0</v>
      </c>
      <c r="AM2561" s="9">
        <v>0</v>
      </c>
      <c r="AN2561" s="9">
        <v>0</v>
      </c>
      <c r="AO2561" s="9">
        <v>0</v>
      </c>
      <c r="AP2561" s="9">
        <v>0</v>
      </c>
      <c r="AQ2561" s="9">
        <v>0</v>
      </c>
      <c r="AR2561" s="9">
        <v>0</v>
      </c>
      <c r="AS2561" s="9">
        <v>0</v>
      </c>
      <c r="AT2561" s="9">
        <v>0</v>
      </c>
      <c r="AU2561" s="9">
        <v>0</v>
      </c>
      <c r="AV2561" s="9">
        <v>0</v>
      </c>
      <c r="AW2561" s="9">
        <v>0</v>
      </c>
      <c r="AX2561" s="9">
        <v>0</v>
      </c>
      <c r="AY2561" s="9">
        <v>0</v>
      </c>
      <c r="AZ2561" s="9">
        <v>0</v>
      </c>
      <c r="BA2561" s="9">
        <v>0</v>
      </c>
      <c r="BB2561" s="9">
        <v>0</v>
      </c>
      <c r="BC2561" s="9">
        <v>0</v>
      </c>
    </row>
    <row r="2562" spans="2:55" x14ac:dyDescent="0.45">
      <c r="B2562" s="25">
        <v>2555</v>
      </c>
      <c r="D2562" s="9" t="s">
        <v>87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  <c r="AB2562" s="9">
        <v>0</v>
      </c>
      <c r="AC2562" s="9">
        <v>0</v>
      </c>
      <c r="AD2562" s="9">
        <v>0</v>
      </c>
      <c r="AE2562" s="9">
        <v>0</v>
      </c>
      <c r="AF2562" s="9">
        <v>0</v>
      </c>
      <c r="AG2562" s="9">
        <v>0</v>
      </c>
      <c r="AH2562" s="9">
        <v>0</v>
      </c>
      <c r="AI2562" s="9">
        <v>0</v>
      </c>
      <c r="AJ2562" s="9">
        <v>0</v>
      </c>
      <c r="AK2562" s="9">
        <v>0</v>
      </c>
      <c r="AL2562" s="9">
        <v>0</v>
      </c>
      <c r="AM2562" s="9">
        <v>0</v>
      </c>
      <c r="AN2562" s="9">
        <v>0</v>
      </c>
      <c r="AO2562" s="9">
        <v>0</v>
      </c>
      <c r="AP2562" s="9">
        <v>0</v>
      </c>
      <c r="AQ2562" s="9">
        <v>0</v>
      </c>
      <c r="AR2562" s="9">
        <v>0</v>
      </c>
      <c r="AS2562" s="9">
        <v>0</v>
      </c>
      <c r="AT2562" s="9">
        <v>0</v>
      </c>
      <c r="AU2562" s="9">
        <v>0</v>
      </c>
      <c r="AV2562" s="9">
        <v>0</v>
      </c>
      <c r="AW2562" s="9">
        <v>0</v>
      </c>
      <c r="AX2562" s="9">
        <v>0</v>
      </c>
      <c r="AY2562" s="9">
        <v>0</v>
      </c>
      <c r="AZ2562" s="9">
        <v>0</v>
      </c>
      <c r="BA2562" s="9">
        <v>0</v>
      </c>
      <c r="BB2562" s="9">
        <v>0</v>
      </c>
      <c r="BC2562" s="9">
        <v>0</v>
      </c>
    </row>
    <row r="2563" spans="2:55" x14ac:dyDescent="0.45">
      <c r="B2563" s="25">
        <v>2556</v>
      </c>
      <c r="D2563" s="9" t="s">
        <v>88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  <c r="AC2563" s="9">
        <v>0</v>
      </c>
      <c r="AD2563" s="9">
        <v>0</v>
      </c>
      <c r="AE2563" s="9">
        <v>0</v>
      </c>
      <c r="AF2563" s="9">
        <v>0</v>
      </c>
      <c r="AG2563" s="9">
        <v>0</v>
      </c>
      <c r="AH2563" s="9">
        <v>0</v>
      </c>
      <c r="AI2563" s="9">
        <v>0</v>
      </c>
      <c r="AJ2563" s="9">
        <v>0</v>
      </c>
      <c r="AK2563" s="9">
        <v>0</v>
      </c>
      <c r="AL2563" s="9">
        <v>0</v>
      </c>
      <c r="AM2563" s="9">
        <v>0</v>
      </c>
      <c r="AN2563" s="9">
        <v>0</v>
      </c>
      <c r="AO2563" s="9">
        <v>0</v>
      </c>
      <c r="AP2563" s="9">
        <v>0</v>
      </c>
      <c r="AQ2563" s="9">
        <v>0</v>
      </c>
      <c r="AR2563" s="9">
        <v>0</v>
      </c>
      <c r="AS2563" s="9">
        <v>0</v>
      </c>
      <c r="AT2563" s="9">
        <v>0</v>
      </c>
      <c r="AU2563" s="9">
        <v>0</v>
      </c>
      <c r="AV2563" s="9">
        <v>0</v>
      </c>
      <c r="AW2563" s="9">
        <v>0</v>
      </c>
      <c r="AX2563" s="9">
        <v>0</v>
      </c>
      <c r="AY2563" s="9">
        <v>0</v>
      </c>
      <c r="AZ2563" s="9">
        <v>0</v>
      </c>
      <c r="BA2563" s="9">
        <v>0</v>
      </c>
      <c r="BB2563" s="9">
        <v>0</v>
      </c>
      <c r="BC2563" s="9">
        <v>0</v>
      </c>
    </row>
    <row r="2564" spans="2:55" x14ac:dyDescent="0.45">
      <c r="B2564" s="25">
        <v>2557</v>
      </c>
      <c r="D2564" s="9" t="s">
        <v>89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5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  <c r="AC2564" s="9">
        <v>0</v>
      </c>
      <c r="AD2564" s="9">
        <v>0</v>
      </c>
      <c r="AE2564" s="9">
        <v>0</v>
      </c>
      <c r="AF2564" s="9">
        <v>0</v>
      </c>
      <c r="AG2564" s="9">
        <v>0</v>
      </c>
      <c r="AH2564" s="9">
        <v>0</v>
      </c>
      <c r="AI2564" s="9">
        <v>0</v>
      </c>
      <c r="AJ2564" s="9">
        <v>0</v>
      </c>
      <c r="AK2564" s="9">
        <v>0</v>
      </c>
      <c r="AL2564" s="9">
        <v>0</v>
      </c>
      <c r="AM2564" s="9">
        <v>0</v>
      </c>
      <c r="AN2564" s="9">
        <v>0</v>
      </c>
      <c r="AO2564" s="9">
        <v>0</v>
      </c>
      <c r="AP2564" s="9">
        <v>0</v>
      </c>
      <c r="AQ2564" s="9">
        <v>0</v>
      </c>
      <c r="AR2564" s="9">
        <v>0</v>
      </c>
      <c r="AS2564" s="9">
        <v>0</v>
      </c>
      <c r="AT2564" s="9">
        <v>0</v>
      </c>
      <c r="AU2564" s="9">
        <v>0</v>
      </c>
      <c r="AV2564" s="9">
        <v>0</v>
      </c>
      <c r="AW2564" s="9">
        <v>0</v>
      </c>
      <c r="AX2564" s="9">
        <v>0</v>
      </c>
      <c r="AY2564" s="9">
        <v>0</v>
      </c>
      <c r="AZ2564" s="9">
        <v>0</v>
      </c>
      <c r="BA2564" s="9">
        <v>0</v>
      </c>
      <c r="BB2564" s="9">
        <v>0</v>
      </c>
      <c r="BC2564" s="9">
        <v>0</v>
      </c>
    </row>
    <row r="2565" spans="2:55" x14ac:dyDescent="0.45">
      <c r="B2565" s="25">
        <v>2558</v>
      </c>
      <c r="D2565" s="9" t="s">
        <v>90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29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9</v>
      </c>
      <c r="AB2565" s="9">
        <v>3</v>
      </c>
      <c r="AC2565" s="9">
        <v>0</v>
      </c>
      <c r="AD2565" s="9">
        <v>0</v>
      </c>
      <c r="AE2565" s="9">
        <v>0</v>
      </c>
      <c r="AF2565" s="9">
        <v>0</v>
      </c>
      <c r="AG2565" s="9">
        <v>0</v>
      </c>
      <c r="AH2565" s="9">
        <v>0</v>
      </c>
      <c r="AI2565" s="9">
        <v>0</v>
      </c>
      <c r="AJ2565" s="9">
        <v>0</v>
      </c>
      <c r="AK2565" s="9">
        <v>0</v>
      </c>
      <c r="AL2565" s="9">
        <v>0</v>
      </c>
      <c r="AM2565" s="9">
        <v>0</v>
      </c>
      <c r="AN2565" s="9">
        <v>0</v>
      </c>
      <c r="AO2565" s="9">
        <v>0</v>
      </c>
      <c r="AP2565" s="9">
        <v>0</v>
      </c>
      <c r="AQ2565" s="9">
        <v>0</v>
      </c>
      <c r="AR2565" s="9">
        <v>0</v>
      </c>
      <c r="AS2565" s="9">
        <v>0</v>
      </c>
      <c r="AT2565" s="9">
        <v>0</v>
      </c>
      <c r="AU2565" s="9">
        <v>0</v>
      </c>
      <c r="AV2565" s="9">
        <v>0</v>
      </c>
      <c r="AW2565" s="9">
        <v>0</v>
      </c>
      <c r="AX2565" s="9">
        <v>0</v>
      </c>
      <c r="AY2565" s="9">
        <v>0</v>
      </c>
      <c r="AZ2565" s="9">
        <v>0</v>
      </c>
      <c r="BA2565" s="9">
        <v>0</v>
      </c>
      <c r="BB2565" s="9">
        <v>0</v>
      </c>
      <c r="BC2565" s="9">
        <v>0</v>
      </c>
    </row>
    <row r="2566" spans="2:55" x14ac:dyDescent="0.45">
      <c r="B2566" s="25">
        <v>2559</v>
      </c>
      <c r="D2566" s="9" t="s">
        <v>91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  <c r="AC2566" s="9">
        <v>0</v>
      </c>
      <c r="AD2566" s="9">
        <v>0</v>
      </c>
      <c r="AE2566" s="9">
        <v>0</v>
      </c>
      <c r="AF2566" s="9">
        <v>0</v>
      </c>
      <c r="AG2566" s="9">
        <v>0</v>
      </c>
      <c r="AH2566" s="9">
        <v>0</v>
      </c>
      <c r="AI2566" s="9">
        <v>0</v>
      </c>
      <c r="AJ2566" s="9">
        <v>0</v>
      </c>
      <c r="AK2566" s="9">
        <v>0</v>
      </c>
      <c r="AL2566" s="9">
        <v>0</v>
      </c>
      <c r="AM2566" s="9">
        <v>0</v>
      </c>
      <c r="AN2566" s="9">
        <v>0</v>
      </c>
      <c r="AO2566" s="9">
        <v>0</v>
      </c>
      <c r="AP2566" s="9">
        <v>0</v>
      </c>
      <c r="AQ2566" s="9">
        <v>0</v>
      </c>
      <c r="AR2566" s="9">
        <v>0</v>
      </c>
      <c r="AS2566" s="9">
        <v>0</v>
      </c>
      <c r="AT2566" s="9">
        <v>0</v>
      </c>
      <c r="AU2566" s="9">
        <v>0</v>
      </c>
      <c r="AV2566" s="9">
        <v>0</v>
      </c>
      <c r="AW2566" s="9">
        <v>0</v>
      </c>
      <c r="AX2566" s="9">
        <v>0</v>
      </c>
      <c r="AY2566" s="9">
        <v>0</v>
      </c>
      <c r="AZ2566" s="9">
        <v>0</v>
      </c>
      <c r="BA2566" s="9">
        <v>0</v>
      </c>
      <c r="BB2566" s="9">
        <v>0</v>
      </c>
      <c r="BC2566" s="9">
        <v>0</v>
      </c>
    </row>
    <row r="2567" spans="2:55" x14ac:dyDescent="0.45">
      <c r="B2567" s="25">
        <v>2560</v>
      </c>
      <c r="D2567" s="9" t="s">
        <v>92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  <c r="AC2567" s="9">
        <v>0</v>
      </c>
      <c r="AD2567" s="9">
        <v>0</v>
      </c>
      <c r="AE2567" s="9">
        <v>0</v>
      </c>
      <c r="AF2567" s="9">
        <v>0</v>
      </c>
      <c r="AG2567" s="9">
        <v>0</v>
      </c>
      <c r="AH2567" s="9">
        <v>0</v>
      </c>
      <c r="AI2567" s="9">
        <v>0</v>
      </c>
      <c r="AJ2567" s="9">
        <v>0</v>
      </c>
      <c r="AK2567" s="9">
        <v>0</v>
      </c>
      <c r="AL2567" s="9">
        <v>0</v>
      </c>
      <c r="AM2567" s="9">
        <v>0</v>
      </c>
      <c r="AN2567" s="9">
        <v>0</v>
      </c>
      <c r="AO2567" s="9">
        <v>0</v>
      </c>
      <c r="AP2567" s="9">
        <v>0</v>
      </c>
      <c r="AQ2567" s="9">
        <v>0</v>
      </c>
      <c r="AR2567" s="9">
        <v>0</v>
      </c>
      <c r="AS2567" s="9">
        <v>0</v>
      </c>
      <c r="AT2567" s="9">
        <v>0</v>
      </c>
      <c r="AU2567" s="9">
        <v>0</v>
      </c>
      <c r="AV2567" s="9">
        <v>0</v>
      </c>
      <c r="AW2567" s="9">
        <v>0</v>
      </c>
      <c r="AX2567" s="9">
        <v>0</v>
      </c>
      <c r="AY2567" s="9">
        <v>0</v>
      </c>
      <c r="AZ2567" s="9">
        <v>0</v>
      </c>
      <c r="BA2567" s="9">
        <v>0</v>
      </c>
      <c r="BB2567" s="9">
        <v>0</v>
      </c>
      <c r="BC2567" s="9">
        <v>0</v>
      </c>
    </row>
    <row r="2568" spans="2:55" x14ac:dyDescent="0.45">
      <c r="B2568" s="25">
        <v>2561</v>
      </c>
      <c r="D2568" s="9" t="s">
        <v>93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0</v>
      </c>
      <c r="Z2568" s="9">
        <v>0</v>
      </c>
      <c r="AA2568" s="9">
        <v>0</v>
      </c>
      <c r="AB2568" s="9">
        <v>0</v>
      </c>
      <c r="AC2568" s="9">
        <v>0</v>
      </c>
      <c r="AD2568" s="9">
        <v>0</v>
      </c>
      <c r="AE2568" s="9">
        <v>0</v>
      </c>
      <c r="AF2568" s="9">
        <v>0</v>
      </c>
      <c r="AG2568" s="9">
        <v>0</v>
      </c>
      <c r="AH2568" s="9">
        <v>0</v>
      </c>
      <c r="AI2568" s="9">
        <v>0</v>
      </c>
      <c r="AJ2568" s="9">
        <v>0</v>
      </c>
      <c r="AK2568" s="9">
        <v>0</v>
      </c>
      <c r="AL2568" s="9">
        <v>0</v>
      </c>
      <c r="AM2568" s="9">
        <v>0</v>
      </c>
      <c r="AN2568" s="9">
        <v>0</v>
      </c>
      <c r="AO2568" s="9">
        <v>0</v>
      </c>
      <c r="AP2568" s="9">
        <v>0</v>
      </c>
      <c r="AQ2568" s="9">
        <v>0</v>
      </c>
      <c r="AR2568" s="9">
        <v>0</v>
      </c>
      <c r="AS2568" s="9">
        <v>0</v>
      </c>
      <c r="AT2568" s="9">
        <v>0</v>
      </c>
      <c r="AU2568" s="9">
        <v>0</v>
      </c>
      <c r="AV2568" s="9">
        <v>0</v>
      </c>
      <c r="AW2568" s="9">
        <v>0</v>
      </c>
      <c r="AX2568" s="9">
        <v>0</v>
      </c>
      <c r="AY2568" s="9">
        <v>0</v>
      </c>
      <c r="AZ2568" s="9">
        <v>0</v>
      </c>
      <c r="BA2568" s="9">
        <v>0</v>
      </c>
      <c r="BB2568" s="9">
        <v>0</v>
      </c>
      <c r="BC2568" s="9">
        <v>0</v>
      </c>
    </row>
    <row r="2569" spans="2:55" x14ac:dyDescent="0.45">
      <c r="B2569" s="25">
        <v>2562</v>
      </c>
      <c r="D2569" s="9" t="s">
        <v>94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  <c r="AC2569" s="9">
        <v>0</v>
      </c>
      <c r="AD2569" s="9">
        <v>0</v>
      </c>
      <c r="AE2569" s="9">
        <v>0</v>
      </c>
      <c r="AF2569" s="9">
        <v>0</v>
      </c>
      <c r="AG2569" s="9">
        <v>0</v>
      </c>
      <c r="AH2569" s="9">
        <v>0</v>
      </c>
      <c r="AI2569" s="9">
        <v>0</v>
      </c>
      <c r="AJ2569" s="9">
        <v>0</v>
      </c>
      <c r="AK2569" s="9">
        <v>0</v>
      </c>
      <c r="AL2569" s="9">
        <v>0</v>
      </c>
      <c r="AM2569" s="9">
        <v>0</v>
      </c>
      <c r="AN2569" s="9">
        <v>0</v>
      </c>
      <c r="AO2569" s="9">
        <v>0</v>
      </c>
      <c r="AP2569" s="9">
        <v>0</v>
      </c>
      <c r="AQ2569" s="9">
        <v>0</v>
      </c>
      <c r="AR2569" s="9">
        <v>0</v>
      </c>
      <c r="AS2569" s="9">
        <v>0</v>
      </c>
      <c r="AT2569" s="9">
        <v>0</v>
      </c>
      <c r="AU2569" s="9">
        <v>0</v>
      </c>
      <c r="AV2569" s="9">
        <v>0</v>
      </c>
      <c r="AW2569" s="9">
        <v>0</v>
      </c>
      <c r="AX2569" s="9">
        <v>0</v>
      </c>
      <c r="AY2569" s="9">
        <v>0</v>
      </c>
      <c r="AZ2569" s="9">
        <v>0</v>
      </c>
      <c r="BA2569" s="9">
        <v>0</v>
      </c>
      <c r="BB2569" s="9">
        <v>0</v>
      </c>
      <c r="BC2569" s="9">
        <v>0</v>
      </c>
    </row>
    <row r="2570" spans="2:55" x14ac:dyDescent="0.45">
      <c r="B2570" s="25">
        <v>2563</v>
      </c>
      <c r="D2570" s="9" t="s">
        <v>95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  <c r="AC2570" s="9">
        <v>0</v>
      </c>
      <c r="AD2570" s="9">
        <v>0</v>
      </c>
      <c r="AE2570" s="9">
        <v>0</v>
      </c>
      <c r="AF2570" s="9">
        <v>0</v>
      </c>
      <c r="AG2570" s="9">
        <v>0</v>
      </c>
      <c r="AH2570" s="9">
        <v>0</v>
      </c>
      <c r="AI2570" s="9">
        <v>0</v>
      </c>
      <c r="AJ2570" s="9">
        <v>0</v>
      </c>
      <c r="AK2570" s="9">
        <v>0</v>
      </c>
      <c r="AL2570" s="9">
        <v>0</v>
      </c>
      <c r="AM2570" s="9">
        <v>0</v>
      </c>
      <c r="AN2570" s="9">
        <v>0</v>
      </c>
      <c r="AO2570" s="9">
        <v>0</v>
      </c>
      <c r="AP2570" s="9">
        <v>0</v>
      </c>
      <c r="AQ2570" s="9">
        <v>0</v>
      </c>
      <c r="AR2570" s="9">
        <v>0</v>
      </c>
      <c r="AS2570" s="9">
        <v>0</v>
      </c>
      <c r="AT2570" s="9">
        <v>0</v>
      </c>
      <c r="AU2570" s="9">
        <v>0</v>
      </c>
      <c r="AV2570" s="9">
        <v>0</v>
      </c>
      <c r="AW2570" s="9">
        <v>0</v>
      </c>
      <c r="AX2570" s="9">
        <v>0</v>
      </c>
      <c r="AY2570" s="9">
        <v>0</v>
      </c>
      <c r="AZ2570" s="9">
        <v>0</v>
      </c>
      <c r="BA2570" s="9">
        <v>0</v>
      </c>
      <c r="BB2570" s="9">
        <v>0</v>
      </c>
      <c r="BC2570" s="9">
        <v>0</v>
      </c>
    </row>
    <row r="2571" spans="2:55" x14ac:dyDescent="0.45">
      <c r="B2571" s="25">
        <v>2564</v>
      </c>
      <c r="D2571" s="9" t="s">
        <v>96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  <c r="AC2571" s="9">
        <v>0</v>
      </c>
      <c r="AD2571" s="9">
        <v>0</v>
      </c>
      <c r="AE2571" s="9">
        <v>0</v>
      </c>
      <c r="AF2571" s="9">
        <v>0</v>
      </c>
      <c r="AG2571" s="9">
        <v>0</v>
      </c>
      <c r="AH2571" s="9">
        <v>0</v>
      </c>
      <c r="AI2571" s="9">
        <v>0</v>
      </c>
      <c r="AJ2571" s="9">
        <v>0</v>
      </c>
      <c r="AK2571" s="9">
        <v>0</v>
      </c>
      <c r="AL2571" s="9">
        <v>0</v>
      </c>
      <c r="AM2571" s="9">
        <v>0</v>
      </c>
      <c r="AN2571" s="9">
        <v>0</v>
      </c>
      <c r="AO2571" s="9">
        <v>0</v>
      </c>
      <c r="AP2571" s="9">
        <v>0</v>
      </c>
      <c r="AQ2571" s="9">
        <v>0</v>
      </c>
      <c r="AR2571" s="9">
        <v>0</v>
      </c>
      <c r="AS2571" s="9">
        <v>0</v>
      </c>
      <c r="AT2571" s="9">
        <v>0</v>
      </c>
      <c r="AU2571" s="9">
        <v>0</v>
      </c>
      <c r="AV2571" s="9">
        <v>0</v>
      </c>
      <c r="AW2571" s="9">
        <v>0</v>
      </c>
      <c r="AX2571" s="9">
        <v>0</v>
      </c>
      <c r="AY2571" s="9">
        <v>0</v>
      </c>
      <c r="AZ2571" s="9">
        <v>0</v>
      </c>
      <c r="BA2571" s="9">
        <v>0</v>
      </c>
      <c r="BB2571" s="9">
        <v>0</v>
      </c>
      <c r="BC2571" s="9">
        <v>0</v>
      </c>
    </row>
    <row r="2572" spans="2:55" x14ac:dyDescent="0.45">
      <c r="B2572" s="25">
        <v>2565</v>
      </c>
      <c r="D2572" s="9" t="s">
        <v>97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  <c r="AC2572" s="9">
        <v>0</v>
      </c>
      <c r="AD2572" s="9">
        <v>0</v>
      </c>
      <c r="AE2572" s="9">
        <v>0</v>
      </c>
      <c r="AF2572" s="9">
        <v>0</v>
      </c>
      <c r="AG2572" s="9">
        <v>0</v>
      </c>
      <c r="AH2572" s="9">
        <v>0</v>
      </c>
      <c r="AI2572" s="9">
        <v>0</v>
      </c>
      <c r="AJ2572" s="9">
        <v>0</v>
      </c>
      <c r="AK2572" s="9">
        <v>0</v>
      </c>
      <c r="AL2572" s="9">
        <v>0</v>
      </c>
      <c r="AM2572" s="9">
        <v>0</v>
      </c>
      <c r="AN2572" s="9">
        <v>0</v>
      </c>
      <c r="AO2572" s="9">
        <v>0</v>
      </c>
      <c r="AP2572" s="9">
        <v>0</v>
      </c>
      <c r="AQ2572" s="9">
        <v>0</v>
      </c>
      <c r="AR2572" s="9">
        <v>0</v>
      </c>
      <c r="AS2572" s="9">
        <v>0</v>
      </c>
      <c r="AT2572" s="9">
        <v>0</v>
      </c>
      <c r="AU2572" s="9">
        <v>0</v>
      </c>
      <c r="AV2572" s="9">
        <v>0</v>
      </c>
      <c r="AW2572" s="9">
        <v>0</v>
      </c>
      <c r="AX2572" s="9">
        <v>0</v>
      </c>
      <c r="AY2572" s="9">
        <v>0</v>
      </c>
      <c r="AZ2572" s="9">
        <v>0</v>
      </c>
      <c r="BA2572" s="9">
        <v>0</v>
      </c>
      <c r="BB2572" s="9">
        <v>0</v>
      </c>
      <c r="BC2572" s="9">
        <v>0</v>
      </c>
    </row>
    <row r="2573" spans="2:55" x14ac:dyDescent="0.45">
      <c r="B2573" s="25">
        <v>2566</v>
      </c>
      <c r="D2573" s="9" t="s">
        <v>98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  <c r="AC2573" s="9">
        <v>0</v>
      </c>
      <c r="AD2573" s="9">
        <v>0</v>
      </c>
      <c r="AE2573" s="9">
        <v>0</v>
      </c>
      <c r="AF2573" s="9">
        <v>0</v>
      </c>
      <c r="AG2573" s="9">
        <v>0</v>
      </c>
      <c r="AH2573" s="9">
        <v>0</v>
      </c>
      <c r="AI2573" s="9">
        <v>0</v>
      </c>
      <c r="AJ2573" s="9">
        <v>0</v>
      </c>
      <c r="AK2573" s="9">
        <v>0</v>
      </c>
      <c r="AL2573" s="9">
        <v>0</v>
      </c>
      <c r="AM2573" s="9">
        <v>0</v>
      </c>
      <c r="AN2573" s="9">
        <v>0</v>
      </c>
      <c r="AO2573" s="9">
        <v>0</v>
      </c>
      <c r="AP2573" s="9">
        <v>0</v>
      </c>
      <c r="AQ2573" s="9">
        <v>0</v>
      </c>
      <c r="AR2573" s="9">
        <v>0</v>
      </c>
      <c r="AS2573" s="9">
        <v>0</v>
      </c>
      <c r="AT2573" s="9">
        <v>0</v>
      </c>
      <c r="AU2573" s="9">
        <v>0</v>
      </c>
      <c r="AV2573" s="9">
        <v>0</v>
      </c>
      <c r="AW2573" s="9">
        <v>0</v>
      </c>
      <c r="AX2573" s="9">
        <v>0</v>
      </c>
      <c r="AY2573" s="9">
        <v>0</v>
      </c>
      <c r="AZ2573" s="9">
        <v>0</v>
      </c>
      <c r="BA2573" s="9">
        <v>0</v>
      </c>
      <c r="BB2573" s="9">
        <v>0</v>
      </c>
      <c r="BC2573" s="9">
        <v>0</v>
      </c>
    </row>
    <row r="2574" spans="2:55" x14ac:dyDescent="0.45">
      <c r="B2574" s="25">
        <v>2567</v>
      </c>
      <c r="D2574" s="9" t="s">
        <v>99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  <c r="AC2574" s="9">
        <v>0</v>
      </c>
      <c r="AD2574" s="9">
        <v>0</v>
      </c>
      <c r="AE2574" s="9">
        <v>0</v>
      </c>
      <c r="AF2574" s="9">
        <v>0</v>
      </c>
      <c r="AG2574" s="9">
        <v>0</v>
      </c>
      <c r="AH2574" s="9">
        <v>0</v>
      </c>
      <c r="AI2574" s="9">
        <v>0</v>
      </c>
      <c r="AJ2574" s="9">
        <v>0</v>
      </c>
      <c r="AK2574" s="9">
        <v>0</v>
      </c>
      <c r="AL2574" s="9">
        <v>0</v>
      </c>
      <c r="AM2574" s="9">
        <v>0</v>
      </c>
      <c r="AN2574" s="9">
        <v>0</v>
      </c>
      <c r="AO2574" s="9">
        <v>0</v>
      </c>
      <c r="AP2574" s="9">
        <v>0</v>
      </c>
      <c r="AQ2574" s="9">
        <v>0</v>
      </c>
      <c r="AR2574" s="9">
        <v>0</v>
      </c>
      <c r="AS2574" s="9">
        <v>0</v>
      </c>
      <c r="AT2574" s="9">
        <v>0</v>
      </c>
      <c r="AU2574" s="9">
        <v>0</v>
      </c>
      <c r="AV2574" s="9">
        <v>0</v>
      </c>
      <c r="AW2574" s="9">
        <v>0</v>
      </c>
      <c r="AX2574" s="9">
        <v>0</v>
      </c>
      <c r="AY2574" s="9">
        <v>0</v>
      </c>
      <c r="AZ2574" s="9">
        <v>0</v>
      </c>
      <c r="BA2574" s="9">
        <v>0</v>
      </c>
      <c r="BB2574" s="9">
        <v>0</v>
      </c>
      <c r="BC2574" s="9">
        <v>0</v>
      </c>
    </row>
    <row r="2575" spans="2:55" x14ac:dyDescent="0.45">
      <c r="B2575" s="25">
        <v>2568</v>
      </c>
      <c r="D2575" s="9" t="s">
        <v>100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  <c r="AC2575" s="9">
        <v>0</v>
      </c>
      <c r="AD2575" s="9">
        <v>0</v>
      </c>
      <c r="AE2575" s="9">
        <v>0</v>
      </c>
      <c r="AF2575" s="9">
        <v>0</v>
      </c>
      <c r="AG2575" s="9">
        <v>0</v>
      </c>
      <c r="AH2575" s="9">
        <v>0</v>
      </c>
      <c r="AI2575" s="9">
        <v>0</v>
      </c>
      <c r="AJ2575" s="9">
        <v>0</v>
      </c>
      <c r="AK2575" s="9">
        <v>0</v>
      </c>
      <c r="AL2575" s="9">
        <v>0</v>
      </c>
      <c r="AM2575" s="9">
        <v>0</v>
      </c>
      <c r="AN2575" s="9">
        <v>0</v>
      </c>
      <c r="AO2575" s="9">
        <v>0</v>
      </c>
      <c r="AP2575" s="9">
        <v>0</v>
      </c>
      <c r="AQ2575" s="9">
        <v>0</v>
      </c>
      <c r="AR2575" s="9">
        <v>0</v>
      </c>
      <c r="AS2575" s="9">
        <v>0</v>
      </c>
      <c r="AT2575" s="9">
        <v>0</v>
      </c>
      <c r="AU2575" s="9">
        <v>0</v>
      </c>
      <c r="AV2575" s="9">
        <v>0</v>
      </c>
      <c r="AW2575" s="9">
        <v>0</v>
      </c>
      <c r="AX2575" s="9">
        <v>0</v>
      </c>
      <c r="AY2575" s="9">
        <v>0</v>
      </c>
      <c r="AZ2575" s="9">
        <v>0</v>
      </c>
      <c r="BA2575" s="9">
        <v>0</v>
      </c>
      <c r="BB2575" s="9">
        <v>0</v>
      </c>
      <c r="BC2575" s="9">
        <v>0</v>
      </c>
    </row>
    <row r="2576" spans="2:55" x14ac:dyDescent="0.45">
      <c r="B2576" s="25">
        <v>2569</v>
      </c>
      <c r="D2576" s="9" t="s">
        <v>101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3</v>
      </c>
      <c r="AC2576" s="9">
        <v>0</v>
      </c>
      <c r="AD2576" s="9">
        <v>0</v>
      </c>
      <c r="AE2576" s="9">
        <v>0</v>
      </c>
      <c r="AF2576" s="9">
        <v>0</v>
      </c>
      <c r="AG2576" s="9">
        <v>0</v>
      </c>
      <c r="AH2576" s="9">
        <v>0</v>
      </c>
      <c r="AI2576" s="9">
        <v>0</v>
      </c>
      <c r="AJ2576" s="9">
        <v>0</v>
      </c>
      <c r="AK2576" s="9">
        <v>0</v>
      </c>
      <c r="AL2576" s="9">
        <v>0</v>
      </c>
      <c r="AM2576" s="9">
        <v>0</v>
      </c>
      <c r="AN2576" s="9">
        <v>0</v>
      </c>
      <c r="AO2576" s="9">
        <v>0</v>
      </c>
      <c r="AP2576" s="9">
        <v>0</v>
      </c>
      <c r="AQ2576" s="9">
        <v>0</v>
      </c>
      <c r="AR2576" s="9">
        <v>0</v>
      </c>
      <c r="AS2576" s="9">
        <v>0</v>
      </c>
      <c r="AT2576" s="9">
        <v>0</v>
      </c>
      <c r="AU2576" s="9">
        <v>0</v>
      </c>
      <c r="AV2576" s="9">
        <v>0</v>
      </c>
      <c r="AW2576" s="9">
        <v>0</v>
      </c>
      <c r="AX2576" s="9">
        <v>0</v>
      </c>
      <c r="AY2576" s="9">
        <v>0</v>
      </c>
      <c r="AZ2576" s="9">
        <v>0</v>
      </c>
      <c r="BA2576" s="9">
        <v>0</v>
      </c>
      <c r="BB2576" s="9">
        <v>0</v>
      </c>
      <c r="BC2576" s="9">
        <v>0</v>
      </c>
    </row>
    <row r="2577" spans="2:55" x14ac:dyDescent="0.45">
      <c r="B2577" s="25">
        <v>2570</v>
      </c>
      <c r="D2577" s="9" t="s">
        <v>102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  <c r="AC2577" s="9">
        <v>0</v>
      </c>
      <c r="AD2577" s="9">
        <v>0</v>
      </c>
      <c r="AE2577" s="9">
        <v>0</v>
      </c>
      <c r="AF2577" s="9">
        <v>0</v>
      </c>
      <c r="AG2577" s="9">
        <v>0</v>
      </c>
      <c r="AH2577" s="9">
        <v>0</v>
      </c>
      <c r="AI2577" s="9">
        <v>0</v>
      </c>
      <c r="AJ2577" s="9">
        <v>0</v>
      </c>
      <c r="AK2577" s="9">
        <v>0</v>
      </c>
      <c r="AL2577" s="9">
        <v>0</v>
      </c>
      <c r="AM2577" s="9">
        <v>0</v>
      </c>
      <c r="AN2577" s="9">
        <v>0</v>
      </c>
      <c r="AO2577" s="9">
        <v>0</v>
      </c>
      <c r="AP2577" s="9">
        <v>0</v>
      </c>
      <c r="AQ2577" s="9">
        <v>0</v>
      </c>
      <c r="AR2577" s="9">
        <v>0</v>
      </c>
      <c r="AS2577" s="9">
        <v>0</v>
      </c>
      <c r="AT2577" s="9">
        <v>0</v>
      </c>
      <c r="AU2577" s="9">
        <v>0</v>
      </c>
      <c r="AV2577" s="9">
        <v>0</v>
      </c>
      <c r="AW2577" s="9">
        <v>0</v>
      </c>
      <c r="AX2577" s="9">
        <v>0</v>
      </c>
      <c r="AY2577" s="9">
        <v>0</v>
      </c>
      <c r="AZ2577" s="9">
        <v>0</v>
      </c>
      <c r="BA2577" s="9">
        <v>0</v>
      </c>
      <c r="BB2577" s="9">
        <v>0</v>
      </c>
      <c r="BC2577" s="9">
        <v>0</v>
      </c>
    </row>
    <row r="2578" spans="2:55" x14ac:dyDescent="0.45">
      <c r="B2578" s="25">
        <v>2571</v>
      </c>
      <c r="D2578" s="9" t="s">
        <v>103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  <c r="AC2578" s="9">
        <v>0</v>
      </c>
      <c r="AD2578" s="9">
        <v>0</v>
      </c>
      <c r="AE2578" s="9">
        <v>0</v>
      </c>
      <c r="AF2578" s="9">
        <v>0</v>
      </c>
      <c r="AG2578" s="9">
        <v>0</v>
      </c>
      <c r="AH2578" s="9">
        <v>0</v>
      </c>
      <c r="AI2578" s="9">
        <v>0</v>
      </c>
      <c r="AJ2578" s="9">
        <v>0</v>
      </c>
      <c r="AK2578" s="9">
        <v>0</v>
      </c>
      <c r="AL2578" s="9">
        <v>0</v>
      </c>
      <c r="AM2578" s="9">
        <v>0</v>
      </c>
      <c r="AN2578" s="9">
        <v>0</v>
      </c>
      <c r="AO2578" s="9">
        <v>0</v>
      </c>
      <c r="AP2578" s="9">
        <v>0</v>
      </c>
      <c r="AQ2578" s="9">
        <v>0</v>
      </c>
      <c r="AR2578" s="9">
        <v>0</v>
      </c>
      <c r="AS2578" s="9">
        <v>0</v>
      </c>
      <c r="AT2578" s="9">
        <v>0</v>
      </c>
      <c r="AU2578" s="9">
        <v>0</v>
      </c>
      <c r="AV2578" s="9">
        <v>0</v>
      </c>
      <c r="AW2578" s="9">
        <v>0</v>
      </c>
      <c r="AX2578" s="9">
        <v>0</v>
      </c>
      <c r="AY2578" s="9">
        <v>0</v>
      </c>
      <c r="AZ2578" s="9">
        <v>0</v>
      </c>
      <c r="BA2578" s="9">
        <v>0</v>
      </c>
      <c r="BB2578" s="9">
        <v>0</v>
      </c>
      <c r="BC2578" s="9">
        <v>0</v>
      </c>
    </row>
    <row r="2579" spans="2:55" x14ac:dyDescent="0.45">
      <c r="B2579" s="25">
        <v>2572</v>
      </c>
      <c r="D2579" s="9" t="s">
        <v>104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  <c r="AB2579" s="9">
        <v>0</v>
      </c>
      <c r="AC2579" s="9">
        <v>0</v>
      </c>
      <c r="AD2579" s="9">
        <v>0</v>
      </c>
      <c r="AE2579" s="9">
        <v>0</v>
      </c>
      <c r="AF2579" s="9">
        <v>0</v>
      </c>
      <c r="AG2579" s="9">
        <v>0</v>
      </c>
      <c r="AH2579" s="9">
        <v>0</v>
      </c>
      <c r="AI2579" s="9">
        <v>0</v>
      </c>
      <c r="AJ2579" s="9">
        <v>0</v>
      </c>
      <c r="AK2579" s="9">
        <v>0</v>
      </c>
      <c r="AL2579" s="9">
        <v>0</v>
      </c>
      <c r="AM2579" s="9">
        <v>0</v>
      </c>
      <c r="AN2579" s="9">
        <v>0</v>
      </c>
      <c r="AO2579" s="9">
        <v>0</v>
      </c>
      <c r="AP2579" s="9">
        <v>0</v>
      </c>
      <c r="AQ2579" s="9">
        <v>0</v>
      </c>
      <c r="AR2579" s="9">
        <v>0</v>
      </c>
      <c r="AS2579" s="9">
        <v>0</v>
      </c>
      <c r="AT2579" s="9">
        <v>0</v>
      </c>
      <c r="AU2579" s="9">
        <v>0</v>
      </c>
      <c r="AV2579" s="9">
        <v>0</v>
      </c>
      <c r="AW2579" s="9">
        <v>0</v>
      </c>
      <c r="AX2579" s="9">
        <v>0</v>
      </c>
      <c r="AY2579" s="9">
        <v>0</v>
      </c>
      <c r="AZ2579" s="9">
        <v>5</v>
      </c>
      <c r="BA2579" s="9">
        <v>0</v>
      </c>
      <c r="BB2579" s="9">
        <v>0</v>
      </c>
      <c r="BC2579" s="9">
        <v>0</v>
      </c>
    </row>
    <row r="2580" spans="2:55" x14ac:dyDescent="0.45">
      <c r="B2580" s="25">
        <v>2573</v>
      </c>
      <c r="D2580" s="9" t="s">
        <v>105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  <c r="AC2580" s="9">
        <v>0</v>
      </c>
      <c r="AD2580" s="9">
        <v>0</v>
      </c>
      <c r="AE2580" s="9">
        <v>0</v>
      </c>
      <c r="AF2580" s="9">
        <v>0</v>
      </c>
      <c r="AG2580" s="9">
        <v>0</v>
      </c>
      <c r="AH2580" s="9">
        <v>0</v>
      </c>
      <c r="AI2580" s="9">
        <v>0</v>
      </c>
      <c r="AJ2580" s="9">
        <v>0</v>
      </c>
      <c r="AK2580" s="9">
        <v>0</v>
      </c>
      <c r="AL2580" s="9">
        <v>0</v>
      </c>
      <c r="AM2580" s="9">
        <v>0</v>
      </c>
      <c r="AN2580" s="9">
        <v>0</v>
      </c>
      <c r="AO2580" s="9">
        <v>0</v>
      </c>
      <c r="AP2580" s="9">
        <v>0</v>
      </c>
      <c r="AQ2580" s="9">
        <v>0</v>
      </c>
      <c r="AR2580" s="9">
        <v>0</v>
      </c>
      <c r="AS2580" s="9">
        <v>0</v>
      </c>
      <c r="AT2580" s="9">
        <v>0</v>
      </c>
      <c r="AU2580" s="9">
        <v>0</v>
      </c>
      <c r="AV2580" s="9">
        <v>0</v>
      </c>
      <c r="AW2580" s="9">
        <v>0</v>
      </c>
      <c r="AX2580" s="9">
        <v>0</v>
      </c>
      <c r="AY2580" s="9">
        <v>0</v>
      </c>
      <c r="AZ2580" s="9">
        <v>0</v>
      </c>
      <c r="BA2580" s="9">
        <v>0</v>
      </c>
      <c r="BB2580" s="9">
        <v>0</v>
      </c>
      <c r="BC2580" s="9">
        <v>0</v>
      </c>
    </row>
    <row r="2581" spans="2:55" x14ac:dyDescent="0.45">
      <c r="B2581" s="25">
        <v>2574</v>
      </c>
      <c r="D2581" s="9" t="s">
        <v>106</v>
      </c>
      <c r="E2581" s="9">
        <v>0</v>
      </c>
      <c r="F2581" s="9">
        <v>0</v>
      </c>
      <c r="G2581" s="9">
        <v>0</v>
      </c>
      <c r="H2581" s="9">
        <v>3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  <c r="AC2581" s="9">
        <v>0</v>
      </c>
      <c r="AD2581" s="9">
        <v>0</v>
      </c>
      <c r="AE2581" s="9">
        <v>0</v>
      </c>
      <c r="AF2581" s="9">
        <v>0</v>
      </c>
      <c r="AG2581" s="9">
        <v>0</v>
      </c>
      <c r="AH2581" s="9">
        <v>0</v>
      </c>
      <c r="AI2581" s="9">
        <v>0</v>
      </c>
      <c r="AJ2581" s="9">
        <v>0</v>
      </c>
      <c r="AK2581" s="9">
        <v>4</v>
      </c>
      <c r="AL2581" s="9">
        <v>0</v>
      </c>
      <c r="AM2581" s="9">
        <v>0</v>
      </c>
      <c r="AN2581" s="9">
        <v>0</v>
      </c>
      <c r="AO2581" s="9">
        <v>0</v>
      </c>
      <c r="AP2581" s="9">
        <v>0</v>
      </c>
      <c r="AQ2581" s="9">
        <v>0</v>
      </c>
      <c r="AR2581" s="9">
        <v>0</v>
      </c>
      <c r="AS2581" s="9">
        <v>0</v>
      </c>
      <c r="AT2581" s="9">
        <v>0</v>
      </c>
      <c r="AU2581" s="9">
        <v>0</v>
      </c>
      <c r="AV2581" s="9">
        <v>0</v>
      </c>
      <c r="AW2581" s="9">
        <v>0</v>
      </c>
      <c r="AX2581" s="9">
        <v>0</v>
      </c>
      <c r="AY2581" s="9">
        <v>0</v>
      </c>
      <c r="AZ2581" s="9">
        <v>0</v>
      </c>
      <c r="BA2581" s="9">
        <v>0</v>
      </c>
      <c r="BB2581" s="9">
        <v>0</v>
      </c>
      <c r="BC2581" s="9">
        <v>0</v>
      </c>
    </row>
    <row r="2582" spans="2:55" x14ac:dyDescent="0.45">
      <c r="B2582" s="25">
        <v>2575</v>
      </c>
      <c r="D2582" s="9" t="s">
        <v>107</v>
      </c>
      <c r="E2582" s="9">
        <v>0</v>
      </c>
      <c r="F2582" s="9">
        <v>0</v>
      </c>
      <c r="G2582" s="9">
        <v>0</v>
      </c>
      <c r="H2582" s="9">
        <v>0</v>
      </c>
      <c r="I2582" s="9">
        <v>5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0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  <c r="AC2582" s="9">
        <v>0</v>
      </c>
      <c r="AD2582" s="9">
        <v>0</v>
      </c>
      <c r="AE2582" s="9">
        <v>0</v>
      </c>
      <c r="AF2582" s="9">
        <v>0</v>
      </c>
      <c r="AG2582" s="9">
        <v>0</v>
      </c>
      <c r="AH2582" s="9">
        <v>0</v>
      </c>
      <c r="AI2582" s="9">
        <v>0</v>
      </c>
      <c r="AJ2582" s="9">
        <v>0</v>
      </c>
      <c r="AK2582" s="9">
        <v>0</v>
      </c>
      <c r="AL2582" s="9">
        <v>0</v>
      </c>
      <c r="AM2582" s="9">
        <v>0</v>
      </c>
      <c r="AN2582" s="9">
        <v>0</v>
      </c>
      <c r="AO2582" s="9">
        <v>0</v>
      </c>
      <c r="AP2582" s="9">
        <v>0</v>
      </c>
      <c r="AQ2582" s="9">
        <v>0</v>
      </c>
      <c r="AR2582" s="9">
        <v>0</v>
      </c>
      <c r="AS2582" s="9">
        <v>0</v>
      </c>
      <c r="AT2582" s="9">
        <v>0</v>
      </c>
      <c r="AU2582" s="9">
        <v>0</v>
      </c>
      <c r="AV2582" s="9">
        <v>0</v>
      </c>
      <c r="AW2582" s="9">
        <v>0</v>
      </c>
      <c r="AX2582" s="9">
        <v>0</v>
      </c>
      <c r="AY2582" s="9">
        <v>0</v>
      </c>
      <c r="AZ2582" s="9">
        <v>0</v>
      </c>
      <c r="BA2582" s="9">
        <v>0</v>
      </c>
      <c r="BB2582" s="9">
        <v>0</v>
      </c>
      <c r="BC2582" s="9">
        <v>0</v>
      </c>
    </row>
    <row r="2583" spans="2:55" x14ac:dyDescent="0.45">
      <c r="B2583" s="25">
        <v>2576</v>
      </c>
      <c r="D2583" s="9" t="s">
        <v>108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  <c r="AC2583" s="9">
        <v>0</v>
      </c>
      <c r="AD2583" s="9">
        <v>0</v>
      </c>
      <c r="AE2583" s="9">
        <v>0</v>
      </c>
      <c r="AF2583" s="9">
        <v>0</v>
      </c>
      <c r="AG2583" s="9">
        <v>0</v>
      </c>
      <c r="AH2583" s="9">
        <v>0</v>
      </c>
      <c r="AI2583" s="9">
        <v>0</v>
      </c>
      <c r="AJ2583" s="9">
        <v>0</v>
      </c>
      <c r="AK2583" s="9">
        <v>0</v>
      </c>
      <c r="AL2583" s="9">
        <v>0</v>
      </c>
      <c r="AM2583" s="9">
        <v>0</v>
      </c>
      <c r="AN2583" s="9">
        <v>0</v>
      </c>
      <c r="AO2583" s="9">
        <v>0</v>
      </c>
      <c r="AP2583" s="9">
        <v>0</v>
      </c>
      <c r="AQ2583" s="9">
        <v>0</v>
      </c>
      <c r="AR2583" s="9">
        <v>0</v>
      </c>
      <c r="AS2583" s="9">
        <v>0</v>
      </c>
      <c r="AT2583" s="9">
        <v>0</v>
      </c>
      <c r="AU2583" s="9">
        <v>0</v>
      </c>
      <c r="AV2583" s="9">
        <v>0</v>
      </c>
      <c r="AW2583" s="9">
        <v>0</v>
      </c>
      <c r="AX2583" s="9">
        <v>0</v>
      </c>
      <c r="AY2583" s="9">
        <v>0</v>
      </c>
      <c r="AZ2583" s="9">
        <v>0</v>
      </c>
      <c r="BA2583" s="9">
        <v>0</v>
      </c>
      <c r="BB2583" s="9">
        <v>0</v>
      </c>
      <c r="BC2583" s="9">
        <v>0</v>
      </c>
    </row>
    <row r="2584" spans="2:55" x14ac:dyDescent="0.45">
      <c r="B2584" s="25">
        <v>2577</v>
      </c>
      <c r="D2584" s="9" t="s">
        <v>109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  <c r="AC2584" s="9">
        <v>0</v>
      </c>
      <c r="AD2584" s="9">
        <v>0</v>
      </c>
      <c r="AE2584" s="9">
        <v>0</v>
      </c>
      <c r="AF2584" s="9">
        <v>0</v>
      </c>
      <c r="AG2584" s="9">
        <v>0</v>
      </c>
      <c r="AH2584" s="9">
        <v>0</v>
      </c>
      <c r="AI2584" s="9">
        <v>0</v>
      </c>
      <c r="AJ2584" s="9">
        <v>0</v>
      </c>
      <c r="AK2584" s="9">
        <v>0</v>
      </c>
      <c r="AL2584" s="9">
        <v>0</v>
      </c>
      <c r="AM2584" s="9">
        <v>0</v>
      </c>
      <c r="AN2584" s="9">
        <v>0</v>
      </c>
      <c r="AO2584" s="9">
        <v>0</v>
      </c>
      <c r="AP2584" s="9">
        <v>0</v>
      </c>
      <c r="AQ2584" s="9">
        <v>0</v>
      </c>
      <c r="AR2584" s="9">
        <v>0</v>
      </c>
      <c r="AS2584" s="9">
        <v>0</v>
      </c>
      <c r="AT2584" s="9">
        <v>0</v>
      </c>
      <c r="AU2584" s="9">
        <v>0</v>
      </c>
      <c r="AV2584" s="9">
        <v>0</v>
      </c>
      <c r="AW2584" s="9">
        <v>0</v>
      </c>
      <c r="AX2584" s="9">
        <v>0</v>
      </c>
      <c r="AY2584" s="9">
        <v>0</v>
      </c>
      <c r="AZ2584" s="9">
        <v>0</v>
      </c>
      <c r="BA2584" s="9">
        <v>0</v>
      </c>
      <c r="BB2584" s="9">
        <v>0</v>
      </c>
      <c r="BC2584" s="9">
        <v>0</v>
      </c>
    </row>
    <row r="2585" spans="2:55" x14ac:dyDescent="0.45">
      <c r="B2585" s="25">
        <v>2578</v>
      </c>
      <c r="D2585" s="9" t="s">
        <v>110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  <c r="AA2585" s="9">
        <v>0</v>
      </c>
      <c r="AB2585" s="9">
        <v>0</v>
      </c>
      <c r="AC2585" s="9">
        <v>0</v>
      </c>
      <c r="AD2585" s="9">
        <v>0</v>
      </c>
      <c r="AE2585" s="9">
        <v>0</v>
      </c>
      <c r="AF2585" s="9">
        <v>0</v>
      </c>
      <c r="AG2585" s="9">
        <v>0</v>
      </c>
      <c r="AH2585" s="9">
        <v>0</v>
      </c>
      <c r="AI2585" s="9">
        <v>0</v>
      </c>
      <c r="AJ2585" s="9">
        <v>0</v>
      </c>
      <c r="AK2585" s="9">
        <v>0</v>
      </c>
      <c r="AL2585" s="9">
        <v>0</v>
      </c>
      <c r="AM2585" s="9">
        <v>0</v>
      </c>
      <c r="AN2585" s="9">
        <v>0</v>
      </c>
      <c r="AO2585" s="9">
        <v>0</v>
      </c>
      <c r="AP2585" s="9">
        <v>0</v>
      </c>
      <c r="AQ2585" s="9">
        <v>0</v>
      </c>
      <c r="AR2585" s="9">
        <v>0</v>
      </c>
      <c r="AS2585" s="9">
        <v>0</v>
      </c>
      <c r="AT2585" s="9">
        <v>0</v>
      </c>
      <c r="AU2585" s="9">
        <v>0</v>
      </c>
      <c r="AV2585" s="9">
        <v>0</v>
      </c>
      <c r="AW2585" s="9">
        <v>0</v>
      </c>
      <c r="AX2585" s="9">
        <v>0</v>
      </c>
      <c r="AY2585" s="9">
        <v>0</v>
      </c>
      <c r="AZ2585" s="9">
        <v>0</v>
      </c>
      <c r="BA2585" s="9">
        <v>0</v>
      </c>
      <c r="BB2585" s="9">
        <v>0</v>
      </c>
      <c r="BC2585" s="9">
        <v>0</v>
      </c>
    </row>
    <row r="2586" spans="2:55" x14ac:dyDescent="0.45">
      <c r="B2586" s="25">
        <v>2579</v>
      </c>
      <c r="D2586" s="9" t="s">
        <v>111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  <c r="AC2586" s="9">
        <v>0</v>
      </c>
      <c r="AD2586" s="9">
        <v>0</v>
      </c>
      <c r="AE2586" s="9">
        <v>0</v>
      </c>
      <c r="AF2586" s="9">
        <v>0</v>
      </c>
      <c r="AG2586" s="9">
        <v>0</v>
      </c>
      <c r="AH2586" s="9">
        <v>0</v>
      </c>
      <c r="AI2586" s="9">
        <v>0</v>
      </c>
      <c r="AJ2586" s="9">
        <v>0</v>
      </c>
      <c r="AK2586" s="9">
        <v>0</v>
      </c>
      <c r="AL2586" s="9">
        <v>0</v>
      </c>
      <c r="AM2586" s="9">
        <v>0</v>
      </c>
      <c r="AN2586" s="9">
        <v>0</v>
      </c>
      <c r="AO2586" s="9">
        <v>0</v>
      </c>
      <c r="AP2586" s="9">
        <v>0</v>
      </c>
      <c r="AQ2586" s="9">
        <v>0</v>
      </c>
      <c r="AR2586" s="9">
        <v>0</v>
      </c>
      <c r="AS2586" s="9">
        <v>0</v>
      </c>
      <c r="AT2586" s="9">
        <v>0</v>
      </c>
      <c r="AU2586" s="9">
        <v>0</v>
      </c>
      <c r="AV2586" s="9">
        <v>0</v>
      </c>
      <c r="AW2586" s="9">
        <v>0</v>
      </c>
      <c r="AX2586" s="9">
        <v>0</v>
      </c>
      <c r="AY2586" s="9">
        <v>0</v>
      </c>
      <c r="AZ2586" s="9">
        <v>0</v>
      </c>
      <c r="BA2586" s="9">
        <v>0</v>
      </c>
      <c r="BB2586" s="9">
        <v>0</v>
      </c>
      <c r="BC2586" s="9">
        <v>0</v>
      </c>
    </row>
    <row r="2587" spans="2:55" x14ac:dyDescent="0.45">
      <c r="B2587" s="25">
        <v>2580</v>
      </c>
      <c r="D2587" s="9" t="s">
        <v>112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  <c r="AA2587" s="9">
        <v>0</v>
      </c>
      <c r="AB2587" s="9">
        <v>0</v>
      </c>
      <c r="AC2587" s="9">
        <v>0</v>
      </c>
      <c r="AD2587" s="9">
        <v>0</v>
      </c>
      <c r="AE2587" s="9">
        <v>0</v>
      </c>
      <c r="AF2587" s="9">
        <v>0</v>
      </c>
      <c r="AG2587" s="9">
        <v>0</v>
      </c>
      <c r="AH2587" s="9">
        <v>0</v>
      </c>
      <c r="AI2587" s="9">
        <v>0</v>
      </c>
      <c r="AJ2587" s="9">
        <v>0</v>
      </c>
      <c r="AK2587" s="9">
        <v>0</v>
      </c>
      <c r="AL2587" s="9">
        <v>0</v>
      </c>
      <c r="AM2587" s="9">
        <v>0</v>
      </c>
      <c r="AN2587" s="9">
        <v>0</v>
      </c>
      <c r="AO2587" s="9">
        <v>0</v>
      </c>
      <c r="AP2587" s="9">
        <v>0</v>
      </c>
      <c r="AQ2587" s="9">
        <v>0</v>
      </c>
      <c r="AR2587" s="9">
        <v>0</v>
      </c>
      <c r="AS2587" s="9">
        <v>0</v>
      </c>
      <c r="AT2587" s="9">
        <v>0</v>
      </c>
      <c r="AU2587" s="9">
        <v>0</v>
      </c>
      <c r="AV2587" s="9">
        <v>0</v>
      </c>
      <c r="AW2587" s="9">
        <v>0</v>
      </c>
      <c r="AX2587" s="9">
        <v>0</v>
      </c>
      <c r="AY2587" s="9">
        <v>0</v>
      </c>
      <c r="AZ2587" s="9">
        <v>0</v>
      </c>
      <c r="BA2587" s="9">
        <v>0</v>
      </c>
      <c r="BB2587" s="9">
        <v>0</v>
      </c>
      <c r="BC2587" s="9">
        <v>0</v>
      </c>
    </row>
    <row r="2588" spans="2:55" x14ac:dyDescent="0.45">
      <c r="B2588" s="25">
        <v>2581</v>
      </c>
      <c r="D2588" s="9" t="s">
        <v>113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  <c r="AC2588" s="9">
        <v>0</v>
      </c>
      <c r="AD2588" s="9">
        <v>0</v>
      </c>
      <c r="AE2588" s="9">
        <v>0</v>
      </c>
      <c r="AF2588" s="9">
        <v>0</v>
      </c>
      <c r="AG2588" s="9">
        <v>0</v>
      </c>
      <c r="AH2588" s="9">
        <v>0</v>
      </c>
      <c r="AI2588" s="9">
        <v>0</v>
      </c>
      <c r="AJ2588" s="9">
        <v>0</v>
      </c>
      <c r="AK2588" s="9">
        <v>0</v>
      </c>
      <c r="AL2588" s="9">
        <v>0</v>
      </c>
      <c r="AM2588" s="9">
        <v>0</v>
      </c>
      <c r="AN2588" s="9">
        <v>0</v>
      </c>
      <c r="AO2588" s="9">
        <v>0</v>
      </c>
      <c r="AP2588" s="9">
        <v>0</v>
      </c>
      <c r="AQ2588" s="9">
        <v>0</v>
      </c>
      <c r="AR2588" s="9">
        <v>0</v>
      </c>
      <c r="AS2588" s="9">
        <v>0</v>
      </c>
      <c r="AT2588" s="9">
        <v>0</v>
      </c>
      <c r="AU2588" s="9">
        <v>0</v>
      </c>
      <c r="AV2588" s="9">
        <v>0</v>
      </c>
      <c r="AW2588" s="9">
        <v>0</v>
      </c>
      <c r="AX2588" s="9">
        <v>0</v>
      </c>
      <c r="AY2588" s="9">
        <v>0</v>
      </c>
      <c r="AZ2588" s="9">
        <v>0</v>
      </c>
      <c r="BA2588" s="9">
        <v>0</v>
      </c>
      <c r="BB2588" s="9">
        <v>0</v>
      </c>
      <c r="BC2588" s="9">
        <v>0</v>
      </c>
    </row>
    <row r="2589" spans="2:55" x14ac:dyDescent="0.45">
      <c r="B2589" s="25">
        <v>2582</v>
      </c>
      <c r="D2589" s="9" t="s">
        <v>114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  <c r="AC2589" s="9">
        <v>0</v>
      </c>
      <c r="AD2589" s="9">
        <v>0</v>
      </c>
      <c r="AE2589" s="9">
        <v>0</v>
      </c>
      <c r="AF2589" s="9">
        <v>0</v>
      </c>
      <c r="AG2589" s="9">
        <v>0</v>
      </c>
      <c r="AH2589" s="9">
        <v>0</v>
      </c>
      <c r="AI2589" s="9">
        <v>0</v>
      </c>
      <c r="AJ2589" s="9">
        <v>0</v>
      </c>
      <c r="AK2589" s="9">
        <v>0</v>
      </c>
      <c r="AL2589" s="9">
        <v>0</v>
      </c>
      <c r="AM2589" s="9">
        <v>0</v>
      </c>
      <c r="AN2589" s="9">
        <v>0</v>
      </c>
      <c r="AO2589" s="9">
        <v>0</v>
      </c>
      <c r="AP2589" s="9">
        <v>0</v>
      </c>
      <c r="AQ2589" s="9">
        <v>0</v>
      </c>
      <c r="AR2589" s="9">
        <v>0</v>
      </c>
      <c r="AS2589" s="9">
        <v>0</v>
      </c>
      <c r="AT2589" s="9">
        <v>0</v>
      </c>
      <c r="AU2589" s="9">
        <v>0</v>
      </c>
      <c r="AV2589" s="9">
        <v>0</v>
      </c>
      <c r="AW2589" s="9">
        <v>0</v>
      </c>
      <c r="AX2589" s="9">
        <v>0</v>
      </c>
      <c r="AY2589" s="9">
        <v>0</v>
      </c>
      <c r="AZ2589" s="9">
        <v>0</v>
      </c>
      <c r="BA2589" s="9">
        <v>0</v>
      </c>
      <c r="BB2589" s="9">
        <v>0</v>
      </c>
      <c r="BC2589" s="9">
        <v>0</v>
      </c>
    </row>
    <row r="2590" spans="2:55" x14ac:dyDescent="0.45">
      <c r="B2590" s="25">
        <v>2583</v>
      </c>
      <c r="D2590" s="9" t="s">
        <v>115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8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4</v>
      </c>
      <c r="AC2590" s="9">
        <v>0</v>
      </c>
      <c r="AD2590" s="9">
        <v>0</v>
      </c>
      <c r="AE2590" s="9">
        <v>0</v>
      </c>
      <c r="AF2590" s="9">
        <v>0</v>
      </c>
      <c r="AG2590" s="9">
        <v>0</v>
      </c>
      <c r="AH2590" s="9">
        <v>0</v>
      </c>
      <c r="AI2590" s="9">
        <v>0</v>
      </c>
      <c r="AJ2590" s="9">
        <v>0</v>
      </c>
      <c r="AK2590" s="9">
        <v>0</v>
      </c>
      <c r="AL2590" s="9">
        <v>0</v>
      </c>
      <c r="AM2590" s="9">
        <v>0</v>
      </c>
      <c r="AN2590" s="9">
        <v>0</v>
      </c>
      <c r="AO2590" s="9">
        <v>0</v>
      </c>
      <c r="AP2590" s="9">
        <v>0</v>
      </c>
      <c r="AQ2590" s="9">
        <v>0</v>
      </c>
      <c r="AR2590" s="9">
        <v>0</v>
      </c>
      <c r="AS2590" s="9">
        <v>0</v>
      </c>
      <c r="AT2590" s="9">
        <v>0</v>
      </c>
      <c r="AU2590" s="9">
        <v>0</v>
      </c>
      <c r="AV2590" s="9">
        <v>0</v>
      </c>
      <c r="AW2590" s="9">
        <v>0</v>
      </c>
      <c r="AX2590" s="9">
        <v>0</v>
      </c>
      <c r="AY2590" s="9">
        <v>0</v>
      </c>
      <c r="AZ2590" s="9">
        <v>0</v>
      </c>
      <c r="BA2590" s="9">
        <v>0</v>
      </c>
      <c r="BB2590" s="9">
        <v>0</v>
      </c>
      <c r="BC2590" s="9">
        <v>0</v>
      </c>
    </row>
    <row r="2591" spans="2:55" x14ac:dyDescent="0.45">
      <c r="B2591" s="25">
        <v>2584</v>
      </c>
      <c r="D2591" s="9" t="s">
        <v>116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  <c r="AC2591" s="9">
        <v>0</v>
      </c>
      <c r="AD2591" s="9">
        <v>0</v>
      </c>
      <c r="AE2591" s="9">
        <v>0</v>
      </c>
      <c r="AF2591" s="9">
        <v>0</v>
      </c>
      <c r="AG2591" s="9">
        <v>0</v>
      </c>
      <c r="AH2591" s="9">
        <v>0</v>
      </c>
      <c r="AI2591" s="9">
        <v>0</v>
      </c>
      <c r="AJ2591" s="9">
        <v>0</v>
      </c>
      <c r="AK2591" s="9">
        <v>0</v>
      </c>
      <c r="AL2591" s="9">
        <v>0</v>
      </c>
      <c r="AM2591" s="9">
        <v>0</v>
      </c>
      <c r="AN2591" s="9">
        <v>0</v>
      </c>
      <c r="AO2591" s="9">
        <v>0</v>
      </c>
      <c r="AP2591" s="9">
        <v>0</v>
      </c>
      <c r="AQ2591" s="9">
        <v>0</v>
      </c>
      <c r="AR2591" s="9">
        <v>0</v>
      </c>
      <c r="AS2591" s="9">
        <v>0</v>
      </c>
      <c r="AT2591" s="9">
        <v>0</v>
      </c>
      <c r="AU2591" s="9">
        <v>0</v>
      </c>
      <c r="AV2591" s="9">
        <v>0</v>
      </c>
      <c r="AW2591" s="9">
        <v>0</v>
      </c>
      <c r="AX2591" s="9">
        <v>0</v>
      </c>
      <c r="AY2591" s="9">
        <v>0</v>
      </c>
      <c r="AZ2591" s="9">
        <v>0</v>
      </c>
      <c r="BA2591" s="9">
        <v>0</v>
      </c>
      <c r="BB2591" s="9">
        <v>0</v>
      </c>
      <c r="BC2591" s="9">
        <v>0</v>
      </c>
    </row>
    <row r="2592" spans="2:55" x14ac:dyDescent="0.45">
      <c r="B2592" s="25">
        <v>2585</v>
      </c>
      <c r="D2592" s="9" t="s">
        <v>117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  <c r="AC2592" s="9">
        <v>0</v>
      </c>
      <c r="AD2592" s="9">
        <v>0</v>
      </c>
      <c r="AE2592" s="9">
        <v>0</v>
      </c>
      <c r="AF2592" s="9">
        <v>0</v>
      </c>
      <c r="AG2592" s="9">
        <v>0</v>
      </c>
      <c r="AH2592" s="9">
        <v>0</v>
      </c>
      <c r="AI2592" s="9">
        <v>0</v>
      </c>
      <c r="AJ2592" s="9">
        <v>0</v>
      </c>
      <c r="AK2592" s="9">
        <v>0</v>
      </c>
      <c r="AL2592" s="9">
        <v>0</v>
      </c>
      <c r="AM2592" s="9">
        <v>0</v>
      </c>
      <c r="AN2592" s="9">
        <v>0</v>
      </c>
      <c r="AO2592" s="9">
        <v>0</v>
      </c>
      <c r="AP2592" s="9">
        <v>0</v>
      </c>
      <c r="AQ2592" s="9">
        <v>0</v>
      </c>
      <c r="AR2592" s="9">
        <v>0</v>
      </c>
      <c r="AS2592" s="9">
        <v>0</v>
      </c>
      <c r="AT2592" s="9">
        <v>0</v>
      </c>
      <c r="AU2592" s="9">
        <v>0</v>
      </c>
      <c r="AV2592" s="9">
        <v>0</v>
      </c>
      <c r="AW2592" s="9">
        <v>0</v>
      </c>
      <c r="AX2592" s="9">
        <v>0</v>
      </c>
      <c r="AY2592" s="9">
        <v>0</v>
      </c>
      <c r="AZ2592" s="9">
        <v>0</v>
      </c>
      <c r="BA2592" s="9">
        <v>0</v>
      </c>
      <c r="BB2592" s="9">
        <v>0</v>
      </c>
      <c r="BC2592" s="9">
        <v>0</v>
      </c>
    </row>
    <row r="2593" spans="2:55" x14ac:dyDescent="0.45">
      <c r="B2593" s="25">
        <v>2586</v>
      </c>
      <c r="D2593" s="9" t="s">
        <v>118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  <c r="AC2593" s="9">
        <v>0</v>
      </c>
      <c r="AD2593" s="9">
        <v>0</v>
      </c>
      <c r="AE2593" s="9">
        <v>0</v>
      </c>
      <c r="AF2593" s="9">
        <v>0</v>
      </c>
      <c r="AG2593" s="9">
        <v>0</v>
      </c>
      <c r="AH2593" s="9">
        <v>0</v>
      </c>
      <c r="AI2593" s="9">
        <v>0</v>
      </c>
      <c r="AJ2593" s="9">
        <v>0</v>
      </c>
      <c r="AK2593" s="9">
        <v>0</v>
      </c>
      <c r="AL2593" s="9">
        <v>0</v>
      </c>
      <c r="AM2593" s="9">
        <v>0</v>
      </c>
      <c r="AN2593" s="9">
        <v>0</v>
      </c>
      <c r="AO2593" s="9">
        <v>0</v>
      </c>
      <c r="AP2593" s="9">
        <v>0</v>
      </c>
      <c r="AQ2593" s="9">
        <v>0</v>
      </c>
      <c r="AR2593" s="9">
        <v>0</v>
      </c>
      <c r="AS2593" s="9">
        <v>0</v>
      </c>
      <c r="AT2593" s="9">
        <v>0</v>
      </c>
      <c r="AU2593" s="9">
        <v>0</v>
      </c>
      <c r="AV2593" s="9">
        <v>0</v>
      </c>
      <c r="AW2593" s="9">
        <v>0</v>
      </c>
      <c r="AX2593" s="9">
        <v>0</v>
      </c>
      <c r="AY2593" s="9">
        <v>0</v>
      </c>
      <c r="AZ2593" s="9">
        <v>0</v>
      </c>
      <c r="BA2593" s="9">
        <v>0</v>
      </c>
      <c r="BB2593" s="9">
        <v>0</v>
      </c>
      <c r="BC2593" s="9">
        <v>0</v>
      </c>
    </row>
    <row r="2594" spans="2:55" x14ac:dyDescent="0.45">
      <c r="B2594" s="25">
        <v>2587</v>
      </c>
      <c r="D2594" s="9" t="s">
        <v>119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0</v>
      </c>
      <c r="AB2594" s="9">
        <v>0</v>
      </c>
      <c r="AC2594" s="9">
        <v>0</v>
      </c>
      <c r="AD2594" s="9">
        <v>0</v>
      </c>
      <c r="AE2594" s="9">
        <v>0</v>
      </c>
      <c r="AF2594" s="9">
        <v>0</v>
      </c>
      <c r="AG2594" s="9">
        <v>0</v>
      </c>
      <c r="AH2594" s="9">
        <v>0</v>
      </c>
      <c r="AI2594" s="9">
        <v>0</v>
      </c>
      <c r="AJ2594" s="9">
        <v>0</v>
      </c>
      <c r="AK2594" s="9">
        <v>0</v>
      </c>
      <c r="AL2594" s="9">
        <v>0</v>
      </c>
      <c r="AM2594" s="9">
        <v>0</v>
      </c>
      <c r="AN2594" s="9">
        <v>0</v>
      </c>
      <c r="AO2594" s="9">
        <v>0</v>
      </c>
      <c r="AP2594" s="9">
        <v>0</v>
      </c>
      <c r="AQ2594" s="9">
        <v>0</v>
      </c>
      <c r="AR2594" s="9">
        <v>0</v>
      </c>
      <c r="AS2594" s="9">
        <v>0</v>
      </c>
      <c r="AT2594" s="9">
        <v>0</v>
      </c>
      <c r="AU2594" s="9">
        <v>0</v>
      </c>
      <c r="AV2594" s="9">
        <v>0</v>
      </c>
      <c r="AW2594" s="9">
        <v>0</v>
      </c>
      <c r="AX2594" s="9">
        <v>0</v>
      </c>
      <c r="AY2594" s="9">
        <v>0</v>
      </c>
      <c r="AZ2594" s="9">
        <v>0</v>
      </c>
      <c r="BA2594" s="9">
        <v>0</v>
      </c>
      <c r="BB2594" s="9">
        <v>0</v>
      </c>
      <c r="BC2594" s="9">
        <v>0</v>
      </c>
    </row>
    <row r="2595" spans="2:55" x14ac:dyDescent="0.45">
      <c r="B2595" s="25">
        <v>2588</v>
      </c>
      <c r="D2595" s="9" t="s">
        <v>120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  <c r="AA2595" s="9">
        <v>0</v>
      </c>
      <c r="AB2595" s="9">
        <v>0</v>
      </c>
      <c r="AC2595" s="9">
        <v>0</v>
      </c>
      <c r="AD2595" s="9">
        <v>0</v>
      </c>
      <c r="AE2595" s="9">
        <v>0</v>
      </c>
      <c r="AF2595" s="9">
        <v>0</v>
      </c>
      <c r="AG2595" s="9">
        <v>0</v>
      </c>
      <c r="AH2595" s="9">
        <v>0</v>
      </c>
      <c r="AI2595" s="9">
        <v>0</v>
      </c>
      <c r="AJ2595" s="9">
        <v>0</v>
      </c>
      <c r="AK2595" s="9">
        <v>0</v>
      </c>
      <c r="AL2595" s="9">
        <v>0</v>
      </c>
      <c r="AM2595" s="9">
        <v>0</v>
      </c>
      <c r="AN2595" s="9">
        <v>0</v>
      </c>
      <c r="AO2595" s="9">
        <v>0</v>
      </c>
      <c r="AP2595" s="9">
        <v>0</v>
      </c>
      <c r="AQ2595" s="9">
        <v>0</v>
      </c>
      <c r="AR2595" s="9">
        <v>0</v>
      </c>
      <c r="AS2595" s="9">
        <v>0</v>
      </c>
      <c r="AT2595" s="9">
        <v>0</v>
      </c>
      <c r="AU2595" s="9">
        <v>0</v>
      </c>
      <c r="AV2595" s="9">
        <v>0</v>
      </c>
      <c r="AW2595" s="9">
        <v>0</v>
      </c>
      <c r="AX2595" s="9">
        <v>0</v>
      </c>
      <c r="AY2595" s="9">
        <v>0</v>
      </c>
      <c r="AZ2595" s="9">
        <v>0</v>
      </c>
      <c r="BA2595" s="9">
        <v>0</v>
      </c>
      <c r="BB2595" s="9">
        <v>0</v>
      </c>
      <c r="BC2595" s="9">
        <v>0</v>
      </c>
    </row>
    <row r="2596" spans="2:55" x14ac:dyDescent="0.45">
      <c r="B2596" s="25">
        <v>2589</v>
      </c>
      <c r="D2596" s="9" t="s">
        <v>121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  <c r="AC2596" s="9">
        <v>0</v>
      </c>
      <c r="AD2596" s="9">
        <v>0</v>
      </c>
      <c r="AE2596" s="9">
        <v>0</v>
      </c>
      <c r="AF2596" s="9">
        <v>0</v>
      </c>
      <c r="AG2596" s="9">
        <v>0</v>
      </c>
      <c r="AH2596" s="9">
        <v>0</v>
      </c>
      <c r="AI2596" s="9">
        <v>0</v>
      </c>
      <c r="AJ2596" s="9">
        <v>0</v>
      </c>
      <c r="AK2596" s="9">
        <v>0</v>
      </c>
      <c r="AL2596" s="9">
        <v>0</v>
      </c>
      <c r="AM2596" s="9">
        <v>0</v>
      </c>
      <c r="AN2596" s="9">
        <v>0</v>
      </c>
      <c r="AO2596" s="9">
        <v>0</v>
      </c>
      <c r="AP2596" s="9">
        <v>0</v>
      </c>
      <c r="AQ2596" s="9">
        <v>0</v>
      </c>
      <c r="AR2596" s="9">
        <v>0</v>
      </c>
      <c r="AS2596" s="9">
        <v>0</v>
      </c>
      <c r="AT2596" s="9">
        <v>0</v>
      </c>
      <c r="AU2596" s="9">
        <v>0</v>
      </c>
      <c r="AV2596" s="9">
        <v>0</v>
      </c>
      <c r="AW2596" s="9">
        <v>0</v>
      </c>
      <c r="AX2596" s="9">
        <v>0</v>
      </c>
      <c r="AY2596" s="9">
        <v>0</v>
      </c>
      <c r="AZ2596" s="9">
        <v>0</v>
      </c>
      <c r="BA2596" s="9">
        <v>0</v>
      </c>
      <c r="BB2596" s="9">
        <v>0</v>
      </c>
      <c r="BC2596" s="9">
        <v>0</v>
      </c>
    </row>
    <row r="2597" spans="2:55" x14ac:dyDescent="0.45">
      <c r="B2597" s="25">
        <v>2590</v>
      </c>
      <c r="D2597" s="9" t="s">
        <v>122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  <c r="AC2597" s="9">
        <v>0</v>
      </c>
      <c r="AD2597" s="9">
        <v>0</v>
      </c>
      <c r="AE2597" s="9">
        <v>0</v>
      </c>
      <c r="AF2597" s="9">
        <v>0</v>
      </c>
      <c r="AG2597" s="9">
        <v>0</v>
      </c>
      <c r="AH2597" s="9">
        <v>0</v>
      </c>
      <c r="AI2597" s="9">
        <v>0</v>
      </c>
      <c r="AJ2597" s="9">
        <v>0</v>
      </c>
      <c r="AK2597" s="9">
        <v>0</v>
      </c>
      <c r="AL2597" s="9">
        <v>0</v>
      </c>
      <c r="AM2597" s="9">
        <v>0</v>
      </c>
      <c r="AN2597" s="9">
        <v>0</v>
      </c>
      <c r="AO2597" s="9">
        <v>0</v>
      </c>
      <c r="AP2597" s="9">
        <v>0</v>
      </c>
      <c r="AQ2597" s="9">
        <v>0</v>
      </c>
      <c r="AR2597" s="9">
        <v>0</v>
      </c>
      <c r="AS2597" s="9">
        <v>0</v>
      </c>
      <c r="AT2597" s="9">
        <v>0</v>
      </c>
      <c r="AU2597" s="9">
        <v>0</v>
      </c>
      <c r="AV2597" s="9">
        <v>0</v>
      </c>
      <c r="AW2597" s="9">
        <v>0</v>
      </c>
      <c r="AX2597" s="9">
        <v>0</v>
      </c>
      <c r="AY2597" s="9">
        <v>0</v>
      </c>
      <c r="AZ2597" s="9">
        <v>0</v>
      </c>
      <c r="BA2597" s="9">
        <v>0</v>
      </c>
      <c r="BB2597" s="9">
        <v>0</v>
      </c>
      <c r="BC2597" s="9">
        <v>0</v>
      </c>
    </row>
    <row r="2598" spans="2:55" x14ac:dyDescent="0.45">
      <c r="B2598" s="25">
        <v>2591</v>
      </c>
      <c r="D2598" s="9" t="s">
        <v>123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  <c r="AC2598" s="9">
        <v>0</v>
      </c>
      <c r="AD2598" s="9">
        <v>0</v>
      </c>
      <c r="AE2598" s="9">
        <v>0</v>
      </c>
      <c r="AF2598" s="9">
        <v>0</v>
      </c>
      <c r="AG2598" s="9">
        <v>0</v>
      </c>
      <c r="AH2598" s="9">
        <v>0</v>
      </c>
      <c r="AI2598" s="9">
        <v>0</v>
      </c>
      <c r="AJ2598" s="9">
        <v>0</v>
      </c>
      <c r="AK2598" s="9">
        <v>0</v>
      </c>
      <c r="AL2598" s="9">
        <v>0</v>
      </c>
      <c r="AM2598" s="9">
        <v>0</v>
      </c>
      <c r="AN2598" s="9">
        <v>0</v>
      </c>
      <c r="AO2598" s="9">
        <v>0</v>
      </c>
      <c r="AP2598" s="9">
        <v>0</v>
      </c>
      <c r="AQ2598" s="9">
        <v>0</v>
      </c>
      <c r="AR2598" s="9">
        <v>0</v>
      </c>
      <c r="AS2598" s="9">
        <v>0</v>
      </c>
      <c r="AT2598" s="9">
        <v>0</v>
      </c>
      <c r="AU2598" s="9">
        <v>0</v>
      </c>
      <c r="AV2598" s="9">
        <v>0</v>
      </c>
      <c r="AW2598" s="9">
        <v>0</v>
      </c>
      <c r="AX2598" s="9">
        <v>0</v>
      </c>
      <c r="AY2598" s="9">
        <v>0</v>
      </c>
      <c r="AZ2598" s="9">
        <v>0</v>
      </c>
      <c r="BA2598" s="9">
        <v>0</v>
      </c>
      <c r="BB2598" s="9">
        <v>0</v>
      </c>
      <c r="BC2598" s="9">
        <v>0</v>
      </c>
    </row>
    <row r="2599" spans="2:55" x14ac:dyDescent="0.45">
      <c r="B2599" s="25">
        <v>2592</v>
      </c>
      <c r="D2599" s="9" t="s">
        <v>124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  <c r="AC2599" s="9">
        <v>0</v>
      </c>
      <c r="AD2599" s="9">
        <v>0</v>
      </c>
      <c r="AE2599" s="9">
        <v>0</v>
      </c>
      <c r="AF2599" s="9">
        <v>0</v>
      </c>
      <c r="AG2599" s="9">
        <v>0</v>
      </c>
      <c r="AH2599" s="9">
        <v>0</v>
      </c>
      <c r="AI2599" s="9">
        <v>0</v>
      </c>
      <c r="AJ2599" s="9">
        <v>0</v>
      </c>
      <c r="AK2599" s="9">
        <v>0</v>
      </c>
      <c r="AL2599" s="9">
        <v>0</v>
      </c>
      <c r="AM2599" s="9">
        <v>0</v>
      </c>
      <c r="AN2599" s="9">
        <v>0</v>
      </c>
      <c r="AO2599" s="9">
        <v>0</v>
      </c>
      <c r="AP2599" s="9">
        <v>0</v>
      </c>
      <c r="AQ2599" s="9">
        <v>0</v>
      </c>
      <c r="AR2599" s="9">
        <v>0</v>
      </c>
      <c r="AS2599" s="9">
        <v>0</v>
      </c>
      <c r="AT2599" s="9">
        <v>0</v>
      </c>
      <c r="AU2599" s="9">
        <v>0</v>
      </c>
      <c r="AV2599" s="9">
        <v>0</v>
      </c>
      <c r="AW2599" s="9">
        <v>0</v>
      </c>
      <c r="AX2599" s="9">
        <v>0</v>
      </c>
      <c r="AY2599" s="9">
        <v>0</v>
      </c>
      <c r="AZ2599" s="9">
        <v>0</v>
      </c>
      <c r="BA2599" s="9">
        <v>0</v>
      </c>
      <c r="BB2599" s="9">
        <v>0</v>
      </c>
      <c r="BC2599" s="9">
        <v>0</v>
      </c>
    </row>
    <row r="2600" spans="2:55" x14ac:dyDescent="0.45">
      <c r="B2600" s="25">
        <v>2593</v>
      </c>
      <c r="D2600" s="9" t="s">
        <v>125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  <c r="AC2600" s="9">
        <v>0</v>
      </c>
      <c r="AD2600" s="9">
        <v>0</v>
      </c>
      <c r="AE2600" s="9">
        <v>0</v>
      </c>
      <c r="AF2600" s="9">
        <v>0</v>
      </c>
      <c r="AG2600" s="9">
        <v>0</v>
      </c>
      <c r="AH2600" s="9">
        <v>0</v>
      </c>
      <c r="AI2600" s="9">
        <v>0</v>
      </c>
      <c r="AJ2600" s="9">
        <v>0</v>
      </c>
      <c r="AK2600" s="9">
        <v>0</v>
      </c>
      <c r="AL2600" s="9">
        <v>0</v>
      </c>
      <c r="AM2600" s="9">
        <v>0</v>
      </c>
      <c r="AN2600" s="9">
        <v>0</v>
      </c>
      <c r="AO2600" s="9">
        <v>0</v>
      </c>
      <c r="AP2600" s="9">
        <v>0</v>
      </c>
      <c r="AQ2600" s="9">
        <v>0</v>
      </c>
      <c r="AR2600" s="9">
        <v>0</v>
      </c>
      <c r="AS2600" s="9">
        <v>0</v>
      </c>
      <c r="AT2600" s="9">
        <v>0</v>
      </c>
      <c r="AU2600" s="9">
        <v>0</v>
      </c>
      <c r="AV2600" s="9">
        <v>0</v>
      </c>
      <c r="AW2600" s="9">
        <v>0</v>
      </c>
      <c r="AX2600" s="9">
        <v>0</v>
      </c>
      <c r="AY2600" s="9">
        <v>0</v>
      </c>
      <c r="AZ2600" s="9">
        <v>0</v>
      </c>
      <c r="BA2600" s="9">
        <v>0</v>
      </c>
      <c r="BB2600" s="9">
        <v>0</v>
      </c>
      <c r="BC2600" s="9">
        <v>0</v>
      </c>
    </row>
    <row r="2601" spans="2:55" x14ac:dyDescent="0.45">
      <c r="B2601" s="25">
        <v>2594</v>
      </c>
      <c r="D2601" s="9" t="s">
        <v>126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0</v>
      </c>
      <c r="Z2601" s="9">
        <v>0</v>
      </c>
      <c r="AA2601" s="9">
        <v>0</v>
      </c>
      <c r="AB2601" s="9">
        <v>0</v>
      </c>
      <c r="AC2601" s="9">
        <v>0</v>
      </c>
      <c r="AD2601" s="9">
        <v>0</v>
      </c>
      <c r="AE2601" s="9">
        <v>0</v>
      </c>
      <c r="AF2601" s="9">
        <v>0</v>
      </c>
      <c r="AG2601" s="9">
        <v>0</v>
      </c>
      <c r="AH2601" s="9">
        <v>0</v>
      </c>
      <c r="AI2601" s="9">
        <v>0</v>
      </c>
      <c r="AJ2601" s="9">
        <v>0</v>
      </c>
      <c r="AK2601" s="9">
        <v>0</v>
      </c>
      <c r="AL2601" s="9">
        <v>0</v>
      </c>
      <c r="AM2601" s="9">
        <v>0</v>
      </c>
      <c r="AN2601" s="9">
        <v>0</v>
      </c>
      <c r="AO2601" s="9">
        <v>0</v>
      </c>
      <c r="AP2601" s="9">
        <v>0</v>
      </c>
      <c r="AQ2601" s="9">
        <v>0</v>
      </c>
      <c r="AR2601" s="9">
        <v>0</v>
      </c>
      <c r="AS2601" s="9">
        <v>0</v>
      </c>
      <c r="AT2601" s="9">
        <v>0</v>
      </c>
      <c r="AU2601" s="9">
        <v>0</v>
      </c>
      <c r="AV2601" s="9">
        <v>0</v>
      </c>
      <c r="AW2601" s="9">
        <v>0</v>
      </c>
      <c r="AX2601" s="9">
        <v>0</v>
      </c>
      <c r="AY2601" s="9">
        <v>0</v>
      </c>
      <c r="AZ2601" s="9">
        <v>0</v>
      </c>
      <c r="BA2601" s="9">
        <v>0</v>
      </c>
      <c r="BB2601" s="9">
        <v>0</v>
      </c>
      <c r="BC2601" s="9">
        <v>0</v>
      </c>
    </row>
    <row r="2602" spans="2:55" x14ac:dyDescent="0.45">
      <c r="B2602" s="25">
        <v>2595</v>
      </c>
      <c r="D2602" s="9" t="s">
        <v>127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  <c r="AC2602" s="9">
        <v>0</v>
      </c>
      <c r="AD2602" s="9">
        <v>0</v>
      </c>
      <c r="AE2602" s="9">
        <v>0</v>
      </c>
      <c r="AF2602" s="9">
        <v>0</v>
      </c>
      <c r="AG2602" s="9">
        <v>0</v>
      </c>
      <c r="AH2602" s="9">
        <v>0</v>
      </c>
      <c r="AI2602" s="9">
        <v>0</v>
      </c>
      <c r="AJ2602" s="9">
        <v>0</v>
      </c>
      <c r="AK2602" s="9">
        <v>0</v>
      </c>
      <c r="AL2602" s="9">
        <v>0</v>
      </c>
      <c r="AM2602" s="9">
        <v>0</v>
      </c>
      <c r="AN2602" s="9">
        <v>0</v>
      </c>
      <c r="AO2602" s="9">
        <v>0</v>
      </c>
      <c r="AP2602" s="9">
        <v>0</v>
      </c>
      <c r="AQ2602" s="9">
        <v>0</v>
      </c>
      <c r="AR2602" s="9">
        <v>0</v>
      </c>
      <c r="AS2602" s="9">
        <v>0</v>
      </c>
      <c r="AT2602" s="9">
        <v>0</v>
      </c>
      <c r="AU2602" s="9">
        <v>0</v>
      </c>
      <c r="AV2602" s="9">
        <v>0</v>
      </c>
      <c r="AW2602" s="9">
        <v>0</v>
      </c>
      <c r="AX2602" s="9">
        <v>0</v>
      </c>
      <c r="AY2602" s="9">
        <v>0</v>
      </c>
      <c r="AZ2602" s="9">
        <v>0</v>
      </c>
      <c r="BA2602" s="9">
        <v>0</v>
      </c>
      <c r="BB2602" s="9">
        <v>0</v>
      </c>
      <c r="BC2602" s="9">
        <v>0</v>
      </c>
    </row>
    <row r="2603" spans="2:55" x14ac:dyDescent="0.45">
      <c r="B2603" s="25">
        <v>2596</v>
      </c>
      <c r="D2603" s="9" t="s">
        <v>128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  <c r="AC2603" s="9">
        <v>0</v>
      </c>
      <c r="AD2603" s="9">
        <v>0</v>
      </c>
      <c r="AE2603" s="9">
        <v>0</v>
      </c>
      <c r="AF2603" s="9">
        <v>0</v>
      </c>
      <c r="AG2603" s="9">
        <v>0</v>
      </c>
      <c r="AH2603" s="9">
        <v>0</v>
      </c>
      <c r="AI2603" s="9">
        <v>0</v>
      </c>
      <c r="AJ2603" s="9">
        <v>0</v>
      </c>
      <c r="AK2603" s="9">
        <v>0</v>
      </c>
      <c r="AL2603" s="9">
        <v>0</v>
      </c>
      <c r="AM2603" s="9">
        <v>0</v>
      </c>
      <c r="AN2603" s="9">
        <v>0</v>
      </c>
      <c r="AO2603" s="9">
        <v>0</v>
      </c>
      <c r="AP2603" s="9">
        <v>0</v>
      </c>
      <c r="AQ2603" s="9">
        <v>0</v>
      </c>
      <c r="AR2603" s="9">
        <v>0</v>
      </c>
      <c r="AS2603" s="9">
        <v>0</v>
      </c>
      <c r="AT2603" s="9">
        <v>0</v>
      </c>
      <c r="AU2603" s="9">
        <v>0</v>
      </c>
      <c r="AV2603" s="9">
        <v>0</v>
      </c>
      <c r="AW2603" s="9">
        <v>0</v>
      </c>
      <c r="AX2603" s="9">
        <v>0</v>
      </c>
      <c r="AY2603" s="9">
        <v>0</v>
      </c>
      <c r="AZ2603" s="9">
        <v>0</v>
      </c>
      <c r="BA2603" s="9">
        <v>0</v>
      </c>
      <c r="BB2603" s="9">
        <v>0</v>
      </c>
      <c r="BC2603" s="9">
        <v>0</v>
      </c>
    </row>
    <row r="2604" spans="2:55" x14ac:dyDescent="0.45">
      <c r="B2604" s="25">
        <v>2597</v>
      </c>
      <c r="D2604" s="9" t="s">
        <v>129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  <c r="AC2604" s="9">
        <v>0</v>
      </c>
      <c r="AD2604" s="9">
        <v>0</v>
      </c>
      <c r="AE2604" s="9">
        <v>0</v>
      </c>
      <c r="AF2604" s="9">
        <v>0</v>
      </c>
      <c r="AG2604" s="9">
        <v>0</v>
      </c>
      <c r="AH2604" s="9">
        <v>0</v>
      </c>
      <c r="AI2604" s="9">
        <v>0</v>
      </c>
      <c r="AJ2604" s="9">
        <v>0</v>
      </c>
      <c r="AK2604" s="9">
        <v>0</v>
      </c>
      <c r="AL2604" s="9">
        <v>0</v>
      </c>
      <c r="AM2604" s="9">
        <v>0</v>
      </c>
      <c r="AN2604" s="9">
        <v>0</v>
      </c>
      <c r="AO2604" s="9">
        <v>0</v>
      </c>
      <c r="AP2604" s="9">
        <v>0</v>
      </c>
      <c r="AQ2604" s="9">
        <v>0</v>
      </c>
      <c r="AR2604" s="9">
        <v>0</v>
      </c>
      <c r="AS2604" s="9">
        <v>0</v>
      </c>
      <c r="AT2604" s="9">
        <v>0</v>
      </c>
      <c r="AU2604" s="9">
        <v>0</v>
      </c>
      <c r="AV2604" s="9">
        <v>0</v>
      </c>
      <c r="AW2604" s="9">
        <v>0</v>
      </c>
      <c r="AX2604" s="9">
        <v>0</v>
      </c>
      <c r="AY2604" s="9">
        <v>0</v>
      </c>
      <c r="AZ2604" s="9">
        <v>0</v>
      </c>
      <c r="BA2604" s="9">
        <v>0</v>
      </c>
      <c r="BB2604" s="9">
        <v>0</v>
      </c>
      <c r="BC2604" s="9">
        <v>0</v>
      </c>
    </row>
    <row r="2605" spans="2:55" x14ac:dyDescent="0.45">
      <c r="B2605" s="25">
        <v>2598</v>
      </c>
      <c r="D2605" s="9" t="s">
        <v>130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  <c r="AC2605" s="9">
        <v>0</v>
      </c>
      <c r="AD2605" s="9">
        <v>0</v>
      </c>
      <c r="AE2605" s="9">
        <v>0</v>
      </c>
      <c r="AF2605" s="9">
        <v>0</v>
      </c>
      <c r="AG2605" s="9">
        <v>0</v>
      </c>
      <c r="AH2605" s="9">
        <v>0</v>
      </c>
      <c r="AI2605" s="9">
        <v>0</v>
      </c>
      <c r="AJ2605" s="9">
        <v>0</v>
      </c>
      <c r="AK2605" s="9">
        <v>0</v>
      </c>
      <c r="AL2605" s="9">
        <v>0</v>
      </c>
      <c r="AM2605" s="9">
        <v>0</v>
      </c>
      <c r="AN2605" s="9">
        <v>0</v>
      </c>
      <c r="AO2605" s="9">
        <v>0</v>
      </c>
      <c r="AP2605" s="9">
        <v>0</v>
      </c>
      <c r="AQ2605" s="9">
        <v>0</v>
      </c>
      <c r="AR2605" s="9">
        <v>0</v>
      </c>
      <c r="AS2605" s="9">
        <v>0</v>
      </c>
      <c r="AT2605" s="9">
        <v>0</v>
      </c>
      <c r="AU2605" s="9">
        <v>0</v>
      </c>
      <c r="AV2605" s="9">
        <v>0</v>
      </c>
      <c r="AW2605" s="9">
        <v>0</v>
      </c>
      <c r="AX2605" s="9">
        <v>0</v>
      </c>
      <c r="AY2605" s="9">
        <v>0</v>
      </c>
      <c r="AZ2605" s="9">
        <v>0</v>
      </c>
      <c r="BA2605" s="9">
        <v>0</v>
      </c>
      <c r="BB2605" s="9">
        <v>0</v>
      </c>
      <c r="BC2605" s="9">
        <v>0</v>
      </c>
    </row>
    <row r="2606" spans="2:55" x14ac:dyDescent="0.45">
      <c r="B2606" s="25">
        <v>2599</v>
      </c>
      <c r="D2606" s="9" t="s">
        <v>131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  <c r="AC2606" s="9">
        <v>0</v>
      </c>
      <c r="AD2606" s="9">
        <v>0</v>
      </c>
      <c r="AE2606" s="9">
        <v>0</v>
      </c>
      <c r="AF2606" s="9">
        <v>0</v>
      </c>
      <c r="AG2606" s="9">
        <v>0</v>
      </c>
      <c r="AH2606" s="9">
        <v>0</v>
      </c>
      <c r="AI2606" s="9">
        <v>0</v>
      </c>
      <c r="AJ2606" s="9">
        <v>0</v>
      </c>
      <c r="AK2606" s="9">
        <v>0</v>
      </c>
      <c r="AL2606" s="9">
        <v>0</v>
      </c>
      <c r="AM2606" s="9">
        <v>0</v>
      </c>
      <c r="AN2606" s="9">
        <v>0</v>
      </c>
      <c r="AO2606" s="9">
        <v>0</v>
      </c>
      <c r="AP2606" s="9">
        <v>0</v>
      </c>
      <c r="AQ2606" s="9">
        <v>0</v>
      </c>
      <c r="AR2606" s="9">
        <v>0</v>
      </c>
      <c r="AS2606" s="9">
        <v>0</v>
      </c>
      <c r="AT2606" s="9">
        <v>0</v>
      </c>
      <c r="AU2606" s="9">
        <v>0</v>
      </c>
      <c r="AV2606" s="9">
        <v>0</v>
      </c>
      <c r="AW2606" s="9">
        <v>0</v>
      </c>
      <c r="AX2606" s="9">
        <v>0</v>
      </c>
      <c r="AY2606" s="9">
        <v>0</v>
      </c>
      <c r="AZ2606" s="9">
        <v>0</v>
      </c>
      <c r="BA2606" s="9">
        <v>0</v>
      </c>
      <c r="BB2606" s="9">
        <v>0</v>
      </c>
      <c r="BC2606" s="9">
        <v>0</v>
      </c>
    </row>
    <row r="2607" spans="2:55" x14ac:dyDescent="0.45">
      <c r="B2607" s="25">
        <v>2600</v>
      </c>
      <c r="D2607" s="9" t="s">
        <v>132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  <c r="AC2607" s="9">
        <v>0</v>
      </c>
      <c r="AD2607" s="9">
        <v>0</v>
      </c>
      <c r="AE2607" s="9">
        <v>0</v>
      </c>
      <c r="AF2607" s="9">
        <v>0</v>
      </c>
      <c r="AG2607" s="9">
        <v>0</v>
      </c>
      <c r="AH2607" s="9">
        <v>0</v>
      </c>
      <c r="AI2607" s="9">
        <v>0</v>
      </c>
      <c r="AJ2607" s="9">
        <v>0</v>
      </c>
      <c r="AK2607" s="9">
        <v>0</v>
      </c>
      <c r="AL2607" s="9">
        <v>0</v>
      </c>
      <c r="AM2607" s="9">
        <v>0</v>
      </c>
      <c r="AN2607" s="9">
        <v>0</v>
      </c>
      <c r="AO2607" s="9">
        <v>0</v>
      </c>
      <c r="AP2607" s="9">
        <v>0</v>
      </c>
      <c r="AQ2607" s="9">
        <v>0</v>
      </c>
      <c r="AR2607" s="9">
        <v>0</v>
      </c>
      <c r="AS2607" s="9">
        <v>0</v>
      </c>
      <c r="AT2607" s="9">
        <v>0</v>
      </c>
      <c r="AU2607" s="9">
        <v>0</v>
      </c>
      <c r="AV2607" s="9">
        <v>0</v>
      </c>
      <c r="AW2607" s="9">
        <v>0</v>
      </c>
      <c r="AX2607" s="9">
        <v>0</v>
      </c>
      <c r="AY2607" s="9">
        <v>0</v>
      </c>
      <c r="AZ2607" s="9">
        <v>0</v>
      </c>
      <c r="BA2607" s="9">
        <v>0</v>
      </c>
      <c r="BB2607" s="9">
        <v>0</v>
      </c>
      <c r="BC2607" s="9">
        <v>0</v>
      </c>
    </row>
    <row r="2608" spans="2:55" x14ac:dyDescent="0.45">
      <c r="B2608" s="25">
        <v>2601</v>
      </c>
      <c r="D2608" s="9" t="s">
        <v>133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  <c r="AC2608" s="9">
        <v>0</v>
      </c>
      <c r="AD2608" s="9">
        <v>0</v>
      </c>
      <c r="AE2608" s="9">
        <v>0</v>
      </c>
      <c r="AF2608" s="9">
        <v>0</v>
      </c>
      <c r="AG2608" s="9">
        <v>0</v>
      </c>
      <c r="AH2608" s="9">
        <v>0</v>
      </c>
      <c r="AI2608" s="9">
        <v>0</v>
      </c>
      <c r="AJ2608" s="9">
        <v>0</v>
      </c>
      <c r="AK2608" s="9">
        <v>0</v>
      </c>
      <c r="AL2608" s="9">
        <v>0</v>
      </c>
      <c r="AM2608" s="9">
        <v>0</v>
      </c>
      <c r="AN2608" s="9">
        <v>0</v>
      </c>
      <c r="AO2608" s="9">
        <v>0</v>
      </c>
      <c r="AP2608" s="9">
        <v>0</v>
      </c>
      <c r="AQ2608" s="9">
        <v>0</v>
      </c>
      <c r="AR2608" s="9">
        <v>0</v>
      </c>
      <c r="AS2608" s="9">
        <v>0</v>
      </c>
      <c r="AT2608" s="9">
        <v>0</v>
      </c>
      <c r="AU2608" s="9">
        <v>0</v>
      </c>
      <c r="AV2608" s="9">
        <v>0</v>
      </c>
      <c r="AW2608" s="9">
        <v>0</v>
      </c>
      <c r="AX2608" s="9">
        <v>0</v>
      </c>
      <c r="AY2608" s="9">
        <v>0</v>
      </c>
      <c r="AZ2608" s="9">
        <v>0</v>
      </c>
      <c r="BA2608" s="9">
        <v>0</v>
      </c>
      <c r="BB2608" s="9">
        <v>0</v>
      </c>
      <c r="BC2608" s="9">
        <v>0</v>
      </c>
    </row>
    <row r="2609" spans="2:55" x14ac:dyDescent="0.45">
      <c r="B2609" s="25">
        <v>2602</v>
      </c>
      <c r="D2609" s="9" t="s">
        <v>134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  <c r="AC2609" s="9">
        <v>0</v>
      </c>
      <c r="AD2609" s="9">
        <v>0</v>
      </c>
      <c r="AE2609" s="9">
        <v>0</v>
      </c>
      <c r="AF2609" s="9">
        <v>0</v>
      </c>
      <c r="AG2609" s="9">
        <v>0</v>
      </c>
      <c r="AH2609" s="9">
        <v>0</v>
      </c>
      <c r="AI2609" s="9">
        <v>0</v>
      </c>
      <c r="AJ2609" s="9">
        <v>0</v>
      </c>
      <c r="AK2609" s="9">
        <v>0</v>
      </c>
      <c r="AL2609" s="9">
        <v>0</v>
      </c>
      <c r="AM2609" s="9">
        <v>0</v>
      </c>
      <c r="AN2609" s="9">
        <v>0</v>
      </c>
      <c r="AO2609" s="9">
        <v>0</v>
      </c>
      <c r="AP2609" s="9">
        <v>0</v>
      </c>
      <c r="AQ2609" s="9">
        <v>0</v>
      </c>
      <c r="AR2609" s="9">
        <v>0</v>
      </c>
      <c r="AS2609" s="9">
        <v>0</v>
      </c>
      <c r="AT2609" s="9">
        <v>0</v>
      </c>
      <c r="AU2609" s="9">
        <v>0</v>
      </c>
      <c r="AV2609" s="9">
        <v>0</v>
      </c>
      <c r="AW2609" s="9">
        <v>0</v>
      </c>
      <c r="AX2609" s="9">
        <v>0</v>
      </c>
      <c r="AY2609" s="9">
        <v>0</v>
      </c>
      <c r="AZ2609" s="9">
        <v>0</v>
      </c>
      <c r="BA2609" s="9">
        <v>0</v>
      </c>
      <c r="BB2609" s="9">
        <v>0</v>
      </c>
      <c r="BC2609" s="9">
        <v>0</v>
      </c>
    </row>
    <row r="2610" spans="2:55" x14ac:dyDescent="0.45">
      <c r="B2610" s="25">
        <v>2603</v>
      </c>
      <c r="D2610" s="9" t="s">
        <v>135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  <c r="AC2610" s="9">
        <v>0</v>
      </c>
      <c r="AD2610" s="9">
        <v>0</v>
      </c>
      <c r="AE2610" s="9">
        <v>0</v>
      </c>
      <c r="AF2610" s="9">
        <v>0</v>
      </c>
      <c r="AG2610" s="9">
        <v>0</v>
      </c>
      <c r="AH2610" s="9">
        <v>0</v>
      </c>
      <c r="AI2610" s="9">
        <v>0</v>
      </c>
      <c r="AJ2610" s="9">
        <v>0</v>
      </c>
      <c r="AK2610" s="9">
        <v>0</v>
      </c>
      <c r="AL2610" s="9">
        <v>0</v>
      </c>
      <c r="AM2610" s="9">
        <v>0</v>
      </c>
      <c r="AN2610" s="9">
        <v>0</v>
      </c>
      <c r="AO2610" s="9">
        <v>0</v>
      </c>
      <c r="AP2610" s="9">
        <v>0</v>
      </c>
      <c r="AQ2610" s="9">
        <v>0</v>
      </c>
      <c r="AR2610" s="9">
        <v>0</v>
      </c>
      <c r="AS2610" s="9">
        <v>0</v>
      </c>
      <c r="AT2610" s="9">
        <v>0</v>
      </c>
      <c r="AU2610" s="9">
        <v>0</v>
      </c>
      <c r="AV2610" s="9">
        <v>0</v>
      </c>
      <c r="AW2610" s="9">
        <v>0</v>
      </c>
      <c r="AX2610" s="9">
        <v>0</v>
      </c>
      <c r="AY2610" s="9">
        <v>0</v>
      </c>
      <c r="AZ2610" s="9">
        <v>0</v>
      </c>
      <c r="BA2610" s="9">
        <v>0</v>
      </c>
      <c r="BB2610" s="9">
        <v>0</v>
      </c>
      <c r="BC2610" s="9">
        <v>0</v>
      </c>
    </row>
    <row r="2611" spans="2:55" x14ac:dyDescent="0.45">
      <c r="B2611" s="25">
        <v>2604</v>
      </c>
      <c r="D2611" s="9" t="s">
        <v>136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  <c r="AC2611" s="9">
        <v>0</v>
      </c>
      <c r="AD2611" s="9">
        <v>0</v>
      </c>
      <c r="AE2611" s="9">
        <v>0</v>
      </c>
      <c r="AF2611" s="9">
        <v>0</v>
      </c>
      <c r="AG2611" s="9">
        <v>0</v>
      </c>
      <c r="AH2611" s="9">
        <v>0</v>
      </c>
      <c r="AI2611" s="9">
        <v>0</v>
      </c>
      <c r="AJ2611" s="9">
        <v>0</v>
      </c>
      <c r="AK2611" s="9">
        <v>0</v>
      </c>
      <c r="AL2611" s="9">
        <v>0</v>
      </c>
      <c r="AM2611" s="9">
        <v>0</v>
      </c>
      <c r="AN2611" s="9">
        <v>0</v>
      </c>
      <c r="AO2611" s="9">
        <v>0</v>
      </c>
      <c r="AP2611" s="9">
        <v>0</v>
      </c>
      <c r="AQ2611" s="9">
        <v>0</v>
      </c>
      <c r="AR2611" s="9">
        <v>0</v>
      </c>
      <c r="AS2611" s="9">
        <v>0</v>
      </c>
      <c r="AT2611" s="9">
        <v>0</v>
      </c>
      <c r="AU2611" s="9">
        <v>0</v>
      </c>
      <c r="AV2611" s="9">
        <v>0</v>
      </c>
      <c r="AW2611" s="9">
        <v>0</v>
      </c>
      <c r="AX2611" s="9">
        <v>0</v>
      </c>
      <c r="AY2611" s="9">
        <v>0</v>
      </c>
      <c r="AZ2611" s="9">
        <v>0</v>
      </c>
      <c r="BA2611" s="9">
        <v>0</v>
      </c>
      <c r="BB2611" s="9">
        <v>0</v>
      </c>
      <c r="BC2611" s="9">
        <v>0</v>
      </c>
    </row>
    <row r="2612" spans="2:55" x14ac:dyDescent="0.45">
      <c r="B2612" s="25">
        <v>2605</v>
      </c>
      <c r="D2612" s="9" t="s">
        <v>137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  <c r="AC2612" s="9">
        <v>0</v>
      </c>
      <c r="AD2612" s="9">
        <v>0</v>
      </c>
      <c r="AE2612" s="9">
        <v>0</v>
      </c>
      <c r="AF2612" s="9">
        <v>0</v>
      </c>
      <c r="AG2612" s="9">
        <v>0</v>
      </c>
      <c r="AH2612" s="9">
        <v>0</v>
      </c>
      <c r="AI2612" s="9">
        <v>0</v>
      </c>
      <c r="AJ2612" s="9">
        <v>0</v>
      </c>
      <c r="AK2612" s="9">
        <v>0</v>
      </c>
      <c r="AL2612" s="9">
        <v>0</v>
      </c>
      <c r="AM2612" s="9">
        <v>0</v>
      </c>
      <c r="AN2612" s="9">
        <v>0</v>
      </c>
      <c r="AO2612" s="9">
        <v>0</v>
      </c>
      <c r="AP2612" s="9">
        <v>0</v>
      </c>
      <c r="AQ2612" s="9">
        <v>0</v>
      </c>
      <c r="AR2612" s="9">
        <v>0</v>
      </c>
      <c r="AS2612" s="9">
        <v>0</v>
      </c>
      <c r="AT2612" s="9">
        <v>0</v>
      </c>
      <c r="AU2612" s="9">
        <v>0</v>
      </c>
      <c r="AV2612" s="9">
        <v>0</v>
      </c>
      <c r="AW2612" s="9">
        <v>0</v>
      </c>
      <c r="AX2612" s="9">
        <v>0</v>
      </c>
      <c r="AY2612" s="9">
        <v>0</v>
      </c>
      <c r="AZ2612" s="9">
        <v>0</v>
      </c>
      <c r="BA2612" s="9">
        <v>0</v>
      </c>
      <c r="BB2612" s="9">
        <v>0</v>
      </c>
      <c r="BC2612" s="9">
        <v>0</v>
      </c>
    </row>
    <row r="2613" spans="2:55" x14ac:dyDescent="0.45">
      <c r="B2613" s="25">
        <v>2606</v>
      </c>
      <c r="D2613" s="9" t="s">
        <v>138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  <c r="AC2613" s="9">
        <v>0</v>
      </c>
      <c r="AD2613" s="9">
        <v>0</v>
      </c>
      <c r="AE2613" s="9">
        <v>0</v>
      </c>
      <c r="AF2613" s="9">
        <v>0</v>
      </c>
      <c r="AG2613" s="9">
        <v>0</v>
      </c>
      <c r="AH2613" s="9">
        <v>0</v>
      </c>
      <c r="AI2613" s="9">
        <v>0</v>
      </c>
      <c r="AJ2613" s="9">
        <v>0</v>
      </c>
      <c r="AK2613" s="9">
        <v>0</v>
      </c>
      <c r="AL2613" s="9">
        <v>0</v>
      </c>
      <c r="AM2613" s="9">
        <v>0</v>
      </c>
      <c r="AN2613" s="9">
        <v>0</v>
      </c>
      <c r="AO2613" s="9">
        <v>0</v>
      </c>
      <c r="AP2613" s="9">
        <v>0</v>
      </c>
      <c r="AQ2613" s="9">
        <v>0</v>
      </c>
      <c r="AR2613" s="9">
        <v>0</v>
      </c>
      <c r="AS2613" s="9">
        <v>0</v>
      </c>
      <c r="AT2613" s="9">
        <v>0</v>
      </c>
      <c r="AU2613" s="9">
        <v>0</v>
      </c>
      <c r="AV2613" s="9">
        <v>0</v>
      </c>
      <c r="AW2613" s="9">
        <v>0</v>
      </c>
      <c r="AX2613" s="9">
        <v>0</v>
      </c>
      <c r="AY2613" s="9">
        <v>0</v>
      </c>
      <c r="AZ2613" s="9">
        <v>0</v>
      </c>
      <c r="BA2613" s="9">
        <v>0</v>
      </c>
      <c r="BB2613" s="9">
        <v>0</v>
      </c>
      <c r="BC2613" s="9">
        <v>0</v>
      </c>
    </row>
    <row r="2614" spans="2:55" x14ac:dyDescent="0.45">
      <c r="B2614" s="25">
        <v>2607</v>
      </c>
      <c r="D2614" s="9" t="s">
        <v>139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0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  <c r="AC2614" s="9">
        <v>0</v>
      </c>
      <c r="AD2614" s="9">
        <v>0</v>
      </c>
      <c r="AE2614" s="9">
        <v>0</v>
      </c>
      <c r="AF2614" s="9">
        <v>0</v>
      </c>
      <c r="AG2614" s="9">
        <v>0</v>
      </c>
      <c r="AH2614" s="9">
        <v>0</v>
      </c>
      <c r="AI2614" s="9">
        <v>0</v>
      </c>
      <c r="AJ2614" s="9">
        <v>0</v>
      </c>
      <c r="AK2614" s="9">
        <v>0</v>
      </c>
      <c r="AL2614" s="9">
        <v>0</v>
      </c>
      <c r="AM2614" s="9">
        <v>0</v>
      </c>
      <c r="AN2614" s="9">
        <v>0</v>
      </c>
      <c r="AO2614" s="9">
        <v>0</v>
      </c>
      <c r="AP2614" s="9">
        <v>0</v>
      </c>
      <c r="AQ2614" s="9">
        <v>0</v>
      </c>
      <c r="AR2614" s="9">
        <v>0</v>
      </c>
      <c r="AS2614" s="9">
        <v>0</v>
      </c>
      <c r="AT2614" s="9">
        <v>0</v>
      </c>
      <c r="AU2614" s="9">
        <v>0</v>
      </c>
      <c r="AV2614" s="9">
        <v>0</v>
      </c>
      <c r="AW2614" s="9">
        <v>0</v>
      </c>
      <c r="AX2614" s="9">
        <v>0</v>
      </c>
      <c r="AY2614" s="9">
        <v>0</v>
      </c>
      <c r="AZ2614" s="9">
        <v>0</v>
      </c>
      <c r="BA2614" s="9">
        <v>0</v>
      </c>
      <c r="BB2614" s="9">
        <v>0</v>
      </c>
      <c r="BC2614" s="9">
        <v>0</v>
      </c>
    </row>
    <row r="2615" spans="2:55" x14ac:dyDescent="0.45">
      <c r="B2615" s="25">
        <v>2608</v>
      </c>
      <c r="D2615" s="9" t="s">
        <v>140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  <c r="AC2615" s="9">
        <v>0</v>
      </c>
      <c r="AD2615" s="9">
        <v>0</v>
      </c>
      <c r="AE2615" s="9">
        <v>0</v>
      </c>
      <c r="AF2615" s="9">
        <v>0</v>
      </c>
      <c r="AG2615" s="9">
        <v>0</v>
      </c>
      <c r="AH2615" s="9">
        <v>0</v>
      </c>
      <c r="AI2615" s="9">
        <v>0</v>
      </c>
      <c r="AJ2615" s="9">
        <v>0</v>
      </c>
      <c r="AK2615" s="9">
        <v>0</v>
      </c>
      <c r="AL2615" s="9">
        <v>0</v>
      </c>
      <c r="AM2615" s="9">
        <v>0</v>
      </c>
      <c r="AN2615" s="9">
        <v>0</v>
      </c>
      <c r="AO2615" s="9">
        <v>0</v>
      </c>
      <c r="AP2615" s="9">
        <v>0</v>
      </c>
      <c r="AQ2615" s="9">
        <v>0</v>
      </c>
      <c r="AR2615" s="9">
        <v>0</v>
      </c>
      <c r="AS2615" s="9">
        <v>0</v>
      </c>
      <c r="AT2615" s="9">
        <v>0</v>
      </c>
      <c r="AU2615" s="9">
        <v>0</v>
      </c>
      <c r="AV2615" s="9">
        <v>0</v>
      </c>
      <c r="AW2615" s="9">
        <v>0</v>
      </c>
      <c r="AX2615" s="9">
        <v>0</v>
      </c>
      <c r="AY2615" s="9">
        <v>0</v>
      </c>
      <c r="AZ2615" s="9">
        <v>0</v>
      </c>
      <c r="BA2615" s="9">
        <v>0</v>
      </c>
      <c r="BB2615" s="9">
        <v>0</v>
      </c>
      <c r="BC2615" s="9">
        <v>0</v>
      </c>
    </row>
    <row r="2616" spans="2:55" x14ac:dyDescent="0.45">
      <c r="B2616" s="25">
        <v>2609</v>
      </c>
      <c r="D2616" s="9" t="s">
        <v>55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0</v>
      </c>
      <c r="Z2616" s="9">
        <v>0</v>
      </c>
      <c r="AA2616" s="9">
        <v>0</v>
      </c>
      <c r="AB2616" s="9">
        <v>0</v>
      </c>
      <c r="AC2616" s="9">
        <v>0</v>
      </c>
      <c r="AD2616" s="9">
        <v>0</v>
      </c>
      <c r="AE2616" s="9">
        <v>0</v>
      </c>
      <c r="AF2616" s="9">
        <v>0</v>
      </c>
      <c r="AG2616" s="9">
        <v>0</v>
      </c>
      <c r="AH2616" s="9">
        <v>0</v>
      </c>
      <c r="AI2616" s="9">
        <v>0</v>
      </c>
      <c r="AJ2616" s="9">
        <v>0</v>
      </c>
      <c r="AK2616" s="9">
        <v>0</v>
      </c>
      <c r="AL2616" s="9">
        <v>0</v>
      </c>
      <c r="AM2616" s="9">
        <v>0</v>
      </c>
      <c r="AN2616" s="9">
        <v>0</v>
      </c>
      <c r="AO2616" s="9">
        <v>0</v>
      </c>
      <c r="AP2616" s="9">
        <v>0</v>
      </c>
      <c r="AQ2616" s="9">
        <v>0</v>
      </c>
      <c r="AR2616" s="9">
        <v>0</v>
      </c>
      <c r="AS2616" s="9">
        <v>0</v>
      </c>
      <c r="AT2616" s="9">
        <v>0</v>
      </c>
      <c r="AU2616" s="9">
        <v>0</v>
      </c>
      <c r="AV2616" s="9">
        <v>0</v>
      </c>
      <c r="AW2616" s="9">
        <v>0</v>
      </c>
      <c r="AX2616" s="9">
        <v>0</v>
      </c>
      <c r="AY2616" s="9">
        <v>0</v>
      </c>
      <c r="AZ2616" s="9">
        <v>0</v>
      </c>
      <c r="BA2616" s="9">
        <v>0</v>
      </c>
      <c r="BB2616" s="9">
        <v>0</v>
      </c>
      <c r="BC2616" s="9">
        <v>0</v>
      </c>
    </row>
    <row r="2617" spans="2:55" x14ac:dyDescent="0.45">
      <c r="B2617" s="25">
        <v>2610</v>
      </c>
      <c r="D2617" s="9" t="s">
        <v>3</v>
      </c>
      <c r="E2617" s="9">
        <v>0</v>
      </c>
      <c r="F2617" s="9">
        <v>0</v>
      </c>
      <c r="G2617" s="9">
        <v>7</v>
      </c>
      <c r="H2617" s="9">
        <v>7</v>
      </c>
      <c r="I2617" s="9">
        <v>8</v>
      </c>
      <c r="J2617" s="9">
        <v>0</v>
      </c>
      <c r="K2617" s="9">
        <v>0</v>
      </c>
      <c r="L2617" s="9">
        <v>5</v>
      </c>
      <c r="M2617" s="9">
        <v>5</v>
      </c>
      <c r="N2617" s="9">
        <v>0</v>
      </c>
      <c r="O2617" s="9">
        <v>33</v>
      </c>
      <c r="P2617" s="9">
        <v>0</v>
      </c>
      <c r="Q2617" s="9">
        <v>8</v>
      </c>
      <c r="R2617" s="9">
        <v>0</v>
      </c>
      <c r="S2617" s="9">
        <v>0</v>
      </c>
      <c r="T2617" s="9">
        <v>7</v>
      </c>
      <c r="U2617" s="9">
        <v>0</v>
      </c>
      <c r="V2617" s="9">
        <v>5</v>
      </c>
      <c r="W2617" s="9">
        <v>10</v>
      </c>
      <c r="X2617" s="9">
        <v>0</v>
      </c>
      <c r="Y2617" s="9">
        <v>0</v>
      </c>
      <c r="Z2617" s="9">
        <v>0</v>
      </c>
      <c r="AA2617" s="9">
        <v>8</v>
      </c>
      <c r="AB2617" s="9">
        <v>16</v>
      </c>
      <c r="AC2617" s="9">
        <v>3</v>
      </c>
      <c r="AD2617" s="9">
        <v>0</v>
      </c>
      <c r="AE2617" s="9">
        <v>0</v>
      </c>
      <c r="AF2617" s="9">
        <v>0</v>
      </c>
      <c r="AG2617" s="9">
        <v>0</v>
      </c>
      <c r="AH2617" s="9">
        <v>0</v>
      </c>
      <c r="AI2617" s="9">
        <v>0</v>
      </c>
      <c r="AJ2617" s="9">
        <v>0</v>
      </c>
      <c r="AK2617" s="9">
        <v>6</v>
      </c>
      <c r="AL2617" s="9">
        <v>0</v>
      </c>
      <c r="AM2617" s="9">
        <v>5</v>
      </c>
      <c r="AN2617" s="9">
        <v>0</v>
      </c>
      <c r="AO2617" s="9">
        <v>0</v>
      </c>
      <c r="AP2617" s="9">
        <v>0</v>
      </c>
      <c r="AQ2617" s="9">
        <v>0</v>
      </c>
      <c r="AR2617" s="9">
        <v>0</v>
      </c>
      <c r="AS2617" s="9">
        <v>0</v>
      </c>
      <c r="AT2617" s="9">
        <v>4</v>
      </c>
      <c r="AU2617" s="9">
        <v>3</v>
      </c>
      <c r="AV2617" s="9">
        <v>0</v>
      </c>
      <c r="AW2617" s="9">
        <v>0</v>
      </c>
      <c r="AX2617" s="9">
        <v>3</v>
      </c>
      <c r="AY2617" s="9">
        <v>0</v>
      </c>
      <c r="AZ2617" s="9">
        <v>20</v>
      </c>
      <c r="BA2617" s="9">
        <v>4</v>
      </c>
      <c r="BB2617" s="9">
        <v>0</v>
      </c>
      <c r="BC2617" s="9">
        <v>3</v>
      </c>
    </row>
    <row r="2618" spans="2:55" x14ac:dyDescent="0.45">
      <c r="B2618" s="25">
        <v>2611</v>
      </c>
      <c r="C2618" s="28" t="s">
        <v>184</v>
      </c>
      <c r="D2618" s="9" t="s">
        <v>56</v>
      </c>
      <c r="E2618" s="9">
        <v>0</v>
      </c>
      <c r="F2618" s="9">
        <v>0</v>
      </c>
      <c r="G2618" s="9">
        <v>0</v>
      </c>
      <c r="H2618" s="9">
        <v>15</v>
      </c>
      <c r="I2618" s="9">
        <v>3</v>
      </c>
      <c r="J2618" s="9">
        <v>0</v>
      </c>
      <c r="K2618" s="9">
        <v>0</v>
      </c>
      <c r="L2618" s="9">
        <v>15</v>
      </c>
      <c r="M2618" s="9">
        <v>18</v>
      </c>
      <c r="N2618" s="9">
        <v>8</v>
      </c>
      <c r="O2618" s="9">
        <v>0</v>
      </c>
      <c r="P2618" s="9">
        <v>10</v>
      </c>
      <c r="Q2618" s="9">
        <v>0</v>
      </c>
      <c r="R2618" s="9">
        <v>0</v>
      </c>
      <c r="S2618" s="9">
        <v>10</v>
      </c>
      <c r="T2618" s="9">
        <v>0</v>
      </c>
      <c r="U2618" s="9">
        <v>0</v>
      </c>
      <c r="V2618" s="9">
        <v>0</v>
      </c>
      <c r="W2618" s="9">
        <v>3</v>
      </c>
      <c r="X2618" s="9">
        <v>0</v>
      </c>
      <c r="Y2618" s="9">
        <v>0</v>
      </c>
      <c r="Z2618" s="9">
        <v>0</v>
      </c>
      <c r="AA2618" s="9">
        <v>0</v>
      </c>
      <c r="AB2618" s="9">
        <v>9</v>
      </c>
      <c r="AC2618" s="9">
        <v>0</v>
      </c>
      <c r="AD2618" s="9">
        <v>0</v>
      </c>
      <c r="AE2618" s="9">
        <v>0</v>
      </c>
      <c r="AF2618" s="9">
        <v>0</v>
      </c>
      <c r="AG2618" s="9">
        <v>3</v>
      </c>
      <c r="AH2618" s="9">
        <v>0</v>
      </c>
      <c r="AI2618" s="9">
        <v>0</v>
      </c>
      <c r="AJ2618" s="9">
        <v>7</v>
      </c>
      <c r="AK2618" s="9">
        <v>0</v>
      </c>
      <c r="AL2618" s="9">
        <v>0</v>
      </c>
      <c r="AM2618" s="9">
        <v>4</v>
      </c>
      <c r="AN2618" s="9">
        <v>0</v>
      </c>
      <c r="AO2618" s="9">
        <v>0</v>
      </c>
      <c r="AP2618" s="9">
        <v>4</v>
      </c>
      <c r="AQ2618" s="9">
        <v>0</v>
      </c>
      <c r="AR2618" s="9">
        <v>0</v>
      </c>
      <c r="AS2618" s="9">
        <v>0</v>
      </c>
      <c r="AT2618" s="9">
        <v>0</v>
      </c>
      <c r="AU2618" s="9">
        <v>3</v>
      </c>
      <c r="AV2618" s="9">
        <v>3</v>
      </c>
      <c r="AW2618" s="9">
        <v>0</v>
      </c>
      <c r="AX2618" s="9">
        <v>0</v>
      </c>
      <c r="AY2618" s="9">
        <v>0</v>
      </c>
      <c r="AZ2618" s="9">
        <v>0</v>
      </c>
      <c r="BA2618" s="9">
        <v>0</v>
      </c>
      <c r="BB2618" s="9">
        <v>0</v>
      </c>
      <c r="BC2618" s="9">
        <v>0</v>
      </c>
    </row>
    <row r="2619" spans="2:55" x14ac:dyDescent="0.45">
      <c r="B2619" s="25">
        <v>2612</v>
      </c>
      <c r="D2619" s="9" t="s">
        <v>57</v>
      </c>
      <c r="E2619" s="9">
        <v>0</v>
      </c>
      <c r="F2619" s="9">
        <v>0</v>
      </c>
      <c r="G2619" s="9">
        <v>0</v>
      </c>
      <c r="H2619" s="9">
        <v>11</v>
      </c>
      <c r="I2619" s="9">
        <v>4</v>
      </c>
      <c r="J2619" s="9">
        <v>0</v>
      </c>
      <c r="K2619" s="9">
        <v>0</v>
      </c>
      <c r="L2619" s="9">
        <v>18</v>
      </c>
      <c r="M2619" s="9">
        <v>0</v>
      </c>
      <c r="N2619" s="9">
        <v>4</v>
      </c>
      <c r="O2619" s="9">
        <v>0</v>
      </c>
      <c r="P2619" s="9">
        <v>12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  <c r="AC2619" s="9">
        <v>0</v>
      </c>
      <c r="AD2619" s="9">
        <v>0</v>
      </c>
      <c r="AE2619" s="9">
        <v>0</v>
      </c>
      <c r="AF2619" s="9">
        <v>0</v>
      </c>
      <c r="AG2619" s="9">
        <v>0</v>
      </c>
      <c r="AH2619" s="9">
        <v>0</v>
      </c>
      <c r="AI2619" s="9">
        <v>0</v>
      </c>
      <c r="AJ2619" s="9">
        <v>0</v>
      </c>
      <c r="AK2619" s="9">
        <v>0</v>
      </c>
      <c r="AL2619" s="9">
        <v>3</v>
      </c>
      <c r="AM2619" s="9">
        <v>0</v>
      </c>
      <c r="AN2619" s="9">
        <v>0</v>
      </c>
      <c r="AO2619" s="9">
        <v>0</v>
      </c>
      <c r="AP2619" s="9">
        <v>0</v>
      </c>
      <c r="AQ2619" s="9">
        <v>0</v>
      </c>
      <c r="AR2619" s="9">
        <v>0</v>
      </c>
      <c r="AS2619" s="9">
        <v>0</v>
      </c>
      <c r="AT2619" s="9">
        <v>0</v>
      </c>
      <c r="AU2619" s="9">
        <v>0</v>
      </c>
      <c r="AV2619" s="9">
        <v>0</v>
      </c>
      <c r="AW2619" s="9">
        <v>0</v>
      </c>
      <c r="AX2619" s="9">
        <v>0</v>
      </c>
      <c r="AY2619" s="9">
        <v>0</v>
      </c>
      <c r="AZ2619" s="9">
        <v>0</v>
      </c>
      <c r="BA2619" s="9">
        <v>0</v>
      </c>
      <c r="BB2619" s="9">
        <v>0</v>
      </c>
      <c r="BC2619" s="9">
        <v>0</v>
      </c>
    </row>
    <row r="2620" spans="2:55" x14ac:dyDescent="0.45">
      <c r="B2620" s="25">
        <v>2613</v>
      </c>
      <c r="D2620" s="9" t="s">
        <v>58</v>
      </c>
      <c r="E2620" s="9">
        <v>0</v>
      </c>
      <c r="F2620" s="9">
        <v>0</v>
      </c>
      <c r="G2620" s="9">
        <v>0</v>
      </c>
      <c r="H2620" s="9">
        <v>3</v>
      </c>
      <c r="I2620" s="9">
        <v>0</v>
      </c>
      <c r="J2620" s="9">
        <v>0</v>
      </c>
      <c r="K2620" s="9">
        <v>0</v>
      </c>
      <c r="L2620" s="9">
        <v>3</v>
      </c>
      <c r="M2620" s="9">
        <v>4</v>
      </c>
      <c r="N2620" s="9">
        <v>6</v>
      </c>
      <c r="O2620" s="9">
        <v>0</v>
      </c>
      <c r="P2620" s="9">
        <v>3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  <c r="AC2620" s="9">
        <v>0</v>
      </c>
      <c r="AD2620" s="9">
        <v>0</v>
      </c>
      <c r="AE2620" s="9">
        <v>0</v>
      </c>
      <c r="AF2620" s="9">
        <v>0</v>
      </c>
      <c r="AG2620" s="9">
        <v>0</v>
      </c>
      <c r="AH2620" s="9">
        <v>0</v>
      </c>
      <c r="AI2620" s="9">
        <v>4</v>
      </c>
      <c r="AJ2620" s="9">
        <v>0</v>
      </c>
      <c r="AK2620" s="9">
        <v>0</v>
      </c>
      <c r="AL2620" s="9">
        <v>0</v>
      </c>
      <c r="AM2620" s="9">
        <v>0</v>
      </c>
      <c r="AN2620" s="9">
        <v>0</v>
      </c>
      <c r="AO2620" s="9">
        <v>0</v>
      </c>
      <c r="AP2620" s="9">
        <v>0</v>
      </c>
      <c r="AQ2620" s="9">
        <v>0</v>
      </c>
      <c r="AR2620" s="9">
        <v>0</v>
      </c>
      <c r="AS2620" s="9">
        <v>0</v>
      </c>
      <c r="AT2620" s="9">
        <v>0</v>
      </c>
      <c r="AU2620" s="9">
        <v>0</v>
      </c>
      <c r="AV2620" s="9">
        <v>0</v>
      </c>
      <c r="AW2620" s="9">
        <v>0</v>
      </c>
      <c r="AX2620" s="9">
        <v>0</v>
      </c>
      <c r="AY2620" s="9">
        <v>0</v>
      </c>
      <c r="AZ2620" s="9">
        <v>0</v>
      </c>
      <c r="BA2620" s="9">
        <v>0</v>
      </c>
      <c r="BB2620" s="9">
        <v>0</v>
      </c>
      <c r="BC2620" s="9">
        <v>0</v>
      </c>
    </row>
    <row r="2621" spans="2:55" x14ac:dyDescent="0.45">
      <c r="B2621" s="25">
        <v>2614</v>
      </c>
      <c r="D2621" s="9" t="s">
        <v>59</v>
      </c>
      <c r="E2621" s="9">
        <v>0</v>
      </c>
      <c r="F2621" s="9">
        <v>0</v>
      </c>
      <c r="G2621" s="9">
        <v>0</v>
      </c>
      <c r="H2621" s="9">
        <v>10</v>
      </c>
      <c r="I2621" s="9">
        <v>0</v>
      </c>
      <c r="J2621" s="9">
        <v>0</v>
      </c>
      <c r="K2621" s="9">
        <v>0</v>
      </c>
      <c r="L2621" s="9">
        <v>4</v>
      </c>
      <c r="M2621" s="9">
        <v>7</v>
      </c>
      <c r="N2621" s="9">
        <v>11</v>
      </c>
      <c r="O2621" s="9">
        <v>4</v>
      </c>
      <c r="P2621" s="9">
        <v>4</v>
      </c>
      <c r="Q2621" s="9">
        <v>0</v>
      </c>
      <c r="R2621" s="9">
        <v>0</v>
      </c>
      <c r="S2621" s="9">
        <v>5</v>
      </c>
      <c r="T2621" s="9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5</v>
      </c>
      <c r="AC2621" s="9">
        <v>0</v>
      </c>
      <c r="AD2621" s="9">
        <v>0</v>
      </c>
      <c r="AE2621" s="9">
        <v>0</v>
      </c>
      <c r="AF2621" s="9">
        <v>0</v>
      </c>
      <c r="AG2621" s="9">
        <v>0</v>
      </c>
      <c r="AH2621" s="9">
        <v>0</v>
      </c>
      <c r="AI2621" s="9">
        <v>0</v>
      </c>
      <c r="AJ2621" s="9">
        <v>0</v>
      </c>
      <c r="AK2621" s="9">
        <v>0</v>
      </c>
      <c r="AL2621" s="9">
        <v>0</v>
      </c>
      <c r="AM2621" s="9">
        <v>0</v>
      </c>
      <c r="AN2621" s="9">
        <v>0</v>
      </c>
      <c r="AO2621" s="9">
        <v>0</v>
      </c>
      <c r="AP2621" s="9">
        <v>0</v>
      </c>
      <c r="AQ2621" s="9">
        <v>0</v>
      </c>
      <c r="AR2621" s="9">
        <v>0</v>
      </c>
      <c r="AS2621" s="9">
        <v>0</v>
      </c>
      <c r="AT2621" s="9">
        <v>0</v>
      </c>
      <c r="AU2621" s="9">
        <v>0</v>
      </c>
      <c r="AV2621" s="9">
        <v>0</v>
      </c>
      <c r="AW2621" s="9">
        <v>0</v>
      </c>
      <c r="AX2621" s="9">
        <v>0</v>
      </c>
      <c r="AY2621" s="9">
        <v>0</v>
      </c>
      <c r="AZ2621" s="9">
        <v>0</v>
      </c>
      <c r="BA2621" s="9">
        <v>0</v>
      </c>
      <c r="BB2621" s="9">
        <v>0</v>
      </c>
      <c r="BC2621" s="9">
        <v>0</v>
      </c>
    </row>
    <row r="2622" spans="2:55" x14ac:dyDescent="0.45">
      <c r="B2622" s="25">
        <v>2615</v>
      </c>
      <c r="D2622" s="9" t="s">
        <v>60</v>
      </c>
      <c r="E2622" s="9">
        <v>0</v>
      </c>
      <c r="F2622" s="9">
        <v>0</v>
      </c>
      <c r="G2622" s="9">
        <v>0</v>
      </c>
      <c r="H2622" s="9">
        <v>0</v>
      </c>
      <c r="I2622" s="9">
        <v>0</v>
      </c>
      <c r="J2622" s="9">
        <v>0</v>
      </c>
      <c r="K2622" s="9">
        <v>0</v>
      </c>
      <c r="L2622" s="9">
        <v>0</v>
      </c>
      <c r="M2622" s="9">
        <v>8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  <c r="AA2622" s="9">
        <v>0</v>
      </c>
      <c r="AB2622" s="9">
        <v>0</v>
      </c>
      <c r="AC2622" s="9">
        <v>0</v>
      </c>
      <c r="AD2622" s="9">
        <v>0</v>
      </c>
      <c r="AE2622" s="9">
        <v>0</v>
      </c>
      <c r="AF2622" s="9">
        <v>0</v>
      </c>
      <c r="AG2622" s="9">
        <v>0</v>
      </c>
      <c r="AH2622" s="9">
        <v>0</v>
      </c>
      <c r="AI2622" s="9">
        <v>0</v>
      </c>
      <c r="AJ2622" s="9">
        <v>0</v>
      </c>
      <c r="AK2622" s="9">
        <v>0</v>
      </c>
      <c r="AL2622" s="9">
        <v>0</v>
      </c>
      <c r="AM2622" s="9">
        <v>0</v>
      </c>
      <c r="AN2622" s="9">
        <v>0</v>
      </c>
      <c r="AO2622" s="9">
        <v>0</v>
      </c>
      <c r="AP2622" s="9">
        <v>0</v>
      </c>
      <c r="AQ2622" s="9">
        <v>0</v>
      </c>
      <c r="AR2622" s="9">
        <v>0</v>
      </c>
      <c r="AS2622" s="9">
        <v>0</v>
      </c>
      <c r="AT2622" s="9">
        <v>0</v>
      </c>
      <c r="AU2622" s="9">
        <v>0</v>
      </c>
      <c r="AV2622" s="9">
        <v>0</v>
      </c>
      <c r="AW2622" s="9">
        <v>0</v>
      </c>
      <c r="AX2622" s="9">
        <v>0</v>
      </c>
      <c r="AY2622" s="9">
        <v>0</v>
      </c>
      <c r="AZ2622" s="9">
        <v>0</v>
      </c>
      <c r="BA2622" s="9">
        <v>0</v>
      </c>
      <c r="BB2622" s="9">
        <v>0</v>
      </c>
      <c r="BC2622" s="9">
        <v>0</v>
      </c>
    </row>
    <row r="2623" spans="2:55" x14ac:dyDescent="0.45">
      <c r="B2623" s="25">
        <v>2616</v>
      </c>
      <c r="D2623" s="9" t="s">
        <v>61</v>
      </c>
      <c r="E2623" s="9">
        <v>0</v>
      </c>
      <c r="F2623" s="9">
        <v>0</v>
      </c>
      <c r="G2623" s="9">
        <v>0</v>
      </c>
      <c r="H2623" s="9">
        <v>14</v>
      </c>
      <c r="I2623" s="9">
        <v>0</v>
      </c>
      <c r="J2623" s="9">
        <v>3</v>
      </c>
      <c r="K2623" s="9">
        <v>0</v>
      </c>
      <c r="L2623" s="9">
        <v>11</v>
      </c>
      <c r="M2623" s="9">
        <v>20</v>
      </c>
      <c r="N2623" s="9">
        <v>5</v>
      </c>
      <c r="O2623" s="9">
        <v>5</v>
      </c>
      <c r="P2623" s="9">
        <v>4</v>
      </c>
      <c r="Q2623" s="9">
        <v>0</v>
      </c>
      <c r="R2623" s="9">
        <v>0</v>
      </c>
      <c r="S2623" s="9">
        <v>8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4</v>
      </c>
      <c r="AC2623" s="9">
        <v>0</v>
      </c>
      <c r="AD2623" s="9">
        <v>0</v>
      </c>
      <c r="AE2623" s="9">
        <v>0</v>
      </c>
      <c r="AF2623" s="9">
        <v>0</v>
      </c>
      <c r="AG2623" s="9">
        <v>3</v>
      </c>
      <c r="AH2623" s="9">
        <v>0</v>
      </c>
      <c r="AI2623" s="9">
        <v>5</v>
      </c>
      <c r="AJ2623" s="9">
        <v>0</v>
      </c>
      <c r="AK2623" s="9">
        <v>0</v>
      </c>
      <c r="AL2623" s="9">
        <v>0</v>
      </c>
      <c r="AM2623" s="9">
        <v>0</v>
      </c>
      <c r="AN2623" s="9">
        <v>0</v>
      </c>
      <c r="AO2623" s="9">
        <v>0</v>
      </c>
      <c r="AP2623" s="9">
        <v>3</v>
      </c>
      <c r="AQ2623" s="9">
        <v>0</v>
      </c>
      <c r="AR2623" s="9">
        <v>0</v>
      </c>
      <c r="AS2623" s="9">
        <v>0</v>
      </c>
      <c r="AT2623" s="9">
        <v>0</v>
      </c>
      <c r="AU2623" s="9">
        <v>0</v>
      </c>
      <c r="AV2623" s="9">
        <v>0</v>
      </c>
      <c r="AW2623" s="9">
        <v>0</v>
      </c>
      <c r="AX2623" s="9">
        <v>6</v>
      </c>
      <c r="AY2623" s="9">
        <v>0</v>
      </c>
      <c r="AZ2623" s="9">
        <v>0</v>
      </c>
      <c r="BA2623" s="9">
        <v>0</v>
      </c>
      <c r="BB2623" s="9">
        <v>0</v>
      </c>
      <c r="BC2623" s="9">
        <v>0</v>
      </c>
    </row>
    <row r="2624" spans="2:55" x14ac:dyDescent="0.45">
      <c r="B2624" s="25">
        <v>2617</v>
      </c>
      <c r="D2624" s="9" t="s">
        <v>62</v>
      </c>
      <c r="E2624" s="9">
        <v>0</v>
      </c>
      <c r="F2624" s="9">
        <v>0</v>
      </c>
      <c r="G2624" s="9">
        <v>0</v>
      </c>
      <c r="H2624" s="9">
        <v>13</v>
      </c>
      <c r="I2624" s="9">
        <v>0</v>
      </c>
      <c r="J2624" s="9">
        <v>0</v>
      </c>
      <c r="K2624" s="9">
        <v>0</v>
      </c>
      <c r="L2624" s="9">
        <v>8</v>
      </c>
      <c r="M2624" s="9">
        <v>20</v>
      </c>
      <c r="N2624" s="9">
        <v>3</v>
      </c>
      <c r="O2624" s="9">
        <v>9</v>
      </c>
      <c r="P2624" s="9">
        <v>4</v>
      </c>
      <c r="Q2624" s="9">
        <v>0</v>
      </c>
      <c r="R2624" s="9">
        <v>0</v>
      </c>
      <c r="S2624" s="9">
        <v>9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0</v>
      </c>
      <c r="AB2624" s="9">
        <v>4</v>
      </c>
      <c r="AC2624" s="9">
        <v>3</v>
      </c>
      <c r="AD2624" s="9">
        <v>0</v>
      </c>
      <c r="AE2624" s="9">
        <v>4</v>
      </c>
      <c r="AF2624" s="9">
        <v>0</v>
      </c>
      <c r="AG2624" s="9">
        <v>0</v>
      </c>
      <c r="AH2624" s="9">
        <v>0</v>
      </c>
      <c r="AI2624" s="9">
        <v>0</v>
      </c>
      <c r="AJ2624" s="9">
        <v>0</v>
      </c>
      <c r="AK2624" s="9">
        <v>0</v>
      </c>
      <c r="AL2624" s="9">
        <v>0</v>
      </c>
      <c r="AM2624" s="9">
        <v>4</v>
      </c>
      <c r="AN2624" s="9">
        <v>0</v>
      </c>
      <c r="AO2624" s="9">
        <v>0</v>
      </c>
      <c r="AP2624" s="9">
        <v>4</v>
      </c>
      <c r="AQ2624" s="9">
        <v>0</v>
      </c>
      <c r="AR2624" s="9">
        <v>0</v>
      </c>
      <c r="AS2624" s="9">
        <v>0</v>
      </c>
      <c r="AT2624" s="9">
        <v>0</v>
      </c>
      <c r="AU2624" s="9">
        <v>0</v>
      </c>
      <c r="AV2624" s="9">
        <v>0</v>
      </c>
      <c r="AW2624" s="9">
        <v>0</v>
      </c>
      <c r="AX2624" s="9">
        <v>0</v>
      </c>
      <c r="AY2624" s="9">
        <v>5</v>
      </c>
      <c r="AZ2624" s="9">
        <v>5</v>
      </c>
      <c r="BA2624" s="9">
        <v>0</v>
      </c>
      <c r="BB2624" s="9">
        <v>0</v>
      </c>
      <c r="BC2624" s="9">
        <v>0</v>
      </c>
    </row>
    <row r="2625" spans="2:55" x14ac:dyDescent="0.45">
      <c r="B2625" s="25">
        <v>2618</v>
      </c>
      <c r="D2625" s="9" t="s">
        <v>63</v>
      </c>
      <c r="E2625" s="9">
        <v>0</v>
      </c>
      <c r="F2625" s="9">
        <v>0</v>
      </c>
      <c r="G2625" s="9">
        <v>0</v>
      </c>
      <c r="H2625" s="9">
        <v>73</v>
      </c>
      <c r="I2625" s="9">
        <v>17</v>
      </c>
      <c r="J2625" s="9">
        <v>3</v>
      </c>
      <c r="K2625" s="9">
        <v>3</v>
      </c>
      <c r="L2625" s="9">
        <v>50</v>
      </c>
      <c r="M2625" s="9">
        <v>4</v>
      </c>
      <c r="N2625" s="9">
        <v>8</v>
      </c>
      <c r="O2625" s="9">
        <v>0</v>
      </c>
      <c r="P2625" s="9">
        <v>201</v>
      </c>
      <c r="Q2625" s="9">
        <v>0</v>
      </c>
      <c r="R2625" s="9">
        <v>0</v>
      </c>
      <c r="S2625" s="9">
        <v>26</v>
      </c>
      <c r="T2625" s="9">
        <v>0</v>
      </c>
      <c r="U2625" s="9">
        <v>7</v>
      </c>
      <c r="V2625" s="9">
        <v>5</v>
      </c>
      <c r="W2625" s="9">
        <v>3</v>
      </c>
      <c r="X2625" s="9">
        <v>0</v>
      </c>
      <c r="Y2625" s="9">
        <v>0</v>
      </c>
      <c r="Z2625" s="9">
        <v>0</v>
      </c>
      <c r="AA2625" s="9">
        <v>0</v>
      </c>
      <c r="AB2625" s="9">
        <v>10</v>
      </c>
      <c r="AC2625" s="9">
        <v>9</v>
      </c>
      <c r="AD2625" s="9">
        <v>3</v>
      </c>
      <c r="AE2625" s="9">
        <v>0</v>
      </c>
      <c r="AF2625" s="9">
        <v>0</v>
      </c>
      <c r="AG2625" s="9">
        <v>10</v>
      </c>
      <c r="AH2625" s="9">
        <v>0</v>
      </c>
      <c r="AI2625" s="9">
        <v>7</v>
      </c>
      <c r="AJ2625" s="9">
        <v>7</v>
      </c>
      <c r="AK2625" s="9">
        <v>10</v>
      </c>
      <c r="AL2625" s="9">
        <v>0</v>
      </c>
      <c r="AM2625" s="9">
        <v>12</v>
      </c>
      <c r="AN2625" s="9">
        <v>0</v>
      </c>
      <c r="AO2625" s="9">
        <v>0</v>
      </c>
      <c r="AP2625" s="9">
        <v>21</v>
      </c>
      <c r="AQ2625" s="9">
        <v>7</v>
      </c>
      <c r="AR2625" s="9">
        <v>0</v>
      </c>
      <c r="AS2625" s="9">
        <v>5</v>
      </c>
      <c r="AT2625" s="9">
        <v>0</v>
      </c>
      <c r="AU2625" s="9">
        <v>18</v>
      </c>
      <c r="AV2625" s="9">
        <v>12</v>
      </c>
      <c r="AW2625" s="9">
        <v>0</v>
      </c>
      <c r="AX2625" s="9">
        <v>16</v>
      </c>
      <c r="AY2625" s="9">
        <v>0</v>
      </c>
      <c r="AZ2625" s="9">
        <v>10</v>
      </c>
      <c r="BA2625" s="9">
        <v>0</v>
      </c>
      <c r="BB2625" s="9">
        <v>6</v>
      </c>
      <c r="BC2625" s="9">
        <v>5</v>
      </c>
    </row>
    <row r="2626" spans="2:55" x14ac:dyDescent="0.45">
      <c r="B2626" s="25">
        <v>2619</v>
      </c>
      <c r="D2626" s="9" t="s">
        <v>64</v>
      </c>
      <c r="E2626" s="9">
        <v>0</v>
      </c>
      <c r="F2626" s="9">
        <v>0</v>
      </c>
      <c r="G2626" s="9">
        <v>0</v>
      </c>
      <c r="H2626" s="9">
        <v>46</v>
      </c>
      <c r="I2626" s="9">
        <v>5</v>
      </c>
      <c r="J2626" s="9">
        <v>3</v>
      </c>
      <c r="K2626" s="9">
        <v>0</v>
      </c>
      <c r="L2626" s="9">
        <v>16</v>
      </c>
      <c r="M2626" s="9">
        <v>0</v>
      </c>
      <c r="N2626" s="9">
        <v>0</v>
      </c>
      <c r="O2626" s="9">
        <v>0</v>
      </c>
      <c r="P2626" s="9">
        <v>147</v>
      </c>
      <c r="Q2626" s="9">
        <v>0</v>
      </c>
      <c r="R2626" s="9">
        <v>3</v>
      </c>
      <c r="S2626" s="9">
        <v>7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0</v>
      </c>
      <c r="AB2626" s="9">
        <v>13</v>
      </c>
      <c r="AC2626" s="9">
        <v>0</v>
      </c>
      <c r="AD2626" s="9">
        <v>0</v>
      </c>
      <c r="AE2626" s="9">
        <v>0</v>
      </c>
      <c r="AF2626" s="9">
        <v>0</v>
      </c>
      <c r="AG2626" s="9">
        <v>3</v>
      </c>
      <c r="AH2626" s="9">
        <v>0</v>
      </c>
      <c r="AI2626" s="9">
        <v>0</v>
      </c>
      <c r="AJ2626" s="9">
        <v>0</v>
      </c>
      <c r="AK2626" s="9">
        <v>6</v>
      </c>
      <c r="AL2626" s="9">
        <v>6</v>
      </c>
      <c r="AM2626" s="9">
        <v>0</v>
      </c>
      <c r="AN2626" s="9">
        <v>0</v>
      </c>
      <c r="AO2626" s="9">
        <v>3</v>
      </c>
      <c r="AP2626" s="9">
        <v>9</v>
      </c>
      <c r="AQ2626" s="9">
        <v>3</v>
      </c>
      <c r="AR2626" s="9">
        <v>0</v>
      </c>
      <c r="AS2626" s="9">
        <v>0</v>
      </c>
      <c r="AT2626" s="9">
        <v>0</v>
      </c>
      <c r="AU2626" s="9">
        <v>7</v>
      </c>
      <c r="AV2626" s="9">
        <v>0</v>
      </c>
      <c r="AW2626" s="9">
        <v>0</v>
      </c>
      <c r="AX2626" s="9">
        <v>0</v>
      </c>
      <c r="AY2626" s="9">
        <v>0</v>
      </c>
      <c r="AZ2626" s="9">
        <v>7</v>
      </c>
      <c r="BA2626" s="9">
        <v>0</v>
      </c>
      <c r="BB2626" s="9">
        <v>3</v>
      </c>
      <c r="BC2626" s="9">
        <v>0</v>
      </c>
    </row>
    <row r="2627" spans="2:55" x14ac:dyDescent="0.45">
      <c r="B2627" s="25">
        <v>2620</v>
      </c>
      <c r="D2627" s="9" t="s">
        <v>65</v>
      </c>
      <c r="E2627" s="9">
        <v>0</v>
      </c>
      <c r="F2627" s="9">
        <v>0</v>
      </c>
      <c r="G2627" s="9">
        <v>0</v>
      </c>
      <c r="H2627" s="9">
        <v>9</v>
      </c>
      <c r="I2627" s="9">
        <v>6</v>
      </c>
      <c r="J2627" s="9">
        <v>4</v>
      </c>
      <c r="K2627" s="9">
        <v>0</v>
      </c>
      <c r="L2627" s="9">
        <v>13</v>
      </c>
      <c r="M2627" s="9">
        <v>0</v>
      </c>
      <c r="N2627" s="9">
        <v>0</v>
      </c>
      <c r="O2627" s="9">
        <v>0</v>
      </c>
      <c r="P2627" s="9">
        <v>27</v>
      </c>
      <c r="Q2627" s="9">
        <v>0</v>
      </c>
      <c r="R2627" s="9">
        <v>0</v>
      </c>
      <c r="S2627" s="9">
        <v>6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  <c r="AA2627" s="9">
        <v>0</v>
      </c>
      <c r="AB2627" s="9">
        <v>0</v>
      </c>
      <c r="AC2627" s="9">
        <v>0</v>
      </c>
      <c r="AD2627" s="9">
        <v>0</v>
      </c>
      <c r="AE2627" s="9">
        <v>0</v>
      </c>
      <c r="AF2627" s="9">
        <v>0</v>
      </c>
      <c r="AG2627" s="9">
        <v>0</v>
      </c>
      <c r="AH2627" s="9">
        <v>0</v>
      </c>
      <c r="AI2627" s="9">
        <v>0</v>
      </c>
      <c r="AJ2627" s="9">
        <v>0</v>
      </c>
      <c r="AK2627" s="9">
        <v>0</v>
      </c>
      <c r="AL2627" s="9">
        <v>0</v>
      </c>
      <c r="AM2627" s="9">
        <v>0</v>
      </c>
      <c r="AN2627" s="9">
        <v>0</v>
      </c>
      <c r="AO2627" s="9">
        <v>0</v>
      </c>
      <c r="AP2627" s="9">
        <v>0</v>
      </c>
      <c r="AQ2627" s="9">
        <v>0</v>
      </c>
      <c r="AR2627" s="9">
        <v>0</v>
      </c>
      <c r="AS2627" s="9">
        <v>0</v>
      </c>
      <c r="AT2627" s="9">
        <v>0</v>
      </c>
      <c r="AU2627" s="9">
        <v>7</v>
      </c>
      <c r="AV2627" s="9">
        <v>0</v>
      </c>
      <c r="AW2627" s="9">
        <v>0</v>
      </c>
      <c r="AX2627" s="9">
        <v>0</v>
      </c>
      <c r="AY2627" s="9">
        <v>0</v>
      </c>
      <c r="AZ2627" s="9">
        <v>0</v>
      </c>
      <c r="BA2627" s="9">
        <v>0</v>
      </c>
      <c r="BB2627" s="9">
        <v>3</v>
      </c>
      <c r="BC2627" s="9">
        <v>0</v>
      </c>
    </row>
    <row r="2628" spans="2:55" x14ac:dyDescent="0.45">
      <c r="B2628" s="25">
        <v>2621</v>
      </c>
      <c r="D2628" s="9" t="s">
        <v>66</v>
      </c>
      <c r="E2628" s="9">
        <v>0</v>
      </c>
      <c r="F2628" s="9">
        <v>0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8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  <c r="AC2628" s="9">
        <v>0</v>
      </c>
      <c r="AD2628" s="9">
        <v>0</v>
      </c>
      <c r="AE2628" s="9">
        <v>0</v>
      </c>
      <c r="AF2628" s="9">
        <v>0</v>
      </c>
      <c r="AG2628" s="9">
        <v>0</v>
      </c>
      <c r="AH2628" s="9">
        <v>0</v>
      </c>
      <c r="AI2628" s="9">
        <v>0</v>
      </c>
      <c r="AJ2628" s="9">
        <v>0</v>
      </c>
      <c r="AK2628" s="9">
        <v>0</v>
      </c>
      <c r="AL2628" s="9">
        <v>0</v>
      </c>
      <c r="AM2628" s="9">
        <v>0</v>
      </c>
      <c r="AN2628" s="9">
        <v>0</v>
      </c>
      <c r="AO2628" s="9">
        <v>0</v>
      </c>
      <c r="AP2628" s="9">
        <v>0</v>
      </c>
      <c r="AQ2628" s="9">
        <v>0</v>
      </c>
      <c r="AR2628" s="9">
        <v>0</v>
      </c>
      <c r="AS2628" s="9">
        <v>0</v>
      </c>
      <c r="AT2628" s="9">
        <v>0</v>
      </c>
      <c r="AU2628" s="9">
        <v>4</v>
      </c>
      <c r="AV2628" s="9">
        <v>0</v>
      </c>
      <c r="AW2628" s="9">
        <v>0</v>
      </c>
      <c r="AX2628" s="9">
        <v>0</v>
      </c>
      <c r="AY2628" s="9">
        <v>0</v>
      </c>
      <c r="AZ2628" s="9">
        <v>0</v>
      </c>
      <c r="BA2628" s="9">
        <v>0</v>
      </c>
      <c r="BB2628" s="9">
        <v>0</v>
      </c>
      <c r="BC2628" s="9">
        <v>0</v>
      </c>
    </row>
    <row r="2629" spans="2:55" x14ac:dyDescent="0.45">
      <c r="B2629" s="25">
        <v>2622</v>
      </c>
      <c r="D2629" s="9" t="s">
        <v>67</v>
      </c>
      <c r="E2629" s="9">
        <v>3</v>
      </c>
      <c r="F2629" s="9">
        <v>14</v>
      </c>
      <c r="G2629" s="9">
        <v>0</v>
      </c>
      <c r="H2629" s="9">
        <v>77</v>
      </c>
      <c r="I2629" s="9">
        <v>10</v>
      </c>
      <c r="J2629" s="9">
        <v>3</v>
      </c>
      <c r="K2629" s="9">
        <v>0</v>
      </c>
      <c r="L2629" s="9">
        <v>18</v>
      </c>
      <c r="M2629" s="9">
        <v>103</v>
      </c>
      <c r="N2629" s="9">
        <v>8</v>
      </c>
      <c r="O2629" s="9">
        <v>0</v>
      </c>
      <c r="P2629" s="9">
        <v>34</v>
      </c>
      <c r="Q2629" s="9">
        <v>5</v>
      </c>
      <c r="R2629" s="9">
        <v>0</v>
      </c>
      <c r="S2629" s="9">
        <v>19</v>
      </c>
      <c r="T2629" s="9">
        <v>41</v>
      </c>
      <c r="U2629" s="9">
        <v>0</v>
      </c>
      <c r="V2629" s="9">
        <v>3</v>
      </c>
      <c r="W2629" s="9">
        <v>0</v>
      </c>
      <c r="X2629" s="9">
        <v>0</v>
      </c>
      <c r="Y2629" s="9">
        <v>6</v>
      </c>
      <c r="Z2629" s="9">
        <v>0</v>
      </c>
      <c r="AA2629" s="9">
        <v>0</v>
      </c>
      <c r="AB2629" s="9">
        <v>0</v>
      </c>
      <c r="AC2629" s="9">
        <v>0</v>
      </c>
      <c r="AD2629" s="9">
        <v>4</v>
      </c>
      <c r="AE2629" s="9">
        <v>0</v>
      </c>
      <c r="AF2629" s="9">
        <v>0</v>
      </c>
      <c r="AG2629" s="9">
        <v>14</v>
      </c>
      <c r="AH2629" s="9">
        <v>0</v>
      </c>
      <c r="AI2629" s="9">
        <v>0</v>
      </c>
      <c r="AJ2629" s="9">
        <v>4</v>
      </c>
      <c r="AK2629" s="9">
        <v>5</v>
      </c>
      <c r="AL2629" s="9">
        <v>0</v>
      </c>
      <c r="AM2629" s="9">
        <v>7</v>
      </c>
      <c r="AN2629" s="9">
        <v>0</v>
      </c>
      <c r="AO2629" s="9">
        <v>0</v>
      </c>
      <c r="AP2629" s="9">
        <v>9</v>
      </c>
      <c r="AQ2629" s="9">
        <v>0</v>
      </c>
      <c r="AR2629" s="9">
        <v>0</v>
      </c>
      <c r="AS2629" s="9">
        <v>10</v>
      </c>
      <c r="AT2629" s="9">
        <v>6</v>
      </c>
      <c r="AU2629" s="9">
        <v>15</v>
      </c>
      <c r="AV2629" s="9">
        <v>0</v>
      </c>
      <c r="AW2629" s="9">
        <v>0</v>
      </c>
      <c r="AX2629" s="9">
        <v>3</v>
      </c>
      <c r="AY2629" s="9">
        <v>3</v>
      </c>
      <c r="AZ2629" s="9">
        <v>8</v>
      </c>
      <c r="BA2629" s="9">
        <v>0</v>
      </c>
      <c r="BB2629" s="9">
        <v>0</v>
      </c>
      <c r="BC2629" s="9">
        <v>8</v>
      </c>
    </row>
    <row r="2630" spans="2:55" x14ac:dyDescent="0.45">
      <c r="B2630" s="25">
        <v>2623</v>
      </c>
      <c r="D2630" s="9" t="s">
        <v>68</v>
      </c>
      <c r="E2630" s="9">
        <v>0</v>
      </c>
      <c r="F2630" s="9">
        <v>6</v>
      </c>
      <c r="G2630" s="9">
        <v>0</v>
      </c>
      <c r="H2630" s="9">
        <v>4</v>
      </c>
      <c r="I2630" s="9">
        <v>6</v>
      </c>
      <c r="J2630" s="9">
        <v>0</v>
      </c>
      <c r="K2630" s="9">
        <v>0</v>
      </c>
      <c r="L2630" s="9">
        <v>0</v>
      </c>
      <c r="M2630" s="9">
        <v>5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4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14</v>
      </c>
      <c r="Z2630" s="9">
        <v>0</v>
      </c>
      <c r="AA2630" s="9">
        <v>0</v>
      </c>
      <c r="AB2630" s="9">
        <v>3</v>
      </c>
      <c r="AC2630" s="9">
        <v>0</v>
      </c>
      <c r="AD2630" s="9">
        <v>0</v>
      </c>
      <c r="AE2630" s="9">
        <v>0</v>
      </c>
      <c r="AF2630" s="9">
        <v>0</v>
      </c>
      <c r="AG2630" s="9">
        <v>0</v>
      </c>
      <c r="AH2630" s="9">
        <v>0</v>
      </c>
      <c r="AI2630" s="9">
        <v>0</v>
      </c>
      <c r="AJ2630" s="9">
        <v>4</v>
      </c>
      <c r="AK2630" s="9">
        <v>4</v>
      </c>
      <c r="AL2630" s="9">
        <v>0</v>
      </c>
      <c r="AM2630" s="9">
        <v>0</v>
      </c>
      <c r="AN2630" s="9">
        <v>0</v>
      </c>
      <c r="AO2630" s="9">
        <v>0</v>
      </c>
      <c r="AP2630" s="9">
        <v>3</v>
      </c>
      <c r="AQ2630" s="9">
        <v>0</v>
      </c>
      <c r="AR2630" s="9">
        <v>0</v>
      </c>
      <c r="AS2630" s="9">
        <v>0</v>
      </c>
      <c r="AT2630" s="9">
        <v>0</v>
      </c>
      <c r="AU2630" s="9">
        <v>4</v>
      </c>
      <c r="AV2630" s="9">
        <v>0</v>
      </c>
      <c r="AW2630" s="9">
        <v>0</v>
      </c>
      <c r="AX2630" s="9">
        <v>0</v>
      </c>
      <c r="AY2630" s="9">
        <v>0</v>
      </c>
      <c r="AZ2630" s="9">
        <v>0</v>
      </c>
      <c r="BA2630" s="9">
        <v>0</v>
      </c>
      <c r="BB2630" s="9">
        <v>0</v>
      </c>
      <c r="BC2630" s="9">
        <v>0</v>
      </c>
    </row>
    <row r="2631" spans="2:55" x14ac:dyDescent="0.45">
      <c r="B2631" s="25">
        <v>2624</v>
      </c>
      <c r="D2631" s="9" t="s">
        <v>69</v>
      </c>
      <c r="E2631" s="9">
        <v>0</v>
      </c>
      <c r="F2631" s="9">
        <v>4</v>
      </c>
      <c r="G2631" s="9">
        <v>0</v>
      </c>
      <c r="H2631" s="9">
        <v>15</v>
      </c>
      <c r="I2631" s="9">
        <v>0</v>
      </c>
      <c r="J2631" s="9">
        <v>3</v>
      </c>
      <c r="K2631" s="9">
        <v>0</v>
      </c>
      <c r="L2631" s="9">
        <v>7</v>
      </c>
      <c r="M2631" s="9">
        <v>18</v>
      </c>
      <c r="N2631" s="9">
        <v>0</v>
      </c>
      <c r="O2631" s="9">
        <v>0</v>
      </c>
      <c r="P2631" s="9">
        <v>4</v>
      </c>
      <c r="Q2631" s="9">
        <v>0</v>
      </c>
      <c r="R2631" s="9">
        <v>0</v>
      </c>
      <c r="S2631" s="9">
        <v>3</v>
      </c>
      <c r="T2631" s="9">
        <v>0</v>
      </c>
      <c r="U2631" s="9">
        <v>0</v>
      </c>
      <c r="V2631" s="9">
        <v>0</v>
      </c>
      <c r="W2631" s="9">
        <v>0</v>
      </c>
      <c r="X2631" s="9">
        <v>0</v>
      </c>
      <c r="Y2631" s="9">
        <v>0</v>
      </c>
      <c r="Z2631" s="9">
        <v>0</v>
      </c>
      <c r="AA2631" s="9">
        <v>0</v>
      </c>
      <c r="AB2631" s="9">
        <v>0</v>
      </c>
      <c r="AC2631" s="9">
        <v>0</v>
      </c>
      <c r="AD2631" s="9">
        <v>0</v>
      </c>
      <c r="AE2631" s="9">
        <v>0</v>
      </c>
      <c r="AF2631" s="9">
        <v>0</v>
      </c>
      <c r="AG2631" s="9">
        <v>0</v>
      </c>
      <c r="AH2631" s="9">
        <v>0</v>
      </c>
      <c r="AI2631" s="9">
        <v>0</v>
      </c>
      <c r="AJ2631" s="9">
        <v>0</v>
      </c>
      <c r="AK2631" s="9">
        <v>0</v>
      </c>
      <c r="AL2631" s="9">
        <v>0</v>
      </c>
      <c r="AM2631" s="9">
        <v>3</v>
      </c>
      <c r="AN2631" s="9">
        <v>0</v>
      </c>
      <c r="AO2631" s="9">
        <v>0</v>
      </c>
      <c r="AP2631" s="9">
        <v>0</v>
      </c>
      <c r="AQ2631" s="9">
        <v>4</v>
      </c>
      <c r="AR2631" s="9">
        <v>0</v>
      </c>
      <c r="AS2631" s="9">
        <v>0</v>
      </c>
      <c r="AT2631" s="9">
        <v>0</v>
      </c>
      <c r="AU2631" s="9">
        <v>0</v>
      </c>
      <c r="AV2631" s="9">
        <v>0</v>
      </c>
      <c r="AW2631" s="9">
        <v>0</v>
      </c>
      <c r="AX2631" s="9">
        <v>0</v>
      </c>
      <c r="AY2631" s="9">
        <v>0</v>
      </c>
      <c r="AZ2631" s="9">
        <v>3</v>
      </c>
      <c r="BA2631" s="9">
        <v>0</v>
      </c>
      <c r="BB2631" s="9">
        <v>0</v>
      </c>
      <c r="BC2631" s="9">
        <v>0</v>
      </c>
    </row>
    <row r="2632" spans="2:55" x14ac:dyDescent="0.45">
      <c r="B2632" s="25">
        <v>2625</v>
      </c>
      <c r="D2632" s="9" t="s">
        <v>70</v>
      </c>
      <c r="E2632" s="9">
        <v>0</v>
      </c>
      <c r="F2632" s="9">
        <v>0</v>
      </c>
      <c r="G2632" s="9">
        <v>0</v>
      </c>
      <c r="H2632" s="9">
        <v>3</v>
      </c>
      <c r="I2632" s="9">
        <v>8</v>
      </c>
      <c r="J2632" s="9">
        <v>0</v>
      </c>
      <c r="K2632" s="9">
        <v>0</v>
      </c>
      <c r="L2632" s="9">
        <v>3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60</v>
      </c>
      <c r="U2632" s="9">
        <v>6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  <c r="AC2632" s="9">
        <v>0</v>
      </c>
      <c r="AD2632" s="9">
        <v>0</v>
      </c>
      <c r="AE2632" s="9">
        <v>0</v>
      </c>
      <c r="AF2632" s="9">
        <v>0</v>
      </c>
      <c r="AG2632" s="9">
        <v>0</v>
      </c>
      <c r="AH2632" s="9">
        <v>0</v>
      </c>
      <c r="AI2632" s="9">
        <v>0</v>
      </c>
      <c r="AJ2632" s="9">
        <v>3</v>
      </c>
      <c r="AK2632" s="9">
        <v>0</v>
      </c>
      <c r="AL2632" s="9">
        <v>0</v>
      </c>
      <c r="AM2632" s="9">
        <v>0</v>
      </c>
      <c r="AN2632" s="9">
        <v>0</v>
      </c>
      <c r="AO2632" s="9">
        <v>0</v>
      </c>
      <c r="AP2632" s="9">
        <v>6</v>
      </c>
      <c r="AQ2632" s="9">
        <v>0</v>
      </c>
      <c r="AR2632" s="9">
        <v>0</v>
      </c>
      <c r="AS2632" s="9">
        <v>3</v>
      </c>
      <c r="AT2632" s="9">
        <v>4</v>
      </c>
      <c r="AU2632" s="9">
        <v>8</v>
      </c>
      <c r="AV2632" s="9">
        <v>3</v>
      </c>
      <c r="AW2632" s="9">
        <v>0</v>
      </c>
      <c r="AX2632" s="9">
        <v>4</v>
      </c>
      <c r="AY2632" s="9">
        <v>4</v>
      </c>
      <c r="AZ2632" s="9">
        <v>3</v>
      </c>
      <c r="BA2632" s="9">
        <v>0</v>
      </c>
      <c r="BB2632" s="9">
        <v>0</v>
      </c>
      <c r="BC2632" s="9">
        <v>4</v>
      </c>
    </row>
    <row r="2633" spans="2:55" x14ac:dyDescent="0.45">
      <c r="B2633" s="25">
        <v>2626</v>
      </c>
      <c r="D2633" s="9" t="s">
        <v>71</v>
      </c>
      <c r="E2633" s="9">
        <v>3</v>
      </c>
      <c r="F2633" s="9">
        <v>0</v>
      </c>
      <c r="G2633" s="9">
        <v>0</v>
      </c>
      <c r="H2633" s="9">
        <v>34</v>
      </c>
      <c r="I2633" s="9">
        <v>6</v>
      </c>
      <c r="J2633" s="9">
        <v>0</v>
      </c>
      <c r="K2633" s="9">
        <v>0</v>
      </c>
      <c r="L2633" s="9">
        <v>14</v>
      </c>
      <c r="M2633" s="9">
        <v>29</v>
      </c>
      <c r="N2633" s="9">
        <v>0</v>
      </c>
      <c r="O2633" s="9">
        <v>0</v>
      </c>
      <c r="P2633" s="9">
        <v>8</v>
      </c>
      <c r="Q2633" s="9">
        <v>0</v>
      </c>
      <c r="R2633" s="9">
        <v>10</v>
      </c>
      <c r="S2633" s="9">
        <v>17</v>
      </c>
      <c r="T2633" s="9">
        <v>46</v>
      </c>
      <c r="U2633" s="9">
        <v>0</v>
      </c>
      <c r="V2633" s="9">
        <v>5</v>
      </c>
      <c r="W2633" s="9">
        <v>0</v>
      </c>
      <c r="X2633" s="9">
        <v>0</v>
      </c>
      <c r="Y2633" s="9">
        <v>0</v>
      </c>
      <c r="Z2633" s="9">
        <v>0</v>
      </c>
      <c r="AA2633" s="9">
        <v>4</v>
      </c>
      <c r="AB2633" s="9">
        <v>0</v>
      </c>
      <c r="AC2633" s="9">
        <v>6</v>
      </c>
      <c r="AD2633" s="9">
        <v>0</v>
      </c>
      <c r="AE2633" s="9">
        <v>5</v>
      </c>
      <c r="AF2633" s="9">
        <v>0</v>
      </c>
      <c r="AG2633" s="9">
        <v>0</v>
      </c>
      <c r="AH2633" s="9">
        <v>0</v>
      </c>
      <c r="AI2633" s="9">
        <v>0</v>
      </c>
      <c r="AJ2633" s="9">
        <v>0</v>
      </c>
      <c r="AK2633" s="9">
        <v>4</v>
      </c>
      <c r="AL2633" s="9">
        <v>3</v>
      </c>
      <c r="AM2633" s="9">
        <v>0</v>
      </c>
      <c r="AN2633" s="9">
        <v>0</v>
      </c>
      <c r="AO2633" s="9">
        <v>0</v>
      </c>
      <c r="AP2633" s="9">
        <v>4</v>
      </c>
      <c r="AQ2633" s="9">
        <v>0</v>
      </c>
      <c r="AR2633" s="9">
        <v>0</v>
      </c>
      <c r="AS2633" s="9">
        <v>4</v>
      </c>
      <c r="AT2633" s="9">
        <v>9</v>
      </c>
      <c r="AU2633" s="9">
        <v>13</v>
      </c>
      <c r="AV2633" s="9">
        <v>3</v>
      </c>
      <c r="AW2633" s="9">
        <v>0</v>
      </c>
      <c r="AX2633" s="9">
        <v>8</v>
      </c>
      <c r="AY2633" s="9">
        <v>3</v>
      </c>
      <c r="AZ2633" s="9">
        <v>4</v>
      </c>
      <c r="BA2633" s="9">
        <v>0</v>
      </c>
      <c r="BB2633" s="9">
        <v>0</v>
      </c>
      <c r="BC2633" s="9">
        <v>11</v>
      </c>
    </row>
    <row r="2634" spans="2:55" x14ac:dyDescent="0.45">
      <c r="B2634" s="25">
        <v>2627</v>
      </c>
      <c r="D2634" s="9" t="s">
        <v>72</v>
      </c>
      <c r="E2634" s="9">
        <v>0</v>
      </c>
      <c r="F2634" s="9">
        <v>5</v>
      </c>
      <c r="G2634" s="9">
        <v>0</v>
      </c>
      <c r="H2634" s="9">
        <v>21</v>
      </c>
      <c r="I2634" s="9">
        <v>0</v>
      </c>
      <c r="J2634" s="9">
        <v>0</v>
      </c>
      <c r="K2634" s="9">
        <v>0</v>
      </c>
      <c r="L2634" s="9">
        <v>4</v>
      </c>
      <c r="M2634" s="9">
        <v>44</v>
      </c>
      <c r="N2634" s="9">
        <v>6</v>
      </c>
      <c r="O2634" s="9">
        <v>0</v>
      </c>
      <c r="P2634" s="9">
        <v>4</v>
      </c>
      <c r="Q2634" s="9">
        <v>0</v>
      </c>
      <c r="R2634" s="9">
        <v>0</v>
      </c>
      <c r="S2634" s="9">
        <v>3</v>
      </c>
      <c r="T2634" s="9">
        <v>0</v>
      </c>
      <c r="U2634" s="9">
        <v>4</v>
      </c>
      <c r="V2634" s="9">
        <v>0</v>
      </c>
      <c r="W2634" s="9">
        <v>0</v>
      </c>
      <c r="X2634" s="9">
        <v>0</v>
      </c>
      <c r="Y2634" s="9">
        <v>0</v>
      </c>
      <c r="Z2634" s="9">
        <v>0</v>
      </c>
      <c r="AA2634" s="9">
        <v>0</v>
      </c>
      <c r="AB2634" s="9">
        <v>0</v>
      </c>
      <c r="AC2634" s="9">
        <v>0</v>
      </c>
      <c r="AD2634" s="9">
        <v>0</v>
      </c>
      <c r="AE2634" s="9">
        <v>0</v>
      </c>
      <c r="AF2634" s="9">
        <v>0</v>
      </c>
      <c r="AG2634" s="9">
        <v>9</v>
      </c>
      <c r="AH2634" s="9">
        <v>0</v>
      </c>
      <c r="AI2634" s="9">
        <v>0</v>
      </c>
      <c r="AJ2634" s="9">
        <v>0</v>
      </c>
      <c r="AK2634" s="9">
        <v>0</v>
      </c>
      <c r="AL2634" s="9">
        <v>0</v>
      </c>
      <c r="AM2634" s="9">
        <v>4</v>
      </c>
      <c r="AN2634" s="9">
        <v>0</v>
      </c>
      <c r="AO2634" s="9">
        <v>0</v>
      </c>
      <c r="AP2634" s="9">
        <v>0</v>
      </c>
      <c r="AQ2634" s="9">
        <v>0</v>
      </c>
      <c r="AR2634" s="9">
        <v>0</v>
      </c>
      <c r="AS2634" s="9">
        <v>0</v>
      </c>
      <c r="AT2634" s="9">
        <v>0</v>
      </c>
      <c r="AU2634" s="9">
        <v>3</v>
      </c>
      <c r="AV2634" s="9">
        <v>0</v>
      </c>
      <c r="AW2634" s="9">
        <v>0</v>
      </c>
      <c r="AX2634" s="9">
        <v>6</v>
      </c>
      <c r="AY2634" s="9">
        <v>0</v>
      </c>
      <c r="AZ2634" s="9">
        <v>0</v>
      </c>
      <c r="BA2634" s="9">
        <v>0</v>
      </c>
      <c r="BB2634" s="9">
        <v>0</v>
      </c>
      <c r="BC2634" s="9">
        <v>0</v>
      </c>
    </row>
    <row r="2635" spans="2:55" x14ac:dyDescent="0.45">
      <c r="B2635" s="25">
        <v>2628</v>
      </c>
      <c r="D2635" s="9" t="s">
        <v>73</v>
      </c>
      <c r="E2635" s="9">
        <v>0</v>
      </c>
      <c r="F2635" s="9">
        <v>0</v>
      </c>
      <c r="G2635" s="9">
        <v>0</v>
      </c>
      <c r="H2635" s="9">
        <v>4</v>
      </c>
      <c r="I2635" s="9">
        <v>0</v>
      </c>
      <c r="J2635" s="9">
        <v>0</v>
      </c>
      <c r="K2635" s="9">
        <v>0</v>
      </c>
      <c r="L2635" s="9">
        <v>0</v>
      </c>
      <c r="M2635" s="9">
        <v>12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  <c r="AC2635" s="9">
        <v>0</v>
      </c>
      <c r="AD2635" s="9">
        <v>0</v>
      </c>
      <c r="AE2635" s="9">
        <v>0</v>
      </c>
      <c r="AF2635" s="9">
        <v>0</v>
      </c>
      <c r="AG2635" s="9">
        <v>0</v>
      </c>
      <c r="AH2635" s="9">
        <v>0</v>
      </c>
      <c r="AI2635" s="9">
        <v>0</v>
      </c>
      <c r="AJ2635" s="9">
        <v>0</v>
      </c>
      <c r="AK2635" s="9">
        <v>0</v>
      </c>
      <c r="AL2635" s="9">
        <v>0</v>
      </c>
      <c r="AM2635" s="9">
        <v>0</v>
      </c>
      <c r="AN2635" s="9">
        <v>0</v>
      </c>
      <c r="AO2635" s="9">
        <v>0</v>
      </c>
      <c r="AP2635" s="9">
        <v>0</v>
      </c>
      <c r="AQ2635" s="9">
        <v>0</v>
      </c>
      <c r="AR2635" s="9">
        <v>0</v>
      </c>
      <c r="AS2635" s="9">
        <v>0</v>
      </c>
      <c r="AT2635" s="9">
        <v>0</v>
      </c>
      <c r="AU2635" s="9">
        <v>0</v>
      </c>
      <c r="AV2635" s="9">
        <v>0</v>
      </c>
      <c r="AW2635" s="9">
        <v>0</v>
      </c>
      <c r="AX2635" s="9">
        <v>0</v>
      </c>
      <c r="AY2635" s="9">
        <v>0</v>
      </c>
      <c r="AZ2635" s="9">
        <v>0</v>
      </c>
      <c r="BA2635" s="9">
        <v>0</v>
      </c>
      <c r="BB2635" s="9">
        <v>0</v>
      </c>
      <c r="BC2635" s="9">
        <v>0</v>
      </c>
    </row>
    <row r="2636" spans="2:55" x14ac:dyDescent="0.45">
      <c r="B2636" s="25">
        <v>2629</v>
      </c>
      <c r="D2636" s="9" t="s">
        <v>74</v>
      </c>
      <c r="E2636" s="9">
        <v>0</v>
      </c>
      <c r="F2636" s="9">
        <v>0</v>
      </c>
      <c r="G2636" s="9">
        <v>0</v>
      </c>
      <c r="H2636" s="9">
        <v>29</v>
      </c>
      <c r="I2636" s="9">
        <v>10</v>
      </c>
      <c r="J2636" s="9">
        <v>0</v>
      </c>
      <c r="K2636" s="9">
        <v>4</v>
      </c>
      <c r="L2636" s="9">
        <v>20</v>
      </c>
      <c r="M2636" s="9">
        <v>26</v>
      </c>
      <c r="N2636" s="9">
        <v>3</v>
      </c>
      <c r="O2636" s="9">
        <v>0</v>
      </c>
      <c r="P2636" s="9">
        <v>69</v>
      </c>
      <c r="Q2636" s="9">
        <v>0</v>
      </c>
      <c r="R2636" s="9">
        <v>4</v>
      </c>
      <c r="S2636" s="9">
        <v>27</v>
      </c>
      <c r="T2636" s="9">
        <v>0</v>
      </c>
      <c r="U2636" s="9">
        <v>5</v>
      </c>
      <c r="V2636" s="9">
        <v>70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  <c r="AC2636" s="9">
        <v>3</v>
      </c>
      <c r="AD2636" s="9">
        <v>3</v>
      </c>
      <c r="AE2636" s="9">
        <v>0</v>
      </c>
      <c r="AF2636" s="9">
        <v>0</v>
      </c>
      <c r="AG2636" s="9">
        <v>11</v>
      </c>
      <c r="AH2636" s="9">
        <v>0</v>
      </c>
      <c r="AI2636" s="9">
        <v>0</v>
      </c>
      <c r="AJ2636" s="9">
        <v>0</v>
      </c>
      <c r="AK2636" s="9">
        <v>0</v>
      </c>
      <c r="AL2636" s="9">
        <v>0</v>
      </c>
      <c r="AM2636" s="9">
        <v>0</v>
      </c>
      <c r="AN2636" s="9">
        <v>0</v>
      </c>
      <c r="AO2636" s="9">
        <v>7</v>
      </c>
      <c r="AP2636" s="9">
        <v>3</v>
      </c>
      <c r="AQ2636" s="9">
        <v>0</v>
      </c>
      <c r="AR2636" s="9">
        <v>0</v>
      </c>
      <c r="AS2636" s="9">
        <v>3</v>
      </c>
      <c r="AT2636" s="9">
        <v>5</v>
      </c>
      <c r="AU2636" s="9">
        <v>6</v>
      </c>
      <c r="AV2636" s="9">
        <v>9</v>
      </c>
      <c r="AW2636" s="9">
        <v>0</v>
      </c>
      <c r="AX2636" s="9">
        <v>12</v>
      </c>
      <c r="AY2636" s="9">
        <v>3</v>
      </c>
      <c r="AZ2636" s="9">
        <v>3</v>
      </c>
      <c r="BA2636" s="9">
        <v>0</v>
      </c>
      <c r="BB2636" s="9">
        <v>0</v>
      </c>
      <c r="BC2636" s="9">
        <v>3</v>
      </c>
    </row>
    <row r="2637" spans="2:55" x14ac:dyDescent="0.45">
      <c r="B2637" s="25">
        <v>2630</v>
      </c>
      <c r="D2637" s="9" t="s">
        <v>75</v>
      </c>
      <c r="E2637" s="9">
        <v>0</v>
      </c>
      <c r="F2637" s="9">
        <v>0</v>
      </c>
      <c r="G2637" s="9">
        <v>0</v>
      </c>
      <c r="H2637" s="9">
        <v>5</v>
      </c>
      <c r="I2637" s="9">
        <v>3</v>
      </c>
      <c r="J2637" s="9">
        <v>0</v>
      </c>
      <c r="K2637" s="9">
        <v>0</v>
      </c>
      <c r="L2637" s="9">
        <v>7</v>
      </c>
      <c r="M2637" s="9">
        <v>9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3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  <c r="AC2637" s="9">
        <v>0</v>
      </c>
      <c r="AD2637" s="9">
        <v>0</v>
      </c>
      <c r="AE2637" s="9">
        <v>0</v>
      </c>
      <c r="AF2637" s="9">
        <v>0</v>
      </c>
      <c r="AG2637" s="9">
        <v>0</v>
      </c>
      <c r="AH2637" s="9">
        <v>0</v>
      </c>
      <c r="AI2637" s="9">
        <v>0</v>
      </c>
      <c r="AJ2637" s="9">
        <v>0</v>
      </c>
      <c r="AK2637" s="9">
        <v>0</v>
      </c>
      <c r="AL2637" s="9">
        <v>0</v>
      </c>
      <c r="AM2637" s="9">
        <v>0</v>
      </c>
      <c r="AN2637" s="9">
        <v>0</v>
      </c>
      <c r="AO2637" s="9">
        <v>5</v>
      </c>
      <c r="AP2637" s="9">
        <v>0</v>
      </c>
      <c r="AQ2637" s="9">
        <v>0</v>
      </c>
      <c r="AR2637" s="9">
        <v>0</v>
      </c>
      <c r="AS2637" s="9">
        <v>0</v>
      </c>
      <c r="AT2637" s="9">
        <v>0</v>
      </c>
      <c r="AU2637" s="9">
        <v>0</v>
      </c>
      <c r="AV2637" s="9">
        <v>0</v>
      </c>
      <c r="AW2637" s="9">
        <v>0</v>
      </c>
      <c r="AX2637" s="9">
        <v>0</v>
      </c>
      <c r="AY2637" s="9">
        <v>0</v>
      </c>
      <c r="AZ2637" s="9">
        <v>4</v>
      </c>
      <c r="BA2637" s="9">
        <v>0</v>
      </c>
      <c r="BB2637" s="9">
        <v>0</v>
      </c>
      <c r="BC2637" s="9">
        <v>0</v>
      </c>
    </row>
    <row r="2638" spans="2:55" x14ac:dyDescent="0.45">
      <c r="B2638" s="25">
        <v>2631</v>
      </c>
      <c r="D2638" s="9" t="s">
        <v>76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3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4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  <c r="AC2638" s="9">
        <v>0</v>
      </c>
      <c r="AD2638" s="9">
        <v>0</v>
      </c>
      <c r="AE2638" s="9">
        <v>0</v>
      </c>
      <c r="AF2638" s="9">
        <v>0</v>
      </c>
      <c r="AG2638" s="9">
        <v>0</v>
      </c>
      <c r="AH2638" s="9">
        <v>0</v>
      </c>
      <c r="AI2638" s="9">
        <v>0</v>
      </c>
      <c r="AJ2638" s="9">
        <v>0</v>
      </c>
      <c r="AK2638" s="9">
        <v>0</v>
      </c>
      <c r="AL2638" s="9">
        <v>0</v>
      </c>
      <c r="AM2638" s="9">
        <v>0</v>
      </c>
      <c r="AN2638" s="9">
        <v>0</v>
      </c>
      <c r="AO2638" s="9">
        <v>0</v>
      </c>
      <c r="AP2638" s="9">
        <v>0</v>
      </c>
      <c r="AQ2638" s="9">
        <v>0</v>
      </c>
      <c r="AR2638" s="9">
        <v>0</v>
      </c>
      <c r="AS2638" s="9">
        <v>0</v>
      </c>
      <c r="AT2638" s="9">
        <v>3</v>
      </c>
      <c r="AU2638" s="9">
        <v>0</v>
      </c>
      <c r="AV2638" s="9">
        <v>0</v>
      </c>
      <c r="AW2638" s="9">
        <v>0</v>
      </c>
      <c r="AX2638" s="9">
        <v>0</v>
      </c>
      <c r="AY2638" s="9">
        <v>0</v>
      </c>
      <c r="AZ2638" s="9">
        <v>0</v>
      </c>
      <c r="BA2638" s="9">
        <v>0</v>
      </c>
      <c r="BB2638" s="9">
        <v>0</v>
      </c>
      <c r="BC2638" s="9">
        <v>0</v>
      </c>
    </row>
    <row r="2639" spans="2:55" x14ac:dyDescent="0.45">
      <c r="B2639" s="25">
        <v>2632</v>
      </c>
      <c r="D2639" s="9" t="s">
        <v>77</v>
      </c>
      <c r="E2639" s="9">
        <v>0</v>
      </c>
      <c r="F2639" s="9">
        <v>0</v>
      </c>
      <c r="G2639" s="9">
        <v>0</v>
      </c>
      <c r="H2639" s="9">
        <v>3</v>
      </c>
      <c r="I2639" s="9">
        <v>0</v>
      </c>
      <c r="J2639" s="9">
        <v>0</v>
      </c>
      <c r="K2639" s="9">
        <v>0</v>
      </c>
      <c r="L2639" s="9">
        <v>0</v>
      </c>
      <c r="M2639" s="9">
        <v>4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  <c r="AC2639" s="9">
        <v>0</v>
      </c>
      <c r="AD2639" s="9">
        <v>0</v>
      </c>
      <c r="AE2639" s="9">
        <v>0</v>
      </c>
      <c r="AF2639" s="9">
        <v>0</v>
      </c>
      <c r="AG2639" s="9">
        <v>0</v>
      </c>
      <c r="AH2639" s="9">
        <v>0</v>
      </c>
      <c r="AI2639" s="9">
        <v>0</v>
      </c>
      <c r="AJ2639" s="9">
        <v>0</v>
      </c>
      <c r="AK2639" s="9">
        <v>0</v>
      </c>
      <c r="AL2639" s="9">
        <v>0</v>
      </c>
      <c r="AM2639" s="9">
        <v>0</v>
      </c>
      <c r="AN2639" s="9">
        <v>0</v>
      </c>
      <c r="AO2639" s="9">
        <v>0</v>
      </c>
      <c r="AP2639" s="9">
        <v>0</v>
      </c>
      <c r="AQ2639" s="9">
        <v>0</v>
      </c>
      <c r="AR2639" s="9">
        <v>0</v>
      </c>
      <c r="AS2639" s="9">
        <v>0</v>
      </c>
      <c r="AT2639" s="9">
        <v>0</v>
      </c>
      <c r="AU2639" s="9">
        <v>0</v>
      </c>
      <c r="AV2639" s="9">
        <v>0</v>
      </c>
      <c r="AW2639" s="9">
        <v>0</v>
      </c>
      <c r="AX2639" s="9">
        <v>3</v>
      </c>
      <c r="AY2639" s="9">
        <v>0</v>
      </c>
      <c r="AZ2639" s="9">
        <v>0</v>
      </c>
      <c r="BA2639" s="9">
        <v>0</v>
      </c>
      <c r="BB2639" s="9">
        <v>0</v>
      </c>
      <c r="BC2639" s="9">
        <v>0</v>
      </c>
    </row>
    <row r="2640" spans="2:55" x14ac:dyDescent="0.45">
      <c r="B2640" s="25">
        <v>2633</v>
      </c>
      <c r="D2640" s="9" t="s">
        <v>78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0</v>
      </c>
      <c r="AA2640" s="9">
        <v>0</v>
      </c>
      <c r="AB2640" s="9">
        <v>0</v>
      </c>
      <c r="AC2640" s="9">
        <v>0</v>
      </c>
      <c r="AD2640" s="9">
        <v>0</v>
      </c>
      <c r="AE2640" s="9">
        <v>0</v>
      </c>
      <c r="AF2640" s="9">
        <v>0</v>
      </c>
      <c r="AG2640" s="9">
        <v>0</v>
      </c>
      <c r="AH2640" s="9">
        <v>0</v>
      </c>
      <c r="AI2640" s="9">
        <v>0</v>
      </c>
      <c r="AJ2640" s="9">
        <v>0</v>
      </c>
      <c r="AK2640" s="9">
        <v>0</v>
      </c>
      <c r="AL2640" s="9">
        <v>0</v>
      </c>
      <c r="AM2640" s="9">
        <v>0</v>
      </c>
      <c r="AN2640" s="9">
        <v>0</v>
      </c>
      <c r="AO2640" s="9">
        <v>0</v>
      </c>
      <c r="AP2640" s="9">
        <v>0</v>
      </c>
      <c r="AQ2640" s="9">
        <v>0</v>
      </c>
      <c r="AR2640" s="9">
        <v>0</v>
      </c>
      <c r="AS2640" s="9">
        <v>0</v>
      </c>
      <c r="AT2640" s="9">
        <v>0</v>
      </c>
      <c r="AU2640" s="9">
        <v>0</v>
      </c>
      <c r="AV2640" s="9">
        <v>0</v>
      </c>
      <c r="AW2640" s="9">
        <v>0</v>
      </c>
      <c r="AX2640" s="9">
        <v>0</v>
      </c>
      <c r="AY2640" s="9">
        <v>0</v>
      </c>
      <c r="AZ2640" s="9">
        <v>0</v>
      </c>
      <c r="BA2640" s="9">
        <v>0</v>
      </c>
      <c r="BB2640" s="9">
        <v>0</v>
      </c>
      <c r="BC2640" s="9">
        <v>0</v>
      </c>
    </row>
    <row r="2641" spans="2:55" x14ac:dyDescent="0.45">
      <c r="B2641" s="25">
        <v>2634</v>
      </c>
      <c r="D2641" s="9" t="s">
        <v>79</v>
      </c>
      <c r="E2641" s="9">
        <v>0</v>
      </c>
      <c r="F2641" s="9">
        <v>0</v>
      </c>
      <c r="G2641" s="9">
        <v>0</v>
      </c>
      <c r="H2641" s="9">
        <v>16</v>
      </c>
      <c r="I2641" s="9">
        <v>5</v>
      </c>
      <c r="J2641" s="9">
        <v>0</v>
      </c>
      <c r="K2641" s="9">
        <v>0</v>
      </c>
      <c r="L2641" s="9">
        <v>4</v>
      </c>
      <c r="M2641" s="9">
        <v>58</v>
      </c>
      <c r="N2641" s="9">
        <v>7</v>
      </c>
      <c r="O2641" s="9">
        <v>0</v>
      </c>
      <c r="P2641" s="9">
        <v>3</v>
      </c>
      <c r="Q2641" s="9">
        <v>0</v>
      </c>
      <c r="R2641" s="9">
        <v>0</v>
      </c>
      <c r="S2641" s="9">
        <v>20</v>
      </c>
      <c r="T2641" s="9">
        <v>0</v>
      </c>
      <c r="U2641" s="9">
        <v>0</v>
      </c>
      <c r="V2641" s="9">
        <v>0</v>
      </c>
      <c r="W2641" s="9">
        <v>0</v>
      </c>
      <c r="X2641" s="9">
        <v>5</v>
      </c>
      <c r="Y2641" s="9">
        <v>3</v>
      </c>
      <c r="Z2641" s="9">
        <v>0</v>
      </c>
      <c r="AA2641" s="9">
        <v>0</v>
      </c>
      <c r="AB2641" s="9">
        <v>0</v>
      </c>
      <c r="AC2641" s="9">
        <v>3</v>
      </c>
      <c r="AD2641" s="9">
        <v>3</v>
      </c>
      <c r="AE2641" s="9">
        <v>0</v>
      </c>
      <c r="AF2641" s="9">
        <v>0</v>
      </c>
      <c r="AG2641" s="9">
        <v>6</v>
      </c>
      <c r="AH2641" s="9">
        <v>0</v>
      </c>
      <c r="AI2641" s="9">
        <v>0</v>
      </c>
      <c r="AJ2641" s="9">
        <v>0</v>
      </c>
      <c r="AK2641" s="9">
        <v>0</v>
      </c>
      <c r="AL2641" s="9">
        <v>0</v>
      </c>
      <c r="AM2641" s="9">
        <v>0</v>
      </c>
      <c r="AN2641" s="9">
        <v>0</v>
      </c>
      <c r="AO2641" s="9">
        <v>6</v>
      </c>
      <c r="AP2641" s="9">
        <v>0</v>
      </c>
      <c r="AQ2641" s="9">
        <v>0</v>
      </c>
      <c r="AR2641" s="9">
        <v>0</v>
      </c>
      <c r="AS2641" s="9">
        <v>0</v>
      </c>
      <c r="AT2641" s="9">
        <v>0</v>
      </c>
      <c r="AU2641" s="9">
        <v>0</v>
      </c>
      <c r="AV2641" s="9">
        <v>0</v>
      </c>
      <c r="AW2641" s="9">
        <v>0</v>
      </c>
      <c r="AX2641" s="9">
        <v>0</v>
      </c>
      <c r="AY2641" s="9">
        <v>0</v>
      </c>
      <c r="AZ2641" s="9">
        <v>0</v>
      </c>
      <c r="BA2641" s="9">
        <v>0</v>
      </c>
      <c r="BB2641" s="9">
        <v>0</v>
      </c>
      <c r="BC2641" s="9">
        <v>0</v>
      </c>
    </row>
    <row r="2642" spans="2:55" x14ac:dyDescent="0.45">
      <c r="B2642" s="25">
        <v>2635</v>
      </c>
      <c r="D2642" s="9" t="s">
        <v>80</v>
      </c>
      <c r="E2642" s="9">
        <v>0</v>
      </c>
      <c r="F2642" s="9">
        <v>0</v>
      </c>
      <c r="G2642" s="9">
        <v>0</v>
      </c>
      <c r="H2642" s="9">
        <v>48</v>
      </c>
      <c r="I2642" s="9">
        <v>8</v>
      </c>
      <c r="J2642" s="9">
        <v>0</v>
      </c>
      <c r="K2642" s="9">
        <v>0</v>
      </c>
      <c r="L2642" s="9">
        <v>0</v>
      </c>
      <c r="M2642" s="9">
        <v>11</v>
      </c>
      <c r="N2642" s="9">
        <v>0</v>
      </c>
      <c r="O2642" s="9">
        <v>0</v>
      </c>
      <c r="P2642" s="9">
        <v>3</v>
      </c>
      <c r="Q2642" s="9">
        <v>0</v>
      </c>
      <c r="R2642" s="9">
        <v>0</v>
      </c>
      <c r="S2642" s="9">
        <v>33</v>
      </c>
      <c r="T2642" s="9">
        <v>4</v>
      </c>
      <c r="U2642" s="9">
        <v>133</v>
      </c>
      <c r="V2642" s="9">
        <v>5</v>
      </c>
      <c r="W2642" s="9">
        <v>0</v>
      </c>
      <c r="X2642" s="9">
        <v>4</v>
      </c>
      <c r="Y2642" s="9">
        <v>4</v>
      </c>
      <c r="Z2642" s="9">
        <v>0</v>
      </c>
      <c r="AA2642" s="9">
        <v>0</v>
      </c>
      <c r="AB2642" s="9">
        <v>0</v>
      </c>
      <c r="AC2642" s="9">
        <v>0</v>
      </c>
      <c r="AD2642" s="9">
        <v>0</v>
      </c>
      <c r="AE2642" s="9">
        <v>5</v>
      </c>
      <c r="AF2642" s="9">
        <v>0</v>
      </c>
      <c r="AG2642" s="9">
        <v>9</v>
      </c>
      <c r="AH2642" s="9">
        <v>0</v>
      </c>
      <c r="AI2642" s="9">
        <v>0</v>
      </c>
      <c r="AJ2642" s="9">
        <v>0</v>
      </c>
      <c r="AK2642" s="9">
        <v>4</v>
      </c>
      <c r="AL2642" s="9">
        <v>4</v>
      </c>
      <c r="AM2642" s="9">
        <v>3</v>
      </c>
      <c r="AN2642" s="9">
        <v>0</v>
      </c>
      <c r="AO2642" s="9">
        <v>0</v>
      </c>
      <c r="AP2642" s="9">
        <v>0</v>
      </c>
      <c r="AQ2642" s="9">
        <v>0</v>
      </c>
      <c r="AR2642" s="9">
        <v>0</v>
      </c>
      <c r="AS2642" s="9">
        <v>4</v>
      </c>
      <c r="AT2642" s="9">
        <v>12</v>
      </c>
      <c r="AU2642" s="9">
        <v>9</v>
      </c>
      <c r="AV2642" s="9">
        <v>4</v>
      </c>
      <c r="AW2642" s="9">
        <v>0</v>
      </c>
      <c r="AX2642" s="9">
        <v>0</v>
      </c>
      <c r="AY2642" s="9">
        <v>24</v>
      </c>
      <c r="AZ2642" s="9">
        <v>0</v>
      </c>
      <c r="BA2642" s="9">
        <v>0</v>
      </c>
      <c r="BB2642" s="9">
        <v>0</v>
      </c>
      <c r="BC2642" s="9">
        <v>10</v>
      </c>
    </row>
    <row r="2643" spans="2:55" x14ac:dyDescent="0.45">
      <c r="B2643" s="25">
        <v>2636</v>
      </c>
      <c r="D2643" s="9" t="s">
        <v>81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  <c r="AC2643" s="9">
        <v>0</v>
      </c>
      <c r="AD2643" s="9">
        <v>0</v>
      </c>
      <c r="AE2643" s="9">
        <v>0</v>
      </c>
      <c r="AF2643" s="9">
        <v>0</v>
      </c>
      <c r="AG2643" s="9">
        <v>0</v>
      </c>
      <c r="AH2643" s="9">
        <v>0</v>
      </c>
      <c r="AI2643" s="9">
        <v>0</v>
      </c>
      <c r="AJ2643" s="9">
        <v>0</v>
      </c>
      <c r="AK2643" s="9">
        <v>0</v>
      </c>
      <c r="AL2643" s="9">
        <v>0</v>
      </c>
      <c r="AM2643" s="9">
        <v>0</v>
      </c>
      <c r="AN2643" s="9">
        <v>0</v>
      </c>
      <c r="AO2643" s="9">
        <v>0</v>
      </c>
      <c r="AP2643" s="9">
        <v>0</v>
      </c>
      <c r="AQ2643" s="9">
        <v>0</v>
      </c>
      <c r="AR2643" s="9">
        <v>0</v>
      </c>
      <c r="AS2643" s="9">
        <v>0</v>
      </c>
      <c r="AT2643" s="9">
        <v>0</v>
      </c>
      <c r="AU2643" s="9">
        <v>0</v>
      </c>
      <c r="AV2643" s="9">
        <v>0</v>
      </c>
      <c r="AW2643" s="9">
        <v>0</v>
      </c>
      <c r="AX2643" s="9">
        <v>0</v>
      </c>
      <c r="AY2643" s="9">
        <v>0</v>
      </c>
      <c r="AZ2643" s="9">
        <v>0</v>
      </c>
      <c r="BA2643" s="9">
        <v>0</v>
      </c>
      <c r="BB2643" s="9">
        <v>0</v>
      </c>
      <c r="BC2643" s="9">
        <v>0</v>
      </c>
    </row>
    <row r="2644" spans="2:55" x14ac:dyDescent="0.45">
      <c r="B2644" s="25">
        <v>2637</v>
      </c>
      <c r="D2644" s="9" t="s">
        <v>82</v>
      </c>
      <c r="E2644" s="9">
        <v>0</v>
      </c>
      <c r="F2644" s="9">
        <v>0</v>
      </c>
      <c r="G2644" s="9">
        <v>0</v>
      </c>
      <c r="H2644" s="9">
        <v>6</v>
      </c>
      <c r="I2644" s="9">
        <v>0</v>
      </c>
      <c r="J2644" s="9">
        <v>0</v>
      </c>
      <c r="K2644" s="9">
        <v>0</v>
      </c>
      <c r="L2644" s="9">
        <v>0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9">
        <v>0</v>
      </c>
      <c r="U2644" s="9">
        <v>0</v>
      </c>
      <c r="V2644" s="9">
        <v>0</v>
      </c>
      <c r="W2644" s="9">
        <v>0</v>
      </c>
      <c r="X2644" s="9">
        <v>5</v>
      </c>
      <c r="Y2644" s="9">
        <v>0</v>
      </c>
      <c r="Z2644" s="9">
        <v>0</v>
      </c>
      <c r="AA2644" s="9">
        <v>0</v>
      </c>
      <c r="AB2644" s="9">
        <v>0</v>
      </c>
      <c r="AC2644" s="9">
        <v>0</v>
      </c>
      <c r="AD2644" s="9">
        <v>3</v>
      </c>
      <c r="AE2644" s="9">
        <v>0</v>
      </c>
      <c r="AF2644" s="9">
        <v>0</v>
      </c>
      <c r="AG2644" s="9">
        <v>0</v>
      </c>
      <c r="AH2644" s="9">
        <v>0</v>
      </c>
      <c r="AI2644" s="9">
        <v>4</v>
      </c>
      <c r="AJ2644" s="9">
        <v>0</v>
      </c>
      <c r="AK2644" s="9">
        <v>0</v>
      </c>
      <c r="AL2644" s="9">
        <v>0</v>
      </c>
      <c r="AM2644" s="9">
        <v>0</v>
      </c>
      <c r="AN2644" s="9">
        <v>0</v>
      </c>
      <c r="AO2644" s="9">
        <v>0</v>
      </c>
      <c r="AP2644" s="9">
        <v>0</v>
      </c>
      <c r="AQ2644" s="9">
        <v>0</v>
      </c>
      <c r="AR2644" s="9">
        <v>0</v>
      </c>
      <c r="AS2644" s="9">
        <v>0</v>
      </c>
      <c r="AT2644" s="9">
        <v>0</v>
      </c>
      <c r="AU2644" s="9">
        <v>0</v>
      </c>
      <c r="AV2644" s="9">
        <v>0</v>
      </c>
      <c r="AW2644" s="9">
        <v>0</v>
      </c>
      <c r="AX2644" s="9">
        <v>0</v>
      </c>
      <c r="AY2644" s="9">
        <v>0</v>
      </c>
      <c r="AZ2644" s="9">
        <v>0</v>
      </c>
      <c r="BA2644" s="9">
        <v>0</v>
      </c>
      <c r="BB2644" s="9">
        <v>0</v>
      </c>
      <c r="BC2644" s="9">
        <v>0</v>
      </c>
    </row>
    <row r="2645" spans="2:55" x14ac:dyDescent="0.45">
      <c r="B2645" s="25">
        <v>2638</v>
      </c>
      <c r="D2645" s="9" t="s">
        <v>83</v>
      </c>
      <c r="E2645" s="9">
        <v>0</v>
      </c>
      <c r="F2645" s="9">
        <v>0</v>
      </c>
      <c r="G2645" s="9">
        <v>0</v>
      </c>
      <c r="H2645" s="9">
        <v>0</v>
      </c>
      <c r="I2645" s="9">
        <v>3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4</v>
      </c>
      <c r="V2645" s="9">
        <v>0</v>
      </c>
      <c r="W2645" s="9">
        <v>0</v>
      </c>
      <c r="X2645" s="9">
        <v>13</v>
      </c>
      <c r="Y2645" s="9">
        <v>0</v>
      </c>
      <c r="Z2645" s="9">
        <v>0</v>
      </c>
      <c r="AA2645" s="9">
        <v>0</v>
      </c>
      <c r="AB2645" s="9">
        <v>0</v>
      </c>
      <c r="AC2645" s="9">
        <v>0</v>
      </c>
      <c r="AD2645" s="9">
        <v>0</v>
      </c>
      <c r="AE2645" s="9">
        <v>0</v>
      </c>
      <c r="AF2645" s="9">
        <v>0</v>
      </c>
      <c r="AG2645" s="9">
        <v>0</v>
      </c>
      <c r="AH2645" s="9">
        <v>0</v>
      </c>
      <c r="AI2645" s="9">
        <v>0</v>
      </c>
      <c r="AJ2645" s="9">
        <v>0</v>
      </c>
      <c r="AK2645" s="9">
        <v>0</v>
      </c>
      <c r="AL2645" s="9">
        <v>0</v>
      </c>
      <c r="AM2645" s="9">
        <v>0</v>
      </c>
      <c r="AN2645" s="9">
        <v>0</v>
      </c>
      <c r="AO2645" s="9">
        <v>0</v>
      </c>
      <c r="AP2645" s="9">
        <v>4</v>
      </c>
      <c r="AQ2645" s="9">
        <v>0</v>
      </c>
      <c r="AR2645" s="9">
        <v>0</v>
      </c>
      <c r="AS2645" s="9">
        <v>0</v>
      </c>
      <c r="AT2645" s="9">
        <v>0</v>
      </c>
      <c r="AU2645" s="9">
        <v>0</v>
      </c>
      <c r="AV2645" s="9">
        <v>0</v>
      </c>
      <c r="AW2645" s="9">
        <v>0</v>
      </c>
      <c r="AX2645" s="9">
        <v>0</v>
      </c>
      <c r="AY2645" s="9">
        <v>0</v>
      </c>
      <c r="AZ2645" s="9">
        <v>0</v>
      </c>
      <c r="BA2645" s="9">
        <v>0</v>
      </c>
      <c r="BB2645" s="9">
        <v>0</v>
      </c>
      <c r="BC2645" s="9">
        <v>0</v>
      </c>
    </row>
    <row r="2646" spans="2:55" x14ac:dyDescent="0.45">
      <c r="B2646" s="25">
        <v>2639</v>
      </c>
      <c r="D2646" s="9" t="s">
        <v>84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0</v>
      </c>
      <c r="V2646" s="9">
        <v>0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  <c r="AC2646" s="9">
        <v>0</v>
      </c>
      <c r="AD2646" s="9">
        <v>0</v>
      </c>
      <c r="AE2646" s="9">
        <v>0</v>
      </c>
      <c r="AF2646" s="9">
        <v>0</v>
      </c>
      <c r="AG2646" s="9">
        <v>0</v>
      </c>
      <c r="AH2646" s="9">
        <v>0</v>
      </c>
      <c r="AI2646" s="9">
        <v>0</v>
      </c>
      <c r="AJ2646" s="9">
        <v>0</v>
      </c>
      <c r="AK2646" s="9">
        <v>0</v>
      </c>
      <c r="AL2646" s="9">
        <v>0</v>
      </c>
      <c r="AM2646" s="9">
        <v>0</v>
      </c>
      <c r="AN2646" s="9">
        <v>0</v>
      </c>
      <c r="AO2646" s="9">
        <v>0</v>
      </c>
      <c r="AP2646" s="9">
        <v>0</v>
      </c>
      <c r="AQ2646" s="9">
        <v>0</v>
      </c>
      <c r="AR2646" s="9">
        <v>0</v>
      </c>
      <c r="AS2646" s="9">
        <v>0</v>
      </c>
      <c r="AT2646" s="9">
        <v>0</v>
      </c>
      <c r="AU2646" s="9">
        <v>0</v>
      </c>
      <c r="AV2646" s="9">
        <v>0</v>
      </c>
      <c r="AW2646" s="9">
        <v>0</v>
      </c>
      <c r="AX2646" s="9">
        <v>0</v>
      </c>
      <c r="AY2646" s="9">
        <v>0</v>
      </c>
      <c r="AZ2646" s="9">
        <v>0</v>
      </c>
      <c r="BA2646" s="9">
        <v>0</v>
      </c>
      <c r="BB2646" s="9">
        <v>0</v>
      </c>
      <c r="BC2646" s="9">
        <v>0</v>
      </c>
    </row>
    <row r="2647" spans="2:55" x14ac:dyDescent="0.45">
      <c r="B2647" s="25">
        <v>2640</v>
      </c>
      <c r="D2647" s="9" t="s">
        <v>85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  <c r="AC2647" s="9">
        <v>0</v>
      </c>
      <c r="AD2647" s="9">
        <v>0</v>
      </c>
      <c r="AE2647" s="9">
        <v>0</v>
      </c>
      <c r="AF2647" s="9">
        <v>0</v>
      </c>
      <c r="AG2647" s="9">
        <v>0</v>
      </c>
      <c r="AH2647" s="9">
        <v>0</v>
      </c>
      <c r="AI2647" s="9">
        <v>0</v>
      </c>
      <c r="AJ2647" s="9">
        <v>0</v>
      </c>
      <c r="AK2647" s="9">
        <v>0</v>
      </c>
      <c r="AL2647" s="9">
        <v>0</v>
      </c>
      <c r="AM2647" s="9">
        <v>0</v>
      </c>
      <c r="AN2647" s="9">
        <v>0</v>
      </c>
      <c r="AO2647" s="9">
        <v>0</v>
      </c>
      <c r="AP2647" s="9">
        <v>0</v>
      </c>
      <c r="AQ2647" s="9">
        <v>0</v>
      </c>
      <c r="AR2647" s="9">
        <v>0</v>
      </c>
      <c r="AS2647" s="9">
        <v>0</v>
      </c>
      <c r="AT2647" s="9">
        <v>0</v>
      </c>
      <c r="AU2647" s="9">
        <v>0</v>
      </c>
      <c r="AV2647" s="9">
        <v>0</v>
      </c>
      <c r="AW2647" s="9">
        <v>0</v>
      </c>
      <c r="AX2647" s="9">
        <v>0</v>
      </c>
      <c r="AY2647" s="9">
        <v>0</v>
      </c>
      <c r="AZ2647" s="9">
        <v>0</v>
      </c>
      <c r="BA2647" s="9">
        <v>0</v>
      </c>
      <c r="BB2647" s="9">
        <v>0</v>
      </c>
      <c r="BC2647" s="9">
        <v>0</v>
      </c>
    </row>
    <row r="2648" spans="2:55" x14ac:dyDescent="0.45">
      <c r="B2648" s="25">
        <v>2641</v>
      </c>
      <c r="D2648" s="9" t="s">
        <v>86</v>
      </c>
      <c r="E2648" s="9">
        <v>0</v>
      </c>
      <c r="F2648" s="9">
        <v>0</v>
      </c>
      <c r="G2648" s="9">
        <v>0</v>
      </c>
      <c r="H2648" s="9">
        <v>8</v>
      </c>
      <c r="I2648" s="9">
        <v>0</v>
      </c>
      <c r="J2648" s="9">
        <v>0</v>
      </c>
      <c r="K2648" s="9">
        <v>0</v>
      </c>
      <c r="L2648" s="9">
        <v>3</v>
      </c>
      <c r="M2648" s="9">
        <v>4</v>
      </c>
      <c r="N2648" s="9">
        <v>0</v>
      </c>
      <c r="O2648" s="9">
        <v>0</v>
      </c>
      <c r="P2648" s="9">
        <v>0</v>
      </c>
      <c r="Q2648" s="9">
        <v>0</v>
      </c>
      <c r="R2648" s="9">
        <v>0</v>
      </c>
      <c r="S2648" s="9">
        <v>4</v>
      </c>
      <c r="T2648" s="9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  <c r="AA2648" s="9">
        <v>0</v>
      </c>
      <c r="AB2648" s="9">
        <v>0</v>
      </c>
      <c r="AC2648" s="9">
        <v>0</v>
      </c>
      <c r="AD2648" s="9">
        <v>0</v>
      </c>
      <c r="AE2648" s="9">
        <v>0</v>
      </c>
      <c r="AF2648" s="9">
        <v>0</v>
      </c>
      <c r="AG2648" s="9">
        <v>4</v>
      </c>
      <c r="AH2648" s="9">
        <v>0</v>
      </c>
      <c r="AI2648" s="9">
        <v>4</v>
      </c>
      <c r="AJ2648" s="9">
        <v>0</v>
      </c>
      <c r="AK2648" s="9">
        <v>0</v>
      </c>
      <c r="AL2648" s="9">
        <v>0</v>
      </c>
      <c r="AM2648" s="9">
        <v>0</v>
      </c>
      <c r="AN2648" s="9">
        <v>0</v>
      </c>
      <c r="AO2648" s="9">
        <v>0</v>
      </c>
      <c r="AP2648" s="9">
        <v>0</v>
      </c>
      <c r="AQ2648" s="9">
        <v>0</v>
      </c>
      <c r="AR2648" s="9">
        <v>0</v>
      </c>
      <c r="AS2648" s="9">
        <v>0</v>
      </c>
      <c r="AT2648" s="9">
        <v>0</v>
      </c>
      <c r="AU2648" s="9">
        <v>0</v>
      </c>
      <c r="AV2648" s="9">
        <v>0</v>
      </c>
      <c r="AW2648" s="9">
        <v>0</v>
      </c>
      <c r="AX2648" s="9">
        <v>0</v>
      </c>
      <c r="AY2648" s="9">
        <v>0</v>
      </c>
      <c r="AZ2648" s="9">
        <v>0</v>
      </c>
      <c r="BA2648" s="9">
        <v>0</v>
      </c>
      <c r="BB2648" s="9">
        <v>0</v>
      </c>
      <c r="BC2648" s="9">
        <v>0</v>
      </c>
    </row>
    <row r="2649" spans="2:55" x14ac:dyDescent="0.45">
      <c r="B2649" s="25">
        <v>2642</v>
      </c>
      <c r="D2649" s="9" t="s">
        <v>87</v>
      </c>
      <c r="E2649" s="9">
        <v>0</v>
      </c>
      <c r="F2649" s="9">
        <v>0</v>
      </c>
      <c r="G2649" s="9">
        <v>0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  <c r="AC2649" s="9">
        <v>0</v>
      </c>
      <c r="AD2649" s="9">
        <v>0</v>
      </c>
      <c r="AE2649" s="9">
        <v>0</v>
      </c>
      <c r="AF2649" s="9">
        <v>0</v>
      </c>
      <c r="AG2649" s="9">
        <v>0</v>
      </c>
      <c r="AH2649" s="9">
        <v>0</v>
      </c>
      <c r="AI2649" s="9">
        <v>0</v>
      </c>
      <c r="AJ2649" s="9">
        <v>0</v>
      </c>
      <c r="AK2649" s="9">
        <v>0</v>
      </c>
      <c r="AL2649" s="9">
        <v>0</v>
      </c>
      <c r="AM2649" s="9">
        <v>0</v>
      </c>
      <c r="AN2649" s="9">
        <v>0</v>
      </c>
      <c r="AO2649" s="9">
        <v>0</v>
      </c>
      <c r="AP2649" s="9">
        <v>0</v>
      </c>
      <c r="AQ2649" s="9">
        <v>0</v>
      </c>
      <c r="AR2649" s="9">
        <v>0</v>
      </c>
      <c r="AS2649" s="9">
        <v>0</v>
      </c>
      <c r="AT2649" s="9">
        <v>0</v>
      </c>
      <c r="AU2649" s="9">
        <v>0</v>
      </c>
      <c r="AV2649" s="9">
        <v>0</v>
      </c>
      <c r="AW2649" s="9">
        <v>0</v>
      </c>
      <c r="AX2649" s="9">
        <v>0</v>
      </c>
      <c r="AY2649" s="9">
        <v>0</v>
      </c>
      <c r="AZ2649" s="9">
        <v>0</v>
      </c>
      <c r="BA2649" s="9">
        <v>0</v>
      </c>
      <c r="BB2649" s="9">
        <v>0</v>
      </c>
      <c r="BC2649" s="9">
        <v>0</v>
      </c>
    </row>
    <row r="2650" spans="2:55" x14ac:dyDescent="0.45">
      <c r="B2650" s="25">
        <v>2643</v>
      </c>
      <c r="D2650" s="9" t="s">
        <v>88</v>
      </c>
      <c r="E2650" s="9">
        <v>0</v>
      </c>
      <c r="F2650" s="9">
        <v>0</v>
      </c>
      <c r="G2650" s="9">
        <v>0</v>
      </c>
      <c r="H2650" s="9">
        <v>3</v>
      </c>
      <c r="I2650" s="9">
        <v>4</v>
      </c>
      <c r="J2650" s="9">
        <v>0</v>
      </c>
      <c r="K2650" s="9">
        <v>0</v>
      </c>
      <c r="L2650" s="9">
        <v>0</v>
      </c>
      <c r="M2650" s="9">
        <v>3</v>
      </c>
      <c r="N2650" s="9">
        <v>0</v>
      </c>
      <c r="O2650" s="9">
        <v>13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3</v>
      </c>
      <c r="Y2650" s="9">
        <v>0</v>
      </c>
      <c r="Z2650" s="9">
        <v>0</v>
      </c>
      <c r="AA2650" s="9">
        <v>0</v>
      </c>
      <c r="AB2650" s="9">
        <v>14</v>
      </c>
      <c r="AC2650" s="9">
        <v>0</v>
      </c>
      <c r="AD2650" s="9">
        <v>0</v>
      </c>
      <c r="AE2650" s="9">
        <v>0</v>
      </c>
      <c r="AF2650" s="9">
        <v>0</v>
      </c>
      <c r="AG2650" s="9">
        <v>0</v>
      </c>
      <c r="AH2650" s="9">
        <v>0</v>
      </c>
      <c r="AI2650" s="9">
        <v>0</v>
      </c>
      <c r="AJ2650" s="9">
        <v>4</v>
      </c>
      <c r="AK2650" s="9">
        <v>0</v>
      </c>
      <c r="AL2650" s="9">
        <v>0</v>
      </c>
      <c r="AM2650" s="9">
        <v>0</v>
      </c>
      <c r="AN2650" s="9">
        <v>0</v>
      </c>
      <c r="AO2650" s="9">
        <v>0</v>
      </c>
      <c r="AP2650" s="9">
        <v>0</v>
      </c>
      <c r="AQ2650" s="9">
        <v>0</v>
      </c>
      <c r="AR2650" s="9">
        <v>0</v>
      </c>
      <c r="AS2650" s="9">
        <v>0</v>
      </c>
      <c r="AT2650" s="9">
        <v>0</v>
      </c>
      <c r="AU2650" s="9">
        <v>0</v>
      </c>
      <c r="AV2650" s="9">
        <v>0</v>
      </c>
      <c r="AW2650" s="9">
        <v>0</v>
      </c>
      <c r="AX2650" s="9">
        <v>5</v>
      </c>
      <c r="AY2650" s="9">
        <v>0</v>
      </c>
      <c r="AZ2650" s="9">
        <v>0</v>
      </c>
      <c r="BA2650" s="9">
        <v>0</v>
      </c>
      <c r="BB2650" s="9">
        <v>5</v>
      </c>
      <c r="BC2650" s="9">
        <v>0</v>
      </c>
    </row>
    <row r="2651" spans="2:55" x14ac:dyDescent="0.45">
      <c r="B2651" s="25">
        <v>2644</v>
      </c>
      <c r="D2651" s="9" t="s">
        <v>89</v>
      </c>
      <c r="E2651" s="9">
        <v>0</v>
      </c>
      <c r="F2651" s="9">
        <v>0</v>
      </c>
      <c r="G2651" s="9">
        <v>0</v>
      </c>
      <c r="H2651" s="9">
        <v>4</v>
      </c>
      <c r="I2651" s="9">
        <v>0</v>
      </c>
      <c r="J2651" s="9">
        <v>0</v>
      </c>
      <c r="K2651" s="9">
        <v>0</v>
      </c>
      <c r="L2651" s="9">
        <v>0</v>
      </c>
      <c r="M2651" s="9">
        <v>6</v>
      </c>
      <c r="N2651" s="9">
        <v>3</v>
      </c>
      <c r="O2651" s="9">
        <v>92</v>
      </c>
      <c r="P2651" s="9">
        <v>3</v>
      </c>
      <c r="Q2651" s="9">
        <v>6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  <c r="AC2651" s="9">
        <v>0</v>
      </c>
      <c r="AD2651" s="9">
        <v>0</v>
      </c>
      <c r="AE2651" s="9">
        <v>0</v>
      </c>
      <c r="AF2651" s="9">
        <v>0</v>
      </c>
      <c r="AG2651" s="9">
        <v>0</v>
      </c>
      <c r="AH2651" s="9">
        <v>0</v>
      </c>
      <c r="AI2651" s="9">
        <v>0</v>
      </c>
      <c r="AJ2651" s="9">
        <v>0</v>
      </c>
      <c r="AK2651" s="9">
        <v>0</v>
      </c>
      <c r="AL2651" s="9">
        <v>0</v>
      </c>
      <c r="AM2651" s="9">
        <v>0</v>
      </c>
      <c r="AN2651" s="9">
        <v>0</v>
      </c>
      <c r="AO2651" s="9">
        <v>0</v>
      </c>
      <c r="AP2651" s="9">
        <v>0</v>
      </c>
      <c r="AQ2651" s="9">
        <v>0</v>
      </c>
      <c r="AR2651" s="9">
        <v>0</v>
      </c>
      <c r="AS2651" s="9">
        <v>0</v>
      </c>
      <c r="AT2651" s="9">
        <v>0</v>
      </c>
      <c r="AU2651" s="9">
        <v>0</v>
      </c>
      <c r="AV2651" s="9">
        <v>0</v>
      </c>
      <c r="AW2651" s="9">
        <v>0</v>
      </c>
      <c r="AX2651" s="9">
        <v>0</v>
      </c>
      <c r="AY2651" s="9">
        <v>0</v>
      </c>
      <c r="AZ2651" s="9">
        <v>0</v>
      </c>
      <c r="BA2651" s="9">
        <v>0</v>
      </c>
      <c r="BB2651" s="9">
        <v>0</v>
      </c>
      <c r="BC2651" s="9">
        <v>0</v>
      </c>
    </row>
    <row r="2652" spans="2:55" x14ac:dyDescent="0.45">
      <c r="B2652" s="25">
        <v>2645</v>
      </c>
      <c r="D2652" s="9" t="s">
        <v>90</v>
      </c>
      <c r="E2652" s="9">
        <v>0</v>
      </c>
      <c r="F2652" s="9">
        <v>4</v>
      </c>
      <c r="G2652" s="9">
        <v>0</v>
      </c>
      <c r="H2652" s="9">
        <v>13</v>
      </c>
      <c r="I2652" s="9">
        <v>7</v>
      </c>
      <c r="J2652" s="9">
        <v>0</v>
      </c>
      <c r="K2652" s="9">
        <v>0</v>
      </c>
      <c r="L2652" s="9">
        <v>4</v>
      </c>
      <c r="M2652" s="9">
        <v>0</v>
      </c>
      <c r="N2652" s="9">
        <v>0</v>
      </c>
      <c r="O2652" s="9">
        <v>258</v>
      </c>
      <c r="P2652" s="9">
        <v>0</v>
      </c>
      <c r="Q2652" s="9">
        <v>0</v>
      </c>
      <c r="R2652" s="9">
        <v>0</v>
      </c>
      <c r="S2652" s="9">
        <v>9</v>
      </c>
      <c r="T2652" s="9">
        <v>0</v>
      </c>
      <c r="U2652" s="9">
        <v>0</v>
      </c>
      <c r="V2652" s="9">
        <v>0</v>
      </c>
      <c r="W2652" s="9">
        <v>0</v>
      </c>
      <c r="X2652" s="9">
        <v>0</v>
      </c>
      <c r="Y2652" s="9">
        <v>0</v>
      </c>
      <c r="Z2652" s="9">
        <v>0</v>
      </c>
      <c r="AA2652" s="9">
        <v>26</v>
      </c>
      <c r="AB2652" s="9">
        <v>36</v>
      </c>
      <c r="AC2652" s="9">
        <v>0</v>
      </c>
      <c r="AD2652" s="9">
        <v>3</v>
      </c>
      <c r="AE2652" s="9">
        <v>0</v>
      </c>
      <c r="AF2652" s="9">
        <v>0</v>
      </c>
      <c r="AG2652" s="9">
        <v>0</v>
      </c>
      <c r="AH2652" s="9">
        <v>0</v>
      </c>
      <c r="AI2652" s="9">
        <v>4</v>
      </c>
      <c r="AJ2652" s="9">
        <v>5</v>
      </c>
      <c r="AK2652" s="9">
        <v>0</v>
      </c>
      <c r="AL2652" s="9">
        <v>0</v>
      </c>
      <c r="AM2652" s="9">
        <v>4</v>
      </c>
      <c r="AN2652" s="9">
        <v>0</v>
      </c>
      <c r="AO2652" s="9">
        <v>0</v>
      </c>
      <c r="AP2652" s="9">
        <v>6</v>
      </c>
      <c r="AQ2652" s="9">
        <v>4</v>
      </c>
      <c r="AR2652" s="9">
        <v>0</v>
      </c>
      <c r="AS2652" s="9">
        <v>0</v>
      </c>
      <c r="AT2652" s="9">
        <v>0</v>
      </c>
      <c r="AU2652" s="9">
        <v>0</v>
      </c>
      <c r="AV2652" s="9">
        <v>0</v>
      </c>
      <c r="AW2652" s="9">
        <v>0</v>
      </c>
      <c r="AX2652" s="9">
        <v>5</v>
      </c>
      <c r="AY2652" s="9">
        <v>0</v>
      </c>
      <c r="AZ2652" s="9">
        <v>0</v>
      </c>
      <c r="BA2652" s="9">
        <v>0</v>
      </c>
      <c r="BB2652" s="9">
        <v>4</v>
      </c>
      <c r="BC2652" s="9">
        <v>0</v>
      </c>
    </row>
    <row r="2653" spans="2:55" x14ac:dyDescent="0.45">
      <c r="B2653" s="25">
        <v>2646</v>
      </c>
      <c r="D2653" s="9" t="s">
        <v>91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9">
        <v>0</v>
      </c>
      <c r="O2653" s="9">
        <v>41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  <c r="AA2653" s="9">
        <v>0</v>
      </c>
      <c r="AB2653" s="9">
        <v>0</v>
      </c>
      <c r="AC2653" s="9">
        <v>0</v>
      </c>
      <c r="AD2653" s="9">
        <v>0</v>
      </c>
      <c r="AE2653" s="9">
        <v>0</v>
      </c>
      <c r="AF2653" s="9">
        <v>0</v>
      </c>
      <c r="AG2653" s="9">
        <v>0</v>
      </c>
      <c r="AH2653" s="9">
        <v>0</v>
      </c>
      <c r="AI2653" s="9">
        <v>0</v>
      </c>
      <c r="AJ2653" s="9">
        <v>0</v>
      </c>
      <c r="AK2653" s="9">
        <v>0</v>
      </c>
      <c r="AL2653" s="9">
        <v>0</v>
      </c>
      <c r="AM2653" s="9">
        <v>0</v>
      </c>
      <c r="AN2653" s="9">
        <v>0</v>
      </c>
      <c r="AO2653" s="9">
        <v>0</v>
      </c>
      <c r="AP2653" s="9">
        <v>0</v>
      </c>
      <c r="AQ2653" s="9">
        <v>0</v>
      </c>
      <c r="AR2653" s="9">
        <v>0</v>
      </c>
      <c r="AS2653" s="9">
        <v>0</v>
      </c>
      <c r="AT2653" s="9">
        <v>0</v>
      </c>
      <c r="AU2653" s="9">
        <v>0</v>
      </c>
      <c r="AV2653" s="9">
        <v>0</v>
      </c>
      <c r="AW2653" s="9">
        <v>0</v>
      </c>
      <c r="AX2653" s="9">
        <v>0</v>
      </c>
      <c r="AY2653" s="9">
        <v>0</v>
      </c>
      <c r="AZ2653" s="9">
        <v>0</v>
      </c>
      <c r="BA2653" s="9">
        <v>0</v>
      </c>
      <c r="BB2653" s="9">
        <v>0</v>
      </c>
      <c r="BC2653" s="9">
        <v>0</v>
      </c>
    </row>
    <row r="2654" spans="2:55" x14ac:dyDescent="0.45">
      <c r="B2654" s="25">
        <v>2647</v>
      </c>
      <c r="D2654" s="9" t="s">
        <v>92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22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9</v>
      </c>
      <c r="AB2654" s="9">
        <v>9</v>
      </c>
      <c r="AC2654" s="9">
        <v>0</v>
      </c>
      <c r="AD2654" s="9">
        <v>0</v>
      </c>
      <c r="AE2654" s="9">
        <v>0</v>
      </c>
      <c r="AF2654" s="9">
        <v>0</v>
      </c>
      <c r="AG2654" s="9">
        <v>4</v>
      </c>
      <c r="AH2654" s="9">
        <v>0</v>
      </c>
      <c r="AI2654" s="9">
        <v>0</v>
      </c>
      <c r="AJ2654" s="9">
        <v>0</v>
      </c>
      <c r="AK2654" s="9">
        <v>0</v>
      </c>
      <c r="AL2654" s="9">
        <v>0</v>
      </c>
      <c r="AM2654" s="9">
        <v>0</v>
      </c>
      <c r="AN2654" s="9">
        <v>0</v>
      </c>
      <c r="AO2654" s="9">
        <v>0</v>
      </c>
      <c r="AP2654" s="9">
        <v>0</v>
      </c>
      <c r="AQ2654" s="9">
        <v>0</v>
      </c>
      <c r="AR2654" s="9">
        <v>0</v>
      </c>
      <c r="AS2654" s="9">
        <v>0</v>
      </c>
      <c r="AT2654" s="9">
        <v>0</v>
      </c>
      <c r="AU2654" s="9">
        <v>0</v>
      </c>
      <c r="AV2654" s="9">
        <v>0</v>
      </c>
      <c r="AW2654" s="9">
        <v>0</v>
      </c>
      <c r="AX2654" s="9">
        <v>0</v>
      </c>
      <c r="AY2654" s="9">
        <v>0</v>
      </c>
      <c r="AZ2654" s="9">
        <v>0</v>
      </c>
      <c r="BA2654" s="9">
        <v>0</v>
      </c>
      <c r="BB2654" s="9">
        <v>0</v>
      </c>
      <c r="BC2654" s="9">
        <v>0</v>
      </c>
    </row>
    <row r="2655" spans="2:55" x14ac:dyDescent="0.45">
      <c r="B2655" s="25">
        <v>2648</v>
      </c>
      <c r="D2655" s="9" t="s">
        <v>93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6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  <c r="AC2655" s="9">
        <v>0</v>
      </c>
      <c r="AD2655" s="9">
        <v>0</v>
      </c>
      <c r="AE2655" s="9">
        <v>0</v>
      </c>
      <c r="AF2655" s="9">
        <v>0</v>
      </c>
      <c r="AG2655" s="9">
        <v>0</v>
      </c>
      <c r="AH2655" s="9">
        <v>0</v>
      </c>
      <c r="AI2655" s="9">
        <v>0</v>
      </c>
      <c r="AJ2655" s="9">
        <v>0</v>
      </c>
      <c r="AK2655" s="9">
        <v>0</v>
      </c>
      <c r="AL2655" s="9">
        <v>0</v>
      </c>
      <c r="AM2655" s="9">
        <v>0</v>
      </c>
      <c r="AN2655" s="9">
        <v>0</v>
      </c>
      <c r="AO2655" s="9">
        <v>0</v>
      </c>
      <c r="AP2655" s="9">
        <v>0</v>
      </c>
      <c r="AQ2655" s="9">
        <v>0</v>
      </c>
      <c r="AR2655" s="9">
        <v>0</v>
      </c>
      <c r="AS2655" s="9">
        <v>0</v>
      </c>
      <c r="AT2655" s="9">
        <v>0</v>
      </c>
      <c r="AU2655" s="9">
        <v>0</v>
      </c>
      <c r="AV2655" s="9">
        <v>0</v>
      </c>
      <c r="AW2655" s="9">
        <v>0</v>
      </c>
      <c r="AX2655" s="9">
        <v>0</v>
      </c>
      <c r="AY2655" s="9">
        <v>0</v>
      </c>
      <c r="AZ2655" s="9">
        <v>0</v>
      </c>
      <c r="BA2655" s="9">
        <v>0</v>
      </c>
      <c r="BB2655" s="9">
        <v>0</v>
      </c>
      <c r="BC2655" s="9">
        <v>0</v>
      </c>
    </row>
    <row r="2656" spans="2:55" x14ac:dyDescent="0.45">
      <c r="B2656" s="25">
        <v>2649</v>
      </c>
      <c r="D2656" s="9" t="s">
        <v>94</v>
      </c>
      <c r="E2656" s="9">
        <v>0</v>
      </c>
      <c r="F2656" s="9">
        <v>0</v>
      </c>
      <c r="G2656" s="9">
        <v>0</v>
      </c>
      <c r="H2656" s="9">
        <v>0</v>
      </c>
      <c r="I2656" s="9">
        <v>3</v>
      </c>
      <c r="J2656" s="9">
        <v>0</v>
      </c>
      <c r="K2656" s="9">
        <v>0</v>
      </c>
      <c r="L2656" s="9">
        <v>0</v>
      </c>
      <c r="M2656" s="9">
        <v>14</v>
      </c>
      <c r="N2656" s="9">
        <v>4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12</v>
      </c>
      <c r="Y2656" s="9">
        <v>0</v>
      </c>
      <c r="Z2656" s="9">
        <v>0</v>
      </c>
      <c r="AA2656" s="9">
        <v>0</v>
      </c>
      <c r="AB2656" s="9">
        <v>0</v>
      </c>
      <c r="AC2656" s="9">
        <v>0</v>
      </c>
      <c r="AD2656" s="9">
        <v>0</v>
      </c>
      <c r="AE2656" s="9">
        <v>0</v>
      </c>
      <c r="AF2656" s="9">
        <v>0</v>
      </c>
      <c r="AG2656" s="9">
        <v>0</v>
      </c>
      <c r="AH2656" s="9">
        <v>0</v>
      </c>
      <c r="AI2656" s="9">
        <v>0</v>
      </c>
      <c r="AJ2656" s="9">
        <v>0</v>
      </c>
      <c r="AK2656" s="9">
        <v>0</v>
      </c>
      <c r="AL2656" s="9">
        <v>0</v>
      </c>
      <c r="AM2656" s="9">
        <v>0</v>
      </c>
      <c r="AN2656" s="9">
        <v>0</v>
      </c>
      <c r="AO2656" s="9">
        <v>0</v>
      </c>
      <c r="AP2656" s="9">
        <v>0</v>
      </c>
      <c r="AQ2656" s="9">
        <v>0</v>
      </c>
      <c r="AR2656" s="9">
        <v>0</v>
      </c>
      <c r="AS2656" s="9">
        <v>0</v>
      </c>
      <c r="AT2656" s="9">
        <v>0</v>
      </c>
      <c r="AU2656" s="9">
        <v>0</v>
      </c>
      <c r="AV2656" s="9">
        <v>0</v>
      </c>
      <c r="AW2656" s="9">
        <v>0</v>
      </c>
      <c r="AX2656" s="9">
        <v>0</v>
      </c>
      <c r="AY2656" s="9">
        <v>0</v>
      </c>
      <c r="AZ2656" s="9">
        <v>0</v>
      </c>
      <c r="BA2656" s="9">
        <v>0</v>
      </c>
      <c r="BB2656" s="9">
        <v>0</v>
      </c>
      <c r="BC2656" s="9">
        <v>0</v>
      </c>
    </row>
    <row r="2657" spans="2:55" x14ac:dyDescent="0.45">
      <c r="B2657" s="25">
        <v>2650</v>
      </c>
      <c r="D2657" s="9" t="s">
        <v>95</v>
      </c>
      <c r="E2657" s="9">
        <v>0</v>
      </c>
      <c r="F2657" s="9">
        <v>0</v>
      </c>
      <c r="G2657" s="9">
        <v>0</v>
      </c>
      <c r="H2657" s="9">
        <v>18</v>
      </c>
      <c r="I2657" s="9">
        <v>0</v>
      </c>
      <c r="J2657" s="9">
        <v>6</v>
      </c>
      <c r="K2657" s="9">
        <v>0</v>
      </c>
      <c r="L2657" s="9">
        <v>4</v>
      </c>
      <c r="M2657" s="9">
        <v>0</v>
      </c>
      <c r="N2657" s="9">
        <v>0</v>
      </c>
      <c r="O2657" s="9">
        <v>16</v>
      </c>
      <c r="P2657" s="9">
        <v>0</v>
      </c>
      <c r="Q2657" s="9">
        <v>0</v>
      </c>
      <c r="R2657" s="9">
        <v>0</v>
      </c>
      <c r="S2657" s="9">
        <v>3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5</v>
      </c>
      <c r="AB2657" s="9">
        <v>4</v>
      </c>
      <c r="AC2657" s="9">
        <v>0</v>
      </c>
      <c r="AD2657" s="9">
        <v>5</v>
      </c>
      <c r="AE2657" s="9">
        <v>0</v>
      </c>
      <c r="AF2657" s="9">
        <v>0</v>
      </c>
      <c r="AG2657" s="9">
        <v>4</v>
      </c>
      <c r="AH2657" s="9">
        <v>0</v>
      </c>
      <c r="AI2657" s="9">
        <v>0</v>
      </c>
      <c r="AJ2657" s="9">
        <v>0</v>
      </c>
      <c r="AK2657" s="9">
        <v>0</v>
      </c>
      <c r="AL2657" s="9">
        <v>0</v>
      </c>
      <c r="AM2657" s="9">
        <v>8</v>
      </c>
      <c r="AN2657" s="9">
        <v>0</v>
      </c>
      <c r="AO2657" s="9">
        <v>0</v>
      </c>
      <c r="AP2657" s="9">
        <v>0</v>
      </c>
      <c r="AQ2657" s="9">
        <v>0</v>
      </c>
      <c r="AR2657" s="9">
        <v>0</v>
      </c>
      <c r="AS2657" s="9">
        <v>0</v>
      </c>
      <c r="AT2657" s="9">
        <v>0</v>
      </c>
      <c r="AU2657" s="9">
        <v>0</v>
      </c>
      <c r="AV2657" s="9">
        <v>0</v>
      </c>
      <c r="AW2657" s="9">
        <v>0</v>
      </c>
      <c r="AX2657" s="9">
        <v>0</v>
      </c>
      <c r="AY2657" s="9">
        <v>0</v>
      </c>
      <c r="AZ2657" s="9">
        <v>0</v>
      </c>
      <c r="BA2657" s="9">
        <v>0</v>
      </c>
      <c r="BB2657" s="9">
        <v>0</v>
      </c>
      <c r="BC2657" s="9">
        <v>0</v>
      </c>
    </row>
    <row r="2658" spans="2:55" x14ac:dyDescent="0.45">
      <c r="B2658" s="25">
        <v>2651</v>
      </c>
      <c r="D2658" s="9" t="s">
        <v>96</v>
      </c>
      <c r="E2658" s="9">
        <v>0</v>
      </c>
      <c r="F2658" s="9">
        <v>0</v>
      </c>
      <c r="G2658" s="9">
        <v>0</v>
      </c>
      <c r="H2658" s="9">
        <v>5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11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  <c r="AA2658" s="9">
        <v>0</v>
      </c>
      <c r="AB2658" s="9">
        <v>4</v>
      </c>
      <c r="AC2658" s="9">
        <v>0</v>
      </c>
      <c r="AD2658" s="9">
        <v>0</v>
      </c>
      <c r="AE2658" s="9">
        <v>0</v>
      </c>
      <c r="AF2658" s="9">
        <v>0</v>
      </c>
      <c r="AG2658" s="9">
        <v>0</v>
      </c>
      <c r="AH2658" s="9">
        <v>0</v>
      </c>
      <c r="AI2658" s="9">
        <v>0</v>
      </c>
      <c r="AJ2658" s="9">
        <v>0</v>
      </c>
      <c r="AK2658" s="9">
        <v>0</v>
      </c>
      <c r="AL2658" s="9">
        <v>0</v>
      </c>
      <c r="AM2658" s="9">
        <v>0</v>
      </c>
      <c r="AN2658" s="9">
        <v>0</v>
      </c>
      <c r="AO2658" s="9">
        <v>0</v>
      </c>
      <c r="AP2658" s="9">
        <v>0</v>
      </c>
      <c r="AQ2658" s="9">
        <v>0</v>
      </c>
      <c r="AR2658" s="9">
        <v>0</v>
      </c>
      <c r="AS2658" s="9">
        <v>0</v>
      </c>
      <c r="AT2658" s="9">
        <v>0</v>
      </c>
      <c r="AU2658" s="9">
        <v>0</v>
      </c>
      <c r="AV2658" s="9">
        <v>0</v>
      </c>
      <c r="AW2658" s="9">
        <v>0</v>
      </c>
      <c r="AX2658" s="9">
        <v>0</v>
      </c>
      <c r="AY2658" s="9">
        <v>0</v>
      </c>
      <c r="AZ2658" s="9">
        <v>0</v>
      </c>
      <c r="BA2658" s="9">
        <v>0</v>
      </c>
      <c r="BB2658" s="9">
        <v>0</v>
      </c>
      <c r="BC2658" s="9">
        <v>0</v>
      </c>
    </row>
    <row r="2659" spans="2:55" x14ac:dyDescent="0.45">
      <c r="B2659" s="25">
        <v>2652</v>
      </c>
      <c r="D2659" s="9" t="s">
        <v>97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45</v>
      </c>
      <c r="P2659" s="9">
        <v>0</v>
      </c>
      <c r="Q2659" s="9">
        <v>8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12</v>
      </c>
      <c r="AB2659" s="9">
        <v>10</v>
      </c>
      <c r="AC2659" s="9">
        <v>0</v>
      </c>
      <c r="AD2659" s="9">
        <v>0</v>
      </c>
      <c r="AE2659" s="9">
        <v>3</v>
      </c>
      <c r="AF2659" s="9">
        <v>0</v>
      </c>
      <c r="AG2659" s="9">
        <v>0</v>
      </c>
      <c r="AH2659" s="9">
        <v>0</v>
      </c>
      <c r="AI2659" s="9">
        <v>0</v>
      </c>
      <c r="AJ2659" s="9">
        <v>0</v>
      </c>
      <c r="AK2659" s="9">
        <v>0</v>
      </c>
      <c r="AL2659" s="9">
        <v>0</v>
      </c>
      <c r="AM2659" s="9">
        <v>3</v>
      </c>
      <c r="AN2659" s="9">
        <v>0</v>
      </c>
      <c r="AO2659" s="9">
        <v>0</v>
      </c>
      <c r="AP2659" s="9">
        <v>0</v>
      </c>
      <c r="AQ2659" s="9">
        <v>0</v>
      </c>
      <c r="AR2659" s="9">
        <v>0</v>
      </c>
      <c r="AS2659" s="9">
        <v>0</v>
      </c>
      <c r="AT2659" s="9">
        <v>0</v>
      </c>
      <c r="AU2659" s="9">
        <v>0</v>
      </c>
      <c r="AV2659" s="9">
        <v>0</v>
      </c>
      <c r="AW2659" s="9">
        <v>0</v>
      </c>
      <c r="AX2659" s="9">
        <v>0</v>
      </c>
      <c r="AY2659" s="9">
        <v>0</v>
      </c>
      <c r="AZ2659" s="9">
        <v>0</v>
      </c>
      <c r="BA2659" s="9">
        <v>0</v>
      </c>
      <c r="BB2659" s="9">
        <v>0</v>
      </c>
      <c r="BC2659" s="9">
        <v>0</v>
      </c>
    </row>
    <row r="2660" spans="2:55" x14ac:dyDescent="0.45">
      <c r="B2660" s="25">
        <v>2653</v>
      </c>
      <c r="D2660" s="9" t="s">
        <v>98</v>
      </c>
      <c r="E2660" s="9">
        <v>0</v>
      </c>
      <c r="F2660" s="9">
        <v>0</v>
      </c>
      <c r="G2660" s="9">
        <v>0</v>
      </c>
      <c r="H2660" s="9">
        <v>3</v>
      </c>
      <c r="I2660" s="9">
        <v>0</v>
      </c>
      <c r="J2660" s="9">
        <v>0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  <c r="AC2660" s="9">
        <v>0</v>
      </c>
      <c r="AD2660" s="9">
        <v>0</v>
      </c>
      <c r="AE2660" s="9">
        <v>0</v>
      </c>
      <c r="AF2660" s="9">
        <v>0</v>
      </c>
      <c r="AG2660" s="9">
        <v>0</v>
      </c>
      <c r="AH2660" s="9">
        <v>0</v>
      </c>
      <c r="AI2660" s="9">
        <v>0</v>
      </c>
      <c r="AJ2660" s="9">
        <v>0</v>
      </c>
      <c r="AK2660" s="9">
        <v>0</v>
      </c>
      <c r="AL2660" s="9">
        <v>0</v>
      </c>
      <c r="AM2660" s="9">
        <v>0</v>
      </c>
      <c r="AN2660" s="9">
        <v>0</v>
      </c>
      <c r="AO2660" s="9">
        <v>0</v>
      </c>
      <c r="AP2660" s="9">
        <v>0</v>
      </c>
      <c r="AQ2660" s="9">
        <v>0</v>
      </c>
      <c r="AR2660" s="9">
        <v>0</v>
      </c>
      <c r="AS2660" s="9">
        <v>0</v>
      </c>
      <c r="AT2660" s="9">
        <v>0</v>
      </c>
      <c r="AU2660" s="9">
        <v>0</v>
      </c>
      <c r="AV2660" s="9">
        <v>0</v>
      </c>
      <c r="AW2660" s="9">
        <v>0</v>
      </c>
      <c r="AX2660" s="9">
        <v>0</v>
      </c>
      <c r="AY2660" s="9">
        <v>0</v>
      </c>
      <c r="AZ2660" s="9">
        <v>0</v>
      </c>
      <c r="BA2660" s="9">
        <v>0</v>
      </c>
      <c r="BB2660" s="9">
        <v>0</v>
      </c>
      <c r="BC2660" s="9">
        <v>0</v>
      </c>
    </row>
    <row r="2661" spans="2:55" x14ac:dyDescent="0.45">
      <c r="B2661" s="25">
        <v>2654</v>
      </c>
      <c r="D2661" s="9" t="s">
        <v>99</v>
      </c>
      <c r="E2661" s="9">
        <v>0</v>
      </c>
      <c r="F2661" s="9">
        <v>0</v>
      </c>
      <c r="G2661" s="9">
        <v>0</v>
      </c>
      <c r="H2661" s="9">
        <v>8</v>
      </c>
      <c r="I2661" s="9">
        <v>3</v>
      </c>
      <c r="J2661" s="9">
        <v>0</v>
      </c>
      <c r="K2661" s="9">
        <v>0</v>
      </c>
      <c r="L2661" s="9">
        <v>3</v>
      </c>
      <c r="M2661" s="9">
        <v>0</v>
      </c>
      <c r="N2661" s="9">
        <v>7</v>
      </c>
      <c r="O2661" s="9">
        <v>6</v>
      </c>
      <c r="P2661" s="9">
        <v>0</v>
      </c>
      <c r="Q2661" s="9">
        <v>0</v>
      </c>
      <c r="R2661" s="9">
        <v>0</v>
      </c>
      <c r="S2661" s="9">
        <v>3</v>
      </c>
      <c r="T2661" s="9">
        <v>0</v>
      </c>
      <c r="U2661" s="9">
        <v>4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3</v>
      </c>
      <c r="AB2661" s="9">
        <v>0</v>
      </c>
      <c r="AC2661" s="9">
        <v>0</v>
      </c>
      <c r="AD2661" s="9">
        <v>0</v>
      </c>
      <c r="AE2661" s="9">
        <v>0</v>
      </c>
      <c r="AF2661" s="9">
        <v>0</v>
      </c>
      <c r="AG2661" s="9">
        <v>0</v>
      </c>
      <c r="AH2661" s="9">
        <v>0</v>
      </c>
      <c r="AI2661" s="9">
        <v>0</v>
      </c>
      <c r="AJ2661" s="9">
        <v>3</v>
      </c>
      <c r="AK2661" s="9">
        <v>0</v>
      </c>
      <c r="AL2661" s="9">
        <v>0</v>
      </c>
      <c r="AM2661" s="9">
        <v>0</v>
      </c>
      <c r="AN2661" s="9">
        <v>0</v>
      </c>
      <c r="AO2661" s="9">
        <v>0</v>
      </c>
      <c r="AP2661" s="9">
        <v>0</v>
      </c>
      <c r="AQ2661" s="9">
        <v>0</v>
      </c>
      <c r="AR2661" s="9">
        <v>0</v>
      </c>
      <c r="AS2661" s="9">
        <v>0</v>
      </c>
      <c r="AT2661" s="9">
        <v>0</v>
      </c>
      <c r="AU2661" s="9">
        <v>0</v>
      </c>
      <c r="AV2661" s="9">
        <v>0</v>
      </c>
      <c r="AW2661" s="9">
        <v>0</v>
      </c>
      <c r="AX2661" s="9">
        <v>0</v>
      </c>
      <c r="AY2661" s="9">
        <v>0</v>
      </c>
      <c r="AZ2661" s="9">
        <v>0</v>
      </c>
      <c r="BA2661" s="9">
        <v>0</v>
      </c>
      <c r="BB2661" s="9">
        <v>0</v>
      </c>
      <c r="BC2661" s="9">
        <v>0</v>
      </c>
    </row>
    <row r="2662" spans="2:55" x14ac:dyDescent="0.45">
      <c r="B2662" s="25">
        <v>2655</v>
      </c>
      <c r="D2662" s="9" t="s">
        <v>100</v>
      </c>
      <c r="E2662" s="9">
        <v>3</v>
      </c>
      <c r="F2662" s="9">
        <v>3</v>
      </c>
      <c r="G2662" s="9">
        <v>0</v>
      </c>
      <c r="H2662" s="9">
        <v>10</v>
      </c>
      <c r="I2662" s="9">
        <v>5</v>
      </c>
      <c r="J2662" s="9">
        <v>0</v>
      </c>
      <c r="K2662" s="9">
        <v>0</v>
      </c>
      <c r="L2662" s="9">
        <v>9</v>
      </c>
      <c r="M2662" s="9">
        <v>0</v>
      </c>
      <c r="N2662" s="9">
        <v>63</v>
      </c>
      <c r="O2662" s="9">
        <v>6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9</v>
      </c>
      <c r="AC2662" s="9">
        <v>0</v>
      </c>
      <c r="AD2662" s="9">
        <v>0</v>
      </c>
      <c r="AE2662" s="9">
        <v>0</v>
      </c>
      <c r="AF2662" s="9">
        <v>0</v>
      </c>
      <c r="AG2662" s="9">
        <v>4</v>
      </c>
      <c r="AH2662" s="9">
        <v>0</v>
      </c>
      <c r="AI2662" s="9">
        <v>5</v>
      </c>
      <c r="AJ2662" s="9">
        <v>0</v>
      </c>
      <c r="AK2662" s="9">
        <v>0</v>
      </c>
      <c r="AL2662" s="9">
        <v>0</v>
      </c>
      <c r="AM2662" s="9">
        <v>0</v>
      </c>
      <c r="AN2662" s="9">
        <v>0</v>
      </c>
      <c r="AO2662" s="9">
        <v>0</v>
      </c>
      <c r="AP2662" s="9">
        <v>0</v>
      </c>
      <c r="AQ2662" s="9">
        <v>0</v>
      </c>
      <c r="AR2662" s="9">
        <v>0</v>
      </c>
      <c r="AS2662" s="9">
        <v>0</v>
      </c>
      <c r="AT2662" s="9">
        <v>0</v>
      </c>
      <c r="AU2662" s="9">
        <v>0</v>
      </c>
      <c r="AV2662" s="9">
        <v>0</v>
      </c>
      <c r="AW2662" s="9">
        <v>0</v>
      </c>
      <c r="AX2662" s="9">
        <v>0</v>
      </c>
      <c r="AY2662" s="9">
        <v>0</v>
      </c>
      <c r="AZ2662" s="9">
        <v>0</v>
      </c>
      <c r="BA2662" s="9">
        <v>0</v>
      </c>
      <c r="BB2662" s="9">
        <v>0</v>
      </c>
      <c r="BC2662" s="9">
        <v>0</v>
      </c>
    </row>
    <row r="2663" spans="2:55" x14ac:dyDescent="0.45">
      <c r="B2663" s="25">
        <v>2656</v>
      </c>
      <c r="D2663" s="9" t="s">
        <v>101</v>
      </c>
      <c r="E2663" s="9">
        <v>0</v>
      </c>
      <c r="F2663" s="9">
        <v>9</v>
      </c>
      <c r="G2663" s="9">
        <v>0</v>
      </c>
      <c r="H2663" s="9">
        <v>19</v>
      </c>
      <c r="I2663" s="9">
        <v>10</v>
      </c>
      <c r="J2663" s="9">
        <v>0</v>
      </c>
      <c r="K2663" s="9">
        <v>5</v>
      </c>
      <c r="L2663" s="9">
        <v>17</v>
      </c>
      <c r="M2663" s="9">
        <v>0</v>
      </c>
      <c r="N2663" s="9">
        <v>217</v>
      </c>
      <c r="O2663" s="9">
        <v>8</v>
      </c>
      <c r="P2663" s="9">
        <v>5</v>
      </c>
      <c r="Q2663" s="9">
        <v>4</v>
      </c>
      <c r="R2663" s="9">
        <v>0</v>
      </c>
      <c r="S2663" s="9">
        <v>0</v>
      </c>
      <c r="T2663" s="9">
        <v>0</v>
      </c>
      <c r="U2663" s="9">
        <v>5</v>
      </c>
      <c r="V2663" s="9">
        <v>6</v>
      </c>
      <c r="W2663" s="9">
        <v>4</v>
      </c>
      <c r="X2663" s="9">
        <v>0</v>
      </c>
      <c r="Y2663" s="9">
        <v>0</v>
      </c>
      <c r="Z2663" s="9">
        <v>0</v>
      </c>
      <c r="AA2663" s="9">
        <v>0</v>
      </c>
      <c r="AB2663" s="9">
        <v>87</v>
      </c>
      <c r="AC2663" s="9">
        <v>4</v>
      </c>
      <c r="AD2663" s="9">
        <v>3</v>
      </c>
      <c r="AE2663" s="9">
        <v>7</v>
      </c>
      <c r="AF2663" s="9">
        <v>0</v>
      </c>
      <c r="AG2663" s="9">
        <v>9</v>
      </c>
      <c r="AH2663" s="9">
        <v>4</v>
      </c>
      <c r="AI2663" s="9">
        <v>4</v>
      </c>
      <c r="AJ2663" s="9">
        <v>0</v>
      </c>
      <c r="AK2663" s="9">
        <v>10</v>
      </c>
      <c r="AL2663" s="9">
        <v>4</v>
      </c>
      <c r="AM2663" s="9">
        <v>0</v>
      </c>
      <c r="AN2663" s="9">
        <v>0</v>
      </c>
      <c r="AO2663" s="9">
        <v>0</v>
      </c>
      <c r="AP2663" s="9">
        <v>6</v>
      </c>
      <c r="AQ2663" s="9">
        <v>0</v>
      </c>
      <c r="AR2663" s="9">
        <v>0</v>
      </c>
      <c r="AS2663" s="9">
        <v>5</v>
      </c>
      <c r="AT2663" s="9">
        <v>0</v>
      </c>
      <c r="AU2663" s="9">
        <v>6</v>
      </c>
      <c r="AV2663" s="9">
        <v>3</v>
      </c>
      <c r="AW2663" s="9">
        <v>0</v>
      </c>
      <c r="AX2663" s="9">
        <v>7</v>
      </c>
      <c r="AY2663" s="9">
        <v>0</v>
      </c>
      <c r="AZ2663" s="9">
        <v>4</v>
      </c>
      <c r="BA2663" s="9">
        <v>0</v>
      </c>
      <c r="BB2663" s="9">
        <v>0</v>
      </c>
      <c r="BC2663" s="9">
        <v>6</v>
      </c>
    </row>
    <row r="2664" spans="2:55" x14ac:dyDescent="0.45">
      <c r="B2664" s="25">
        <v>2657</v>
      </c>
      <c r="D2664" s="9" t="s">
        <v>102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  <c r="AC2664" s="9">
        <v>0</v>
      </c>
      <c r="AD2664" s="9">
        <v>0</v>
      </c>
      <c r="AE2664" s="9">
        <v>0</v>
      </c>
      <c r="AF2664" s="9">
        <v>0</v>
      </c>
      <c r="AG2664" s="9">
        <v>0</v>
      </c>
      <c r="AH2664" s="9">
        <v>0</v>
      </c>
      <c r="AI2664" s="9">
        <v>0</v>
      </c>
      <c r="AJ2664" s="9">
        <v>0</v>
      </c>
      <c r="AK2664" s="9">
        <v>0</v>
      </c>
      <c r="AL2664" s="9">
        <v>0</v>
      </c>
      <c r="AM2664" s="9">
        <v>0</v>
      </c>
      <c r="AN2664" s="9">
        <v>0</v>
      </c>
      <c r="AO2664" s="9">
        <v>0</v>
      </c>
      <c r="AP2664" s="9">
        <v>0</v>
      </c>
      <c r="AQ2664" s="9">
        <v>0</v>
      </c>
      <c r="AR2664" s="9">
        <v>0</v>
      </c>
      <c r="AS2664" s="9">
        <v>0</v>
      </c>
      <c r="AT2664" s="9">
        <v>0</v>
      </c>
      <c r="AU2664" s="9">
        <v>0</v>
      </c>
      <c r="AV2664" s="9">
        <v>0</v>
      </c>
      <c r="AW2664" s="9">
        <v>0</v>
      </c>
      <c r="AX2664" s="9">
        <v>0</v>
      </c>
      <c r="AY2664" s="9">
        <v>0</v>
      </c>
      <c r="AZ2664" s="9">
        <v>0</v>
      </c>
      <c r="BA2664" s="9">
        <v>0</v>
      </c>
      <c r="BB2664" s="9">
        <v>0</v>
      </c>
      <c r="BC2664" s="9">
        <v>0</v>
      </c>
    </row>
    <row r="2665" spans="2:55" x14ac:dyDescent="0.45">
      <c r="B2665" s="25">
        <v>2658</v>
      </c>
      <c r="D2665" s="9" t="s">
        <v>103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9</v>
      </c>
      <c r="AC2665" s="9">
        <v>0</v>
      </c>
      <c r="AD2665" s="9">
        <v>0</v>
      </c>
      <c r="AE2665" s="9">
        <v>0</v>
      </c>
      <c r="AF2665" s="9">
        <v>0</v>
      </c>
      <c r="AG2665" s="9">
        <v>0</v>
      </c>
      <c r="AH2665" s="9">
        <v>0</v>
      </c>
      <c r="AI2665" s="9">
        <v>0</v>
      </c>
      <c r="AJ2665" s="9">
        <v>0</v>
      </c>
      <c r="AK2665" s="9">
        <v>0</v>
      </c>
      <c r="AL2665" s="9">
        <v>0</v>
      </c>
      <c r="AM2665" s="9">
        <v>0</v>
      </c>
      <c r="AN2665" s="9">
        <v>0</v>
      </c>
      <c r="AO2665" s="9">
        <v>0</v>
      </c>
      <c r="AP2665" s="9">
        <v>0</v>
      </c>
      <c r="AQ2665" s="9">
        <v>0</v>
      </c>
      <c r="AR2665" s="9">
        <v>0</v>
      </c>
      <c r="AS2665" s="9">
        <v>0</v>
      </c>
      <c r="AT2665" s="9">
        <v>0</v>
      </c>
      <c r="AU2665" s="9">
        <v>0</v>
      </c>
      <c r="AV2665" s="9">
        <v>0</v>
      </c>
      <c r="AW2665" s="9">
        <v>0</v>
      </c>
      <c r="AX2665" s="9">
        <v>0</v>
      </c>
      <c r="AY2665" s="9">
        <v>0</v>
      </c>
      <c r="AZ2665" s="9">
        <v>0</v>
      </c>
      <c r="BA2665" s="9">
        <v>0</v>
      </c>
      <c r="BB2665" s="9">
        <v>0</v>
      </c>
      <c r="BC2665" s="9">
        <v>0</v>
      </c>
    </row>
    <row r="2666" spans="2:55" x14ac:dyDescent="0.45">
      <c r="B2666" s="25">
        <v>2659</v>
      </c>
      <c r="D2666" s="9" t="s">
        <v>104</v>
      </c>
      <c r="E2666" s="9">
        <v>0</v>
      </c>
      <c r="F2666" s="9">
        <v>3</v>
      </c>
      <c r="G2666" s="9">
        <v>0</v>
      </c>
      <c r="H2666" s="9">
        <v>48</v>
      </c>
      <c r="I2666" s="9">
        <v>10</v>
      </c>
      <c r="J2666" s="9">
        <v>0</v>
      </c>
      <c r="K2666" s="9">
        <v>0</v>
      </c>
      <c r="L2666" s="9">
        <v>68</v>
      </c>
      <c r="M2666" s="9">
        <v>0</v>
      </c>
      <c r="N2666" s="9">
        <v>4</v>
      </c>
      <c r="O2666" s="9">
        <v>0</v>
      </c>
      <c r="P2666" s="9">
        <v>3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3</v>
      </c>
      <c r="X2666" s="9">
        <v>0</v>
      </c>
      <c r="Y2666" s="9">
        <v>0</v>
      </c>
      <c r="Z2666" s="9">
        <v>0</v>
      </c>
      <c r="AA2666" s="9">
        <v>0</v>
      </c>
      <c r="AB2666" s="9">
        <v>5</v>
      </c>
      <c r="AC2666" s="9">
        <v>4</v>
      </c>
      <c r="AD2666" s="9">
        <v>0</v>
      </c>
      <c r="AE2666" s="9">
        <v>4</v>
      </c>
      <c r="AF2666" s="9">
        <v>0</v>
      </c>
      <c r="AG2666" s="9">
        <v>5</v>
      </c>
      <c r="AH2666" s="9">
        <v>0</v>
      </c>
      <c r="AI2666" s="9">
        <v>8</v>
      </c>
      <c r="AJ2666" s="9">
        <v>0</v>
      </c>
      <c r="AK2666" s="9">
        <v>18</v>
      </c>
      <c r="AL2666" s="9">
        <v>0</v>
      </c>
      <c r="AM2666" s="9">
        <v>4</v>
      </c>
      <c r="AN2666" s="9">
        <v>0</v>
      </c>
      <c r="AO2666" s="9">
        <v>9</v>
      </c>
      <c r="AP2666" s="9">
        <v>0</v>
      </c>
      <c r="AQ2666" s="9">
        <v>0</v>
      </c>
      <c r="AR2666" s="9">
        <v>0</v>
      </c>
      <c r="AS2666" s="9">
        <v>0</v>
      </c>
      <c r="AT2666" s="9">
        <v>0</v>
      </c>
      <c r="AU2666" s="9">
        <v>5</v>
      </c>
      <c r="AV2666" s="9">
        <v>0</v>
      </c>
      <c r="AW2666" s="9">
        <v>0</v>
      </c>
      <c r="AX2666" s="9">
        <v>0</v>
      </c>
      <c r="AY2666" s="9">
        <v>0</v>
      </c>
      <c r="AZ2666" s="9">
        <v>3</v>
      </c>
      <c r="BA2666" s="9">
        <v>0</v>
      </c>
      <c r="BB2666" s="9">
        <v>0</v>
      </c>
      <c r="BC2666" s="9">
        <v>4</v>
      </c>
    </row>
    <row r="2667" spans="2:55" x14ac:dyDescent="0.45">
      <c r="B2667" s="25">
        <v>2660</v>
      </c>
      <c r="D2667" s="9" t="s">
        <v>105</v>
      </c>
      <c r="E2667" s="9">
        <v>0</v>
      </c>
      <c r="F2667" s="9">
        <v>8</v>
      </c>
      <c r="G2667" s="9">
        <v>0</v>
      </c>
      <c r="H2667" s="9">
        <v>83</v>
      </c>
      <c r="I2667" s="9">
        <v>15</v>
      </c>
      <c r="J2667" s="9">
        <v>5</v>
      </c>
      <c r="K2667" s="9">
        <v>0</v>
      </c>
      <c r="L2667" s="9">
        <v>209</v>
      </c>
      <c r="M2667" s="9">
        <v>4</v>
      </c>
      <c r="N2667" s="9">
        <v>0</v>
      </c>
      <c r="O2667" s="9">
        <v>0</v>
      </c>
      <c r="P2667" s="9">
        <v>12</v>
      </c>
      <c r="Q2667" s="9">
        <v>0</v>
      </c>
      <c r="R2667" s="9">
        <v>0</v>
      </c>
      <c r="S2667" s="9">
        <v>9</v>
      </c>
      <c r="T2667" s="9">
        <v>0</v>
      </c>
      <c r="U2667" s="9">
        <v>0</v>
      </c>
      <c r="V2667" s="9">
        <v>0</v>
      </c>
      <c r="W2667" s="9">
        <v>9</v>
      </c>
      <c r="X2667" s="9">
        <v>0</v>
      </c>
      <c r="Y2667" s="9">
        <v>0</v>
      </c>
      <c r="Z2667" s="9">
        <v>0</v>
      </c>
      <c r="AA2667" s="9">
        <v>0</v>
      </c>
      <c r="AB2667" s="9">
        <v>21</v>
      </c>
      <c r="AC2667" s="9">
        <v>8</v>
      </c>
      <c r="AD2667" s="9">
        <v>11</v>
      </c>
      <c r="AE2667" s="9">
        <v>4</v>
      </c>
      <c r="AF2667" s="9">
        <v>0</v>
      </c>
      <c r="AG2667" s="9">
        <v>17</v>
      </c>
      <c r="AH2667" s="9">
        <v>0</v>
      </c>
      <c r="AI2667" s="9">
        <v>19</v>
      </c>
      <c r="AJ2667" s="9">
        <v>8</v>
      </c>
      <c r="AK2667" s="9">
        <v>73</v>
      </c>
      <c r="AL2667" s="9">
        <v>9</v>
      </c>
      <c r="AM2667" s="9">
        <v>19</v>
      </c>
      <c r="AN2667" s="9">
        <v>0</v>
      </c>
      <c r="AO2667" s="9">
        <v>5</v>
      </c>
      <c r="AP2667" s="9">
        <v>13</v>
      </c>
      <c r="AQ2667" s="9">
        <v>6</v>
      </c>
      <c r="AR2667" s="9">
        <v>0</v>
      </c>
      <c r="AS2667" s="9">
        <v>0</v>
      </c>
      <c r="AT2667" s="9">
        <v>0</v>
      </c>
      <c r="AU2667" s="9">
        <v>27</v>
      </c>
      <c r="AV2667" s="9">
        <v>7</v>
      </c>
      <c r="AW2667" s="9">
        <v>0</v>
      </c>
      <c r="AX2667" s="9">
        <v>7</v>
      </c>
      <c r="AY2667" s="9">
        <v>4</v>
      </c>
      <c r="AZ2667" s="9">
        <v>8</v>
      </c>
      <c r="BA2667" s="9">
        <v>0</v>
      </c>
      <c r="BB2667" s="9">
        <v>3</v>
      </c>
      <c r="BC2667" s="9">
        <v>6</v>
      </c>
    </row>
    <row r="2668" spans="2:55" x14ac:dyDescent="0.45">
      <c r="B2668" s="25">
        <v>2661</v>
      </c>
      <c r="D2668" s="9" t="s">
        <v>106</v>
      </c>
      <c r="E2668" s="9">
        <v>9</v>
      </c>
      <c r="F2668" s="9">
        <v>38</v>
      </c>
      <c r="G2668" s="9">
        <v>0</v>
      </c>
      <c r="H2668" s="9">
        <v>245</v>
      </c>
      <c r="I2668" s="9">
        <v>78</v>
      </c>
      <c r="J2668" s="9">
        <v>7</v>
      </c>
      <c r="K2668" s="9">
        <v>7</v>
      </c>
      <c r="L2668" s="9">
        <v>181</v>
      </c>
      <c r="M2668" s="9">
        <v>13</v>
      </c>
      <c r="N2668" s="9">
        <v>18</v>
      </c>
      <c r="O2668" s="9">
        <v>10</v>
      </c>
      <c r="P2668" s="9">
        <v>47</v>
      </c>
      <c r="Q2668" s="9">
        <v>9</v>
      </c>
      <c r="R2668" s="9">
        <v>0</v>
      </c>
      <c r="S2668" s="9">
        <v>12</v>
      </c>
      <c r="T2668" s="9">
        <v>3</v>
      </c>
      <c r="U2668" s="9">
        <v>7</v>
      </c>
      <c r="V2668" s="9">
        <v>6</v>
      </c>
      <c r="W2668" s="9">
        <v>27</v>
      </c>
      <c r="X2668" s="9">
        <v>6</v>
      </c>
      <c r="Y2668" s="9">
        <v>9</v>
      </c>
      <c r="Z2668" s="9">
        <v>0</v>
      </c>
      <c r="AA2668" s="9">
        <v>11</v>
      </c>
      <c r="AB2668" s="9">
        <v>37</v>
      </c>
      <c r="AC2668" s="9">
        <v>23</v>
      </c>
      <c r="AD2668" s="9">
        <v>11</v>
      </c>
      <c r="AE2668" s="9">
        <v>11</v>
      </c>
      <c r="AF2668" s="9">
        <v>0</v>
      </c>
      <c r="AG2668" s="9">
        <v>73</v>
      </c>
      <c r="AH2668" s="9">
        <v>20</v>
      </c>
      <c r="AI2668" s="9">
        <v>41</v>
      </c>
      <c r="AJ2668" s="9">
        <v>20</v>
      </c>
      <c r="AK2668" s="9">
        <v>42</v>
      </c>
      <c r="AL2668" s="9">
        <v>7</v>
      </c>
      <c r="AM2668" s="9">
        <v>45</v>
      </c>
      <c r="AN2668" s="9">
        <v>0</v>
      </c>
      <c r="AO2668" s="9">
        <v>26</v>
      </c>
      <c r="AP2668" s="9">
        <v>32</v>
      </c>
      <c r="AQ2668" s="9">
        <v>9</v>
      </c>
      <c r="AR2668" s="9">
        <v>0</v>
      </c>
      <c r="AS2668" s="9">
        <v>3</v>
      </c>
      <c r="AT2668" s="9">
        <v>6</v>
      </c>
      <c r="AU2668" s="9">
        <v>22</v>
      </c>
      <c r="AV2668" s="9">
        <v>27</v>
      </c>
      <c r="AW2668" s="9">
        <v>3</v>
      </c>
      <c r="AX2668" s="9">
        <v>39</v>
      </c>
      <c r="AY2668" s="9">
        <v>6</v>
      </c>
      <c r="AZ2668" s="9">
        <v>3</v>
      </c>
      <c r="BA2668" s="9">
        <v>0</v>
      </c>
      <c r="BB2668" s="9">
        <v>8</v>
      </c>
      <c r="BC2668" s="9">
        <v>9</v>
      </c>
    </row>
    <row r="2669" spans="2:55" x14ac:dyDescent="0.45">
      <c r="B2669" s="25">
        <v>2662</v>
      </c>
      <c r="D2669" s="9" t="s">
        <v>107</v>
      </c>
      <c r="E2669" s="9">
        <v>0</v>
      </c>
      <c r="F2669" s="9">
        <v>6</v>
      </c>
      <c r="G2669" s="9">
        <v>0</v>
      </c>
      <c r="H2669" s="9">
        <v>57</v>
      </c>
      <c r="I2669" s="9">
        <v>21</v>
      </c>
      <c r="J2669" s="9">
        <v>0</v>
      </c>
      <c r="K2669" s="9">
        <v>3</v>
      </c>
      <c r="L2669" s="9">
        <v>47</v>
      </c>
      <c r="M2669" s="9">
        <v>7</v>
      </c>
      <c r="N2669" s="9">
        <v>0</v>
      </c>
      <c r="O2669" s="9">
        <v>0</v>
      </c>
      <c r="P2669" s="9">
        <v>5</v>
      </c>
      <c r="Q2669" s="9">
        <v>0</v>
      </c>
      <c r="R2669" s="9">
        <v>0</v>
      </c>
      <c r="S2669" s="9">
        <v>5</v>
      </c>
      <c r="T2669" s="9">
        <v>0</v>
      </c>
      <c r="U2669" s="9">
        <v>3</v>
      </c>
      <c r="V2669" s="9">
        <v>0</v>
      </c>
      <c r="W2669" s="9">
        <v>3</v>
      </c>
      <c r="X2669" s="9">
        <v>0</v>
      </c>
      <c r="Y2669" s="9">
        <v>4</v>
      </c>
      <c r="Z2669" s="9">
        <v>0</v>
      </c>
      <c r="AA2669" s="9">
        <v>3</v>
      </c>
      <c r="AB2669" s="9">
        <v>3</v>
      </c>
      <c r="AC2669" s="9">
        <v>3</v>
      </c>
      <c r="AD2669" s="9">
        <v>0</v>
      </c>
      <c r="AE2669" s="9">
        <v>0</v>
      </c>
      <c r="AF2669" s="9">
        <v>0</v>
      </c>
      <c r="AG2669" s="9">
        <v>7</v>
      </c>
      <c r="AH2669" s="9">
        <v>0</v>
      </c>
      <c r="AI2669" s="9">
        <v>3</v>
      </c>
      <c r="AJ2669" s="9">
        <v>6</v>
      </c>
      <c r="AK2669" s="9">
        <v>6</v>
      </c>
      <c r="AL2669" s="9">
        <v>0</v>
      </c>
      <c r="AM2669" s="9">
        <v>5</v>
      </c>
      <c r="AN2669" s="9">
        <v>0</v>
      </c>
      <c r="AO2669" s="9">
        <v>28</v>
      </c>
      <c r="AP2669" s="9">
        <v>11</v>
      </c>
      <c r="AQ2669" s="9">
        <v>0</v>
      </c>
      <c r="AR2669" s="9">
        <v>0</v>
      </c>
      <c r="AS2669" s="9">
        <v>0</v>
      </c>
      <c r="AT2669" s="9">
        <v>0</v>
      </c>
      <c r="AU2669" s="9">
        <v>6</v>
      </c>
      <c r="AV2669" s="9">
        <v>3</v>
      </c>
      <c r="AW2669" s="9">
        <v>0</v>
      </c>
      <c r="AX2669" s="9">
        <v>10</v>
      </c>
      <c r="AY2669" s="9">
        <v>0</v>
      </c>
      <c r="AZ2669" s="9">
        <v>0</v>
      </c>
      <c r="BA2669" s="9">
        <v>0</v>
      </c>
      <c r="BB2669" s="9">
        <v>3</v>
      </c>
      <c r="BC2669" s="9">
        <v>0</v>
      </c>
    </row>
    <row r="2670" spans="2:55" x14ac:dyDescent="0.45">
      <c r="B2670" s="25">
        <v>2663</v>
      </c>
      <c r="D2670" s="9" t="s">
        <v>108</v>
      </c>
      <c r="E2670" s="9">
        <v>0</v>
      </c>
      <c r="F2670" s="9">
        <v>0</v>
      </c>
      <c r="G2670" s="9">
        <v>0</v>
      </c>
      <c r="H2670" s="9">
        <v>6</v>
      </c>
      <c r="I2670" s="9">
        <v>0</v>
      </c>
      <c r="J2670" s="9">
        <v>0</v>
      </c>
      <c r="K2670" s="9">
        <v>0</v>
      </c>
      <c r="L2670" s="9">
        <v>6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  <c r="AA2670" s="9">
        <v>4</v>
      </c>
      <c r="AB2670" s="9">
        <v>5</v>
      </c>
      <c r="AC2670" s="9">
        <v>3</v>
      </c>
      <c r="AD2670" s="9">
        <v>0</v>
      </c>
      <c r="AE2670" s="9">
        <v>6</v>
      </c>
      <c r="AF2670" s="9">
        <v>0</v>
      </c>
      <c r="AG2670" s="9">
        <v>3</v>
      </c>
      <c r="AH2670" s="9">
        <v>0</v>
      </c>
      <c r="AI2670" s="9">
        <v>0</v>
      </c>
      <c r="AJ2670" s="9">
        <v>3</v>
      </c>
      <c r="AK2670" s="9">
        <v>5</v>
      </c>
      <c r="AL2670" s="9">
        <v>0</v>
      </c>
      <c r="AM2670" s="9">
        <v>5</v>
      </c>
      <c r="AN2670" s="9">
        <v>0</v>
      </c>
      <c r="AO2670" s="9">
        <v>0</v>
      </c>
      <c r="AP2670" s="9">
        <v>0</v>
      </c>
      <c r="AQ2670" s="9">
        <v>0</v>
      </c>
      <c r="AR2670" s="9">
        <v>0</v>
      </c>
      <c r="AS2670" s="9">
        <v>0</v>
      </c>
      <c r="AT2670" s="9">
        <v>0</v>
      </c>
      <c r="AU2670" s="9">
        <v>0</v>
      </c>
      <c r="AV2670" s="9">
        <v>0</v>
      </c>
      <c r="AW2670" s="9">
        <v>0</v>
      </c>
      <c r="AX2670" s="9">
        <v>0</v>
      </c>
      <c r="AY2670" s="9">
        <v>0</v>
      </c>
      <c r="AZ2670" s="9">
        <v>0</v>
      </c>
      <c r="BA2670" s="9">
        <v>0</v>
      </c>
      <c r="BB2670" s="9">
        <v>0</v>
      </c>
      <c r="BC2670" s="9">
        <v>0</v>
      </c>
    </row>
    <row r="2671" spans="2:55" x14ac:dyDescent="0.45">
      <c r="B2671" s="25">
        <v>2664</v>
      </c>
      <c r="D2671" s="9" t="s">
        <v>109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  <c r="AC2671" s="9">
        <v>0</v>
      </c>
      <c r="AD2671" s="9">
        <v>0</v>
      </c>
      <c r="AE2671" s="9">
        <v>0</v>
      </c>
      <c r="AF2671" s="9">
        <v>0</v>
      </c>
      <c r="AG2671" s="9">
        <v>3</v>
      </c>
      <c r="AH2671" s="9">
        <v>0</v>
      </c>
      <c r="AI2671" s="9">
        <v>3</v>
      </c>
      <c r="AJ2671" s="9">
        <v>0</v>
      </c>
      <c r="AK2671" s="9">
        <v>5</v>
      </c>
      <c r="AL2671" s="9">
        <v>0</v>
      </c>
      <c r="AM2671" s="9">
        <v>0</v>
      </c>
      <c r="AN2671" s="9">
        <v>0</v>
      </c>
      <c r="AO2671" s="9">
        <v>0</v>
      </c>
      <c r="AP2671" s="9">
        <v>0</v>
      </c>
      <c r="AQ2671" s="9">
        <v>0</v>
      </c>
      <c r="AR2671" s="9">
        <v>0</v>
      </c>
      <c r="AS2671" s="9">
        <v>0</v>
      </c>
      <c r="AT2671" s="9">
        <v>0</v>
      </c>
      <c r="AU2671" s="9">
        <v>0</v>
      </c>
      <c r="AV2671" s="9">
        <v>0</v>
      </c>
      <c r="AW2671" s="9">
        <v>0</v>
      </c>
      <c r="AX2671" s="9">
        <v>0</v>
      </c>
      <c r="AY2671" s="9">
        <v>0</v>
      </c>
      <c r="AZ2671" s="9">
        <v>0</v>
      </c>
      <c r="BA2671" s="9">
        <v>0</v>
      </c>
      <c r="BB2671" s="9">
        <v>0</v>
      </c>
      <c r="BC2671" s="9">
        <v>0</v>
      </c>
    </row>
    <row r="2672" spans="2:55" x14ac:dyDescent="0.45">
      <c r="B2672" s="25">
        <v>2665</v>
      </c>
      <c r="D2672" s="9" t="s">
        <v>110</v>
      </c>
      <c r="E2672" s="9">
        <v>0</v>
      </c>
      <c r="F2672" s="9">
        <v>4</v>
      </c>
      <c r="G2672" s="9">
        <v>0</v>
      </c>
      <c r="H2672" s="9">
        <v>27</v>
      </c>
      <c r="I2672" s="9">
        <v>9</v>
      </c>
      <c r="J2672" s="9">
        <v>4</v>
      </c>
      <c r="K2672" s="9">
        <v>0</v>
      </c>
      <c r="L2672" s="9">
        <v>64</v>
      </c>
      <c r="M2672" s="9">
        <v>0</v>
      </c>
      <c r="N2672" s="9">
        <v>3</v>
      </c>
      <c r="O2672" s="9">
        <v>0</v>
      </c>
      <c r="P2672" s="9">
        <v>4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3</v>
      </c>
      <c r="AC2672" s="9">
        <v>0</v>
      </c>
      <c r="AD2672" s="9">
        <v>0</v>
      </c>
      <c r="AE2672" s="9">
        <v>0</v>
      </c>
      <c r="AF2672" s="9">
        <v>0</v>
      </c>
      <c r="AG2672" s="9">
        <v>10</v>
      </c>
      <c r="AH2672" s="9">
        <v>0</v>
      </c>
      <c r="AI2672" s="9">
        <v>10</v>
      </c>
      <c r="AJ2672" s="9">
        <v>0</v>
      </c>
      <c r="AK2672" s="9">
        <v>34</v>
      </c>
      <c r="AL2672" s="9">
        <v>0</v>
      </c>
      <c r="AM2672" s="9">
        <v>5</v>
      </c>
      <c r="AN2672" s="9">
        <v>0</v>
      </c>
      <c r="AO2672" s="9">
        <v>9</v>
      </c>
      <c r="AP2672" s="9">
        <v>4</v>
      </c>
      <c r="AQ2672" s="9">
        <v>0</v>
      </c>
      <c r="AR2672" s="9">
        <v>0</v>
      </c>
      <c r="AS2672" s="9">
        <v>0</v>
      </c>
      <c r="AT2672" s="9">
        <v>0</v>
      </c>
      <c r="AU2672" s="9">
        <v>0</v>
      </c>
      <c r="AV2672" s="9">
        <v>0</v>
      </c>
      <c r="AW2672" s="9">
        <v>0</v>
      </c>
      <c r="AX2672" s="9">
        <v>0</v>
      </c>
      <c r="AY2672" s="9">
        <v>0</v>
      </c>
      <c r="AZ2672" s="9">
        <v>0</v>
      </c>
      <c r="BA2672" s="9">
        <v>0</v>
      </c>
      <c r="BB2672" s="9">
        <v>0</v>
      </c>
      <c r="BC2672" s="9">
        <v>0</v>
      </c>
    </row>
    <row r="2673" spans="2:55" x14ac:dyDescent="0.45">
      <c r="B2673" s="25">
        <v>2666</v>
      </c>
      <c r="D2673" s="9" t="s">
        <v>111</v>
      </c>
      <c r="E2673" s="9">
        <v>0</v>
      </c>
      <c r="F2673" s="9">
        <v>5</v>
      </c>
      <c r="G2673" s="9">
        <v>0</v>
      </c>
      <c r="H2673" s="9">
        <v>18</v>
      </c>
      <c r="I2673" s="9">
        <v>0</v>
      </c>
      <c r="J2673" s="9">
        <v>0</v>
      </c>
      <c r="K2673" s="9">
        <v>0</v>
      </c>
      <c r="L2673" s="9">
        <v>4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3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  <c r="AC2673" s="9">
        <v>0</v>
      </c>
      <c r="AD2673" s="9">
        <v>0</v>
      </c>
      <c r="AE2673" s="9">
        <v>0</v>
      </c>
      <c r="AF2673" s="9">
        <v>0</v>
      </c>
      <c r="AG2673" s="9">
        <v>3</v>
      </c>
      <c r="AH2673" s="9">
        <v>0</v>
      </c>
      <c r="AI2673" s="9">
        <v>0</v>
      </c>
      <c r="AJ2673" s="9">
        <v>0</v>
      </c>
      <c r="AK2673" s="9">
        <v>0</v>
      </c>
      <c r="AL2673" s="9">
        <v>0</v>
      </c>
      <c r="AM2673" s="9">
        <v>16</v>
      </c>
      <c r="AN2673" s="9">
        <v>0</v>
      </c>
      <c r="AO2673" s="9">
        <v>4</v>
      </c>
      <c r="AP2673" s="9">
        <v>0</v>
      </c>
      <c r="AQ2673" s="9">
        <v>0</v>
      </c>
      <c r="AR2673" s="9">
        <v>0</v>
      </c>
      <c r="AS2673" s="9">
        <v>0</v>
      </c>
      <c r="AT2673" s="9">
        <v>11</v>
      </c>
      <c r="AU2673" s="9">
        <v>0</v>
      </c>
      <c r="AV2673" s="9">
        <v>5</v>
      </c>
      <c r="AW2673" s="9">
        <v>0</v>
      </c>
      <c r="AX2673" s="9">
        <v>3</v>
      </c>
      <c r="AY2673" s="9">
        <v>0</v>
      </c>
      <c r="AZ2673" s="9">
        <v>0</v>
      </c>
      <c r="BA2673" s="9">
        <v>0</v>
      </c>
      <c r="BB2673" s="9">
        <v>0</v>
      </c>
      <c r="BC2673" s="9">
        <v>0</v>
      </c>
    </row>
    <row r="2674" spans="2:55" x14ac:dyDescent="0.45">
      <c r="B2674" s="25">
        <v>2667</v>
      </c>
      <c r="D2674" s="9" t="s">
        <v>112</v>
      </c>
      <c r="E2674" s="9">
        <v>0</v>
      </c>
      <c r="F2674" s="9">
        <v>0</v>
      </c>
      <c r="G2674" s="9">
        <v>0</v>
      </c>
      <c r="H2674" s="9">
        <v>12</v>
      </c>
      <c r="I2674" s="9">
        <v>6</v>
      </c>
      <c r="J2674" s="9">
        <v>0</v>
      </c>
      <c r="K2674" s="9">
        <v>0</v>
      </c>
      <c r="L2674" s="9">
        <v>15</v>
      </c>
      <c r="M2674" s="9">
        <v>0</v>
      </c>
      <c r="N2674" s="9">
        <v>5</v>
      </c>
      <c r="O2674" s="9">
        <v>0</v>
      </c>
      <c r="P2674" s="9">
        <v>0</v>
      </c>
      <c r="Q2674" s="9">
        <v>6</v>
      </c>
      <c r="R2674" s="9">
        <v>0</v>
      </c>
      <c r="S2674" s="9">
        <v>4</v>
      </c>
      <c r="T2674" s="9">
        <v>0</v>
      </c>
      <c r="U2674" s="9">
        <v>0</v>
      </c>
      <c r="V2674" s="9">
        <v>0</v>
      </c>
      <c r="W2674" s="9">
        <v>0</v>
      </c>
      <c r="X2674" s="9">
        <v>0</v>
      </c>
      <c r="Y2674" s="9">
        <v>3</v>
      </c>
      <c r="Z2674" s="9">
        <v>0</v>
      </c>
      <c r="AA2674" s="9">
        <v>5</v>
      </c>
      <c r="AB2674" s="9">
        <v>0</v>
      </c>
      <c r="AC2674" s="9">
        <v>0</v>
      </c>
      <c r="AD2674" s="9">
        <v>0</v>
      </c>
      <c r="AE2674" s="9">
        <v>0</v>
      </c>
      <c r="AF2674" s="9">
        <v>0</v>
      </c>
      <c r="AG2674" s="9">
        <v>6</v>
      </c>
      <c r="AH2674" s="9">
        <v>3</v>
      </c>
      <c r="AI2674" s="9">
        <v>0</v>
      </c>
      <c r="AJ2674" s="9">
        <v>0</v>
      </c>
      <c r="AK2674" s="9">
        <v>0</v>
      </c>
      <c r="AL2674" s="9">
        <v>0</v>
      </c>
      <c r="AM2674" s="9">
        <v>0</v>
      </c>
      <c r="AN2674" s="9">
        <v>0</v>
      </c>
      <c r="AO2674" s="9">
        <v>0</v>
      </c>
      <c r="AP2674" s="9">
        <v>0</v>
      </c>
      <c r="AQ2674" s="9">
        <v>0</v>
      </c>
      <c r="AR2674" s="9">
        <v>0</v>
      </c>
      <c r="AS2674" s="9">
        <v>0</v>
      </c>
      <c r="AT2674" s="9">
        <v>0</v>
      </c>
      <c r="AU2674" s="9">
        <v>0</v>
      </c>
      <c r="AV2674" s="9">
        <v>0</v>
      </c>
      <c r="AW2674" s="9">
        <v>0</v>
      </c>
      <c r="AX2674" s="9">
        <v>0</v>
      </c>
      <c r="AY2674" s="9">
        <v>0</v>
      </c>
      <c r="AZ2674" s="9">
        <v>4</v>
      </c>
      <c r="BA2674" s="9">
        <v>0</v>
      </c>
      <c r="BB2674" s="9">
        <v>0</v>
      </c>
      <c r="BC2674" s="9">
        <v>0</v>
      </c>
    </row>
    <row r="2675" spans="2:55" x14ac:dyDescent="0.45">
      <c r="B2675" s="25">
        <v>2668</v>
      </c>
      <c r="D2675" s="9" t="s">
        <v>113</v>
      </c>
      <c r="E2675" s="9">
        <v>0</v>
      </c>
      <c r="F2675" s="9">
        <v>0</v>
      </c>
      <c r="G2675" s="9">
        <v>0</v>
      </c>
      <c r="H2675" s="9">
        <v>9</v>
      </c>
      <c r="I2675" s="9">
        <v>0</v>
      </c>
      <c r="J2675" s="9">
        <v>0</v>
      </c>
      <c r="K2675" s="9">
        <v>0</v>
      </c>
      <c r="L2675" s="9">
        <v>12</v>
      </c>
      <c r="M2675" s="9">
        <v>0</v>
      </c>
      <c r="N2675" s="9">
        <v>7</v>
      </c>
      <c r="O2675" s="9">
        <v>0</v>
      </c>
      <c r="P2675" s="9">
        <v>0</v>
      </c>
      <c r="Q2675" s="9">
        <v>5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5</v>
      </c>
      <c r="AC2675" s="9">
        <v>0</v>
      </c>
      <c r="AD2675" s="9">
        <v>3</v>
      </c>
      <c r="AE2675" s="9">
        <v>0</v>
      </c>
      <c r="AF2675" s="9">
        <v>0</v>
      </c>
      <c r="AG2675" s="9">
        <v>0</v>
      </c>
      <c r="AH2675" s="9">
        <v>0</v>
      </c>
      <c r="AI2675" s="9">
        <v>0</v>
      </c>
      <c r="AJ2675" s="9">
        <v>0</v>
      </c>
      <c r="AK2675" s="9">
        <v>0</v>
      </c>
      <c r="AL2675" s="9">
        <v>0</v>
      </c>
      <c r="AM2675" s="9">
        <v>0</v>
      </c>
      <c r="AN2675" s="9">
        <v>0</v>
      </c>
      <c r="AO2675" s="9">
        <v>3</v>
      </c>
      <c r="AP2675" s="9">
        <v>0</v>
      </c>
      <c r="AQ2675" s="9">
        <v>0</v>
      </c>
      <c r="AR2675" s="9">
        <v>0</v>
      </c>
      <c r="AS2675" s="9">
        <v>0</v>
      </c>
      <c r="AT2675" s="9">
        <v>0</v>
      </c>
      <c r="AU2675" s="9">
        <v>0</v>
      </c>
      <c r="AV2675" s="9">
        <v>0</v>
      </c>
      <c r="AW2675" s="9">
        <v>0</v>
      </c>
      <c r="AX2675" s="9">
        <v>0</v>
      </c>
      <c r="AY2675" s="9">
        <v>0</v>
      </c>
      <c r="AZ2675" s="9">
        <v>0</v>
      </c>
      <c r="BA2675" s="9">
        <v>0</v>
      </c>
      <c r="BB2675" s="9">
        <v>0</v>
      </c>
      <c r="BC2675" s="9">
        <v>0</v>
      </c>
    </row>
    <row r="2676" spans="2:55" x14ac:dyDescent="0.45">
      <c r="B2676" s="25">
        <v>2669</v>
      </c>
      <c r="D2676" s="9" t="s">
        <v>114</v>
      </c>
      <c r="E2676" s="9">
        <v>0</v>
      </c>
      <c r="F2676" s="9">
        <v>0</v>
      </c>
      <c r="G2676" s="9">
        <v>0</v>
      </c>
      <c r="H2676" s="9">
        <v>15</v>
      </c>
      <c r="I2676" s="9">
        <v>0</v>
      </c>
      <c r="J2676" s="9">
        <v>4</v>
      </c>
      <c r="K2676" s="9">
        <v>0</v>
      </c>
      <c r="L2676" s="9">
        <v>8</v>
      </c>
      <c r="M2676" s="9">
        <v>0</v>
      </c>
      <c r="N2676" s="9">
        <v>3</v>
      </c>
      <c r="O2676" s="9">
        <v>0</v>
      </c>
      <c r="P2676" s="9">
        <v>3</v>
      </c>
      <c r="Q2676" s="9">
        <v>6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5</v>
      </c>
      <c r="AB2676" s="9">
        <v>3</v>
      </c>
      <c r="AC2676" s="9">
        <v>0</v>
      </c>
      <c r="AD2676" s="9">
        <v>0</v>
      </c>
      <c r="AE2676" s="9">
        <v>0</v>
      </c>
      <c r="AF2676" s="9">
        <v>0</v>
      </c>
      <c r="AG2676" s="9">
        <v>3</v>
      </c>
      <c r="AH2676" s="9">
        <v>0</v>
      </c>
      <c r="AI2676" s="9">
        <v>0</v>
      </c>
      <c r="AJ2676" s="9">
        <v>0</v>
      </c>
      <c r="AK2676" s="9">
        <v>4</v>
      </c>
      <c r="AL2676" s="9">
        <v>4</v>
      </c>
      <c r="AM2676" s="9">
        <v>0</v>
      </c>
      <c r="AN2676" s="9">
        <v>0</v>
      </c>
      <c r="AO2676" s="9">
        <v>0</v>
      </c>
      <c r="AP2676" s="9">
        <v>4</v>
      </c>
      <c r="AQ2676" s="9">
        <v>0</v>
      </c>
      <c r="AR2676" s="9">
        <v>0</v>
      </c>
      <c r="AS2676" s="9">
        <v>0</v>
      </c>
      <c r="AT2676" s="9">
        <v>0</v>
      </c>
      <c r="AU2676" s="9">
        <v>0</v>
      </c>
      <c r="AV2676" s="9">
        <v>0</v>
      </c>
      <c r="AW2676" s="9">
        <v>0</v>
      </c>
      <c r="AX2676" s="9">
        <v>0</v>
      </c>
      <c r="AY2676" s="9">
        <v>0</v>
      </c>
      <c r="AZ2676" s="9">
        <v>0</v>
      </c>
      <c r="BA2676" s="9">
        <v>0</v>
      </c>
      <c r="BB2676" s="9">
        <v>0</v>
      </c>
      <c r="BC2676" s="9">
        <v>0</v>
      </c>
    </row>
    <row r="2677" spans="2:55" x14ac:dyDescent="0.45">
      <c r="B2677" s="25">
        <v>2670</v>
      </c>
      <c r="D2677" s="9" t="s">
        <v>115</v>
      </c>
      <c r="E2677" s="9">
        <v>0</v>
      </c>
      <c r="F2677" s="9">
        <v>3</v>
      </c>
      <c r="G2677" s="9">
        <v>0</v>
      </c>
      <c r="H2677" s="9">
        <v>8</v>
      </c>
      <c r="I2677" s="9">
        <v>6</v>
      </c>
      <c r="J2677" s="9">
        <v>0</v>
      </c>
      <c r="K2677" s="9">
        <v>0</v>
      </c>
      <c r="L2677" s="9">
        <v>3</v>
      </c>
      <c r="M2677" s="9">
        <v>0</v>
      </c>
      <c r="N2677" s="9">
        <v>3</v>
      </c>
      <c r="O2677" s="9">
        <v>3</v>
      </c>
      <c r="P2677" s="9">
        <v>0</v>
      </c>
      <c r="Q2677" s="9">
        <v>42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20</v>
      </c>
      <c r="AB2677" s="9">
        <v>156</v>
      </c>
      <c r="AC2677" s="9">
        <v>0</v>
      </c>
      <c r="AD2677" s="9">
        <v>0</v>
      </c>
      <c r="AE2677" s="9">
        <v>3</v>
      </c>
      <c r="AF2677" s="9">
        <v>0</v>
      </c>
      <c r="AG2677" s="9">
        <v>0</v>
      </c>
      <c r="AH2677" s="9">
        <v>0</v>
      </c>
      <c r="AI2677" s="9">
        <v>4</v>
      </c>
      <c r="AJ2677" s="9">
        <v>4</v>
      </c>
      <c r="AK2677" s="9">
        <v>6</v>
      </c>
      <c r="AL2677" s="9">
        <v>0</v>
      </c>
      <c r="AM2677" s="9">
        <v>3</v>
      </c>
      <c r="AN2677" s="9">
        <v>0</v>
      </c>
      <c r="AO2677" s="9">
        <v>0</v>
      </c>
      <c r="AP2677" s="9">
        <v>8</v>
      </c>
      <c r="AQ2677" s="9">
        <v>0</v>
      </c>
      <c r="AR2677" s="9">
        <v>0</v>
      </c>
      <c r="AS2677" s="9">
        <v>0</v>
      </c>
      <c r="AT2677" s="9">
        <v>0</v>
      </c>
      <c r="AU2677" s="9">
        <v>0</v>
      </c>
      <c r="AV2677" s="9">
        <v>5</v>
      </c>
      <c r="AW2677" s="9">
        <v>0</v>
      </c>
      <c r="AX2677" s="9">
        <v>12</v>
      </c>
      <c r="AY2677" s="9">
        <v>0</v>
      </c>
      <c r="AZ2677" s="9">
        <v>6</v>
      </c>
      <c r="BA2677" s="9">
        <v>0</v>
      </c>
      <c r="BB2677" s="9">
        <v>4</v>
      </c>
      <c r="BC2677" s="9">
        <v>0</v>
      </c>
    </row>
    <row r="2678" spans="2:55" x14ac:dyDescent="0.45">
      <c r="B2678" s="25">
        <v>2671</v>
      </c>
      <c r="D2678" s="9" t="s">
        <v>116</v>
      </c>
      <c r="E2678" s="9">
        <v>0</v>
      </c>
      <c r="F2678" s="9">
        <v>7</v>
      </c>
      <c r="G2678" s="9">
        <v>0</v>
      </c>
      <c r="H2678" s="9">
        <v>23</v>
      </c>
      <c r="I2678" s="9">
        <v>3</v>
      </c>
      <c r="J2678" s="9">
        <v>0</v>
      </c>
      <c r="K2678" s="9">
        <v>0</v>
      </c>
      <c r="L2678" s="9">
        <v>24</v>
      </c>
      <c r="M2678" s="9">
        <v>0</v>
      </c>
      <c r="N2678" s="9">
        <v>5</v>
      </c>
      <c r="O2678" s="9">
        <v>5</v>
      </c>
      <c r="P2678" s="9">
        <v>4</v>
      </c>
      <c r="Q2678" s="9">
        <v>57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0</v>
      </c>
      <c r="Z2678" s="9">
        <v>0</v>
      </c>
      <c r="AA2678" s="9">
        <v>5</v>
      </c>
      <c r="AB2678" s="9">
        <v>12</v>
      </c>
      <c r="AC2678" s="9">
        <v>0</v>
      </c>
      <c r="AD2678" s="9">
        <v>0</v>
      </c>
      <c r="AE2678" s="9">
        <v>0</v>
      </c>
      <c r="AF2678" s="9">
        <v>0</v>
      </c>
      <c r="AG2678" s="9">
        <v>5</v>
      </c>
      <c r="AH2678" s="9">
        <v>0</v>
      </c>
      <c r="AI2678" s="9">
        <v>8</v>
      </c>
      <c r="AJ2678" s="9">
        <v>4</v>
      </c>
      <c r="AK2678" s="9">
        <v>4</v>
      </c>
      <c r="AL2678" s="9">
        <v>0</v>
      </c>
      <c r="AM2678" s="9">
        <v>0</v>
      </c>
      <c r="AN2678" s="9">
        <v>0</v>
      </c>
      <c r="AO2678" s="9">
        <v>0</v>
      </c>
      <c r="AP2678" s="9">
        <v>0</v>
      </c>
      <c r="AQ2678" s="9">
        <v>0</v>
      </c>
      <c r="AR2678" s="9">
        <v>0</v>
      </c>
      <c r="AS2678" s="9">
        <v>0</v>
      </c>
      <c r="AT2678" s="9">
        <v>0</v>
      </c>
      <c r="AU2678" s="9">
        <v>0</v>
      </c>
      <c r="AV2678" s="9">
        <v>6</v>
      </c>
      <c r="AW2678" s="9">
        <v>0</v>
      </c>
      <c r="AX2678" s="9">
        <v>0</v>
      </c>
      <c r="AY2678" s="9">
        <v>0</v>
      </c>
      <c r="AZ2678" s="9">
        <v>0</v>
      </c>
      <c r="BA2678" s="9">
        <v>0</v>
      </c>
      <c r="BB2678" s="9">
        <v>0</v>
      </c>
      <c r="BC2678" s="9">
        <v>5</v>
      </c>
    </row>
    <row r="2679" spans="2:55" x14ac:dyDescent="0.45">
      <c r="B2679" s="25">
        <v>2672</v>
      </c>
      <c r="D2679" s="9" t="s">
        <v>117</v>
      </c>
      <c r="E2679" s="9">
        <v>6</v>
      </c>
      <c r="F2679" s="9">
        <v>3</v>
      </c>
      <c r="G2679" s="9">
        <v>0</v>
      </c>
      <c r="H2679" s="9">
        <v>19</v>
      </c>
      <c r="I2679" s="9">
        <v>0</v>
      </c>
      <c r="J2679" s="9">
        <v>0</v>
      </c>
      <c r="K2679" s="9">
        <v>6</v>
      </c>
      <c r="L2679" s="9">
        <v>25</v>
      </c>
      <c r="M2679" s="9">
        <v>0</v>
      </c>
      <c r="N2679" s="9">
        <v>3</v>
      </c>
      <c r="O2679" s="9">
        <v>0</v>
      </c>
      <c r="P2679" s="9">
        <v>0</v>
      </c>
      <c r="Q2679" s="9">
        <v>73</v>
      </c>
      <c r="R2679" s="9">
        <v>0</v>
      </c>
      <c r="S2679" s="9">
        <v>3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  <c r="AC2679" s="9">
        <v>0</v>
      </c>
      <c r="AD2679" s="9">
        <v>5</v>
      </c>
      <c r="AE2679" s="9">
        <v>0</v>
      </c>
      <c r="AF2679" s="9">
        <v>0</v>
      </c>
      <c r="AG2679" s="9">
        <v>9</v>
      </c>
      <c r="AH2679" s="9">
        <v>0</v>
      </c>
      <c r="AI2679" s="9">
        <v>4</v>
      </c>
      <c r="AJ2679" s="9">
        <v>0</v>
      </c>
      <c r="AK2679" s="9">
        <v>4</v>
      </c>
      <c r="AL2679" s="9">
        <v>0</v>
      </c>
      <c r="AM2679" s="9">
        <v>14</v>
      </c>
      <c r="AN2679" s="9">
        <v>0</v>
      </c>
      <c r="AO2679" s="9">
        <v>3</v>
      </c>
      <c r="AP2679" s="9">
        <v>4</v>
      </c>
      <c r="AQ2679" s="9">
        <v>0</v>
      </c>
      <c r="AR2679" s="9">
        <v>0</v>
      </c>
      <c r="AS2679" s="9">
        <v>0</v>
      </c>
      <c r="AT2679" s="9">
        <v>0</v>
      </c>
      <c r="AU2679" s="9">
        <v>4</v>
      </c>
      <c r="AV2679" s="9">
        <v>0</v>
      </c>
      <c r="AW2679" s="9">
        <v>0</v>
      </c>
      <c r="AX2679" s="9">
        <v>0</v>
      </c>
      <c r="AY2679" s="9">
        <v>0</v>
      </c>
      <c r="AZ2679" s="9">
        <v>0</v>
      </c>
      <c r="BA2679" s="9">
        <v>0</v>
      </c>
      <c r="BB2679" s="9">
        <v>0</v>
      </c>
      <c r="BC2679" s="9">
        <v>0</v>
      </c>
    </row>
    <row r="2680" spans="2:55" x14ac:dyDescent="0.45">
      <c r="B2680" s="25">
        <v>2673</v>
      </c>
      <c r="D2680" s="9" t="s">
        <v>118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5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  <c r="AC2680" s="9">
        <v>0</v>
      </c>
      <c r="AD2680" s="9">
        <v>16</v>
      </c>
      <c r="AE2680" s="9">
        <v>0</v>
      </c>
      <c r="AF2680" s="9">
        <v>0</v>
      </c>
      <c r="AG2680" s="9">
        <v>0</v>
      </c>
      <c r="AH2680" s="9">
        <v>0</v>
      </c>
      <c r="AI2680" s="9">
        <v>0</v>
      </c>
      <c r="AJ2680" s="9">
        <v>0</v>
      </c>
      <c r="AK2680" s="9">
        <v>0</v>
      </c>
      <c r="AL2680" s="9">
        <v>0</v>
      </c>
      <c r="AM2680" s="9">
        <v>0</v>
      </c>
      <c r="AN2680" s="9">
        <v>0</v>
      </c>
      <c r="AO2680" s="9">
        <v>0</v>
      </c>
      <c r="AP2680" s="9">
        <v>0</v>
      </c>
      <c r="AQ2680" s="9">
        <v>0</v>
      </c>
      <c r="AR2680" s="9">
        <v>0</v>
      </c>
      <c r="AS2680" s="9">
        <v>0</v>
      </c>
      <c r="AT2680" s="9">
        <v>0</v>
      </c>
      <c r="AU2680" s="9">
        <v>0</v>
      </c>
      <c r="AV2680" s="9">
        <v>0</v>
      </c>
      <c r="AW2680" s="9">
        <v>0</v>
      </c>
      <c r="AX2680" s="9">
        <v>0</v>
      </c>
      <c r="AY2680" s="9">
        <v>0</v>
      </c>
      <c r="AZ2680" s="9">
        <v>0</v>
      </c>
      <c r="BA2680" s="9">
        <v>0</v>
      </c>
      <c r="BB2680" s="9">
        <v>0</v>
      </c>
      <c r="BC2680" s="9">
        <v>0</v>
      </c>
    </row>
    <row r="2681" spans="2:55" x14ac:dyDescent="0.45">
      <c r="B2681" s="25">
        <v>2674</v>
      </c>
      <c r="D2681" s="9" t="s">
        <v>119</v>
      </c>
      <c r="E2681" s="9">
        <v>0</v>
      </c>
      <c r="F2681" s="9">
        <v>0</v>
      </c>
      <c r="G2681" s="9">
        <v>0</v>
      </c>
      <c r="H2681" s="9">
        <v>5</v>
      </c>
      <c r="I2681" s="9">
        <v>0</v>
      </c>
      <c r="J2681" s="9">
        <v>0</v>
      </c>
      <c r="K2681" s="9">
        <v>0</v>
      </c>
      <c r="L2681" s="9">
        <v>9</v>
      </c>
      <c r="M2681" s="9">
        <v>4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3</v>
      </c>
      <c r="Z2681" s="9">
        <v>0</v>
      </c>
      <c r="AA2681" s="9">
        <v>0</v>
      </c>
      <c r="AB2681" s="9">
        <v>0</v>
      </c>
      <c r="AC2681" s="9">
        <v>0</v>
      </c>
      <c r="AD2681" s="9">
        <v>0</v>
      </c>
      <c r="AE2681" s="9">
        <v>0</v>
      </c>
      <c r="AF2681" s="9">
        <v>0</v>
      </c>
      <c r="AG2681" s="9">
        <v>0</v>
      </c>
      <c r="AH2681" s="9">
        <v>0</v>
      </c>
      <c r="AI2681" s="9">
        <v>0</v>
      </c>
      <c r="AJ2681" s="9">
        <v>0</v>
      </c>
      <c r="AK2681" s="9">
        <v>0</v>
      </c>
      <c r="AL2681" s="9">
        <v>0</v>
      </c>
      <c r="AM2681" s="9">
        <v>0</v>
      </c>
      <c r="AN2681" s="9">
        <v>0</v>
      </c>
      <c r="AO2681" s="9">
        <v>0</v>
      </c>
      <c r="AP2681" s="9">
        <v>0</v>
      </c>
      <c r="AQ2681" s="9">
        <v>0</v>
      </c>
      <c r="AR2681" s="9">
        <v>0</v>
      </c>
      <c r="AS2681" s="9">
        <v>0</v>
      </c>
      <c r="AT2681" s="9">
        <v>0</v>
      </c>
      <c r="AU2681" s="9">
        <v>0</v>
      </c>
      <c r="AV2681" s="9">
        <v>0</v>
      </c>
      <c r="AW2681" s="9">
        <v>0</v>
      </c>
      <c r="AX2681" s="9">
        <v>0</v>
      </c>
      <c r="AY2681" s="9">
        <v>0</v>
      </c>
      <c r="AZ2681" s="9">
        <v>0</v>
      </c>
      <c r="BA2681" s="9">
        <v>0</v>
      </c>
      <c r="BB2681" s="9">
        <v>0</v>
      </c>
      <c r="BC2681" s="9">
        <v>0</v>
      </c>
    </row>
    <row r="2682" spans="2:55" x14ac:dyDescent="0.45">
      <c r="B2682" s="25">
        <v>2675</v>
      </c>
      <c r="D2682" s="9" t="s">
        <v>120</v>
      </c>
      <c r="E2682" s="9">
        <v>0</v>
      </c>
      <c r="F2682" s="9">
        <v>0</v>
      </c>
      <c r="G2682" s="9">
        <v>0</v>
      </c>
      <c r="H2682" s="9">
        <v>16</v>
      </c>
      <c r="I2682" s="9">
        <v>7</v>
      </c>
      <c r="J2682" s="9">
        <v>0</v>
      </c>
      <c r="K2682" s="9">
        <v>3</v>
      </c>
      <c r="L2682" s="9">
        <v>11</v>
      </c>
      <c r="M2682" s="9">
        <v>6</v>
      </c>
      <c r="N2682" s="9">
        <v>13</v>
      </c>
      <c r="O2682" s="9">
        <v>0</v>
      </c>
      <c r="P2682" s="9">
        <v>0</v>
      </c>
      <c r="Q2682" s="9">
        <v>9</v>
      </c>
      <c r="R2682" s="9">
        <v>0</v>
      </c>
      <c r="S2682" s="9">
        <v>0</v>
      </c>
      <c r="T2682" s="9">
        <v>3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9</v>
      </c>
      <c r="AC2682" s="9">
        <v>0</v>
      </c>
      <c r="AD2682" s="9">
        <v>0</v>
      </c>
      <c r="AE2682" s="9">
        <v>0</v>
      </c>
      <c r="AF2682" s="9">
        <v>0</v>
      </c>
      <c r="AG2682" s="9">
        <v>6</v>
      </c>
      <c r="AH2682" s="9">
        <v>0</v>
      </c>
      <c r="AI2682" s="9">
        <v>0</v>
      </c>
      <c r="AJ2682" s="9">
        <v>0</v>
      </c>
      <c r="AK2682" s="9">
        <v>9</v>
      </c>
      <c r="AL2682" s="9">
        <v>0</v>
      </c>
      <c r="AM2682" s="9">
        <v>5</v>
      </c>
      <c r="AN2682" s="9">
        <v>0</v>
      </c>
      <c r="AO2682" s="9">
        <v>4</v>
      </c>
      <c r="AP2682" s="9">
        <v>0</v>
      </c>
      <c r="AQ2682" s="9">
        <v>0</v>
      </c>
      <c r="AR2682" s="9">
        <v>0</v>
      </c>
      <c r="AS2682" s="9">
        <v>0</v>
      </c>
      <c r="AT2682" s="9">
        <v>0</v>
      </c>
      <c r="AU2682" s="9">
        <v>0</v>
      </c>
      <c r="AV2682" s="9">
        <v>0</v>
      </c>
      <c r="AW2682" s="9">
        <v>0</v>
      </c>
      <c r="AX2682" s="9">
        <v>3</v>
      </c>
      <c r="AY2682" s="9">
        <v>5</v>
      </c>
      <c r="AZ2682" s="9">
        <v>0</v>
      </c>
      <c r="BA2682" s="9">
        <v>0</v>
      </c>
      <c r="BB2682" s="9">
        <v>0</v>
      </c>
      <c r="BC2682" s="9">
        <v>0</v>
      </c>
    </row>
    <row r="2683" spans="2:55" x14ac:dyDescent="0.45">
      <c r="B2683" s="25">
        <v>2676</v>
      </c>
      <c r="D2683" s="9" t="s">
        <v>121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10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3</v>
      </c>
      <c r="AC2683" s="9">
        <v>0</v>
      </c>
      <c r="AD2683" s="9">
        <v>0</v>
      </c>
      <c r="AE2683" s="9">
        <v>0</v>
      </c>
      <c r="AF2683" s="9">
        <v>0</v>
      </c>
      <c r="AG2683" s="9">
        <v>0</v>
      </c>
      <c r="AH2683" s="9">
        <v>0</v>
      </c>
      <c r="AI2683" s="9">
        <v>0</v>
      </c>
      <c r="AJ2683" s="9">
        <v>0</v>
      </c>
      <c r="AK2683" s="9">
        <v>0</v>
      </c>
      <c r="AL2683" s="9">
        <v>0</v>
      </c>
      <c r="AM2683" s="9">
        <v>0</v>
      </c>
      <c r="AN2683" s="9">
        <v>0</v>
      </c>
      <c r="AO2683" s="9">
        <v>0</v>
      </c>
      <c r="AP2683" s="9">
        <v>0</v>
      </c>
      <c r="AQ2683" s="9">
        <v>0</v>
      </c>
      <c r="AR2683" s="9">
        <v>0</v>
      </c>
      <c r="AS2683" s="9">
        <v>0</v>
      </c>
      <c r="AT2683" s="9">
        <v>0</v>
      </c>
      <c r="AU2683" s="9">
        <v>0</v>
      </c>
      <c r="AV2683" s="9">
        <v>0</v>
      </c>
      <c r="AW2683" s="9">
        <v>0</v>
      </c>
      <c r="AX2683" s="9">
        <v>0</v>
      </c>
      <c r="AY2683" s="9">
        <v>0</v>
      </c>
      <c r="AZ2683" s="9">
        <v>0</v>
      </c>
      <c r="BA2683" s="9">
        <v>0</v>
      </c>
      <c r="BB2683" s="9">
        <v>0</v>
      </c>
      <c r="BC2683" s="9">
        <v>0</v>
      </c>
    </row>
    <row r="2684" spans="2:55" x14ac:dyDescent="0.45">
      <c r="B2684" s="25">
        <v>2677</v>
      </c>
      <c r="D2684" s="9" t="s">
        <v>122</v>
      </c>
      <c r="E2684" s="9">
        <v>0</v>
      </c>
      <c r="F2684" s="9">
        <v>6</v>
      </c>
      <c r="G2684" s="9">
        <v>0</v>
      </c>
      <c r="H2684" s="9">
        <v>20</v>
      </c>
      <c r="I2684" s="9">
        <v>8</v>
      </c>
      <c r="J2684" s="9">
        <v>0</v>
      </c>
      <c r="K2684" s="9">
        <v>0</v>
      </c>
      <c r="L2684" s="9">
        <v>26</v>
      </c>
      <c r="M2684" s="9">
        <v>0</v>
      </c>
      <c r="N2684" s="9">
        <v>9</v>
      </c>
      <c r="O2684" s="9">
        <v>0</v>
      </c>
      <c r="P2684" s="9">
        <v>3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  <c r="AC2684" s="9">
        <v>0</v>
      </c>
      <c r="AD2684" s="9">
        <v>3</v>
      </c>
      <c r="AE2684" s="9">
        <v>5</v>
      </c>
      <c r="AF2684" s="9">
        <v>0</v>
      </c>
      <c r="AG2684" s="9">
        <v>3</v>
      </c>
      <c r="AH2684" s="9">
        <v>0</v>
      </c>
      <c r="AI2684" s="9">
        <v>5</v>
      </c>
      <c r="AJ2684" s="9">
        <v>0</v>
      </c>
      <c r="AK2684" s="9">
        <v>9</v>
      </c>
      <c r="AL2684" s="9">
        <v>0</v>
      </c>
      <c r="AM2684" s="9">
        <v>7</v>
      </c>
      <c r="AN2684" s="9">
        <v>0</v>
      </c>
      <c r="AO2684" s="9">
        <v>0</v>
      </c>
      <c r="AP2684" s="9">
        <v>0</v>
      </c>
      <c r="AQ2684" s="9">
        <v>0</v>
      </c>
      <c r="AR2684" s="9">
        <v>0</v>
      </c>
      <c r="AS2684" s="9">
        <v>0</v>
      </c>
      <c r="AT2684" s="9">
        <v>0</v>
      </c>
      <c r="AU2684" s="9">
        <v>0</v>
      </c>
      <c r="AV2684" s="9">
        <v>0</v>
      </c>
      <c r="AW2684" s="9">
        <v>0</v>
      </c>
      <c r="AX2684" s="9">
        <v>0</v>
      </c>
      <c r="AY2684" s="9">
        <v>0</v>
      </c>
      <c r="AZ2684" s="9">
        <v>0</v>
      </c>
      <c r="BA2684" s="9">
        <v>0</v>
      </c>
      <c r="BB2684" s="9">
        <v>0</v>
      </c>
      <c r="BC2684" s="9">
        <v>0</v>
      </c>
    </row>
    <row r="2685" spans="2:55" x14ac:dyDescent="0.45">
      <c r="B2685" s="25">
        <v>2678</v>
      </c>
      <c r="D2685" s="9" t="s">
        <v>123</v>
      </c>
      <c r="E2685" s="9">
        <v>0</v>
      </c>
      <c r="F2685" s="9">
        <v>3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  <c r="AC2685" s="9">
        <v>0</v>
      </c>
      <c r="AD2685" s="9">
        <v>0</v>
      </c>
      <c r="AE2685" s="9">
        <v>16</v>
      </c>
      <c r="AF2685" s="9">
        <v>0</v>
      </c>
      <c r="AG2685" s="9">
        <v>3</v>
      </c>
      <c r="AH2685" s="9">
        <v>0</v>
      </c>
      <c r="AI2685" s="9">
        <v>3</v>
      </c>
      <c r="AJ2685" s="9">
        <v>0</v>
      </c>
      <c r="AK2685" s="9">
        <v>0</v>
      </c>
      <c r="AL2685" s="9">
        <v>0</v>
      </c>
      <c r="AM2685" s="9">
        <v>0</v>
      </c>
      <c r="AN2685" s="9">
        <v>0</v>
      </c>
      <c r="AO2685" s="9">
        <v>3</v>
      </c>
      <c r="AP2685" s="9">
        <v>7</v>
      </c>
      <c r="AQ2685" s="9">
        <v>0</v>
      </c>
      <c r="AR2685" s="9">
        <v>0</v>
      </c>
      <c r="AS2685" s="9">
        <v>0</v>
      </c>
      <c r="AT2685" s="9">
        <v>0</v>
      </c>
      <c r="AU2685" s="9">
        <v>0</v>
      </c>
      <c r="AV2685" s="9">
        <v>0</v>
      </c>
      <c r="AW2685" s="9">
        <v>0</v>
      </c>
      <c r="AX2685" s="9">
        <v>4</v>
      </c>
      <c r="AY2685" s="9">
        <v>0</v>
      </c>
      <c r="AZ2685" s="9">
        <v>0</v>
      </c>
      <c r="BA2685" s="9">
        <v>0</v>
      </c>
      <c r="BB2685" s="9">
        <v>0</v>
      </c>
      <c r="BC2685" s="9">
        <v>0</v>
      </c>
    </row>
    <row r="2686" spans="2:55" x14ac:dyDescent="0.45">
      <c r="B2686" s="25">
        <v>2679</v>
      </c>
      <c r="D2686" s="9" t="s">
        <v>124</v>
      </c>
      <c r="E2686" s="9">
        <v>0</v>
      </c>
      <c r="F2686" s="9">
        <v>0</v>
      </c>
      <c r="G2686" s="9">
        <v>0</v>
      </c>
      <c r="H2686" s="9">
        <v>4</v>
      </c>
      <c r="I2686" s="9">
        <v>0</v>
      </c>
      <c r="J2686" s="9">
        <v>0</v>
      </c>
      <c r="K2686" s="9">
        <v>0</v>
      </c>
      <c r="L2686" s="9">
        <v>10</v>
      </c>
      <c r="M2686" s="9">
        <v>0</v>
      </c>
      <c r="N2686" s="9">
        <v>3</v>
      </c>
      <c r="O2686" s="9">
        <v>0</v>
      </c>
      <c r="P2686" s="9">
        <v>5</v>
      </c>
      <c r="Q2686" s="9">
        <v>3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0</v>
      </c>
      <c r="AB2686" s="9">
        <v>0</v>
      </c>
      <c r="AC2686" s="9">
        <v>0</v>
      </c>
      <c r="AD2686" s="9">
        <v>3</v>
      </c>
      <c r="AE2686" s="9">
        <v>0</v>
      </c>
      <c r="AF2686" s="9">
        <v>0</v>
      </c>
      <c r="AG2686" s="9">
        <v>4</v>
      </c>
      <c r="AH2686" s="9">
        <v>0</v>
      </c>
      <c r="AI2686" s="9">
        <v>0</v>
      </c>
      <c r="AJ2686" s="9">
        <v>0</v>
      </c>
      <c r="AK2686" s="9">
        <v>0</v>
      </c>
      <c r="AL2686" s="9">
        <v>0</v>
      </c>
      <c r="AM2686" s="9">
        <v>0</v>
      </c>
      <c r="AN2686" s="9">
        <v>0</v>
      </c>
      <c r="AO2686" s="9">
        <v>0</v>
      </c>
      <c r="AP2686" s="9">
        <v>0</v>
      </c>
      <c r="AQ2686" s="9">
        <v>0</v>
      </c>
      <c r="AR2686" s="9">
        <v>0</v>
      </c>
      <c r="AS2686" s="9">
        <v>0</v>
      </c>
      <c r="AT2686" s="9">
        <v>0</v>
      </c>
      <c r="AU2686" s="9">
        <v>0</v>
      </c>
      <c r="AV2686" s="9">
        <v>0</v>
      </c>
      <c r="AW2686" s="9">
        <v>0</v>
      </c>
      <c r="AX2686" s="9">
        <v>0</v>
      </c>
      <c r="AY2686" s="9">
        <v>0</v>
      </c>
      <c r="AZ2686" s="9">
        <v>0</v>
      </c>
      <c r="BA2686" s="9">
        <v>0</v>
      </c>
      <c r="BB2686" s="9">
        <v>0</v>
      </c>
      <c r="BC2686" s="9">
        <v>0</v>
      </c>
    </row>
    <row r="2687" spans="2:55" x14ac:dyDescent="0.45">
      <c r="B2687" s="25">
        <v>2680</v>
      </c>
      <c r="D2687" s="9" t="s">
        <v>125</v>
      </c>
      <c r="E2687" s="9">
        <v>0</v>
      </c>
      <c r="F2687" s="9">
        <v>0</v>
      </c>
      <c r="G2687" s="9">
        <v>0</v>
      </c>
      <c r="H2687" s="9">
        <v>0</v>
      </c>
      <c r="I2687" s="9">
        <v>3</v>
      </c>
      <c r="J2687" s="9">
        <v>0</v>
      </c>
      <c r="K2687" s="9">
        <v>0</v>
      </c>
      <c r="L2687" s="9">
        <v>0</v>
      </c>
      <c r="M2687" s="9">
        <v>3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3</v>
      </c>
      <c r="T2687" s="9">
        <v>0</v>
      </c>
      <c r="U2687" s="9">
        <v>0</v>
      </c>
      <c r="V2687" s="9">
        <v>0</v>
      </c>
      <c r="W2687" s="9">
        <v>4</v>
      </c>
      <c r="X2687" s="9">
        <v>0</v>
      </c>
      <c r="Y2687" s="9">
        <v>0</v>
      </c>
      <c r="Z2687" s="9">
        <v>0</v>
      </c>
      <c r="AA2687" s="9">
        <v>0</v>
      </c>
      <c r="AB2687" s="9">
        <v>5</v>
      </c>
      <c r="AC2687" s="9">
        <v>0</v>
      </c>
      <c r="AD2687" s="9">
        <v>0</v>
      </c>
      <c r="AE2687" s="9">
        <v>4</v>
      </c>
      <c r="AF2687" s="9">
        <v>0</v>
      </c>
      <c r="AG2687" s="9">
        <v>0</v>
      </c>
      <c r="AH2687" s="9">
        <v>0</v>
      </c>
      <c r="AI2687" s="9">
        <v>0</v>
      </c>
      <c r="AJ2687" s="9">
        <v>0</v>
      </c>
      <c r="AK2687" s="9">
        <v>0</v>
      </c>
      <c r="AL2687" s="9">
        <v>0</v>
      </c>
      <c r="AM2687" s="9">
        <v>0</v>
      </c>
      <c r="AN2687" s="9">
        <v>0</v>
      </c>
      <c r="AO2687" s="9">
        <v>0</v>
      </c>
      <c r="AP2687" s="9">
        <v>0</v>
      </c>
      <c r="AQ2687" s="9">
        <v>0</v>
      </c>
      <c r="AR2687" s="9">
        <v>0</v>
      </c>
      <c r="AS2687" s="9">
        <v>0</v>
      </c>
      <c r="AT2687" s="9">
        <v>0</v>
      </c>
      <c r="AU2687" s="9">
        <v>0</v>
      </c>
      <c r="AV2687" s="9">
        <v>0</v>
      </c>
      <c r="AW2687" s="9">
        <v>0</v>
      </c>
      <c r="AX2687" s="9">
        <v>0</v>
      </c>
      <c r="AY2687" s="9">
        <v>0</v>
      </c>
      <c r="AZ2687" s="9">
        <v>0</v>
      </c>
      <c r="BA2687" s="9">
        <v>0</v>
      </c>
      <c r="BB2687" s="9">
        <v>0</v>
      </c>
      <c r="BC2687" s="9">
        <v>0</v>
      </c>
    </row>
    <row r="2688" spans="2:55" x14ac:dyDescent="0.45">
      <c r="B2688" s="25">
        <v>2681</v>
      </c>
      <c r="D2688" s="9" t="s">
        <v>126</v>
      </c>
      <c r="E2688" s="9">
        <v>0</v>
      </c>
      <c r="F2688" s="9">
        <v>0</v>
      </c>
      <c r="G2688" s="9">
        <v>0</v>
      </c>
      <c r="H2688" s="9">
        <v>4</v>
      </c>
      <c r="I2688" s="9">
        <v>0</v>
      </c>
      <c r="J2688" s="9">
        <v>0</v>
      </c>
      <c r="K2688" s="9">
        <v>4</v>
      </c>
      <c r="L2688" s="9">
        <v>3</v>
      </c>
      <c r="M2688" s="9">
        <v>0</v>
      </c>
      <c r="N2688" s="9">
        <v>8</v>
      </c>
      <c r="O2688" s="9">
        <v>0</v>
      </c>
      <c r="P2688" s="9">
        <v>0</v>
      </c>
      <c r="Q2688" s="9">
        <v>6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5</v>
      </c>
      <c r="Z2688" s="9">
        <v>0</v>
      </c>
      <c r="AA2688" s="9">
        <v>0</v>
      </c>
      <c r="AB2688" s="9">
        <v>3</v>
      </c>
      <c r="AC2688" s="9">
        <v>0</v>
      </c>
      <c r="AD2688" s="9">
        <v>0</v>
      </c>
      <c r="AE2688" s="9">
        <v>0</v>
      </c>
      <c r="AF2688" s="9">
        <v>0</v>
      </c>
      <c r="AG2688" s="9">
        <v>0</v>
      </c>
      <c r="AH2688" s="9">
        <v>0</v>
      </c>
      <c r="AI2688" s="9">
        <v>0</v>
      </c>
      <c r="AJ2688" s="9">
        <v>0</v>
      </c>
      <c r="AK2688" s="9">
        <v>0</v>
      </c>
      <c r="AL2688" s="9">
        <v>0</v>
      </c>
      <c r="AM2688" s="9">
        <v>6</v>
      </c>
      <c r="AN2688" s="9">
        <v>0</v>
      </c>
      <c r="AO2688" s="9">
        <v>0</v>
      </c>
      <c r="AP2688" s="9">
        <v>0</v>
      </c>
      <c r="AQ2688" s="9">
        <v>0</v>
      </c>
      <c r="AR2688" s="9">
        <v>0</v>
      </c>
      <c r="AS2688" s="9">
        <v>0</v>
      </c>
      <c r="AT2688" s="9">
        <v>0</v>
      </c>
      <c r="AU2688" s="9">
        <v>0</v>
      </c>
      <c r="AV2688" s="9">
        <v>0</v>
      </c>
      <c r="AW2688" s="9">
        <v>0</v>
      </c>
      <c r="AX2688" s="9">
        <v>0</v>
      </c>
      <c r="AY2688" s="9">
        <v>0</v>
      </c>
      <c r="AZ2688" s="9">
        <v>0</v>
      </c>
      <c r="BA2688" s="9">
        <v>0</v>
      </c>
      <c r="BB2688" s="9">
        <v>0</v>
      </c>
      <c r="BC2688" s="9">
        <v>0</v>
      </c>
    </row>
    <row r="2689" spans="2:55" x14ac:dyDescent="0.45">
      <c r="B2689" s="25">
        <v>2682</v>
      </c>
      <c r="D2689" s="9" t="s">
        <v>127</v>
      </c>
      <c r="E2689" s="9">
        <v>0</v>
      </c>
      <c r="F2689" s="9">
        <v>0</v>
      </c>
      <c r="G2689" s="9">
        <v>0</v>
      </c>
      <c r="H2689" s="9">
        <v>4</v>
      </c>
      <c r="I2689" s="9">
        <v>0</v>
      </c>
      <c r="J2689" s="9">
        <v>0</v>
      </c>
      <c r="K2689" s="9">
        <v>5</v>
      </c>
      <c r="L2689" s="9">
        <v>7</v>
      </c>
      <c r="M2689" s="9">
        <v>5</v>
      </c>
      <c r="N2689" s="9">
        <v>4</v>
      </c>
      <c r="O2689" s="9">
        <v>0</v>
      </c>
      <c r="P2689" s="9">
        <v>4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4</v>
      </c>
      <c r="Y2689" s="9">
        <v>6</v>
      </c>
      <c r="Z2689" s="9">
        <v>0</v>
      </c>
      <c r="AA2689" s="9">
        <v>0</v>
      </c>
      <c r="AB2689" s="9">
        <v>5</v>
      </c>
      <c r="AC2689" s="9">
        <v>0</v>
      </c>
      <c r="AD2689" s="9">
        <v>4</v>
      </c>
      <c r="AE2689" s="9">
        <v>7</v>
      </c>
      <c r="AF2689" s="9">
        <v>0</v>
      </c>
      <c r="AG2689" s="9">
        <v>0</v>
      </c>
      <c r="AH2689" s="9">
        <v>0</v>
      </c>
      <c r="AI2689" s="9">
        <v>0</v>
      </c>
      <c r="AJ2689" s="9">
        <v>0</v>
      </c>
      <c r="AK2689" s="9">
        <v>4</v>
      </c>
      <c r="AL2689" s="9">
        <v>0</v>
      </c>
      <c r="AM2689" s="9">
        <v>0</v>
      </c>
      <c r="AN2689" s="9">
        <v>0</v>
      </c>
      <c r="AO2689" s="9">
        <v>0</v>
      </c>
      <c r="AP2689" s="9">
        <v>0</v>
      </c>
      <c r="AQ2689" s="9">
        <v>0</v>
      </c>
      <c r="AR2689" s="9">
        <v>0</v>
      </c>
      <c r="AS2689" s="9">
        <v>5</v>
      </c>
      <c r="AT2689" s="9">
        <v>0</v>
      </c>
      <c r="AU2689" s="9">
        <v>0</v>
      </c>
      <c r="AV2689" s="9">
        <v>0</v>
      </c>
      <c r="AW2689" s="9">
        <v>0</v>
      </c>
      <c r="AX2689" s="9">
        <v>0</v>
      </c>
      <c r="AY2689" s="9">
        <v>4</v>
      </c>
      <c r="AZ2689" s="9">
        <v>0</v>
      </c>
      <c r="BA2689" s="9">
        <v>0</v>
      </c>
      <c r="BB2689" s="9">
        <v>0</v>
      </c>
      <c r="BC2689" s="9">
        <v>0</v>
      </c>
    </row>
    <row r="2690" spans="2:55" x14ac:dyDescent="0.45">
      <c r="B2690" s="25">
        <v>2683</v>
      </c>
      <c r="D2690" s="9" t="s">
        <v>128</v>
      </c>
      <c r="E2690" s="9">
        <v>0</v>
      </c>
      <c r="F2690" s="9">
        <v>0</v>
      </c>
      <c r="G2690" s="9">
        <v>0</v>
      </c>
      <c r="H2690" s="9">
        <v>16</v>
      </c>
      <c r="I2690" s="9">
        <v>4</v>
      </c>
      <c r="J2690" s="9">
        <v>0</v>
      </c>
      <c r="K2690" s="9">
        <v>0</v>
      </c>
      <c r="L2690" s="9">
        <v>5</v>
      </c>
      <c r="M2690" s="9">
        <v>36</v>
      </c>
      <c r="N2690" s="9">
        <v>0</v>
      </c>
      <c r="O2690" s="9">
        <v>0</v>
      </c>
      <c r="P2690" s="9">
        <v>7</v>
      </c>
      <c r="Q2690" s="9">
        <v>4</v>
      </c>
      <c r="R2690" s="9">
        <v>0</v>
      </c>
      <c r="S2690" s="9">
        <v>7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6</v>
      </c>
      <c r="Z2690" s="9">
        <v>0</v>
      </c>
      <c r="AA2690" s="9">
        <v>0</v>
      </c>
      <c r="AB2690" s="9">
        <v>3</v>
      </c>
      <c r="AC2690" s="9">
        <v>0</v>
      </c>
      <c r="AD2690" s="9">
        <v>3</v>
      </c>
      <c r="AE2690" s="9">
        <v>0</v>
      </c>
      <c r="AF2690" s="9">
        <v>0</v>
      </c>
      <c r="AG2690" s="9">
        <v>0</v>
      </c>
      <c r="AH2690" s="9">
        <v>0</v>
      </c>
      <c r="AI2690" s="9">
        <v>5</v>
      </c>
      <c r="AJ2690" s="9">
        <v>0</v>
      </c>
      <c r="AK2690" s="9">
        <v>6</v>
      </c>
      <c r="AL2690" s="9">
        <v>4</v>
      </c>
      <c r="AM2690" s="9">
        <v>0</v>
      </c>
      <c r="AN2690" s="9">
        <v>0</v>
      </c>
      <c r="AO2690" s="9">
        <v>0</v>
      </c>
      <c r="AP2690" s="9">
        <v>6</v>
      </c>
      <c r="AQ2690" s="9">
        <v>0</v>
      </c>
      <c r="AR2690" s="9">
        <v>0</v>
      </c>
      <c r="AS2690" s="9">
        <v>0</v>
      </c>
      <c r="AT2690" s="9">
        <v>0</v>
      </c>
      <c r="AU2690" s="9">
        <v>0</v>
      </c>
      <c r="AV2690" s="9">
        <v>0</v>
      </c>
      <c r="AW2690" s="9">
        <v>0</v>
      </c>
      <c r="AX2690" s="9">
        <v>5</v>
      </c>
      <c r="AY2690" s="9">
        <v>0</v>
      </c>
      <c r="AZ2690" s="9">
        <v>0</v>
      </c>
      <c r="BA2690" s="9">
        <v>0</v>
      </c>
      <c r="BB2690" s="9">
        <v>0</v>
      </c>
      <c r="BC2690" s="9">
        <v>0</v>
      </c>
    </row>
    <row r="2691" spans="2:55" x14ac:dyDescent="0.45">
      <c r="B2691" s="25">
        <v>2684</v>
      </c>
      <c r="D2691" s="9" t="s">
        <v>129</v>
      </c>
      <c r="E2691" s="9">
        <v>0</v>
      </c>
      <c r="F2691" s="9">
        <v>4</v>
      </c>
      <c r="G2691" s="9">
        <v>0</v>
      </c>
      <c r="H2691" s="9">
        <v>36</v>
      </c>
      <c r="I2691" s="9">
        <v>13</v>
      </c>
      <c r="J2691" s="9">
        <v>3</v>
      </c>
      <c r="K2691" s="9">
        <v>13</v>
      </c>
      <c r="L2691" s="9">
        <v>24</v>
      </c>
      <c r="M2691" s="9">
        <v>10</v>
      </c>
      <c r="N2691" s="9">
        <v>0</v>
      </c>
      <c r="O2691" s="9">
        <v>0</v>
      </c>
      <c r="P2691" s="9">
        <v>7</v>
      </c>
      <c r="Q2691" s="9">
        <v>0</v>
      </c>
      <c r="R2691" s="9">
        <v>0</v>
      </c>
      <c r="S2691" s="9">
        <v>3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7</v>
      </c>
      <c r="Z2691" s="9">
        <v>0</v>
      </c>
      <c r="AA2691" s="9">
        <v>0</v>
      </c>
      <c r="AB2691" s="9">
        <v>5</v>
      </c>
      <c r="AC2691" s="9">
        <v>3</v>
      </c>
      <c r="AD2691" s="9">
        <v>0</v>
      </c>
      <c r="AE2691" s="9">
        <v>4</v>
      </c>
      <c r="AF2691" s="9">
        <v>0</v>
      </c>
      <c r="AG2691" s="9">
        <v>4</v>
      </c>
      <c r="AH2691" s="9">
        <v>5</v>
      </c>
      <c r="AI2691" s="9">
        <v>6</v>
      </c>
      <c r="AJ2691" s="9">
        <v>6</v>
      </c>
      <c r="AK2691" s="9">
        <v>0</v>
      </c>
      <c r="AL2691" s="9">
        <v>0</v>
      </c>
      <c r="AM2691" s="9">
        <v>5</v>
      </c>
      <c r="AN2691" s="9">
        <v>0</v>
      </c>
      <c r="AO2691" s="9">
        <v>10</v>
      </c>
      <c r="AP2691" s="9">
        <v>16</v>
      </c>
      <c r="AQ2691" s="9">
        <v>0</v>
      </c>
      <c r="AR2691" s="9">
        <v>0</v>
      </c>
      <c r="AS2691" s="9">
        <v>0</v>
      </c>
      <c r="AT2691" s="9">
        <v>0</v>
      </c>
      <c r="AU2691" s="9">
        <v>0</v>
      </c>
      <c r="AV2691" s="9">
        <v>3</v>
      </c>
      <c r="AW2691" s="9">
        <v>0</v>
      </c>
      <c r="AX2691" s="9">
        <v>0</v>
      </c>
      <c r="AY2691" s="9">
        <v>0</v>
      </c>
      <c r="AZ2691" s="9">
        <v>0</v>
      </c>
      <c r="BA2691" s="9">
        <v>0</v>
      </c>
      <c r="BB2691" s="9">
        <v>0</v>
      </c>
      <c r="BC2691" s="9">
        <v>7</v>
      </c>
    </row>
    <row r="2692" spans="2:55" x14ac:dyDescent="0.45">
      <c r="B2692" s="25">
        <v>2685</v>
      </c>
      <c r="D2692" s="9" t="s">
        <v>130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  <c r="AC2692" s="9">
        <v>0</v>
      </c>
      <c r="AD2692" s="9">
        <v>0</v>
      </c>
      <c r="AE2692" s="9">
        <v>0</v>
      </c>
      <c r="AF2692" s="9">
        <v>0</v>
      </c>
      <c r="AG2692" s="9">
        <v>0</v>
      </c>
      <c r="AH2692" s="9">
        <v>0</v>
      </c>
      <c r="AI2692" s="9">
        <v>0</v>
      </c>
      <c r="AJ2692" s="9">
        <v>0</v>
      </c>
      <c r="AK2692" s="9">
        <v>0</v>
      </c>
      <c r="AL2692" s="9">
        <v>0</v>
      </c>
      <c r="AM2692" s="9">
        <v>0</v>
      </c>
      <c r="AN2692" s="9">
        <v>0</v>
      </c>
      <c r="AO2692" s="9">
        <v>0</v>
      </c>
      <c r="AP2692" s="9">
        <v>0</v>
      </c>
      <c r="AQ2692" s="9">
        <v>0</v>
      </c>
      <c r="AR2692" s="9">
        <v>0</v>
      </c>
      <c r="AS2692" s="9">
        <v>0</v>
      </c>
      <c r="AT2692" s="9">
        <v>0</v>
      </c>
      <c r="AU2692" s="9">
        <v>0</v>
      </c>
      <c r="AV2692" s="9">
        <v>0</v>
      </c>
      <c r="AW2692" s="9">
        <v>0</v>
      </c>
      <c r="AX2692" s="9">
        <v>0</v>
      </c>
      <c r="AY2692" s="9">
        <v>0</v>
      </c>
      <c r="AZ2692" s="9">
        <v>0</v>
      </c>
      <c r="BA2692" s="9">
        <v>0</v>
      </c>
      <c r="BB2692" s="9">
        <v>0</v>
      </c>
      <c r="BC2692" s="9">
        <v>0</v>
      </c>
    </row>
    <row r="2693" spans="2:55" x14ac:dyDescent="0.45">
      <c r="B2693" s="25">
        <v>2686</v>
      </c>
      <c r="D2693" s="9" t="s">
        <v>131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  <c r="AC2693" s="9">
        <v>0</v>
      </c>
      <c r="AD2693" s="9">
        <v>0</v>
      </c>
      <c r="AE2693" s="9">
        <v>0</v>
      </c>
      <c r="AF2693" s="9">
        <v>0</v>
      </c>
      <c r="AG2693" s="9">
        <v>0</v>
      </c>
      <c r="AH2693" s="9">
        <v>0</v>
      </c>
      <c r="AI2693" s="9">
        <v>0</v>
      </c>
      <c r="AJ2693" s="9">
        <v>0</v>
      </c>
      <c r="AK2693" s="9">
        <v>0</v>
      </c>
      <c r="AL2693" s="9">
        <v>0</v>
      </c>
      <c r="AM2693" s="9">
        <v>0</v>
      </c>
      <c r="AN2693" s="9">
        <v>0</v>
      </c>
      <c r="AO2693" s="9">
        <v>0</v>
      </c>
      <c r="AP2693" s="9">
        <v>0</v>
      </c>
      <c r="AQ2693" s="9">
        <v>0</v>
      </c>
      <c r="AR2693" s="9">
        <v>0</v>
      </c>
      <c r="AS2693" s="9">
        <v>0</v>
      </c>
      <c r="AT2693" s="9">
        <v>0</v>
      </c>
      <c r="AU2693" s="9">
        <v>0</v>
      </c>
      <c r="AV2693" s="9">
        <v>0</v>
      </c>
      <c r="AW2693" s="9">
        <v>0</v>
      </c>
      <c r="AX2693" s="9">
        <v>0</v>
      </c>
      <c r="AY2693" s="9">
        <v>0</v>
      </c>
      <c r="AZ2693" s="9">
        <v>0</v>
      </c>
      <c r="BA2693" s="9">
        <v>0</v>
      </c>
      <c r="BB2693" s="9">
        <v>0</v>
      </c>
      <c r="BC2693" s="9">
        <v>0</v>
      </c>
    </row>
    <row r="2694" spans="2:55" x14ac:dyDescent="0.45">
      <c r="B2694" s="25">
        <v>2687</v>
      </c>
      <c r="D2694" s="9" t="s">
        <v>132</v>
      </c>
      <c r="E2694" s="9">
        <v>0</v>
      </c>
      <c r="F2694" s="9">
        <v>0</v>
      </c>
      <c r="G2694" s="9">
        <v>0</v>
      </c>
      <c r="H2694" s="9">
        <v>6</v>
      </c>
      <c r="I2694" s="9">
        <v>20</v>
      </c>
      <c r="J2694" s="9">
        <v>0</v>
      </c>
      <c r="K2694" s="9">
        <v>0</v>
      </c>
      <c r="L2694" s="9">
        <v>7</v>
      </c>
      <c r="M2694" s="9">
        <v>0</v>
      </c>
      <c r="N2694" s="9">
        <v>0</v>
      </c>
      <c r="O2694" s="9">
        <v>3</v>
      </c>
      <c r="P2694" s="9">
        <v>0</v>
      </c>
      <c r="Q2694" s="9">
        <v>0</v>
      </c>
      <c r="R2694" s="9">
        <v>0</v>
      </c>
      <c r="S2694" s="9">
        <v>3</v>
      </c>
      <c r="T2694" s="9">
        <v>0</v>
      </c>
      <c r="U2694" s="9">
        <v>6</v>
      </c>
      <c r="V2694" s="9">
        <v>0</v>
      </c>
      <c r="W2694" s="9">
        <v>143</v>
      </c>
      <c r="X2694" s="9">
        <v>0</v>
      </c>
      <c r="Y2694" s="9">
        <v>3</v>
      </c>
      <c r="Z2694" s="9">
        <v>0</v>
      </c>
      <c r="AA2694" s="9">
        <v>0</v>
      </c>
      <c r="AB2694" s="9">
        <v>13</v>
      </c>
      <c r="AC2694" s="9">
        <v>9</v>
      </c>
      <c r="AD2694" s="9">
        <v>0</v>
      </c>
      <c r="AE2694" s="9">
        <v>3</v>
      </c>
      <c r="AF2694" s="9">
        <v>0</v>
      </c>
      <c r="AG2694" s="9">
        <v>5</v>
      </c>
      <c r="AH2694" s="9">
        <v>0</v>
      </c>
      <c r="AI2694" s="9">
        <v>4</v>
      </c>
      <c r="AJ2694" s="9">
        <v>6</v>
      </c>
      <c r="AK2694" s="9">
        <v>3</v>
      </c>
      <c r="AL2694" s="9">
        <v>0</v>
      </c>
      <c r="AM2694" s="9">
        <v>4</v>
      </c>
      <c r="AN2694" s="9">
        <v>0</v>
      </c>
      <c r="AO2694" s="9">
        <v>7</v>
      </c>
      <c r="AP2694" s="9">
        <v>8</v>
      </c>
      <c r="AQ2694" s="9">
        <v>0</v>
      </c>
      <c r="AR2694" s="9">
        <v>0</v>
      </c>
      <c r="AS2694" s="9">
        <v>3</v>
      </c>
      <c r="AT2694" s="9">
        <v>3</v>
      </c>
      <c r="AU2694" s="9">
        <v>17</v>
      </c>
      <c r="AV2694" s="9">
        <v>6</v>
      </c>
      <c r="AW2694" s="9">
        <v>0</v>
      </c>
      <c r="AX2694" s="9">
        <v>11</v>
      </c>
      <c r="AY2694" s="9">
        <v>5</v>
      </c>
      <c r="AZ2694" s="9">
        <v>12</v>
      </c>
      <c r="BA2694" s="9">
        <v>0</v>
      </c>
      <c r="BB2694" s="9">
        <v>13</v>
      </c>
      <c r="BC2694" s="9">
        <v>5</v>
      </c>
    </row>
    <row r="2695" spans="2:55" x14ac:dyDescent="0.45">
      <c r="B2695" s="25">
        <v>2688</v>
      </c>
      <c r="D2695" s="9" t="s">
        <v>133</v>
      </c>
      <c r="E2695" s="9">
        <v>0</v>
      </c>
      <c r="F2695" s="9">
        <v>0</v>
      </c>
      <c r="G2695" s="9">
        <v>0</v>
      </c>
      <c r="H2695" s="9">
        <v>0</v>
      </c>
      <c r="I2695" s="9">
        <v>6</v>
      </c>
      <c r="J2695" s="9">
        <v>0</v>
      </c>
      <c r="K2695" s="9">
        <v>0</v>
      </c>
      <c r="L2695" s="9">
        <v>0</v>
      </c>
      <c r="M2695" s="9">
        <v>0</v>
      </c>
      <c r="N2695" s="9">
        <v>3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0</v>
      </c>
      <c r="X2695" s="9">
        <v>0</v>
      </c>
      <c r="Y2695" s="9">
        <v>40</v>
      </c>
      <c r="Z2695" s="9">
        <v>0</v>
      </c>
      <c r="AA2695" s="9">
        <v>0</v>
      </c>
      <c r="AB2695" s="9">
        <v>3</v>
      </c>
      <c r="AC2695" s="9">
        <v>0</v>
      </c>
      <c r="AD2695" s="9">
        <v>0</v>
      </c>
      <c r="AE2695" s="9">
        <v>20</v>
      </c>
      <c r="AF2695" s="9">
        <v>0</v>
      </c>
      <c r="AG2695" s="9">
        <v>0</v>
      </c>
      <c r="AH2695" s="9">
        <v>0</v>
      </c>
      <c r="AI2695" s="9">
        <v>3</v>
      </c>
      <c r="AJ2695" s="9">
        <v>0</v>
      </c>
      <c r="AK2695" s="9">
        <v>4</v>
      </c>
      <c r="AL2695" s="9">
        <v>0</v>
      </c>
      <c r="AM2695" s="9">
        <v>0</v>
      </c>
      <c r="AN2695" s="9">
        <v>0</v>
      </c>
      <c r="AO2695" s="9">
        <v>0</v>
      </c>
      <c r="AP2695" s="9">
        <v>4</v>
      </c>
      <c r="AQ2695" s="9">
        <v>0</v>
      </c>
      <c r="AR2695" s="9">
        <v>0</v>
      </c>
      <c r="AS2695" s="9">
        <v>0</v>
      </c>
      <c r="AT2695" s="9">
        <v>0</v>
      </c>
      <c r="AU2695" s="9">
        <v>0</v>
      </c>
      <c r="AV2695" s="9">
        <v>5</v>
      </c>
      <c r="AW2695" s="9">
        <v>0</v>
      </c>
      <c r="AX2695" s="9">
        <v>5</v>
      </c>
      <c r="AY2695" s="9">
        <v>0</v>
      </c>
      <c r="AZ2695" s="9">
        <v>4</v>
      </c>
      <c r="BA2695" s="9">
        <v>0</v>
      </c>
      <c r="BB2695" s="9">
        <v>4</v>
      </c>
      <c r="BC2695" s="9">
        <v>0</v>
      </c>
    </row>
    <row r="2696" spans="2:55" x14ac:dyDescent="0.45">
      <c r="B2696" s="25">
        <v>2689</v>
      </c>
      <c r="D2696" s="9" t="s">
        <v>134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  <c r="AC2696" s="9">
        <v>0</v>
      </c>
      <c r="AD2696" s="9">
        <v>0</v>
      </c>
      <c r="AE2696" s="9">
        <v>0</v>
      </c>
      <c r="AF2696" s="9">
        <v>0</v>
      </c>
      <c r="AG2696" s="9">
        <v>0</v>
      </c>
      <c r="AH2696" s="9">
        <v>0</v>
      </c>
      <c r="AI2696" s="9">
        <v>0</v>
      </c>
      <c r="AJ2696" s="9">
        <v>0</v>
      </c>
      <c r="AK2696" s="9">
        <v>0</v>
      </c>
      <c r="AL2696" s="9">
        <v>0</v>
      </c>
      <c r="AM2696" s="9">
        <v>0</v>
      </c>
      <c r="AN2696" s="9">
        <v>0</v>
      </c>
      <c r="AO2696" s="9">
        <v>0</v>
      </c>
      <c r="AP2696" s="9">
        <v>0</v>
      </c>
      <c r="AQ2696" s="9">
        <v>0</v>
      </c>
      <c r="AR2696" s="9">
        <v>0</v>
      </c>
      <c r="AS2696" s="9">
        <v>0</v>
      </c>
      <c r="AT2696" s="9">
        <v>0</v>
      </c>
      <c r="AU2696" s="9">
        <v>0</v>
      </c>
      <c r="AV2696" s="9">
        <v>0</v>
      </c>
      <c r="AW2696" s="9">
        <v>0</v>
      </c>
      <c r="AX2696" s="9">
        <v>0</v>
      </c>
      <c r="AY2696" s="9">
        <v>0</v>
      </c>
      <c r="AZ2696" s="9">
        <v>0</v>
      </c>
      <c r="BA2696" s="9">
        <v>0</v>
      </c>
      <c r="BB2696" s="9">
        <v>0</v>
      </c>
      <c r="BC2696" s="9">
        <v>0</v>
      </c>
    </row>
    <row r="2697" spans="2:55" x14ac:dyDescent="0.45">
      <c r="B2697" s="25">
        <v>2690</v>
      </c>
      <c r="D2697" s="9" t="s">
        <v>135</v>
      </c>
      <c r="E2697" s="9">
        <v>0</v>
      </c>
      <c r="F2697" s="9"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  <c r="AA2697" s="9">
        <v>0</v>
      </c>
      <c r="AB2697" s="9">
        <v>0</v>
      </c>
      <c r="AC2697" s="9">
        <v>0</v>
      </c>
      <c r="AD2697" s="9">
        <v>0</v>
      </c>
      <c r="AE2697" s="9">
        <v>0</v>
      </c>
      <c r="AF2697" s="9">
        <v>0</v>
      </c>
      <c r="AG2697" s="9">
        <v>0</v>
      </c>
      <c r="AH2697" s="9">
        <v>0</v>
      </c>
      <c r="AI2697" s="9">
        <v>0</v>
      </c>
      <c r="AJ2697" s="9">
        <v>0</v>
      </c>
      <c r="AK2697" s="9">
        <v>0</v>
      </c>
      <c r="AL2697" s="9">
        <v>0</v>
      </c>
      <c r="AM2697" s="9">
        <v>0</v>
      </c>
      <c r="AN2697" s="9">
        <v>0</v>
      </c>
      <c r="AO2697" s="9">
        <v>0</v>
      </c>
      <c r="AP2697" s="9">
        <v>0</v>
      </c>
      <c r="AQ2697" s="9">
        <v>0</v>
      </c>
      <c r="AR2697" s="9">
        <v>0</v>
      </c>
      <c r="AS2697" s="9">
        <v>0</v>
      </c>
      <c r="AT2697" s="9">
        <v>0</v>
      </c>
      <c r="AU2697" s="9">
        <v>0</v>
      </c>
      <c r="AV2697" s="9">
        <v>0</v>
      </c>
      <c r="AW2697" s="9">
        <v>0</v>
      </c>
      <c r="AX2697" s="9">
        <v>0</v>
      </c>
      <c r="AY2697" s="9">
        <v>0</v>
      </c>
      <c r="AZ2697" s="9">
        <v>0</v>
      </c>
      <c r="BA2697" s="9">
        <v>0</v>
      </c>
      <c r="BB2697" s="9">
        <v>0</v>
      </c>
      <c r="BC2697" s="9">
        <v>0</v>
      </c>
    </row>
    <row r="2698" spans="2:55" x14ac:dyDescent="0.45">
      <c r="B2698" s="25">
        <v>2691</v>
      </c>
      <c r="D2698" s="9" t="s">
        <v>136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0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  <c r="AC2698" s="9">
        <v>0</v>
      </c>
      <c r="AD2698" s="9">
        <v>0</v>
      </c>
      <c r="AE2698" s="9">
        <v>0</v>
      </c>
      <c r="AF2698" s="9">
        <v>0</v>
      </c>
      <c r="AG2698" s="9">
        <v>0</v>
      </c>
      <c r="AH2698" s="9">
        <v>0</v>
      </c>
      <c r="AI2698" s="9">
        <v>0</v>
      </c>
      <c r="AJ2698" s="9">
        <v>0</v>
      </c>
      <c r="AK2698" s="9">
        <v>0</v>
      </c>
      <c r="AL2698" s="9">
        <v>0</v>
      </c>
      <c r="AM2698" s="9">
        <v>0</v>
      </c>
      <c r="AN2698" s="9">
        <v>0</v>
      </c>
      <c r="AO2698" s="9">
        <v>0</v>
      </c>
      <c r="AP2698" s="9">
        <v>0</v>
      </c>
      <c r="AQ2698" s="9">
        <v>0</v>
      </c>
      <c r="AR2698" s="9">
        <v>0</v>
      </c>
      <c r="AS2698" s="9">
        <v>0</v>
      </c>
      <c r="AT2698" s="9">
        <v>0</v>
      </c>
      <c r="AU2698" s="9">
        <v>0</v>
      </c>
      <c r="AV2698" s="9">
        <v>0</v>
      </c>
      <c r="AW2698" s="9">
        <v>0</v>
      </c>
      <c r="AX2698" s="9">
        <v>0</v>
      </c>
      <c r="AY2698" s="9">
        <v>0</v>
      </c>
      <c r="AZ2698" s="9">
        <v>0</v>
      </c>
      <c r="BA2698" s="9">
        <v>0</v>
      </c>
      <c r="BB2698" s="9">
        <v>0</v>
      </c>
      <c r="BC2698" s="9">
        <v>0</v>
      </c>
    </row>
    <row r="2699" spans="2:55" x14ac:dyDescent="0.45">
      <c r="B2699" s="25">
        <v>2692</v>
      </c>
      <c r="D2699" s="9" t="s">
        <v>137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  <c r="AA2699" s="9">
        <v>0</v>
      </c>
      <c r="AB2699" s="9">
        <v>0</v>
      </c>
      <c r="AC2699" s="9">
        <v>0</v>
      </c>
      <c r="AD2699" s="9">
        <v>0</v>
      </c>
      <c r="AE2699" s="9">
        <v>0</v>
      </c>
      <c r="AF2699" s="9">
        <v>0</v>
      </c>
      <c r="AG2699" s="9">
        <v>0</v>
      </c>
      <c r="AH2699" s="9">
        <v>0</v>
      </c>
      <c r="AI2699" s="9">
        <v>0</v>
      </c>
      <c r="AJ2699" s="9">
        <v>0</v>
      </c>
      <c r="AK2699" s="9">
        <v>0</v>
      </c>
      <c r="AL2699" s="9">
        <v>0</v>
      </c>
      <c r="AM2699" s="9">
        <v>0</v>
      </c>
      <c r="AN2699" s="9">
        <v>0</v>
      </c>
      <c r="AO2699" s="9">
        <v>0</v>
      </c>
      <c r="AP2699" s="9">
        <v>0</v>
      </c>
      <c r="AQ2699" s="9">
        <v>0</v>
      </c>
      <c r="AR2699" s="9">
        <v>0</v>
      </c>
      <c r="AS2699" s="9">
        <v>0</v>
      </c>
      <c r="AT2699" s="9">
        <v>0</v>
      </c>
      <c r="AU2699" s="9">
        <v>0</v>
      </c>
      <c r="AV2699" s="9">
        <v>0</v>
      </c>
      <c r="AW2699" s="9">
        <v>0</v>
      </c>
      <c r="AX2699" s="9">
        <v>0</v>
      </c>
      <c r="AY2699" s="9">
        <v>0</v>
      </c>
      <c r="AZ2699" s="9">
        <v>0</v>
      </c>
      <c r="BA2699" s="9">
        <v>0</v>
      </c>
      <c r="BB2699" s="9">
        <v>0</v>
      </c>
      <c r="BC2699" s="9">
        <v>0</v>
      </c>
    </row>
    <row r="2700" spans="2:55" x14ac:dyDescent="0.45">
      <c r="B2700" s="25">
        <v>2693</v>
      </c>
      <c r="D2700" s="9" t="s">
        <v>138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0</v>
      </c>
      <c r="R2700" s="9">
        <v>0</v>
      </c>
      <c r="S2700" s="9">
        <v>0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  <c r="AC2700" s="9">
        <v>0</v>
      </c>
      <c r="AD2700" s="9">
        <v>0</v>
      </c>
      <c r="AE2700" s="9">
        <v>0</v>
      </c>
      <c r="AF2700" s="9">
        <v>0</v>
      </c>
      <c r="AG2700" s="9">
        <v>0</v>
      </c>
      <c r="AH2700" s="9">
        <v>0</v>
      </c>
      <c r="AI2700" s="9">
        <v>0</v>
      </c>
      <c r="AJ2700" s="9">
        <v>0</v>
      </c>
      <c r="AK2700" s="9">
        <v>0</v>
      </c>
      <c r="AL2700" s="9">
        <v>0</v>
      </c>
      <c r="AM2700" s="9">
        <v>0</v>
      </c>
      <c r="AN2700" s="9">
        <v>0</v>
      </c>
      <c r="AO2700" s="9">
        <v>0</v>
      </c>
      <c r="AP2700" s="9">
        <v>0</v>
      </c>
      <c r="AQ2700" s="9">
        <v>0</v>
      </c>
      <c r="AR2700" s="9">
        <v>0</v>
      </c>
      <c r="AS2700" s="9">
        <v>0</v>
      </c>
      <c r="AT2700" s="9">
        <v>0</v>
      </c>
      <c r="AU2700" s="9">
        <v>0</v>
      </c>
      <c r="AV2700" s="9">
        <v>0</v>
      </c>
      <c r="AW2700" s="9">
        <v>0</v>
      </c>
      <c r="AX2700" s="9">
        <v>0</v>
      </c>
      <c r="AY2700" s="9">
        <v>0</v>
      </c>
      <c r="AZ2700" s="9">
        <v>0</v>
      </c>
      <c r="BA2700" s="9">
        <v>0</v>
      </c>
      <c r="BB2700" s="9">
        <v>0</v>
      </c>
      <c r="BC2700" s="9">
        <v>0</v>
      </c>
    </row>
    <row r="2701" spans="2:55" x14ac:dyDescent="0.45">
      <c r="B2701" s="25">
        <v>2694</v>
      </c>
      <c r="D2701" s="9" t="s">
        <v>139</v>
      </c>
      <c r="E2701" s="9">
        <v>4</v>
      </c>
      <c r="F2701" s="9">
        <v>0</v>
      </c>
      <c r="G2701" s="9">
        <v>0</v>
      </c>
      <c r="H2701" s="9">
        <v>25</v>
      </c>
      <c r="I2701" s="9">
        <v>5</v>
      </c>
      <c r="J2701" s="9">
        <v>4</v>
      </c>
      <c r="K2701" s="9">
        <v>5</v>
      </c>
      <c r="L2701" s="9">
        <v>18</v>
      </c>
      <c r="M2701" s="9">
        <v>4</v>
      </c>
      <c r="N2701" s="9">
        <v>0</v>
      </c>
      <c r="O2701" s="9">
        <v>0</v>
      </c>
      <c r="P2701" s="9">
        <v>11</v>
      </c>
      <c r="Q2701" s="9">
        <v>3</v>
      </c>
      <c r="R2701" s="9">
        <v>0</v>
      </c>
      <c r="S2701" s="9">
        <v>6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4</v>
      </c>
      <c r="Z2701" s="9">
        <v>0</v>
      </c>
      <c r="AA2701" s="9">
        <v>3</v>
      </c>
      <c r="AB2701" s="9">
        <v>9</v>
      </c>
      <c r="AC2701" s="9">
        <v>0</v>
      </c>
      <c r="AD2701" s="9">
        <v>3</v>
      </c>
      <c r="AE2701" s="9">
        <v>4</v>
      </c>
      <c r="AF2701" s="9">
        <v>0</v>
      </c>
      <c r="AG2701" s="9">
        <v>3</v>
      </c>
      <c r="AH2701" s="9">
        <v>0</v>
      </c>
      <c r="AI2701" s="9">
        <v>0</v>
      </c>
      <c r="AJ2701" s="9">
        <v>7</v>
      </c>
      <c r="AK2701" s="9">
        <v>7</v>
      </c>
      <c r="AL2701" s="9">
        <v>0</v>
      </c>
      <c r="AM2701" s="9">
        <v>6</v>
      </c>
      <c r="AN2701" s="9">
        <v>0</v>
      </c>
      <c r="AO2701" s="9">
        <v>0</v>
      </c>
      <c r="AP2701" s="9">
        <v>6</v>
      </c>
      <c r="AQ2701" s="9">
        <v>0</v>
      </c>
      <c r="AR2701" s="9">
        <v>0</v>
      </c>
      <c r="AS2701" s="9">
        <v>0</v>
      </c>
      <c r="AT2701" s="9">
        <v>0</v>
      </c>
      <c r="AU2701" s="9">
        <v>5</v>
      </c>
      <c r="AV2701" s="9">
        <v>0</v>
      </c>
      <c r="AW2701" s="9">
        <v>0</v>
      </c>
      <c r="AX2701" s="9">
        <v>7</v>
      </c>
      <c r="AY2701" s="9">
        <v>3</v>
      </c>
      <c r="AZ2701" s="9">
        <v>3</v>
      </c>
      <c r="BA2701" s="9">
        <v>0</v>
      </c>
      <c r="BB2701" s="9">
        <v>0</v>
      </c>
      <c r="BC2701" s="9">
        <v>3</v>
      </c>
    </row>
    <row r="2702" spans="2:55" x14ac:dyDescent="0.45">
      <c r="B2702" s="25">
        <v>2695</v>
      </c>
      <c r="D2702" s="9" t="s">
        <v>140</v>
      </c>
      <c r="E2702" s="9">
        <v>0</v>
      </c>
      <c r="F2702" s="9">
        <v>0</v>
      </c>
      <c r="G2702" s="9">
        <v>0</v>
      </c>
      <c r="H2702" s="9">
        <v>8</v>
      </c>
      <c r="I2702" s="9">
        <v>0</v>
      </c>
      <c r="J2702" s="9">
        <v>0</v>
      </c>
      <c r="K2702" s="9">
        <v>0</v>
      </c>
      <c r="L2702" s="9">
        <v>8</v>
      </c>
      <c r="M2702" s="9">
        <v>0</v>
      </c>
      <c r="N2702" s="9">
        <v>0</v>
      </c>
      <c r="O2702" s="9">
        <v>5</v>
      </c>
      <c r="P2702" s="9">
        <v>0</v>
      </c>
      <c r="Q2702" s="9">
        <v>0</v>
      </c>
      <c r="R2702" s="9">
        <v>0</v>
      </c>
      <c r="S2702" s="9">
        <v>5</v>
      </c>
      <c r="T2702" s="9">
        <v>3</v>
      </c>
      <c r="U2702" s="9">
        <v>4</v>
      </c>
      <c r="V2702" s="9">
        <v>0</v>
      </c>
      <c r="W2702" s="9">
        <v>4</v>
      </c>
      <c r="X2702" s="9">
        <v>0</v>
      </c>
      <c r="Y2702" s="9">
        <v>5</v>
      </c>
      <c r="Z2702" s="9">
        <v>0</v>
      </c>
      <c r="AA2702" s="9">
        <v>0</v>
      </c>
      <c r="AB2702" s="9">
        <v>8</v>
      </c>
      <c r="AC2702" s="9">
        <v>0</v>
      </c>
      <c r="AD2702" s="9">
        <v>3</v>
      </c>
      <c r="AE2702" s="9">
        <v>0</v>
      </c>
      <c r="AF2702" s="9">
        <v>0</v>
      </c>
      <c r="AG2702" s="9">
        <v>0</v>
      </c>
      <c r="AH2702" s="9">
        <v>0</v>
      </c>
      <c r="AI2702" s="9">
        <v>0</v>
      </c>
      <c r="AJ2702" s="9">
        <v>0</v>
      </c>
      <c r="AK2702" s="9">
        <v>3</v>
      </c>
      <c r="AL2702" s="9">
        <v>0</v>
      </c>
      <c r="AM2702" s="9">
        <v>9</v>
      </c>
      <c r="AN2702" s="9">
        <v>0</v>
      </c>
      <c r="AO2702" s="9">
        <v>6</v>
      </c>
      <c r="AP2702" s="9">
        <v>3</v>
      </c>
      <c r="AQ2702" s="9">
        <v>0</v>
      </c>
      <c r="AR2702" s="9">
        <v>0</v>
      </c>
      <c r="AS2702" s="9">
        <v>0</v>
      </c>
      <c r="AT2702" s="9">
        <v>0</v>
      </c>
      <c r="AU2702" s="9">
        <v>8</v>
      </c>
      <c r="AV2702" s="9">
        <v>6</v>
      </c>
      <c r="AW2702" s="9">
        <v>0</v>
      </c>
      <c r="AX2702" s="9">
        <v>5</v>
      </c>
      <c r="AY2702" s="9">
        <v>0</v>
      </c>
      <c r="AZ2702" s="9">
        <v>0</v>
      </c>
      <c r="BA2702" s="9">
        <v>0</v>
      </c>
      <c r="BB2702" s="9">
        <v>0</v>
      </c>
      <c r="BC2702" s="9">
        <v>5</v>
      </c>
    </row>
    <row r="2703" spans="2:55" x14ac:dyDescent="0.45">
      <c r="B2703" s="25">
        <v>2696</v>
      </c>
      <c r="D2703" s="9" t="s">
        <v>55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  <c r="AC2703" s="9">
        <v>0</v>
      </c>
      <c r="AD2703" s="9">
        <v>0</v>
      </c>
      <c r="AE2703" s="9">
        <v>0</v>
      </c>
      <c r="AF2703" s="9">
        <v>0</v>
      </c>
      <c r="AG2703" s="9">
        <v>0</v>
      </c>
      <c r="AH2703" s="9">
        <v>0</v>
      </c>
      <c r="AI2703" s="9">
        <v>0</v>
      </c>
      <c r="AJ2703" s="9">
        <v>0</v>
      </c>
      <c r="AK2703" s="9">
        <v>0</v>
      </c>
      <c r="AL2703" s="9">
        <v>0</v>
      </c>
      <c r="AM2703" s="9">
        <v>0</v>
      </c>
      <c r="AN2703" s="9">
        <v>0</v>
      </c>
      <c r="AO2703" s="9">
        <v>0</v>
      </c>
      <c r="AP2703" s="9">
        <v>0</v>
      </c>
      <c r="AQ2703" s="9">
        <v>0</v>
      </c>
      <c r="AR2703" s="9">
        <v>0</v>
      </c>
      <c r="AS2703" s="9">
        <v>0</v>
      </c>
      <c r="AT2703" s="9">
        <v>0</v>
      </c>
      <c r="AU2703" s="9">
        <v>0</v>
      </c>
      <c r="AV2703" s="9">
        <v>0</v>
      </c>
      <c r="AW2703" s="9">
        <v>0</v>
      </c>
      <c r="AX2703" s="9">
        <v>0</v>
      </c>
      <c r="AY2703" s="9">
        <v>0</v>
      </c>
      <c r="AZ2703" s="9">
        <v>0</v>
      </c>
      <c r="BA2703" s="9">
        <v>0</v>
      </c>
      <c r="BB2703" s="9">
        <v>0</v>
      </c>
      <c r="BC2703" s="9">
        <v>0</v>
      </c>
    </row>
    <row r="2704" spans="2:55" x14ac:dyDescent="0.45">
      <c r="B2704" s="25">
        <v>2697</v>
      </c>
      <c r="D2704" s="9" t="s">
        <v>3</v>
      </c>
      <c r="E2704" s="9">
        <v>48</v>
      </c>
      <c r="F2704" s="9">
        <v>145</v>
      </c>
      <c r="G2704" s="9">
        <v>0</v>
      </c>
      <c r="H2704" s="9">
        <v>1282</v>
      </c>
      <c r="I2704" s="9">
        <v>339</v>
      </c>
      <c r="J2704" s="9">
        <v>66</v>
      </c>
      <c r="K2704" s="9">
        <v>70</v>
      </c>
      <c r="L2704" s="9">
        <v>1056</v>
      </c>
      <c r="M2704" s="9">
        <v>541</v>
      </c>
      <c r="N2704" s="9">
        <v>482</v>
      </c>
      <c r="O2704" s="9">
        <v>579</v>
      </c>
      <c r="P2704" s="9">
        <v>678</v>
      </c>
      <c r="Q2704" s="9">
        <v>259</v>
      </c>
      <c r="R2704" s="9">
        <v>26</v>
      </c>
      <c r="S2704" s="9">
        <v>265</v>
      </c>
      <c r="T2704" s="9">
        <v>192</v>
      </c>
      <c r="U2704" s="9">
        <v>190</v>
      </c>
      <c r="V2704" s="9">
        <v>94</v>
      </c>
      <c r="W2704" s="9">
        <v>229</v>
      </c>
      <c r="X2704" s="9">
        <v>59</v>
      </c>
      <c r="Y2704" s="9">
        <v>122</v>
      </c>
      <c r="Z2704" s="9">
        <v>0</v>
      </c>
      <c r="AA2704" s="9">
        <v>129</v>
      </c>
      <c r="AB2704" s="9">
        <v>563</v>
      </c>
      <c r="AC2704" s="9">
        <v>115</v>
      </c>
      <c r="AD2704" s="9">
        <v>107</v>
      </c>
      <c r="AE2704" s="9">
        <v>121</v>
      </c>
      <c r="AF2704" s="9">
        <v>10</v>
      </c>
      <c r="AG2704" s="9">
        <v>267</v>
      </c>
      <c r="AH2704" s="9">
        <v>56</v>
      </c>
      <c r="AI2704" s="9">
        <v>182</v>
      </c>
      <c r="AJ2704" s="9">
        <v>134</v>
      </c>
      <c r="AK2704" s="9">
        <v>303</v>
      </c>
      <c r="AL2704" s="9">
        <v>61</v>
      </c>
      <c r="AM2704" s="9">
        <v>222</v>
      </c>
      <c r="AN2704" s="9">
        <v>0</v>
      </c>
      <c r="AO2704" s="9">
        <v>150</v>
      </c>
      <c r="AP2704" s="9">
        <v>230</v>
      </c>
      <c r="AQ2704" s="9">
        <v>54</v>
      </c>
      <c r="AR2704" s="9">
        <v>5</v>
      </c>
      <c r="AS2704" s="9">
        <v>63</v>
      </c>
      <c r="AT2704" s="9">
        <v>69</v>
      </c>
      <c r="AU2704" s="9">
        <v>222</v>
      </c>
      <c r="AV2704" s="9">
        <v>140</v>
      </c>
      <c r="AW2704" s="9">
        <v>9</v>
      </c>
      <c r="AX2704" s="9">
        <v>195</v>
      </c>
      <c r="AY2704" s="9">
        <v>70</v>
      </c>
      <c r="AZ2704" s="9">
        <v>113</v>
      </c>
      <c r="BA2704" s="9">
        <v>14</v>
      </c>
      <c r="BB2704" s="9">
        <v>67</v>
      </c>
      <c r="BC2704" s="9">
        <v>107</v>
      </c>
    </row>
    <row r="2705" spans="2:55" x14ac:dyDescent="0.45">
      <c r="B2705" s="25">
        <v>2698</v>
      </c>
      <c r="C2705" s="28" t="s">
        <v>185</v>
      </c>
      <c r="D2705" s="9" t="s">
        <v>56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9</v>
      </c>
      <c r="N2705" s="9">
        <v>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  <c r="AC2705" s="9">
        <v>0</v>
      </c>
      <c r="AD2705" s="9">
        <v>0</v>
      </c>
      <c r="AE2705" s="9">
        <v>0</v>
      </c>
      <c r="AF2705" s="9">
        <v>0</v>
      </c>
      <c r="AG2705" s="9">
        <v>0</v>
      </c>
      <c r="AH2705" s="9">
        <v>0</v>
      </c>
      <c r="AI2705" s="9">
        <v>0</v>
      </c>
      <c r="AJ2705" s="9">
        <v>0</v>
      </c>
      <c r="AK2705" s="9">
        <v>0</v>
      </c>
      <c r="AL2705" s="9">
        <v>0</v>
      </c>
      <c r="AM2705" s="9">
        <v>0</v>
      </c>
      <c r="AN2705" s="9">
        <v>0</v>
      </c>
      <c r="AO2705" s="9">
        <v>0</v>
      </c>
      <c r="AP2705" s="9">
        <v>0</v>
      </c>
      <c r="AQ2705" s="9">
        <v>0</v>
      </c>
      <c r="AR2705" s="9">
        <v>0</v>
      </c>
      <c r="AS2705" s="9">
        <v>0</v>
      </c>
      <c r="AT2705" s="9">
        <v>0</v>
      </c>
      <c r="AU2705" s="9">
        <v>0</v>
      </c>
      <c r="AV2705" s="9">
        <v>0</v>
      </c>
      <c r="AW2705" s="9">
        <v>0</v>
      </c>
      <c r="AX2705" s="9">
        <v>0</v>
      </c>
      <c r="AY2705" s="9">
        <v>0</v>
      </c>
      <c r="AZ2705" s="9">
        <v>0</v>
      </c>
      <c r="BA2705" s="9">
        <v>0</v>
      </c>
      <c r="BB2705" s="9">
        <v>0</v>
      </c>
      <c r="BC2705" s="9">
        <v>0</v>
      </c>
    </row>
    <row r="2706" spans="2:55" x14ac:dyDescent="0.45">
      <c r="B2706" s="25">
        <v>2699</v>
      </c>
      <c r="D2706" s="9" t="s">
        <v>57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  <c r="AC2706" s="9">
        <v>0</v>
      </c>
      <c r="AD2706" s="9">
        <v>0</v>
      </c>
      <c r="AE2706" s="9">
        <v>0</v>
      </c>
      <c r="AF2706" s="9">
        <v>0</v>
      </c>
      <c r="AG2706" s="9">
        <v>0</v>
      </c>
      <c r="AH2706" s="9">
        <v>0</v>
      </c>
      <c r="AI2706" s="9">
        <v>0</v>
      </c>
      <c r="AJ2706" s="9">
        <v>0</v>
      </c>
      <c r="AK2706" s="9">
        <v>0</v>
      </c>
      <c r="AL2706" s="9">
        <v>0</v>
      </c>
      <c r="AM2706" s="9">
        <v>0</v>
      </c>
      <c r="AN2706" s="9">
        <v>0</v>
      </c>
      <c r="AO2706" s="9">
        <v>0</v>
      </c>
      <c r="AP2706" s="9">
        <v>0</v>
      </c>
      <c r="AQ2706" s="9">
        <v>0</v>
      </c>
      <c r="AR2706" s="9">
        <v>0</v>
      </c>
      <c r="AS2706" s="9">
        <v>0</v>
      </c>
      <c r="AT2706" s="9">
        <v>0</v>
      </c>
      <c r="AU2706" s="9">
        <v>0</v>
      </c>
      <c r="AV2706" s="9">
        <v>0</v>
      </c>
      <c r="AW2706" s="9">
        <v>0</v>
      </c>
      <c r="AX2706" s="9">
        <v>0</v>
      </c>
      <c r="AY2706" s="9">
        <v>0</v>
      </c>
      <c r="AZ2706" s="9">
        <v>0</v>
      </c>
      <c r="BA2706" s="9">
        <v>0</v>
      </c>
      <c r="BB2706" s="9">
        <v>0</v>
      </c>
      <c r="BC2706" s="9">
        <v>0</v>
      </c>
    </row>
    <row r="2707" spans="2:55" x14ac:dyDescent="0.45">
      <c r="B2707" s="25">
        <v>2700</v>
      </c>
      <c r="D2707" s="9" t="s">
        <v>58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  <c r="AC2707" s="9">
        <v>0</v>
      </c>
      <c r="AD2707" s="9">
        <v>0</v>
      </c>
      <c r="AE2707" s="9">
        <v>0</v>
      </c>
      <c r="AF2707" s="9">
        <v>0</v>
      </c>
      <c r="AG2707" s="9">
        <v>0</v>
      </c>
      <c r="AH2707" s="9">
        <v>0</v>
      </c>
      <c r="AI2707" s="9">
        <v>0</v>
      </c>
      <c r="AJ2707" s="9">
        <v>0</v>
      </c>
      <c r="AK2707" s="9">
        <v>0</v>
      </c>
      <c r="AL2707" s="9">
        <v>0</v>
      </c>
      <c r="AM2707" s="9">
        <v>0</v>
      </c>
      <c r="AN2707" s="9">
        <v>0</v>
      </c>
      <c r="AO2707" s="9">
        <v>0</v>
      </c>
      <c r="AP2707" s="9">
        <v>0</v>
      </c>
      <c r="AQ2707" s="9">
        <v>0</v>
      </c>
      <c r="AR2707" s="9">
        <v>0</v>
      </c>
      <c r="AS2707" s="9">
        <v>0</v>
      </c>
      <c r="AT2707" s="9">
        <v>0</v>
      </c>
      <c r="AU2707" s="9">
        <v>0</v>
      </c>
      <c r="AV2707" s="9">
        <v>0</v>
      </c>
      <c r="AW2707" s="9">
        <v>0</v>
      </c>
      <c r="AX2707" s="9">
        <v>0</v>
      </c>
      <c r="AY2707" s="9">
        <v>0</v>
      </c>
      <c r="AZ2707" s="9">
        <v>0</v>
      </c>
      <c r="BA2707" s="9">
        <v>0</v>
      </c>
      <c r="BB2707" s="9">
        <v>0</v>
      </c>
      <c r="BC2707" s="9">
        <v>0</v>
      </c>
    </row>
    <row r="2708" spans="2:55" x14ac:dyDescent="0.45">
      <c r="B2708" s="25">
        <v>2701</v>
      </c>
      <c r="D2708" s="9" t="s">
        <v>59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9">
        <v>0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  <c r="AC2708" s="9">
        <v>0</v>
      </c>
      <c r="AD2708" s="9">
        <v>0</v>
      </c>
      <c r="AE2708" s="9">
        <v>0</v>
      </c>
      <c r="AF2708" s="9">
        <v>0</v>
      </c>
      <c r="AG2708" s="9">
        <v>0</v>
      </c>
      <c r="AH2708" s="9">
        <v>0</v>
      </c>
      <c r="AI2708" s="9">
        <v>0</v>
      </c>
      <c r="AJ2708" s="9">
        <v>0</v>
      </c>
      <c r="AK2708" s="9">
        <v>0</v>
      </c>
      <c r="AL2708" s="9">
        <v>0</v>
      </c>
      <c r="AM2708" s="9">
        <v>0</v>
      </c>
      <c r="AN2708" s="9">
        <v>0</v>
      </c>
      <c r="AO2708" s="9">
        <v>0</v>
      </c>
      <c r="AP2708" s="9">
        <v>0</v>
      </c>
      <c r="AQ2708" s="9">
        <v>0</v>
      </c>
      <c r="AR2708" s="9">
        <v>0</v>
      </c>
      <c r="AS2708" s="9">
        <v>0</v>
      </c>
      <c r="AT2708" s="9">
        <v>0</v>
      </c>
      <c r="AU2708" s="9">
        <v>0</v>
      </c>
      <c r="AV2708" s="9">
        <v>0</v>
      </c>
      <c r="AW2708" s="9">
        <v>0</v>
      </c>
      <c r="AX2708" s="9">
        <v>0</v>
      </c>
      <c r="AY2708" s="9">
        <v>0</v>
      </c>
      <c r="AZ2708" s="9">
        <v>0</v>
      </c>
      <c r="BA2708" s="9">
        <v>0</v>
      </c>
      <c r="BB2708" s="9">
        <v>0</v>
      </c>
      <c r="BC2708" s="9">
        <v>0</v>
      </c>
    </row>
    <row r="2709" spans="2:55" x14ac:dyDescent="0.45">
      <c r="B2709" s="25">
        <v>2702</v>
      </c>
      <c r="D2709" s="9" t="s">
        <v>60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  <c r="AC2709" s="9">
        <v>0</v>
      </c>
      <c r="AD2709" s="9">
        <v>0</v>
      </c>
      <c r="AE2709" s="9">
        <v>0</v>
      </c>
      <c r="AF2709" s="9">
        <v>0</v>
      </c>
      <c r="AG2709" s="9">
        <v>0</v>
      </c>
      <c r="AH2709" s="9">
        <v>0</v>
      </c>
      <c r="AI2709" s="9">
        <v>0</v>
      </c>
      <c r="AJ2709" s="9">
        <v>0</v>
      </c>
      <c r="AK2709" s="9">
        <v>0</v>
      </c>
      <c r="AL2709" s="9">
        <v>0</v>
      </c>
      <c r="AM2709" s="9">
        <v>0</v>
      </c>
      <c r="AN2709" s="9">
        <v>0</v>
      </c>
      <c r="AO2709" s="9">
        <v>0</v>
      </c>
      <c r="AP2709" s="9">
        <v>0</v>
      </c>
      <c r="AQ2709" s="9">
        <v>0</v>
      </c>
      <c r="AR2709" s="9">
        <v>0</v>
      </c>
      <c r="AS2709" s="9">
        <v>0</v>
      </c>
      <c r="AT2709" s="9">
        <v>0</v>
      </c>
      <c r="AU2709" s="9">
        <v>0</v>
      </c>
      <c r="AV2709" s="9">
        <v>0</v>
      </c>
      <c r="AW2709" s="9">
        <v>0</v>
      </c>
      <c r="AX2709" s="9">
        <v>0</v>
      </c>
      <c r="AY2709" s="9">
        <v>0</v>
      </c>
      <c r="AZ2709" s="9">
        <v>0</v>
      </c>
      <c r="BA2709" s="9">
        <v>0</v>
      </c>
      <c r="BB2709" s="9">
        <v>0</v>
      </c>
      <c r="BC2709" s="9">
        <v>0</v>
      </c>
    </row>
    <row r="2710" spans="2:55" x14ac:dyDescent="0.45">
      <c r="B2710" s="25">
        <v>2703</v>
      </c>
      <c r="D2710" s="9" t="s">
        <v>61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4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  <c r="AC2710" s="9">
        <v>0</v>
      </c>
      <c r="AD2710" s="9">
        <v>0</v>
      </c>
      <c r="AE2710" s="9">
        <v>0</v>
      </c>
      <c r="AF2710" s="9">
        <v>0</v>
      </c>
      <c r="AG2710" s="9">
        <v>0</v>
      </c>
      <c r="AH2710" s="9">
        <v>0</v>
      </c>
      <c r="AI2710" s="9">
        <v>0</v>
      </c>
      <c r="AJ2710" s="9">
        <v>0</v>
      </c>
      <c r="AK2710" s="9">
        <v>0</v>
      </c>
      <c r="AL2710" s="9">
        <v>0</v>
      </c>
      <c r="AM2710" s="9">
        <v>0</v>
      </c>
      <c r="AN2710" s="9">
        <v>0</v>
      </c>
      <c r="AO2710" s="9">
        <v>0</v>
      </c>
      <c r="AP2710" s="9">
        <v>0</v>
      </c>
      <c r="AQ2710" s="9">
        <v>0</v>
      </c>
      <c r="AR2710" s="9">
        <v>0</v>
      </c>
      <c r="AS2710" s="9">
        <v>0</v>
      </c>
      <c r="AT2710" s="9">
        <v>0</v>
      </c>
      <c r="AU2710" s="9">
        <v>0</v>
      </c>
      <c r="AV2710" s="9">
        <v>0</v>
      </c>
      <c r="AW2710" s="9">
        <v>0</v>
      </c>
      <c r="AX2710" s="9">
        <v>0</v>
      </c>
      <c r="AY2710" s="9">
        <v>0</v>
      </c>
      <c r="AZ2710" s="9">
        <v>0</v>
      </c>
      <c r="BA2710" s="9">
        <v>0</v>
      </c>
      <c r="BB2710" s="9">
        <v>0</v>
      </c>
      <c r="BC2710" s="9">
        <v>0</v>
      </c>
    </row>
    <row r="2711" spans="2:55" x14ac:dyDescent="0.45">
      <c r="B2711" s="25">
        <v>2704</v>
      </c>
      <c r="D2711" s="9" t="s">
        <v>62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0</v>
      </c>
      <c r="W2711" s="9">
        <v>0</v>
      </c>
      <c r="X2711" s="9">
        <v>0</v>
      </c>
      <c r="Y2711" s="9">
        <v>0</v>
      </c>
      <c r="Z2711" s="9">
        <v>0</v>
      </c>
      <c r="AA2711" s="9">
        <v>0</v>
      </c>
      <c r="AB2711" s="9">
        <v>0</v>
      </c>
      <c r="AC2711" s="9">
        <v>0</v>
      </c>
      <c r="AD2711" s="9">
        <v>0</v>
      </c>
      <c r="AE2711" s="9">
        <v>0</v>
      </c>
      <c r="AF2711" s="9">
        <v>0</v>
      </c>
      <c r="AG2711" s="9">
        <v>0</v>
      </c>
      <c r="AH2711" s="9">
        <v>0</v>
      </c>
      <c r="AI2711" s="9">
        <v>0</v>
      </c>
      <c r="AJ2711" s="9">
        <v>0</v>
      </c>
      <c r="AK2711" s="9">
        <v>0</v>
      </c>
      <c r="AL2711" s="9">
        <v>0</v>
      </c>
      <c r="AM2711" s="9">
        <v>0</v>
      </c>
      <c r="AN2711" s="9">
        <v>0</v>
      </c>
      <c r="AO2711" s="9">
        <v>0</v>
      </c>
      <c r="AP2711" s="9">
        <v>0</v>
      </c>
      <c r="AQ2711" s="9">
        <v>0</v>
      </c>
      <c r="AR2711" s="9">
        <v>0</v>
      </c>
      <c r="AS2711" s="9">
        <v>0</v>
      </c>
      <c r="AT2711" s="9">
        <v>0</v>
      </c>
      <c r="AU2711" s="9">
        <v>0</v>
      </c>
      <c r="AV2711" s="9">
        <v>0</v>
      </c>
      <c r="AW2711" s="9">
        <v>0</v>
      </c>
      <c r="AX2711" s="9">
        <v>0</v>
      </c>
      <c r="AY2711" s="9">
        <v>0</v>
      </c>
      <c r="AZ2711" s="9">
        <v>0</v>
      </c>
      <c r="BA2711" s="9">
        <v>0</v>
      </c>
      <c r="BB2711" s="9">
        <v>0</v>
      </c>
      <c r="BC2711" s="9">
        <v>0</v>
      </c>
    </row>
    <row r="2712" spans="2:55" x14ac:dyDescent="0.45">
      <c r="B2712" s="25">
        <v>2705</v>
      </c>
      <c r="D2712" s="9" t="s">
        <v>63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0</v>
      </c>
      <c r="AB2712" s="9">
        <v>0</v>
      </c>
      <c r="AC2712" s="9">
        <v>0</v>
      </c>
      <c r="AD2712" s="9">
        <v>0</v>
      </c>
      <c r="AE2712" s="9">
        <v>0</v>
      </c>
      <c r="AF2712" s="9">
        <v>0</v>
      </c>
      <c r="AG2712" s="9">
        <v>0</v>
      </c>
      <c r="AH2712" s="9">
        <v>0</v>
      </c>
      <c r="AI2712" s="9">
        <v>0</v>
      </c>
      <c r="AJ2712" s="9">
        <v>0</v>
      </c>
      <c r="AK2712" s="9">
        <v>0</v>
      </c>
      <c r="AL2712" s="9">
        <v>0</v>
      </c>
      <c r="AM2712" s="9">
        <v>0</v>
      </c>
      <c r="AN2712" s="9">
        <v>0</v>
      </c>
      <c r="AO2712" s="9">
        <v>0</v>
      </c>
      <c r="AP2712" s="9">
        <v>0</v>
      </c>
      <c r="AQ2712" s="9">
        <v>0</v>
      </c>
      <c r="AR2712" s="9">
        <v>0</v>
      </c>
      <c r="AS2712" s="9">
        <v>0</v>
      </c>
      <c r="AT2712" s="9">
        <v>0</v>
      </c>
      <c r="AU2712" s="9">
        <v>0</v>
      </c>
      <c r="AV2712" s="9">
        <v>0</v>
      </c>
      <c r="AW2712" s="9">
        <v>0</v>
      </c>
      <c r="AX2712" s="9">
        <v>0</v>
      </c>
      <c r="AY2712" s="9">
        <v>0</v>
      </c>
      <c r="AZ2712" s="9">
        <v>0</v>
      </c>
      <c r="BA2712" s="9">
        <v>0</v>
      </c>
      <c r="BB2712" s="9">
        <v>0</v>
      </c>
      <c r="BC2712" s="9">
        <v>0</v>
      </c>
    </row>
    <row r="2713" spans="2:55" x14ac:dyDescent="0.45">
      <c r="B2713" s="25">
        <v>2706</v>
      </c>
      <c r="D2713" s="9" t="s">
        <v>64</v>
      </c>
      <c r="E2713" s="9">
        <v>0</v>
      </c>
      <c r="F2713" s="9">
        <v>0</v>
      </c>
      <c r="G2713" s="9">
        <v>0</v>
      </c>
      <c r="H2713" s="9">
        <v>0</v>
      </c>
      <c r="I2713" s="9">
        <v>3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  <c r="AC2713" s="9">
        <v>0</v>
      </c>
      <c r="AD2713" s="9">
        <v>0</v>
      </c>
      <c r="AE2713" s="9">
        <v>0</v>
      </c>
      <c r="AF2713" s="9">
        <v>0</v>
      </c>
      <c r="AG2713" s="9">
        <v>0</v>
      </c>
      <c r="AH2713" s="9">
        <v>0</v>
      </c>
      <c r="AI2713" s="9">
        <v>0</v>
      </c>
      <c r="AJ2713" s="9">
        <v>0</v>
      </c>
      <c r="AK2713" s="9">
        <v>0</v>
      </c>
      <c r="AL2713" s="9">
        <v>0</v>
      </c>
      <c r="AM2713" s="9">
        <v>0</v>
      </c>
      <c r="AN2713" s="9">
        <v>0</v>
      </c>
      <c r="AO2713" s="9">
        <v>0</v>
      </c>
      <c r="AP2713" s="9">
        <v>0</v>
      </c>
      <c r="AQ2713" s="9">
        <v>0</v>
      </c>
      <c r="AR2713" s="9">
        <v>0</v>
      </c>
      <c r="AS2713" s="9">
        <v>0</v>
      </c>
      <c r="AT2713" s="9">
        <v>0</v>
      </c>
      <c r="AU2713" s="9">
        <v>0</v>
      </c>
      <c r="AV2713" s="9">
        <v>0</v>
      </c>
      <c r="AW2713" s="9">
        <v>0</v>
      </c>
      <c r="AX2713" s="9">
        <v>0</v>
      </c>
      <c r="AY2713" s="9">
        <v>0</v>
      </c>
      <c r="AZ2713" s="9">
        <v>0</v>
      </c>
      <c r="BA2713" s="9">
        <v>0</v>
      </c>
      <c r="BB2713" s="9">
        <v>0</v>
      </c>
      <c r="BC2713" s="9">
        <v>0</v>
      </c>
    </row>
    <row r="2714" spans="2:55" x14ac:dyDescent="0.45">
      <c r="B2714" s="25">
        <v>2707</v>
      </c>
      <c r="D2714" s="9" t="s">
        <v>65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  <c r="AC2714" s="9">
        <v>0</v>
      </c>
      <c r="AD2714" s="9">
        <v>0</v>
      </c>
      <c r="AE2714" s="9">
        <v>0</v>
      </c>
      <c r="AF2714" s="9">
        <v>0</v>
      </c>
      <c r="AG2714" s="9">
        <v>0</v>
      </c>
      <c r="AH2714" s="9">
        <v>0</v>
      </c>
      <c r="AI2714" s="9">
        <v>0</v>
      </c>
      <c r="AJ2714" s="9">
        <v>0</v>
      </c>
      <c r="AK2714" s="9">
        <v>0</v>
      </c>
      <c r="AL2714" s="9">
        <v>0</v>
      </c>
      <c r="AM2714" s="9">
        <v>0</v>
      </c>
      <c r="AN2714" s="9">
        <v>0</v>
      </c>
      <c r="AO2714" s="9">
        <v>0</v>
      </c>
      <c r="AP2714" s="9">
        <v>0</v>
      </c>
      <c r="AQ2714" s="9">
        <v>0</v>
      </c>
      <c r="AR2714" s="9">
        <v>0</v>
      </c>
      <c r="AS2714" s="9">
        <v>0</v>
      </c>
      <c r="AT2714" s="9">
        <v>0</v>
      </c>
      <c r="AU2714" s="9">
        <v>0</v>
      </c>
      <c r="AV2714" s="9">
        <v>0</v>
      </c>
      <c r="AW2714" s="9">
        <v>0</v>
      </c>
      <c r="AX2714" s="9">
        <v>0</v>
      </c>
      <c r="AY2714" s="9">
        <v>0</v>
      </c>
      <c r="AZ2714" s="9">
        <v>0</v>
      </c>
      <c r="BA2714" s="9">
        <v>0</v>
      </c>
      <c r="BB2714" s="9">
        <v>0</v>
      </c>
      <c r="BC2714" s="9">
        <v>0</v>
      </c>
    </row>
    <row r="2715" spans="2:55" x14ac:dyDescent="0.45">
      <c r="B2715" s="25">
        <v>2708</v>
      </c>
      <c r="D2715" s="9" t="s">
        <v>66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9">
        <v>0</v>
      </c>
      <c r="W2715" s="9">
        <v>0</v>
      </c>
      <c r="X2715" s="9">
        <v>0</v>
      </c>
      <c r="Y2715" s="9">
        <v>0</v>
      </c>
      <c r="Z2715" s="9">
        <v>0</v>
      </c>
      <c r="AA2715" s="9">
        <v>0</v>
      </c>
      <c r="AB2715" s="9">
        <v>0</v>
      </c>
      <c r="AC2715" s="9">
        <v>0</v>
      </c>
      <c r="AD2715" s="9">
        <v>0</v>
      </c>
      <c r="AE2715" s="9">
        <v>0</v>
      </c>
      <c r="AF2715" s="9">
        <v>0</v>
      </c>
      <c r="AG2715" s="9">
        <v>0</v>
      </c>
      <c r="AH2715" s="9">
        <v>0</v>
      </c>
      <c r="AI2715" s="9">
        <v>0</v>
      </c>
      <c r="AJ2715" s="9">
        <v>0</v>
      </c>
      <c r="AK2715" s="9">
        <v>0</v>
      </c>
      <c r="AL2715" s="9">
        <v>0</v>
      </c>
      <c r="AM2715" s="9">
        <v>0</v>
      </c>
      <c r="AN2715" s="9">
        <v>0</v>
      </c>
      <c r="AO2715" s="9">
        <v>0</v>
      </c>
      <c r="AP2715" s="9">
        <v>0</v>
      </c>
      <c r="AQ2715" s="9">
        <v>0</v>
      </c>
      <c r="AR2715" s="9">
        <v>0</v>
      </c>
      <c r="AS2715" s="9">
        <v>0</v>
      </c>
      <c r="AT2715" s="9">
        <v>0</v>
      </c>
      <c r="AU2715" s="9">
        <v>0</v>
      </c>
      <c r="AV2715" s="9">
        <v>0</v>
      </c>
      <c r="AW2715" s="9">
        <v>0</v>
      </c>
      <c r="AX2715" s="9">
        <v>0</v>
      </c>
      <c r="AY2715" s="9">
        <v>0</v>
      </c>
      <c r="AZ2715" s="9">
        <v>0</v>
      </c>
      <c r="BA2715" s="9">
        <v>0</v>
      </c>
      <c r="BB2715" s="9">
        <v>0</v>
      </c>
      <c r="BC2715" s="9">
        <v>0</v>
      </c>
    </row>
    <row r="2716" spans="2:55" x14ac:dyDescent="0.45">
      <c r="B2716" s="25">
        <v>2709</v>
      </c>
      <c r="D2716" s="9" t="s">
        <v>67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4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  <c r="AC2716" s="9">
        <v>0</v>
      </c>
      <c r="AD2716" s="9">
        <v>0</v>
      </c>
      <c r="AE2716" s="9">
        <v>0</v>
      </c>
      <c r="AF2716" s="9">
        <v>0</v>
      </c>
      <c r="AG2716" s="9">
        <v>0</v>
      </c>
      <c r="AH2716" s="9">
        <v>0</v>
      </c>
      <c r="AI2716" s="9">
        <v>0</v>
      </c>
      <c r="AJ2716" s="9">
        <v>0</v>
      </c>
      <c r="AK2716" s="9">
        <v>0</v>
      </c>
      <c r="AL2716" s="9">
        <v>0</v>
      </c>
      <c r="AM2716" s="9">
        <v>0</v>
      </c>
      <c r="AN2716" s="9">
        <v>0</v>
      </c>
      <c r="AO2716" s="9">
        <v>0</v>
      </c>
      <c r="AP2716" s="9">
        <v>0</v>
      </c>
      <c r="AQ2716" s="9">
        <v>0</v>
      </c>
      <c r="AR2716" s="9">
        <v>0</v>
      </c>
      <c r="AS2716" s="9">
        <v>0</v>
      </c>
      <c r="AT2716" s="9">
        <v>0</v>
      </c>
      <c r="AU2716" s="9">
        <v>0</v>
      </c>
      <c r="AV2716" s="9">
        <v>0</v>
      </c>
      <c r="AW2716" s="9">
        <v>0</v>
      </c>
      <c r="AX2716" s="9">
        <v>0</v>
      </c>
      <c r="AY2716" s="9">
        <v>0</v>
      </c>
      <c r="AZ2716" s="9">
        <v>0</v>
      </c>
      <c r="BA2716" s="9">
        <v>0</v>
      </c>
      <c r="BB2716" s="9">
        <v>0</v>
      </c>
      <c r="BC2716" s="9">
        <v>0</v>
      </c>
    </row>
    <row r="2717" spans="2:55" x14ac:dyDescent="0.45">
      <c r="B2717" s="25">
        <v>2710</v>
      </c>
      <c r="D2717" s="9" t="s">
        <v>68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  <c r="AC2717" s="9">
        <v>0</v>
      </c>
      <c r="AD2717" s="9">
        <v>0</v>
      </c>
      <c r="AE2717" s="9">
        <v>0</v>
      </c>
      <c r="AF2717" s="9">
        <v>0</v>
      </c>
      <c r="AG2717" s="9">
        <v>0</v>
      </c>
      <c r="AH2717" s="9">
        <v>0</v>
      </c>
      <c r="AI2717" s="9">
        <v>0</v>
      </c>
      <c r="AJ2717" s="9">
        <v>0</v>
      </c>
      <c r="AK2717" s="9">
        <v>0</v>
      </c>
      <c r="AL2717" s="9">
        <v>0</v>
      </c>
      <c r="AM2717" s="9">
        <v>0</v>
      </c>
      <c r="AN2717" s="9">
        <v>0</v>
      </c>
      <c r="AO2717" s="9">
        <v>0</v>
      </c>
      <c r="AP2717" s="9">
        <v>0</v>
      </c>
      <c r="AQ2717" s="9">
        <v>0</v>
      </c>
      <c r="AR2717" s="9">
        <v>0</v>
      </c>
      <c r="AS2717" s="9">
        <v>0</v>
      </c>
      <c r="AT2717" s="9">
        <v>0</v>
      </c>
      <c r="AU2717" s="9">
        <v>0</v>
      </c>
      <c r="AV2717" s="9">
        <v>0</v>
      </c>
      <c r="AW2717" s="9">
        <v>0</v>
      </c>
      <c r="AX2717" s="9">
        <v>0</v>
      </c>
      <c r="AY2717" s="9">
        <v>0</v>
      </c>
      <c r="AZ2717" s="9">
        <v>0</v>
      </c>
      <c r="BA2717" s="9">
        <v>0</v>
      </c>
      <c r="BB2717" s="9">
        <v>0</v>
      </c>
      <c r="BC2717" s="9">
        <v>0</v>
      </c>
    </row>
    <row r="2718" spans="2:55" x14ac:dyDescent="0.45">
      <c r="B2718" s="25">
        <v>2711</v>
      </c>
      <c r="D2718" s="9" t="s">
        <v>69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  <c r="AC2718" s="9">
        <v>0</v>
      </c>
      <c r="AD2718" s="9">
        <v>0</v>
      </c>
      <c r="AE2718" s="9">
        <v>0</v>
      </c>
      <c r="AF2718" s="9">
        <v>0</v>
      </c>
      <c r="AG2718" s="9">
        <v>0</v>
      </c>
      <c r="AH2718" s="9">
        <v>0</v>
      </c>
      <c r="AI2718" s="9">
        <v>0</v>
      </c>
      <c r="AJ2718" s="9">
        <v>0</v>
      </c>
      <c r="AK2718" s="9">
        <v>0</v>
      </c>
      <c r="AL2718" s="9">
        <v>0</v>
      </c>
      <c r="AM2718" s="9">
        <v>0</v>
      </c>
      <c r="AN2718" s="9">
        <v>0</v>
      </c>
      <c r="AO2718" s="9">
        <v>0</v>
      </c>
      <c r="AP2718" s="9">
        <v>0</v>
      </c>
      <c r="AQ2718" s="9">
        <v>0</v>
      </c>
      <c r="AR2718" s="9">
        <v>0</v>
      </c>
      <c r="AS2718" s="9">
        <v>0</v>
      </c>
      <c r="AT2718" s="9">
        <v>0</v>
      </c>
      <c r="AU2718" s="9">
        <v>0</v>
      </c>
      <c r="AV2718" s="9">
        <v>0</v>
      </c>
      <c r="AW2718" s="9">
        <v>0</v>
      </c>
      <c r="AX2718" s="9">
        <v>0</v>
      </c>
      <c r="AY2718" s="9">
        <v>0</v>
      </c>
      <c r="AZ2718" s="9">
        <v>0</v>
      </c>
      <c r="BA2718" s="9">
        <v>0</v>
      </c>
      <c r="BB2718" s="9">
        <v>0</v>
      </c>
      <c r="BC2718" s="9">
        <v>0</v>
      </c>
    </row>
    <row r="2719" spans="2:55" x14ac:dyDescent="0.45">
      <c r="B2719" s="25">
        <v>2712</v>
      </c>
      <c r="D2719" s="9" t="s">
        <v>70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9">
        <v>5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  <c r="AC2719" s="9">
        <v>0</v>
      </c>
      <c r="AD2719" s="9">
        <v>0</v>
      </c>
      <c r="AE2719" s="9">
        <v>0</v>
      </c>
      <c r="AF2719" s="9">
        <v>0</v>
      </c>
      <c r="AG2719" s="9">
        <v>0</v>
      </c>
      <c r="AH2719" s="9">
        <v>0</v>
      </c>
      <c r="AI2719" s="9">
        <v>0</v>
      </c>
      <c r="AJ2719" s="9">
        <v>0</v>
      </c>
      <c r="AK2719" s="9">
        <v>0</v>
      </c>
      <c r="AL2719" s="9">
        <v>0</v>
      </c>
      <c r="AM2719" s="9">
        <v>0</v>
      </c>
      <c r="AN2719" s="9">
        <v>0</v>
      </c>
      <c r="AO2719" s="9">
        <v>0</v>
      </c>
      <c r="AP2719" s="9">
        <v>0</v>
      </c>
      <c r="AQ2719" s="9">
        <v>0</v>
      </c>
      <c r="AR2719" s="9">
        <v>0</v>
      </c>
      <c r="AS2719" s="9">
        <v>0</v>
      </c>
      <c r="AT2719" s="9">
        <v>0</v>
      </c>
      <c r="AU2719" s="9">
        <v>0</v>
      </c>
      <c r="AV2719" s="9">
        <v>0</v>
      </c>
      <c r="AW2719" s="9">
        <v>0</v>
      </c>
      <c r="AX2719" s="9">
        <v>0</v>
      </c>
      <c r="AY2719" s="9">
        <v>0</v>
      </c>
      <c r="AZ2719" s="9">
        <v>0</v>
      </c>
      <c r="BA2719" s="9">
        <v>0</v>
      </c>
      <c r="BB2719" s="9">
        <v>0</v>
      </c>
      <c r="BC2719" s="9">
        <v>0</v>
      </c>
    </row>
    <row r="2720" spans="2:55" x14ac:dyDescent="0.45">
      <c r="B2720" s="25">
        <v>2713</v>
      </c>
      <c r="D2720" s="9" t="s">
        <v>71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7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  <c r="AC2720" s="9">
        <v>0</v>
      </c>
      <c r="AD2720" s="9">
        <v>0</v>
      </c>
      <c r="AE2720" s="9">
        <v>0</v>
      </c>
      <c r="AF2720" s="9">
        <v>0</v>
      </c>
      <c r="AG2720" s="9">
        <v>0</v>
      </c>
      <c r="AH2720" s="9">
        <v>0</v>
      </c>
      <c r="AI2720" s="9">
        <v>0</v>
      </c>
      <c r="AJ2720" s="9">
        <v>0</v>
      </c>
      <c r="AK2720" s="9">
        <v>0</v>
      </c>
      <c r="AL2720" s="9">
        <v>0</v>
      </c>
      <c r="AM2720" s="9">
        <v>0</v>
      </c>
      <c r="AN2720" s="9">
        <v>0</v>
      </c>
      <c r="AO2720" s="9">
        <v>0</v>
      </c>
      <c r="AP2720" s="9">
        <v>0</v>
      </c>
      <c r="AQ2720" s="9">
        <v>0</v>
      </c>
      <c r="AR2720" s="9">
        <v>0</v>
      </c>
      <c r="AS2720" s="9">
        <v>0</v>
      </c>
      <c r="AT2720" s="9">
        <v>0</v>
      </c>
      <c r="AU2720" s="9">
        <v>0</v>
      </c>
      <c r="AV2720" s="9">
        <v>0</v>
      </c>
      <c r="AW2720" s="9">
        <v>0</v>
      </c>
      <c r="AX2720" s="9">
        <v>0</v>
      </c>
      <c r="AY2720" s="9">
        <v>0</v>
      </c>
      <c r="AZ2720" s="9">
        <v>0</v>
      </c>
      <c r="BA2720" s="9">
        <v>0</v>
      </c>
      <c r="BB2720" s="9">
        <v>0</v>
      </c>
      <c r="BC2720" s="9">
        <v>0</v>
      </c>
    </row>
    <row r="2721" spans="2:55" x14ac:dyDescent="0.45">
      <c r="B2721" s="25">
        <v>2714</v>
      </c>
      <c r="D2721" s="9" t="s">
        <v>72</v>
      </c>
      <c r="E2721" s="9">
        <v>0</v>
      </c>
      <c r="F2721" s="9">
        <v>0</v>
      </c>
      <c r="G2721" s="9">
        <v>0</v>
      </c>
      <c r="H2721" s="9">
        <v>5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  <c r="AC2721" s="9">
        <v>0</v>
      </c>
      <c r="AD2721" s="9">
        <v>0</v>
      </c>
      <c r="AE2721" s="9">
        <v>0</v>
      </c>
      <c r="AF2721" s="9">
        <v>0</v>
      </c>
      <c r="AG2721" s="9">
        <v>0</v>
      </c>
      <c r="AH2721" s="9">
        <v>0</v>
      </c>
      <c r="AI2721" s="9">
        <v>0</v>
      </c>
      <c r="AJ2721" s="9">
        <v>0</v>
      </c>
      <c r="AK2721" s="9">
        <v>0</v>
      </c>
      <c r="AL2721" s="9">
        <v>0</v>
      </c>
      <c r="AM2721" s="9">
        <v>0</v>
      </c>
      <c r="AN2721" s="9">
        <v>0</v>
      </c>
      <c r="AO2721" s="9">
        <v>0</v>
      </c>
      <c r="AP2721" s="9">
        <v>0</v>
      </c>
      <c r="AQ2721" s="9">
        <v>0</v>
      </c>
      <c r="AR2721" s="9">
        <v>0</v>
      </c>
      <c r="AS2721" s="9">
        <v>0</v>
      </c>
      <c r="AT2721" s="9">
        <v>0</v>
      </c>
      <c r="AU2721" s="9">
        <v>0</v>
      </c>
      <c r="AV2721" s="9">
        <v>0</v>
      </c>
      <c r="AW2721" s="9">
        <v>0</v>
      </c>
      <c r="AX2721" s="9">
        <v>0</v>
      </c>
      <c r="AY2721" s="9">
        <v>0</v>
      </c>
      <c r="AZ2721" s="9">
        <v>0</v>
      </c>
      <c r="BA2721" s="9">
        <v>0</v>
      </c>
      <c r="BB2721" s="9">
        <v>0</v>
      </c>
      <c r="BC2721" s="9">
        <v>0</v>
      </c>
    </row>
    <row r="2722" spans="2:55" x14ac:dyDescent="0.45">
      <c r="B2722" s="25">
        <v>2715</v>
      </c>
      <c r="D2722" s="9" t="s">
        <v>73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  <c r="AC2722" s="9">
        <v>0</v>
      </c>
      <c r="AD2722" s="9">
        <v>0</v>
      </c>
      <c r="AE2722" s="9">
        <v>0</v>
      </c>
      <c r="AF2722" s="9">
        <v>0</v>
      </c>
      <c r="AG2722" s="9">
        <v>0</v>
      </c>
      <c r="AH2722" s="9">
        <v>0</v>
      </c>
      <c r="AI2722" s="9">
        <v>0</v>
      </c>
      <c r="AJ2722" s="9">
        <v>0</v>
      </c>
      <c r="AK2722" s="9">
        <v>0</v>
      </c>
      <c r="AL2722" s="9">
        <v>0</v>
      </c>
      <c r="AM2722" s="9">
        <v>0</v>
      </c>
      <c r="AN2722" s="9">
        <v>0</v>
      </c>
      <c r="AO2722" s="9">
        <v>0</v>
      </c>
      <c r="AP2722" s="9">
        <v>0</v>
      </c>
      <c r="AQ2722" s="9">
        <v>0</v>
      </c>
      <c r="AR2722" s="9">
        <v>0</v>
      </c>
      <c r="AS2722" s="9">
        <v>0</v>
      </c>
      <c r="AT2722" s="9">
        <v>0</v>
      </c>
      <c r="AU2722" s="9">
        <v>0</v>
      </c>
      <c r="AV2722" s="9">
        <v>0</v>
      </c>
      <c r="AW2722" s="9">
        <v>0</v>
      </c>
      <c r="AX2722" s="9">
        <v>0</v>
      </c>
      <c r="AY2722" s="9">
        <v>0</v>
      </c>
      <c r="AZ2722" s="9">
        <v>0</v>
      </c>
      <c r="BA2722" s="9">
        <v>0</v>
      </c>
      <c r="BB2722" s="9">
        <v>0</v>
      </c>
      <c r="BC2722" s="9">
        <v>0</v>
      </c>
    </row>
    <row r="2723" spans="2:55" x14ac:dyDescent="0.45">
      <c r="B2723" s="25">
        <v>2716</v>
      </c>
      <c r="D2723" s="9" t="s">
        <v>74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3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  <c r="AC2723" s="9">
        <v>0</v>
      </c>
      <c r="AD2723" s="9">
        <v>0</v>
      </c>
      <c r="AE2723" s="9">
        <v>0</v>
      </c>
      <c r="AF2723" s="9">
        <v>0</v>
      </c>
      <c r="AG2723" s="9">
        <v>0</v>
      </c>
      <c r="AH2723" s="9">
        <v>0</v>
      </c>
      <c r="AI2723" s="9">
        <v>0</v>
      </c>
      <c r="AJ2723" s="9">
        <v>0</v>
      </c>
      <c r="AK2723" s="9">
        <v>0</v>
      </c>
      <c r="AL2723" s="9">
        <v>0</v>
      </c>
      <c r="AM2723" s="9">
        <v>0</v>
      </c>
      <c r="AN2723" s="9">
        <v>0</v>
      </c>
      <c r="AO2723" s="9">
        <v>0</v>
      </c>
      <c r="AP2723" s="9">
        <v>0</v>
      </c>
      <c r="AQ2723" s="9">
        <v>0</v>
      </c>
      <c r="AR2723" s="9">
        <v>0</v>
      </c>
      <c r="AS2723" s="9">
        <v>0</v>
      </c>
      <c r="AT2723" s="9">
        <v>0</v>
      </c>
      <c r="AU2723" s="9">
        <v>3</v>
      </c>
      <c r="AV2723" s="9">
        <v>0</v>
      </c>
      <c r="AW2723" s="9">
        <v>0</v>
      </c>
      <c r="AX2723" s="9">
        <v>0</v>
      </c>
      <c r="AY2723" s="9">
        <v>0</v>
      </c>
      <c r="AZ2723" s="9">
        <v>0</v>
      </c>
      <c r="BA2723" s="9">
        <v>0</v>
      </c>
      <c r="BB2723" s="9">
        <v>0</v>
      </c>
      <c r="BC2723" s="9">
        <v>0</v>
      </c>
    </row>
    <row r="2724" spans="2:55" x14ac:dyDescent="0.45">
      <c r="B2724" s="25">
        <v>2717</v>
      </c>
      <c r="D2724" s="9" t="s">
        <v>75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  <c r="AC2724" s="9">
        <v>0</v>
      </c>
      <c r="AD2724" s="9">
        <v>0</v>
      </c>
      <c r="AE2724" s="9">
        <v>0</v>
      </c>
      <c r="AF2724" s="9">
        <v>0</v>
      </c>
      <c r="AG2724" s="9">
        <v>0</v>
      </c>
      <c r="AH2724" s="9">
        <v>0</v>
      </c>
      <c r="AI2724" s="9">
        <v>0</v>
      </c>
      <c r="AJ2724" s="9">
        <v>0</v>
      </c>
      <c r="AK2724" s="9">
        <v>0</v>
      </c>
      <c r="AL2724" s="9">
        <v>0</v>
      </c>
      <c r="AM2724" s="9">
        <v>0</v>
      </c>
      <c r="AN2724" s="9">
        <v>0</v>
      </c>
      <c r="AO2724" s="9">
        <v>0</v>
      </c>
      <c r="AP2724" s="9">
        <v>0</v>
      </c>
      <c r="AQ2724" s="9">
        <v>0</v>
      </c>
      <c r="AR2724" s="9">
        <v>0</v>
      </c>
      <c r="AS2724" s="9">
        <v>0</v>
      </c>
      <c r="AT2724" s="9">
        <v>0</v>
      </c>
      <c r="AU2724" s="9">
        <v>0</v>
      </c>
      <c r="AV2724" s="9">
        <v>0</v>
      </c>
      <c r="AW2724" s="9">
        <v>0</v>
      </c>
      <c r="AX2724" s="9">
        <v>0</v>
      </c>
      <c r="AY2724" s="9">
        <v>0</v>
      </c>
      <c r="AZ2724" s="9">
        <v>0</v>
      </c>
      <c r="BA2724" s="9">
        <v>0</v>
      </c>
      <c r="BB2724" s="9">
        <v>0</v>
      </c>
      <c r="BC2724" s="9">
        <v>0</v>
      </c>
    </row>
    <row r="2725" spans="2:55" x14ac:dyDescent="0.45">
      <c r="B2725" s="25">
        <v>2718</v>
      </c>
      <c r="D2725" s="9" t="s">
        <v>76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  <c r="AC2725" s="9">
        <v>0</v>
      </c>
      <c r="AD2725" s="9">
        <v>0</v>
      </c>
      <c r="AE2725" s="9">
        <v>0</v>
      </c>
      <c r="AF2725" s="9">
        <v>0</v>
      </c>
      <c r="AG2725" s="9">
        <v>0</v>
      </c>
      <c r="AH2725" s="9">
        <v>0</v>
      </c>
      <c r="AI2725" s="9">
        <v>0</v>
      </c>
      <c r="AJ2725" s="9">
        <v>0</v>
      </c>
      <c r="AK2725" s="9">
        <v>0</v>
      </c>
      <c r="AL2725" s="9">
        <v>0</v>
      </c>
      <c r="AM2725" s="9">
        <v>0</v>
      </c>
      <c r="AN2725" s="9">
        <v>0</v>
      </c>
      <c r="AO2725" s="9">
        <v>0</v>
      </c>
      <c r="AP2725" s="9">
        <v>0</v>
      </c>
      <c r="AQ2725" s="9">
        <v>0</v>
      </c>
      <c r="AR2725" s="9">
        <v>0</v>
      </c>
      <c r="AS2725" s="9">
        <v>0</v>
      </c>
      <c r="AT2725" s="9">
        <v>0</v>
      </c>
      <c r="AU2725" s="9">
        <v>0</v>
      </c>
      <c r="AV2725" s="9">
        <v>0</v>
      </c>
      <c r="AW2725" s="9">
        <v>0</v>
      </c>
      <c r="AX2725" s="9">
        <v>0</v>
      </c>
      <c r="AY2725" s="9">
        <v>0</v>
      </c>
      <c r="AZ2725" s="9">
        <v>0</v>
      </c>
      <c r="BA2725" s="9">
        <v>0</v>
      </c>
      <c r="BB2725" s="9">
        <v>0</v>
      </c>
      <c r="BC2725" s="9">
        <v>0</v>
      </c>
    </row>
    <row r="2726" spans="2:55" x14ac:dyDescent="0.45">
      <c r="B2726" s="25">
        <v>2719</v>
      </c>
      <c r="D2726" s="9" t="s">
        <v>77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  <c r="AC2726" s="9">
        <v>0</v>
      </c>
      <c r="AD2726" s="9">
        <v>0</v>
      </c>
      <c r="AE2726" s="9">
        <v>0</v>
      </c>
      <c r="AF2726" s="9">
        <v>0</v>
      </c>
      <c r="AG2726" s="9">
        <v>0</v>
      </c>
      <c r="AH2726" s="9">
        <v>0</v>
      </c>
      <c r="AI2726" s="9">
        <v>0</v>
      </c>
      <c r="AJ2726" s="9">
        <v>0</v>
      </c>
      <c r="AK2726" s="9">
        <v>0</v>
      </c>
      <c r="AL2726" s="9">
        <v>0</v>
      </c>
      <c r="AM2726" s="9">
        <v>0</v>
      </c>
      <c r="AN2726" s="9">
        <v>0</v>
      </c>
      <c r="AO2726" s="9">
        <v>0</v>
      </c>
      <c r="AP2726" s="9">
        <v>0</v>
      </c>
      <c r="AQ2726" s="9">
        <v>0</v>
      </c>
      <c r="AR2726" s="9">
        <v>0</v>
      </c>
      <c r="AS2726" s="9">
        <v>0</v>
      </c>
      <c r="AT2726" s="9">
        <v>0</v>
      </c>
      <c r="AU2726" s="9">
        <v>0</v>
      </c>
      <c r="AV2726" s="9">
        <v>0</v>
      </c>
      <c r="AW2726" s="9">
        <v>0</v>
      </c>
      <c r="AX2726" s="9">
        <v>0</v>
      </c>
      <c r="AY2726" s="9">
        <v>0</v>
      </c>
      <c r="AZ2726" s="9">
        <v>0</v>
      </c>
      <c r="BA2726" s="9">
        <v>0</v>
      </c>
      <c r="BB2726" s="9">
        <v>0</v>
      </c>
      <c r="BC2726" s="9">
        <v>0</v>
      </c>
    </row>
    <row r="2727" spans="2:55" x14ac:dyDescent="0.45">
      <c r="B2727" s="25">
        <v>2720</v>
      </c>
      <c r="D2727" s="9" t="s">
        <v>78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  <c r="AC2727" s="9">
        <v>0</v>
      </c>
      <c r="AD2727" s="9">
        <v>0</v>
      </c>
      <c r="AE2727" s="9">
        <v>0</v>
      </c>
      <c r="AF2727" s="9">
        <v>0</v>
      </c>
      <c r="AG2727" s="9">
        <v>0</v>
      </c>
      <c r="AH2727" s="9">
        <v>0</v>
      </c>
      <c r="AI2727" s="9">
        <v>0</v>
      </c>
      <c r="AJ2727" s="9">
        <v>0</v>
      </c>
      <c r="AK2727" s="9">
        <v>0</v>
      </c>
      <c r="AL2727" s="9">
        <v>0</v>
      </c>
      <c r="AM2727" s="9">
        <v>0</v>
      </c>
      <c r="AN2727" s="9">
        <v>0</v>
      </c>
      <c r="AO2727" s="9">
        <v>0</v>
      </c>
      <c r="AP2727" s="9">
        <v>0</v>
      </c>
      <c r="AQ2727" s="9">
        <v>0</v>
      </c>
      <c r="AR2727" s="9">
        <v>0</v>
      </c>
      <c r="AS2727" s="9">
        <v>0</v>
      </c>
      <c r="AT2727" s="9">
        <v>0</v>
      </c>
      <c r="AU2727" s="9">
        <v>0</v>
      </c>
      <c r="AV2727" s="9">
        <v>0</v>
      </c>
      <c r="AW2727" s="9">
        <v>0</v>
      </c>
      <c r="AX2727" s="9">
        <v>0</v>
      </c>
      <c r="AY2727" s="9">
        <v>0</v>
      </c>
      <c r="AZ2727" s="9">
        <v>0</v>
      </c>
      <c r="BA2727" s="9">
        <v>0</v>
      </c>
      <c r="BB2727" s="9">
        <v>0</v>
      </c>
      <c r="BC2727" s="9">
        <v>0</v>
      </c>
    </row>
    <row r="2728" spans="2:55" x14ac:dyDescent="0.45">
      <c r="B2728" s="25">
        <v>2721</v>
      </c>
      <c r="D2728" s="9" t="s">
        <v>79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  <c r="AC2728" s="9">
        <v>0</v>
      </c>
      <c r="AD2728" s="9">
        <v>0</v>
      </c>
      <c r="AE2728" s="9">
        <v>0</v>
      </c>
      <c r="AF2728" s="9">
        <v>0</v>
      </c>
      <c r="AG2728" s="9">
        <v>0</v>
      </c>
      <c r="AH2728" s="9">
        <v>0</v>
      </c>
      <c r="AI2728" s="9">
        <v>0</v>
      </c>
      <c r="AJ2728" s="9">
        <v>0</v>
      </c>
      <c r="AK2728" s="9">
        <v>0</v>
      </c>
      <c r="AL2728" s="9">
        <v>0</v>
      </c>
      <c r="AM2728" s="9">
        <v>0</v>
      </c>
      <c r="AN2728" s="9">
        <v>0</v>
      </c>
      <c r="AO2728" s="9">
        <v>0</v>
      </c>
      <c r="AP2728" s="9">
        <v>0</v>
      </c>
      <c r="AQ2728" s="9">
        <v>0</v>
      </c>
      <c r="AR2728" s="9">
        <v>0</v>
      </c>
      <c r="AS2728" s="9">
        <v>0</v>
      </c>
      <c r="AT2728" s="9">
        <v>0</v>
      </c>
      <c r="AU2728" s="9">
        <v>0</v>
      </c>
      <c r="AV2728" s="9">
        <v>0</v>
      </c>
      <c r="AW2728" s="9">
        <v>0</v>
      </c>
      <c r="AX2728" s="9">
        <v>0</v>
      </c>
      <c r="AY2728" s="9">
        <v>0</v>
      </c>
      <c r="AZ2728" s="9">
        <v>0</v>
      </c>
      <c r="BA2728" s="9">
        <v>0</v>
      </c>
      <c r="BB2728" s="9">
        <v>0</v>
      </c>
      <c r="BC2728" s="9">
        <v>0</v>
      </c>
    </row>
    <row r="2729" spans="2:55" x14ac:dyDescent="0.45">
      <c r="B2729" s="25">
        <v>2722</v>
      </c>
      <c r="D2729" s="9" t="s">
        <v>80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6</v>
      </c>
      <c r="V2729" s="9">
        <v>0</v>
      </c>
      <c r="W2729" s="9">
        <v>0</v>
      </c>
      <c r="X2729" s="9">
        <v>0</v>
      </c>
      <c r="Y2729" s="9">
        <v>0</v>
      </c>
      <c r="Z2729" s="9">
        <v>0</v>
      </c>
      <c r="AA2729" s="9">
        <v>0</v>
      </c>
      <c r="AB2729" s="9">
        <v>0</v>
      </c>
      <c r="AC2729" s="9">
        <v>0</v>
      </c>
      <c r="AD2729" s="9">
        <v>0</v>
      </c>
      <c r="AE2729" s="9">
        <v>0</v>
      </c>
      <c r="AF2729" s="9">
        <v>0</v>
      </c>
      <c r="AG2729" s="9">
        <v>0</v>
      </c>
      <c r="AH2729" s="9">
        <v>0</v>
      </c>
      <c r="AI2729" s="9">
        <v>0</v>
      </c>
      <c r="AJ2729" s="9">
        <v>0</v>
      </c>
      <c r="AK2729" s="9">
        <v>0</v>
      </c>
      <c r="AL2729" s="9">
        <v>0</v>
      </c>
      <c r="AM2729" s="9">
        <v>0</v>
      </c>
      <c r="AN2729" s="9">
        <v>0</v>
      </c>
      <c r="AO2729" s="9">
        <v>0</v>
      </c>
      <c r="AP2729" s="9">
        <v>0</v>
      </c>
      <c r="AQ2729" s="9">
        <v>0</v>
      </c>
      <c r="AR2729" s="9">
        <v>0</v>
      </c>
      <c r="AS2729" s="9">
        <v>0</v>
      </c>
      <c r="AT2729" s="9">
        <v>0</v>
      </c>
      <c r="AU2729" s="9">
        <v>0</v>
      </c>
      <c r="AV2729" s="9">
        <v>0</v>
      </c>
      <c r="AW2729" s="9">
        <v>0</v>
      </c>
      <c r="AX2729" s="9">
        <v>0</v>
      </c>
      <c r="AY2729" s="9">
        <v>0</v>
      </c>
      <c r="AZ2729" s="9">
        <v>0</v>
      </c>
      <c r="BA2729" s="9">
        <v>0</v>
      </c>
      <c r="BB2729" s="9">
        <v>0</v>
      </c>
      <c r="BC2729" s="9">
        <v>0</v>
      </c>
    </row>
    <row r="2730" spans="2:55" x14ac:dyDescent="0.45">
      <c r="B2730" s="25">
        <v>2723</v>
      </c>
      <c r="D2730" s="9" t="s">
        <v>81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9">
        <v>0</v>
      </c>
      <c r="W2730" s="9">
        <v>0</v>
      </c>
      <c r="X2730" s="9">
        <v>0</v>
      </c>
      <c r="Y2730" s="9">
        <v>0</v>
      </c>
      <c r="Z2730" s="9">
        <v>0</v>
      </c>
      <c r="AA2730" s="9">
        <v>0</v>
      </c>
      <c r="AB2730" s="9">
        <v>0</v>
      </c>
      <c r="AC2730" s="9">
        <v>0</v>
      </c>
      <c r="AD2730" s="9">
        <v>0</v>
      </c>
      <c r="AE2730" s="9">
        <v>0</v>
      </c>
      <c r="AF2730" s="9">
        <v>0</v>
      </c>
      <c r="AG2730" s="9">
        <v>0</v>
      </c>
      <c r="AH2730" s="9">
        <v>0</v>
      </c>
      <c r="AI2730" s="9">
        <v>0</v>
      </c>
      <c r="AJ2730" s="9">
        <v>0</v>
      </c>
      <c r="AK2730" s="9">
        <v>0</v>
      </c>
      <c r="AL2730" s="9">
        <v>0</v>
      </c>
      <c r="AM2730" s="9">
        <v>0</v>
      </c>
      <c r="AN2730" s="9">
        <v>0</v>
      </c>
      <c r="AO2730" s="9">
        <v>0</v>
      </c>
      <c r="AP2730" s="9">
        <v>0</v>
      </c>
      <c r="AQ2730" s="9">
        <v>0</v>
      </c>
      <c r="AR2730" s="9">
        <v>0</v>
      </c>
      <c r="AS2730" s="9">
        <v>0</v>
      </c>
      <c r="AT2730" s="9">
        <v>0</v>
      </c>
      <c r="AU2730" s="9">
        <v>0</v>
      </c>
      <c r="AV2730" s="9">
        <v>0</v>
      </c>
      <c r="AW2730" s="9">
        <v>0</v>
      </c>
      <c r="AX2730" s="9">
        <v>0</v>
      </c>
      <c r="AY2730" s="9">
        <v>0</v>
      </c>
      <c r="AZ2730" s="9">
        <v>0</v>
      </c>
      <c r="BA2730" s="9">
        <v>0</v>
      </c>
      <c r="BB2730" s="9">
        <v>0</v>
      </c>
      <c r="BC2730" s="9">
        <v>0</v>
      </c>
    </row>
    <row r="2731" spans="2:55" x14ac:dyDescent="0.45">
      <c r="B2731" s="25">
        <v>2724</v>
      </c>
      <c r="D2731" s="9" t="s">
        <v>82</v>
      </c>
      <c r="E2731" s="9">
        <v>0</v>
      </c>
      <c r="F2731" s="9">
        <v>0</v>
      </c>
      <c r="G2731" s="9">
        <v>3</v>
      </c>
      <c r="H2731" s="9">
        <v>0</v>
      </c>
      <c r="I2731" s="9">
        <v>0</v>
      </c>
      <c r="J2731" s="9">
        <v>0</v>
      </c>
      <c r="K2731" s="9">
        <v>0</v>
      </c>
      <c r="L2731" s="9">
        <v>3</v>
      </c>
      <c r="M2731" s="9">
        <v>16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5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  <c r="AC2731" s="9">
        <v>0</v>
      </c>
      <c r="AD2731" s="9">
        <v>0</v>
      </c>
      <c r="AE2731" s="9">
        <v>0</v>
      </c>
      <c r="AF2731" s="9">
        <v>0</v>
      </c>
      <c r="AG2731" s="9">
        <v>0</v>
      </c>
      <c r="AH2731" s="9">
        <v>0</v>
      </c>
      <c r="AI2731" s="9">
        <v>0</v>
      </c>
      <c r="AJ2731" s="9">
        <v>0</v>
      </c>
      <c r="AK2731" s="9">
        <v>0</v>
      </c>
      <c r="AL2731" s="9">
        <v>0</v>
      </c>
      <c r="AM2731" s="9">
        <v>0</v>
      </c>
      <c r="AN2731" s="9">
        <v>0</v>
      </c>
      <c r="AO2731" s="9">
        <v>0</v>
      </c>
      <c r="AP2731" s="9">
        <v>0</v>
      </c>
      <c r="AQ2731" s="9">
        <v>0</v>
      </c>
      <c r="AR2731" s="9">
        <v>0</v>
      </c>
      <c r="AS2731" s="9">
        <v>0</v>
      </c>
      <c r="AT2731" s="9">
        <v>0</v>
      </c>
      <c r="AU2731" s="9">
        <v>0</v>
      </c>
      <c r="AV2731" s="9">
        <v>0</v>
      </c>
      <c r="AW2731" s="9">
        <v>0</v>
      </c>
      <c r="AX2731" s="9">
        <v>0</v>
      </c>
      <c r="AY2731" s="9">
        <v>0</v>
      </c>
      <c r="AZ2731" s="9">
        <v>0</v>
      </c>
      <c r="BA2731" s="9">
        <v>0</v>
      </c>
      <c r="BB2731" s="9">
        <v>0</v>
      </c>
      <c r="BC2731" s="9">
        <v>0</v>
      </c>
    </row>
    <row r="2732" spans="2:55" x14ac:dyDescent="0.45">
      <c r="B2732" s="25">
        <v>2725</v>
      </c>
      <c r="D2732" s="9" t="s">
        <v>83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  <c r="AC2732" s="9">
        <v>0</v>
      </c>
      <c r="AD2732" s="9">
        <v>0</v>
      </c>
      <c r="AE2732" s="9">
        <v>0</v>
      </c>
      <c r="AF2732" s="9">
        <v>0</v>
      </c>
      <c r="AG2732" s="9">
        <v>0</v>
      </c>
      <c r="AH2732" s="9">
        <v>0</v>
      </c>
      <c r="AI2732" s="9">
        <v>0</v>
      </c>
      <c r="AJ2732" s="9">
        <v>0</v>
      </c>
      <c r="AK2732" s="9">
        <v>0</v>
      </c>
      <c r="AL2732" s="9">
        <v>0</v>
      </c>
      <c r="AM2732" s="9">
        <v>0</v>
      </c>
      <c r="AN2732" s="9">
        <v>0</v>
      </c>
      <c r="AO2732" s="9">
        <v>0</v>
      </c>
      <c r="AP2732" s="9">
        <v>0</v>
      </c>
      <c r="AQ2732" s="9">
        <v>0</v>
      </c>
      <c r="AR2732" s="9">
        <v>0</v>
      </c>
      <c r="AS2732" s="9">
        <v>0</v>
      </c>
      <c r="AT2732" s="9">
        <v>0</v>
      </c>
      <c r="AU2732" s="9">
        <v>0</v>
      </c>
      <c r="AV2732" s="9">
        <v>0</v>
      </c>
      <c r="AW2732" s="9">
        <v>0</v>
      </c>
      <c r="AX2732" s="9">
        <v>0</v>
      </c>
      <c r="AY2732" s="9">
        <v>0</v>
      </c>
      <c r="AZ2732" s="9">
        <v>0</v>
      </c>
      <c r="BA2732" s="9">
        <v>0</v>
      </c>
      <c r="BB2732" s="9">
        <v>0</v>
      </c>
      <c r="BC2732" s="9">
        <v>0</v>
      </c>
    </row>
    <row r="2733" spans="2:55" x14ac:dyDescent="0.45">
      <c r="B2733" s="25">
        <v>2726</v>
      </c>
      <c r="D2733" s="9" t="s">
        <v>84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  <c r="AC2733" s="9">
        <v>0</v>
      </c>
      <c r="AD2733" s="9">
        <v>0</v>
      </c>
      <c r="AE2733" s="9">
        <v>0</v>
      </c>
      <c r="AF2733" s="9">
        <v>0</v>
      </c>
      <c r="AG2733" s="9">
        <v>0</v>
      </c>
      <c r="AH2733" s="9">
        <v>0</v>
      </c>
      <c r="AI2733" s="9">
        <v>0</v>
      </c>
      <c r="AJ2733" s="9">
        <v>0</v>
      </c>
      <c r="AK2733" s="9">
        <v>0</v>
      </c>
      <c r="AL2733" s="9">
        <v>0</v>
      </c>
      <c r="AM2733" s="9">
        <v>0</v>
      </c>
      <c r="AN2733" s="9">
        <v>0</v>
      </c>
      <c r="AO2733" s="9">
        <v>0</v>
      </c>
      <c r="AP2733" s="9">
        <v>0</v>
      </c>
      <c r="AQ2733" s="9">
        <v>0</v>
      </c>
      <c r="AR2733" s="9">
        <v>0</v>
      </c>
      <c r="AS2733" s="9">
        <v>0</v>
      </c>
      <c r="AT2733" s="9">
        <v>0</v>
      </c>
      <c r="AU2733" s="9">
        <v>0</v>
      </c>
      <c r="AV2733" s="9">
        <v>0</v>
      </c>
      <c r="AW2733" s="9">
        <v>0</v>
      </c>
      <c r="AX2733" s="9">
        <v>0</v>
      </c>
      <c r="AY2733" s="9">
        <v>0</v>
      </c>
      <c r="AZ2733" s="9">
        <v>0</v>
      </c>
      <c r="BA2733" s="9">
        <v>0</v>
      </c>
      <c r="BB2733" s="9">
        <v>0</v>
      </c>
      <c r="BC2733" s="9">
        <v>0</v>
      </c>
    </row>
    <row r="2734" spans="2:55" x14ac:dyDescent="0.45">
      <c r="B2734" s="25">
        <v>2727</v>
      </c>
      <c r="D2734" s="9" t="s">
        <v>85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9">
        <v>0</v>
      </c>
      <c r="Y2734" s="9">
        <v>0</v>
      </c>
      <c r="Z2734" s="9">
        <v>0</v>
      </c>
      <c r="AA2734" s="9">
        <v>0</v>
      </c>
      <c r="AB2734" s="9">
        <v>0</v>
      </c>
      <c r="AC2734" s="9">
        <v>0</v>
      </c>
      <c r="AD2734" s="9">
        <v>0</v>
      </c>
      <c r="AE2734" s="9">
        <v>0</v>
      </c>
      <c r="AF2734" s="9">
        <v>0</v>
      </c>
      <c r="AG2734" s="9">
        <v>0</v>
      </c>
      <c r="AH2734" s="9">
        <v>0</v>
      </c>
      <c r="AI2734" s="9">
        <v>0</v>
      </c>
      <c r="AJ2734" s="9">
        <v>0</v>
      </c>
      <c r="AK2734" s="9">
        <v>0</v>
      </c>
      <c r="AL2734" s="9">
        <v>0</v>
      </c>
      <c r="AM2734" s="9">
        <v>0</v>
      </c>
      <c r="AN2734" s="9">
        <v>0</v>
      </c>
      <c r="AO2734" s="9">
        <v>0</v>
      </c>
      <c r="AP2734" s="9">
        <v>0</v>
      </c>
      <c r="AQ2734" s="9">
        <v>0</v>
      </c>
      <c r="AR2734" s="9">
        <v>0</v>
      </c>
      <c r="AS2734" s="9">
        <v>0</v>
      </c>
      <c r="AT2734" s="9">
        <v>0</v>
      </c>
      <c r="AU2734" s="9">
        <v>0</v>
      </c>
      <c r="AV2734" s="9">
        <v>0</v>
      </c>
      <c r="AW2734" s="9">
        <v>0</v>
      </c>
      <c r="AX2734" s="9">
        <v>0</v>
      </c>
      <c r="AY2734" s="9">
        <v>0</v>
      </c>
      <c r="AZ2734" s="9">
        <v>0</v>
      </c>
      <c r="BA2734" s="9">
        <v>0</v>
      </c>
      <c r="BB2734" s="9">
        <v>0</v>
      </c>
      <c r="BC2734" s="9">
        <v>0</v>
      </c>
    </row>
    <row r="2735" spans="2:55" x14ac:dyDescent="0.45">
      <c r="B2735" s="25">
        <v>2728</v>
      </c>
      <c r="D2735" s="9" t="s">
        <v>86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6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  <c r="AC2735" s="9">
        <v>0</v>
      </c>
      <c r="AD2735" s="9">
        <v>0</v>
      </c>
      <c r="AE2735" s="9">
        <v>0</v>
      </c>
      <c r="AF2735" s="9">
        <v>0</v>
      </c>
      <c r="AG2735" s="9">
        <v>0</v>
      </c>
      <c r="AH2735" s="9">
        <v>0</v>
      </c>
      <c r="AI2735" s="9">
        <v>0</v>
      </c>
      <c r="AJ2735" s="9">
        <v>0</v>
      </c>
      <c r="AK2735" s="9">
        <v>0</v>
      </c>
      <c r="AL2735" s="9">
        <v>0</v>
      </c>
      <c r="AM2735" s="9">
        <v>0</v>
      </c>
      <c r="AN2735" s="9">
        <v>0</v>
      </c>
      <c r="AO2735" s="9">
        <v>0</v>
      </c>
      <c r="AP2735" s="9">
        <v>0</v>
      </c>
      <c r="AQ2735" s="9">
        <v>0</v>
      </c>
      <c r="AR2735" s="9">
        <v>0</v>
      </c>
      <c r="AS2735" s="9">
        <v>0</v>
      </c>
      <c r="AT2735" s="9">
        <v>0</v>
      </c>
      <c r="AU2735" s="9">
        <v>0</v>
      </c>
      <c r="AV2735" s="9">
        <v>0</v>
      </c>
      <c r="AW2735" s="9">
        <v>0</v>
      </c>
      <c r="AX2735" s="9">
        <v>0</v>
      </c>
      <c r="AY2735" s="9">
        <v>0</v>
      </c>
      <c r="AZ2735" s="9">
        <v>0</v>
      </c>
      <c r="BA2735" s="9">
        <v>0</v>
      </c>
      <c r="BB2735" s="9">
        <v>0</v>
      </c>
      <c r="BC2735" s="9">
        <v>0</v>
      </c>
    </row>
    <row r="2736" spans="2:55" x14ac:dyDescent="0.45">
      <c r="B2736" s="25">
        <v>2729</v>
      </c>
      <c r="D2736" s="9" t="s">
        <v>87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0</v>
      </c>
      <c r="Z2736" s="9">
        <v>0</v>
      </c>
      <c r="AA2736" s="9">
        <v>0</v>
      </c>
      <c r="AB2736" s="9">
        <v>0</v>
      </c>
      <c r="AC2736" s="9">
        <v>0</v>
      </c>
      <c r="AD2736" s="9">
        <v>0</v>
      </c>
      <c r="AE2736" s="9">
        <v>0</v>
      </c>
      <c r="AF2736" s="9">
        <v>0</v>
      </c>
      <c r="AG2736" s="9">
        <v>0</v>
      </c>
      <c r="AH2736" s="9">
        <v>0</v>
      </c>
      <c r="AI2736" s="9">
        <v>0</v>
      </c>
      <c r="AJ2736" s="9">
        <v>0</v>
      </c>
      <c r="AK2736" s="9">
        <v>0</v>
      </c>
      <c r="AL2736" s="9">
        <v>0</v>
      </c>
      <c r="AM2736" s="9">
        <v>0</v>
      </c>
      <c r="AN2736" s="9">
        <v>0</v>
      </c>
      <c r="AO2736" s="9">
        <v>0</v>
      </c>
      <c r="AP2736" s="9">
        <v>0</v>
      </c>
      <c r="AQ2736" s="9">
        <v>0</v>
      </c>
      <c r="AR2736" s="9">
        <v>0</v>
      </c>
      <c r="AS2736" s="9">
        <v>0</v>
      </c>
      <c r="AT2736" s="9">
        <v>0</v>
      </c>
      <c r="AU2736" s="9">
        <v>0</v>
      </c>
      <c r="AV2736" s="9">
        <v>0</v>
      </c>
      <c r="AW2736" s="9">
        <v>0</v>
      </c>
      <c r="AX2736" s="9">
        <v>0</v>
      </c>
      <c r="AY2736" s="9">
        <v>0</v>
      </c>
      <c r="AZ2736" s="9">
        <v>0</v>
      </c>
      <c r="BA2736" s="9">
        <v>0</v>
      </c>
      <c r="BB2736" s="9">
        <v>0</v>
      </c>
      <c r="BC2736" s="9">
        <v>0</v>
      </c>
    </row>
    <row r="2737" spans="2:55" x14ac:dyDescent="0.45">
      <c r="B2737" s="25">
        <v>2730</v>
      </c>
      <c r="D2737" s="9" t="s">
        <v>88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3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  <c r="AC2737" s="9">
        <v>0</v>
      </c>
      <c r="AD2737" s="9">
        <v>0</v>
      </c>
      <c r="AE2737" s="9">
        <v>0</v>
      </c>
      <c r="AF2737" s="9">
        <v>0</v>
      </c>
      <c r="AG2737" s="9">
        <v>0</v>
      </c>
      <c r="AH2737" s="9">
        <v>0</v>
      </c>
      <c r="AI2737" s="9">
        <v>0</v>
      </c>
      <c r="AJ2737" s="9">
        <v>0</v>
      </c>
      <c r="AK2737" s="9">
        <v>0</v>
      </c>
      <c r="AL2737" s="9">
        <v>0</v>
      </c>
      <c r="AM2737" s="9">
        <v>0</v>
      </c>
      <c r="AN2737" s="9">
        <v>0</v>
      </c>
      <c r="AO2737" s="9">
        <v>0</v>
      </c>
      <c r="AP2737" s="9">
        <v>0</v>
      </c>
      <c r="AQ2737" s="9">
        <v>0</v>
      </c>
      <c r="AR2737" s="9">
        <v>0</v>
      </c>
      <c r="AS2737" s="9">
        <v>0</v>
      </c>
      <c r="AT2737" s="9">
        <v>0</v>
      </c>
      <c r="AU2737" s="9">
        <v>0</v>
      </c>
      <c r="AV2737" s="9">
        <v>0</v>
      </c>
      <c r="AW2737" s="9">
        <v>0</v>
      </c>
      <c r="AX2737" s="9">
        <v>0</v>
      </c>
      <c r="AY2737" s="9">
        <v>0</v>
      </c>
      <c r="AZ2737" s="9">
        <v>0</v>
      </c>
      <c r="BA2737" s="9">
        <v>0</v>
      </c>
      <c r="BB2737" s="9">
        <v>0</v>
      </c>
      <c r="BC2737" s="9">
        <v>0</v>
      </c>
    </row>
    <row r="2738" spans="2:55" x14ac:dyDescent="0.45">
      <c r="B2738" s="25">
        <v>2731</v>
      </c>
      <c r="D2738" s="9" t="s">
        <v>89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28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0</v>
      </c>
      <c r="X2738" s="9">
        <v>0</v>
      </c>
      <c r="Y2738" s="9">
        <v>0</v>
      </c>
      <c r="Z2738" s="9">
        <v>0</v>
      </c>
      <c r="AA2738" s="9">
        <v>0</v>
      </c>
      <c r="AB2738" s="9">
        <v>0</v>
      </c>
      <c r="AC2738" s="9">
        <v>0</v>
      </c>
      <c r="AD2738" s="9">
        <v>0</v>
      </c>
      <c r="AE2738" s="9">
        <v>0</v>
      </c>
      <c r="AF2738" s="9">
        <v>0</v>
      </c>
      <c r="AG2738" s="9">
        <v>0</v>
      </c>
      <c r="AH2738" s="9">
        <v>0</v>
      </c>
      <c r="AI2738" s="9">
        <v>0</v>
      </c>
      <c r="AJ2738" s="9">
        <v>0</v>
      </c>
      <c r="AK2738" s="9">
        <v>0</v>
      </c>
      <c r="AL2738" s="9">
        <v>0</v>
      </c>
      <c r="AM2738" s="9">
        <v>0</v>
      </c>
      <c r="AN2738" s="9">
        <v>0</v>
      </c>
      <c r="AO2738" s="9">
        <v>0</v>
      </c>
      <c r="AP2738" s="9">
        <v>0</v>
      </c>
      <c r="AQ2738" s="9">
        <v>0</v>
      </c>
      <c r="AR2738" s="9">
        <v>0</v>
      </c>
      <c r="AS2738" s="9">
        <v>0</v>
      </c>
      <c r="AT2738" s="9">
        <v>0</v>
      </c>
      <c r="AU2738" s="9">
        <v>0</v>
      </c>
      <c r="AV2738" s="9">
        <v>0</v>
      </c>
      <c r="AW2738" s="9">
        <v>0</v>
      </c>
      <c r="AX2738" s="9">
        <v>0</v>
      </c>
      <c r="AY2738" s="9">
        <v>0</v>
      </c>
      <c r="AZ2738" s="9">
        <v>0</v>
      </c>
      <c r="BA2738" s="9">
        <v>0</v>
      </c>
      <c r="BB2738" s="9">
        <v>0</v>
      </c>
      <c r="BC2738" s="9">
        <v>0</v>
      </c>
    </row>
    <row r="2739" spans="2:55" x14ac:dyDescent="0.45">
      <c r="B2739" s="25">
        <v>2732</v>
      </c>
      <c r="D2739" s="9" t="s">
        <v>90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59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3</v>
      </c>
      <c r="AB2739" s="9">
        <v>5</v>
      </c>
      <c r="AC2739" s="9">
        <v>0</v>
      </c>
      <c r="AD2739" s="9">
        <v>0</v>
      </c>
      <c r="AE2739" s="9">
        <v>0</v>
      </c>
      <c r="AF2739" s="9">
        <v>0</v>
      </c>
      <c r="AG2739" s="9">
        <v>0</v>
      </c>
      <c r="AH2739" s="9">
        <v>0</v>
      </c>
      <c r="AI2739" s="9">
        <v>0</v>
      </c>
      <c r="AJ2739" s="9">
        <v>0</v>
      </c>
      <c r="AK2739" s="9">
        <v>0</v>
      </c>
      <c r="AL2739" s="9">
        <v>0</v>
      </c>
      <c r="AM2739" s="9">
        <v>0</v>
      </c>
      <c r="AN2739" s="9">
        <v>0</v>
      </c>
      <c r="AO2739" s="9">
        <v>0</v>
      </c>
      <c r="AP2739" s="9">
        <v>0</v>
      </c>
      <c r="AQ2739" s="9">
        <v>0</v>
      </c>
      <c r="AR2739" s="9">
        <v>0</v>
      </c>
      <c r="AS2739" s="9">
        <v>0</v>
      </c>
      <c r="AT2739" s="9">
        <v>0</v>
      </c>
      <c r="AU2739" s="9">
        <v>0</v>
      </c>
      <c r="AV2739" s="9">
        <v>0</v>
      </c>
      <c r="AW2739" s="9">
        <v>0</v>
      </c>
      <c r="AX2739" s="9">
        <v>0</v>
      </c>
      <c r="AY2739" s="9">
        <v>0</v>
      </c>
      <c r="AZ2739" s="9">
        <v>0</v>
      </c>
      <c r="BA2739" s="9">
        <v>0</v>
      </c>
      <c r="BB2739" s="9">
        <v>0</v>
      </c>
      <c r="BC2739" s="9">
        <v>0</v>
      </c>
    </row>
    <row r="2740" spans="2:55" x14ac:dyDescent="0.45">
      <c r="B2740" s="25">
        <v>2733</v>
      </c>
      <c r="D2740" s="9" t="s">
        <v>91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8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  <c r="AC2740" s="9">
        <v>0</v>
      </c>
      <c r="AD2740" s="9">
        <v>0</v>
      </c>
      <c r="AE2740" s="9">
        <v>0</v>
      </c>
      <c r="AF2740" s="9">
        <v>0</v>
      </c>
      <c r="AG2740" s="9">
        <v>0</v>
      </c>
      <c r="AH2740" s="9">
        <v>0</v>
      </c>
      <c r="AI2740" s="9">
        <v>0</v>
      </c>
      <c r="AJ2740" s="9">
        <v>0</v>
      </c>
      <c r="AK2740" s="9">
        <v>0</v>
      </c>
      <c r="AL2740" s="9">
        <v>0</v>
      </c>
      <c r="AM2740" s="9">
        <v>0</v>
      </c>
      <c r="AN2740" s="9">
        <v>0</v>
      </c>
      <c r="AO2740" s="9">
        <v>0</v>
      </c>
      <c r="AP2740" s="9">
        <v>0</v>
      </c>
      <c r="AQ2740" s="9">
        <v>0</v>
      </c>
      <c r="AR2740" s="9">
        <v>0</v>
      </c>
      <c r="AS2740" s="9">
        <v>0</v>
      </c>
      <c r="AT2740" s="9">
        <v>0</v>
      </c>
      <c r="AU2740" s="9">
        <v>0</v>
      </c>
      <c r="AV2740" s="9">
        <v>0</v>
      </c>
      <c r="AW2740" s="9">
        <v>0</v>
      </c>
      <c r="AX2740" s="9">
        <v>0</v>
      </c>
      <c r="AY2740" s="9">
        <v>0</v>
      </c>
      <c r="AZ2740" s="9">
        <v>0</v>
      </c>
      <c r="BA2740" s="9">
        <v>0</v>
      </c>
      <c r="BB2740" s="9">
        <v>0</v>
      </c>
      <c r="BC2740" s="9">
        <v>0</v>
      </c>
    </row>
    <row r="2741" spans="2:55" x14ac:dyDescent="0.45">
      <c r="B2741" s="25">
        <v>2734</v>
      </c>
      <c r="D2741" s="9" t="s">
        <v>92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4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  <c r="AC2741" s="9">
        <v>0</v>
      </c>
      <c r="AD2741" s="9">
        <v>0</v>
      </c>
      <c r="AE2741" s="9">
        <v>0</v>
      </c>
      <c r="AF2741" s="9">
        <v>0</v>
      </c>
      <c r="AG2741" s="9">
        <v>0</v>
      </c>
      <c r="AH2741" s="9">
        <v>0</v>
      </c>
      <c r="AI2741" s="9">
        <v>0</v>
      </c>
      <c r="AJ2741" s="9">
        <v>0</v>
      </c>
      <c r="AK2741" s="9">
        <v>0</v>
      </c>
      <c r="AL2741" s="9">
        <v>0</v>
      </c>
      <c r="AM2741" s="9">
        <v>0</v>
      </c>
      <c r="AN2741" s="9">
        <v>0</v>
      </c>
      <c r="AO2741" s="9">
        <v>0</v>
      </c>
      <c r="AP2741" s="9">
        <v>0</v>
      </c>
      <c r="AQ2741" s="9">
        <v>0</v>
      </c>
      <c r="AR2741" s="9">
        <v>0</v>
      </c>
      <c r="AS2741" s="9">
        <v>0</v>
      </c>
      <c r="AT2741" s="9">
        <v>0</v>
      </c>
      <c r="AU2741" s="9">
        <v>0</v>
      </c>
      <c r="AV2741" s="9">
        <v>0</v>
      </c>
      <c r="AW2741" s="9">
        <v>0</v>
      </c>
      <c r="AX2741" s="9">
        <v>0</v>
      </c>
      <c r="AY2741" s="9">
        <v>0</v>
      </c>
      <c r="AZ2741" s="9">
        <v>0</v>
      </c>
      <c r="BA2741" s="9">
        <v>0</v>
      </c>
      <c r="BB2741" s="9">
        <v>0</v>
      </c>
      <c r="BC2741" s="9">
        <v>0</v>
      </c>
    </row>
    <row r="2742" spans="2:55" x14ac:dyDescent="0.45">
      <c r="B2742" s="25">
        <v>2735</v>
      </c>
      <c r="D2742" s="9" t="s">
        <v>93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  <c r="AC2742" s="9">
        <v>0</v>
      </c>
      <c r="AD2742" s="9">
        <v>0</v>
      </c>
      <c r="AE2742" s="9">
        <v>0</v>
      </c>
      <c r="AF2742" s="9">
        <v>0</v>
      </c>
      <c r="AG2742" s="9">
        <v>0</v>
      </c>
      <c r="AH2742" s="9">
        <v>0</v>
      </c>
      <c r="AI2742" s="9">
        <v>0</v>
      </c>
      <c r="AJ2742" s="9">
        <v>0</v>
      </c>
      <c r="AK2742" s="9">
        <v>0</v>
      </c>
      <c r="AL2742" s="9">
        <v>0</v>
      </c>
      <c r="AM2742" s="9">
        <v>0</v>
      </c>
      <c r="AN2742" s="9">
        <v>0</v>
      </c>
      <c r="AO2742" s="9">
        <v>0</v>
      </c>
      <c r="AP2742" s="9">
        <v>0</v>
      </c>
      <c r="AQ2742" s="9">
        <v>0</v>
      </c>
      <c r="AR2742" s="9">
        <v>0</v>
      </c>
      <c r="AS2742" s="9">
        <v>0</v>
      </c>
      <c r="AT2742" s="9">
        <v>0</v>
      </c>
      <c r="AU2742" s="9">
        <v>0</v>
      </c>
      <c r="AV2742" s="9">
        <v>0</v>
      </c>
      <c r="AW2742" s="9">
        <v>0</v>
      </c>
      <c r="AX2742" s="9">
        <v>0</v>
      </c>
      <c r="AY2742" s="9">
        <v>0</v>
      </c>
      <c r="AZ2742" s="9">
        <v>0</v>
      </c>
      <c r="BA2742" s="9">
        <v>0</v>
      </c>
      <c r="BB2742" s="9">
        <v>0</v>
      </c>
      <c r="BC2742" s="9">
        <v>0</v>
      </c>
    </row>
    <row r="2743" spans="2:55" x14ac:dyDescent="0.45">
      <c r="B2743" s="25">
        <v>2736</v>
      </c>
      <c r="D2743" s="9" t="s">
        <v>94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4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  <c r="AC2743" s="9">
        <v>0</v>
      </c>
      <c r="AD2743" s="9">
        <v>0</v>
      </c>
      <c r="AE2743" s="9">
        <v>0</v>
      </c>
      <c r="AF2743" s="9">
        <v>0</v>
      </c>
      <c r="AG2743" s="9">
        <v>0</v>
      </c>
      <c r="AH2743" s="9">
        <v>0</v>
      </c>
      <c r="AI2743" s="9">
        <v>0</v>
      </c>
      <c r="AJ2743" s="9">
        <v>0</v>
      </c>
      <c r="AK2743" s="9">
        <v>0</v>
      </c>
      <c r="AL2743" s="9">
        <v>0</v>
      </c>
      <c r="AM2743" s="9">
        <v>0</v>
      </c>
      <c r="AN2743" s="9">
        <v>0</v>
      </c>
      <c r="AO2743" s="9">
        <v>0</v>
      </c>
      <c r="AP2743" s="9">
        <v>0</v>
      </c>
      <c r="AQ2743" s="9">
        <v>0</v>
      </c>
      <c r="AR2743" s="9">
        <v>0</v>
      </c>
      <c r="AS2743" s="9">
        <v>0</v>
      </c>
      <c r="AT2743" s="9">
        <v>0</v>
      </c>
      <c r="AU2743" s="9">
        <v>0</v>
      </c>
      <c r="AV2743" s="9">
        <v>0</v>
      </c>
      <c r="AW2743" s="9">
        <v>0</v>
      </c>
      <c r="AX2743" s="9">
        <v>0</v>
      </c>
      <c r="AY2743" s="9">
        <v>0</v>
      </c>
      <c r="AZ2743" s="9">
        <v>0</v>
      </c>
      <c r="BA2743" s="9">
        <v>0</v>
      </c>
      <c r="BB2743" s="9">
        <v>0</v>
      </c>
      <c r="BC2743" s="9">
        <v>0</v>
      </c>
    </row>
    <row r="2744" spans="2:55" x14ac:dyDescent="0.45">
      <c r="B2744" s="25">
        <v>2737</v>
      </c>
      <c r="D2744" s="9" t="s">
        <v>95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4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  <c r="AC2744" s="9">
        <v>0</v>
      </c>
      <c r="AD2744" s="9">
        <v>0</v>
      </c>
      <c r="AE2744" s="9">
        <v>0</v>
      </c>
      <c r="AF2744" s="9">
        <v>0</v>
      </c>
      <c r="AG2744" s="9">
        <v>0</v>
      </c>
      <c r="AH2744" s="9">
        <v>0</v>
      </c>
      <c r="AI2744" s="9">
        <v>0</v>
      </c>
      <c r="AJ2744" s="9">
        <v>0</v>
      </c>
      <c r="AK2744" s="9">
        <v>0</v>
      </c>
      <c r="AL2744" s="9">
        <v>0</v>
      </c>
      <c r="AM2744" s="9">
        <v>0</v>
      </c>
      <c r="AN2744" s="9">
        <v>0</v>
      </c>
      <c r="AO2744" s="9">
        <v>0</v>
      </c>
      <c r="AP2744" s="9">
        <v>0</v>
      </c>
      <c r="AQ2744" s="9">
        <v>0</v>
      </c>
      <c r="AR2744" s="9">
        <v>0</v>
      </c>
      <c r="AS2744" s="9">
        <v>0</v>
      </c>
      <c r="AT2744" s="9">
        <v>0</v>
      </c>
      <c r="AU2744" s="9">
        <v>0</v>
      </c>
      <c r="AV2744" s="9">
        <v>0</v>
      </c>
      <c r="AW2744" s="9">
        <v>0</v>
      </c>
      <c r="AX2744" s="9">
        <v>0</v>
      </c>
      <c r="AY2744" s="9">
        <v>0</v>
      </c>
      <c r="AZ2744" s="9">
        <v>0</v>
      </c>
      <c r="BA2744" s="9">
        <v>0</v>
      </c>
      <c r="BB2744" s="9">
        <v>0</v>
      </c>
      <c r="BC2744" s="9">
        <v>0</v>
      </c>
    </row>
    <row r="2745" spans="2:55" x14ac:dyDescent="0.45">
      <c r="B2745" s="25">
        <v>2738</v>
      </c>
      <c r="D2745" s="9" t="s">
        <v>96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9">
        <v>0</v>
      </c>
      <c r="Y2745" s="9">
        <v>0</v>
      </c>
      <c r="Z2745" s="9">
        <v>0</v>
      </c>
      <c r="AA2745" s="9">
        <v>0</v>
      </c>
      <c r="AB2745" s="9">
        <v>0</v>
      </c>
      <c r="AC2745" s="9">
        <v>0</v>
      </c>
      <c r="AD2745" s="9">
        <v>0</v>
      </c>
      <c r="AE2745" s="9">
        <v>0</v>
      </c>
      <c r="AF2745" s="9">
        <v>0</v>
      </c>
      <c r="AG2745" s="9">
        <v>0</v>
      </c>
      <c r="AH2745" s="9">
        <v>0</v>
      </c>
      <c r="AI2745" s="9">
        <v>0</v>
      </c>
      <c r="AJ2745" s="9">
        <v>0</v>
      </c>
      <c r="AK2745" s="9">
        <v>0</v>
      </c>
      <c r="AL2745" s="9">
        <v>0</v>
      </c>
      <c r="AM2745" s="9">
        <v>0</v>
      </c>
      <c r="AN2745" s="9">
        <v>0</v>
      </c>
      <c r="AO2745" s="9">
        <v>0</v>
      </c>
      <c r="AP2745" s="9">
        <v>0</v>
      </c>
      <c r="AQ2745" s="9">
        <v>0</v>
      </c>
      <c r="AR2745" s="9">
        <v>0</v>
      </c>
      <c r="AS2745" s="9">
        <v>0</v>
      </c>
      <c r="AT2745" s="9">
        <v>0</v>
      </c>
      <c r="AU2745" s="9">
        <v>0</v>
      </c>
      <c r="AV2745" s="9">
        <v>0</v>
      </c>
      <c r="AW2745" s="9">
        <v>0</v>
      </c>
      <c r="AX2745" s="9">
        <v>0</v>
      </c>
      <c r="AY2745" s="9">
        <v>0</v>
      </c>
      <c r="AZ2745" s="9">
        <v>0</v>
      </c>
      <c r="BA2745" s="9">
        <v>0</v>
      </c>
      <c r="BB2745" s="9">
        <v>0</v>
      </c>
      <c r="BC2745" s="9">
        <v>0</v>
      </c>
    </row>
    <row r="2746" spans="2:55" x14ac:dyDescent="0.45">
      <c r="B2746" s="25">
        <v>2739</v>
      </c>
      <c r="D2746" s="9" t="s">
        <v>97</v>
      </c>
      <c r="E2746" s="9">
        <v>0</v>
      </c>
      <c r="F2746" s="9">
        <v>0</v>
      </c>
      <c r="G2746" s="9">
        <v>0</v>
      </c>
      <c r="H2746" s="9">
        <v>0</v>
      </c>
      <c r="I2746" s="9">
        <v>4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8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  <c r="AC2746" s="9">
        <v>0</v>
      </c>
      <c r="AD2746" s="9">
        <v>0</v>
      </c>
      <c r="AE2746" s="9">
        <v>0</v>
      </c>
      <c r="AF2746" s="9">
        <v>0</v>
      </c>
      <c r="AG2746" s="9">
        <v>0</v>
      </c>
      <c r="AH2746" s="9">
        <v>0</v>
      </c>
      <c r="AI2746" s="9">
        <v>0</v>
      </c>
      <c r="AJ2746" s="9">
        <v>0</v>
      </c>
      <c r="AK2746" s="9">
        <v>0</v>
      </c>
      <c r="AL2746" s="9">
        <v>0</v>
      </c>
      <c r="AM2746" s="9">
        <v>0</v>
      </c>
      <c r="AN2746" s="9">
        <v>0</v>
      </c>
      <c r="AO2746" s="9">
        <v>0</v>
      </c>
      <c r="AP2746" s="9">
        <v>0</v>
      </c>
      <c r="AQ2746" s="9">
        <v>0</v>
      </c>
      <c r="AR2746" s="9">
        <v>0</v>
      </c>
      <c r="AS2746" s="9">
        <v>0</v>
      </c>
      <c r="AT2746" s="9">
        <v>0</v>
      </c>
      <c r="AU2746" s="9">
        <v>0</v>
      </c>
      <c r="AV2746" s="9">
        <v>0</v>
      </c>
      <c r="AW2746" s="9">
        <v>0</v>
      </c>
      <c r="AX2746" s="9">
        <v>0</v>
      </c>
      <c r="AY2746" s="9">
        <v>0</v>
      </c>
      <c r="AZ2746" s="9">
        <v>0</v>
      </c>
      <c r="BA2746" s="9">
        <v>0</v>
      </c>
      <c r="BB2746" s="9">
        <v>0</v>
      </c>
      <c r="BC2746" s="9">
        <v>0</v>
      </c>
    </row>
    <row r="2747" spans="2:55" x14ac:dyDescent="0.45">
      <c r="B2747" s="25">
        <v>2740</v>
      </c>
      <c r="D2747" s="9" t="s">
        <v>98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  <c r="AC2747" s="9">
        <v>0</v>
      </c>
      <c r="AD2747" s="9">
        <v>0</v>
      </c>
      <c r="AE2747" s="9">
        <v>0</v>
      </c>
      <c r="AF2747" s="9">
        <v>0</v>
      </c>
      <c r="AG2747" s="9">
        <v>0</v>
      </c>
      <c r="AH2747" s="9">
        <v>0</v>
      </c>
      <c r="AI2747" s="9">
        <v>0</v>
      </c>
      <c r="AJ2747" s="9">
        <v>0</v>
      </c>
      <c r="AK2747" s="9">
        <v>0</v>
      </c>
      <c r="AL2747" s="9">
        <v>0</v>
      </c>
      <c r="AM2747" s="9">
        <v>0</v>
      </c>
      <c r="AN2747" s="9">
        <v>0</v>
      </c>
      <c r="AO2747" s="9">
        <v>0</v>
      </c>
      <c r="AP2747" s="9">
        <v>0</v>
      </c>
      <c r="AQ2747" s="9">
        <v>0</v>
      </c>
      <c r="AR2747" s="9">
        <v>0</v>
      </c>
      <c r="AS2747" s="9">
        <v>0</v>
      </c>
      <c r="AT2747" s="9">
        <v>0</v>
      </c>
      <c r="AU2747" s="9">
        <v>0</v>
      </c>
      <c r="AV2747" s="9">
        <v>0</v>
      </c>
      <c r="AW2747" s="9">
        <v>0</v>
      </c>
      <c r="AX2747" s="9">
        <v>0</v>
      </c>
      <c r="AY2747" s="9">
        <v>0</v>
      </c>
      <c r="AZ2747" s="9">
        <v>0</v>
      </c>
      <c r="BA2747" s="9">
        <v>0</v>
      </c>
      <c r="BB2747" s="9">
        <v>0</v>
      </c>
      <c r="BC2747" s="9">
        <v>0</v>
      </c>
    </row>
    <row r="2748" spans="2:55" x14ac:dyDescent="0.45">
      <c r="B2748" s="25">
        <v>2741</v>
      </c>
      <c r="D2748" s="9" t="s">
        <v>99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0</v>
      </c>
      <c r="AB2748" s="9">
        <v>0</v>
      </c>
      <c r="AC2748" s="9">
        <v>0</v>
      </c>
      <c r="AD2748" s="9">
        <v>0</v>
      </c>
      <c r="AE2748" s="9">
        <v>0</v>
      </c>
      <c r="AF2748" s="9">
        <v>0</v>
      </c>
      <c r="AG2748" s="9">
        <v>0</v>
      </c>
      <c r="AH2748" s="9">
        <v>0</v>
      </c>
      <c r="AI2748" s="9">
        <v>0</v>
      </c>
      <c r="AJ2748" s="9">
        <v>0</v>
      </c>
      <c r="AK2748" s="9">
        <v>0</v>
      </c>
      <c r="AL2748" s="9">
        <v>0</v>
      </c>
      <c r="AM2748" s="9">
        <v>0</v>
      </c>
      <c r="AN2748" s="9">
        <v>0</v>
      </c>
      <c r="AO2748" s="9">
        <v>0</v>
      </c>
      <c r="AP2748" s="9">
        <v>0</v>
      </c>
      <c r="AQ2748" s="9">
        <v>0</v>
      </c>
      <c r="AR2748" s="9">
        <v>0</v>
      </c>
      <c r="AS2748" s="9">
        <v>0</v>
      </c>
      <c r="AT2748" s="9">
        <v>0</v>
      </c>
      <c r="AU2748" s="9">
        <v>0</v>
      </c>
      <c r="AV2748" s="9">
        <v>0</v>
      </c>
      <c r="AW2748" s="9">
        <v>0</v>
      </c>
      <c r="AX2748" s="9">
        <v>0</v>
      </c>
      <c r="AY2748" s="9">
        <v>0</v>
      </c>
      <c r="AZ2748" s="9">
        <v>0</v>
      </c>
      <c r="BA2748" s="9">
        <v>0</v>
      </c>
      <c r="BB2748" s="9">
        <v>0</v>
      </c>
      <c r="BC2748" s="9">
        <v>0</v>
      </c>
    </row>
    <row r="2749" spans="2:55" x14ac:dyDescent="0.45">
      <c r="B2749" s="25">
        <v>2742</v>
      </c>
      <c r="D2749" s="9" t="s">
        <v>100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  <c r="AC2749" s="9">
        <v>0</v>
      </c>
      <c r="AD2749" s="9">
        <v>0</v>
      </c>
      <c r="AE2749" s="9">
        <v>0</v>
      </c>
      <c r="AF2749" s="9">
        <v>0</v>
      </c>
      <c r="AG2749" s="9">
        <v>0</v>
      </c>
      <c r="AH2749" s="9">
        <v>0</v>
      </c>
      <c r="AI2749" s="9">
        <v>0</v>
      </c>
      <c r="AJ2749" s="9">
        <v>0</v>
      </c>
      <c r="AK2749" s="9">
        <v>0</v>
      </c>
      <c r="AL2749" s="9">
        <v>0</v>
      </c>
      <c r="AM2749" s="9">
        <v>0</v>
      </c>
      <c r="AN2749" s="9">
        <v>0</v>
      </c>
      <c r="AO2749" s="9">
        <v>0</v>
      </c>
      <c r="AP2749" s="9">
        <v>0</v>
      </c>
      <c r="AQ2749" s="9">
        <v>0</v>
      </c>
      <c r="AR2749" s="9">
        <v>0</v>
      </c>
      <c r="AS2749" s="9">
        <v>0</v>
      </c>
      <c r="AT2749" s="9">
        <v>0</v>
      </c>
      <c r="AU2749" s="9">
        <v>0</v>
      </c>
      <c r="AV2749" s="9">
        <v>0</v>
      </c>
      <c r="AW2749" s="9">
        <v>0</v>
      </c>
      <c r="AX2749" s="9">
        <v>0</v>
      </c>
      <c r="AY2749" s="9">
        <v>0</v>
      </c>
      <c r="AZ2749" s="9">
        <v>0</v>
      </c>
      <c r="BA2749" s="9">
        <v>0</v>
      </c>
      <c r="BB2749" s="9">
        <v>0</v>
      </c>
      <c r="BC2749" s="9">
        <v>0</v>
      </c>
    </row>
    <row r="2750" spans="2:55" x14ac:dyDescent="0.45">
      <c r="B2750" s="25">
        <v>2743</v>
      </c>
      <c r="D2750" s="9" t="s">
        <v>101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17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7</v>
      </c>
      <c r="AC2750" s="9">
        <v>0</v>
      </c>
      <c r="AD2750" s="9">
        <v>0</v>
      </c>
      <c r="AE2750" s="9">
        <v>0</v>
      </c>
      <c r="AF2750" s="9">
        <v>0</v>
      </c>
      <c r="AG2750" s="9">
        <v>0</v>
      </c>
      <c r="AH2750" s="9">
        <v>0</v>
      </c>
      <c r="AI2750" s="9">
        <v>0</v>
      </c>
      <c r="AJ2750" s="9">
        <v>0</v>
      </c>
      <c r="AK2750" s="9">
        <v>0</v>
      </c>
      <c r="AL2750" s="9">
        <v>0</v>
      </c>
      <c r="AM2750" s="9">
        <v>0</v>
      </c>
      <c r="AN2750" s="9">
        <v>0</v>
      </c>
      <c r="AO2750" s="9">
        <v>0</v>
      </c>
      <c r="AP2750" s="9">
        <v>0</v>
      </c>
      <c r="AQ2750" s="9">
        <v>0</v>
      </c>
      <c r="AR2750" s="9">
        <v>0</v>
      </c>
      <c r="AS2750" s="9">
        <v>0</v>
      </c>
      <c r="AT2750" s="9">
        <v>0</v>
      </c>
      <c r="AU2750" s="9">
        <v>0</v>
      </c>
      <c r="AV2750" s="9">
        <v>0</v>
      </c>
      <c r="AW2750" s="9">
        <v>0</v>
      </c>
      <c r="AX2750" s="9">
        <v>0</v>
      </c>
      <c r="AY2750" s="9">
        <v>0</v>
      </c>
      <c r="AZ2750" s="9">
        <v>0</v>
      </c>
      <c r="BA2750" s="9">
        <v>0</v>
      </c>
      <c r="BB2750" s="9">
        <v>0</v>
      </c>
      <c r="BC2750" s="9">
        <v>0</v>
      </c>
    </row>
    <row r="2751" spans="2:55" x14ac:dyDescent="0.45">
      <c r="B2751" s="25">
        <v>2744</v>
      </c>
      <c r="D2751" s="9" t="s">
        <v>102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  <c r="AC2751" s="9">
        <v>0</v>
      </c>
      <c r="AD2751" s="9">
        <v>0</v>
      </c>
      <c r="AE2751" s="9">
        <v>0</v>
      </c>
      <c r="AF2751" s="9">
        <v>0</v>
      </c>
      <c r="AG2751" s="9">
        <v>0</v>
      </c>
      <c r="AH2751" s="9">
        <v>0</v>
      </c>
      <c r="AI2751" s="9">
        <v>0</v>
      </c>
      <c r="AJ2751" s="9">
        <v>0</v>
      </c>
      <c r="AK2751" s="9">
        <v>0</v>
      </c>
      <c r="AL2751" s="9">
        <v>0</v>
      </c>
      <c r="AM2751" s="9">
        <v>0</v>
      </c>
      <c r="AN2751" s="9">
        <v>0</v>
      </c>
      <c r="AO2751" s="9">
        <v>0</v>
      </c>
      <c r="AP2751" s="9">
        <v>0</v>
      </c>
      <c r="AQ2751" s="9">
        <v>0</v>
      </c>
      <c r="AR2751" s="9">
        <v>0</v>
      </c>
      <c r="AS2751" s="9">
        <v>0</v>
      </c>
      <c r="AT2751" s="9">
        <v>0</v>
      </c>
      <c r="AU2751" s="9">
        <v>0</v>
      </c>
      <c r="AV2751" s="9">
        <v>0</v>
      </c>
      <c r="AW2751" s="9">
        <v>0</v>
      </c>
      <c r="AX2751" s="9">
        <v>0</v>
      </c>
      <c r="AY2751" s="9">
        <v>0</v>
      </c>
      <c r="AZ2751" s="9">
        <v>0</v>
      </c>
      <c r="BA2751" s="9">
        <v>0</v>
      </c>
      <c r="BB2751" s="9">
        <v>0</v>
      </c>
      <c r="BC2751" s="9">
        <v>0</v>
      </c>
    </row>
    <row r="2752" spans="2:55" x14ac:dyDescent="0.45">
      <c r="B2752" s="25">
        <v>2745</v>
      </c>
      <c r="D2752" s="9" t="s">
        <v>103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9">
        <v>0</v>
      </c>
      <c r="Y2752" s="9">
        <v>0</v>
      </c>
      <c r="Z2752" s="9">
        <v>0</v>
      </c>
      <c r="AA2752" s="9">
        <v>0</v>
      </c>
      <c r="AB2752" s="9">
        <v>0</v>
      </c>
      <c r="AC2752" s="9">
        <v>0</v>
      </c>
      <c r="AD2752" s="9">
        <v>0</v>
      </c>
      <c r="AE2752" s="9">
        <v>0</v>
      </c>
      <c r="AF2752" s="9">
        <v>0</v>
      </c>
      <c r="AG2752" s="9">
        <v>0</v>
      </c>
      <c r="AH2752" s="9">
        <v>0</v>
      </c>
      <c r="AI2752" s="9">
        <v>0</v>
      </c>
      <c r="AJ2752" s="9">
        <v>0</v>
      </c>
      <c r="AK2752" s="9">
        <v>0</v>
      </c>
      <c r="AL2752" s="9">
        <v>0</v>
      </c>
      <c r="AM2752" s="9">
        <v>0</v>
      </c>
      <c r="AN2752" s="9">
        <v>0</v>
      </c>
      <c r="AO2752" s="9">
        <v>0</v>
      </c>
      <c r="AP2752" s="9">
        <v>0</v>
      </c>
      <c r="AQ2752" s="9">
        <v>0</v>
      </c>
      <c r="AR2752" s="9">
        <v>0</v>
      </c>
      <c r="AS2752" s="9">
        <v>0</v>
      </c>
      <c r="AT2752" s="9">
        <v>0</v>
      </c>
      <c r="AU2752" s="9">
        <v>0</v>
      </c>
      <c r="AV2752" s="9">
        <v>0</v>
      </c>
      <c r="AW2752" s="9">
        <v>0</v>
      </c>
      <c r="AX2752" s="9">
        <v>0</v>
      </c>
      <c r="AY2752" s="9">
        <v>0</v>
      </c>
      <c r="AZ2752" s="9">
        <v>0</v>
      </c>
      <c r="BA2752" s="9">
        <v>0</v>
      </c>
      <c r="BB2752" s="9">
        <v>0</v>
      </c>
      <c r="BC2752" s="9">
        <v>0</v>
      </c>
    </row>
    <row r="2753" spans="2:55" x14ac:dyDescent="0.45">
      <c r="B2753" s="25">
        <v>2746</v>
      </c>
      <c r="D2753" s="9" t="s">
        <v>104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5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  <c r="AC2753" s="9">
        <v>0</v>
      </c>
      <c r="AD2753" s="9">
        <v>0</v>
      </c>
      <c r="AE2753" s="9">
        <v>0</v>
      </c>
      <c r="AF2753" s="9">
        <v>0</v>
      </c>
      <c r="AG2753" s="9">
        <v>0</v>
      </c>
      <c r="AH2753" s="9">
        <v>3</v>
      </c>
      <c r="AI2753" s="9">
        <v>0</v>
      </c>
      <c r="AJ2753" s="9">
        <v>0</v>
      </c>
      <c r="AK2753" s="9">
        <v>0</v>
      </c>
      <c r="AL2753" s="9">
        <v>0</v>
      </c>
      <c r="AM2753" s="9">
        <v>0</v>
      </c>
      <c r="AN2753" s="9">
        <v>0</v>
      </c>
      <c r="AO2753" s="9">
        <v>0</v>
      </c>
      <c r="AP2753" s="9">
        <v>0</v>
      </c>
      <c r="AQ2753" s="9">
        <v>0</v>
      </c>
      <c r="AR2753" s="9">
        <v>0</v>
      </c>
      <c r="AS2753" s="9">
        <v>0</v>
      </c>
      <c r="AT2753" s="9">
        <v>0</v>
      </c>
      <c r="AU2753" s="9">
        <v>0</v>
      </c>
      <c r="AV2753" s="9">
        <v>0</v>
      </c>
      <c r="AW2753" s="9">
        <v>0</v>
      </c>
      <c r="AX2753" s="9">
        <v>0</v>
      </c>
      <c r="AY2753" s="9">
        <v>0</v>
      </c>
      <c r="AZ2753" s="9">
        <v>0</v>
      </c>
      <c r="BA2753" s="9">
        <v>0</v>
      </c>
      <c r="BB2753" s="9">
        <v>0</v>
      </c>
      <c r="BC2753" s="9">
        <v>0</v>
      </c>
    </row>
    <row r="2754" spans="2:55" x14ac:dyDescent="0.45">
      <c r="B2754" s="25">
        <v>2747</v>
      </c>
      <c r="D2754" s="9" t="s">
        <v>105</v>
      </c>
      <c r="E2754" s="9">
        <v>0</v>
      </c>
      <c r="F2754" s="9">
        <v>0</v>
      </c>
      <c r="G2754" s="9">
        <v>0</v>
      </c>
      <c r="H2754" s="9">
        <v>0</v>
      </c>
      <c r="I2754" s="9">
        <v>4</v>
      </c>
      <c r="J2754" s="9">
        <v>0</v>
      </c>
      <c r="K2754" s="9">
        <v>0</v>
      </c>
      <c r="L2754" s="9">
        <v>7</v>
      </c>
      <c r="M2754" s="9">
        <v>0</v>
      </c>
      <c r="N2754" s="9">
        <v>0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4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  <c r="AC2754" s="9">
        <v>0</v>
      </c>
      <c r="AD2754" s="9">
        <v>0</v>
      </c>
      <c r="AE2754" s="9">
        <v>0</v>
      </c>
      <c r="AF2754" s="9">
        <v>0</v>
      </c>
      <c r="AG2754" s="9">
        <v>0</v>
      </c>
      <c r="AH2754" s="9">
        <v>0</v>
      </c>
      <c r="AI2754" s="9">
        <v>0</v>
      </c>
      <c r="AJ2754" s="9">
        <v>0</v>
      </c>
      <c r="AK2754" s="9">
        <v>4</v>
      </c>
      <c r="AL2754" s="9">
        <v>0</v>
      </c>
      <c r="AM2754" s="9">
        <v>0</v>
      </c>
      <c r="AN2754" s="9">
        <v>0</v>
      </c>
      <c r="AO2754" s="9">
        <v>0</v>
      </c>
      <c r="AP2754" s="9">
        <v>0</v>
      </c>
      <c r="AQ2754" s="9">
        <v>0</v>
      </c>
      <c r="AR2754" s="9">
        <v>0</v>
      </c>
      <c r="AS2754" s="9">
        <v>0</v>
      </c>
      <c r="AT2754" s="9">
        <v>0</v>
      </c>
      <c r="AU2754" s="9">
        <v>0</v>
      </c>
      <c r="AV2754" s="9">
        <v>0</v>
      </c>
      <c r="AW2754" s="9">
        <v>0</v>
      </c>
      <c r="AX2754" s="9">
        <v>0</v>
      </c>
      <c r="AY2754" s="9">
        <v>0</v>
      </c>
      <c r="AZ2754" s="9">
        <v>0</v>
      </c>
      <c r="BA2754" s="9">
        <v>0</v>
      </c>
      <c r="BB2754" s="9">
        <v>0</v>
      </c>
      <c r="BC2754" s="9">
        <v>0</v>
      </c>
    </row>
    <row r="2755" spans="2:55" x14ac:dyDescent="0.45">
      <c r="B2755" s="25">
        <v>2748</v>
      </c>
      <c r="D2755" s="9" t="s">
        <v>106</v>
      </c>
      <c r="E2755" s="9">
        <v>0</v>
      </c>
      <c r="F2755" s="9">
        <v>0</v>
      </c>
      <c r="G2755" s="9">
        <v>0</v>
      </c>
      <c r="H2755" s="9">
        <v>3</v>
      </c>
      <c r="I2755" s="9">
        <v>6</v>
      </c>
      <c r="J2755" s="9">
        <v>0</v>
      </c>
      <c r="K2755" s="9">
        <v>0</v>
      </c>
      <c r="L2755" s="9">
        <v>4</v>
      </c>
      <c r="M2755" s="9">
        <v>0</v>
      </c>
      <c r="N2755" s="9">
        <v>0</v>
      </c>
      <c r="O2755" s="9">
        <v>4</v>
      </c>
      <c r="P2755" s="9">
        <v>0</v>
      </c>
      <c r="Q2755" s="9">
        <v>0</v>
      </c>
      <c r="R2755" s="9">
        <v>0</v>
      </c>
      <c r="S2755" s="9">
        <v>5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3</v>
      </c>
      <c r="AC2755" s="9">
        <v>0</v>
      </c>
      <c r="AD2755" s="9">
        <v>0</v>
      </c>
      <c r="AE2755" s="9">
        <v>0</v>
      </c>
      <c r="AF2755" s="9">
        <v>0</v>
      </c>
      <c r="AG2755" s="9">
        <v>0</v>
      </c>
      <c r="AH2755" s="9">
        <v>0</v>
      </c>
      <c r="AI2755" s="9">
        <v>4</v>
      </c>
      <c r="AJ2755" s="9">
        <v>0</v>
      </c>
      <c r="AK2755" s="9">
        <v>5</v>
      </c>
      <c r="AL2755" s="9">
        <v>0</v>
      </c>
      <c r="AM2755" s="9">
        <v>4</v>
      </c>
      <c r="AN2755" s="9">
        <v>0</v>
      </c>
      <c r="AO2755" s="9">
        <v>0</v>
      </c>
      <c r="AP2755" s="9">
        <v>4</v>
      </c>
      <c r="AQ2755" s="9">
        <v>0</v>
      </c>
      <c r="AR2755" s="9">
        <v>0</v>
      </c>
      <c r="AS2755" s="9">
        <v>0</v>
      </c>
      <c r="AT2755" s="9">
        <v>0</v>
      </c>
      <c r="AU2755" s="9">
        <v>0</v>
      </c>
      <c r="AV2755" s="9">
        <v>0</v>
      </c>
      <c r="AW2755" s="9">
        <v>0</v>
      </c>
      <c r="AX2755" s="9">
        <v>0</v>
      </c>
      <c r="AY2755" s="9">
        <v>0</v>
      </c>
      <c r="AZ2755" s="9">
        <v>0</v>
      </c>
      <c r="BA2755" s="9">
        <v>0</v>
      </c>
      <c r="BB2755" s="9">
        <v>3</v>
      </c>
      <c r="BC2755" s="9">
        <v>0</v>
      </c>
    </row>
    <row r="2756" spans="2:55" x14ac:dyDescent="0.45">
      <c r="B2756" s="25">
        <v>2749</v>
      </c>
      <c r="D2756" s="9" t="s">
        <v>107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0</v>
      </c>
      <c r="R2756" s="9">
        <v>0</v>
      </c>
      <c r="S2756" s="9">
        <v>0</v>
      </c>
      <c r="T2756" s="9">
        <v>0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  <c r="AC2756" s="9">
        <v>0</v>
      </c>
      <c r="AD2756" s="9">
        <v>0</v>
      </c>
      <c r="AE2756" s="9">
        <v>0</v>
      </c>
      <c r="AF2756" s="9">
        <v>0</v>
      </c>
      <c r="AG2756" s="9">
        <v>0</v>
      </c>
      <c r="AH2756" s="9">
        <v>0</v>
      </c>
      <c r="AI2756" s="9">
        <v>0</v>
      </c>
      <c r="AJ2756" s="9">
        <v>0</v>
      </c>
      <c r="AK2756" s="9">
        <v>0</v>
      </c>
      <c r="AL2756" s="9">
        <v>0</v>
      </c>
      <c r="AM2756" s="9">
        <v>0</v>
      </c>
      <c r="AN2756" s="9">
        <v>0</v>
      </c>
      <c r="AO2756" s="9">
        <v>0</v>
      </c>
      <c r="AP2756" s="9">
        <v>0</v>
      </c>
      <c r="AQ2756" s="9">
        <v>0</v>
      </c>
      <c r="AR2756" s="9">
        <v>0</v>
      </c>
      <c r="AS2756" s="9">
        <v>0</v>
      </c>
      <c r="AT2756" s="9">
        <v>0</v>
      </c>
      <c r="AU2756" s="9">
        <v>0</v>
      </c>
      <c r="AV2756" s="9">
        <v>0</v>
      </c>
      <c r="AW2756" s="9">
        <v>0</v>
      </c>
      <c r="AX2756" s="9">
        <v>0</v>
      </c>
      <c r="AY2756" s="9">
        <v>0</v>
      </c>
      <c r="AZ2756" s="9">
        <v>0</v>
      </c>
      <c r="BA2756" s="9">
        <v>0</v>
      </c>
      <c r="BB2756" s="9">
        <v>0</v>
      </c>
      <c r="BC2756" s="9">
        <v>0</v>
      </c>
    </row>
    <row r="2757" spans="2:55" x14ac:dyDescent="0.45">
      <c r="B2757" s="25">
        <v>2750</v>
      </c>
      <c r="D2757" s="9" t="s">
        <v>108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  <c r="AC2757" s="9">
        <v>0</v>
      </c>
      <c r="AD2757" s="9">
        <v>0</v>
      </c>
      <c r="AE2757" s="9">
        <v>0</v>
      </c>
      <c r="AF2757" s="9">
        <v>0</v>
      </c>
      <c r="AG2757" s="9">
        <v>0</v>
      </c>
      <c r="AH2757" s="9">
        <v>0</v>
      </c>
      <c r="AI2757" s="9">
        <v>0</v>
      </c>
      <c r="AJ2757" s="9">
        <v>0</v>
      </c>
      <c r="AK2757" s="9">
        <v>0</v>
      </c>
      <c r="AL2757" s="9">
        <v>0</v>
      </c>
      <c r="AM2757" s="9">
        <v>0</v>
      </c>
      <c r="AN2757" s="9">
        <v>0</v>
      </c>
      <c r="AO2757" s="9">
        <v>0</v>
      </c>
      <c r="AP2757" s="9">
        <v>0</v>
      </c>
      <c r="AQ2757" s="9">
        <v>0</v>
      </c>
      <c r="AR2757" s="9">
        <v>0</v>
      </c>
      <c r="AS2757" s="9">
        <v>0</v>
      </c>
      <c r="AT2757" s="9">
        <v>0</v>
      </c>
      <c r="AU2757" s="9">
        <v>0</v>
      </c>
      <c r="AV2757" s="9">
        <v>0</v>
      </c>
      <c r="AW2757" s="9">
        <v>0</v>
      </c>
      <c r="AX2757" s="9">
        <v>0</v>
      </c>
      <c r="AY2757" s="9">
        <v>0</v>
      </c>
      <c r="AZ2757" s="9">
        <v>0</v>
      </c>
      <c r="BA2757" s="9">
        <v>0</v>
      </c>
      <c r="BB2757" s="9">
        <v>0</v>
      </c>
      <c r="BC2757" s="9">
        <v>0</v>
      </c>
    </row>
    <row r="2758" spans="2:55" x14ac:dyDescent="0.45">
      <c r="B2758" s="25">
        <v>2751</v>
      </c>
      <c r="D2758" s="9" t="s">
        <v>109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  <c r="AC2758" s="9">
        <v>0</v>
      </c>
      <c r="AD2758" s="9">
        <v>0</v>
      </c>
      <c r="AE2758" s="9">
        <v>0</v>
      </c>
      <c r="AF2758" s="9">
        <v>0</v>
      </c>
      <c r="AG2758" s="9">
        <v>0</v>
      </c>
      <c r="AH2758" s="9">
        <v>0</v>
      </c>
      <c r="AI2758" s="9">
        <v>0</v>
      </c>
      <c r="AJ2758" s="9">
        <v>0</v>
      </c>
      <c r="AK2758" s="9">
        <v>0</v>
      </c>
      <c r="AL2758" s="9">
        <v>0</v>
      </c>
      <c r="AM2758" s="9">
        <v>0</v>
      </c>
      <c r="AN2758" s="9">
        <v>0</v>
      </c>
      <c r="AO2758" s="9">
        <v>0</v>
      </c>
      <c r="AP2758" s="9">
        <v>0</v>
      </c>
      <c r="AQ2758" s="9">
        <v>0</v>
      </c>
      <c r="AR2758" s="9">
        <v>0</v>
      </c>
      <c r="AS2758" s="9">
        <v>0</v>
      </c>
      <c r="AT2758" s="9">
        <v>0</v>
      </c>
      <c r="AU2758" s="9">
        <v>0</v>
      </c>
      <c r="AV2758" s="9">
        <v>0</v>
      </c>
      <c r="AW2758" s="9">
        <v>0</v>
      </c>
      <c r="AX2758" s="9">
        <v>0</v>
      </c>
      <c r="AY2758" s="9">
        <v>0</v>
      </c>
      <c r="AZ2758" s="9">
        <v>0</v>
      </c>
      <c r="BA2758" s="9">
        <v>0</v>
      </c>
      <c r="BB2758" s="9">
        <v>0</v>
      </c>
      <c r="BC2758" s="9">
        <v>0</v>
      </c>
    </row>
    <row r="2759" spans="2:55" x14ac:dyDescent="0.45">
      <c r="B2759" s="25">
        <v>2752</v>
      </c>
      <c r="D2759" s="9" t="s">
        <v>110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  <c r="AC2759" s="9">
        <v>0</v>
      </c>
      <c r="AD2759" s="9">
        <v>0</v>
      </c>
      <c r="AE2759" s="9">
        <v>0</v>
      </c>
      <c r="AF2759" s="9">
        <v>0</v>
      </c>
      <c r="AG2759" s="9">
        <v>0</v>
      </c>
      <c r="AH2759" s="9">
        <v>0</v>
      </c>
      <c r="AI2759" s="9">
        <v>0</v>
      </c>
      <c r="AJ2759" s="9">
        <v>0</v>
      </c>
      <c r="AK2759" s="9">
        <v>3</v>
      </c>
      <c r="AL2759" s="9">
        <v>0</v>
      </c>
      <c r="AM2759" s="9">
        <v>0</v>
      </c>
      <c r="AN2759" s="9">
        <v>0</v>
      </c>
      <c r="AO2759" s="9">
        <v>0</v>
      </c>
      <c r="AP2759" s="9">
        <v>0</v>
      </c>
      <c r="AQ2759" s="9">
        <v>0</v>
      </c>
      <c r="AR2759" s="9">
        <v>0</v>
      </c>
      <c r="AS2759" s="9">
        <v>0</v>
      </c>
      <c r="AT2759" s="9">
        <v>0</v>
      </c>
      <c r="AU2759" s="9">
        <v>0</v>
      </c>
      <c r="AV2759" s="9">
        <v>0</v>
      </c>
      <c r="AW2759" s="9">
        <v>0</v>
      </c>
      <c r="AX2759" s="9">
        <v>0</v>
      </c>
      <c r="AY2759" s="9">
        <v>0</v>
      </c>
      <c r="AZ2759" s="9">
        <v>0</v>
      </c>
      <c r="BA2759" s="9">
        <v>0</v>
      </c>
      <c r="BB2759" s="9">
        <v>0</v>
      </c>
      <c r="BC2759" s="9">
        <v>0</v>
      </c>
    </row>
    <row r="2760" spans="2:55" x14ac:dyDescent="0.45">
      <c r="B2760" s="25">
        <v>2753</v>
      </c>
      <c r="D2760" s="9" t="s">
        <v>111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  <c r="AC2760" s="9">
        <v>0</v>
      </c>
      <c r="AD2760" s="9">
        <v>0</v>
      </c>
      <c r="AE2760" s="9">
        <v>0</v>
      </c>
      <c r="AF2760" s="9">
        <v>0</v>
      </c>
      <c r="AG2760" s="9">
        <v>0</v>
      </c>
      <c r="AH2760" s="9">
        <v>0</v>
      </c>
      <c r="AI2760" s="9">
        <v>0</v>
      </c>
      <c r="AJ2760" s="9">
        <v>0</v>
      </c>
      <c r="AK2760" s="9">
        <v>0</v>
      </c>
      <c r="AL2760" s="9">
        <v>0</v>
      </c>
      <c r="AM2760" s="9">
        <v>0</v>
      </c>
      <c r="AN2760" s="9">
        <v>0</v>
      </c>
      <c r="AO2760" s="9">
        <v>0</v>
      </c>
      <c r="AP2760" s="9">
        <v>0</v>
      </c>
      <c r="AQ2760" s="9">
        <v>0</v>
      </c>
      <c r="AR2760" s="9">
        <v>0</v>
      </c>
      <c r="AS2760" s="9">
        <v>0</v>
      </c>
      <c r="AT2760" s="9">
        <v>0</v>
      </c>
      <c r="AU2760" s="9">
        <v>0</v>
      </c>
      <c r="AV2760" s="9">
        <v>0</v>
      </c>
      <c r="AW2760" s="9">
        <v>0</v>
      </c>
      <c r="AX2760" s="9">
        <v>0</v>
      </c>
      <c r="AY2760" s="9">
        <v>0</v>
      </c>
      <c r="AZ2760" s="9">
        <v>0</v>
      </c>
      <c r="BA2760" s="9">
        <v>0</v>
      </c>
      <c r="BB2760" s="9">
        <v>0</v>
      </c>
      <c r="BC2760" s="9">
        <v>0</v>
      </c>
    </row>
    <row r="2761" spans="2:55" x14ac:dyDescent="0.45">
      <c r="B2761" s="25">
        <v>2754</v>
      </c>
      <c r="D2761" s="9" t="s">
        <v>112</v>
      </c>
      <c r="E2761" s="9">
        <v>0</v>
      </c>
      <c r="F2761" s="9">
        <v>0</v>
      </c>
      <c r="G2761" s="9">
        <v>0</v>
      </c>
      <c r="H2761" s="9">
        <v>3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  <c r="AC2761" s="9">
        <v>0</v>
      </c>
      <c r="AD2761" s="9">
        <v>0</v>
      </c>
      <c r="AE2761" s="9">
        <v>0</v>
      </c>
      <c r="AF2761" s="9">
        <v>0</v>
      </c>
      <c r="AG2761" s="9">
        <v>0</v>
      </c>
      <c r="AH2761" s="9">
        <v>0</v>
      </c>
      <c r="AI2761" s="9">
        <v>0</v>
      </c>
      <c r="AJ2761" s="9">
        <v>0</v>
      </c>
      <c r="AK2761" s="9">
        <v>0</v>
      </c>
      <c r="AL2761" s="9">
        <v>0</v>
      </c>
      <c r="AM2761" s="9">
        <v>0</v>
      </c>
      <c r="AN2761" s="9">
        <v>0</v>
      </c>
      <c r="AO2761" s="9">
        <v>0</v>
      </c>
      <c r="AP2761" s="9">
        <v>0</v>
      </c>
      <c r="AQ2761" s="9">
        <v>0</v>
      </c>
      <c r="AR2761" s="9">
        <v>0</v>
      </c>
      <c r="AS2761" s="9">
        <v>0</v>
      </c>
      <c r="AT2761" s="9">
        <v>0</v>
      </c>
      <c r="AU2761" s="9">
        <v>0</v>
      </c>
      <c r="AV2761" s="9">
        <v>0</v>
      </c>
      <c r="AW2761" s="9">
        <v>0</v>
      </c>
      <c r="AX2761" s="9">
        <v>0</v>
      </c>
      <c r="AY2761" s="9">
        <v>0</v>
      </c>
      <c r="AZ2761" s="9">
        <v>0</v>
      </c>
      <c r="BA2761" s="9">
        <v>0</v>
      </c>
      <c r="BB2761" s="9">
        <v>0</v>
      </c>
      <c r="BC2761" s="9">
        <v>0</v>
      </c>
    </row>
    <row r="2762" spans="2:55" x14ac:dyDescent="0.45">
      <c r="B2762" s="25">
        <v>2755</v>
      </c>
      <c r="D2762" s="9" t="s">
        <v>113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  <c r="AC2762" s="9">
        <v>0</v>
      </c>
      <c r="AD2762" s="9">
        <v>0</v>
      </c>
      <c r="AE2762" s="9">
        <v>0</v>
      </c>
      <c r="AF2762" s="9">
        <v>0</v>
      </c>
      <c r="AG2762" s="9">
        <v>0</v>
      </c>
      <c r="AH2762" s="9">
        <v>0</v>
      </c>
      <c r="AI2762" s="9">
        <v>0</v>
      </c>
      <c r="AJ2762" s="9">
        <v>0</v>
      </c>
      <c r="AK2762" s="9">
        <v>0</v>
      </c>
      <c r="AL2762" s="9">
        <v>0</v>
      </c>
      <c r="AM2762" s="9">
        <v>0</v>
      </c>
      <c r="AN2762" s="9">
        <v>0</v>
      </c>
      <c r="AO2762" s="9">
        <v>0</v>
      </c>
      <c r="AP2762" s="9">
        <v>0</v>
      </c>
      <c r="AQ2762" s="9">
        <v>0</v>
      </c>
      <c r="AR2762" s="9">
        <v>0</v>
      </c>
      <c r="AS2762" s="9">
        <v>0</v>
      </c>
      <c r="AT2762" s="9">
        <v>0</v>
      </c>
      <c r="AU2762" s="9">
        <v>0</v>
      </c>
      <c r="AV2762" s="9">
        <v>0</v>
      </c>
      <c r="AW2762" s="9">
        <v>0</v>
      </c>
      <c r="AX2762" s="9">
        <v>0</v>
      </c>
      <c r="AY2762" s="9">
        <v>0</v>
      </c>
      <c r="AZ2762" s="9">
        <v>0</v>
      </c>
      <c r="BA2762" s="9">
        <v>0</v>
      </c>
      <c r="BB2762" s="9">
        <v>0</v>
      </c>
      <c r="BC2762" s="9">
        <v>0</v>
      </c>
    </row>
    <row r="2763" spans="2:55" x14ac:dyDescent="0.45">
      <c r="B2763" s="25">
        <v>2756</v>
      </c>
      <c r="D2763" s="9" t="s">
        <v>114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  <c r="AC2763" s="9">
        <v>0</v>
      </c>
      <c r="AD2763" s="9">
        <v>0</v>
      </c>
      <c r="AE2763" s="9">
        <v>0</v>
      </c>
      <c r="AF2763" s="9">
        <v>0</v>
      </c>
      <c r="AG2763" s="9">
        <v>0</v>
      </c>
      <c r="AH2763" s="9">
        <v>0</v>
      </c>
      <c r="AI2763" s="9">
        <v>0</v>
      </c>
      <c r="AJ2763" s="9">
        <v>0</v>
      </c>
      <c r="AK2763" s="9">
        <v>0</v>
      </c>
      <c r="AL2763" s="9">
        <v>0</v>
      </c>
      <c r="AM2763" s="9">
        <v>0</v>
      </c>
      <c r="AN2763" s="9">
        <v>0</v>
      </c>
      <c r="AO2763" s="9">
        <v>0</v>
      </c>
      <c r="AP2763" s="9">
        <v>0</v>
      </c>
      <c r="AQ2763" s="9">
        <v>0</v>
      </c>
      <c r="AR2763" s="9">
        <v>0</v>
      </c>
      <c r="AS2763" s="9">
        <v>0</v>
      </c>
      <c r="AT2763" s="9">
        <v>0</v>
      </c>
      <c r="AU2763" s="9">
        <v>0</v>
      </c>
      <c r="AV2763" s="9">
        <v>0</v>
      </c>
      <c r="AW2763" s="9">
        <v>0</v>
      </c>
      <c r="AX2763" s="9">
        <v>0</v>
      </c>
      <c r="AY2763" s="9">
        <v>0</v>
      </c>
      <c r="AZ2763" s="9">
        <v>0</v>
      </c>
      <c r="BA2763" s="9">
        <v>0</v>
      </c>
      <c r="BB2763" s="9">
        <v>0</v>
      </c>
      <c r="BC2763" s="9">
        <v>0</v>
      </c>
    </row>
    <row r="2764" spans="2:55" x14ac:dyDescent="0.45">
      <c r="B2764" s="25">
        <v>2757</v>
      </c>
      <c r="D2764" s="9" t="s">
        <v>115</v>
      </c>
      <c r="E2764" s="9">
        <v>0</v>
      </c>
      <c r="F2764" s="9">
        <v>0</v>
      </c>
      <c r="G2764" s="9">
        <v>0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0</v>
      </c>
      <c r="N2764" s="9">
        <v>0</v>
      </c>
      <c r="O2764" s="9">
        <v>0</v>
      </c>
      <c r="P2764" s="9">
        <v>0</v>
      </c>
      <c r="Q2764" s="9">
        <v>11</v>
      </c>
      <c r="R2764" s="9">
        <v>0</v>
      </c>
      <c r="S2764" s="9">
        <v>0</v>
      </c>
      <c r="T2764" s="9">
        <v>0</v>
      </c>
      <c r="U2764" s="9">
        <v>0</v>
      </c>
      <c r="V2764" s="9">
        <v>0</v>
      </c>
      <c r="W2764" s="9">
        <v>0</v>
      </c>
      <c r="X2764" s="9">
        <v>5</v>
      </c>
      <c r="Y2764" s="9">
        <v>0</v>
      </c>
      <c r="Z2764" s="9">
        <v>0</v>
      </c>
      <c r="AA2764" s="9">
        <v>5</v>
      </c>
      <c r="AB2764" s="9">
        <v>26</v>
      </c>
      <c r="AC2764" s="9">
        <v>0</v>
      </c>
      <c r="AD2764" s="9">
        <v>0</v>
      </c>
      <c r="AE2764" s="9">
        <v>0</v>
      </c>
      <c r="AF2764" s="9">
        <v>0</v>
      </c>
      <c r="AG2764" s="9">
        <v>0</v>
      </c>
      <c r="AH2764" s="9">
        <v>0</v>
      </c>
      <c r="AI2764" s="9">
        <v>0</v>
      </c>
      <c r="AJ2764" s="9">
        <v>0</v>
      </c>
      <c r="AK2764" s="9">
        <v>4</v>
      </c>
      <c r="AL2764" s="9">
        <v>0</v>
      </c>
      <c r="AM2764" s="9">
        <v>0</v>
      </c>
      <c r="AN2764" s="9">
        <v>0</v>
      </c>
      <c r="AO2764" s="9">
        <v>0</v>
      </c>
      <c r="AP2764" s="9">
        <v>0</v>
      </c>
      <c r="AQ2764" s="9">
        <v>0</v>
      </c>
      <c r="AR2764" s="9">
        <v>0</v>
      </c>
      <c r="AS2764" s="9">
        <v>0</v>
      </c>
      <c r="AT2764" s="9">
        <v>0</v>
      </c>
      <c r="AU2764" s="9">
        <v>0</v>
      </c>
      <c r="AV2764" s="9">
        <v>0</v>
      </c>
      <c r="AW2764" s="9">
        <v>0</v>
      </c>
      <c r="AX2764" s="9">
        <v>0</v>
      </c>
      <c r="AY2764" s="9">
        <v>0</v>
      </c>
      <c r="AZ2764" s="9">
        <v>0</v>
      </c>
      <c r="BA2764" s="9">
        <v>0</v>
      </c>
      <c r="BB2764" s="9">
        <v>0</v>
      </c>
      <c r="BC2764" s="9">
        <v>0</v>
      </c>
    </row>
    <row r="2765" spans="2:55" x14ac:dyDescent="0.45">
      <c r="B2765" s="25">
        <v>2758</v>
      </c>
      <c r="D2765" s="9" t="s">
        <v>116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  <c r="AC2765" s="9">
        <v>0</v>
      </c>
      <c r="AD2765" s="9">
        <v>0</v>
      </c>
      <c r="AE2765" s="9">
        <v>0</v>
      </c>
      <c r="AF2765" s="9">
        <v>0</v>
      </c>
      <c r="AG2765" s="9">
        <v>0</v>
      </c>
      <c r="AH2765" s="9">
        <v>0</v>
      </c>
      <c r="AI2765" s="9">
        <v>0</v>
      </c>
      <c r="AJ2765" s="9">
        <v>0</v>
      </c>
      <c r="AK2765" s="9">
        <v>0</v>
      </c>
      <c r="AL2765" s="9">
        <v>0</v>
      </c>
      <c r="AM2765" s="9">
        <v>0</v>
      </c>
      <c r="AN2765" s="9">
        <v>0</v>
      </c>
      <c r="AO2765" s="9">
        <v>0</v>
      </c>
      <c r="AP2765" s="9">
        <v>0</v>
      </c>
      <c r="AQ2765" s="9">
        <v>0</v>
      </c>
      <c r="AR2765" s="9">
        <v>0</v>
      </c>
      <c r="AS2765" s="9">
        <v>0</v>
      </c>
      <c r="AT2765" s="9">
        <v>0</v>
      </c>
      <c r="AU2765" s="9">
        <v>0</v>
      </c>
      <c r="AV2765" s="9">
        <v>0</v>
      </c>
      <c r="AW2765" s="9">
        <v>0</v>
      </c>
      <c r="AX2765" s="9">
        <v>0</v>
      </c>
      <c r="AY2765" s="9">
        <v>0</v>
      </c>
      <c r="AZ2765" s="9">
        <v>0</v>
      </c>
      <c r="BA2765" s="9">
        <v>0</v>
      </c>
      <c r="BB2765" s="9">
        <v>0</v>
      </c>
      <c r="BC2765" s="9">
        <v>0</v>
      </c>
    </row>
    <row r="2766" spans="2:55" x14ac:dyDescent="0.45">
      <c r="B2766" s="25">
        <v>2759</v>
      </c>
      <c r="D2766" s="9" t="s">
        <v>117</v>
      </c>
      <c r="E2766" s="9">
        <v>0</v>
      </c>
      <c r="F2766" s="9">
        <v>0</v>
      </c>
      <c r="G2766" s="9">
        <v>0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  <c r="AC2766" s="9">
        <v>0</v>
      </c>
      <c r="AD2766" s="9">
        <v>0</v>
      </c>
      <c r="AE2766" s="9">
        <v>0</v>
      </c>
      <c r="AF2766" s="9">
        <v>0</v>
      </c>
      <c r="AG2766" s="9">
        <v>0</v>
      </c>
      <c r="AH2766" s="9">
        <v>0</v>
      </c>
      <c r="AI2766" s="9">
        <v>0</v>
      </c>
      <c r="AJ2766" s="9">
        <v>0</v>
      </c>
      <c r="AK2766" s="9">
        <v>0</v>
      </c>
      <c r="AL2766" s="9">
        <v>0</v>
      </c>
      <c r="AM2766" s="9">
        <v>0</v>
      </c>
      <c r="AN2766" s="9">
        <v>0</v>
      </c>
      <c r="AO2766" s="9">
        <v>0</v>
      </c>
      <c r="AP2766" s="9">
        <v>0</v>
      </c>
      <c r="AQ2766" s="9">
        <v>0</v>
      </c>
      <c r="AR2766" s="9">
        <v>0</v>
      </c>
      <c r="AS2766" s="9">
        <v>0</v>
      </c>
      <c r="AT2766" s="9">
        <v>0</v>
      </c>
      <c r="AU2766" s="9">
        <v>0</v>
      </c>
      <c r="AV2766" s="9">
        <v>0</v>
      </c>
      <c r="AW2766" s="9">
        <v>0</v>
      </c>
      <c r="AX2766" s="9">
        <v>0</v>
      </c>
      <c r="AY2766" s="9">
        <v>0</v>
      </c>
      <c r="AZ2766" s="9">
        <v>0</v>
      </c>
      <c r="BA2766" s="9">
        <v>0</v>
      </c>
      <c r="BB2766" s="9">
        <v>0</v>
      </c>
      <c r="BC2766" s="9">
        <v>0</v>
      </c>
    </row>
    <row r="2767" spans="2:55" x14ac:dyDescent="0.45">
      <c r="B2767" s="25">
        <v>2760</v>
      </c>
      <c r="D2767" s="9" t="s">
        <v>118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  <c r="AC2767" s="9">
        <v>0</v>
      </c>
      <c r="AD2767" s="9">
        <v>6</v>
      </c>
      <c r="AE2767" s="9">
        <v>0</v>
      </c>
      <c r="AF2767" s="9">
        <v>0</v>
      </c>
      <c r="AG2767" s="9">
        <v>0</v>
      </c>
      <c r="AH2767" s="9">
        <v>0</v>
      </c>
      <c r="AI2767" s="9">
        <v>0</v>
      </c>
      <c r="AJ2767" s="9">
        <v>0</v>
      </c>
      <c r="AK2767" s="9">
        <v>0</v>
      </c>
      <c r="AL2767" s="9">
        <v>0</v>
      </c>
      <c r="AM2767" s="9">
        <v>0</v>
      </c>
      <c r="AN2767" s="9">
        <v>0</v>
      </c>
      <c r="AO2767" s="9">
        <v>0</v>
      </c>
      <c r="AP2767" s="9">
        <v>0</v>
      </c>
      <c r="AQ2767" s="9">
        <v>0</v>
      </c>
      <c r="AR2767" s="9">
        <v>0</v>
      </c>
      <c r="AS2767" s="9">
        <v>0</v>
      </c>
      <c r="AT2767" s="9">
        <v>0</v>
      </c>
      <c r="AU2767" s="9">
        <v>0</v>
      </c>
      <c r="AV2767" s="9">
        <v>0</v>
      </c>
      <c r="AW2767" s="9">
        <v>0</v>
      </c>
      <c r="AX2767" s="9">
        <v>0</v>
      </c>
      <c r="AY2767" s="9">
        <v>0</v>
      </c>
      <c r="AZ2767" s="9">
        <v>0</v>
      </c>
      <c r="BA2767" s="9">
        <v>0</v>
      </c>
      <c r="BB2767" s="9">
        <v>0</v>
      </c>
      <c r="BC2767" s="9">
        <v>0</v>
      </c>
    </row>
    <row r="2768" spans="2:55" x14ac:dyDescent="0.45">
      <c r="B2768" s="25">
        <v>2761</v>
      </c>
      <c r="D2768" s="9" t="s">
        <v>119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0</v>
      </c>
      <c r="AB2768" s="9">
        <v>0</v>
      </c>
      <c r="AC2768" s="9">
        <v>0</v>
      </c>
      <c r="AD2768" s="9">
        <v>0</v>
      </c>
      <c r="AE2768" s="9">
        <v>0</v>
      </c>
      <c r="AF2768" s="9">
        <v>0</v>
      </c>
      <c r="AG2768" s="9">
        <v>0</v>
      </c>
      <c r="AH2768" s="9">
        <v>0</v>
      </c>
      <c r="AI2768" s="9">
        <v>0</v>
      </c>
      <c r="AJ2768" s="9">
        <v>0</v>
      </c>
      <c r="AK2768" s="9">
        <v>0</v>
      </c>
      <c r="AL2768" s="9">
        <v>0</v>
      </c>
      <c r="AM2768" s="9">
        <v>0</v>
      </c>
      <c r="AN2768" s="9">
        <v>0</v>
      </c>
      <c r="AO2768" s="9">
        <v>0</v>
      </c>
      <c r="AP2768" s="9">
        <v>0</v>
      </c>
      <c r="AQ2768" s="9">
        <v>0</v>
      </c>
      <c r="AR2768" s="9">
        <v>0</v>
      </c>
      <c r="AS2768" s="9">
        <v>0</v>
      </c>
      <c r="AT2768" s="9">
        <v>0</v>
      </c>
      <c r="AU2768" s="9">
        <v>0</v>
      </c>
      <c r="AV2768" s="9">
        <v>0</v>
      </c>
      <c r="AW2768" s="9">
        <v>0</v>
      </c>
      <c r="AX2768" s="9">
        <v>0</v>
      </c>
      <c r="AY2768" s="9">
        <v>0</v>
      </c>
      <c r="AZ2768" s="9">
        <v>0</v>
      </c>
      <c r="BA2768" s="9">
        <v>0</v>
      </c>
      <c r="BB2768" s="9">
        <v>0</v>
      </c>
      <c r="BC2768" s="9">
        <v>0</v>
      </c>
    </row>
    <row r="2769" spans="2:55" x14ac:dyDescent="0.45">
      <c r="B2769" s="25">
        <v>2762</v>
      </c>
      <c r="D2769" s="9" t="s">
        <v>120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  <c r="AC2769" s="9">
        <v>0</v>
      </c>
      <c r="AD2769" s="9">
        <v>0</v>
      </c>
      <c r="AE2769" s="9">
        <v>0</v>
      </c>
      <c r="AF2769" s="9">
        <v>0</v>
      </c>
      <c r="AG2769" s="9">
        <v>0</v>
      </c>
      <c r="AH2769" s="9">
        <v>0</v>
      </c>
      <c r="AI2769" s="9">
        <v>0</v>
      </c>
      <c r="AJ2769" s="9">
        <v>0</v>
      </c>
      <c r="AK2769" s="9">
        <v>0</v>
      </c>
      <c r="AL2769" s="9">
        <v>0</v>
      </c>
      <c r="AM2769" s="9">
        <v>0</v>
      </c>
      <c r="AN2769" s="9">
        <v>0</v>
      </c>
      <c r="AO2769" s="9">
        <v>0</v>
      </c>
      <c r="AP2769" s="9">
        <v>0</v>
      </c>
      <c r="AQ2769" s="9">
        <v>0</v>
      </c>
      <c r="AR2769" s="9">
        <v>0</v>
      </c>
      <c r="AS2769" s="9">
        <v>0</v>
      </c>
      <c r="AT2769" s="9">
        <v>0</v>
      </c>
      <c r="AU2769" s="9">
        <v>0</v>
      </c>
      <c r="AV2769" s="9">
        <v>0</v>
      </c>
      <c r="AW2769" s="9">
        <v>0</v>
      </c>
      <c r="AX2769" s="9">
        <v>0</v>
      </c>
      <c r="AY2769" s="9">
        <v>0</v>
      </c>
      <c r="AZ2769" s="9">
        <v>0</v>
      </c>
      <c r="BA2769" s="9">
        <v>0</v>
      </c>
      <c r="BB2769" s="9">
        <v>0</v>
      </c>
      <c r="BC2769" s="9">
        <v>0</v>
      </c>
    </row>
    <row r="2770" spans="2:55" x14ac:dyDescent="0.45">
      <c r="B2770" s="25">
        <v>2763</v>
      </c>
      <c r="D2770" s="9" t="s">
        <v>121</v>
      </c>
      <c r="E2770" s="9">
        <v>0</v>
      </c>
      <c r="F2770" s="9">
        <v>0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0</v>
      </c>
      <c r="Z2770" s="9">
        <v>0</v>
      </c>
      <c r="AA2770" s="9">
        <v>0</v>
      </c>
      <c r="AB2770" s="9">
        <v>0</v>
      </c>
      <c r="AC2770" s="9">
        <v>0</v>
      </c>
      <c r="AD2770" s="9">
        <v>0</v>
      </c>
      <c r="AE2770" s="9">
        <v>0</v>
      </c>
      <c r="AF2770" s="9">
        <v>0</v>
      </c>
      <c r="AG2770" s="9">
        <v>0</v>
      </c>
      <c r="AH2770" s="9">
        <v>0</v>
      </c>
      <c r="AI2770" s="9">
        <v>0</v>
      </c>
      <c r="AJ2770" s="9">
        <v>0</v>
      </c>
      <c r="AK2770" s="9">
        <v>0</v>
      </c>
      <c r="AL2770" s="9">
        <v>0</v>
      </c>
      <c r="AM2770" s="9">
        <v>0</v>
      </c>
      <c r="AN2770" s="9">
        <v>0</v>
      </c>
      <c r="AO2770" s="9">
        <v>0</v>
      </c>
      <c r="AP2770" s="9">
        <v>0</v>
      </c>
      <c r="AQ2770" s="9">
        <v>0</v>
      </c>
      <c r="AR2770" s="9">
        <v>0</v>
      </c>
      <c r="AS2770" s="9">
        <v>0</v>
      </c>
      <c r="AT2770" s="9">
        <v>0</v>
      </c>
      <c r="AU2770" s="9">
        <v>0</v>
      </c>
      <c r="AV2770" s="9">
        <v>0</v>
      </c>
      <c r="AW2770" s="9">
        <v>0</v>
      </c>
      <c r="AX2770" s="9">
        <v>0</v>
      </c>
      <c r="AY2770" s="9">
        <v>0</v>
      </c>
      <c r="AZ2770" s="9">
        <v>0</v>
      </c>
      <c r="BA2770" s="9">
        <v>0</v>
      </c>
      <c r="BB2770" s="9">
        <v>0</v>
      </c>
      <c r="BC2770" s="9">
        <v>0</v>
      </c>
    </row>
    <row r="2771" spans="2:55" x14ac:dyDescent="0.45">
      <c r="B2771" s="25">
        <v>2764</v>
      </c>
      <c r="D2771" s="9" t="s">
        <v>122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  <c r="AC2771" s="9">
        <v>0</v>
      </c>
      <c r="AD2771" s="9">
        <v>0</v>
      </c>
      <c r="AE2771" s="9">
        <v>0</v>
      </c>
      <c r="AF2771" s="9">
        <v>0</v>
      </c>
      <c r="AG2771" s="9">
        <v>0</v>
      </c>
      <c r="AH2771" s="9">
        <v>0</v>
      </c>
      <c r="AI2771" s="9">
        <v>5</v>
      </c>
      <c r="AJ2771" s="9">
        <v>0</v>
      </c>
      <c r="AK2771" s="9">
        <v>0</v>
      </c>
      <c r="AL2771" s="9">
        <v>0</v>
      </c>
      <c r="AM2771" s="9">
        <v>0</v>
      </c>
      <c r="AN2771" s="9">
        <v>0</v>
      </c>
      <c r="AO2771" s="9">
        <v>0</v>
      </c>
      <c r="AP2771" s="9">
        <v>0</v>
      </c>
      <c r="AQ2771" s="9">
        <v>0</v>
      </c>
      <c r="AR2771" s="9">
        <v>0</v>
      </c>
      <c r="AS2771" s="9">
        <v>0</v>
      </c>
      <c r="AT2771" s="9">
        <v>0</v>
      </c>
      <c r="AU2771" s="9">
        <v>0</v>
      </c>
      <c r="AV2771" s="9">
        <v>0</v>
      </c>
      <c r="AW2771" s="9">
        <v>0</v>
      </c>
      <c r="AX2771" s="9">
        <v>0</v>
      </c>
      <c r="AY2771" s="9">
        <v>0</v>
      </c>
      <c r="AZ2771" s="9">
        <v>0</v>
      </c>
      <c r="BA2771" s="9">
        <v>0</v>
      </c>
      <c r="BB2771" s="9">
        <v>0</v>
      </c>
      <c r="BC2771" s="9">
        <v>0</v>
      </c>
    </row>
    <row r="2772" spans="2:55" x14ac:dyDescent="0.45">
      <c r="B2772" s="25">
        <v>2765</v>
      </c>
      <c r="D2772" s="9" t="s">
        <v>123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  <c r="AC2772" s="9">
        <v>0</v>
      </c>
      <c r="AD2772" s="9">
        <v>0</v>
      </c>
      <c r="AE2772" s="9">
        <v>0</v>
      </c>
      <c r="AF2772" s="9">
        <v>0</v>
      </c>
      <c r="AG2772" s="9">
        <v>0</v>
      </c>
      <c r="AH2772" s="9">
        <v>0</v>
      </c>
      <c r="AI2772" s="9">
        <v>0</v>
      </c>
      <c r="AJ2772" s="9">
        <v>0</v>
      </c>
      <c r="AK2772" s="9">
        <v>0</v>
      </c>
      <c r="AL2772" s="9">
        <v>0</v>
      </c>
      <c r="AM2772" s="9">
        <v>0</v>
      </c>
      <c r="AN2772" s="9">
        <v>0</v>
      </c>
      <c r="AO2772" s="9">
        <v>0</v>
      </c>
      <c r="AP2772" s="9">
        <v>0</v>
      </c>
      <c r="AQ2772" s="9">
        <v>0</v>
      </c>
      <c r="AR2772" s="9">
        <v>0</v>
      </c>
      <c r="AS2772" s="9">
        <v>0</v>
      </c>
      <c r="AT2772" s="9">
        <v>0</v>
      </c>
      <c r="AU2772" s="9">
        <v>0</v>
      </c>
      <c r="AV2772" s="9">
        <v>0</v>
      </c>
      <c r="AW2772" s="9">
        <v>0</v>
      </c>
      <c r="AX2772" s="9">
        <v>0</v>
      </c>
      <c r="AY2772" s="9">
        <v>0</v>
      </c>
      <c r="AZ2772" s="9">
        <v>0</v>
      </c>
      <c r="BA2772" s="9">
        <v>0</v>
      </c>
      <c r="BB2772" s="9">
        <v>0</v>
      </c>
      <c r="BC2772" s="9">
        <v>0</v>
      </c>
    </row>
    <row r="2773" spans="2:55" x14ac:dyDescent="0.45">
      <c r="B2773" s="25">
        <v>2766</v>
      </c>
      <c r="D2773" s="9" t="s">
        <v>124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  <c r="AB2773" s="9">
        <v>0</v>
      </c>
      <c r="AC2773" s="9">
        <v>0</v>
      </c>
      <c r="AD2773" s="9">
        <v>0</v>
      </c>
      <c r="AE2773" s="9">
        <v>0</v>
      </c>
      <c r="AF2773" s="9">
        <v>0</v>
      </c>
      <c r="AG2773" s="9">
        <v>0</v>
      </c>
      <c r="AH2773" s="9">
        <v>0</v>
      </c>
      <c r="AI2773" s="9">
        <v>0</v>
      </c>
      <c r="AJ2773" s="9">
        <v>0</v>
      </c>
      <c r="AK2773" s="9">
        <v>0</v>
      </c>
      <c r="AL2773" s="9">
        <v>0</v>
      </c>
      <c r="AM2773" s="9">
        <v>0</v>
      </c>
      <c r="AN2773" s="9">
        <v>0</v>
      </c>
      <c r="AO2773" s="9">
        <v>0</v>
      </c>
      <c r="AP2773" s="9">
        <v>0</v>
      </c>
      <c r="AQ2773" s="9">
        <v>0</v>
      </c>
      <c r="AR2773" s="9">
        <v>0</v>
      </c>
      <c r="AS2773" s="9">
        <v>0</v>
      </c>
      <c r="AT2773" s="9">
        <v>0</v>
      </c>
      <c r="AU2773" s="9">
        <v>0</v>
      </c>
      <c r="AV2773" s="9">
        <v>0</v>
      </c>
      <c r="AW2773" s="9">
        <v>0</v>
      </c>
      <c r="AX2773" s="9">
        <v>0</v>
      </c>
      <c r="AY2773" s="9">
        <v>0</v>
      </c>
      <c r="AZ2773" s="9">
        <v>0</v>
      </c>
      <c r="BA2773" s="9">
        <v>0</v>
      </c>
      <c r="BB2773" s="9">
        <v>0</v>
      </c>
      <c r="BC2773" s="9">
        <v>0</v>
      </c>
    </row>
    <row r="2774" spans="2:55" x14ac:dyDescent="0.45">
      <c r="B2774" s="25">
        <v>2767</v>
      </c>
      <c r="D2774" s="9" t="s">
        <v>125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  <c r="AC2774" s="9">
        <v>0</v>
      </c>
      <c r="AD2774" s="9">
        <v>0</v>
      </c>
      <c r="AE2774" s="9">
        <v>0</v>
      </c>
      <c r="AF2774" s="9">
        <v>0</v>
      </c>
      <c r="AG2774" s="9">
        <v>0</v>
      </c>
      <c r="AH2774" s="9">
        <v>0</v>
      </c>
      <c r="AI2774" s="9">
        <v>0</v>
      </c>
      <c r="AJ2774" s="9">
        <v>0</v>
      </c>
      <c r="AK2774" s="9">
        <v>0</v>
      </c>
      <c r="AL2774" s="9">
        <v>0</v>
      </c>
      <c r="AM2774" s="9">
        <v>0</v>
      </c>
      <c r="AN2774" s="9">
        <v>0</v>
      </c>
      <c r="AO2774" s="9">
        <v>0</v>
      </c>
      <c r="AP2774" s="9">
        <v>0</v>
      </c>
      <c r="AQ2774" s="9">
        <v>0</v>
      </c>
      <c r="AR2774" s="9">
        <v>0</v>
      </c>
      <c r="AS2774" s="9">
        <v>0</v>
      </c>
      <c r="AT2774" s="9">
        <v>0</v>
      </c>
      <c r="AU2774" s="9">
        <v>0</v>
      </c>
      <c r="AV2774" s="9">
        <v>0</v>
      </c>
      <c r="AW2774" s="9">
        <v>0</v>
      </c>
      <c r="AX2774" s="9">
        <v>0</v>
      </c>
      <c r="AY2774" s="9">
        <v>0</v>
      </c>
      <c r="AZ2774" s="9">
        <v>0</v>
      </c>
      <c r="BA2774" s="9">
        <v>0</v>
      </c>
      <c r="BB2774" s="9">
        <v>0</v>
      </c>
      <c r="BC2774" s="9">
        <v>0</v>
      </c>
    </row>
    <row r="2775" spans="2:55" x14ac:dyDescent="0.45">
      <c r="B2775" s="25">
        <v>2768</v>
      </c>
      <c r="D2775" s="9" t="s">
        <v>126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  <c r="AC2775" s="9">
        <v>0</v>
      </c>
      <c r="AD2775" s="9">
        <v>0</v>
      </c>
      <c r="AE2775" s="9">
        <v>0</v>
      </c>
      <c r="AF2775" s="9">
        <v>0</v>
      </c>
      <c r="AG2775" s="9">
        <v>0</v>
      </c>
      <c r="AH2775" s="9">
        <v>0</v>
      </c>
      <c r="AI2775" s="9">
        <v>0</v>
      </c>
      <c r="AJ2775" s="9">
        <v>0</v>
      </c>
      <c r="AK2775" s="9">
        <v>0</v>
      </c>
      <c r="AL2775" s="9">
        <v>0</v>
      </c>
      <c r="AM2775" s="9">
        <v>0</v>
      </c>
      <c r="AN2775" s="9">
        <v>0</v>
      </c>
      <c r="AO2775" s="9">
        <v>0</v>
      </c>
      <c r="AP2775" s="9">
        <v>0</v>
      </c>
      <c r="AQ2775" s="9">
        <v>0</v>
      </c>
      <c r="AR2775" s="9">
        <v>0</v>
      </c>
      <c r="AS2775" s="9">
        <v>0</v>
      </c>
      <c r="AT2775" s="9">
        <v>0</v>
      </c>
      <c r="AU2775" s="9">
        <v>0</v>
      </c>
      <c r="AV2775" s="9">
        <v>0</v>
      </c>
      <c r="AW2775" s="9">
        <v>0</v>
      </c>
      <c r="AX2775" s="9">
        <v>0</v>
      </c>
      <c r="AY2775" s="9">
        <v>0</v>
      </c>
      <c r="AZ2775" s="9">
        <v>0</v>
      </c>
      <c r="BA2775" s="9">
        <v>0</v>
      </c>
      <c r="BB2775" s="9">
        <v>0</v>
      </c>
      <c r="BC2775" s="9">
        <v>0</v>
      </c>
    </row>
    <row r="2776" spans="2:55" x14ac:dyDescent="0.45">
      <c r="B2776" s="25">
        <v>2769</v>
      </c>
      <c r="D2776" s="9" t="s">
        <v>127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  <c r="AC2776" s="9">
        <v>0</v>
      </c>
      <c r="AD2776" s="9">
        <v>0</v>
      </c>
      <c r="AE2776" s="9">
        <v>0</v>
      </c>
      <c r="AF2776" s="9">
        <v>0</v>
      </c>
      <c r="AG2776" s="9">
        <v>0</v>
      </c>
      <c r="AH2776" s="9">
        <v>0</v>
      </c>
      <c r="AI2776" s="9">
        <v>0</v>
      </c>
      <c r="AJ2776" s="9">
        <v>0</v>
      </c>
      <c r="AK2776" s="9">
        <v>0</v>
      </c>
      <c r="AL2776" s="9">
        <v>0</v>
      </c>
      <c r="AM2776" s="9">
        <v>0</v>
      </c>
      <c r="AN2776" s="9">
        <v>0</v>
      </c>
      <c r="AO2776" s="9">
        <v>0</v>
      </c>
      <c r="AP2776" s="9">
        <v>0</v>
      </c>
      <c r="AQ2776" s="9">
        <v>0</v>
      </c>
      <c r="AR2776" s="9">
        <v>0</v>
      </c>
      <c r="AS2776" s="9">
        <v>0</v>
      </c>
      <c r="AT2776" s="9">
        <v>0</v>
      </c>
      <c r="AU2776" s="9">
        <v>0</v>
      </c>
      <c r="AV2776" s="9">
        <v>0</v>
      </c>
      <c r="AW2776" s="9">
        <v>0</v>
      </c>
      <c r="AX2776" s="9">
        <v>0</v>
      </c>
      <c r="AY2776" s="9">
        <v>0</v>
      </c>
      <c r="AZ2776" s="9">
        <v>0</v>
      </c>
      <c r="BA2776" s="9">
        <v>0</v>
      </c>
      <c r="BB2776" s="9">
        <v>0</v>
      </c>
      <c r="BC2776" s="9">
        <v>0</v>
      </c>
    </row>
    <row r="2777" spans="2:55" x14ac:dyDescent="0.45">
      <c r="B2777" s="25">
        <v>2770</v>
      </c>
      <c r="D2777" s="9" t="s">
        <v>128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  <c r="AC2777" s="9">
        <v>0</v>
      </c>
      <c r="AD2777" s="9">
        <v>0</v>
      </c>
      <c r="AE2777" s="9">
        <v>0</v>
      </c>
      <c r="AF2777" s="9">
        <v>0</v>
      </c>
      <c r="AG2777" s="9">
        <v>0</v>
      </c>
      <c r="AH2777" s="9">
        <v>0</v>
      </c>
      <c r="AI2777" s="9">
        <v>0</v>
      </c>
      <c r="AJ2777" s="9">
        <v>0</v>
      </c>
      <c r="AK2777" s="9">
        <v>0</v>
      </c>
      <c r="AL2777" s="9">
        <v>0</v>
      </c>
      <c r="AM2777" s="9">
        <v>0</v>
      </c>
      <c r="AN2777" s="9">
        <v>0</v>
      </c>
      <c r="AO2777" s="9">
        <v>0</v>
      </c>
      <c r="AP2777" s="9">
        <v>0</v>
      </c>
      <c r="AQ2777" s="9">
        <v>0</v>
      </c>
      <c r="AR2777" s="9">
        <v>0</v>
      </c>
      <c r="AS2777" s="9">
        <v>0</v>
      </c>
      <c r="AT2777" s="9">
        <v>0</v>
      </c>
      <c r="AU2777" s="9">
        <v>0</v>
      </c>
      <c r="AV2777" s="9">
        <v>0</v>
      </c>
      <c r="AW2777" s="9">
        <v>0</v>
      </c>
      <c r="AX2777" s="9">
        <v>0</v>
      </c>
      <c r="AY2777" s="9">
        <v>0</v>
      </c>
      <c r="AZ2777" s="9">
        <v>0</v>
      </c>
      <c r="BA2777" s="9">
        <v>0</v>
      </c>
      <c r="BB2777" s="9">
        <v>0</v>
      </c>
      <c r="BC2777" s="9">
        <v>0</v>
      </c>
    </row>
    <row r="2778" spans="2:55" x14ac:dyDescent="0.45">
      <c r="B2778" s="25">
        <v>2771</v>
      </c>
      <c r="D2778" s="9" t="s">
        <v>129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0</v>
      </c>
      <c r="AB2778" s="9">
        <v>0</v>
      </c>
      <c r="AC2778" s="9">
        <v>0</v>
      </c>
      <c r="AD2778" s="9">
        <v>0</v>
      </c>
      <c r="AE2778" s="9">
        <v>0</v>
      </c>
      <c r="AF2778" s="9">
        <v>0</v>
      </c>
      <c r="AG2778" s="9">
        <v>0</v>
      </c>
      <c r="AH2778" s="9">
        <v>0</v>
      </c>
      <c r="AI2778" s="9">
        <v>0</v>
      </c>
      <c r="AJ2778" s="9">
        <v>0</v>
      </c>
      <c r="AK2778" s="9">
        <v>0</v>
      </c>
      <c r="AL2778" s="9">
        <v>0</v>
      </c>
      <c r="AM2778" s="9">
        <v>0</v>
      </c>
      <c r="AN2778" s="9">
        <v>0</v>
      </c>
      <c r="AO2778" s="9">
        <v>0</v>
      </c>
      <c r="AP2778" s="9">
        <v>0</v>
      </c>
      <c r="AQ2778" s="9">
        <v>0</v>
      </c>
      <c r="AR2778" s="9">
        <v>0</v>
      </c>
      <c r="AS2778" s="9">
        <v>0</v>
      </c>
      <c r="AT2778" s="9">
        <v>0</v>
      </c>
      <c r="AU2778" s="9">
        <v>0</v>
      </c>
      <c r="AV2778" s="9">
        <v>0</v>
      </c>
      <c r="AW2778" s="9">
        <v>0</v>
      </c>
      <c r="AX2778" s="9">
        <v>0</v>
      </c>
      <c r="AY2778" s="9">
        <v>0</v>
      </c>
      <c r="AZ2778" s="9">
        <v>0</v>
      </c>
      <c r="BA2778" s="9">
        <v>0</v>
      </c>
      <c r="BB2778" s="9">
        <v>0</v>
      </c>
      <c r="BC2778" s="9">
        <v>0</v>
      </c>
    </row>
    <row r="2779" spans="2:55" x14ac:dyDescent="0.45">
      <c r="B2779" s="25">
        <v>2772</v>
      </c>
      <c r="D2779" s="9" t="s">
        <v>130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  <c r="AC2779" s="9">
        <v>0</v>
      </c>
      <c r="AD2779" s="9">
        <v>0</v>
      </c>
      <c r="AE2779" s="9">
        <v>0</v>
      </c>
      <c r="AF2779" s="9">
        <v>0</v>
      </c>
      <c r="AG2779" s="9">
        <v>0</v>
      </c>
      <c r="AH2779" s="9">
        <v>0</v>
      </c>
      <c r="AI2779" s="9">
        <v>0</v>
      </c>
      <c r="AJ2779" s="9">
        <v>0</v>
      </c>
      <c r="AK2779" s="9">
        <v>0</v>
      </c>
      <c r="AL2779" s="9">
        <v>0</v>
      </c>
      <c r="AM2779" s="9">
        <v>0</v>
      </c>
      <c r="AN2779" s="9">
        <v>0</v>
      </c>
      <c r="AO2779" s="9">
        <v>0</v>
      </c>
      <c r="AP2779" s="9">
        <v>0</v>
      </c>
      <c r="AQ2779" s="9">
        <v>0</v>
      </c>
      <c r="AR2779" s="9">
        <v>0</v>
      </c>
      <c r="AS2779" s="9">
        <v>0</v>
      </c>
      <c r="AT2779" s="9">
        <v>0</v>
      </c>
      <c r="AU2779" s="9">
        <v>0</v>
      </c>
      <c r="AV2779" s="9">
        <v>0</v>
      </c>
      <c r="AW2779" s="9">
        <v>0</v>
      </c>
      <c r="AX2779" s="9">
        <v>0</v>
      </c>
      <c r="AY2779" s="9">
        <v>0</v>
      </c>
      <c r="AZ2779" s="9">
        <v>0</v>
      </c>
      <c r="BA2779" s="9">
        <v>0</v>
      </c>
      <c r="BB2779" s="9">
        <v>0</v>
      </c>
      <c r="BC2779" s="9">
        <v>0</v>
      </c>
    </row>
    <row r="2780" spans="2:55" x14ac:dyDescent="0.45">
      <c r="B2780" s="25">
        <v>2773</v>
      </c>
      <c r="D2780" s="9" t="s">
        <v>131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  <c r="AC2780" s="9">
        <v>0</v>
      </c>
      <c r="AD2780" s="9">
        <v>0</v>
      </c>
      <c r="AE2780" s="9">
        <v>0</v>
      </c>
      <c r="AF2780" s="9">
        <v>0</v>
      </c>
      <c r="AG2780" s="9">
        <v>0</v>
      </c>
      <c r="AH2780" s="9">
        <v>0</v>
      </c>
      <c r="AI2780" s="9">
        <v>0</v>
      </c>
      <c r="AJ2780" s="9">
        <v>0</v>
      </c>
      <c r="AK2780" s="9">
        <v>0</v>
      </c>
      <c r="AL2780" s="9">
        <v>0</v>
      </c>
      <c r="AM2780" s="9">
        <v>0</v>
      </c>
      <c r="AN2780" s="9">
        <v>0</v>
      </c>
      <c r="AO2780" s="9">
        <v>0</v>
      </c>
      <c r="AP2780" s="9">
        <v>0</v>
      </c>
      <c r="AQ2780" s="9">
        <v>0</v>
      </c>
      <c r="AR2780" s="9">
        <v>0</v>
      </c>
      <c r="AS2780" s="9">
        <v>0</v>
      </c>
      <c r="AT2780" s="9">
        <v>0</v>
      </c>
      <c r="AU2780" s="9">
        <v>0</v>
      </c>
      <c r="AV2780" s="9">
        <v>0</v>
      </c>
      <c r="AW2780" s="9">
        <v>0</v>
      </c>
      <c r="AX2780" s="9">
        <v>0</v>
      </c>
      <c r="AY2780" s="9">
        <v>0</v>
      </c>
      <c r="AZ2780" s="9">
        <v>0</v>
      </c>
      <c r="BA2780" s="9">
        <v>0</v>
      </c>
      <c r="BB2780" s="9">
        <v>0</v>
      </c>
      <c r="BC2780" s="9">
        <v>0</v>
      </c>
    </row>
    <row r="2781" spans="2:55" x14ac:dyDescent="0.45">
      <c r="B2781" s="25">
        <v>2774</v>
      </c>
      <c r="D2781" s="9" t="s">
        <v>132</v>
      </c>
      <c r="E2781" s="9">
        <v>0</v>
      </c>
      <c r="F2781" s="9">
        <v>0</v>
      </c>
      <c r="G2781" s="9">
        <v>0</v>
      </c>
      <c r="H2781" s="9">
        <v>0</v>
      </c>
      <c r="I2781" s="9">
        <v>4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9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  <c r="AC2781" s="9">
        <v>0</v>
      </c>
      <c r="AD2781" s="9">
        <v>0</v>
      </c>
      <c r="AE2781" s="9">
        <v>0</v>
      </c>
      <c r="AF2781" s="9">
        <v>0</v>
      </c>
      <c r="AG2781" s="9">
        <v>0</v>
      </c>
      <c r="AH2781" s="9">
        <v>0</v>
      </c>
      <c r="AI2781" s="9">
        <v>0</v>
      </c>
      <c r="AJ2781" s="9">
        <v>0</v>
      </c>
      <c r="AK2781" s="9">
        <v>0</v>
      </c>
      <c r="AL2781" s="9">
        <v>0</v>
      </c>
      <c r="AM2781" s="9">
        <v>0</v>
      </c>
      <c r="AN2781" s="9">
        <v>0</v>
      </c>
      <c r="AO2781" s="9">
        <v>0</v>
      </c>
      <c r="AP2781" s="9">
        <v>0</v>
      </c>
      <c r="AQ2781" s="9">
        <v>0</v>
      </c>
      <c r="AR2781" s="9">
        <v>0</v>
      </c>
      <c r="AS2781" s="9">
        <v>0</v>
      </c>
      <c r="AT2781" s="9">
        <v>0</v>
      </c>
      <c r="AU2781" s="9">
        <v>0</v>
      </c>
      <c r="AV2781" s="9">
        <v>0</v>
      </c>
      <c r="AW2781" s="9">
        <v>0</v>
      </c>
      <c r="AX2781" s="9">
        <v>0</v>
      </c>
      <c r="AY2781" s="9">
        <v>0</v>
      </c>
      <c r="AZ2781" s="9">
        <v>0</v>
      </c>
      <c r="BA2781" s="9">
        <v>0</v>
      </c>
      <c r="BB2781" s="9">
        <v>0</v>
      </c>
      <c r="BC2781" s="9">
        <v>0</v>
      </c>
    </row>
    <row r="2782" spans="2:55" x14ac:dyDescent="0.45">
      <c r="B2782" s="25">
        <v>2775</v>
      </c>
      <c r="D2782" s="9" t="s">
        <v>133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0</v>
      </c>
      <c r="Z2782" s="9">
        <v>0</v>
      </c>
      <c r="AA2782" s="9">
        <v>0</v>
      </c>
      <c r="AB2782" s="9">
        <v>0</v>
      </c>
      <c r="AC2782" s="9">
        <v>0</v>
      </c>
      <c r="AD2782" s="9">
        <v>0</v>
      </c>
      <c r="AE2782" s="9">
        <v>0</v>
      </c>
      <c r="AF2782" s="9">
        <v>0</v>
      </c>
      <c r="AG2782" s="9">
        <v>0</v>
      </c>
      <c r="AH2782" s="9">
        <v>0</v>
      </c>
      <c r="AI2782" s="9">
        <v>0</v>
      </c>
      <c r="AJ2782" s="9">
        <v>0</v>
      </c>
      <c r="AK2782" s="9">
        <v>0</v>
      </c>
      <c r="AL2782" s="9">
        <v>0</v>
      </c>
      <c r="AM2782" s="9">
        <v>0</v>
      </c>
      <c r="AN2782" s="9">
        <v>0</v>
      </c>
      <c r="AO2782" s="9">
        <v>0</v>
      </c>
      <c r="AP2782" s="9">
        <v>0</v>
      </c>
      <c r="AQ2782" s="9">
        <v>0</v>
      </c>
      <c r="AR2782" s="9">
        <v>0</v>
      </c>
      <c r="AS2782" s="9">
        <v>0</v>
      </c>
      <c r="AT2782" s="9">
        <v>0</v>
      </c>
      <c r="AU2782" s="9">
        <v>0</v>
      </c>
      <c r="AV2782" s="9">
        <v>0</v>
      </c>
      <c r="AW2782" s="9">
        <v>0</v>
      </c>
      <c r="AX2782" s="9">
        <v>0</v>
      </c>
      <c r="AY2782" s="9">
        <v>0</v>
      </c>
      <c r="AZ2782" s="9">
        <v>0</v>
      </c>
      <c r="BA2782" s="9">
        <v>0</v>
      </c>
      <c r="BB2782" s="9">
        <v>0</v>
      </c>
      <c r="BC2782" s="9">
        <v>0</v>
      </c>
    </row>
    <row r="2783" spans="2:55" x14ac:dyDescent="0.45">
      <c r="B2783" s="25">
        <v>2776</v>
      </c>
      <c r="D2783" s="9" t="s">
        <v>134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  <c r="AC2783" s="9">
        <v>0</v>
      </c>
      <c r="AD2783" s="9">
        <v>0</v>
      </c>
      <c r="AE2783" s="9">
        <v>0</v>
      </c>
      <c r="AF2783" s="9">
        <v>0</v>
      </c>
      <c r="AG2783" s="9">
        <v>0</v>
      </c>
      <c r="AH2783" s="9">
        <v>0</v>
      </c>
      <c r="AI2783" s="9">
        <v>0</v>
      </c>
      <c r="AJ2783" s="9">
        <v>0</v>
      </c>
      <c r="AK2783" s="9">
        <v>0</v>
      </c>
      <c r="AL2783" s="9">
        <v>0</v>
      </c>
      <c r="AM2783" s="9">
        <v>0</v>
      </c>
      <c r="AN2783" s="9">
        <v>0</v>
      </c>
      <c r="AO2783" s="9">
        <v>0</v>
      </c>
      <c r="AP2783" s="9">
        <v>0</v>
      </c>
      <c r="AQ2783" s="9">
        <v>0</v>
      </c>
      <c r="AR2783" s="9">
        <v>0</v>
      </c>
      <c r="AS2783" s="9">
        <v>0</v>
      </c>
      <c r="AT2783" s="9">
        <v>0</v>
      </c>
      <c r="AU2783" s="9">
        <v>0</v>
      </c>
      <c r="AV2783" s="9">
        <v>0</v>
      </c>
      <c r="AW2783" s="9">
        <v>0</v>
      </c>
      <c r="AX2783" s="9">
        <v>0</v>
      </c>
      <c r="AY2783" s="9">
        <v>0</v>
      </c>
      <c r="AZ2783" s="9">
        <v>0</v>
      </c>
      <c r="BA2783" s="9">
        <v>0</v>
      </c>
      <c r="BB2783" s="9">
        <v>0</v>
      </c>
      <c r="BC2783" s="9">
        <v>0</v>
      </c>
    </row>
    <row r="2784" spans="2:55" x14ac:dyDescent="0.45">
      <c r="B2784" s="25">
        <v>2777</v>
      </c>
      <c r="D2784" s="9" t="s">
        <v>135</v>
      </c>
      <c r="E2784" s="9">
        <v>0</v>
      </c>
      <c r="F2784" s="9">
        <v>0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  <c r="AC2784" s="9">
        <v>0</v>
      </c>
      <c r="AD2784" s="9">
        <v>0</v>
      </c>
      <c r="AE2784" s="9">
        <v>0</v>
      </c>
      <c r="AF2784" s="9">
        <v>0</v>
      </c>
      <c r="AG2784" s="9">
        <v>0</v>
      </c>
      <c r="AH2784" s="9">
        <v>0</v>
      </c>
      <c r="AI2784" s="9">
        <v>0</v>
      </c>
      <c r="AJ2784" s="9">
        <v>0</v>
      </c>
      <c r="AK2784" s="9">
        <v>0</v>
      </c>
      <c r="AL2784" s="9">
        <v>0</v>
      </c>
      <c r="AM2784" s="9">
        <v>0</v>
      </c>
      <c r="AN2784" s="9">
        <v>0</v>
      </c>
      <c r="AO2784" s="9">
        <v>0</v>
      </c>
      <c r="AP2784" s="9">
        <v>0</v>
      </c>
      <c r="AQ2784" s="9">
        <v>0</v>
      </c>
      <c r="AR2784" s="9">
        <v>0</v>
      </c>
      <c r="AS2784" s="9">
        <v>0</v>
      </c>
      <c r="AT2784" s="9">
        <v>0</v>
      </c>
      <c r="AU2784" s="9">
        <v>0</v>
      </c>
      <c r="AV2784" s="9">
        <v>0</v>
      </c>
      <c r="AW2784" s="9">
        <v>0</v>
      </c>
      <c r="AX2784" s="9">
        <v>0</v>
      </c>
      <c r="AY2784" s="9">
        <v>0</v>
      </c>
      <c r="AZ2784" s="9">
        <v>0</v>
      </c>
      <c r="BA2784" s="9">
        <v>0</v>
      </c>
      <c r="BB2784" s="9">
        <v>0</v>
      </c>
      <c r="BC2784" s="9">
        <v>0</v>
      </c>
    </row>
    <row r="2785" spans="2:55" x14ac:dyDescent="0.45">
      <c r="B2785" s="25">
        <v>2778</v>
      </c>
      <c r="D2785" s="9" t="s">
        <v>136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  <c r="AC2785" s="9">
        <v>0</v>
      </c>
      <c r="AD2785" s="9">
        <v>0</v>
      </c>
      <c r="AE2785" s="9">
        <v>0</v>
      </c>
      <c r="AF2785" s="9">
        <v>0</v>
      </c>
      <c r="AG2785" s="9">
        <v>0</v>
      </c>
      <c r="AH2785" s="9">
        <v>0</v>
      </c>
      <c r="AI2785" s="9">
        <v>0</v>
      </c>
      <c r="AJ2785" s="9">
        <v>0</v>
      </c>
      <c r="AK2785" s="9">
        <v>0</v>
      </c>
      <c r="AL2785" s="9">
        <v>0</v>
      </c>
      <c r="AM2785" s="9">
        <v>0</v>
      </c>
      <c r="AN2785" s="9">
        <v>0</v>
      </c>
      <c r="AO2785" s="9">
        <v>0</v>
      </c>
      <c r="AP2785" s="9">
        <v>0</v>
      </c>
      <c r="AQ2785" s="9">
        <v>0</v>
      </c>
      <c r="AR2785" s="9">
        <v>0</v>
      </c>
      <c r="AS2785" s="9">
        <v>0</v>
      </c>
      <c r="AT2785" s="9">
        <v>0</v>
      </c>
      <c r="AU2785" s="9">
        <v>0</v>
      </c>
      <c r="AV2785" s="9">
        <v>0</v>
      </c>
      <c r="AW2785" s="9">
        <v>0</v>
      </c>
      <c r="AX2785" s="9">
        <v>0</v>
      </c>
      <c r="AY2785" s="9">
        <v>0</v>
      </c>
      <c r="AZ2785" s="9">
        <v>0</v>
      </c>
      <c r="BA2785" s="9">
        <v>0</v>
      </c>
      <c r="BB2785" s="9">
        <v>0</v>
      </c>
      <c r="BC2785" s="9">
        <v>0</v>
      </c>
    </row>
    <row r="2786" spans="2:55" x14ac:dyDescent="0.45">
      <c r="B2786" s="25">
        <v>2779</v>
      </c>
      <c r="D2786" s="9" t="s">
        <v>137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  <c r="AC2786" s="9">
        <v>0</v>
      </c>
      <c r="AD2786" s="9">
        <v>0</v>
      </c>
      <c r="AE2786" s="9">
        <v>0</v>
      </c>
      <c r="AF2786" s="9">
        <v>0</v>
      </c>
      <c r="AG2786" s="9">
        <v>0</v>
      </c>
      <c r="AH2786" s="9">
        <v>0</v>
      </c>
      <c r="AI2786" s="9">
        <v>0</v>
      </c>
      <c r="AJ2786" s="9">
        <v>0</v>
      </c>
      <c r="AK2786" s="9">
        <v>0</v>
      </c>
      <c r="AL2786" s="9">
        <v>0</v>
      </c>
      <c r="AM2786" s="9">
        <v>0</v>
      </c>
      <c r="AN2786" s="9">
        <v>0</v>
      </c>
      <c r="AO2786" s="9">
        <v>0</v>
      </c>
      <c r="AP2786" s="9">
        <v>0</v>
      </c>
      <c r="AQ2786" s="9">
        <v>0</v>
      </c>
      <c r="AR2786" s="9">
        <v>0</v>
      </c>
      <c r="AS2786" s="9">
        <v>0</v>
      </c>
      <c r="AT2786" s="9">
        <v>0</v>
      </c>
      <c r="AU2786" s="9">
        <v>0</v>
      </c>
      <c r="AV2786" s="9">
        <v>0</v>
      </c>
      <c r="AW2786" s="9">
        <v>0</v>
      </c>
      <c r="AX2786" s="9">
        <v>0</v>
      </c>
      <c r="AY2786" s="9">
        <v>0</v>
      </c>
      <c r="AZ2786" s="9">
        <v>0</v>
      </c>
      <c r="BA2786" s="9">
        <v>0</v>
      </c>
      <c r="BB2786" s="9">
        <v>0</v>
      </c>
      <c r="BC2786" s="9">
        <v>0</v>
      </c>
    </row>
    <row r="2787" spans="2:55" x14ac:dyDescent="0.45">
      <c r="B2787" s="25">
        <v>2780</v>
      </c>
      <c r="D2787" s="9" t="s">
        <v>138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0</v>
      </c>
      <c r="X2787" s="9">
        <v>0</v>
      </c>
      <c r="Y2787" s="9">
        <v>0</v>
      </c>
      <c r="Z2787" s="9">
        <v>0</v>
      </c>
      <c r="AA2787" s="9">
        <v>0</v>
      </c>
      <c r="AB2787" s="9">
        <v>0</v>
      </c>
      <c r="AC2787" s="9">
        <v>0</v>
      </c>
      <c r="AD2787" s="9">
        <v>0</v>
      </c>
      <c r="AE2787" s="9">
        <v>0</v>
      </c>
      <c r="AF2787" s="9">
        <v>0</v>
      </c>
      <c r="AG2787" s="9">
        <v>0</v>
      </c>
      <c r="AH2787" s="9">
        <v>0</v>
      </c>
      <c r="AI2787" s="9">
        <v>0</v>
      </c>
      <c r="AJ2787" s="9">
        <v>0</v>
      </c>
      <c r="AK2787" s="9">
        <v>0</v>
      </c>
      <c r="AL2787" s="9">
        <v>0</v>
      </c>
      <c r="AM2787" s="9">
        <v>0</v>
      </c>
      <c r="AN2787" s="9">
        <v>0</v>
      </c>
      <c r="AO2787" s="9">
        <v>0</v>
      </c>
      <c r="AP2787" s="9">
        <v>0</v>
      </c>
      <c r="AQ2787" s="9">
        <v>0</v>
      </c>
      <c r="AR2787" s="9">
        <v>0</v>
      </c>
      <c r="AS2787" s="9">
        <v>0</v>
      </c>
      <c r="AT2787" s="9">
        <v>0</v>
      </c>
      <c r="AU2787" s="9">
        <v>0</v>
      </c>
      <c r="AV2787" s="9">
        <v>0</v>
      </c>
      <c r="AW2787" s="9">
        <v>0</v>
      </c>
      <c r="AX2787" s="9">
        <v>0</v>
      </c>
      <c r="AY2787" s="9">
        <v>0</v>
      </c>
      <c r="AZ2787" s="9">
        <v>0</v>
      </c>
      <c r="BA2787" s="9">
        <v>0</v>
      </c>
      <c r="BB2787" s="9">
        <v>0</v>
      </c>
      <c r="BC2787" s="9">
        <v>0</v>
      </c>
    </row>
    <row r="2788" spans="2:55" x14ac:dyDescent="0.45">
      <c r="B2788" s="25">
        <v>2781</v>
      </c>
      <c r="D2788" s="9" t="s">
        <v>139</v>
      </c>
      <c r="E2788" s="9">
        <v>0</v>
      </c>
      <c r="F2788" s="9">
        <v>0</v>
      </c>
      <c r="G2788" s="9">
        <v>3</v>
      </c>
      <c r="H2788" s="9">
        <v>0</v>
      </c>
      <c r="I2788" s="9">
        <v>4</v>
      </c>
      <c r="J2788" s="9">
        <v>0</v>
      </c>
      <c r="K2788" s="9">
        <v>0</v>
      </c>
      <c r="L2788" s="9">
        <v>0</v>
      </c>
      <c r="M2788" s="9">
        <v>3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  <c r="AC2788" s="9">
        <v>0</v>
      </c>
      <c r="AD2788" s="9">
        <v>0</v>
      </c>
      <c r="AE2788" s="9">
        <v>0</v>
      </c>
      <c r="AF2788" s="9">
        <v>0</v>
      </c>
      <c r="AG2788" s="9">
        <v>0</v>
      </c>
      <c r="AH2788" s="9">
        <v>0</v>
      </c>
      <c r="AI2788" s="9">
        <v>0</v>
      </c>
      <c r="AJ2788" s="9">
        <v>0</v>
      </c>
      <c r="AK2788" s="9">
        <v>0</v>
      </c>
      <c r="AL2788" s="9">
        <v>0</v>
      </c>
      <c r="AM2788" s="9">
        <v>0</v>
      </c>
      <c r="AN2788" s="9">
        <v>0</v>
      </c>
      <c r="AO2788" s="9">
        <v>0</v>
      </c>
      <c r="AP2788" s="9">
        <v>0</v>
      </c>
      <c r="AQ2788" s="9">
        <v>0</v>
      </c>
      <c r="AR2788" s="9">
        <v>0</v>
      </c>
      <c r="AS2788" s="9">
        <v>0</v>
      </c>
      <c r="AT2788" s="9">
        <v>0</v>
      </c>
      <c r="AU2788" s="9">
        <v>0</v>
      </c>
      <c r="AV2788" s="9">
        <v>0</v>
      </c>
      <c r="AW2788" s="9">
        <v>0</v>
      </c>
      <c r="AX2788" s="9">
        <v>0</v>
      </c>
      <c r="AY2788" s="9">
        <v>0</v>
      </c>
      <c r="AZ2788" s="9">
        <v>0</v>
      </c>
      <c r="BA2788" s="9">
        <v>0</v>
      </c>
      <c r="BB2788" s="9">
        <v>0</v>
      </c>
      <c r="BC2788" s="9">
        <v>0</v>
      </c>
    </row>
    <row r="2789" spans="2:55" x14ac:dyDescent="0.45">
      <c r="B2789" s="25">
        <v>2782</v>
      </c>
      <c r="D2789" s="9" t="s">
        <v>140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9">
        <v>0</v>
      </c>
      <c r="W2789" s="9">
        <v>0</v>
      </c>
      <c r="X2789" s="9">
        <v>0</v>
      </c>
      <c r="Y2789" s="9">
        <v>0</v>
      </c>
      <c r="Z2789" s="9">
        <v>0</v>
      </c>
      <c r="AA2789" s="9">
        <v>0</v>
      </c>
      <c r="AB2789" s="9">
        <v>0</v>
      </c>
      <c r="AC2789" s="9">
        <v>0</v>
      </c>
      <c r="AD2789" s="9">
        <v>0</v>
      </c>
      <c r="AE2789" s="9">
        <v>0</v>
      </c>
      <c r="AF2789" s="9">
        <v>0</v>
      </c>
      <c r="AG2789" s="9">
        <v>0</v>
      </c>
      <c r="AH2789" s="9">
        <v>0</v>
      </c>
      <c r="AI2789" s="9">
        <v>0</v>
      </c>
      <c r="AJ2789" s="9">
        <v>0</v>
      </c>
      <c r="AK2789" s="9">
        <v>0</v>
      </c>
      <c r="AL2789" s="9">
        <v>0</v>
      </c>
      <c r="AM2789" s="9">
        <v>0</v>
      </c>
      <c r="AN2789" s="9">
        <v>0</v>
      </c>
      <c r="AO2789" s="9">
        <v>0</v>
      </c>
      <c r="AP2789" s="9">
        <v>0</v>
      </c>
      <c r="AQ2789" s="9">
        <v>0</v>
      </c>
      <c r="AR2789" s="9">
        <v>0</v>
      </c>
      <c r="AS2789" s="9">
        <v>0</v>
      </c>
      <c r="AT2789" s="9">
        <v>0</v>
      </c>
      <c r="AU2789" s="9">
        <v>0</v>
      </c>
      <c r="AV2789" s="9">
        <v>0</v>
      </c>
      <c r="AW2789" s="9">
        <v>0</v>
      </c>
      <c r="AX2789" s="9">
        <v>0</v>
      </c>
      <c r="AY2789" s="9">
        <v>0</v>
      </c>
      <c r="AZ2789" s="9">
        <v>0</v>
      </c>
      <c r="BA2789" s="9">
        <v>0</v>
      </c>
      <c r="BB2789" s="9">
        <v>0</v>
      </c>
      <c r="BC2789" s="9">
        <v>0</v>
      </c>
    </row>
    <row r="2790" spans="2:55" x14ac:dyDescent="0.45">
      <c r="B2790" s="25">
        <v>2783</v>
      </c>
      <c r="D2790" s="9" t="s">
        <v>55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  <c r="AC2790" s="9">
        <v>0</v>
      </c>
      <c r="AD2790" s="9">
        <v>0</v>
      </c>
      <c r="AE2790" s="9">
        <v>0</v>
      </c>
      <c r="AF2790" s="9">
        <v>0</v>
      </c>
      <c r="AG2790" s="9">
        <v>0</v>
      </c>
      <c r="AH2790" s="9">
        <v>0</v>
      </c>
      <c r="AI2790" s="9">
        <v>0</v>
      </c>
      <c r="AJ2790" s="9">
        <v>0</v>
      </c>
      <c r="AK2790" s="9">
        <v>0</v>
      </c>
      <c r="AL2790" s="9">
        <v>0</v>
      </c>
      <c r="AM2790" s="9">
        <v>0</v>
      </c>
      <c r="AN2790" s="9">
        <v>0</v>
      </c>
      <c r="AO2790" s="9">
        <v>0</v>
      </c>
      <c r="AP2790" s="9">
        <v>0</v>
      </c>
      <c r="AQ2790" s="9">
        <v>0</v>
      </c>
      <c r="AR2790" s="9">
        <v>0</v>
      </c>
      <c r="AS2790" s="9">
        <v>0</v>
      </c>
      <c r="AT2790" s="9">
        <v>0</v>
      </c>
      <c r="AU2790" s="9">
        <v>0</v>
      </c>
      <c r="AV2790" s="9">
        <v>0</v>
      </c>
      <c r="AW2790" s="9">
        <v>0</v>
      </c>
      <c r="AX2790" s="9">
        <v>0</v>
      </c>
      <c r="AY2790" s="9">
        <v>0</v>
      </c>
      <c r="AZ2790" s="9">
        <v>0</v>
      </c>
      <c r="BA2790" s="9">
        <v>0</v>
      </c>
      <c r="BB2790" s="9">
        <v>0</v>
      </c>
      <c r="BC2790" s="9">
        <v>0</v>
      </c>
    </row>
    <row r="2791" spans="2:55" x14ac:dyDescent="0.45">
      <c r="B2791" s="25">
        <v>2784</v>
      </c>
      <c r="D2791" s="9" t="s">
        <v>3</v>
      </c>
      <c r="E2791" s="9">
        <v>0</v>
      </c>
      <c r="F2791" s="9">
        <v>4</v>
      </c>
      <c r="G2791" s="9">
        <v>10</v>
      </c>
      <c r="H2791" s="9">
        <v>34</v>
      </c>
      <c r="I2791" s="9">
        <v>37</v>
      </c>
      <c r="J2791" s="9">
        <v>0</v>
      </c>
      <c r="K2791" s="9">
        <v>0</v>
      </c>
      <c r="L2791" s="9">
        <v>29</v>
      </c>
      <c r="M2791" s="9">
        <v>51</v>
      </c>
      <c r="N2791" s="9">
        <v>23</v>
      </c>
      <c r="O2791" s="9">
        <v>122</v>
      </c>
      <c r="P2791" s="9">
        <v>0</v>
      </c>
      <c r="Q2791" s="9">
        <v>24</v>
      </c>
      <c r="R2791" s="9">
        <v>0</v>
      </c>
      <c r="S2791" s="9">
        <v>18</v>
      </c>
      <c r="T2791" s="9">
        <v>13</v>
      </c>
      <c r="U2791" s="9">
        <v>4</v>
      </c>
      <c r="V2791" s="9">
        <v>3</v>
      </c>
      <c r="W2791" s="9">
        <v>18</v>
      </c>
      <c r="X2791" s="9">
        <v>6</v>
      </c>
      <c r="Y2791" s="9">
        <v>8</v>
      </c>
      <c r="Z2791" s="9">
        <v>0</v>
      </c>
      <c r="AA2791" s="9">
        <v>16</v>
      </c>
      <c r="AB2791" s="9">
        <v>48</v>
      </c>
      <c r="AC2791" s="9">
        <v>4</v>
      </c>
      <c r="AD2791" s="9">
        <v>4</v>
      </c>
      <c r="AE2791" s="9">
        <v>6</v>
      </c>
      <c r="AF2791" s="9">
        <v>0</v>
      </c>
      <c r="AG2791" s="9">
        <v>6</v>
      </c>
      <c r="AH2791" s="9">
        <v>6</v>
      </c>
      <c r="AI2791" s="9">
        <v>13</v>
      </c>
      <c r="AJ2791" s="9">
        <v>3</v>
      </c>
      <c r="AK2791" s="9">
        <v>12</v>
      </c>
      <c r="AL2791" s="9">
        <v>0</v>
      </c>
      <c r="AM2791" s="9">
        <v>10</v>
      </c>
      <c r="AN2791" s="9">
        <v>0</v>
      </c>
      <c r="AO2791" s="9">
        <v>0</v>
      </c>
      <c r="AP2791" s="9">
        <v>10</v>
      </c>
      <c r="AQ2791" s="9">
        <v>0</v>
      </c>
      <c r="AR2791" s="9">
        <v>0</v>
      </c>
      <c r="AS2791" s="9">
        <v>5</v>
      </c>
      <c r="AT2791" s="9">
        <v>0</v>
      </c>
      <c r="AU2791" s="9">
        <v>3</v>
      </c>
      <c r="AV2791" s="9">
        <v>0</v>
      </c>
      <c r="AW2791" s="9">
        <v>0</v>
      </c>
      <c r="AX2791" s="9">
        <v>3</v>
      </c>
      <c r="AY2791" s="9">
        <v>4</v>
      </c>
      <c r="AZ2791" s="9">
        <v>6</v>
      </c>
      <c r="BA2791" s="9">
        <v>11</v>
      </c>
      <c r="BB2791" s="9">
        <v>9</v>
      </c>
      <c r="BC2791" s="9">
        <v>0</v>
      </c>
    </row>
    <row r="2792" spans="2:55" x14ac:dyDescent="0.45">
      <c r="B2792" s="25">
        <v>2785</v>
      </c>
      <c r="C2792" s="28" t="s">
        <v>186</v>
      </c>
      <c r="D2792" s="9" t="s">
        <v>56</v>
      </c>
      <c r="E2792" s="9">
        <v>0</v>
      </c>
      <c r="F2792" s="9">
        <v>3</v>
      </c>
      <c r="G2792" s="9">
        <v>0</v>
      </c>
      <c r="H2792" s="9">
        <v>29</v>
      </c>
      <c r="I2792" s="9">
        <v>9</v>
      </c>
      <c r="J2792" s="9">
        <v>5</v>
      </c>
      <c r="K2792" s="9">
        <v>0</v>
      </c>
      <c r="L2792" s="9">
        <v>13</v>
      </c>
      <c r="M2792" s="9">
        <v>16</v>
      </c>
      <c r="N2792" s="9">
        <v>13</v>
      </c>
      <c r="O2792" s="9">
        <v>6</v>
      </c>
      <c r="P2792" s="9">
        <v>14</v>
      </c>
      <c r="Q2792" s="9">
        <v>0</v>
      </c>
      <c r="R2792" s="9">
        <v>0</v>
      </c>
      <c r="S2792" s="9">
        <v>23</v>
      </c>
      <c r="T2792" s="9">
        <v>0</v>
      </c>
      <c r="U2792" s="9">
        <v>8</v>
      </c>
      <c r="V2792" s="9">
        <v>0</v>
      </c>
      <c r="W2792" s="9">
        <v>5</v>
      </c>
      <c r="X2792" s="9">
        <v>0</v>
      </c>
      <c r="Y2792" s="9">
        <v>0</v>
      </c>
      <c r="Z2792" s="9">
        <v>0</v>
      </c>
      <c r="AA2792" s="9">
        <v>5</v>
      </c>
      <c r="AB2792" s="9">
        <v>30</v>
      </c>
      <c r="AC2792" s="9">
        <v>7</v>
      </c>
      <c r="AD2792" s="9">
        <v>8</v>
      </c>
      <c r="AE2792" s="9">
        <v>4</v>
      </c>
      <c r="AF2792" s="9">
        <v>0</v>
      </c>
      <c r="AG2792" s="9">
        <v>7</v>
      </c>
      <c r="AH2792" s="9">
        <v>0</v>
      </c>
      <c r="AI2792" s="9">
        <v>6</v>
      </c>
      <c r="AJ2792" s="9">
        <v>14</v>
      </c>
      <c r="AK2792" s="9">
        <v>4</v>
      </c>
      <c r="AL2792" s="9">
        <v>0</v>
      </c>
      <c r="AM2792" s="9">
        <v>11</v>
      </c>
      <c r="AN2792" s="9">
        <v>0</v>
      </c>
      <c r="AO2792" s="9">
        <v>6</v>
      </c>
      <c r="AP2792" s="9">
        <v>20</v>
      </c>
      <c r="AQ2792" s="9">
        <v>3</v>
      </c>
      <c r="AR2792" s="9">
        <v>0</v>
      </c>
      <c r="AS2792" s="9">
        <v>8</v>
      </c>
      <c r="AT2792" s="9">
        <v>0</v>
      </c>
      <c r="AU2792" s="9">
        <v>19</v>
      </c>
      <c r="AV2792" s="9">
        <v>0</v>
      </c>
      <c r="AW2792" s="9">
        <v>0</v>
      </c>
      <c r="AX2792" s="9">
        <v>5</v>
      </c>
      <c r="AY2792" s="9">
        <v>0</v>
      </c>
      <c r="AZ2792" s="9">
        <v>14</v>
      </c>
      <c r="BA2792" s="9">
        <v>0</v>
      </c>
      <c r="BB2792" s="9">
        <v>5</v>
      </c>
      <c r="BC2792" s="9">
        <v>3</v>
      </c>
    </row>
    <row r="2793" spans="2:55" x14ac:dyDescent="0.45">
      <c r="B2793" s="25">
        <v>2786</v>
      </c>
      <c r="D2793" s="9" t="s">
        <v>57</v>
      </c>
      <c r="E2793" s="9">
        <v>0</v>
      </c>
      <c r="F2793" s="9">
        <v>0</v>
      </c>
      <c r="G2793" s="9">
        <v>0</v>
      </c>
      <c r="H2793" s="9">
        <v>13</v>
      </c>
      <c r="I2793" s="9">
        <v>0</v>
      </c>
      <c r="J2793" s="9">
        <v>4</v>
      </c>
      <c r="K2793" s="9">
        <v>0</v>
      </c>
      <c r="L2793" s="9">
        <v>13</v>
      </c>
      <c r="M2793" s="9">
        <v>3</v>
      </c>
      <c r="N2793" s="9">
        <v>18</v>
      </c>
      <c r="O2793" s="9">
        <v>3</v>
      </c>
      <c r="P2793" s="9">
        <v>14</v>
      </c>
      <c r="Q2793" s="9">
        <v>0</v>
      </c>
      <c r="R2793" s="9">
        <v>0</v>
      </c>
      <c r="S2793" s="9">
        <v>8</v>
      </c>
      <c r="T2793" s="9">
        <v>3</v>
      </c>
      <c r="U2793" s="9">
        <v>0</v>
      </c>
      <c r="V2793" s="9">
        <v>0</v>
      </c>
      <c r="W2793" s="9">
        <v>0</v>
      </c>
      <c r="X2793" s="9">
        <v>0</v>
      </c>
      <c r="Y2793" s="9">
        <v>3</v>
      </c>
      <c r="Z2793" s="9">
        <v>0</v>
      </c>
      <c r="AA2793" s="9">
        <v>0</v>
      </c>
      <c r="AB2793" s="9">
        <v>12</v>
      </c>
      <c r="AC2793" s="9">
        <v>0</v>
      </c>
      <c r="AD2793" s="9">
        <v>5</v>
      </c>
      <c r="AE2793" s="9">
        <v>5</v>
      </c>
      <c r="AF2793" s="9">
        <v>0</v>
      </c>
      <c r="AG2793" s="9">
        <v>0</v>
      </c>
      <c r="AH2793" s="9">
        <v>0</v>
      </c>
      <c r="AI2793" s="9">
        <v>0</v>
      </c>
      <c r="AJ2793" s="9">
        <v>5</v>
      </c>
      <c r="AK2793" s="9">
        <v>7</v>
      </c>
      <c r="AL2793" s="9">
        <v>3</v>
      </c>
      <c r="AM2793" s="9">
        <v>3</v>
      </c>
      <c r="AN2793" s="9">
        <v>0</v>
      </c>
      <c r="AO2793" s="9">
        <v>3</v>
      </c>
      <c r="AP2793" s="9">
        <v>3</v>
      </c>
      <c r="AQ2793" s="9">
        <v>0</v>
      </c>
      <c r="AR2793" s="9">
        <v>0</v>
      </c>
      <c r="AS2793" s="9">
        <v>5</v>
      </c>
      <c r="AT2793" s="9">
        <v>0</v>
      </c>
      <c r="AU2793" s="9">
        <v>4</v>
      </c>
      <c r="AV2793" s="9">
        <v>3</v>
      </c>
      <c r="AW2793" s="9">
        <v>0</v>
      </c>
      <c r="AX2793" s="9">
        <v>7</v>
      </c>
      <c r="AY2793" s="9">
        <v>0</v>
      </c>
      <c r="AZ2793" s="9">
        <v>0</v>
      </c>
      <c r="BA2793" s="9">
        <v>0</v>
      </c>
      <c r="BB2793" s="9">
        <v>0</v>
      </c>
      <c r="BC2793" s="9">
        <v>0</v>
      </c>
    </row>
    <row r="2794" spans="2:55" x14ac:dyDescent="0.45">
      <c r="B2794" s="25">
        <v>2787</v>
      </c>
      <c r="D2794" s="9" t="s">
        <v>58</v>
      </c>
      <c r="E2794" s="9">
        <v>0</v>
      </c>
      <c r="F2794" s="9">
        <v>0</v>
      </c>
      <c r="G2794" s="9">
        <v>0</v>
      </c>
      <c r="H2794" s="9">
        <v>0</v>
      </c>
      <c r="I2794" s="9">
        <v>4</v>
      </c>
      <c r="J2794" s="9">
        <v>3</v>
      </c>
      <c r="K2794" s="9">
        <v>0</v>
      </c>
      <c r="L2794" s="9">
        <v>4</v>
      </c>
      <c r="M2794" s="9">
        <v>5</v>
      </c>
      <c r="N2794" s="9">
        <v>3</v>
      </c>
      <c r="O2794" s="9">
        <v>0</v>
      </c>
      <c r="P2794" s="9">
        <v>6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7</v>
      </c>
      <c r="AC2794" s="9">
        <v>0</v>
      </c>
      <c r="AD2794" s="9">
        <v>0</v>
      </c>
      <c r="AE2794" s="9">
        <v>0</v>
      </c>
      <c r="AF2794" s="9">
        <v>0</v>
      </c>
      <c r="AG2794" s="9">
        <v>0</v>
      </c>
      <c r="AH2794" s="9">
        <v>0</v>
      </c>
      <c r="AI2794" s="9">
        <v>0</v>
      </c>
      <c r="AJ2794" s="9">
        <v>0</v>
      </c>
      <c r="AK2794" s="9">
        <v>0</v>
      </c>
      <c r="AL2794" s="9">
        <v>3</v>
      </c>
      <c r="AM2794" s="9">
        <v>0</v>
      </c>
      <c r="AN2794" s="9">
        <v>0</v>
      </c>
      <c r="AO2794" s="9">
        <v>0</v>
      </c>
      <c r="AP2794" s="9">
        <v>0</v>
      </c>
      <c r="AQ2794" s="9">
        <v>0</v>
      </c>
      <c r="AR2794" s="9">
        <v>0</v>
      </c>
      <c r="AS2794" s="9">
        <v>0</v>
      </c>
      <c r="AT2794" s="9">
        <v>0</v>
      </c>
      <c r="AU2794" s="9">
        <v>0</v>
      </c>
      <c r="AV2794" s="9">
        <v>0</v>
      </c>
      <c r="AW2794" s="9">
        <v>0</v>
      </c>
      <c r="AX2794" s="9">
        <v>4</v>
      </c>
      <c r="AY2794" s="9">
        <v>0</v>
      </c>
      <c r="AZ2794" s="9">
        <v>0</v>
      </c>
      <c r="BA2794" s="9">
        <v>0</v>
      </c>
      <c r="BB2794" s="9">
        <v>0</v>
      </c>
      <c r="BC2794" s="9">
        <v>0</v>
      </c>
    </row>
    <row r="2795" spans="2:55" x14ac:dyDescent="0.45">
      <c r="B2795" s="25">
        <v>2788</v>
      </c>
      <c r="D2795" s="9" t="s">
        <v>59</v>
      </c>
      <c r="E2795" s="9">
        <v>0</v>
      </c>
      <c r="F2795" s="9">
        <v>0</v>
      </c>
      <c r="G2795" s="9">
        <v>0</v>
      </c>
      <c r="H2795" s="9">
        <v>8</v>
      </c>
      <c r="I2795" s="9">
        <v>0</v>
      </c>
      <c r="J2795" s="9">
        <v>0</v>
      </c>
      <c r="K2795" s="9">
        <v>0</v>
      </c>
      <c r="L2795" s="9">
        <v>7</v>
      </c>
      <c r="M2795" s="9">
        <v>13</v>
      </c>
      <c r="N2795" s="9">
        <v>12</v>
      </c>
      <c r="O2795" s="9">
        <v>0</v>
      </c>
      <c r="P2795" s="9">
        <v>0</v>
      </c>
      <c r="Q2795" s="9">
        <v>3</v>
      </c>
      <c r="R2795" s="9">
        <v>0</v>
      </c>
      <c r="S2795" s="9">
        <v>12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3</v>
      </c>
      <c r="Z2795" s="9">
        <v>0</v>
      </c>
      <c r="AA2795" s="9">
        <v>0</v>
      </c>
      <c r="AB2795" s="9">
        <v>4</v>
      </c>
      <c r="AC2795" s="9">
        <v>0</v>
      </c>
      <c r="AD2795" s="9">
        <v>0</v>
      </c>
      <c r="AE2795" s="9">
        <v>0</v>
      </c>
      <c r="AF2795" s="9">
        <v>0</v>
      </c>
      <c r="AG2795" s="9">
        <v>0</v>
      </c>
      <c r="AH2795" s="9">
        <v>0</v>
      </c>
      <c r="AI2795" s="9">
        <v>0</v>
      </c>
      <c r="AJ2795" s="9">
        <v>0</v>
      </c>
      <c r="AK2795" s="9">
        <v>4</v>
      </c>
      <c r="AL2795" s="9">
        <v>5</v>
      </c>
      <c r="AM2795" s="9">
        <v>0</v>
      </c>
      <c r="AN2795" s="9">
        <v>0</v>
      </c>
      <c r="AO2795" s="9">
        <v>0</v>
      </c>
      <c r="AP2795" s="9">
        <v>3</v>
      </c>
      <c r="AQ2795" s="9">
        <v>0</v>
      </c>
      <c r="AR2795" s="9">
        <v>0</v>
      </c>
      <c r="AS2795" s="9">
        <v>0</v>
      </c>
      <c r="AT2795" s="9">
        <v>0</v>
      </c>
      <c r="AU2795" s="9">
        <v>0</v>
      </c>
      <c r="AV2795" s="9">
        <v>0</v>
      </c>
      <c r="AW2795" s="9">
        <v>0</v>
      </c>
      <c r="AX2795" s="9">
        <v>0</v>
      </c>
      <c r="AY2795" s="9">
        <v>0</v>
      </c>
      <c r="AZ2795" s="9">
        <v>4</v>
      </c>
      <c r="BA2795" s="9">
        <v>0</v>
      </c>
      <c r="BB2795" s="9">
        <v>0</v>
      </c>
      <c r="BC2795" s="9">
        <v>0</v>
      </c>
    </row>
    <row r="2796" spans="2:55" x14ac:dyDescent="0.45">
      <c r="B2796" s="25">
        <v>2789</v>
      </c>
      <c r="D2796" s="9" t="s">
        <v>60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10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3</v>
      </c>
      <c r="AC2796" s="9">
        <v>0</v>
      </c>
      <c r="AD2796" s="9">
        <v>0</v>
      </c>
      <c r="AE2796" s="9">
        <v>0</v>
      </c>
      <c r="AF2796" s="9">
        <v>0</v>
      </c>
      <c r="AG2796" s="9">
        <v>0</v>
      </c>
      <c r="AH2796" s="9">
        <v>0</v>
      </c>
      <c r="AI2796" s="9">
        <v>0</v>
      </c>
      <c r="AJ2796" s="9">
        <v>0</v>
      </c>
      <c r="AK2796" s="9">
        <v>0</v>
      </c>
      <c r="AL2796" s="9">
        <v>0</v>
      </c>
      <c r="AM2796" s="9">
        <v>4</v>
      </c>
      <c r="AN2796" s="9">
        <v>0</v>
      </c>
      <c r="AO2796" s="9">
        <v>0</v>
      </c>
      <c r="AP2796" s="9">
        <v>5</v>
      </c>
      <c r="AQ2796" s="9">
        <v>0</v>
      </c>
      <c r="AR2796" s="9">
        <v>0</v>
      </c>
      <c r="AS2796" s="9">
        <v>0</v>
      </c>
      <c r="AT2796" s="9">
        <v>0</v>
      </c>
      <c r="AU2796" s="9">
        <v>3</v>
      </c>
      <c r="AV2796" s="9">
        <v>0</v>
      </c>
      <c r="AW2796" s="9">
        <v>0</v>
      </c>
      <c r="AX2796" s="9">
        <v>0</v>
      </c>
      <c r="AY2796" s="9">
        <v>0</v>
      </c>
      <c r="AZ2796" s="9">
        <v>0</v>
      </c>
      <c r="BA2796" s="9">
        <v>0</v>
      </c>
      <c r="BB2796" s="9">
        <v>0</v>
      </c>
      <c r="BC2796" s="9">
        <v>0</v>
      </c>
    </row>
    <row r="2797" spans="2:55" x14ac:dyDescent="0.45">
      <c r="B2797" s="25">
        <v>2790</v>
      </c>
      <c r="D2797" s="9" t="s">
        <v>61</v>
      </c>
      <c r="E2797" s="9">
        <v>0</v>
      </c>
      <c r="F2797" s="9">
        <v>0</v>
      </c>
      <c r="G2797" s="9">
        <v>0</v>
      </c>
      <c r="H2797" s="9">
        <v>9</v>
      </c>
      <c r="I2797" s="9">
        <v>0</v>
      </c>
      <c r="J2797" s="9">
        <v>5</v>
      </c>
      <c r="K2797" s="9">
        <v>0</v>
      </c>
      <c r="L2797" s="9">
        <v>7</v>
      </c>
      <c r="M2797" s="9">
        <v>24</v>
      </c>
      <c r="N2797" s="9">
        <v>5</v>
      </c>
      <c r="O2797" s="9">
        <v>7</v>
      </c>
      <c r="P2797" s="9">
        <v>4</v>
      </c>
      <c r="Q2797" s="9">
        <v>0</v>
      </c>
      <c r="R2797" s="9">
        <v>0</v>
      </c>
      <c r="S2797" s="9">
        <v>13</v>
      </c>
      <c r="T2797" s="9">
        <v>0</v>
      </c>
      <c r="U2797" s="9">
        <v>0</v>
      </c>
      <c r="V2797" s="9">
        <v>0</v>
      </c>
      <c r="W2797" s="9">
        <v>0</v>
      </c>
      <c r="X2797" s="9">
        <v>0</v>
      </c>
      <c r="Y2797" s="9">
        <v>0</v>
      </c>
      <c r="Z2797" s="9">
        <v>0</v>
      </c>
      <c r="AA2797" s="9">
        <v>4</v>
      </c>
      <c r="AB2797" s="9">
        <v>14</v>
      </c>
      <c r="AC2797" s="9">
        <v>3</v>
      </c>
      <c r="AD2797" s="9">
        <v>0</v>
      </c>
      <c r="AE2797" s="9">
        <v>0</v>
      </c>
      <c r="AF2797" s="9">
        <v>0</v>
      </c>
      <c r="AG2797" s="9">
        <v>0</v>
      </c>
      <c r="AH2797" s="9">
        <v>0</v>
      </c>
      <c r="AI2797" s="9">
        <v>5</v>
      </c>
      <c r="AJ2797" s="9">
        <v>5</v>
      </c>
      <c r="AK2797" s="9">
        <v>4</v>
      </c>
      <c r="AL2797" s="9">
        <v>0</v>
      </c>
      <c r="AM2797" s="9">
        <v>9</v>
      </c>
      <c r="AN2797" s="9">
        <v>0</v>
      </c>
      <c r="AO2797" s="9">
        <v>0</v>
      </c>
      <c r="AP2797" s="9">
        <v>4</v>
      </c>
      <c r="AQ2797" s="9">
        <v>3</v>
      </c>
      <c r="AR2797" s="9">
        <v>0</v>
      </c>
      <c r="AS2797" s="9">
        <v>3</v>
      </c>
      <c r="AT2797" s="9">
        <v>0</v>
      </c>
      <c r="AU2797" s="9">
        <v>3</v>
      </c>
      <c r="AV2797" s="9">
        <v>0</v>
      </c>
      <c r="AW2797" s="9">
        <v>0</v>
      </c>
      <c r="AX2797" s="9">
        <v>3</v>
      </c>
      <c r="AY2797" s="9">
        <v>0</v>
      </c>
      <c r="AZ2797" s="9">
        <v>6</v>
      </c>
      <c r="BA2797" s="9">
        <v>0</v>
      </c>
      <c r="BB2797" s="9">
        <v>0</v>
      </c>
      <c r="BC2797" s="9">
        <v>0</v>
      </c>
    </row>
    <row r="2798" spans="2:55" x14ac:dyDescent="0.45">
      <c r="B2798" s="25">
        <v>2791</v>
      </c>
      <c r="D2798" s="9" t="s">
        <v>62</v>
      </c>
      <c r="E2798" s="9">
        <v>0</v>
      </c>
      <c r="F2798" s="9">
        <v>0</v>
      </c>
      <c r="G2798" s="9">
        <v>0</v>
      </c>
      <c r="H2798" s="9">
        <v>40</v>
      </c>
      <c r="I2798" s="9">
        <v>7</v>
      </c>
      <c r="J2798" s="9">
        <v>3</v>
      </c>
      <c r="K2798" s="9">
        <v>0</v>
      </c>
      <c r="L2798" s="9">
        <v>11</v>
      </c>
      <c r="M2798" s="9">
        <v>55</v>
      </c>
      <c r="N2798" s="9">
        <v>13</v>
      </c>
      <c r="O2798" s="9">
        <v>19</v>
      </c>
      <c r="P2798" s="9">
        <v>3</v>
      </c>
      <c r="Q2798" s="9">
        <v>0</v>
      </c>
      <c r="R2798" s="9">
        <v>0</v>
      </c>
      <c r="S2798" s="9">
        <v>54</v>
      </c>
      <c r="T2798" s="9">
        <v>0</v>
      </c>
      <c r="U2798" s="9">
        <v>3</v>
      </c>
      <c r="V2798" s="9">
        <v>3</v>
      </c>
      <c r="W2798" s="9">
        <v>0</v>
      </c>
      <c r="X2798" s="9">
        <v>0</v>
      </c>
      <c r="Y2798" s="9">
        <v>3</v>
      </c>
      <c r="Z2798" s="9">
        <v>0</v>
      </c>
      <c r="AA2798" s="9">
        <v>0</v>
      </c>
      <c r="AB2798" s="9">
        <v>23</v>
      </c>
      <c r="AC2798" s="9">
        <v>6</v>
      </c>
      <c r="AD2798" s="9">
        <v>5</v>
      </c>
      <c r="AE2798" s="9">
        <v>0</v>
      </c>
      <c r="AF2798" s="9">
        <v>0</v>
      </c>
      <c r="AG2798" s="9">
        <v>5</v>
      </c>
      <c r="AH2798" s="9">
        <v>4</v>
      </c>
      <c r="AI2798" s="9">
        <v>0</v>
      </c>
      <c r="AJ2798" s="9">
        <v>12</v>
      </c>
      <c r="AK2798" s="9">
        <v>14</v>
      </c>
      <c r="AL2798" s="9">
        <v>0</v>
      </c>
      <c r="AM2798" s="9">
        <v>4</v>
      </c>
      <c r="AN2798" s="9">
        <v>0</v>
      </c>
      <c r="AO2798" s="9">
        <v>4</v>
      </c>
      <c r="AP2798" s="9">
        <v>21</v>
      </c>
      <c r="AQ2798" s="9">
        <v>5</v>
      </c>
      <c r="AR2798" s="9">
        <v>0</v>
      </c>
      <c r="AS2798" s="9">
        <v>10</v>
      </c>
      <c r="AT2798" s="9">
        <v>0</v>
      </c>
      <c r="AU2798" s="9">
        <v>14</v>
      </c>
      <c r="AV2798" s="9">
        <v>4</v>
      </c>
      <c r="AW2798" s="9">
        <v>0</v>
      </c>
      <c r="AX2798" s="9">
        <v>0</v>
      </c>
      <c r="AY2798" s="9">
        <v>0</v>
      </c>
      <c r="AZ2798" s="9">
        <v>13</v>
      </c>
      <c r="BA2798" s="9">
        <v>0</v>
      </c>
      <c r="BB2798" s="9">
        <v>4</v>
      </c>
      <c r="BC2798" s="9">
        <v>0</v>
      </c>
    </row>
    <row r="2799" spans="2:55" x14ac:dyDescent="0.45">
      <c r="B2799" s="25">
        <v>2792</v>
      </c>
      <c r="D2799" s="9" t="s">
        <v>63</v>
      </c>
      <c r="E2799" s="9">
        <v>6</v>
      </c>
      <c r="F2799" s="9">
        <v>9</v>
      </c>
      <c r="G2799" s="9">
        <v>0</v>
      </c>
      <c r="H2799" s="9">
        <v>155</v>
      </c>
      <c r="I2799" s="9">
        <v>62</v>
      </c>
      <c r="J2799" s="9">
        <v>10</v>
      </c>
      <c r="K2799" s="9">
        <v>0</v>
      </c>
      <c r="L2799" s="9">
        <v>101</v>
      </c>
      <c r="M2799" s="9">
        <v>11</v>
      </c>
      <c r="N2799" s="9">
        <v>22</v>
      </c>
      <c r="O2799" s="9">
        <v>8</v>
      </c>
      <c r="P2799" s="9">
        <v>557</v>
      </c>
      <c r="Q2799" s="9">
        <v>4</v>
      </c>
      <c r="R2799" s="9">
        <v>0</v>
      </c>
      <c r="S2799" s="9">
        <v>114</v>
      </c>
      <c r="T2799" s="9">
        <v>21</v>
      </c>
      <c r="U2799" s="9">
        <v>19</v>
      </c>
      <c r="V2799" s="9">
        <v>21</v>
      </c>
      <c r="W2799" s="9">
        <v>27</v>
      </c>
      <c r="X2799" s="9">
        <v>3</v>
      </c>
      <c r="Y2799" s="9">
        <v>6</v>
      </c>
      <c r="Z2799" s="9">
        <v>0</v>
      </c>
      <c r="AA2799" s="9">
        <v>3</v>
      </c>
      <c r="AB2799" s="9">
        <v>74</v>
      </c>
      <c r="AC2799" s="9">
        <v>13</v>
      </c>
      <c r="AD2799" s="9">
        <v>38</v>
      </c>
      <c r="AE2799" s="9">
        <v>0</v>
      </c>
      <c r="AF2799" s="9">
        <v>4</v>
      </c>
      <c r="AG2799" s="9">
        <v>19</v>
      </c>
      <c r="AH2799" s="9">
        <v>0</v>
      </c>
      <c r="AI2799" s="9">
        <v>32</v>
      </c>
      <c r="AJ2799" s="9">
        <v>40</v>
      </c>
      <c r="AK2799" s="9">
        <v>33</v>
      </c>
      <c r="AL2799" s="9">
        <v>29</v>
      </c>
      <c r="AM2799" s="9">
        <v>43</v>
      </c>
      <c r="AN2799" s="9">
        <v>0</v>
      </c>
      <c r="AO2799" s="9">
        <v>16</v>
      </c>
      <c r="AP2799" s="9">
        <v>65</v>
      </c>
      <c r="AQ2799" s="9">
        <v>9</v>
      </c>
      <c r="AR2799" s="9">
        <v>0</v>
      </c>
      <c r="AS2799" s="9">
        <v>21</v>
      </c>
      <c r="AT2799" s="9">
        <v>15</v>
      </c>
      <c r="AU2799" s="9">
        <v>162</v>
      </c>
      <c r="AV2799" s="9">
        <v>31</v>
      </c>
      <c r="AW2799" s="9">
        <v>0</v>
      </c>
      <c r="AX2799" s="9">
        <v>54</v>
      </c>
      <c r="AY2799" s="9">
        <v>8</v>
      </c>
      <c r="AZ2799" s="9">
        <v>48</v>
      </c>
      <c r="BA2799" s="9">
        <v>0</v>
      </c>
      <c r="BB2799" s="9">
        <v>26</v>
      </c>
      <c r="BC2799" s="9">
        <v>20</v>
      </c>
    </row>
    <row r="2800" spans="2:55" x14ac:dyDescent="0.45">
      <c r="B2800" s="25">
        <v>2793</v>
      </c>
      <c r="D2800" s="9" t="s">
        <v>64</v>
      </c>
      <c r="E2800" s="9">
        <v>6</v>
      </c>
      <c r="F2800" s="9">
        <v>4</v>
      </c>
      <c r="G2800" s="9">
        <v>0</v>
      </c>
      <c r="H2800" s="9">
        <v>66</v>
      </c>
      <c r="I2800" s="9">
        <v>24</v>
      </c>
      <c r="J2800" s="9">
        <v>8</v>
      </c>
      <c r="K2800" s="9">
        <v>0</v>
      </c>
      <c r="L2800" s="9">
        <v>57</v>
      </c>
      <c r="M2800" s="9">
        <v>12</v>
      </c>
      <c r="N2800" s="9">
        <v>17</v>
      </c>
      <c r="O2800" s="9">
        <v>4</v>
      </c>
      <c r="P2800" s="9">
        <v>401</v>
      </c>
      <c r="Q2800" s="9">
        <v>0</v>
      </c>
      <c r="R2800" s="9">
        <v>0</v>
      </c>
      <c r="S2800" s="9">
        <v>34</v>
      </c>
      <c r="T2800" s="9">
        <v>9</v>
      </c>
      <c r="U2800" s="9">
        <v>4</v>
      </c>
      <c r="V2800" s="9">
        <v>15</v>
      </c>
      <c r="W2800" s="9">
        <v>10</v>
      </c>
      <c r="X2800" s="9">
        <v>0</v>
      </c>
      <c r="Y2800" s="9">
        <v>4</v>
      </c>
      <c r="Z2800" s="9">
        <v>0</v>
      </c>
      <c r="AA2800" s="9">
        <v>7</v>
      </c>
      <c r="AB2800" s="9">
        <v>19</v>
      </c>
      <c r="AC2800" s="9">
        <v>9</v>
      </c>
      <c r="AD2800" s="9">
        <v>17</v>
      </c>
      <c r="AE2800" s="9">
        <v>4</v>
      </c>
      <c r="AF2800" s="9">
        <v>0</v>
      </c>
      <c r="AG2800" s="9">
        <v>12</v>
      </c>
      <c r="AH2800" s="9">
        <v>0</v>
      </c>
      <c r="AI2800" s="9">
        <v>12</v>
      </c>
      <c r="AJ2800" s="9">
        <v>8</v>
      </c>
      <c r="AK2800" s="9">
        <v>17</v>
      </c>
      <c r="AL2800" s="9">
        <v>9</v>
      </c>
      <c r="AM2800" s="9">
        <v>16</v>
      </c>
      <c r="AN2800" s="9">
        <v>0</v>
      </c>
      <c r="AO2800" s="9">
        <v>0</v>
      </c>
      <c r="AP2800" s="9">
        <v>32</v>
      </c>
      <c r="AQ2800" s="9">
        <v>7</v>
      </c>
      <c r="AR2800" s="9">
        <v>0</v>
      </c>
      <c r="AS2800" s="9">
        <v>4</v>
      </c>
      <c r="AT2800" s="9">
        <v>6</v>
      </c>
      <c r="AU2800" s="9">
        <v>55</v>
      </c>
      <c r="AV2800" s="9">
        <v>19</v>
      </c>
      <c r="AW2800" s="9">
        <v>0</v>
      </c>
      <c r="AX2800" s="9">
        <v>18</v>
      </c>
      <c r="AY2800" s="9">
        <v>6</v>
      </c>
      <c r="AZ2800" s="9">
        <v>18</v>
      </c>
      <c r="BA2800" s="9">
        <v>0</v>
      </c>
      <c r="BB2800" s="9">
        <v>9</v>
      </c>
      <c r="BC2800" s="9">
        <v>5</v>
      </c>
    </row>
    <row r="2801" spans="2:55" x14ac:dyDescent="0.45">
      <c r="B2801" s="25">
        <v>2794</v>
      </c>
      <c r="D2801" s="9" t="s">
        <v>65</v>
      </c>
      <c r="E2801" s="9">
        <v>4</v>
      </c>
      <c r="F2801" s="9">
        <v>0</v>
      </c>
      <c r="G2801" s="9">
        <v>0</v>
      </c>
      <c r="H2801" s="9">
        <v>13</v>
      </c>
      <c r="I2801" s="9">
        <v>7</v>
      </c>
      <c r="J2801" s="9">
        <v>0</v>
      </c>
      <c r="K2801" s="9">
        <v>0</v>
      </c>
      <c r="L2801" s="9">
        <v>19</v>
      </c>
      <c r="M2801" s="9">
        <v>0</v>
      </c>
      <c r="N2801" s="9">
        <v>3</v>
      </c>
      <c r="O2801" s="9">
        <v>0</v>
      </c>
      <c r="P2801" s="9">
        <v>36</v>
      </c>
      <c r="Q2801" s="9">
        <v>0</v>
      </c>
      <c r="R2801" s="9">
        <v>0</v>
      </c>
      <c r="S2801" s="9">
        <v>9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3</v>
      </c>
      <c r="AC2801" s="9">
        <v>0</v>
      </c>
      <c r="AD2801" s="9">
        <v>8</v>
      </c>
      <c r="AE2801" s="9">
        <v>0</v>
      </c>
      <c r="AF2801" s="9">
        <v>0</v>
      </c>
      <c r="AG2801" s="9">
        <v>7</v>
      </c>
      <c r="AH2801" s="9">
        <v>0</v>
      </c>
      <c r="AI2801" s="9">
        <v>8</v>
      </c>
      <c r="AJ2801" s="9">
        <v>8</v>
      </c>
      <c r="AK2801" s="9">
        <v>4</v>
      </c>
      <c r="AL2801" s="9">
        <v>0</v>
      </c>
      <c r="AM2801" s="9">
        <v>5</v>
      </c>
      <c r="AN2801" s="9">
        <v>0</v>
      </c>
      <c r="AO2801" s="9">
        <v>3</v>
      </c>
      <c r="AP2801" s="9">
        <v>7</v>
      </c>
      <c r="AQ2801" s="9">
        <v>0</v>
      </c>
      <c r="AR2801" s="9">
        <v>0</v>
      </c>
      <c r="AS2801" s="9">
        <v>0</v>
      </c>
      <c r="AT2801" s="9">
        <v>0</v>
      </c>
      <c r="AU2801" s="9">
        <v>16</v>
      </c>
      <c r="AV2801" s="9">
        <v>5</v>
      </c>
      <c r="AW2801" s="9">
        <v>0</v>
      </c>
      <c r="AX2801" s="9">
        <v>3</v>
      </c>
      <c r="AY2801" s="9">
        <v>0</v>
      </c>
      <c r="AZ2801" s="9">
        <v>0</v>
      </c>
      <c r="BA2801" s="9">
        <v>0</v>
      </c>
      <c r="BB2801" s="9">
        <v>0</v>
      </c>
      <c r="BC2801" s="9">
        <v>0</v>
      </c>
    </row>
    <row r="2802" spans="2:55" x14ac:dyDescent="0.45">
      <c r="B2802" s="25">
        <v>2795</v>
      </c>
      <c r="D2802" s="9" t="s">
        <v>66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3</v>
      </c>
      <c r="M2802" s="9">
        <v>0</v>
      </c>
      <c r="N2802" s="9">
        <v>3</v>
      </c>
      <c r="O2802" s="9">
        <v>0</v>
      </c>
      <c r="P2802" s="9">
        <v>8</v>
      </c>
      <c r="Q2802" s="9">
        <v>0</v>
      </c>
      <c r="R2802" s="9">
        <v>0</v>
      </c>
      <c r="S2802" s="9">
        <v>3</v>
      </c>
      <c r="T2802" s="9">
        <v>0</v>
      </c>
      <c r="U2802" s="9">
        <v>0</v>
      </c>
      <c r="V2802" s="9">
        <v>0</v>
      </c>
      <c r="W2802" s="9">
        <v>0</v>
      </c>
      <c r="X2802" s="9">
        <v>0</v>
      </c>
      <c r="Y2802" s="9">
        <v>0</v>
      </c>
      <c r="Z2802" s="9">
        <v>0</v>
      </c>
      <c r="AA2802" s="9">
        <v>0</v>
      </c>
      <c r="AB2802" s="9">
        <v>0</v>
      </c>
      <c r="AC2802" s="9">
        <v>0</v>
      </c>
      <c r="AD2802" s="9">
        <v>0</v>
      </c>
      <c r="AE2802" s="9">
        <v>0</v>
      </c>
      <c r="AF2802" s="9">
        <v>0</v>
      </c>
      <c r="AG2802" s="9">
        <v>0</v>
      </c>
      <c r="AH2802" s="9">
        <v>0</v>
      </c>
      <c r="AI2802" s="9">
        <v>0</v>
      </c>
      <c r="AJ2802" s="9">
        <v>0</v>
      </c>
      <c r="AK2802" s="9">
        <v>0</v>
      </c>
      <c r="AL2802" s="9">
        <v>0</v>
      </c>
      <c r="AM2802" s="9">
        <v>0</v>
      </c>
      <c r="AN2802" s="9">
        <v>0</v>
      </c>
      <c r="AO2802" s="9">
        <v>0</v>
      </c>
      <c r="AP2802" s="9">
        <v>0</v>
      </c>
      <c r="AQ2802" s="9">
        <v>0</v>
      </c>
      <c r="AR2802" s="9">
        <v>0</v>
      </c>
      <c r="AS2802" s="9">
        <v>0</v>
      </c>
      <c r="AT2802" s="9">
        <v>0</v>
      </c>
      <c r="AU2802" s="9">
        <v>0</v>
      </c>
      <c r="AV2802" s="9">
        <v>0</v>
      </c>
      <c r="AW2802" s="9">
        <v>0</v>
      </c>
      <c r="AX2802" s="9">
        <v>4</v>
      </c>
      <c r="AY2802" s="9">
        <v>0</v>
      </c>
      <c r="AZ2802" s="9">
        <v>3</v>
      </c>
      <c r="BA2802" s="9">
        <v>0</v>
      </c>
      <c r="BB2802" s="9">
        <v>0</v>
      </c>
      <c r="BC2802" s="9">
        <v>0</v>
      </c>
    </row>
    <row r="2803" spans="2:55" x14ac:dyDescent="0.45">
      <c r="B2803" s="25">
        <v>2796</v>
      </c>
      <c r="D2803" s="9" t="s">
        <v>67</v>
      </c>
      <c r="E2803" s="9">
        <v>5</v>
      </c>
      <c r="F2803" s="9">
        <v>11</v>
      </c>
      <c r="G2803" s="9">
        <v>3</v>
      </c>
      <c r="H2803" s="9">
        <v>108</v>
      </c>
      <c r="I2803" s="9">
        <v>33</v>
      </c>
      <c r="J2803" s="9">
        <v>0</v>
      </c>
      <c r="K2803" s="9">
        <v>0</v>
      </c>
      <c r="L2803" s="9">
        <v>35</v>
      </c>
      <c r="M2803" s="9">
        <v>178</v>
      </c>
      <c r="N2803" s="9">
        <v>13</v>
      </c>
      <c r="O2803" s="9">
        <v>0</v>
      </c>
      <c r="P2803" s="9">
        <v>101</v>
      </c>
      <c r="Q2803" s="9">
        <v>4</v>
      </c>
      <c r="R2803" s="9">
        <v>7</v>
      </c>
      <c r="S2803" s="9">
        <v>42</v>
      </c>
      <c r="T2803" s="9">
        <v>130</v>
      </c>
      <c r="U2803" s="9">
        <v>12</v>
      </c>
      <c r="V2803" s="9">
        <v>16</v>
      </c>
      <c r="W2803" s="9">
        <v>7</v>
      </c>
      <c r="X2803" s="9">
        <v>5</v>
      </c>
      <c r="Y2803" s="9">
        <v>13</v>
      </c>
      <c r="Z2803" s="9">
        <v>0</v>
      </c>
      <c r="AA2803" s="9">
        <v>0</v>
      </c>
      <c r="AB2803" s="9">
        <v>20</v>
      </c>
      <c r="AC2803" s="9">
        <v>0</v>
      </c>
      <c r="AD2803" s="9">
        <v>27</v>
      </c>
      <c r="AE2803" s="9">
        <v>5</v>
      </c>
      <c r="AF2803" s="9">
        <v>0</v>
      </c>
      <c r="AG2803" s="9">
        <v>27</v>
      </c>
      <c r="AH2803" s="9">
        <v>0</v>
      </c>
      <c r="AI2803" s="9">
        <v>9</v>
      </c>
      <c r="AJ2803" s="9">
        <v>6</v>
      </c>
      <c r="AK2803" s="9">
        <v>12</v>
      </c>
      <c r="AL2803" s="9">
        <v>13</v>
      </c>
      <c r="AM2803" s="9">
        <v>24</v>
      </c>
      <c r="AN2803" s="9">
        <v>0</v>
      </c>
      <c r="AO2803" s="9">
        <v>9</v>
      </c>
      <c r="AP2803" s="9">
        <v>31</v>
      </c>
      <c r="AQ2803" s="9">
        <v>5</v>
      </c>
      <c r="AR2803" s="9">
        <v>0</v>
      </c>
      <c r="AS2803" s="9">
        <v>32</v>
      </c>
      <c r="AT2803" s="9">
        <v>22</v>
      </c>
      <c r="AU2803" s="9">
        <v>87</v>
      </c>
      <c r="AV2803" s="9">
        <v>15</v>
      </c>
      <c r="AW2803" s="9">
        <v>0</v>
      </c>
      <c r="AX2803" s="9">
        <v>11</v>
      </c>
      <c r="AY2803" s="9">
        <v>10</v>
      </c>
      <c r="AZ2803" s="9">
        <v>39</v>
      </c>
      <c r="BA2803" s="9">
        <v>0</v>
      </c>
      <c r="BB2803" s="9">
        <v>7</v>
      </c>
      <c r="BC2803" s="9">
        <v>16</v>
      </c>
    </row>
    <row r="2804" spans="2:55" x14ac:dyDescent="0.45">
      <c r="B2804" s="25">
        <v>2797</v>
      </c>
      <c r="D2804" s="9" t="s">
        <v>68</v>
      </c>
      <c r="E2804" s="9">
        <v>0</v>
      </c>
      <c r="F2804" s="9">
        <v>3</v>
      </c>
      <c r="G2804" s="9">
        <v>0</v>
      </c>
      <c r="H2804" s="9">
        <v>29</v>
      </c>
      <c r="I2804" s="9">
        <v>9</v>
      </c>
      <c r="J2804" s="9">
        <v>0</v>
      </c>
      <c r="K2804" s="9">
        <v>0</v>
      </c>
      <c r="L2804" s="9">
        <v>8</v>
      </c>
      <c r="M2804" s="9">
        <v>9</v>
      </c>
      <c r="N2804" s="9">
        <v>0</v>
      </c>
      <c r="O2804" s="9">
        <v>0</v>
      </c>
      <c r="P2804" s="9">
        <v>8</v>
      </c>
      <c r="Q2804" s="9">
        <v>0</v>
      </c>
      <c r="R2804" s="9">
        <v>3</v>
      </c>
      <c r="S2804" s="9">
        <v>4</v>
      </c>
      <c r="T2804" s="9">
        <v>8</v>
      </c>
      <c r="U2804" s="9">
        <v>5</v>
      </c>
      <c r="V2804" s="9">
        <v>0</v>
      </c>
      <c r="W2804" s="9">
        <v>0</v>
      </c>
      <c r="X2804" s="9">
        <v>0</v>
      </c>
      <c r="Y2804" s="9">
        <v>55</v>
      </c>
      <c r="Z2804" s="9">
        <v>0</v>
      </c>
      <c r="AA2804" s="9">
        <v>0</v>
      </c>
      <c r="AB2804" s="9">
        <v>5</v>
      </c>
      <c r="AC2804" s="9">
        <v>0</v>
      </c>
      <c r="AD2804" s="9">
        <v>9</v>
      </c>
      <c r="AE2804" s="9">
        <v>0</v>
      </c>
      <c r="AF2804" s="9">
        <v>0</v>
      </c>
      <c r="AG2804" s="9">
        <v>5</v>
      </c>
      <c r="AH2804" s="9">
        <v>0</v>
      </c>
      <c r="AI2804" s="9">
        <v>5</v>
      </c>
      <c r="AJ2804" s="9">
        <v>4</v>
      </c>
      <c r="AK2804" s="9">
        <v>0</v>
      </c>
      <c r="AL2804" s="9">
        <v>0</v>
      </c>
      <c r="AM2804" s="9">
        <v>0</v>
      </c>
      <c r="AN2804" s="9">
        <v>0</v>
      </c>
      <c r="AO2804" s="9">
        <v>0</v>
      </c>
      <c r="AP2804" s="9">
        <v>3</v>
      </c>
      <c r="AQ2804" s="9">
        <v>0</v>
      </c>
      <c r="AR2804" s="9">
        <v>3</v>
      </c>
      <c r="AS2804" s="9">
        <v>19</v>
      </c>
      <c r="AT2804" s="9">
        <v>8</v>
      </c>
      <c r="AU2804" s="9">
        <v>9</v>
      </c>
      <c r="AV2804" s="9">
        <v>9</v>
      </c>
      <c r="AW2804" s="9">
        <v>0</v>
      </c>
      <c r="AX2804" s="9">
        <v>9</v>
      </c>
      <c r="AY2804" s="9">
        <v>3</v>
      </c>
      <c r="AZ2804" s="9">
        <v>12</v>
      </c>
      <c r="BA2804" s="9">
        <v>0</v>
      </c>
      <c r="BB2804" s="9">
        <v>4</v>
      </c>
      <c r="BC2804" s="9">
        <v>0</v>
      </c>
    </row>
    <row r="2805" spans="2:55" x14ac:dyDescent="0.45">
      <c r="B2805" s="25">
        <v>2798</v>
      </c>
      <c r="D2805" s="9" t="s">
        <v>69</v>
      </c>
      <c r="E2805" s="9">
        <v>0</v>
      </c>
      <c r="F2805" s="9">
        <v>0</v>
      </c>
      <c r="G2805" s="9">
        <v>0</v>
      </c>
      <c r="H2805" s="9">
        <v>14</v>
      </c>
      <c r="I2805" s="9">
        <v>6</v>
      </c>
      <c r="J2805" s="9">
        <v>0</v>
      </c>
      <c r="K2805" s="9">
        <v>0</v>
      </c>
      <c r="L2805" s="9">
        <v>13</v>
      </c>
      <c r="M2805" s="9">
        <v>15</v>
      </c>
      <c r="N2805" s="9">
        <v>4</v>
      </c>
      <c r="O2805" s="9">
        <v>0</v>
      </c>
      <c r="P2805" s="9">
        <v>5</v>
      </c>
      <c r="Q2805" s="9">
        <v>0</v>
      </c>
      <c r="R2805" s="9">
        <v>0</v>
      </c>
      <c r="S2805" s="9">
        <v>7</v>
      </c>
      <c r="T2805" s="9">
        <v>3</v>
      </c>
      <c r="U2805" s="9">
        <v>4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8</v>
      </c>
      <c r="AC2805" s="9">
        <v>0</v>
      </c>
      <c r="AD2805" s="9">
        <v>0</v>
      </c>
      <c r="AE2805" s="9">
        <v>0</v>
      </c>
      <c r="AF2805" s="9">
        <v>0</v>
      </c>
      <c r="AG2805" s="9">
        <v>0</v>
      </c>
      <c r="AH2805" s="9">
        <v>0</v>
      </c>
      <c r="AI2805" s="9">
        <v>0</v>
      </c>
      <c r="AJ2805" s="9">
        <v>0</v>
      </c>
      <c r="AK2805" s="9">
        <v>3</v>
      </c>
      <c r="AL2805" s="9">
        <v>0</v>
      </c>
      <c r="AM2805" s="9">
        <v>4</v>
      </c>
      <c r="AN2805" s="9">
        <v>0</v>
      </c>
      <c r="AO2805" s="9">
        <v>0</v>
      </c>
      <c r="AP2805" s="9">
        <v>0</v>
      </c>
      <c r="AQ2805" s="9">
        <v>0</v>
      </c>
      <c r="AR2805" s="9">
        <v>0</v>
      </c>
      <c r="AS2805" s="9">
        <v>3</v>
      </c>
      <c r="AT2805" s="9">
        <v>6</v>
      </c>
      <c r="AU2805" s="9">
        <v>9</v>
      </c>
      <c r="AV2805" s="9">
        <v>0</v>
      </c>
      <c r="AW2805" s="9">
        <v>0</v>
      </c>
      <c r="AX2805" s="9">
        <v>4</v>
      </c>
      <c r="AY2805" s="9">
        <v>4</v>
      </c>
      <c r="AZ2805" s="9">
        <v>10</v>
      </c>
      <c r="BA2805" s="9">
        <v>0</v>
      </c>
      <c r="BB2805" s="9">
        <v>3</v>
      </c>
      <c r="BC2805" s="9">
        <v>6</v>
      </c>
    </row>
    <row r="2806" spans="2:55" x14ac:dyDescent="0.45">
      <c r="B2806" s="25">
        <v>2799</v>
      </c>
      <c r="D2806" s="9" t="s">
        <v>70</v>
      </c>
      <c r="E2806" s="9">
        <v>4</v>
      </c>
      <c r="F2806" s="9">
        <v>0</v>
      </c>
      <c r="G2806" s="9">
        <v>0</v>
      </c>
      <c r="H2806" s="9">
        <v>20</v>
      </c>
      <c r="I2806" s="9">
        <v>30</v>
      </c>
      <c r="J2806" s="9">
        <v>0</v>
      </c>
      <c r="K2806" s="9">
        <v>0</v>
      </c>
      <c r="L2806" s="9">
        <v>4</v>
      </c>
      <c r="M2806" s="9">
        <v>3</v>
      </c>
      <c r="N2806" s="9">
        <v>0</v>
      </c>
      <c r="O2806" s="9">
        <v>0</v>
      </c>
      <c r="P2806" s="9">
        <v>0</v>
      </c>
      <c r="Q2806" s="9">
        <v>0</v>
      </c>
      <c r="R2806" s="9">
        <v>8</v>
      </c>
      <c r="S2806" s="9">
        <v>4</v>
      </c>
      <c r="T2806" s="9">
        <v>330</v>
      </c>
      <c r="U2806" s="9">
        <v>12</v>
      </c>
      <c r="V2806" s="9">
        <v>11</v>
      </c>
      <c r="W2806" s="9">
        <v>6</v>
      </c>
      <c r="X2806" s="9">
        <v>4</v>
      </c>
      <c r="Y2806" s="9">
        <v>0</v>
      </c>
      <c r="Z2806" s="9">
        <v>0</v>
      </c>
      <c r="AA2806" s="9">
        <v>0</v>
      </c>
      <c r="AB2806" s="9">
        <v>3</v>
      </c>
      <c r="AC2806" s="9">
        <v>0</v>
      </c>
      <c r="AD2806" s="9">
        <v>18</v>
      </c>
      <c r="AE2806" s="9">
        <v>0</v>
      </c>
      <c r="AF2806" s="9">
        <v>0</v>
      </c>
      <c r="AG2806" s="9">
        <v>0</v>
      </c>
      <c r="AH2806" s="9">
        <v>0</v>
      </c>
      <c r="AI2806" s="9">
        <v>6</v>
      </c>
      <c r="AJ2806" s="9">
        <v>11</v>
      </c>
      <c r="AK2806" s="9">
        <v>0</v>
      </c>
      <c r="AL2806" s="9">
        <v>15</v>
      </c>
      <c r="AM2806" s="9">
        <v>11</v>
      </c>
      <c r="AN2806" s="9">
        <v>0</v>
      </c>
      <c r="AO2806" s="9">
        <v>0</v>
      </c>
      <c r="AP2806" s="9">
        <v>22</v>
      </c>
      <c r="AQ2806" s="9">
        <v>7</v>
      </c>
      <c r="AR2806" s="9">
        <v>0</v>
      </c>
      <c r="AS2806" s="9">
        <v>22</v>
      </c>
      <c r="AT2806" s="9">
        <v>9</v>
      </c>
      <c r="AU2806" s="9">
        <v>161</v>
      </c>
      <c r="AV2806" s="9">
        <v>6</v>
      </c>
      <c r="AW2806" s="9">
        <v>0</v>
      </c>
      <c r="AX2806" s="9">
        <v>16</v>
      </c>
      <c r="AY2806" s="9">
        <v>21</v>
      </c>
      <c r="AZ2806" s="9">
        <v>27</v>
      </c>
      <c r="BA2806" s="9">
        <v>0</v>
      </c>
      <c r="BB2806" s="9">
        <v>3</v>
      </c>
      <c r="BC2806" s="9">
        <v>20</v>
      </c>
    </row>
    <row r="2807" spans="2:55" x14ac:dyDescent="0.45">
      <c r="B2807" s="25">
        <v>2800</v>
      </c>
      <c r="D2807" s="9" t="s">
        <v>71</v>
      </c>
      <c r="E2807" s="9">
        <v>0</v>
      </c>
      <c r="F2807" s="9">
        <v>11</v>
      </c>
      <c r="G2807" s="9">
        <v>0</v>
      </c>
      <c r="H2807" s="9">
        <v>57</v>
      </c>
      <c r="I2807" s="9">
        <v>17</v>
      </c>
      <c r="J2807" s="9">
        <v>4</v>
      </c>
      <c r="K2807" s="9">
        <v>0</v>
      </c>
      <c r="L2807" s="9">
        <v>19</v>
      </c>
      <c r="M2807" s="9">
        <v>71</v>
      </c>
      <c r="N2807" s="9">
        <v>0</v>
      </c>
      <c r="O2807" s="9">
        <v>0</v>
      </c>
      <c r="P2807" s="9">
        <v>14</v>
      </c>
      <c r="Q2807" s="9">
        <v>4</v>
      </c>
      <c r="R2807" s="9">
        <v>3</v>
      </c>
      <c r="S2807" s="9">
        <v>21</v>
      </c>
      <c r="T2807" s="9">
        <v>199</v>
      </c>
      <c r="U2807" s="9">
        <v>9</v>
      </c>
      <c r="V2807" s="9">
        <v>3</v>
      </c>
      <c r="W2807" s="9">
        <v>5</v>
      </c>
      <c r="X2807" s="9">
        <v>0</v>
      </c>
      <c r="Y2807" s="9">
        <v>9</v>
      </c>
      <c r="Z2807" s="9">
        <v>0</v>
      </c>
      <c r="AA2807" s="9">
        <v>0</v>
      </c>
      <c r="AB2807" s="9">
        <v>8</v>
      </c>
      <c r="AC2807" s="9">
        <v>0</v>
      </c>
      <c r="AD2807" s="9">
        <v>16</v>
      </c>
      <c r="AE2807" s="9">
        <v>5</v>
      </c>
      <c r="AF2807" s="9">
        <v>0</v>
      </c>
      <c r="AG2807" s="9">
        <v>8</v>
      </c>
      <c r="AH2807" s="9">
        <v>0</v>
      </c>
      <c r="AI2807" s="9">
        <v>9</v>
      </c>
      <c r="AJ2807" s="9">
        <v>0</v>
      </c>
      <c r="AK2807" s="9">
        <v>3</v>
      </c>
      <c r="AL2807" s="9">
        <v>10</v>
      </c>
      <c r="AM2807" s="9">
        <v>14</v>
      </c>
      <c r="AN2807" s="9">
        <v>0</v>
      </c>
      <c r="AO2807" s="9">
        <v>3</v>
      </c>
      <c r="AP2807" s="9">
        <v>15</v>
      </c>
      <c r="AQ2807" s="9">
        <v>0</v>
      </c>
      <c r="AR2807" s="9">
        <v>6</v>
      </c>
      <c r="AS2807" s="9">
        <v>42</v>
      </c>
      <c r="AT2807" s="9">
        <v>14</v>
      </c>
      <c r="AU2807" s="9">
        <v>64</v>
      </c>
      <c r="AV2807" s="9">
        <v>18</v>
      </c>
      <c r="AW2807" s="9">
        <v>0</v>
      </c>
      <c r="AX2807" s="9">
        <v>19</v>
      </c>
      <c r="AY2807" s="9">
        <v>13</v>
      </c>
      <c r="AZ2807" s="9">
        <v>35</v>
      </c>
      <c r="BA2807" s="9">
        <v>3</v>
      </c>
      <c r="BB2807" s="9">
        <v>0</v>
      </c>
      <c r="BC2807" s="9">
        <v>13</v>
      </c>
    </row>
    <row r="2808" spans="2:55" x14ac:dyDescent="0.45">
      <c r="B2808" s="25">
        <v>2801</v>
      </c>
      <c r="D2808" s="9" t="s">
        <v>72</v>
      </c>
      <c r="E2808" s="9">
        <v>0</v>
      </c>
      <c r="F2808" s="9">
        <v>0</v>
      </c>
      <c r="G2808" s="9">
        <v>0</v>
      </c>
      <c r="H2808" s="9">
        <v>31</v>
      </c>
      <c r="I2808" s="9">
        <v>8</v>
      </c>
      <c r="J2808" s="9">
        <v>5</v>
      </c>
      <c r="K2808" s="9">
        <v>0</v>
      </c>
      <c r="L2808" s="9">
        <v>3</v>
      </c>
      <c r="M2808" s="9">
        <v>103</v>
      </c>
      <c r="N2808" s="9">
        <v>3</v>
      </c>
      <c r="O2808" s="9">
        <v>3</v>
      </c>
      <c r="P2808" s="9">
        <v>4</v>
      </c>
      <c r="Q2808" s="9">
        <v>0</v>
      </c>
      <c r="R2808" s="9">
        <v>0</v>
      </c>
      <c r="S2808" s="9">
        <v>28</v>
      </c>
      <c r="T2808" s="9">
        <v>3</v>
      </c>
      <c r="U2808" s="9">
        <v>9</v>
      </c>
      <c r="V2808" s="9">
        <v>4</v>
      </c>
      <c r="W2808" s="9">
        <v>0</v>
      </c>
      <c r="X2808" s="9">
        <v>3</v>
      </c>
      <c r="Y2808" s="9">
        <v>3</v>
      </c>
      <c r="Z2808" s="9">
        <v>0</v>
      </c>
      <c r="AA2808" s="9">
        <v>0</v>
      </c>
      <c r="AB2808" s="9">
        <v>7</v>
      </c>
      <c r="AC2808" s="9">
        <v>5</v>
      </c>
      <c r="AD2808" s="9">
        <v>0</v>
      </c>
      <c r="AE2808" s="9">
        <v>0</v>
      </c>
      <c r="AF2808" s="9">
        <v>0</v>
      </c>
      <c r="AG2808" s="9">
        <v>7</v>
      </c>
      <c r="AH2808" s="9">
        <v>0</v>
      </c>
      <c r="AI2808" s="9">
        <v>4</v>
      </c>
      <c r="AJ2808" s="9">
        <v>0</v>
      </c>
      <c r="AK2808" s="9">
        <v>15</v>
      </c>
      <c r="AL2808" s="9">
        <v>7</v>
      </c>
      <c r="AM2808" s="9">
        <v>10</v>
      </c>
      <c r="AN2808" s="9">
        <v>0</v>
      </c>
      <c r="AO2808" s="9">
        <v>4</v>
      </c>
      <c r="AP2808" s="9">
        <v>11</v>
      </c>
      <c r="AQ2808" s="9">
        <v>7</v>
      </c>
      <c r="AR2808" s="9">
        <v>0</v>
      </c>
      <c r="AS2808" s="9">
        <v>0</v>
      </c>
      <c r="AT2808" s="9">
        <v>11</v>
      </c>
      <c r="AU2808" s="9">
        <v>26</v>
      </c>
      <c r="AV2808" s="9">
        <v>9</v>
      </c>
      <c r="AW2808" s="9">
        <v>0</v>
      </c>
      <c r="AX2808" s="9">
        <v>15</v>
      </c>
      <c r="AY2808" s="9">
        <v>11</v>
      </c>
      <c r="AZ2808" s="9">
        <v>12</v>
      </c>
      <c r="BA2808" s="9">
        <v>0</v>
      </c>
      <c r="BB2808" s="9">
        <v>7</v>
      </c>
      <c r="BC2808" s="9">
        <v>0</v>
      </c>
    </row>
    <row r="2809" spans="2:55" x14ac:dyDescent="0.45">
      <c r="B2809" s="25">
        <v>2802</v>
      </c>
      <c r="D2809" s="9" t="s">
        <v>73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4</v>
      </c>
      <c r="N2809" s="9">
        <v>3</v>
      </c>
      <c r="O2809" s="9">
        <v>0</v>
      </c>
      <c r="P2809" s="9">
        <v>0</v>
      </c>
      <c r="Q2809" s="9">
        <v>0</v>
      </c>
      <c r="R2809" s="9">
        <v>0</v>
      </c>
      <c r="S2809" s="9">
        <v>6</v>
      </c>
      <c r="T2809" s="9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  <c r="AC2809" s="9">
        <v>0</v>
      </c>
      <c r="AD2809" s="9">
        <v>0</v>
      </c>
      <c r="AE2809" s="9">
        <v>0</v>
      </c>
      <c r="AF2809" s="9">
        <v>0</v>
      </c>
      <c r="AG2809" s="9">
        <v>0</v>
      </c>
      <c r="AH2809" s="9">
        <v>0</v>
      </c>
      <c r="AI2809" s="9">
        <v>0</v>
      </c>
      <c r="AJ2809" s="9">
        <v>0</v>
      </c>
      <c r="AK2809" s="9">
        <v>0</v>
      </c>
      <c r="AL2809" s="9">
        <v>0</v>
      </c>
      <c r="AM2809" s="9">
        <v>0</v>
      </c>
      <c r="AN2809" s="9">
        <v>0</v>
      </c>
      <c r="AO2809" s="9">
        <v>0</v>
      </c>
      <c r="AP2809" s="9">
        <v>0</v>
      </c>
      <c r="AQ2809" s="9">
        <v>0</v>
      </c>
      <c r="AR2809" s="9">
        <v>0</v>
      </c>
      <c r="AS2809" s="9">
        <v>5</v>
      </c>
      <c r="AT2809" s="9">
        <v>0</v>
      </c>
      <c r="AU2809" s="9">
        <v>0</v>
      </c>
      <c r="AV2809" s="9">
        <v>0</v>
      </c>
      <c r="AW2809" s="9">
        <v>0</v>
      </c>
      <c r="AX2809" s="9">
        <v>0</v>
      </c>
      <c r="AY2809" s="9">
        <v>3</v>
      </c>
      <c r="AZ2809" s="9">
        <v>0</v>
      </c>
      <c r="BA2809" s="9">
        <v>0</v>
      </c>
      <c r="BB2809" s="9">
        <v>0</v>
      </c>
      <c r="BC2809" s="9">
        <v>0</v>
      </c>
    </row>
    <row r="2810" spans="2:55" x14ac:dyDescent="0.45">
      <c r="B2810" s="25">
        <v>2803</v>
      </c>
      <c r="D2810" s="9" t="s">
        <v>74</v>
      </c>
      <c r="E2810" s="9">
        <v>3</v>
      </c>
      <c r="F2810" s="9">
        <v>10</v>
      </c>
      <c r="G2810" s="9">
        <v>0</v>
      </c>
      <c r="H2810" s="9">
        <v>93</v>
      </c>
      <c r="I2810" s="9">
        <v>38</v>
      </c>
      <c r="J2810" s="9">
        <v>11</v>
      </c>
      <c r="K2810" s="9">
        <v>0</v>
      </c>
      <c r="L2810" s="9">
        <v>55</v>
      </c>
      <c r="M2810" s="9">
        <v>87</v>
      </c>
      <c r="N2810" s="9">
        <v>12</v>
      </c>
      <c r="O2810" s="9">
        <v>0</v>
      </c>
      <c r="P2810" s="9">
        <v>209</v>
      </c>
      <c r="Q2810" s="9">
        <v>0</v>
      </c>
      <c r="R2810" s="9">
        <v>17</v>
      </c>
      <c r="S2810" s="9">
        <v>69</v>
      </c>
      <c r="T2810" s="9">
        <v>17</v>
      </c>
      <c r="U2810" s="9">
        <v>16</v>
      </c>
      <c r="V2810" s="9">
        <v>244</v>
      </c>
      <c r="W2810" s="9">
        <v>3</v>
      </c>
      <c r="X2810" s="9">
        <v>0</v>
      </c>
      <c r="Y2810" s="9">
        <v>12</v>
      </c>
      <c r="Z2810" s="9">
        <v>0</v>
      </c>
      <c r="AA2810" s="9">
        <v>0</v>
      </c>
      <c r="AB2810" s="9">
        <v>19</v>
      </c>
      <c r="AC2810" s="9">
        <v>3</v>
      </c>
      <c r="AD2810" s="9">
        <v>29</v>
      </c>
      <c r="AE2810" s="9">
        <v>0</v>
      </c>
      <c r="AF2810" s="9">
        <v>0</v>
      </c>
      <c r="AG2810" s="9">
        <v>12</v>
      </c>
      <c r="AH2810" s="9">
        <v>0</v>
      </c>
      <c r="AI2810" s="9">
        <v>5</v>
      </c>
      <c r="AJ2810" s="9">
        <v>3</v>
      </c>
      <c r="AK2810" s="9">
        <v>9</v>
      </c>
      <c r="AL2810" s="9">
        <v>13</v>
      </c>
      <c r="AM2810" s="9">
        <v>14</v>
      </c>
      <c r="AN2810" s="9">
        <v>0</v>
      </c>
      <c r="AO2810" s="9">
        <v>0</v>
      </c>
      <c r="AP2810" s="9">
        <v>14</v>
      </c>
      <c r="AQ2810" s="9">
        <v>6</v>
      </c>
      <c r="AR2810" s="9">
        <v>0</v>
      </c>
      <c r="AS2810" s="9">
        <v>36</v>
      </c>
      <c r="AT2810" s="9">
        <v>10</v>
      </c>
      <c r="AU2810" s="9">
        <v>69</v>
      </c>
      <c r="AV2810" s="9">
        <v>21</v>
      </c>
      <c r="AW2810" s="9">
        <v>0</v>
      </c>
      <c r="AX2810" s="9">
        <v>17</v>
      </c>
      <c r="AY2810" s="9">
        <v>9</v>
      </c>
      <c r="AZ2810" s="9">
        <v>42</v>
      </c>
      <c r="BA2810" s="9">
        <v>0</v>
      </c>
      <c r="BB2810" s="9">
        <v>0</v>
      </c>
      <c r="BC2810" s="9">
        <v>15</v>
      </c>
    </row>
    <row r="2811" spans="2:55" x14ac:dyDescent="0.45">
      <c r="B2811" s="25">
        <v>2804</v>
      </c>
      <c r="D2811" s="9" t="s">
        <v>75</v>
      </c>
      <c r="E2811" s="9">
        <v>4</v>
      </c>
      <c r="F2811" s="9">
        <v>0</v>
      </c>
      <c r="G2811" s="9">
        <v>0</v>
      </c>
      <c r="H2811" s="9">
        <v>14</v>
      </c>
      <c r="I2811" s="9">
        <v>5</v>
      </c>
      <c r="J2811" s="9">
        <v>8</v>
      </c>
      <c r="K2811" s="9">
        <v>0</v>
      </c>
      <c r="L2811" s="9">
        <v>3</v>
      </c>
      <c r="M2811" s="9">
        <v>37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6</v>
      </c>
      <c r="T2811" s="9">
        <v>46</v>
      </c>
      <c r="U2811" s="9">
        <v>3</v>
      </c>
      <c r="V2811" s="9">
        <v>5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3</v>
      </c>
      <c r="AC2811" s="9">
        <v>0</v>
      </c>
      <c r="AD2811" s="9">
        <v>3</v>
      </c>
      <c r="AE2811" s="9">
        <v>6</v>
      </c>
      <c r="AF2811" s="9">
        <v>0</v>
      </c>
      <c r="AG2811" s="9">
        <v>0</v>
      </c>
      <c r="AH2811" s="9">
        <v>0</v>
      </c>
      <c r="AI2811" s="9">
        <v>5</v>
      </c>
      <c r="AJ2811" s="9">
        <v>6</v>
      </c>
      <c r="AK2811" s="9">
        <v>0</v>
      </c>
      <c r="AL2811" s="9">
        <v>3</v>
      </c>
      <c r="AM2811" s="9">
        <v>5</v>
      </c>
      <c r="AN2811" s="9">
        <v>0</v>
      </c>
      <c r="AO2811" s="9">
        <v>0</v>
      </c>
      <c r="AP2811" s="9">
        <v>0</v>
      </c>
      <c r="AQ2811" s="9">
        <v>3</v>
      </c>
      <c r="AR2811" s="9">
        <v>0</v>
      </c>
      <c r="AS2811" s="9">
        <v>3</v>
      </c>
      <c r="AT2811" s="9">
        <v>3</v>
      </c>
      <c r="AU2811" s="9">
        <v>5</v>
      </c>
      <c r="AV2811" s="9">
        <v>0</v>
      </c>
      <c r="AW2811" s="9">
        <v>0</v>
      </c>
      <c r="AX2811" s="9">
        <v>4</v>
      </c>
      <c r="AY2811" s="9">
        <v>0</v>
      </c>
      <c r="AZ2811" s="9">
        <v>3</v>
      </c>
      <c r="BA2811" s="9">
        <v>0</v>
      </c>
      <c r="BB2811" s="9">
        <v>0</v>
      </c>
      <c r="BC2811" s="9">
        <v>9</v>
      </c>
    </row>
    <row r="2812" spans="2:55" x14ac:dyDescent="0.45">
      <c r="B2812" s="25">
        <v>2805</v>
      </c>
      <c r="D2812" s="9" t="s">
        <v>76</v>
      </c>
      <c r="E2812" s="9">
        <v>0</v>
      </c>
      <c r="F2812" s="9">
        <v>0</v>
      </c>
      <c r="G2812" s="9">
        <v>0</v>
      </c>
      <c r="H2812" s="9">
        <v>0</v>
      </c>
      <c r="I2812" s="9">
        <v>0</v>
      </c>
      <c r="J2812" s="9">
        <v>0</v>
      </c>
      <c r="K2812" s="9">
        <v>0</v>
      </c>
      <c r="L2812" s="9">
        <v>0</v>
      </c>
      <c r="M2812" s="9">
        <v>4</v>
      </c>
      <c r="N2812" s="9">
        <v>0</v>
      </c>
      <c r="O2812" s="9">
        <v>0</v>
      </c>
      <c r="P2812" s="9">
        <v>0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  <c r="AA2812" s="9">
        <v>0</v>
      </c>
      <c r="AB2812" s="9">
        <v>0</v>
      </c>
      <c r="AC2812" s="9">
        <v>0</v>
      </c>
      <c r="AD2812" s="9">
        <v>0</v>
      </c>
      <c r="AE2812" s="9">
        <v>0</v>
      </c>
      <c r="AF2812" s="9">
        <v>0</v>
      </c>
      <c r="AG2812" s="9">
        <v>0</v>
      </c>
      <c r="AH2812" s="9">
        <v>0</v>
      </c>
      <c r="AI2812" s="9">
        <v>0</v>
      </c>
      <c r="AJ2812" s="9">
        <v>0</v>
      </c>
      <c r="AK2812" s="9">
        <v>0</v>
      </c>
      <c r="AL2812" s="9">
        <v>0</v>
      </c>
      <c r="AM2812" s="9">
        <v>0</v>
      </c>
      <c r="AN2812" s="9">
        <v>0</v>
      </c>
      <c r="AO2812" s="9">
        <v>3</v>
      </c>
      <c r="AP2812" s="9">
        <v>0</v>
      </c>
      <c r="AQ2812" s="9">
        <v>0</v>
      </c>
      <c r="AR2812" s="9">
        <v>0</v>
      </c>
      <c r="AS2812" s="9">
        <v>0</v>
      </c>
      <c r="AT2812" s="9">
        <v>3</v>
      </c>
      <c r="AU2812" s="9">
        <v>4</v>
      </c>
      <c r="AV2812" s="9">
        <v>4</v>
      </c>
      <c r="AW2812" s="9">
        <v>0</v>
      </c>
      <c r="AX2812" s="9">
        <v>3</v>
      </c>
      <c r="AY2812" s="9">
        <v>0</v>
      </c>
      <c r="AZ2812" s="9">
        <v>5</v>
      </c>
      <c r="BA2812" s="9">
        <v>0</v>
      </c>
      <c r="BB2812" s="9">
        <v>0</v>
      </c>
      <c r="BC2812" s="9">
        <v>0</v>
      </c>
    </row>
    <row r="2813" spans="2:55" x14ac:dyDescent="0.45">
      <c r="B2813" s="25">
        <v>2806</v>
      </c>
      <c r="D2813" s="9" t="s">
        <v>77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4</v>
      </c>
      <c r="M2813" s="9">
        <v>3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6</v>
      </c>
      <c r="T2813" s="9">
        <v>5</v>
      </c>
      <c r="U2813" s="9">
        <v>0</v>
      </c>
      <c r="V2813" s="9">
        <v>0</v>
      </c>
      <c r="W2813" s="9">
        <v>0</v>
      </c>
      <c r="X2813" s="9">
        <v>0</v>
      </c>
      <c r="Y2813" s="9">
        <v>5</v>
      </c>
      <c r="Z2813" s="9">
        <v>0</v>
      </c>
      <c r="AA2813" s="9">
        <v>0</v>
      </c>
      <c r="AB2813" s="9">
        <v>0</v>
      </c>
      <c r="AC2813" s="9">
        <v>0</v>
      </c>
      <c r="AD2813" s="9">
        <v>5</v>
      </c>
      <c r="AE2813" s="9">
        <v>0</v>
      </c>
      <c r="AF2813" s="9">
        <v>0</v>
      </c>
      <c r="AG2813" s="9">
        <v>0</v>
      </c>
      <c r="AH2813" s="9">
        <v>0</v>
      </c>
      <c r="AI2813" s="9">
        <v>0</v>
      </c>
      <c r="AJ2813" s="9">
        <v>0</v>
      </c>
      <c r="AK2813" s="9">
        <v>0</v>
      </c>
      <c r="AL2813" s="9">
        <v>0</v>
      </c>
      <c r="AM2813" s="9">
        <v>0</v>
      </c>
      <c r="AN2813" s="9">
        <v>0</v>
      </c>
      <c r="AO2813" s="9">
        <v>0</v>
      </c>
      <c r="AP2813" s="9">
        <v>0</v>
      </c>
      <c r="AQ2813" s="9">
        <v>0</v>
      </c>
      <c r="AR2813" s="9">
        <v>0</v>
      </c>
      <c r="AS2813" s="9">
        <v>0</v>
      </c>
      <c r="AT2813" s="9">
        <v>0</v>
      </c>
      <c r="AU2813" s="9">
        <v>3</v>
      </c>
      <c r="AV2813" s="9">
        <v>0</v>
      </c>
      <c r="AW2813" s="9">
        <v>0</v>
      </c>
      <c r="AX2813" s="9">
        <v>5</v>
      </c>
      <c r="AY2813" s="9">
        <v>0</v>
      </c>
      <c r="AZ2813" s="9">
        <v>0</v>
      </c>
      <c r="BA2813" s="9">
        <v>0</v>
      </c>
      <c r="BB2813" s="9">
        <v>0</v>
      </c>
      <c r="BC2813" s="9">
        <v>0</v>
      </c>
    </row>
    <row r="2814" spans="2:55" x14ac:dyDescent="0.45">
      <c r="B2814" s="25">
        <v>2807</v>
      </c>
      <c r="D2814" s="9" t="s">
        <v>78</v>
      </c>
      <c r="E2814" s="9">
        <v>0</v>
      </c>
      <c r="F2814" s="9">
        <v>0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0</v>
      </c>
      <c r="Z2814" s="9">
        <v>0</v>
      </c>
      <c r="AA2814" s="9">
        <v>0</v>
      </c>
      <c r="AB2814" s="9">
        <v>0</v>
      </c>
      <c r="AC2814" s="9">
        <v>0</v>
      </c>
      <c r="AD2814" s="9">
        <v>0</v>
      </c>
      <c r="AE2814" s="9">
        <v>0</v>
      </c>
      <c r="AF2814" s="9">
        <v>0</v>
      </c>
      <c r="AG2814" s="9">
        <v>0</v>
      </c>
      <c r="AH2814" s="9">
        <v>0</v>
      </c>
      <c r="AI2814" s="9">
        <v>0</v>
      </c>
      <c r="AJ2814" s="9">
        <v>0</v>
      </c>
      <c r="AK2814" s="9">
        <v>0</v>
      </c>
      <c r="AL2814" s="9">
        <v>0</v>
      </c>
      <c r="AM2814" s="9">
        <v>0</v>
      </c>
      <c r="AN2814" s="9">
        <v>0</v>
      </c>
      <c r="AO2814" s="9">
        <v>0</v>
      </c>
      <c r="AP2814" s="9">
        <v>0</v>
      </c>
      <c r="AQ2814" s="9">
        <v>0</v>
      </c>
      <c r="AR2814" s="9">
        <v>0</v>
      </c>
      <c r="AS2814" s="9">
        <v>0</v>
      </c>
      <c r="AT2814" s="9">
        <v>0</v>
      </c>
      <c r="AU2814" s="9">
        <v>0</v>
      </c>
      <c r="AV2814" s="9">
        <v>0</v>
      </c>
      <c r="AW2814" s="9">
        <v>0</v>
      </c>
      <c r="AX2814" s="9">
        <v>0</v>
      </c>
      <c r="AY2814" s="9">
        <v>0</v>
      </c>
      <c r="AZ2814" s="9">
        <v>0</v>
      </c>
      <c r="BA2814" s="9">
        <v>0</v>
      </c>
      <c r="BB2814" s="9">
        <v>0</v>
      </c>
      <c r="BC2814" s="9">
        <v>0</v>
      </c>
    </row>
    <row r="2815" spans="2:55" x14ac:dyDescent="0.45">
      <c r="B2815" s="25">
        <v>2808</v>
      </c>
      <c r="D2815" s="9" t="s">
        <v>79</v>
      </c>
      <c r="E2815" s="9">
        <v>0</v>
      </c>
      <c r="F2815" s="9">
        <v>4</v>
      </c>
      <c r="G2815" s="9">
        <v>0</v>
      </c>
      <c r="H2815" s="9">
        <v>14</v>
      </c>
      <c r="I2815" s="9">
        <v>7</v>
      </c>
      <c r="J2815" s="9">
        <v>0</v>
      </c>
      <c r="K2815" s="9">
        <v>0</v>
      </c>
      <c r="L2815" s="9">
        <v>3</v>
      </c>
      <c r="M2815" s="9">
        <v>51</v>
      </c>
      <c r="N2815" s="9">
        <v>4</v>
      </c>
      <c r="O2815" s="9">
        <v>3</v>
      </c>
      <c r="P2815" s="9">
        <v>6</v>
      </c>
      <c r="Q2815" s="9">
        <v>3</v>
      </c>
      <c r="R2815" s="9">
        <v>0</v>
      </c>
      <c r="S2815" s="9">
        <v>41</v>
      </c>
      <c r="T2815" s="9">
        <v>0</v>
      </c>
      <c r="U2815" s="9">
        <v>0</v>
      </c>
      <c r="V2815" s="9">
        <v>0</v>
      </c>
      <c r="W2815" s="9">
        <v>0</v>
      </c>
      <c r="X2815" s="9">
        <v>3</v>
      </c>
      <c r="Y2815" s="9">
        <v>4</v>
      </c>
      <c r="Z2815" s="9">
        <v>0</v>
      </c>
      <c r="AA2815" s="9">
        <v>3</v>
      </c>
      <c r="AB2815" s="9">
        <v>11</v>
      </c>
      <c r="AC2815" s="9">
        <v>0</v>
      </c>
      <c r="AD2815" s="9">
        <v>0</v>
      </c>
      <c r="AE2815" s="9">
        <v>0</v>
      </c>
      <c r="AF2815" s="9">
        <v>0</v>
      </c>
      <c r="AG2815" s="9">
        <v>5</v>
      </c>
      <c r="AH2815" s="9">
        <v>0</v>
      </c>
      <c r="AI2815" s="9">
        <v>4</v>
      </c>
      <c r="AJ2815" s="9">
        <v>5</v>
      </c>
      <c r="AK2815" s="9">
        <v>3</v>
      </c>
      <c r="AL2815" s="9">
        <v>0</v>
      </c>
      <c r="AM2815" s="9">
        <v>5</v>
      </c>
      <c r="AN2815" s="9">
        <v>0</v>
      </c>
      <c r="AO2815" s="9">
        <v>0</v>
      </c>
      <c r="AP2815" s="9">
        <v>9</v>
      </c>
      <c r="AQ2815" s="9">
        <v>0</v>
      </c>
      <c r="AR2815" s="9">
        <v>0</v>
      </c>
      <c r="AS2815" s="9">
        <v>0</v>
      </c>
      <c r="AT2815" s="9">
        <v>0</v>
      </c>
      <c r="AU2815" s="9">
        <v>9</v>
      </c>
      <c r="AV2815" s="9">
        <v>0</v>
      </c>
      <c r="AW2815" s="9">
        <v>0</v>
      </c>
      <c r="AX2815" s="9">
        <v>4</v>
      </c>
      <c r="AY2815" s="9">
        <v>0</v>
      </c>
      <c r="AZ2815" s="9">
        <v>3</v>
      </c>
      <c r="BA2815" s="9">
        <v>0</v>
      </c>
      <c r="BB2815" s="9">
        <v>4</v>
      </c>
      <c r="BC2815" s="9">
        <v>0</v>
      </c>
    </row>
    <row r="2816" spans="2:55" x14ac:dyDescent="0.45">
      <c r="B2816" s="25">
        <v>2809</v>
      </c>
      <c r="D2816" s="9" t="s">
        <v>80</v>
      </c>
      <c r="E2816" s="9">
        <v>5</v>
      </c>
      <c r="F2816" s="9">
        <v>11</v>
      </c>
      <c r="G2816" s="9">
        <v>5</v>
      </c>
      <c r="H2816" s="9">
        <v>107</v>
      </c>
      <c r="I2816" s="9">
        <v>12</v>
      </c>
      <c r="J2816" s="9">
        <v>0</v>
      </c>
      <c r="K2816" s="9">
        <v>0</v>
      </c>
      <c r="L2816" s="9">
        <v>11</v>
      </c>
      <c r="M2816" s="9">
        <v>7</v>
      </c>
      <c r="N2816" s="9">
        <v>4</v>
      </c>
      <c r="O2816" s="9">
        <v>6</v>
      </c>
      <c r="P2816" s="9">
        <v>0</v>
      </c>
      <c r="Q2816" s="9">
        <v>0</v>
      </c>
      <c r="R2816" s="9">
        <v>9</v>
      </c>
      <c r="S2816" s="9">
        <v>71</v>
      </c>
      <c r="T2816" s="9">
        <v>12</v>
      </c>
      <c r="U2816" s="9">
        <v>449</v>
      </c>
      <c r="V2816" s="9">
        <v>6</v>
      </c>
      <c r="W2816" s="9">
        <v>3</v>
      </c>
      <c r="X2816" s="9">
        <v>4</v>
      </c>
      <c r="Y2816" s="9">
        <v>16</v>
      </c>
      <c r="Z2816" s="9">
        <v>0</v>
      </c>
      <c r="AA2816" s="9">
        <v>0</v>
      </c>
      <c r="AB2816" s="9">
        <v>4</v>
      </c>
      <c r="AC2816" s="9">
        <v>0</v>
      </c>
      <c r="AD2816" s="9">
        <v>13</v>
      </c>
      <c r="AE2816" s="9">
        <v>3</v>
      </c>
      <c r="AF2816" s="9">
        <v>0</v>
      </c>
      <c r="AG2816" s="9">
        <v>12</v>
      </c>
      <c r="AH2816" s="9">
        <v>0</v>
      </c>
      <c r="AI2816" s="9">
        <v>3</v>
      </c>
      <c r="AJ2816" s="9">
        <v>6</v>
      </c>
      <c r="AK2816" s="9">
        <v>9</v>
      </c>
      <c r="AL2816" s="9">
        <v>4</v>
      </c>
      <c r="AM2816" s="9">
        <v>4</v>
      </c>
      <c r="AN2816" s="9">
        <v>0</v>
      </c>
      <c r="AO2816" s="9">
        <v>4</v>
      </c>
      <c r="AP2816" s="9">
        <v>15</v>
      </c>
      <c r="AQ2816" s="9">
        <v>3</v>
      </c>
      <c r="AR2816" s="9">
        <v>0</v>
      </c>
      <c r="AS2816" s="9">
        <v>20</v>
      </c>
      <c r="AT2816" s="9">
        <v>20</v>
      </c>
      <c r="AU2816" s="9">
        <v>51</v>
      </c>
      <c r="AV2816" s="9">
        <v>13</v>
      </c>
      <c r="AW2816" s="9">
        <v>0</v>
      </c>
      <c r="AX2816" s="9">
        <v>19</v>
      </c>
      <c r="AY2816" s="9">
        <v>66</v>
      </c>
      <c r="AZ2816" s="9">
        <v>18</v>
      </c>
      <c r="BA2816" s="9">
        <v>0</v>
      </c>
      <c r="BB2816" s="9">
        <v>3</v>
      </c>
      <c r="BC2816" s="9">
        <v>15</v>
      </c>
    </row>
    <row r="2817" spans="2:55" x14ac:dyDescent="0.45">
      <c r="B2817" s="25">
        <v>2810</v>
      </c>
      <c r="D2817" s="9" t="s">
        <v>81</v>
      </c>
      <c r="E2817" s="9">
        <v>0</v>
      </c>
      <c r="F2817" s="9">
        <v>0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  <c r="AC2817" s="9">
        <v>0</v>
      </c>
      <c r="AD2817" s="9">
        <v>0</v>
      </c>
      <c r="AE2817" s="9">
        <v>0</v>
      </c>
      <c r="AF2817" s="9">
        <v>0</v>
      </c>
      <c r="AG2817" s="9">
        <v>0</v>
      </c>
      <c r="AH2817" s="9">
        <v>0</v>
      </c>
      <c r="AI2817" s="9">
        <v>0</v>
      </c>
      <c r="AJ2817" s="9">
        <v>0</v>
      </c>
      <c r="AK2817" s="9">
        <v>0</v>
      </c>
      <c r="AL2817" s="9">
        <v>0</v>
      </c>
      <c r="AM2817" s="9">
        <v>0</v>
      </c>
      <c r="AN2817" s="9">
        <v>0</v>
      </c>
      <c r="AO2817" s="9">
        <v>0</v>
      </c>
      <c r="AP2817" s="9">
        <v>0</v>
      </c>
      <c r="AQ2817" s="9">
        <v>0</v>
      </c>
      <c r="AR2817" s="9">
        <v>0</v>
      </c>
      <c r="AS2817" s="9">
        <v>0</v>
      </c>
      <c r="AT2817" s="9">
        <v>0</v>
      </c>
      <c r="AU2817" s="9">
        <v>0</v>
      </c>
      <c r="AV2817" s="9">
        <v>0</v>
      </c>
      <c r="AW2817" s="9">
        <v>0</v>
      </c>
      <c r="AX2817" s="9">
        <v>0</v>
      </c>
      <c r="AY2817" s="9">
        <v>0</v>
      </c>
      <c r="AZ2817" s="9">
        <v>0</v>
      </c>
      <c r="BA2817" s="9">
        <v>0</v>
      </c>
      <c r="BB2817" s="9">
        <v>0</v>
      </c>
      <c r="BC2817" s="9">
        <v>0</v>
      </c>
    </row>
    <row r="2818" spans="2:55" x14ac:dyDescent="0.45">
      <c r="B2818" s="25">
        <v>2811</v>
      </c>
      <c r="D2818" s="9" t="s">
        <v>82</v>
      </c>
      <c r="E2818" s="9">
        <v>0</v>
      </c>
      <c r="F2818" s="9">
        <v>0</v>
      </c>
      <c r="G2818" s="9">
        <v>0</v>
      </c>
      <c r="H2818" s="9">
        <v>8</v>
      </c>
      <c r="I2818" s="9">
        <v>4</v>
      </c>
      <c r="J2818" s="9">
        <v>0</v>
      </c>
      <c r="K2818" s="9">
        <v>0</v>
      </c>
      <c r="L2818" s="9">
        <v>8</v>
      </c>
      <c r="M2818" s="9">
        <v>5</v>
      </c>
      <c r="N2818" s="9">
        <v>0</v>
      </c>
      <c r="O2818" s="9">
        <v>0</v>
      </c>
      <c r="P2818" s="9">
        <v>0</v>
      </c>
      <c r="Q2818" s="9">
        <v>4</v>
      </c>
      <c r="R2818" s="9">
        <v>0</v>
      </c>
      <c r="S2818" s="9">
        <v>3</v>
      </c>
      <c r="T2818" s="9">
        <v>0</v>
      </c>
      <c r="U2818" s="9">
        <v>0</v>
      </c>
      <c r="V2818" s="9">
        <v>0</v>
      </c>
      <c r="W2818" s="9">
        <v>0</v>
      </c>
      <c r="X2818" s="9">
        <v>5</v>
      </c>
      <c r="Y2818" s="9">
        <v>0</v>
      </c>
      <c r="Z2818" s="9">
        <v>0</v>
      </c>
      <c r="AA2818" s="9">
        <v>0</v>
      </c>
      <c r="AB2818" s="9">
        <v>3</v>
      </c>
      <c r="AC2818" s="9">
        <v>0</v>
      </c>
      <c r="AD2818" s="9">
        <v>6</v>
      </c>
      <c r="AE2818" s="9">
        <v>0</v>
      </c>
      <c r="AF2818" s="9">
        <v>0</v>
      </c>
      <c r="AG2818" s="9">
        <v>0</v>
      </c>
      <c r="AH2818" s="9">
        <v>0</v>
      </c>
      <c r="AI2818" s="9">
        <v>0</v>
      </c>
      <c r="AJ2818" s="9">
        <v>4</v>
      </c>
      <c r="AK2818" s="9">
        <v>0</v>
      </c>
      <c r="AL2818" s="9">
        <v>0</v>
      </c>
      <c r="AM2818" s="9">
        <v>5</v>
      </c>
      <c r="AN2818" s="9">
        <v>0</v>
      </c>
      <c r="AO2818" s="9">
        <v>0</v>
      </c>
      <c r="AP2818" s="9">
        <v>0</v>
      </c>
      <c r="AQ2818" s="9">
        <v>0</v>
      </c>
      <c r="AR2818" s="9">
        <v>0</v>
      </c>
      <c r="AS2818" s="9">
        <v>3</v>
      </c>
      <c r="AT2818" s="9">
        <v>5</v>
      </c>
      <c r="AU2818" s="9">
        <v>12</v>
      </c>
      <c r="AV2818" s="9">
        <v>4</v>
      </c>
      <c r="AW2818" s="9">
        <v>0</v>
      </c>
      <c r="AX2818" s="9">
        <v>6</v>
      </c>
      <c r="AY2818" s="9">
        <v>0</v>
      </c>
      <c r="AZ2818" s="9">
        <v>6</v>
      </c>
      <c r="BA2818" s="9">
        <v>0</v>
      </c>
      <c r="BB2818" s="9">
        <v>0</v>
      </c>
      <c r="BC2818" s="9">
        <v>0</v>
      </c>
    </row>
    <row r="2819" spans="2:55" x14ac:dyDescent="0.45">
      <c r="B2819" s="25">
        <v>2812</v>
      </c>
      <c r="D2819" s="9" t="s">
        <v>83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3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0</v>
      </c>
      <c r="X2819" s="9">
        <v>17</v>
      </c>
      <c r="Y2819" s="9">
        <v>0</v>
      </c>
      <c r="Z2819" s="9">
        <v>0</v>
      </c>
      <c r="AA2819" s="9">
        <v>0</v>
      </c>
      <c r="AB2819" s="9">
        <v>5</v>
      </c>
      <c r="AC2819" s="9">
        <v>0</v>
      </c>
      <c r="AD2819" s="9">
        <v>0</v>
      </c>
      <c r="AE2819" s="9">
        <v>0</v>
      </c>
      <c r="AF2819" s="9">
        <v>0</v>
      </c>
      <c r="AG2819" s="9">
        <v>0</v>
      </c>
      <c r="AH2819" s="9">
        <v>0</v>
      </c>
      <c r="AI2819" s="9">
        <v>0</v>
      </c>
      <c r="AJ2819" s="9">
        <v>0</v>
      </c>
      <c r="AK2819" s="9">
        <v>0</v>
      </c>
      <c r="AL2819" s="9">
        <v>5</v>
      </c>
      <c r="AM2819" s="9">
        <v>0</v>
      </c>
      <c r="AN2819" s="9">
        <v>0</v>
      </c>
      <c r="AO2819" s="9">
        <v>0</v>
      </c>
      <c r="AP2819" s="9">
        <v>0</v>
      </c>
      <c r="AQ2819" s="9">
        <v>0</v>
      </c>
      <c r="AR2819" s="9">
        <v>0</v>
      </c>
      <c r="AS2819" s="9">
        <v>0</v>
      </c>
      <c r="AT2819" s="9">
        <v>5</v>
      </c>
      <c r="AU2819" s="9">
        <v>19</v>
      </c>
      <c r="AV2819" s="9">
        <v>0</v>
      </c>
      <c r="AW2819" s="9">
        <v>0</v>
      </c>
      <c r="AX2819" s="9">
        <v>5</v>
      </c>
      <c r="AY2819" s="9">
        <v>0</v>
      </c>
      <c r="AZ2819" s="9">
        <v>0</v>
      </c>
      <c r="BA2819" s="9">
        <v>3</v>
      </c>
      <c r="BB2819" s="9">
        <v>0</v>
      </c>
      <c r="BC2819" s="9">
        <v>0</v>
      </c>
    </row>
    <row r="2820" spans="2:55" x14ac:dyDescent="0.45">
      <c r="B2820" s="25">
        <v>2813</v>
      </c>
      <c r="D2820" s="9" t="s">
        <v>84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9">
        <v>0</v>
      </c>
      <c r="Y2820" s="9">
        <v>0</v>
      </c>
      <c r="Z2820" s="9">
        <v>0</v>
      </c>
      <c r="AA2820" s="9">
        <v>0</v>
      </c>
      <c r="AB2820" s="9">
        <v>0</v>
      </c>
      <c r="AC2820" s="9">
        <v>0</v>
      </c>
      <c r="AD2820" s="9">
        <v>0</v>
      </c>
      <c r="AE2820" s="9">
        <v>0</v>
      </c>
      <c r="AF2820" s="9">
        <v>0</v>
      </c>
      <c r="AG2820" s="9">
        <v>0</v>
      </c>
      <c r="AH2820" s="9">
        <v>0</v>
      </c>
      <c r="AI2820" s="9">
        <v>0</v>
      </c>
      <c r="AJ2820" s="9">
        <v>0</v>
      </c>
      <c r="AK2820" s="9">
        <v>0</v>
      </c>
      <c r="AL2820" s="9">
        <v>0</v>
      </c>
      <c r="AM2820" s="9">
        <v>0</v>
      </c>
      <c r="AN2820" s="9">
        <v>0</v>
      </c>
      <c r="AO2820" s="9">
        <v>0</v>
      </c>
      <c r="AP2820" s="9">
        <v>0</v>
      </c>
      <c r="AQ2820" s="9">
        <v>0</v>
      </c>
      <c r="AR2820" s="9">
        <v>0</v>
      </c>
      <c r="AS2820" s="9">
        <v>0</v>
      </c>
      <c r="AT2820" s="9">
        <v>0</v>
      </c>
      <c r="AU2820" s="9">
        <v>0</v>
      </c>
      <c r="AV2820" s="9">
        <v>0</v>
      </c>
      <c r="AW2820" s="9">
        <v>0</v>
      </c>
      <c r="AX2820" s="9">
        <v>0</v>
      </c>
      <c r="AY2820" s="9">
        <v>0</v>
      </c>
      <c r="AZ2820" s="9">
        <v>0</v>
      </c>
      <c r="BA2820" s="9">
        <v>0</v>
      </c>
      <c r="BB2820" s="9">
        <v>0</v>
      </c>
      <c r="BC2820" s="9">
        <v>0</v>
      </c>
    </row>
    <row r="2821" spans="2:55" x14ac:dyDescent="0.45">
      <c r="B2821" s="25">
        <v>2814</v>
      </c>
      <c r="D2821" s="9" t="s">
        <v>85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  <c r="AC2821" s="9">
        <v>0</v>
      </c>
      <c r="AD2821" s="9">
        <v>0</v>
      </c>
      <c r="AE2821" s="9">
        <v>0</v>
      </c>
      <c r="AF2821" s="9">
        <v>0</v>
      </c>
      <c r="AG2821" s="9">
        <v>0</v>
      </c>
      <c r="AH2821" s="9">
        <v>0</v>
      </c>
      <c r="AI2821" s="9">
        <v>0</v>
      </c>
      <c r="AJ2821" s="9">
        <v>0</v>
      </c>
      <c r="AK2821" s="9">
        <v>0</v>
      </c>
      <c r="AL2821" s="9">
        <v>0</v>
      </c>
      <c r="AM2821" s="9">
        <v>0</v>
      </c>
      <c r="AN2821" s="9">
        <v>0</v>
      </c>
      <c r="AO2821" s="9">
        <v>0</v>
      </c>
      <c r="AP2821" s="9">
        <v>0</v>
      </c>
      <c r="AQ2821" s="9">
        <v>0</v>
      </c>
      <c r="AR2821" s="9">
        <v>0</v>
      </c>
      <c r="AS2821" s="9">
        <v>0</v>
      </c>
      <c r="AT2821" s="9">
        <v>0</v>
      </c>
      <c r="AU2821" s="9">
        <v>0</v>
      </c>
      <c r="AV2821" s="9">
        <v>0</v>
      </c>
      <c r="AW2821" s="9">
        <v>0</v>
      </c>
      <c r="AX2821" s="9">
        <v>0</v>
      </c>
      <c r="AY2821" s="9">
        <v>0</v>
      </c>
      <c r="AZ2821" s="9">
        <v>0</v>
      </c>
      <c r="BA2821" s="9">
        <v>0</v>
      </c>
      <c r="BB2821" s="9">
        <v>0</v>
      </c>
      <c r="BC2821" s="9">
        <v>0</v>
      </c>
    </row>
    <row r="2822" spans="2:55" x14ac:dyDescent="0.45">
      <c r="B2822" s="25">
        <v>2815</v>
      </c>
      <c r="D2822" s="9" t="s">
        <v>86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4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  <c r="AA2822" s="9">
        <v>0</v>
      </c>
      <c r="AB2822" s="9">
        <v>9</v>
      </c>
      <c r="AC2822" s="9">
        <v>0</v>
      </c>
      <c r="AD2822" s="9">
        <v>0</v>
      </c>
      <c r="AE2822" s="9">
        <v>0</v>
      </c>
      <c r="AF2822" s="9">
        <v>0</v>
      </c>
      <c r="AG2822" s="9">
        <v>0</v>
      </c>
      <c r="AH2822" s="9">
        <v>0</v>
      </c>
      <c r="AI2822" s="9">
        <v>0</v>
      </c>
      <c r="AJ2822" s="9">
        <v>0</v>
      </c>
      <c r="AK2822" s="9">
        <v>0</v>
      </c>
      <c r="AL2822" s="9">
        <v>0</v>
      </c>
      <c r="AM2822" s="9">
        <v>0</v>
      </c>
      <c r="AN2822" s="9">
        <v>0</v>
      </c>
      <c r="AO2822" s="9">
        <v>0</v>
      </c>
      <c r="AP2822" s="9">
        <v>0</v>
      </c>
      <c r="AQ2822" s="9">
        <v>0</v>
      </c>
      <c r="AR2822" s="9">
        <v>0</v>
      </c>
      <c r="AS2822" s="9">
        <v>0</v>
      </c>
      <c r="AT2822" s="9">
        <v>0</v>
      </c>
      <c r="AU2822" s="9">
        <v>3</v>
      </c>
      <c r="AV2822" s="9">
        <v>0</v>
      </c>
      <c r="AW2822" s="9">
        <v>0</v>
      </c>
      <c r="AX2822" s="9">
        <v>0</v>
      </c>
      <c r="AY2822" s="9">
        <v>0</v>
      </c>
      <c r="AZ2822" s="9">
        <v>0</v>
      </c>
      <c r="BA2822" s="9">
        <v>0</v>
      </c>
      <c r="BB2822" s="9">
        <v>0</v>
      </c>
      <c r="BC2822" s="9">
        <v>0</v>
      </c>
    </row>
    <row r="2823" spans="2:55" x14ac:dyDescent="0.45">
      <c r="B2823" s="25">
        <v>2816</v>
      </c>
      <c r="D2823" s="9" t="s">
        <v>87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  <c r="AC2823" s="9">
        <v>0</v>
      </c>
      <c r="AD2823" s="9">
        <v>0</v>
      </c>
      <c r="AE2823" s="9">
        <v>0</v>
      </c>
      <c r="AF2823" s="9">
        <v>0</v>
      </c>
      <c r="AG2823" s="9">
        <v>0</v>
      </c>
      <c r="AH2823" s="9">
        <v>0</v>
      </c>
      <c r="AI2823" s="9">
        <v>0</v>
      </c>
      <c r="AJ2823" s="9">
        <v>0</v>
      </c>
      <c r="AK2823" s="9">
        <v>0</v>
      </c>
      <c r="AL2823" s="9">
        <v>0</v>
      </c>
      <c r="AM2823" s="9">
        <v>0</v>
      </c>
      <c r="AN2823" s="9">
        <v>0</v>
      </c>
      <c r="AO2823" s="9">
        <v>0</v>
      </c>
      <c r="AP2823" s="9">
        <v>0</v>
      </c>
      <c r="AQ2823" s="9">
        <v>0</v>
      </c>
      <c r="AR2823" s="9">
        <v>0</v>
      </c>
      <c r="AS2823" s="9">
        <v>0</v>
      </c>
      <c r="AT2823" s="9">
        <v>0</v>
      </c>
      <c r="AU2823" s="9">
        <v>0</v>
      </c>
      <c r="AV2823" s="9">
        <v>0</v>
      </c>
      <c r="AW2823" s="9">
        <v>0</v>
      </c>
      <c r="AX2823" s="9">
        <v>0</v>
      </c>
      <c r="AY2823" s="9">
        <v>0</v>
      </c>
      <c r="AZ2823" s="9">
        <v>0</v>
      </c>
      <c r="BA2823" s="9">
        <v>0</v>
      </c>
      <c r="BB2823" s="9">
        <v>0</v>
      </c>
      <c r="BC2823" s="9">
        <v>0</v>
      </c>
    </row>
    <row r="2824" spans="2:55" x14ac:dyDescent="0.45">
      <c r="B2824" s="25">
        <v>2817</v>
      </c>
      <c r="D2824" s="9" t="s">
        <v>88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3</v>
      </c>
      <c r="K2824" s="9">
        <v>0</v>
      </c>
      <c r="L2824" s="9">
        <v>6</v>
      </c>
      <c r="M2824" s="9">
        <v>3</v>
      </c>
      <c r="N2824" s="9">
        <v>5</v>
      </c>
      <c r="O2824" s="9">
        <v>56</v>
      </c>
      <c r="P2824" s="9">
        <v>0</v>
      </c>
      <c r="Q2824" s="9">
        <v>3</v>
      </c>
      <c r="R2824" s="9">
        <v>0</v>
      </c>
      <c r="S2824" s="9">
        <v>4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13</v>
      </c>
      <c r="AB2824" s="9">
        <v>61</v>
      </c>
      <c r="AC2824" s="9">
        <v>0</v>
      </c>
      <c r="AD2824" s="9">
        <v>0</v>
      </c>
      <c r="AE2824" s="9">
        <v>8</v>
      </c>
      <c r="AF2824" s="9">
        <v>0</v>
      </c>
      <c r="AG2824" s="9">
        <v>3</v>
      </c>
      <c r="AH2824" s="9">
        <v>0</v>
      </c>
      <c r="AI2824" s="9">
        <v>4</v>
      </c>
      <c r="AJ2824" s="9">
        <v>10</v>
      </c>
      <c r="AK2824" s="9">
        <v>0</v>
      </c>
      <c r="AL2824" s="9">
        <v>3</v>
      </c>
      <c r="AM2824" s="9">
        <v>0</v>
      </c>
      <c r="AN2824" s="9">
        <v>0</v>
      </c>
      <c r="AO2824" s="9">
        <v>0</v>
      </c>
      <c r="AP2824" s="9">
        <v>7</v>
      </c>
      <c r="AQ2824" s="9">
        <v>5</v>
      </c>
      <c r="AR2824" s="9">
        <v>0</v>
      </c>
      <c r="AS2824" s="9">
        <v>9</v>
      </c>
      <c r="AT2824" s="9">
        <v>0</v>
      </c>
      <c r="AU2824" s="9">
        <v>10</v>
      </c>
      <c r="AV2824" s="9">
        <v>7</v>
      </c>
      <c r="AW2824" s="9">
        <v>0</v>
      </c>
      <c r="AX2824" s="9">
        <v>6</v>
      </c>
      <c r="AY2824" s="9">
        <v>0</v>
      </c>
      <c r="AZ2824" s="9">
        <v>3</v>
      </c>
      <c r="BA2824" s="9">
        <v>0</v>
      </c>
      <c r="BB2824" s="9">
        <v>10</v>
      </c>
      <c r="BC2824" s="9">
        <v>3</v>
      </c>
    </row>
    <row r="2825" spans="2:55" x14ac:dyDescent="0.45">
      <c r="B2825" s="25">
        <v>2818</v>
      </c>
      <c r="D2825" s="9" t="s">
        <v>89</v>
      </c>
      <c r="E2825" s="9">
        <v>0</v>
      </c>
      <c r="F2825" s="9">
        <v>0</v>
      </c>
      <c r="G2825" s="9">
        <v>0</v>
      </c>
      <c r="H2825" s="9">
        <v>4</v>
      </c>
      <c r="I2825" s="9">
        <v>0</v>
      </c>
      <c r="J2825" s="9">
        <v>0</v>
      </c>
      <c r="K2825" s="9">
        <v>0</v>
      </c>
      <c r="L2825" s="9">
        <v>3</v>
      </c>
      <c r="M2825" s="9">
        <v>0</v>
      </c>
      <c r="N2825" s="9">
        <v>0</v>
      </c>
      <c r="O2825" s="9">
        <v>193</v>
      </c>
      <c r="P2825" s="9">
        <v>0</v>
      </c>
      <c r="Q2825" s="9">
        <v>0</v>
      </c>
      <c r="R2825" s="9">
        <v>0</v>
      </c>
      <c r="S2825" s="9">
        <v>6</v>
      </c>
      <c r="T2825" s="9">
        <v>0</v>
      </c>
      <c r="U2825" s="9">
        <v>0</v>
      </c>
      <c r="V2825" s="9">
        <v>0</v>
      </c>
      <c r="W2825" s="9">
        <v>5</v>
      </c>
      <c r="X2825" s="9">
        <v>0</v>
      </c>
      <c r="Y2825" s="9">
        <v>0</v>
      </c>
      <c r="Z2825" s="9">
        <v>0</v>
      </c>
      <c r="AA2825" s="9">
        <v>0</v>
      </c>
      <c r="AB2825" s="9">
        <v>6</v>
      </c>
      <c r="AC2825" s="9">
        <v>0</v>
      </c>
      <c r="AD2825" s="9">
        <v>0</v>
      </c>
      <c r="AE2825" s="9">
        <v>0</v>
      </c>
      <c r="AF2825" s="9">
        <v>0</v>
      </c>
      <c r="AG2825" s="9">
        <v>0</v>
      </c>
      <c r="AH2825" s="9">
        <v>0</v>
      </c>
      <c r="AI2825" s="9">
        <v>6</v>
      </c>
      <c r="AJ2825" s="9">
        <v>0</v>
      </c>
      <c r="AK2825" s="9">
        <v>0</v>
      </c>
      <c r="AL2825" s="9">
        <v>0</v>
      </c>
      <c r="AM2825" s="9">
        <v>0</v>
      </c>
      <c r="AN2825" s="9">
        <v>0</v>
      </c>
      <c r="AO2825" s="9">
        <v>0</v>
      </c>
      <c r="AP2825" s="9">
        <v>0</v>
      </c>
      <c r="AQ2825" s="9">
        <v>0</v>
      </c>
      <c r="AR2825" s="9">
        <v>0</v>
      </c>
      <c r="AS2825" s="9">
        <v>0</v>
      </c>
      <c r="AT2825" s="9">
        <v>0</v>
      </c>
      <c r="AU2825" s="9">
        <v>0</v>
      </c>
      <c r="AV2825" s="9">
        <v>0</v>
      </c>
      <c r="AW2825" s="9">
        <v>0</v>
      </c>
      <c r="AX2825" s="9">
        <v>0</v>
      </c>
      <c r="AY2825" s="9">
        <v>0</v>
      </c>
      <c r="AZ2825" s="9">
        <v>3</v>
      </c>
      <c r="BA2825" s="9">
        <v>0</v>
      </c>
      <c r="BB2825" s="9">
        <v>0</v>
      </c>
      <c r="BC2825" s="9">
        <v>0</v>
      </c>
    </row>
    <row r="2826" spans="2:55" x14ac:dyDescent="0.45">
      <c r="B2826" s="25">
        <v>2819</v>
      </c>
      <c r="D2826" s="9" t="s">
        <v>90</v>
      </c>
      <c r="E2826" s="9">
        <v>0</v>
      </c>
      <c r="F2826" s="9">
        <v>3</v>
      </c>
      <c r="G2826" s="9">
        <v>0</v>
      </c>
      <c r="H2826" s="9">
        <v>27</v>
      </c>
      <c r="I2826" s="9">
        <v>5</v>
      </c>
      <c r="J2826" s="9">
        <v>0</v>
      </c>
      <c r="K2826" s="9">
        <v>0</v>
      </c>
      <c r="L2826" s="9">
        <v>10</v>
      </c>
      <c r="M2826" s="9">
        <v>0</v>
      </c>
      <c r="N2826" s="9">
        <v>8</v>
      </c>
      <c r="O2826" s="9">
        <v>1175</v>
      </c>
      <c r="P2826" s="9">
        <v>0</v>
      </c>
      <c r="Q2826" s="9">
        <v>11</v>
      </c>
      <c r="R2826" s="9">
        <v>0</v>
      </c>
      <c r="S2826" s="9">
        <v>13</v>
      </c>
      <c r="T2826" s="9">
        <v>0</v>
      </c>
      <c r="U2826" s="9">
        <v>0</v>
      </c>
      <c r="V2826" s="9">
        <v>0</v>
      </c>
      <c r="W2826" s="9">
        <v>3</v>
      </c>
      <c r="X2826" s="9">
        <v>0</v>
      </c>
      <c r="Y2826" s="9">
        <v>0</v>
      </c>
      <c r="Z2826" s="9">
        <v>0</v>
      </c>
      <c r="AA2826" s="9">
        <v>176</v>
      </c>
      <c r="AB2826" s="9">
        <v>199</v>
      </c>
      <c r="AC2826" s="9">
        <v>9</v>
      </c>
      <c r="AD2826" s="9">
        <v>3</v>
      </c>
      <c r="AE2826" s="9">
        <v>4</v>
      </c>
      <c r="AF2826" s="9">
        <v>0</v>
      </c>
      <c r="AG2826" s="9">
        <v>3</v>
      </c>
      <c r="AH2826" s="9">
        <v>0</v>
      </c>
      <c r="AI2826" s="9">
        <v>10</v>
      </c>
      <c r="AJ2826" s="9">
        <v>12</v>
      </c>
      <c r="AK2826" s="9">
        <v>3</v>
      </c>
      <c r="AL2826" s="9">
        <v>0</v>
      </c>
      <c r="AM2826" s="9">
        <v>3</v>
      </c>
      <c r="AN2826" s="9">
        <v>0</v>
      </c>
      <c r="AO2826" s="9">
        <v>0</v>
      </c>
      <c r="AP2826" s="9">
        <v>20</v>
      </c>
      <c r="AQ2826" s="9">
        <v>0</v>
      </c>
      <c r="AR2826" s="9">
        <v>0</v>
      </c>
      <c r="AS2826" s="9">
        <v>6</v>
      </c>
      <c r="AT2826" s="9">
        <v>0</v>
      </c>
      <c r="AU2826" s="9">
        <v>4</v>
      </c>
      <c r="AV2826" s="9">
        <v>8</v>
      </c>
      <c r="AW2826" s="9">
        <v>0</v>
      </c>
      <c r="AX2826" s="9">
        <v>11</v>
      </c>
      <c r="AY2826" s="9">
        <v>3</v>
      </c>
      <c r="AZ2826" s="9">
        <v>7</v>
      </c>
      <c r="BA2826" s="9">
        <v>0</v>
      </c>
      <c r="BB2826" s="9">
        <v>11</v>
      </c>
      <c r="BC2826" s="9">
        <v>3</v>
      </c>
    </row>
    <row r="2827" spans="2:55" x14ac:dyDescent="0.45">
      <c r="B2827" s="25">
        <v>2820</v>
      </c>
      <c r="D2827" s="9" t="s">
        <v>91</v>
      </c>
      <c r="E2827" s="9">
        <v>0</v>
      </c>
      <c r="F2827" s="9">
        <v>0</v>
      </c>
      <c r="G2827" s="9">
        <v>0</v>
      </c>
      <c r="H2827" s="9">
        <v>3</v>
      </c>
      <c r="I2827" s="9">
        <v>3</v>
      </c>
      <c r="J2827" s="9">
        <v>0</v>
      </c>
      <c r="K2827" s="9">
        <v>0</v>
      </c>
      <c r="L2827" s="9">
        <v>4</v>
      </c>
      <c r="M2827" s="9">
        <v>0</v>
      </c>
      <c r="N2827" s="9">
        <v>0</v>
      </c>
      <c r="O2827" s="9">
        <v>83</v>
      </c>
      <c r="P2827" s="9">
        <v>3</v>
      </c>
      <c r="Q2827" s="9">
        <v>3</v>
      </c>
      <c r="R2827" s="9">
        <v>0</v>
      </c>
      <c r="S2827" s="9">
        <v>15</v>
      </c>
      <c r="T2827" s="9">
        <v>0</v>
      </c>
      <c r="U2827" s="9">
        <v>0</v>
      </c>
      <c r="V2827" s="9">
        <v>0</v>
      </c>
      <c r="W2827" s="9">
        <v>0</v>
      </c>
      <c r="X2827" s="9">
        <v>0</v>
      </c>
      <c r="Y2827" s="9">
        <v>0</v>
      </c>
      <c r="Z2827" s="9">
        <v>0</v>
      </c>
      <c r="AA2827" s="9">
        <v>0</v>
      </c>
      <c r="AB2827" s="9">
        <v>11</v>
      </c>
      <c r="AC2827" s="9">
        <v>0</v>
      </c>
      <c r="AD2827" s="9">
        <v>0</v>
      </c>
      <c r="AE2827" s="9">
        <v>0</v>
      </c>
      <c r="AF2827" s="9">
        <v>0</v>
      </c>
      <c r="AG2827" s="9">
        <v>0</v>
      </c>
      <c r="AH2827" s="9">
        <v>0</v>
      </c>
      <c r="AI2827" s="9">
        <v>0</v>
      </c>
      <c r="AJ2827" s="9">
        <v>3</v>
      </c>
      <c r="AK2827" s="9">
        <v>0</v>
      </c>
      <c r="AL2827" s="9">
        <v>0</v>
      </c>
      <c r="AM2827" s="9">
        <v>4</v>
      </c>
      <c r="AN2827" s="9">
        <v>0</v>
      </c>
      <c r="AO2827" s="9">
        <v>0</v>
      </c>
      <c r="AP2827" s="9">
        <v>7</v>
      </c>
      <c r="AQ2827" s="9">
        <v>0</v>
      </c>
      <c r="AR2827" s="9">
        <v>0</v>
      </c>
      <c r="AS2827" s="9">
        <v>0</v>
      </c>
      <c r="AT2827" s="9">
        <v>0</v>
      </c>
      <c r="AU2827" s="9">
        <v>7</v>
      </c>
      <c r="AV2827" s="9">
        <v>0</v>
      </c>
      <c r="AW2827" s="9">
        <v>0</v>
      </c>
      <c r="AX2827" s="9">
        <v>3</v>
      </c>
      <c r="AY2827" s="9">
        <v>0</v>
      </c>
      <c r="AZ2827" s="9">
        <v>0</v>
      </c>
      <c r="BA2827" s="9">
        <v>0</v>
      </c>
      <c r="BB2827" s="9">
        <v>4</v>
      </c>
      <c r="BC2827" s="9">
        <v>0</v>
      </c>
    </row>
    <row r="2828" spans="2:55" x14ac:dyDescent="0.45">
      <c r="B2828" s="25">
        <v>2821</v>
      </c>
      <c r="D2828" s="9" t="s">
        <v>92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41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17</v>
      </c>
      <c r="AB2828" s="9">
        <v>70</v>
      </c>
      <c r="AC2828" s="9">
        <v>0</v>
      </c>
      <c r="AD2828" s="9">
        <v>0</v>
      </c>
      <c r="AE2828" s="9">
        <v>0</v>
      </c>
      <c r="AF2828" s="9">
        <v>0</v>
      </c>
      <c r="AG2828" s="9">
        <v>5</v>
      </c>
      <c r="AH2828" s="9">
        <v>0</v>
      </c>
      <c r="AI2828" s="9">
        <v>4</v>
      </c>
      <c r="AJ2828" s="9">
        <v>4</v>
      </c>
      <c r="AK2828" s="9">
        <v>0</v>
      </c>
      <c r="AL2828" s="9">
        <v>0</v>
      </c>
      <c r="AM2828" s="9">
        <v>4</v>
      </c>
      <c r="AN2828" s="9">
        <v>0</v>
      </c>
      <c r="AO2828" s="9">
        <v>0</v>
      </c>
      <c r="AP2828" s="9">
        <v>0</v>
      </c>
      <c r="AQ2828" s="9">
        <v>0</v>
      </c>
      <c r="AR2828" s="9">
        <v>0</v>
      </c>
      <c r="AS2828" s="9">
        <v>0</v>
      </c>
      <c r="AT2828" s="9">
        <v>0</v>
      </c>
      <c r="AU2828" s="9">
        <v>3</v>
      </c>
      <c r="AV2828" s="9">
        <v>0</v>
      </c>
      <c r="AW2828" s="9">
        <v>0</v>
      </c>
      <c r="AX2828" s="9">
        <v>0</v>
      </c>
      <c r="AY2828" s="9">
        <v>0</v>
      </c>
      <c r="AZ2828" s="9">
        <v>0</v>
      </c>
      <c r="BA2828" s="9">
        <v>0</v>
      </c>
      <c r="BB2828" s="9">
        <v>0</v>
      </c>
      <c r="BC2828" s="9">
        <v>0</v>
      </c>
    </row>
    <row r="2829" spans="2:55" x14ac:dyDescent="0.45">
      <c r="B2829" s="25">
        <v>2822</v>
      </c>
      <c r="D2829" s="9" t="s">
        <v>93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15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4</v>
      </c>
      <c r="Z2829" s="9">
        <v>0</v>
      </c>
      <c r="AA2829" s="9">
        <v>0</v>
      </c>
      <c r="AB2829" s="9">
        <v>0</v>
      </c>
      <c r="AC2829" s="9">
        <v>0</v>
      </c>
      <c r="AD2829" s="9">
        <v>0</v>
      </c>
      <c r="AE2829" s="9">
        <v>0</v>
      </c>
      <c r="AF2829" s="9">
        <v>0</v>
      </c>
      <c r="AG2829" s="9">
        <v>0</v>
      </c>
      <c r="AH2829" s="9">
        <v>0</v>
      </c>
      <c r="AI2829" s="9">
        <v>0</v>
      </c>
      <c r="AJ2829" s="9">
        <v>0</v>
      </c>
      <c r="AK2829" s="9">
        <v>0</v>
      </c>
      <c r="AL2829" s="9">
        <v>0</v>
      </c>
      <c r="AM2829" s="9">
        <v>0</v>
      </c>
      <c r="AN2829" s="9">
        <v>0</v>
      </c>
      <c r="AO2829" s="9">
        <v>0</v>
      </c>
      <c r="AP2829" s="9">
        <v>0</v>
      </c>
      <c r="AQ2829" s="9">
        <v>0</v>
      </c>
      <c r="AR2829" s="9">
        <v>0</v>
      </c>
      <c r="AS2829" s="9">
        <v>0</v>
      </c>
      <c r="AT2829" s="9">
        <v>0</v>
      </c>
      <c r="AU2829" s="9">
        <v>0</v>
      </c>
      <c r="AV2829" s="9">
        <v>0</v>
      </c>
      <c r="AW2829" s="9">
        <v>0</v>
      </c>
      <c r="AX2829" s="9">
        <v>0</v>
      </c>
      <c r="AY2829" s="9">
        <v>0</v>
      </c>
      <c r="AZ2829" s="9">
        <v>0</v>
      </c>
      <c r="BA2829" s="9">
        <v>0</v>
      </c>
      <c r="BB2829" s="9">
        <v>0</v>
      </c>
      <c r="BC2829" s="9">
        <v>0</v>
      </c>
    </row>
    <row r="2830" spans="2:55" x14ac:dyDescent="0.45">
      <c r="B2830" s="25">
        <v>2823</v>
      </c>
      <c r="D2830" s="9" t="s">
        <v>94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5</v>
      </c>
      <c r="N2830" s="9">
        <v>3</v>
      </c>
      <c r="O2830" s="9">
        <v>0</v>
      </c>
      <c r="P2830" s="9">
        <v>0</v>
      </c>
      <c r="Q2830" s="9">
        <v>0</v>
      </c>
      <c r="R2830" s="9">
        <v>0</v>
      </c>
      <c r="S2830" s="9">
        <v>6</v>
      </c>
      <c r="T2830" s="9">
        <v>0</v>
      </c>
      <c r="U2830" s="9">
        <v>0</v>
      </c>
      <c r="V2830" s="9">
        <v>0</v>
      </c>
      <c r="W2830" s="9">
        <v>0</v>
      </c>
      <c r="X2830" s="9">
        <v>6</v>
      </c>
      <c r="Y2830" s="9">
        <v>0</v>
      </c>
      <c r="Z2830" s="9">
        <v>0</v>
      </c>
      <c r="AA2830" s="9">
        <v>3</v>
      </c>
      <c r="AB2830" s="9">
        <v>0</v>
      </c>
      <c r="AC2830" s="9">
        <v>0</v>
      </c>
      <c r="AD2830" s="9">
        <v>0</v>
      </c>
      <c r="AE2830" s="9">
        <v>0</v>
      </c>
      <c r="AF2830" s="9">
        <v>0</v>
      </c>
      <c r="AG2830" s="9">
        <v>0</v>
      </c>
      <c r="AH2830" s="9">
        <v>0</v>
      </c>
      <c r="AI2830" s="9">
        <v>0</v>
      </c>
      <c r="AJ2830" s="9">
        <v>0</v>
      </c>
      <c r="AK2830" s="9">
        <v>0</v>
      </c>
      <c r="AL2830" s="9">
        <v>0</v>
      </c>
      <c r="AM2830" s="9">
        <v>0</v>
      </c>
      <c r="AN2830" s="9">
        <v>0</v>
      </c>
      <c r="AO2830" s="9">
        <v>0</v>
      </c>
      <c r="AP2830" s="9">
        <v>0</v>
      </c>
      <c r="AQ2830" s="9">
        <v>0</v>
      </c>
      <c r="AR2830" s="9">
        <v>0</v>
      </c>
      <c r="AS2830" s="9">
        <v>0</v>
      </c>
      <c r="AT2830" s="9">
        <v>0</v>
      </c>
      <c r="AU2830" s="9">
        <v>0</v>
      </c>
      <c r="AV2830" s="9">
        <v>0</v>
      </c>
      <c r="AW2830" s="9">
        <v>0</v>
      </c>
      <c r="AX2830" s="9">
        <v>0</v>
      </c>
      <c r="AY2830" s="9">
        <v>0</v>
      </c>
      <c r="AZ2830" s="9">
        <v>0</v>
      </c>
      <c r="BA2830" s="9">
        <v>0</v>
      </c>
      <c r="BB2830" s="9">
        <v>0</v>
      </c>
      <c r="BC2830" s="9">
        <v>4</v>
      </c>
    </row>
    <row r="2831" spans="2:55" x14ac:dyDescent="0.45">
      <c r="B2831" s="25">
        <v>2824</v>
      </c>
      <c r="D2831" s="9" t="s">
        <v>95</v>
      </c>
      <c r="E2831" s="9">
        <v>0</v>
      </c>
      <c r="F2831" s="9">
        <v>0</v>
      </c>
      <c r="G2831" s="9">
        <v>0</v>
      </c>
      <c r="H2831" s="9">
        <v>8</v>
      </c>
      <c r="I2831" s="9">
        <v>0</v>
      </c>
      <c r="J2831" s="9">
        <v>5</v>
      </c>
      <c r="K2831" s="9">
        <v>0</v>
      </c>
      <c r="L2831" s="9">
        <v>10</v>
      </c>
      <c r="M2831" s="9">
        <v>0</v>
      </c>
      <c r="N2831" s="9">
        <v>0</v>
      </c>
      <c r="O2831" s="9">
        <v>49</v>
      </c>
      <c r="P2831" s="9">
        <v>0</v>
      </c>
      <c r="Q2831" s="9">
        <v>4</v>
      </c>
      <c r="R2831" s="9">
        <v>0</v>
      </c>
      <c r="S2831" s="9">
        <v>7</v>
      </c>
      <c r="T2831" s="9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9</v>
      </c>
      <c r="AB2831" s="9">
        <v>60</v>
      </c>
      <c r="AC2831" s="9">
        <v>0</v>
      </c>
      <c r="AD2831" s="9">
        <v>0</v>
      </c>
      <c r="AE2831" s="9">
        <v>0</v>
      </c>
      <c r="AF2831" s="9">
        <v>0</v>
      </c>
      <c r="AG2831" s="9">
        <v>3</v>
      </c>
      <c r="AH2831" s="9">
        <v>0</v>
      </c>
      <c r="AI2831" s="9">
        <v>3</v>
      </c>
      <c r="AJ2831" s="9">
        <v>0</v>
      </c>
      <c r="AK2831" s="9">
        <v>0</v>
      </c>
      <c r="AL2831" s="9">
        <v>0</v>
      </c>
      <c r="AM2831" s="9">
        <v>3</v>
      </c>
      <c r="AN2831" s="9">
        <v>0</v>
      </c>
      <c r="AO2831" s="9">
        <v>0</v>
      </c>
      <c r="AP2831" s="9">
        <v>11</v>
      </c>
      <c r="AQ2831" s="9">
        <v>0</v>
      </c>
      <c r="AR2831" s="9">
        <v>0</v>
      </c>
      <c r="AS2831" s="9">
        <v>0</v>
      </c>
      <c r="AT2831" s="9">
        <v>0</v>
      </c>
      <c r="AU2831" s="9">
        <v>0</v>
      </c>
      <c r="AV2831" s="9">
        <v>8</v>
      </c>
      <c r="AW2831" s="9">
        <v>0</v>
      </c>
      <c r="AX2831" s="9">
        <v>10</v>
      </c>
      <c r="AY2831" s="9">
        <v>0</v>
      </c>
      <c r="AZ2831" s="9">
        <v>4</v>
      </c>
      <c r="BA2831" s="9">
        <v>0</v>
      </c>
      <c r="BB2831" s="9">
        <v>0</v>
      </c>
      <c r="BC2831" s="9">
        <v>0</v>
      </c>
    </row>
    <row r="2832" spans="2:55" x14ac:dyDescent="0.45">
      <c r="B2832" s="25">
        <v>2825</v>
      </c>
      <c r="D2832" s="9" t="s">
        <v>96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23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  <c r="AC2832" s="9">
        <v>0</v>
      </c>
      <c r="AD2832" s="9">
        <v>0</v>
      </c>
      <c r="AE2832" s="9">
        <v>0</v>
      </c>
      <c r="AF2832" s="9">
        <v>0</v>
      </c>
      <c r="AG2832" s="9">
        <v>0</v>
      </c>
      <c r="AH2832" s="9">
        <v>0</v>
      </c>
      <c r="AI2832" s="9">
        <v>0</v>
      </c>
      <c r="AJ2832" s="9">
        <v>0</v>
      </c>
      <c r="AK2832" s="9">
        <v>0</v>
      </c>
      <c r="AL2832" s="9">
        <v>0</v>
      </c>
      <c r="AM2832" s="9">
        <v>0</v>
      </c>
      <c r="AN2832" s="9">
        <v>0</v>
      </c>
      <c r="AO2832" s="9">
        <v>0</v>
      </c>
      <c r="AP2832" s="9">
        <v>0</v>
      </c>
      <c r="AQ2832" s="9">
        <v>0</v>
      </c>
      <c r="AR2832" s="9">
        <v>0</v>
      </c>
      <c r="AS2832" s="9">
        <v>0</v>
      </c>
      <c r="AT2832" s="9">
        <v>0</v>
      </c>
      <c r="AU2832" s="9">
        <v>0</v>
      </c>
      <c r="AV2832" s="9">
        <v>0</v>
      </c>
      <c r="AW2832" s="9">
        <v>0</v>
      </c>
      <c r="AX2832" s="9">
        <v>0</v>
      </c>
      <c r="AY2832" s="9">
        <v>0</v>
      </c>
      <c r="AZ2832" s="9">
        <v>0</v>
      </c>
      <c r="BA2832" s="9">
        <v>0</v>
      </c>
      <c r="BB2832" s="9">
        <v>0</v>
      </c>
      <c r="BC2832" s="9">
        <v>0</v>
      </c>
    </row>
    <row r="2833" spans="2:55" x14ac:dyDescent="0.45">
      <c r="B2833" s="25">
        <v>2826</v>
      </c>
      <c r="D2833" s="9" t="s">
        <v>97</v>
      </c>
      <c r="E2833" s="9">
        <v>0</v>
      </c>
      <c r="F2833" s="9">
        <v>0</v>
      </c>
      <c r="G2833" s="9">
        <v>0</v>
      </c>
      <c r="H2833" s="9">
        <v>4</v>
      </c>
      <c r="I2833" s="9">
        <v>3</v>
      </c>
      <c r="J2833" s="9">
        <v>0</v>
      </c>
      <c r="K2833" s="9">
        <v>0</v>
      </c>
      <c r="L2833" s="9">
        <v>0</v>
      </c>
      <c r="M2833" s="9">
        <v>3</v>
      </c>
      <c r="N2833" s="9">
        <v>0</v>
      </c>
      <c r="O2833" s="9">
        <v>82</v>
      </c>
      <c r="P2833" s="9">
        <v>0</v>
      </c>
      <c r="Q2833" s="9">
        <v>0</v>
      </c>
      <c r="R2833" s="9">
        <v>0</v>
      </c>
      <c r="S2833" s="9">
        <v>7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9</v>
      </c>
      <c r="AB2833" s="9">
        <v>25</v>
      </c>
      <c r="AC2833" s="9">
        <v>0</v>
      </c>
      <c r="AD2833" s="9">
        <v>0</v>
      </c>
      <c r="AE2833" s="9">
        <v>5</v>
      </c>
      <c r="AF2833" s="9">
        <v>0</v>
      </c>
      <c r="AG2833" s="9">
        <v>0</v>
      </c>
      <c r="AH2833" s="9">
        <v>0</v>
      </c>
      <c r="AI2833" s="9">
        <v>3</v>
      </c>
      <c r="AJ2833" s="9">
        <v>4</v>
      </c>
      <c r="AK2833" s="9">
        <v>0</v>
      </c>
      <c r="AL2833" s="9">
        <v>0</v>
      </c>
      <c r="AM2833" s="9">
        <v>5</v>
      </c>
      <c r="AN2833" s="9">
        <v>0</v>
      </c>
      <c r="AO2833" s="9">
        <v>0</v>
      </c>
      <c r="AP2833" s="9">
        <v>0</v>
      </c>
      <c r="AQ2833" s="9">
        <v>0</v>
      </c>
      <c r="AR2833" s="9">
        <v>0</v>
      </c>
      <c r="AS2833" s="9">
        <v>0</v>
      </c>
      <c r="AT2833" s="9">
        <v>0</v>
      </c>
      <c r="AU2833" s="9">
        <v>0</v>
      </c>
      <c r="AV2833" s="9">
        <v>0</v>
      </c>
      <c r="AW2833" s="9">
        <v>0</v>
      </c>
      <c r="AX2833" s="9">
        <v>0</v>
      </c>
      <c r="AY2833" s="9">
        <v>0</v>
      </c>
      <c r="AZ2833" s="9">
        <v>0</v>
      </c>
      <c r="BA2833" s="9">
        <v>0</v>
      </c>
      <c r="BB2833" s="9">
        <v>0</v>
      </c>
      <c r="BC2833" s="9">
        <v>3</v>
      </c>
    </row>
    <row r="2834" spans="2:55" x14ac:dyDescent="0.45">
      <c r="B2834" s="25">
        <v>2827</v>
      </c>
      <c r="D2834" s="9" t="s">
        <v>98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8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  <c r="AC2834" s="9">
        <v>0</v>
      </c>
      <c r="AD2834" s="9">
        <v>0</v>
      </c>
      <c r="AE2834" s="9">
        <v>0</v>
      </c>
      <c r="AF2834" s="9">
        <v>0</v>
      </c>
      <c r="AG2834" s="9">
        <v>0</v>
      </c>
      <c r="AH2834" s="9">
        <v>0</v>
      </c>
      <c r="AI2834" s="9">
        <v>0</v>
      </c>
      <c r="AJ2834" s="9">
        <v>0</v>
      </c>
      <c r="AK2834" s="9">
        <v>0</v>
      </c>
      <c r="AL2834" s="9">
        <v>0</v>
      </c>
      <c r="AM2834" s="9">
        <v>0</v>
      </c>
      <c r="AN2834" s="9">
        <v>0</v>
      </c>
      <c r="AO2834" s="9">
        <v>0</v>
      </c>
      <c r="AP2834" s="9">
        <v>0</v>
      </c>
      <c r="AQ2834" s="9">
        <v>0</v>
      </c>
      <c r="AR2834" s="9">
        <v>0</v>
      </c>
      <c r="AS2834" s="9">
        <v>0</v>
      </c>
      <c r="AT2834" s="9">
        <v>0</v>
      </c>
      <c r="AU2834" s="9">
        <v>0</v>
      </c>
      <c r="AV2834" s="9">
        <v>0</v>
      </c>
      <c r="AW2834" s="9">
        <v>0</v>
      </c>
      <c r="AX2834" s="9">
        <v>0</v>
      </c>
      <c r="AY2834" s="9">
        <v>0</v>
      </c>
      <c r="AZ2834" s="9">
        <v>0</v>
      </c>
      <c r="BA2834" s="9">
        <v>0</v>
      </c>
      <c r="BB2834" s="9">
        <v>0</v>
      </c>
      <c r="BC2834" s="9">
        <v>0</v>
      </c>
    </row>
    <row r="2835" spans="2:55" x14ac:dyDescent="0.45">
      <c r="B2835" s="25">
        <v>2828</v>
      </c>
      <c r="D2835" s="9" t="s">
        <v>99</v>
      </c>
      <c r="E2835" s="9">
        <v>0</v>
      </c>
      <c r="F2835" s="9">
        <v>0</v>
      </c>
      <c r="G2835" s="9">
        <v>0</v>
      </c>
      <c r="H2835" s="9">
        <v>8</v>
      </c>
      <c r="I2835" s="9">
        <v>5</v>
      </c>
      <c r="J2835" s="9">
        <v>0</v>
      </c>
      <c r="K2835" s="9">
        <v>0</v>
      </c>
      <c r="L2835" s="9">
        <v>3</v>
      </c>
      <c r="M2835" s="9">
        <v>6</v>
      </c>
      <c r="N2835" s="9">
        <v>0</v>
      </c>
      <c r="O2835" s="9">
        <v>8</v>
      </c>
      <c r="P2835" s="9">
        <v>0</v>
      </c>
      <c r="Q2835" s="9">
        <v>0</v>
      </c>
      <c r="R2835" s="9">
        <v>0</v>
      </c>
      <c r="S2835" s="9">
        <v>18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17</v>
      </c>
      <c r="AB2835" s="9">
        <v>10</v>
      </c>
      <c r="AC2835" s="9">
        <v>0</v>
      </c>
      <c r="AD2835" s="9">
        <v>0</v>
      </c>
      <c r="AE2835" s="9">
        <v>0</v>
      </c>
      <c r="AF2835" s="9">
        <v>0</v>
      </c>
      <c r="AG2835" s="9">
        <v>0</v>
      </c>
      <c r="AH2835" s="9">
        <v>0</v>
      </c>
      <c r="AI2835" s="9">
        <v>0</v>
      </c>
      <c r="AJ2835" s="9">
        <v>0</v>
      </c>
      <c r="AK2835" s="9">
        <v>0</v>
      </c>
      <c r="AL2835" s="9">
        <v>3</v>
      </c>
      <c r="AM2835" s="9">
        <v>0</v>
      </c>
      <c r="AN2835" s="9">
        <v>0</v>
      </c>
      <c r="AO2835" s="9">
        <v>0</v>
      </c>
      <c r="AP2835" s="9">
        <v>0</v>
      </c>
      <c r="AQ2835" s="9">
        <v>0</v>
      </c>
      <c r="AR2835" s="9">
        <v>0</v>
      </c>
      <c r="AS2835" s="9">
        <v>0</v>
      </c>
      <c r="AT2835" s="9">
        <v>0</v>
      </c>
      <c r="AU2835" s="9">
        <v>3</v>
      </c>
      <c r="AV2835" s="9">
        <v>0</v>
      </c>
      <c r="AW2835" s="9">
        <v>0</v>
      </c>
      <c r="AX2835" s="9">
        <v>0</v>
      </c>
      <c r="AY2835" s="9">
        <v>0</v>
      </c>
      <c r="AZ2835" s="9">
        <v>4</v>
      </c>
      <c r="BA2835" s="9">
        <v>0</v>
      </c>
      <c r="BB2835" s="9">
        <v>0</v>
      </c>
      <c r="BC2835" s="9">
        <v>0</v>
      </c>
    </row>
    <row r="2836" spans="2:55" x14ac:dyDescent="0.45">
      <c r="B2836" s="25">
        <v>2829</v>
      </c>
      <c r="D2836" s="9" t="s">
        <v>100</v>
      </c>
      <c r="E2836" s="9">
        <v>0</v>
      </c>
      <c r="F2836" s="9">
        <v>0</v>
      </c>
      <c r="G2836" s="9">
        <v>0</v>
      </c>
      <c r="H2836" s="9">
        <v>9</v>
      </c>
      <c r="I2836" s="9">
        <v>3</v>
      </c>
      <c r="J2836" s="9">
        <v>0</v>
      </c>
      <c r="K2836" s="9">
        <v>0</v>
      </c>
      <c r="L2836" s="9">
        <v>7</v>
      </c>
      <c r="M2836" s="9">
        <v>0</v>
      </c>
      <c r="N2836" s="9">
        <v>125</v>
      </c>
      <c r="O2836" s="9">
        <v>3</v>
      </c>
      <c r="P2836" s="9">
        <v>0</v>
      </c>
      <c r="Q2836" s="9">
        <v>4</v>
      </c>
      <c r="R2836" s="9">
        <v>0</v>
      </c>
      <c r="S2836" s="9">
        <v>0</v>
      </c>
      <c r="T2836" s="9">
        <v>0</v>
      </c>
      <c r="U2836" s="9">
        <v>6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0</v>
      </c>
      <c r="AB2836" s="9">
        <v>30</v>
      </c>
      <c r="AC2836" s="9">
        <v>0</v>
      </c>
      <c r="AD2836" s="9">
        <v>0</v>
      </c>
      <c r="AE2836" s="9">
        <v>4</v>
      </c>
      <c r="AF2836" s="9">
        <v>0</v>
      </c>
      <c r="AG2836" s="9">
        <v>0</v>
      </c>
      <c r="AH2836" s="9">
        <v>0</v>
      </c>
      <c r="AI2836" s="9">
        <v>6</v>
      </c>
      <c r="AJ2836" s="9">
        <v>3</v>
      </c>
      <c r="AK2836" s="9">
        <v>0</v>
      </c>
      <c r="AL2836" s="9">
        <v>0</v>
      </c>
      <c r="AM2836" s="9">
        <v>0</v>
      </c>
      <c r="AN2836" s="9">
        <v>0</v>
      </c>
      <c r="AO2836" s="9">
        <v>0</v>
      </c>
      <c r="AP2836" s="9">
        <v>0</v>
      </c>
      <c r="AQ2836" s="9">
        <v>0</v>
      </c>
      <c r="AR2836" s="9">
        <v>0</v>
      </c>
      <c r="AS2836" s="9">
        <v>0</v>
      </c>
      <c r="AT2836" s="9">
        <v>0</v>
      </c>
      <c r="AU2836" s="9">
        <v>3</v>
      </c>
      <c r="AV2836" s="9">
        <v>0</v>
      </c>
      <c r="AW2836" s="9">
        <v>0</v>
      </c>
      <c r="AX2836" s="9">
        <v>0</v>
      </c>
      <c r="AY2836" s="9">
        <v>0</v>
      </c>
      <c r="AZ2836" s="9">
        <v>3</v>
      </c>
      <c r="BA2836" s="9">
        <v>0</v>
      </c>
      <c r="BB2836" s="9">
        <v>4</v>
      </c>
      <c r="BC2836" s="9">
        <v>0</v>
      </c>
    </row>
    <row r="2837" spans="2:55" x14ac:dyDescent="0.45">
      <c r="B2837" s="25">
        <v>2830</v>
      </c>
      <c r="D2837" s="9" t="s">
        <v>101</v>
      </c>
      <c r="E2837" s="9">
        <v>0</v>
      </c>
      <c r="F2837" s="9">
        <v>3</v>
      </c>
      <c r="G2837" s="9">
        <v>0</v>
      </c>
      <c r="H2837" s="9">
        <v>44</v>
      </c>
      <c r="I2837" s="9">
        <v>26</v>
      </c>
      <c r="J2837" s="9">
        <v>0</v>
      </c>
      <c r="K2837" s="9">
        <v>0</v>
      </c>
      <c r="L2837" s="9">
        <v>21</v>
      </c>
      <c r="M2837" s="9">
        <v>0</v>
      </c>
      <c r="N2837" s="9">
        <v>507</v>
      </c>
      <c r="O2837" s="9">
        <v>9</v>
      </c>
      <c r="P2837" s="9">
        <v>4</v>
      </c>
      <c r="Q2837" s="9">
        <v>6</v>
      </c>
      <c r="R2837" s="9">
        <v>0</v>
      </c>
      <c r="S2837" s="9">
        <v>9</v>
      </c>
      <c r="T2837" s="9">
        <v>6</v>
      </c>
      <c r="U2837" s="9">
        <v>11</v>
      </c>
      <c r="V2837" s="9">
        <v>0</v>
      </c>
      <c r="W2837" s="9">
        <v>11</v>
      </c>
      <c r="X2837" s="9">
        <v>0</v>
      </c>
      <c r="Y2837" s="9">
        <v>5</v>
      </c>
      <c r="Z2837" s="9">
        <v>0</v>
      </c>
      <c r="AA2837" s="9">
        <v>13</v>
      </c>
      <c r="AB2837" s="9">
        <v>486</v>
      </c>
      <c r="AC2837" s="9">
        <v>7</v>
      </c>
      <c r="AD2837" s="9">
        <v>14</v>
      </c>
      <c r="AE2837" s="9">
        <v>10</v>
      </c>
      <c r="AF2837" s="9">
        <v>0</v>
      </c>
      <c r="AG2837" s="9">
        <v>16</v>
      </c>
      <c r="AH2837" s="9">
        <v>5</v>
      </c>
      <c r="AI2837" s="9">
        <v>25</v>
      </c>
      <c r="AJ2837" s="9">
        <v>5</v>
      </c>
      <c r="AK2837" s="9">
        <v>15</v>
      </c>
      <c r="AL2837" s="9">
        <v>4</v>
      </c>
      <c r="AM2837" s="9">
        <v>14</v>
      </c>
      <c r="AN2837" s="9">
        <v>0</v>
      </c>
      <c r="AO2837" s="9">
        <v>6</v>
      </c>
      <c r="AP2837" s="9">
        <v>34</v>
      </c>
      <c r="AQ2837" s="9">
        <v>9</v>
      </c>
      <c r="AR2837" s="9">
        <v>0</v>
      </c>
      <c r="AS2837" s="9">
        <v>11</v>
      </c>
      <c r="AT2837" s="9">
        <v>0</v>
      </c>
      <c r="AU2837" s="9">
        <v>29</v>
      </c>
      <c r="AV2837" s="9">
        <v>7</v>
      </c>
      <c r="AW2837" s="9">
        <v>0</v>
      </c>
      <c r="AX2837" s="9">
        <v>24</v>
      </c>
      <c r="AY2837" s="9">
        <v>6</v>
      </c>
      <c r="AZ2837" s="9">
        <v>29</v>
      </c>
      <c r="BA2837" s="9">
        <v>0</v>
      </c>
      <c r="BB2837" s="9">
        <v>13</v>
      </c>
      <c r="BC2837" s="9">
        <v>9</v>
      </c>
    </row>
    <row r="2838" spans="2:55" x14ac:dyDescent="0.45">
      <c r="B2838" s="25">
        <v>2831</v>
      </c>
      <c r="D2838" s="9" t="s">
        <v>102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4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  <c r="AC2838" s="9">
        <v>0</v>
      </c>
      <c r="AD2838" s="9">
        <v>0</v>
      </c>
      <c r="AE2838" s="9">
        <v>0</v>
      </c>
      <c r="AF2838" s="9">
        <v>0</v>
      </c>
      <c r="AG2838" s="9">
        <v>0</v>
      </c>
      <c r="AH2838" s="9">
        <v>0</v>
      </c>
      <c r="AI2838" s="9">
        <v>0</v>
      </c>
      <c r="AJ2838" s="9">
        <v>0</v>
      </c>
      <c r="AK2838" s="9">
        <v>0</v>
      </c>
      <c r="AL2838" s="9">
        <v>0</v>
      </c>
      <c r="AM2838" s="9">
        <v>0</v>
      </c>
      <c r="AN2838" s="9">
        <v>0</v>
      </c>
      <c r="AO2838" s="9">
        <v>0</v>
      </c>
      <c r="AP2838" s="9">
        <v>0</v>
      </c>
      <c r="AQ2838" s="9">
        <v>0</v>
      </c>
      <c r="AR2838" s="9">
        <v>0</v>
      </c>
      <c r="AS2838" s="9">
        <v>0</v>
      </c>
      <c r="AT2838" s="9">
        <v>0</v>
      </c>
      <c r="AU2838" s="9">
        <v>0</v>
      </c>
      <c r="AV2838" s="9">
        <v>0</v>
      </c>
      <c r="AW2838" s="9">
        <v>0</v>
      </c>
      <c r="AX2838" s="9">
        <v>0</v>
      </c>
      <c r="AY2838" s="9">
        <v>0</v>
      </c>
      <c r="AZ2838" s="9">
        <v>0</v>
      </c>
      <c r="BA2838" s="9">
        <v>0</v>
      </c>
      <c r="BB2838" s="9">
        <v>0</v>
      </c>
      <c r="BC2838" s="9">
        <v>0</v>
      </c>
    </row>
    <row r="2839" spans="2:55" x14ac:dyDescent="0.45">
      <c r="B2839" s="25">
        <v>2832</v>
      </c>
      <c r="D2839" s="9" t="s">
        <v>103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9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0</v>
      </c>
      <c r="X2839" s="9">
        <v>0</v>
      </c>
      <c r="Y2839" s="9">
        <v>4</v>
      </c>
      <c r="Z2839" s="9">
        <v>0</v>
      </c>
      <c r="AA2839" s="9">
        <v>0</v>
      </c>
      <c r="AB2839" s="9">
        <v>81</v>
      </c>
      <c r="AC2839" s="9">
        <v>0</v>
      </c>
      <c r="AD2839" s="9">
        <v>0</v>
      </c>
      <c r="AE2839" s="9">
        <v>12</v>
      </c>
      <c r="AF2839" s="9">
        <v>0</v>
      </c>
      <c r="AG2839" s="9">
        <v>0</v>
      </c>
      <c r="AH2839" s="9">
        <v>0</v>
      </c>
      <c r="AI2839" s="9">
        <v>4</v>
      </c>
      <c r="AJ2839" s="9">
        <v>5</v>
      </c>
      <c r="AK2839" s="9">
        <v>0</v>
      </c>
      <c r="AL2839" s="9">
        <v>0</v>
      </c>
      <c r="AM2839" s="9">
        <v>0</v>
      </c>
      <c r="AN2839" s="9">
        <v>0</v>
      </c>
      <c r="AO2839" s="9">
        <v>0</v>
      </c>
      <c r="AP2839" s="9">
        <v>5</v>
      </c>
      <c r="AQ2839" s="9">
        <v>0</v>
      </c>
      <c r="AR2839" s="9">
        <v>0</v>
      </c>
      <c r="AS2839" s="9">
        <v>0</v>
      </c>
      <c r="AT2839" s="9">
        <v>0</v>
      </c>
      <c r="AU2839" s="9">
        <v>0</v>
      </c>
      <c r="AV2839" s="9">
        <v>0</v>
      </c>
      <c r="AW2839" s="9">
        <v>0</v>
      </c>
      <c r="AX2839" s="9">
        <v>0</v>
      </c>
      <c r="AY2839" s="9">
        <v>0</v>
      </c>
      <c r="AZ2839" s="9">
        <v>5</v>
      </c>
      <c r="BA2839" s="9">
        <v>0</v>
      </c>
      <c r="BB2839" s="9">
        <v>4</v>
      </c>
      <c r="BC2839" s="9">
        <v>0</v>
      </c>
    </row>
    <row r="2840" spans="2:55" x14ac:dyDescent="0.45">
      <c r="B2840" s="25">
        <v>2833</v>
      </c>
      <c r="D2840" s="9" t="s">
        <v>104</v>
      </c>
      <c r="E2840" s="9">
        <v>0</v>
      </c>
      <c r="F2840" s="9">
        <v>3</v>
      </c>
      <c r="G2840" s="9">
        <v>0</v>
      </c>
      <c r="H2840" s="9">
        <v>47</v>
      </c>
      <c r="I2840" s="9">
        <v>30</v>
      </c>
      <c r="J2840" s="9">
        <v>0</v>
      </c>
      <c r="K2840" s="9">
        <v>0</v>
      </c>
      <c r="L2840" s="9">
        <v>93</v>
      </c>
      <c r="M2840" s="9">
        <v>0</v>
      </c>
      <c r="N2840" s="9">
        <v>10</v>
      </c>
      <c r="O2840" s="9">
        <v>0</v>
      </c>
      <c r="P2840" s="9">
        <v>17</v>
      </c>
      <c r="Q2840" s="9">
        <v>5</v>
      </c>
      <c r="R2840" s="9">
        <v>0</v>
      </c>
      <c r="S2840" s="9">
        <v>0</v>
      </c>
      <c r="T2840" s="9">
        <v>6</v>
      </c>
      <c r="U2840" s="9">
        <v>3</v>
      </c>
      <c r="V2840" s="9">
        <v>0</v>
      </c>
      <c r="W2840" s="9">
        <v>9</v>
      </c>
      <c r="X2840" s="9">
        <v>0</v>
      </c>
      <c r="Y2840" s="9">
        <v>0</v>
      </c>
      <c r="Z2840" s="9">
        <v>0</v>
      </c>
      <c r="AA2840" s="9">
        <v>3</v>
      </c>
      <c r="AB2840" s="9">
        <v>54</v>
      </c>
      <c r="AC2840" s="9">
        <v>4</v>
      </c>
      <c r="AD2840" s="9">
        <v>14</v>
      </c>
      <c r="AE2840" s="9">
        <v>0</v>
      </c>
      <c r="AF2840" s="9">
        <v>0</v>
      </c>
      <c r="AG2840" s="9">
        <v>5</v>
      </c>
      <c r="AH2840" s="9">
        <v>0</v>
      </c>
      <c r="AI2840" s="9">
        <v>18</v>
      </c>
      <c r="AJ2840" s="9">
        <v>16</v>
      </c>
      <c r="AK2840" s="9">
        <v>63</v>
      </c>
      <c r="AL2840" s="9">
        <v>11</v>
      </c>
      <c r="AM2840" s="9">
        <v>28</v>
      </c>
      <c r="AN2840" s="9">
        <v>0</v>
      </c>
      <c r="AO2840" s="9">
        <v>10</v>
      </c>
      <c r="AP2840" s="9">
        <v>19</v>
      </c>
      <c r="AQ2840" s="9">
        <v>3</v>
      </c>
      <c r="AR2840" s="9">
        <v>0</v>
      </c>
      <c r="AS2840" s="9">
        <v>7</v>
      </c>
      <c r="AT2840" s="9">
        <v>3</v>
      </c>
      <c r="AU2840" s="9">
        <v>37</v>
      </c>
      <c r="AV2840" s="9">
        <v>12</v>
      </c>
      <c r="AW2840" s="9">
        <v>0</v>
      </c>
      <c r="AX2840" s="9">
        <v>19</v>
      </c>
      <c r="AY2840" s="9">
        <v>5</v>
      </c>
      <c r="AZ2840" s="9">
        <v>17</v>
      </c>
      <c r="BA2840" s="9">
        <v>0</v>
      </c>
      <c r="BB2840" s="9">
        <v>6</v>
      </c>
      <c r="BC2840" s="9">
        <v>0</v>
      </c>
    </row>
    <row r="2841" spans="2:55" x14ac:dyDescent="0.45">
      <c r="B2841" s="25">
        <v>2834</v>
      </c>
      <c r="D2841" s="9" t="s">
        <v>105</v>
      </c>
      <c r="E2841" s="9">
        <v>6</v>
      </c>
      <c r="F2841" s="9">
        <v>12</v>
      </c>
      <c r="G2841" s="9">
        <v>0</v>
      </c>
      <c r="H2841" s="9">
        <v>136</v>
      </c>
      <c r="I2841" s="9">
        <v>102</v>
      </c>
      <c r="J2841" s="9">
        <v>6</v>
      </c>
      <c r="K2841" s="9">
        <v>3</v>
      </c>
      <c r="L2841" s="9">
        <v>515</v>
      </c>
      <c r="M2841" s="9">
        <v>3</v>
      </c>
      <c r="N2841" s="9">
        <v>24</v>
      </c>
      <c r="O2841" s="9">
        <v>11</v>
      </c>
      <c r="P2841" s="9">
        <v>25</v>
      </c>
      <c r="Q2841" s="9">
        <v>10</v>
      </c>
      <c r="R2841" s="9">
        <v>3</v>
      </c>
      <c r="S2841" s="9">
        <v>13</v>
      </c>
      <c r="T2841" s="9">
        <v>22</v>
      </c>
      <c r="U2841" s="9">
        <v>17</v>
      </c>
      <c r="V2841" s="9">
        <v>0</v>
      </c>
      <c r="W2841" s="9">
        <v>47</v>
      </c>
      <c r="X2841" s="9">
        <v>4</v>
      </c>
      <c r="Y2841" s="9">
        <v>6</v>
      </c>
      <c r="Z2841" s="9">
        <v>3</v>
      </c>
      <c r="AA2841" s="9">
        <v>11</v>
      </c>
      <c r="AB2841" s="9">
        <v>131</v>
      </c>
      <c r="AC2841" s="9">
        <v>23</v>
      </c>
      <c r="AD2841" s="9">
        <v>78</v>
      </c>
      <c r="AE2841" s="9">
        <v>5</v>
      </c>
      <c r="AF2841" s="9">
        <v>0</v>
      </c>
      <c r="AG2841" s="9">
        <v>41</v>
      </c>
      <c r="AH2841" s="9">
        <v>0</v>
      </c>
      <c r="AI2841" s="9">
        <v>53</v>
      </c>
      <c r="AJ2841" s="9">
        <v>55</v>
      </c>
      <c r="AK2841" s="9">
        <v>251</v>
      </c>
      <c r="AL2841" s="9">
        <v>24</v>
      </c>
      <c r="AM2841" s="9">
        <v>65</v>
      </c>
      <c r="AN2841" s="9">
        <v>0</v>
      </c>
      <c r="AO2841" s="9">
        <v>25</v>
      </c>
      <c r="AP2841" s="9">
        <v>79</v>
      </c>
      <c r="AQ2841" s="9">
        <v>23</v>
      </c>
      <c r="AR2841" s="9">
        <v>0</v>
      </c>
      <c r="AS2841" s="9">
        <v>22</v>
      </c>
      <c r="AT2841" s="9">
        <v>14</v>
      </c>
      <c r="AU2841" s="9">
        <v>164</v>
      </c>
      <c r="AV2841" s="9">
        <v>42</v>
      </c>
      <c r="AW2841" s="9">
        <v>6</v>
      </c>
      <c r="AX2841" s="9">
        <v>77</v>
      </c>
      <c r="AY2841" s="9">
        <v>11</v>
      </c>
      <c r="AZ2841" s="9">
        <v>55</v>
      </c>
      <c r="BA2841" s="9">
        <v>0</v>
      </c>
      <c r="BB2841" s="9">
        <v>25</v>
      </c>
      <c r="BC2841" s="9">
        <v>22</v>
      </c>
    </row>
    <row r="2842" spans="2:55" x14ac:dyDescent="0.45">
      <c r="B2842" s="25">
        <v>2835</v>
      </c>
      <c r="D2842" s="9" t="s">
        <v>106</v>
      </c>
      <c r="E2842" s="9">
        <v>21</v>
      </c>
      <c r="F2842" s="9">
        <v>38</v>
      </c>
      <c r="G2842" s="9">
        <v>0</v>
      </c>
      <c r="H2842" s="9">
        <v>310</v>
      </c>
      <c r="I2842" s="9">
        <v>181</v>
      </c>
      <c r="J2842" s="9">
        <v>15</v>
      </c>
      <c r="K2842" s="9">
        <v>3</v>
      </c>
      <c r="L2842" s="9">
        <v>234</v>
      </c>
      <c r="M2842" s="9">
        <v>44</v>
      </c>
      <c r="N2842" s="9">
        <v>39</v>
      </c>
      <c r="O2842" s="9">
        <v>31</v>
      </c>
      <c r="P2842" s="9">
        <v>65</v>
      </c>
      <c r="Q2842" s="9">
        <v>19</v>
      </c>
      <c r="R2842" s="9">
        <v>3</v>
      </c>
      <c r="S2842" s="9">
        <v>45</v>
      </c>
      <c r="T2842" s="9">
        <v>33</v>
      </c>
      <c r="U2842" s="9">
        <v>31</v>
      </c>
      <c r="V2842" s="9">
        <v>10</v>
      </c>
      <c r="W2842" s="9">
        <v>108</v>
      </c>
      <c r="X2842" s="9">
        <v>7</v>
      </c>
      <c r="Y2842" s="9">
        <v>15</v>
      </c>
      <c r="Z2842" s="9">
        <v>0</v>
      </c>
      <c r="AA2842" s="9">
        <v>31</v>
      </c>
      <c r="AB2842" s="9">
        <v>193</v>
      </c>
      <c r="AC2842" s="9">
        <v>46</v>
      </c>
      <c r="AD2842" s="9">
        <v>67</v>
      </c>
      <c r="AE2842" s="9">
        <v>14</v>
      </c>
      <c r="AF2842" s="9">
        <v>6</v>
      </c>
      <c r="AG2842" s="9">
        <v>78</v>
      </c>
      <c r="AH2842" s="9">
        <v>25</v>
      </c>
      <c r="AI2842" s="9">
        <v>87</v>
      </c>
      <c r="AJ2842" s="9">
        <v>95</v>
      </c>
      <c r="AK2842" s="9">
        <v>146</v>
      </c>
      <c r="AL2842" s="9">
        <v>39</v>
      </c>
      <c r="AM2842" s="9">
        <v>120</v>
      </c>
      <c r="AN2842" s="9">
        <v>0</v>
      </c>
      <c r="AO2842" s="9">
        <v>38</v>
      </c>
      <c r="AP2842" s="9">
        <v>131</v>
      </c>
      <c r="AQ2842" s="9">
        <v>23</v>
      </c>
      <c r="AR2842" s="9">
        <v>0</v>
      </c>
      <c r="AS2842" s="9">
        <v>35</v>
      </c>
      <c r="AT2842" s="9">
        <v>23</v>
      </c>
      <c r="AU2842" s="9">
        <v>213</v>
      </c>
      <c r="AV2842" s="9">
        <v>44</v>
      </c>
      <c r="AW2842" s="9">
        <v>3</v>
      </c>
      <c r="AX2842" s="9">
        <v>80</v>
      </c>
      <c r="AY2842" s="9">
        <v>14</v>
      </c>
      <c r="AZ2842" s="9">
        <v>72</v>
      </c>
      <c r="BA2842" s="9">
        <v>7</v>
      </c>
      <c r="BB2842" s="9">
        <v>31</v>
      </c>
      <c r="BC2842" s="9">
        <v>28</v>
      </c>
    </row>
    <row r="2843" spans="2:55" x14ac:dyDescent="0.45">
      <c r="B2843" s="25">
        <v>2836</v>
      </c>
      <c r="D2843" s="9" t="s">
        <v>107</v>
      </c>
      <c r="E2843" s="9">
        <v>3</v>
      </c>
      <c r="F2843" s="9">
        <v>3</v>
      </c>
      <c r="G2843" s="9">
        <v>0</v>
      </c>
      <c r="H2843" s="9">
        <v>32</v>
      </c>
      <c r="I2843" s="9">
        <v>22</v>
      </c>
      <c r="J2843" s="9">
        <v>0</v>
      </c>
      <c r="K2843" s="9">
        <v>0</v>
      </c>
      <c r="L2843" s="9">
        <v>42</v>
      </c>
      <c r="M2843" s="9">
        <v>6</v>
      </c>
      <c r="N2843" s="9">
        <v>6</v>
      </c>
      <c r="O2843" s="9">
        <v>0</v>
      </c>
      <c r="P2843" s="9">
        <v>0</v>
      </c>
      <c r="Q2843" s="9">
        <v>3</v>
      </c>
      <c r="R2843" s="9">
        <v>0</v>
      </c>
      <c r="S2843" s="9">
        <v>5</v>
      </c>
      <c r="T2843" s="9">
        <v>0</v>
      </c>
      <c r="U2843" s="9">
        <v>0</v>
      </c>
      <c r="V2843" s="9">
        <v>3</v>
      </c>
      <c r="W2843" s="9">
        <v>6</v>
      </c>
      <c r="X2843" s="9">
        <v>0</v>
      </c>
      <c r="Y2843" s="9">
        <v>0</v>
      </c>
      <c r="Z2843" s="9">
        <v>0</v>
      </c>
      <c r="AA2843" s="9">
        <v>3</v>
      </c>
      <c r="AB2843" s="9">
        <v>11</v>
      </c>
      <c r="AC2843" s="9">
        <v>5</v>
      </c>
      <c r="AD2843" s="9">
        <v>6</v>
      </c>
      <c r="AE2843" s="9">
        <v>0</v>
      </c>
      <c r="AF2843" s="9">
        <v>3</v>
      </c>
      <c r="AG2843" s="9">
        <v>5</v>
      </c>
      <c r="AH2843" s="9">
        <v>0</v>
      </c>
      <c r="AI2843" s="9">
        <v>5</v>
      </c>
      <c r="AJ2843" s="9">
        <v>15</v>
      </c>
      <c r="AK2843" s="9">
        <v>13</v>
      </c>
      <c r="AL2843" s="9">
        <v>3</v>
      </c>
      <c r="AM2843" s="9">
        <v>15</v>
      </c>
      <c r="AN2843" s="9">
        <v>0</v>
      </c>
      <c r="AO2843" s="9">
        <v>41</v>
      </c>
      <c r="AP2843" s="9">
        <v>26</v>
      </c>
      <c r="AQ2843" s="9">
        <v>8</v>
      </c>
      <c r="AR2843" s="9">
        <v>5</v>
      </c>
      <c r="AS2843" s="9">
        <v>3</v>
      </c>
      <c r="AT2843" s="9">
        <v>4</v>
      </c>
      <c r="AU2843" s="9">
        <v>14</v>
      </c>
      <c r="AV2843" s="9">
        <v>3</v>
      </c>
      <c r="AW2843" s="9">
        <v>0</v>
      </c>
      <c r="AX2843" s="9">
        <v>8</v>
      </c>
      <c r="AY2843" s="9">
        <v>0</v>
      </c>
      <c r="AZ2843" s="9">
        <v>5</v>
      </c>
      <c r="BA2843" s="9">
        <v>0</v>
      </c>
      <c r="BB2843" s="9">
        <v>5</v>
      </c>
      <c r="BC2843" s="9">
        <v>7</v>
      </c>
    </row>
    <row r="2844" spans="2:55" x14ac:dyDescent="0.45">
      <c r="B2844" s="25">
        <v>2837</v>
      </c>
      <c r="D2844" s="9" t="s">
        <v>108</v>
      </c>
      <c r="E2844" s="9">
        <v>0</v>
      </c>
      <c r="F2844" s="9">
        <v>0</v>
      </c>
      <c r="G2844" s="9">
        <v>0</v>
      </c>
      <c r="H2844" s="9">
        <v>6</v>
      </c>
      <c r="I2844" s="9">
        <v>6</v>
      </c>
      <c r="J2844" s="9">
        <v>0</v>
      </c>
      <c r="K2844" s="9">
        <v>0</v>
      </c>
      <c r="L2844" s="9">
        <v>6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3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4</v>
      </c>
      <c r="AC2844" s="9">
        <v>3</v>
      </c>
      <c r="AD2844" s="9">
        <v>3</v>
      </c>
      <c r="AE2844" s="9">
        <v>13</v>
      </c>
      <c r="AF2844" s="9">
        <v>0</v>
      </c>
      <c r="AG2844" s="9">
        <v>3</v>
      </c>
      <c r="AH2844" s="9">
        <v>3</v>
      </c>
      <c r="AI2844" s="9">
        <v>5</v>
      </c>
      <c r="AJ2844" s="9">
        <v>9</v>
      </c>
      <c r="AK2844" s="9">
        <v>3</v>
      </c>
      <c r="AL2844" s="9">
        <v>4</v>
      </c>
      <c r="AM2844" s="9">
        <v>9</v>
      </c>
      <c r="AN2844" s="9">
        <v>0</v>
      </c>
      <c r="AO2844" s="9">
        <v>0</v>
      </c>
      <c r="AP2844" s="9">
        <v>10</v>
      </c>
      <c r="AQ2844" s="9">
        <v>4</v>
      </c>
      <c r="AR2844" s="9">
        <v>0</v>
      </c>
      <c r="AS2844" s="9">
        <v>0</v>
      </c>
      <c r="AT2844" s="9">
        <v>0</v>
      </c>
      <c r="AU2844" s="9">
        <v>3</v>
      </c>
      <c r="AV2844" s="9">
        <v>3</v>
      </c>
      <c r="AW2844" s="9">
        <v>0</v>
      </c>
      <c r="AX2844" s="9">
        <v>5</v>
      </c>
      <c r="AY2844" s="9">
        <v>0</v>
      </c>
      <c r="AZ2844" s="9">
        <v>0</v>
      </c>
      <c r="BA2844" s="9">
        <v>0</v>
      </c>
      <c r="BB2844" s="9">
        <v>0</v>
      </c>
      <c r="BC2844" s="9">
        <v>0</v>
      </c>
    </row>
    <row r="2845" spans="2:55" x14ac:dyDescent="0.45">
      <c r="B2845" s="25">
        <v>2838</v>
      </c>
      <c r="D2845" s="9" t="s">
        <v>109</v>
      </c>
      <c r="E2845" s="9">
        <v>0</v>
      </c>
      <c r="F2845" s="9">
        <v>0</v>
      </c>
      <c r="G2845" s="9">
        <v>0</v>
      </c>
      <c r="H2845" s="9">
        <v>5</v>
      </c>
      <c r="I2845" s="9">
        <v>0</v>
      </c>
      <c r="J2845" s="9">
        <v>0</v>
      </c>
      <c r="K2845" s="9">
        <v>0</v>
      </c>
      <c r="L2845" s="9">
        <v>4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0</v>
      </c>
      <c r="W2845" s="9">
        <v>0</v>
      </c>
      <c r="X2845" s="9">
        <v>0</v>
      </c>
      <c r="Y2845" s="9">
        <v>0</v>
      </c>
      <c r="Z2845" s="9">
        <v>0</v>
      </c>
      <c r="AA2845" s="9">
        <v>0</v>
      </c>
      <c r="AB2845" s="9">
        <v>11</v>
      </c>
      <c r="AC2845" s="9">
        <v>0</v>
      </c>
      <c r="AD2845" s="9">
        <v>0</v>
      </c>
      <c r="AE2845" s="9">
        <v>0</v>
      </c>
      <c r="AF2845" s="9">
        <v>0</v>
      </c>
      <c r="AG2845" s="9">
        <v>0</v>
      </c>
      <c r="AH2845" s="9">
        <v>6</v>
      </c>
      <c r="AI2845" s="9">
        <v>10</v>
      </c>
      <c r="AJ2845" s="9">
        <v>6</v>
      </c>
      <c r="AK2845" s="9">
        <v>6</v>
      </c>
      <c r="AL2845" s="9">
        <v>0</v>
      </c>
      <c r="AM2845" s="9">
        <v>3</v>
      </c>
      <c r="AN2845" s="9">
        <v>0</v>
      </c>
      <c r="AO2845" s="9">
        <v>3</v>
      </c>
      <c r="AP2845" s="9">
        <v>4</v>
      </c>
      <c r="AQ2845" s="9">
        <v>0</v>
      </c>
      <c r="AR2845" s="9">
        <v>0</v>
      </c>
      <c r="AS2845" s="9">
        <v>0</v>
      </c>
      <c r="AT2845" s="9">
        <v>0</v>
      </c>
      <c r="AU2845" s="9">
        <v>0</v>
      </c>
      <c r="AV2845" s="9">
        <v>0</v>
      </c>
      <c r="AW2845" s="9">
        <v>0</v>
      </c>
      <c r="AX2845" s="9">
        <v>0</v>
      </c>
      <c r="AY2845" s="9">
        <v>0</v>
      </c>
      <c r="AZ2845" s="9">
        <v>7</v>
      </c>
      <c r="BA2845" s="9">
        <v>0</v>
      </c>
      <c r="BB2845" s="9">
        <v>0</v>
      </c>
      <c r="BC2845" s="9">
        <v>6</v>
      </c>
    </row>
    <row r="2846" spans="2:55" x14ac:dyDescent="0.45">
      <c r="B2846" s="25">
        <v>2839</v>
      </c>
      <c r="D2846" s="9" t="s">
        <v>110</v>
      </c>
      <c r="E2846" s="9">
        <v>0</v>
      </c>
      <c r="F2846" s="9">
        <v>5</v>
      </c>
      <c r="G2846" s="9">
        <v>0</v>
      </c>
      <c r="H2846" s="9">
        <v>34</v>
      </c>
      <c r="I2846" s="9">
        <v>11</v>
      </c>
      <c r="J2846" s="9">
        <v>0</v>
      </c>
      <c r="K2846" s="9">
        <v>0</v>
      </c>
      <c r="L2846" s="9">
        <v>106</v>
      </c>
      <c r="M2846" s="9">
        <v>0</v>
      </c>
      <c r="N2846" s="9">
        <v>3</v>
      </c>
      <c r="O2846" s="9">
        <v>0</v>
      </c>
      <c r="P2846" s="9">
        <v>8</v>
      </c>
      <c r="Q2846" s="9">
        <v>0</v>
      </c>
      <c r="R2846" s="9">
        <v>0</v>
      </c>
      <c r="S2846" s="9">
        <v>3</v>
      </c>
      <c r="T2846" s="9">
        <v>0</v>
      </c>
      <c r="U2846" s="9">
        <v>4</v>
      </c>
      <c r="V2846" s="9">
        <v>3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16</v>
      </c>
      <c r="AC2846" s="9">
        <v>0</v>
      </c>
      <c r="AD2846" s="9">
        <v>9</v>
      </c>
      <c r="AE2846" s="9">
        <v>0</v>
      </c>
      <c r="AF2846" s="9">
        <v>0</v>
      </c>
      <c r="AG2846" s="9">
        <v>9</v>
      </c>
      <c r="AH2846" s="9">
        <v>0</v>
      </c>
      <c r="AI2846" s="9">
        <v>3</v>
      </c>
      <c r="AJ2846" s="9">
        <v>10</v>
      </c>
      <c r="AK2846" s="9">
        <v>72</v>
      </c>
      <c r="AL2846" s="9">
        <v>3</v>
      </c>
      <c r="AM2846" s="9">
        <v>12</v>
      </c>
      <c r="AN2846" s="9">
        <v>0</v>
      </c>
      <c r="AO2846" s="9">
        <v>12</v>
      </c>
      <c r="AP2846" s="9">
        <v>8</v>
      </c>
      <c r="AQ2846" s="9">
        <v>5</v>
      </c>
      <c r="AR2846" s="9">
        <v>0</v>
      </c>
      <c r="AS2846" s="9">
        <v>3</v>
      </c>
      <c r="AT2846" s="9">
        <v>4</v>
      </c>
      <c r="AU2846" s="9">
        <v>4</v>
      </c>
      <c r="AV2846" s="9">
        <v>4</v>
      </c>
      <c r="AW2846" s="9">
        <v>0</v>
      </c>
      <c r="AX2846" s="9">
        <v>8</v>
      </c>
      <c r="AY2846" s="9">
        <v>0</v>
      </c>
      <c r="AZ2846" s="9">
        <v>0</v>
      </c>
      <c r="BA2846" s="9">
        <v>0</v>
      </c>
      <c r="BB2846" s="9">
        <v>3</v>
      </c>
      <c r="BC2846" s="9">
        <v>0</v>
      </c>
    </row>
    <row r="2847" spans="2:55" x14ac:dyDescent="0.45">
      <c r="B2847" s="25">
        <v>2840</v>
      </c>
      <c r="D2847" s="9" t="s">
        <v>111</v>
      </c>
      <c r="E2847" s="9">
        <v>0</v>
      </c>
      <c r="F2847" s="9">
        <v>0</v>
      </c>
      <c r="G2847" s="9">
        <v>0</v>
      </c>
      <c r="H2847" s="9">
        <v>22</v>
      </c>
      <c r="I2847" s="9">
        <v>5</v>
      </c>
      <c r="J2847" s="9">
        <v>0</v>
      </c>
      <c r="K2847" s="9">
        <v>0</v>
      </c>
      <c r="L2847" s="9">
        <v>9</v>
      </c>
      <c r="M2847" s="9">
        <v>3</v>
      </c>
      <c r="N2847" s="9">
        <v>0</v>
      </c>
      <c r="O2847" s="9">
        <v>0</v>
      </c>
      <c r="P2847" s="9">
        <v>6</v>
      </c>
      <c r="Q2847" s="9">
        <v>0</v>
      </c>
      <c r="R2847" s="9">
        <v>0</v>
      </c>
      <c r="S2847" s="9">
        <v>6</v>
      </c>
      <c r="T2847" s="9">
        <v>0</v>
      </c>
      <c r="U2847" s="9">
        <v>3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3</v>
      </c>
      <c r="AC2847" s="9">
        <v>0</v>
      </c>
      <c r="AD2847" s="9">
        <v>0</v>
      </c>
      <c r="AE2847" s="9">
        <v>4</v>
      </c>
      <c r="AF2847" s="9">
        <v>0</v>
      </c>
      <c r="AG2847" s="9">
        <v>0</v>
      </c>
      <c r="AH2847" s="9">
        <v>0</v>
      </c>
      <c r="AI2847" s="9">
        <v>3</v>
      </c>
      <c r="AJ2847" s="9">
        <v>3</v>
      </c>
      <c r="AK2847" s="9">
        <v>5</v>
      </c>
      <c r="AL2847" s="9">
        <v>9</v>
      </c>
      <c r="AM2847" s="9">
        <v>23</v>
      </c>
      <c r="AN2847" s="9">
        <v>0</v>
      </c>
      <c r="AO2847" s="9">
        <v>4</v>
      </c>
      <c r="AP2847" s="9">
        <v>5</v>
      </c>
      <c r="AQ2847" s="9">
        <v>0</v>
      </c>
      <c r="AR2847" s="9">
        <v>0</v>
      </c>
      <c r="AS2847" s="9">
        <v>4</v>
      </c>
      <c r="AT2847" s="9">
        <v>17</v>
      </c>
      <c r="AU2847" s="9">
        <v>13</v>
      </c>
      <c r="AV2847" s="9">
        <v>25</v>
      </c>
      <c r="AW2847" s="9">
        <v>0</v>
      </c>
      <c r="AX2847" s="9">
        <v>6</v>
      </c>
      <c r="AY2847" s="9">
        <v>0</v>
      </c>
      <c r="AZ2847" s="9">
        <v>10</v>
      </c>
      <c r="BA2847" s="9">
        <v>0</v>
      </c>
      <c r="BB2847" s="9">
        <v>0</v>
      </c>
      <c r="BC2847" s="9">
        <v>0</v>
      </c>
    </row>
    <row r="2848" spans="2:55" x14ac:dyDescent="0.45">
      <c r="B2848" s="25">
        <v>2841</v>
      </c>
      <c r="D2848" s="9" t="s">
        <v>112</v>
      </c>
      <c r="E2848" s="9">
        <v>0</v>
      </c>
      <c r="F2848" s="9">
        <v>0</v>
      </c>
      <c r="G2848" s="9">
        <v>0</v>
      </c>
      <c r="H2848" s="9">
        <v>8</v>
      </c>
      <c r="I2848" s="9">
        <v>4</v>
      </c>
      <c r="J2848" s="9">
        <v>0</v>
      </c>
      <c r="K2848" s="9">
        <v>0</v>
      </c>
      <c r="L2848" s="9">
        <v>5</v>
      </c>
      <c r="M2848" s="9">
        <v>0</v>
      </c>
      <c r="N2848" s="9">
        <v>4</v>
      </c>
      <c r="O2848" s="9">
        <v>0</v>
      </c>
      <c r="P2848" s="9">
        <v>0</v>
      </c>
      <c r="Q2848" s="9">
        <v>12</v>
      </c>
      <c r="R2848" s="9">
        <v>0</v>
      </c>
      <c r="S2848" s="9">
        <v>4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  <c r="AA2848" s="9">
        <v>3</v>
      </c>
      <c r="AB2848" s="9">
        <v>11</v>
      </c>
      <c r="AC2848" s="9">
        <v>0</v>
      </c>
      <c r="AD2848" s="9">
        <v>8</v>
      </c>
      <c r="AE2848" s="9">
        <v>0</v>
      </c>
      <c r="AF2848" s="9">
        <v>0</v>
      </c>
      <c r="AG2848" s="9">
        <v>4</v>
      </c>
      <c r="AH2848" s="9">
        <v>0</v>
      </c>
      <c r="AI2848" s="9">
        <v>9</v>
      </c>
      <c r="AJ2848" s="9">
        <v>6</v>
      </c>
      <c r="AK2848" s="9">
        <v>0</v>
      </c>
      <c r="AL2848" s="9">
        <v>0</v>
      </c>
      <c r="AM2848" s="9">
        <v>3</v>
      </c>
      <c r="AN2848" s="9">
        <v>0</v>
      </c>
      <c r="AO2848" s="9">
        <v>0</v>
      </c>
      <c r="AP2848" s="9">
        <v>5</v>
      </c>
      <c r="AQ2848" s="9">
        <v>5</v>
      </c>
      <c r="AR2848" s="9">
        <v>0</v>
      </c>
      <c r="AS2848" s="9">
        <v>0</v>
      </c>
      <c r="AT2848" s="9">
        <v>4</v>
      </c>
      <c r="AU2848" s="9">
        <v>0</v>
      </c>
      <c r="AV2848" s="9">
        <v>0</v>
      </c>
      <c r="AW2848" s="9">
        <v>0</v>
      </c>
      <c r="AX2848" s="9">
        <v>5</v>
      </c>
      <c r="AY2848" s="9">
        <v>0</v>
      </c>
      <c r="AZ2848" s="9">
        <v>4</v>
      </c>
      <c r="BA2848" s="9">
        <v>0</v>
      </c>
      <c r="BB2848" s="9">
        <v>3</v>
      </c>
      <c r="BC2848" s="9">
        <v>0</v>
      </c>
    </row>
    <row r="2849" spans="2:55" x14ac:dyDescent="0.45">
      <c r="B2849" s="25">
        <v>2842</v>
      </c>
      <c r="D2849" s="9" t="s">
        <v>113</v>
      </c>
      <c r="E2849" s="9">
        <v>0</v>
      </c>
      <c r="F2849" s="9">
        <v>0</v>
      </c>
      <c r="G2849" s="9">
        <v>0</v>
      </c>
      <c r="H2849" s="9">
        <v>3</v>
      </c>
      <c r="I2849" s="9">
        <v>3</v>
      </c>
      <c r="J2849" s="9">
        <v>0</v>
      </c>
      <c r="K2849" s="9">
        <v>0</v>
      </c>
      <c r="L2849" s="9">
        <v>12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  <c r="AA2849" s="9">
        <v>6</v>
      </c>
      <c r="AB2849" s="9">
        <v>13</v>
      </c>
      <c r="AC2849" s="9">
        <v>0</v>
      </c>
      <c r="AD2849" s="9">
        <v>3</v>
      </c>
      <c r="AE2849" s="9">
        <v>0</v>
      </c>
      <c r="AF2849" s="9">
        <v>0</v>
      </c>
      <c r="AG2849" s="9">
        <v>0</v>
      </c>
      <c r="AH2849" s="9">
        <v>0</v>
      </c>
      <c r="AI2849" s="9">
        <v>0</v>
      </c>
      <c r="AJ2849" s="9">
        <v>0</v>
      </c>
      <c r="AK2849" s="9">
        <v>5</v>
      </c>
      <c r="AL2849" s="9">
        <v>0</v>
      </c>
      <c r="AM2849" s="9">
        <v>4</v>
      </c>
      <c r="AN2849" s="9">
        <v>0</v>
      </c>
      <c r="AO2849" s="9">
        <v>0</v>
      </c>
      <c r="AP2849" s="9">
        <v>0</v>
      </c>
      <c r="AQ2849" s="9">
        <v>3</v>
      </c>
      <c r="AR2849" s="9">
        <v>0</v>
      </c>
      <c r="AS2849" s="9">
        <v>0</v>
      </c>
      <c r="AT2849" s="9">
        <v>0</v>
      </c>
      <c r="AU2849" s="9">
        <v>8</v>
      </c>
      <c r="AV2849" s="9">
        <v>0</v>
      </c>
      <c r="AW2849" s="9">
        <v>0</v>
      </c>
      <c r="AX2849" s="9">
        <v>0</v>
      </c>
      <c r="AY2849" s="9">
        <v>0</v>
      </c>
      <c r="AZ2849" s="9">
        <v>9</v>
      </c>
      <c r="BA2849" s="9">
        <v>0</v>
      </c>
      <c r="BB2849" s="9">
        <v>0</v>
      </c>
      <c r="BC2849" s="9">
        <v>0</v>
      </c>
    </row>
    <row r="2850" spans="2:55" x14ac:dyDescent="0.45">
      <c r="B2850" s="25">
        <v>2843</v>
      </c>
      <c r="D2850" s="9" t="s">
        <v>114</v>
      </c>
      <c r="E2850" s="9">
        <v>0</v>
      </c>
      <c r="F2850" s="9">
        <v>0</v>
      </c>
      <c r="G2850" s="9">
        <v>0</v>
      </c>
      <c r="H2850" s="9">
        <v>9</v>
      </c>
      <c r="I2850" s="9">
        <v>6</v>
      </c>
      <c r="J2850" s="9">
        <v>0</v>
      </c>
      <c r="K2850" s="9">
        <v>0</v>
      </c>
      <c r="L2850" s="9">
        <v>6</v>
      </c>
      <c r="M2850" s="9">
        <v>4</v>
      </c>
      <c r="N2850" s="9">
        <v>6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4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  <c r="AA2850" s="9">
        <v>7</v>
      </c>
      <c r="AB2850" s="9">
        <v>26</v>
      </c>
      <c r="AC2850" s="9">
        <v>0</v>
      </c>
      <c r="AD2850" s="9">
        <v>7</v>
      </c>
      <c r="AE2850" s="9">
        <v>5</v>
      </c>
      <c r="AF2850" s="9">
        <v>0</v>
      </c>
      <c r="AG2850" s="9">
        <v>3</v>
      </c>
      <c r="AH2850" s="9">
        <v>0</v>
      </c>
      <c r="AI2850" s="9">
        <v>4</v>
      </c>
      <c r="AJ2850" s="9">
        <v>0</v>
      </c>
      <c r="AK2850" s="9">
        <v>7</v>
      </c>
      <c r="AL2850" s="9">
        <v>0</v>
      </c>
      <c r="AM2850" s="9">
        <v>12</v>
      </c>
      <c r="AN2850" s="9">
        <v>0</v>
      </c>
      <c r="AO2850" s="9">
        <v>0</v>
      </c>
      <c r="AP2850" s="9">
        <v>8</v>
      </c>
      <c r="AQ2850" s="9">
        <v>0</v>
      </c>
      <c r="AR2850" s="9">
        <v>0</v>
      </c>
      <c r="AS2850" s="9">
        <v>0</v>
      </c>
      <c r="AT2850" s="9">
        <v>0</v>
      </c>
      <c r="AU2850" s="9">
        <v>9</v>
      </c>
      <c r="AV2850" s="9">
        <v>3</v>
      </c>
      <c r="AW2850" s="9">
        <v>0</v>
      </c>
      <c r="AX2850" s="9">
        <v>3</v>
      </c>
      <c r="AY2850" s="9">
        <v>0</v>
      </c>
      <c r="AZ2850" s="9">
        <v>5</v>
      </c>
      <c r="BA2850" s="9">
        <v>0</v>
      </c>
      <c r="BB2850" s="9">
        <v>0</v>
      </c>
      <c r="BC2850" s="9">
        <v>0</v>
      </c>
    </row>
    <row r="2851" spans="2:55" x14ac:dyDescent="0.45">
      <c r="B2851" s="25">
        <v>2844</v>
      </c>
      <c r="D2851" s="9" t="s">
        <v>115</v>
      </c>
      <c r="E2851" s="9">
        <v>11</v>
      </c>
      <c r="F2851" s="9">
        <v>5</v>
      </c>
      <c r="G2851" s="9">
        <v>0</v>
      </c>
      <c r="H2851" s="9">
        <v>37</v>
      </c>
      <c r="I2851" s="9">
        <v>19</v>
      </c>
      <c r="J2851" s="9">
        <v>0</v>
      </c>
      <c r="K2851" s="9">
        <v>0</v>
      </c>
      <c r="L2851" s="9">
        <v>18</v>
      </c>
      <c r="M2851" s="9">
        <v>0</v>
      </c>
      <c r="N2851" s="9">
        <v>15</v>
      </c>
      <c r="O2851" s="9">
        <v>7</v>
      </c>
      <c r="P2851" s="9">
        <v>0</v>
      </c>
      <c r="Q2851" s="9">
        <v>82</v>
      </c>
      <c r="R2851" s="9">
        <v>0</v>
      </c>
      <c r="S2851" s="9">
        <v>0</v>
      </c>
      <c r="T2851" s="9">
        <v>0</v>
      </c>
      <c r="U2851" s="9">
        <v>4</v>
      </c>
      <c r="V2851" s="9">
        <v>0</v>
      </c>
      <c r="W2851" s="9">
        <v>10</v>
      </c>
      <c r="X2851" s="9">
        <v>0</v>
      </c>
      <c r="Y2851" s="9">
        <v>4</v>
      </c>
      <c r="Z2851" s="9">
        <v>7</v>
      </c>
      <c r="AA2851" s="9">
        <v>80</v>
      </c>
      <c r="AB2851" s="9">
        <v>1034</v>
      </c>
      <c r="AC2851" s="9">
        <v>7</v>
      </c>
      <c r="AD2851" s="9">
        <v>17</v>
      </c>
      <c r="AE2851" s="9">
        <v>9</v>
      </c>
      <c r="AF2851" s="9">
        <v>0</v>
      </c>
      <c r="AG2851" s="9">
        <v>9</v>
      </c>
      <c r="AH2851" s="9">
        <v>4</v>
      </c>
      <c r="AI2851" s="9">
        <v>14</v>
      </c>
      <c r="AJ2851" s="9">
        <v>27</v>
      </c>
      <c r="AK2851" s="9">
        <v>18</v>
      </c>
      <c r="AL2851" s="9">
        <v>10</v>
      </c>
      <c r="AM2851" s="9">
        <v>11</v>
      </c>
      <c r="AN2851" s="9">
        <v>0</v>
      </c>
      <c r="AO2851" s="9">
        <v>5</v>
      </c>
      <c r="AP2851" s="9">
        <v>31</v>
      </c>
      <c r="AQ2851" s="9">
        <v>12</v>
      </c>
      <c r="AR2851" s="9">
        <v>0</v>
      </c>
      <c r="AS2851" s="9">
        <v>5</v>
      </c>
      <c r="AT2851" s="9">
        <v>0</v>
      </c>
      <c r="AU2851" s="9">
        <v>39</v>
      </c>
      <c r="AV2851" s="9">
        <v>22</v>
      </c>
      <c r="AW2851" s="9">
        <v>0</v>
      </c>
      <c r="AX2851" s="9">
        <v>54</v>
      </c>
      <c r="AY2851" s="9">
        <v>5</v>
      </c>
      <c r="AZ2851" s="9">
        <v>30</v>
      </c>
      <c r="BA2851" s="9">
        <v>0</v>
      </c>
      <c r="BB2851" s="9">
        <v>16</v>
      </c>
      <c r="BC2851" s="9">
        <v>6</v>
      </c>
    </row>
    <row r="2852" spans="2:55" x14ac:dyDescent="0.45">
      <c r="B2852" s="25">
        <v>2845</v>
      </c>
      <c r="D2852" s="9" t="s">
        <v>116</v>
      </c>
      <c r="E2852" s="9">
        <v>0</v>
      </c>
      <c r="F2852" s="9">
        <v>0</v>
      </c>
      <c r="G2852" s="9">
        <v>0</v>
      </c>
      <c r="H2852" s="9">
        <v>13</v>
      </c>
      <c r="I2852" s="9">
        <v>0</v>
      </c>
      <c r="J2852" s="9">
        <v>0</v>
      </c>
      <c r="K2852" s="9">
        <v>0</v>
      </c>
      <c r="L2852" s="9">
        <v>7</v>
      </c>
      <c r="M2852" s="9">
        <v>0</v>
      </c>
      <c r="N2852" s="9">
        <v>12</v>
      </c>
      <c r="O2852" s="9">
        <v>3</v>
      </c>
      <c r="P2852" s="9">
        <v>0</v>
      </c>
      <c r="Q2852" s="9">
        <v>49</v>
      </c>
      <c r="R2852" s="9">
        <v>0</v>
      </c>
      <c r="S2852" s="9">
        <v>0</v>
      </c>
      <c r="T2852" s="9">
        <v>0</v>
      </c>
      <c r="U2852" s="9">
        <v>3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11</v>
      </c>
      <c r="AB2852" s="9">
        <v>25</v>
      </c>
      <c r="AC2852" s="9">
        <v>7</v>
      </c>
      <c r="AD2852" s="9">
        <v>0</v>
      </c>
      <c r="AE2852" s="9">
        <v>4</v>
      </c>
      <c r="AF2852" s="9">
        <v>0</v>
      </c>
      <c r="AG2852" s="9">
        <v>8</v>
      </c>
      <c r="AH2852" s="9">
        <v>0</v>
      </c>
      <c r="AI2852" s="9">
        <v>5</v>
      </c>
      <c r="AJ2852" s="9">
        <v>10</v>
      </c>
      <c r="AK2852" s="9">
        <v>11</v>
      </c>
      <c r="AL2852" s="9">
        <v>0</v>
      </c>
      <c r="AM2852" s="9">
        <v>0</v>
      </c>
      <c r="AN2852" s="9">
        <v>0</v>
      </c>
      <c r="AO2852" s="9">
        <v>0</v>
      </c>
      <c r="AP2852" s="9">
        <v>10</v>
      </c>
      <c r="AQ2852" s="9">
        <v>5</v>
      </c>
      <c r="AR2852" s="9">
        <v>0</v>
      </c>
      <c r="AS2852" s="9">
        <v>0</v>
      </c>
      <c r="AT2852" s="9">
        <v>0</v>
      </c>
      <c r="AU2852" s="9">
        <v>6</v>
      </c>
      <c r="AV2852" s="9">
        <v>4</v>
      </c>
      <c r="AW2852" s="9">
        <v>0</v>
      </c>
      <c r="AX2852" s="9">
        <v>3</v>
      </c>
      <c r="AY2852" s="9">
        <v>0</v>
      </c>
      <c r="AZ2852" s="9">
        <v>0</v>
      </c>
      <c r="BA2852" s="9">
        <v>0</v>
      </c>
      <c r="BB2852" s="9">
        <v>0</v>
      </c>
      <c r="BC2852" s="9">
        <v>0</v>
      </c>
    </row>
    <row r="2853" spans="2:55" x14ac:dyDescent="0.45">
      <c r="B2853" s="25">
        <v>2846</v>
      </c>
      <c r="D2853" s="9" t="s">
        <v>117</v>
      </c>
      <c r="E2853" s="9">
        <v>0</v>
      </c>
      <c r="F2853" s="9">
        <v>0</v>
      </c>
      <c r="G2853" s="9">
        <v>0</v>
      </c>
      <c r="H2853" s="9">
        <v>7</v>
      </c>
      <c r="I2853" s="9">
        <v>7</v>
      </c>
      <c r="J2853" s="9">
        <v>0</v>
      </c>
      <c r="K2853" s="9">
        <v>0</v>
      </c>
      <c r="L2853" s="9">
        <v>23</v>
      </c>
      <c r="M2853" s="9">
        <v>0</v>
      </c>
      <c r="N2853" s="9">
        <v>6</v>
      </c>
      <c r="O2853" s="9">
        <v>3</v>
      </c>
      <c r="P2853" s="9">
        <v>0</v>
      </c>
      <c r="Q2853" s="9">
        <v>73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3</v>
      </c>
      <c r="X2853" s="9">
        <v>0</v>
      </c>
      <c r="Y2853" s="9">
        <v>0</v>
      </c>
      <c r="Z2853" s="9">
        <v>0</v>
      </c>
      <c r="AA2853" s="9">
        <v>4</v>
      </c>
      <c r="AB2853" s="9">
        <v>15</v>
      </c>
      <c r="AC2853" s="9">
        <v>0</v>
      </c>
      <c r="AD2853" s="9">
        <v>7</v>
      </c>
      <c r="AE2853" s="9">
        <v>0</v>
      </c>
      <c r="AF2853" s="9">
        <v>0</v>
      </c>
      <c r="AG2853" s="9">
        <v>3</v>
      </c>
      <c r="AH2853" s="9">
        <v>0</v>
      </c>
      <c r="AI2853" s="9">
        <v>4</v>
      </c>
      <c r="AJ2853" s="9">
        <v>11</v>
      </c>
      <c r="AK2853" s="9">
        <v>5</v>
      </c>
      <c r="AL2853" s="9">
        <v>0</v>
      </c>
      <c r="AM2853" s="9">
        <v>28</v>
      </c>
      <c r="AN2853" s="9">
        <v>0</v>
      </c>
      <c r="AO2853" s="9">
        <v>4</v>
      </c>
      <c r="AP2853" s="9">
        <v>6</v>
      </c>
      <c r="AQ2853" s="9">
        <v>0</v>
      </c>
      <c r="AR2853" s="9">
        <v>0</v>
      </c>
      <c r="AS2853" s="9">
        <v>0</v>
      </c>
      <c r="AT2853" s="9">
        <v>4</v>
      </c>
      <c r="AU2853" s="9">
        <v>16</v>
      </c>
      <c r="AV2853" s="9">
        <v>0</v>
      </c>
      <c r="AW2853" s="9">
        <v>0</v>
      </c>
      <c r="AX2853" s="9">
        <v>6</v>
      </c>
      <c r="AY2853" s="9">
        <v>0</v>
      </c>
      <c r="AZ2853" s="9">
        <v>0</v>
      </c>
      <c r="BA2853" s="9">
        <v>0</v>
      </c>
      <c r="BB2853" s="9">
        <v>0</v>
      </c>
      <c r="BC2853" s="9">
        <v>0</v>
      </c>
    </row>
    <row r="2854" spans="2:55" x14ac:dyDescent="0.45">
      <c r="B2854" s="25">
        <v>2847</v>
      </c>
      <c r="D2854" s="9" t="s">
        <v>118</v>
      </c>
      <c r="E2854" s="9">
        <v>0</v>
      </c>
      <c r="F2854" s="9">
        <v>0</v>
      </c>
      <c r="G2854" s="9">
        <v>0</v>
      </c>
      <c r="H2854" s="9">
        <v>9</v>
      </c>
      <c r="I2854" s="9">
        <v>4</v>
      </c>
      <c r="J2854" s="9">
        <v>0</v>
      </c>
      <c r="K2854" s="9">
        <v>0</v>
      </c>
      <c r="L2854" s="9">
        <v>5</v>
      </c>
      <c r="M2854" s="9">
        <v>0</v>
      </c>
      <c r="N2854" s="9">
        <v>5</v>
      </c>
      <c r="O2854" s="9">
        <v>0</v>
      </c>
      <c r="P2854" s="9">
        <v>0</v>
      </c>
      <c r="Q2854" s="9">
        <v>7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6</v>
      </c>
      <c r="AB2854" s="9">
        <v>5</v>
      </c>
      <c r="AC2854" s="9">
        <v>4</v>
      </c>
      <c r="AD2854" s="9">
        <v>26</v>
      </c>
      <c r="AE2854" s="9">
        <v>0</v>
      </c>
      <c r="AF2854" s="9">
        <v>0</v>
      </c>
      <c r="AG2854" s="9">
        <v>9</v>
      </c>
      <c r="AH2854" s="9">
        <v>0</v>
      </c>
      <c r="AI2854" s="9">
        <v>6</v>
      </c>
      <c r="AJ2854" s="9">
        <v>7</v>
      </c>
      <c r="AK2854" s="9">
        <v>7</v>
      </c>
      <c r="AL2854" s="9">
        <v>0</v>
      </c>
      <c r="AM2854" s="9">
        <v>14</v>
      </c>
      <c r="AN2854" s="9">
        <v>0</v>
      </c>
      <c r="AO2854" s="9">
        <v>0</v>
      </c>
      <c r="AP2854" s="9">
        <v>7</v>
      </c>
      <c r="AQ2854" s="9">
        <v>3</v>
      </c>
      <c r="AR2854" s="9">
        <v>0</v>
      </c>
      <c r="AS2854" s="9">
        <v>0</v>
      </c>
      <c r="AT2854" s="9">
        <v>0</v>
      </c>
      <c r="AU2854" s="9">
        <v>8</v>
      </c>
      <c r="AV2854" s="9">
        <v>0</v>
      </c>
      <c r="AW2854" s="9">
        <v>0</v>
      </c>
      <c r="AX2854" s="9">
        <v>0</v>
      </c>
      <c r="AY2854" s="9">
        <v>0</v>
      </c>
      <c r="AZ2854" s="9">
        <v>6</v>
      </c>
      <c r="BA2854" s="9">
        <v>0</v>
      </c>
      <c r="BB2854" s="9">
        <v>0</v>
      </c>
      <c r="BC2854" s="9">
        <v>0</v>
      </c>
    </row>
    <row r="2855" spans="2:55" x14ac:dyDescent="0.45">
      <c r="B2855" s="25">
        <v>2848</v>
      </c>
      <c r="D2855" s="9" t="s">
        <v>119</v>
      </c>
      <c r="E2855" s="9">
        <v>0</v>
      </c>
      <c r="F2855" s="9">
        <v>0</v>
      </c>
      <c r="G2855" s="9">
        <v>0</v>
      </c>
      <c r="H2855" s="9">
        <v>3</v>
      </c>
      <c r="I2855" s="9">
        <v>0</v>
      </c>
      <c r="J2855" s="9">
        <v>0</v>
      </c>
      <c r="K2855" s="9">
        <v>0</v>
      </c>
      <c r="L2855" s="9">
        <v>16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6</v>
      </c>
      <c r="Z2855" s="9">
        <v>0</v>
      </c>
      <c r="AA2855" s="9">
        <v>0</v>
      </c>
      <c r="AB2855" s="9">
        <v>3</v>
      </c>
      <c r="AC2855" s="9">
        <v>0</v>
      </c>
      <c r="AD2855" s="9">
        <v>0</v>
      </c>
      <c r="AE2855" s="9">
        <v>0</v>
      </c>
      <c r="AF2855" s="9">
        <v>0</v>
      </c>
      <c r="AG2855" s="9">
        <v>0</v>
      </c>
      <c r="AH2855" s="9">
        <v>0</v>
      </c>
      <c r="AI2855" s="9">
        <v>0</v>
      </c>
      <c r="AJ2855" s="9">
        <v>0</v>
      </c>
      <c r="AK2855" s="9">
        <v>0</v>
      </c>
      <c r="AL2855" s="9">
        <v>3</v>
      </c>
      <c r="AM2855" s="9">
        <v>0</v>
      </c>
      <c r="AN2855" s="9">
        <v>0</v>
      </c>
      <c r="AO2855" s="9">
        <v>0</v>
      </c>
      <c r="AP2855" s="9">
        <v>0</v>
      </c>
      <c r="AQ2855" s="9">
        <v>0</v>
      </c>
      <c r="AR2855" s="9">
        <v>0</v>
      </c>
      <c r="AS2855" s="9">
        <v>0</v>
      </c>
      <c r="AT2855" s="9">
        <v>0</v>
      </c>
      <c r="AU2855" s="9">
        <v>0</v>
      </c>
      <c r="AV2855" s="9">
        <v>0</v>
      </c>
      <c r="AW2855" s="9">
        <v>0</v>
      </c>
      <c r="AX2855" s="9">
        <v>0</v>
      </c>
      <c r="AY2855" s="9">
        <v>0</v>
      </c>
      <c r="AZ2855" s="9">
        <v>0</v>
      </c>
      <c r="BA2855" s="9">
        <v>0</v>
      </c>
      <c r="BB2855" s="9">
        <v>0</v>
      </c>
      <c r="BC2855" s="9">
        <v>0</v>
      </c>
    </row>
    <row r="2856" spans="2:55" x14ac:dyDescent="0.45">
      <c r="B2856" s="25">
        <v>2849</v>
      </c>
      <c r="D2856" s="9" t="s">
        <v>120</v>
      </c>
      <c r="E2856" s="9">
        <v>0</v>
      </c>
      <c r="F2856" s="9">
        <v>0</v>
      </c>
      <c r="G2856" s="9">
        <v>0</v>
      </c>
      <c r="H2856" s="9">
        <v>9</v>
      </c>
      <c r="I2856" s="9">
        <v>11</v>
      </c>
      <c r="J2856" s="9">
        <v>0</v>
      </c>
      <c r="K2856" s="9">
        <v>7</v>
      </c>
      <c r="L2856" s="9">
        <v>9</v>
      </c>
      <c r="M2856" s="9">
        <v>0</v>
      </c>
      <c r="N2856" s="9">
        <v>17</v>
      </c>
      <c r="O2856" s="9">
        <v>4</v>
      </c>
      <c r="P2856" s="9">
        <v>0</v>
      </c>
      <c r="Q2856" s="9">
        <v>42</v>
      </c>
      <c r="R2856" s="9">
        <v>0</v>
      </c>
      <c r="S2856" s="9">
        <v>0</v>
      </c>
      <c r="T2856" s="9">
        <v>0</v>
      </c>
      <c r="U2856" s="9">
        <v>7</v>
      </c>
      <c r="V2856" s="9">
        <v>0</v>
      </c>
      <c r="W2856" s="9">
        <v>10</v>
      </c>
      <c r="X2856" s="9">
        <v>0</v>
      </c>
      <c r="Y2856" s="9">
        <v>4</v>
      </c>
      <c r="Z2856" s="9">
        <v>0</v>
      </c>
      <c r="AA2856" s="9">
        <v>10</v>
      </c>
      <c r="AB2856" s="9">
        <v>42</v>
      </c>
      <c r="AC2856" s="9">
        <v>0</v>
      </c>
      <c r="AD2856" s="9">
        <v>6</v>
      </c>
      <c r="AE2856" s="9">
        <v>3</v>
      </c>
      <c r="AF2856" s="9">
        <v>0</v>
      </c>
      <c r="AG2856" s="9">
        <v>5</v>
      </c>
      <c r="AH2856" s="9">
        <v>0</v>
      </c>
      <c r="AI2856" s="9">
        <v>8</v>
      </c>
      <c r="AJ2856" s="9">
        <v>7</v>
      </c>
      <c r="AK2856" s="9">
        <v>7</v>
      </c>
      <c r="AL2856" s="9">
        <v>4</v>
      </c>
      <c r="AM2856" s="9">
        <v>12</v>
      </c>
      <c r="AN2856" s="9">
        <v>0</v>
      </c>
      <c r="AO2856" s="9">
        <v>5</v>
      </c>
      <c r="AP2856" s="9">
        <v>11</v>
      </c>
      <c r="AQ2856" s="9">
        <v>3</v>
      </c>
      <c r="AR2856" s="9">
        <v>0</v>
      </c>
      <c r="AS2856" s="9">
        <v>6</v>
      </c>
      <c r="AT2856" s="9">
        <v>0</v>
      </c>
      <c r="AU2856" s="9">
        <v>18</v>
      </c>
      <c r="AV2856" s="9">
        <v>4</v>
      </c>
      <c r="AW2856" s="9">
        <v>5</v>
      </c>
      <c r="AX2856" s="9">
        <v>8</v>
      </c>
      <c r="AY2856" s="9">
        <v>10</v>
      </c>
      <c r="AZ2856" s="9">
        <v>15</v>
      </c>
      <c r="BA2856" s="9">
        <v>0</v>
      </c>
      <c r="BB2856" s="9">
        <v>4</v>
      </c>
      <c r="BC2856" s="9">
        <v>7</v>
      </c>
    </row>
    <row r="2857" spans="2:55" x14ac:dyDescent="0.45">
      <c r="B2857" s="25">
        <v>2850</v>
      </c>
      <c r="D2857" s="9" t="s">
        <v>121</v>
      </c>
      <c r="E2857" s="9">
        <v>0</v>
      </c>
      <c r="F2857" s="9">
        <v>0</v>
      </c>
      <c r="G2857" s="9">
        <v>0</v>
      </c>
      <c r="H2857" s="9">
        <v>4</v>
      </c>
      <c r="I2857" s="9">
        <v>0</v>
      </c>
      <c r="J2857" s="9">
        <v>0</v>
      </c>
      <c r="K2857" s="9">
        <v>0</v>
      </c>
      <c r="L2857" s="9">
        <v>4</v>
      </c>
      <c r="M2857" s="9">
        <v>0</v>
      </c>
      <c r="N2857" s="9">
        <v>6</v>
      </c>
      <c r="O2857" s="9">
        <v>0</v>
      </c>
      <c r="P2857" s="9">
        <v>0</v>
      </c>
      <c r="Q2857" s="9">
        <v>21</v>
      </c>
      <c r="R2857" s="9">
        <v>0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0</v>
      </c>
      <c r="AB2857" s="9">
        <v>11</v>
      </c>
      <c r="AC2857" s="9">
        <v>0</v>
      </c>
      <c r="AD2857" s="9">
        <v>3</v>
      </c>
      <c r="AE2857" s="9">
        <v>0</v>
      </c>
      <c r="AF2857" s="9">
        <v>0</v>
      </c>
      <c r="AG2857" s="9">
        <v>0</v>
      </c>
      <c r="AH2857" s="9">
        <v>0</v>
      </c>
      <c r="AI2857" s="9">
        <v>0</v>
      </c>
      <c r="AJ2857" s="9">
        <v>0</v>
      </c>
      <c r="AK2857" s="9">
        <v>0</v>
      </c>
      <c r="AL2857" s="9">
        <v>0</v>
      </c>
      <c r="AM2857" s="9">
        <v>4</v>
      </c>
      <c r="AN2857" s="9">
        <v>0</v>
      </c>
      <c r="AO2857" s="9">
        <v>4</v>
      </c>
      <c r="AP2857" s="9">
        <v>0</v>
      </c>
      <c r="AQ2857" s="9">
        <v>0</v>
      </c>
      <c r="AR2857" s="9">
        <v>0</v>
      </c>
      <c r="AS2857" s="9">
        <v>0</v>
      </c>
      <c r="AT2857" s="9">
        <v>0</v>
      </c>
      <c r="AU2857" s="9">
        <v>6</v>
      </c>
      <c r="AV2857" s="9">
        <v>0</v>
      </c>
      <c r="AW2857" s="9">
        <v>0</v>
      </c>
      <c r="AX2857" s="9">
        <v>3</v>
      </c>
      <c r="AY2857" s="9">
        <v>0</v>
      </c>
      <c r="AZ2857" s="9">
        <v>0</v>
      </c>
      <c r="BA2857" s="9">
        <v>0</v>
      </c>
      <c r="BB2857" s="9">
        <v>0</v>
      </c>
      <c r="BC2857" s="9">
        <v>0</v>
      </c>
    </row>
    <row r="2858" spans="2:55" x14ac:dyDescent="0.45">
      <c r="B2858" s="25">
        <v>2851</v>
      </c>
      <c r="D2858" s="9" t="s">
        <v>122</v>
      </c>
      <c r="E2858" s="9">
        <v>0</v>
      </c>
      <c r="F2858" s="9">
        <v>3</v>
      </c>
      <c r="G2858" s="9">
        <v>0</v>
      </c>
      <c r="H2858" s="9">
        <v>14</v>
      </c>
      <c r="I2858" s="9">
        <v>4</v>
      </c>
      <c r="J2858" s="9">
        <v>0</v>
      </c>
      <c r="K2858" s="9">
        <v>0</v>
      </c>
      <c r="L2858" s="9">
        <v>25</v>
      </c>
      <c r="M2858" s="9">
        <v>4</v>
      </c>
      <c r="N2858" s="9">
        <v>18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4</v>
      </c>
      <c r="X2858" s="9">
        <v>0</v>
      </c>
      <c r="Y2858" s="9">
        <v>0</v>
      </c>
      <c r="Z2858" s="9">
        <v>0</v>
      </c>
      <c r="AA2858" s="9">
        <v>0</v>
      </c>
      <c r="AB2858" s="9">
        <v>25</v>
      </c>
      <c r="AC2858" s="9">
        <v>0</v>
      </c>
      <c r="AD2858" s="9">
        <v>0</v>
      </c>
      <c r="AE2858" s="9">
        <v>0</v>
      </c>
      <c r="AF2858" s="9">
        <v>0</v>
      </c>
      <c r="AG2858" s="9">
        <v>3</v>
      </c>
      <c r="AH2858" s="9">
        <v>0</v>
      </c>
      <c r="AI2858" s="9">
        <v>9</v>
      </c>
      <c r="AJ2858" s="9">
        <v>0</v>
      </c>
      <c r="AK2858" s="9">
        <v>21</v>
      </c>
      <c r="AL2858" s="9">
        <v>0</v>
      </c>
      <c r="AM2858" s="9">
        <v>11</v>
      </c>
      <c r="AN2858" s="9">
        <v>0</v>
      </c>
      <c r="AO2858" s="9">
        <v>5</v>
      </c>
      <c r="AP2858" s="9">
        <v>9</v>
      </c>
      <c r="AQ2858" s="9">
        <v>3</v>
      </c>
      <c r="AR2858" s="9">
        <v>0</v>
      </c>
      <c r="AS2858" s="9">
        <v>0</v>
      </c>
      <c r="AT2858" s="9">
        <v>0</v>
      </c>
      <c r="AU2858" s="9">
        <v>16</v>
      </c>
      <c r="AV2858" s="9">
        <v>0</v>
      </c>
      <c r="AW2858" s="9">
        <v>0</v>
      </c>
      <c r="AX2858" s="9">
        <v>10</v>
      </c>
      <c r="AY2858" s="9">
        <v>0</v>
      </c>
      <c r="AZ2858" s="9">
        <v>4</v>
      </c>
      <c r="BA2858" s="9">
        <v>0</v>
      </c>
      <c r="BB2858" s="9">
        <v>0</v>
      </c>
      <c r="BC2858" s="9">
        <v>0</v>
      </c>
    </row>
    <row r="2859" spans="2:55" x14ac:dyDescent="0.45">
      <c r="B2859" s="25">
        <v>2852</v>
      </c>
      <c r="D2859" s="9" t="s">
        <v>123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4</v>
      </c>
      <c r="AC2859" s="9">
        <v>0</v>
      </c>
      <c r="AD2859" s="9">
        <v>6</v>
      </c>
      <c r="AE2859" s="9">
        <v>11</v>
      </c>
      <c r="AF2859" s="9">
        <v>0</v>
      </c>
      <c r="AG2859" s="9">
        <v>0</v>
      </c>
      <c r="AH2859" s="9">
        <v>0</v>
      </c>
      <c r="AI2859" s="9">
        <v>3</v>
      </c>
      <c r="AJ2859" s="9">
        <v>7</v>
      </c>
      <c r="AK2859" s="9">
        <v>0</v>
      </c>
      <c r="AL2859" s="9">
        <v>0</v>
      </c>
      <c r="AM2859" s="9">
        <v>5</v>
      </c>
      <c r="AN2859" s="9">
        <v>0</v>
      </c>
      <c r="AO2859" s="9">
        <v>3</v>
      </c>
      <c r="AP2859" s="9">
        <v>9</v>
      </c>
      <c r="AQ2859" s="9">
        <v>0</v>
      </c>
      <c r="AR2859" s="9">
        <v>0</v>
      </c>
      <c r="AS2859" s="9">
        <v>0</v>
      </c>
      <c r="AT2859" s="9">
        <v>0</v>
      </c>
      <c r="AU2859" s="9">
        <v>3</v>
      </c>
      <c r="AV2859" s="9">
        <v>6</v>
      </c>
      <c r="AW2859" s="9">
        <v>0</v>
      </c>
      <c r="AX2859" s="9">
        <v>4</v>
      </c>
      <c r="AY2859" s="9">
        <v>0</v>
      </c>
      <c r="AZ2859" s="9">
        <v>4</v>
      </c>
      <c r="BA2859" s="9">
        <v>0</v>
      </c>
      <c r="BB2859" s="9">
        <v>0</v>
      </c>
      <c r="BC2859" s="9">
        <v>0</v>
      </c>
    </row>
    <row r="2860" spans="2:55" x14ac:dyDescent="0.45">
      <c r="B2860" s="25">
        <v>2853</v>
      </c>
      <c r="D2860" s="9" t="s">
        <v>124</v>
      </c>
      <c r="E2860" s="9">
        <v>0</v>
      </c>
      <c r="F2860" s="9">
        <v>0</v>
      </c>
      <c r="G2860" s="9">
        <v>0</v>
      </c>
      <c r="H2860" s="9">
        <v>5</v>
      </c>
      <c r="I2860" s="9">
        <v>5</v>
      </c>
      <c r="J2860" s="9">
        <v>0</v>
      </c>
      <c r="K2860" s="9">
        <v>0</v>
      </c>
      <c r="L2860" s="9">
        <v>0</v>
      </c>
      <c r="M2860" s="9">
        <v>0</v>
      </c>
      <c r="N2860" s="9">
        <v>3</v>
      </c>
      <c r="O2860" s="9">
        <v>0</v>
      </c>
      <c r="P2860" s="9">
        <v>6</v>
      </c>
      <c r="Q2860" s="9">
        <v>3</v>
      </c>
      <c r="R2860" s="9">
        <v>3</v>
      </c>
      <c r="S2860" s="9">
        <v>3</v>
      </c>
      <c r="T2860" s="9">
        <v>3</v>
      </c>
      <c r="U2860" s="9">
        <v>3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  <c r="AA2860" s="9">
        <v>4</v>
      </c>
      <c r="AB2860" s="9">
        <v>7</v>
      </c>
      <c r="AC2860" s="9">
        <v>0</v>
      </c>
      <c r="AD2860" s="9">
        <v>82</v>
      </c>
      <c r="AE2860" s="9">
        <v>0</v>
      </c>
      <c r="AF2860" s="9">
        <v>0</v>
      </c>
      <c r="AG2860" s="9">
        <v>3</v>
      </c>
      <c r="AH2860" s="9">
        <v>0</v>
      </c>
      <c r="AI2860" s="9">
        <v>3</v>
      </c>
      <c r="AJ2860" s="9">
        <v>4</v>
      </c>
      <c r="AK2860" s="9">
        <v>5</v>
      </c>
      <c r="AL2860" s="9">
        <v>0</v>
      </c>
      <c r="AM2860" s="9">
        <v>9</v>
      </c>
      <c r="AN2860" s="9">
        <v>0</v>
      </c>
      <c r="AO2860" s="9">
        <v>0</v>
      </c>
      <c r="AP2860" s="9">
        <v>4</v>
      </c>
      <c r="AQ2860" s="9">
        <v>0</v>
      </c>
      <c r="AR2860" s="9">
        <v>0</v>
      </c>
      <c r="AS2860" s="9">
        <v>3</v>
      </c>
      <c r="AT2860" s="9">
        <v>0</v>
      </c>
      <c r="AU2860" s="9">
        <v>17</v>
      </c>
      <c r="AV2860" s="9">
        <v>10</v>
      </c>
      <c r="AW2860" s="9">
        <v>0</v>
      </c>
      <c r="AX2860" s="9">
        <v>7</v>
      </c>
      <c r="AY2860" s="9">
        <v>0</v>
      </c>
      <c r="AZ2860" s="9">
        <v>7</v>
      </c>
      <c r="BA2860" s="9">
        <v>0</v>
      </c>
      <c r="BB2860" s="9">
        <v>0</v>
      </c>
      <c r="BC2860" s="9">
        <v>0</v>
      </c>
    </row>
    <row r="2861" spans="2:55" x14ac:dyDescent="0.45">
      <c r="B2861" s="25">
        <v>2854</v>
      </c>
      <c r="D2861" s="9" t="s">
        <v>125</v>
      </c>
      <c r="E2861" s="9">
        <v>0</v>
      </c>
      <c r="F2861" s="9">
        <v>0</v>
      </c>
      <c r="G2861" s="9">
        <v>0</v>
      </c>
      <c r="H2861" s="9">
        <v>0</v>
      </c>
      <c r="I2861" s="9">
        <v>5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4</v>
      </c>
      <c r="AC2861" s="9">
        <v>0</v>
      </c>
      <c r="AD2861" s="9">
        <v>0</v>
      </c>
      <c r="AE2861" s="9">
        <v>0</v>
      </c>
      <c r="AF2861" s="9">
        <v>0</v>
      </c>
      <c r="AG2861" s="9">
        <v>0</v>
      </c>
      <c r="AH2861" s="9">
        <v>0</v>
      </c>
      <c r="AI2861" s="9">
        <v>0</v>
      </c>
      <c r="AJ2861" s="9">
        <v>0</v>
      </c>
      <c r="AK2861" s="9">
        <v>0</v>
      </c>
      <c r="AL2861" s="9">
        <v>0</v>
      </c>
      <c r="AM2861" s="9">
        <v>0</v>
      </c>
      <c r="AN2861" s="9">
        <v>0</v>
      </c>
      <c r="AO2861" s="9">
        <v>0</v>
      </c>
      <c r="AP2861" s="9">
        <v>4</v>
      </c>
      <c r="AQ2861" s="9">
        <v>0</v>
      </c>
      <c r="AR2861" s="9">
        <v>0</v>
      </c>
      <c r="AS2861" s="9">
        <v>0</v>
      </c>
      <c r="AT2861" s="9">
        <v>0</v>
      </c>
      <c r="AU2861" s="9">
        <v>6</v>
      </c>
      <c r="AV2861" s="9">
        <v>0</v>
      </c>
      <c r="AW2861" s="9">
        <v>0</v>
      </c>
      <c r="AX2861" s="9">
        <v>0</v>
      </c>
      <c r="AY2861" s="9">
        <v>3</v>
      </c>
      <c r="AZ2861" s="9">
        <v>7</v>
      </c>
      <c r="BA2861" s="9">
        <v>0</v>
      </c>
      <c r="BB2861" s="9">
        <v>0</v>
      </c>
      <c r="BC2861" s="9">
        <v>0</v>
      </c>
    </row>
    <row r="2862" spans="2:55" x14ac:dyDescent="0.45">
      <c r="B2862" s="25">
        <v>2855</v>
      </c>
      <c r="D2862" s="9" t="s">
        <v>126</v>
      </c>
      <c r="E2862" s="9">
        <v>0</v>
      </c>
      <c r="F2862" s="9">
        <v>0</v>
      </c>
      <c r="G2862" s="9">
        <v>0</v>
      </c>
      <c r="H2862" s="9">
        <v>3</v>
      </c>
      <c r="I2862" s="9">
        <v>3</v>
      </c>
      <c r="J2862" s="9">
        <v>0</v>
      </c>
      <c r="K2862" s="9">
        <v>3</v>
      </c>
      <c r="L2862" s="9">
        <v>0</v>
      </c>
      <c r="M2862" s="9">
        <v>0</v>
      </c>
      <c r="N2862" s="9">
        <v>10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3</v>
      </c>
      <c r="AC2862" s="9">
        <v>0</v>
      </c>
      <c r="AD2862" s="9">
        <v>0</v>
      </c>
      <c r="AE2862" s="9">
        <v>0</v>
      </c>
      <c r="AF2862" s="9">
        <v>0</v>
      </c>
      <c r="AG2862" s="9">
        <v>0</v>
      </c>
      <c r="AH2862" s="9">
        <v>0</v>
      </c>
      <c r="AI2862" s="9">
        <v>0</v>
      </c>
      <c r="AJ2862" s="9">
        <v>0</v>
      </c>
      <c r="AK2862" s="9">
        <v>0</v>
      </c>
      <c r="AL2862" s="9">
        <v>0</v>
      </c>
      <c r="AM2862" s="9">
        <v>0</v>
      </c>
      <c r="AN2862" s="9">
        <v>0</v>
      </c>
      <c r="AO2862" s="9">
        <v>0</v>
      </c>
      <c r="AP2862" s="9">
        <v>4</v>
      </c>
      <c r="AQ2862" s="9">
        <v>0</v>
      </c>
      <c r="AR2862" s="9">
        <v>0</v>
      </c>
      <c r="AS2862" s="9">
        <v>0</v>
      </c>
      <c r="AT2862" s="9">
        <v>0</v>
      </c>
      <c r="AU2862" s="9">
        <v>4</v>
      </c>
      <c r="AV2862" s="9">
        <v>0</v>
      </c>
      <c r="AW2862" s="9">
        <v>0</v>
      </c>
      <c r="AX2862" s="9">
        <v>4</v>
      </c>
      <c r="AY2862" s="9">
        <v>0</v>
      </c>
      <c r="AZ2862" s="9">
        <v>3</v>
      </c>
      <c r="BA2862" s="9">
        <v>0</v>
      </c>
      <c r="BB2862" s="9">
        <v>0</v>
      </c>
      <c r="BC2862" s="9">
        <v>0</v>
      </c>
    </row>
    <row r="2863" spans="2:55" x14ac:dyDescent="0.45">
      <c r="B2863" s="25">
        <v>2856</v>
      </c>
      <c r="D2863" s="9" t="s">
        <v>127</v>
      </c>
      <c r="E2863" s="9">
        <v>0</v>
      </c>
      <c r="F2863" s="9">
        <v>0</v>
      </c>
      <c r="G2863" s="9">
        <v>0</v>
      </c>
      <c r="H2863" s="9">
        <v>3</v>
      </c>
      <c r="I2863" s="9">
        <v>3</v>
      </c>
      <c r="J2863" s="9">
        <v>0</v>
      </c>
      <c r="K2863" s="9">
        <v>5</v>
      </c>
      <c r="L2863" s="9">
        <v>3</v>
      </c>
      <c r="M2863" s="9">
        <v>4</v>
      </c>
      <c r="N2863" s="9">
        <v>3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4</v>
      </c>
      <c r="V2863" s="9">
        <v>0</v>
      </c>
      <c r="W2863" s="9">
        <v>4</v>
      </c>
      <c r="X2863" s="9">
        <v>0</v>
      </c>
      <c r="Y2863" s="9">
        <v>5</v>
      </c>
      <c r="Z2863" s="9">
        <v>0</v>
      </c>
      <c r="AA2863" s="9">
        <v>0</v>
      </c>
      <c r="AB2863" s="9">
        <v>5</v>
      </c>
      <c r="AC2863" s="9">
        <v>0</v>
      </c>
      <c r="AD2863" s="9">
        <v>0</v>
      </c>
      <c r="AE2863" s="9">
        <v>0</v>
      </c>
      <c r="AF2863" s="9">
        <v>0</v>
      </c>
      <c r="AG2863" s="9">
        <v>3</v>
      </c>
      <c r="AH2863" s="9">
        <v>0</v>
      </c>
      <c r="AI2863" s="9">
        <v>0</v>
      </c>
      <c r="AJ2863" s="9">
        <v>0</v>
      </c>
      <c r="AK2863" s="9">
        <v>0</v>
      </c>
      <c r="AL2863" s="9">
        <v>0</v>
      </c>
      <c r="AM2863" s="9">
        <v>0</v>
      </c>
      <c r="AN2863" s="9">
        <v>0</v>
      </c>
      <c r="AO2863" s="9">
        <v>0</v>
      </c>
      <c r="AP2863" s="9">
        <v>0</v>
      </c>
      <c r="AQ2863" s="9">
        <v>0</v>
      </c>
      <c r="AR2863" s="9">
        <v>0</v>
      </c>
      <c r="AS2863" s="9">
        <v>0</v>
      </c>
      <c r="AT2863" s="9">
        <v>0</v>
      </c>
      <c r="AU2863" s="9">
        <v>4</v>
      </c>
      <c r="AV2863" s="9">
        <v>6</v>
      </c>
      <c r="AW2863" s="9">
        <v>0</v>
      </c>
      <c r="AX2863" s="9">
        <v>4</v>
      </c>
      <c r="AY2863" s="9">
        <v>0</v>
      </c>
      <c r="AZ2863" s="9">
        <v>0</v>
      </c>
      <c r="BA2863" s="9">
        <v>0</v>
      </c>
      <c r="BB2863" s="9">
        <v>0</v>
      </c>
      <c r="BC2863" s="9">
        <v>0</v>
      </c>
    </row>
    <row r="2864" spans="2:55" x14ac:dyDescent="0.45">
      <c r="B2864" s="25">
        <v>2857</v>
      </c>
      <c r="D2864" s="9" t="s">
        <v>128</v>
      </c>
      <c r="E2864" s="9">
        <v>0</v>
      </c>
      <c r="F2864" s="9">
        <v>0</v>
      </c>
      <c r="G2864" s="9">
        <v>0</v>
      </c>
      <c r="H2864" s="9">
        <v>5</v>
      </c>
      <c r="I2864" s="9">
        <v>4</v>
      </c>
      <c r="J2864" s="9">
        <v>0</v>
      </c>
      <c r="K2864" s="9">
        <v>0</v>
      </c>
      <c r="L2864" s="9">
        <v>10</v>
      </c>
      <c r="M2864" s="9">
        <v>21</v>
      </c>
      <c r="N2864" s="9">
        <v>0</v>
      </c>
      <c r="O2864" s="9">
        <v>3</v>
      </c>
      <c r="P2864" s="9">
        <v>3</v>
      </c>
      <c r="Q2864" s="9">
        <v>0</v>
      </c>
      <c r="R2864" s="9">
        <v>0</v>
      </c>
      <c r="S2864" s="9">
        <v>5</v>
      </c>
      <c r="T2864" s="9">
        <v>5</v>
      </c>
      <c r="U2864" s="9">
        <v>3</v>
      </c>
      <c r="V2864" s="9">
        <v>0</v>
      </c>
      <c r="W2864" s="9">
        <v>4</v>
      </c>
      <c r="X2864" s="9">
        <v>0</v>
      </c>
      <c r="Y2864" s="9">
        <v>5</v>
      </c>
      <c r="Z2864" s="9">
        <v>0</v>
      </c>
      <c r="AA2864" s="9">
        <v>0</v>
      </c>
      <c r="AB2864" s="9">
        <v>10</v>
      </c>
      <c r="AC2864" s="9">
        <v>6</v>
      </c>
      <c r="AD2864" s="9">
        <v>0</v>
      </c>
      <c r="AE2864" s="9">
        <v>0</v>
      </c>
      <c r="AF2864" s="9">
        <v>0</v>
      </c>
      <c r="AG2864" s="9">
        <v>0</v>
      </c>
      <c r="AH2864" s="9">
        <v>0</v>
      </c>
      <c r="AI2864" s="9">
        <v>8</v>
      </c>
      <c r="AJ2864" s="9">
        <v>9</v>
      </c>
      <c r="AK2864" s="9">
        <v>3</v>
      </c>
      <c r="AL2864" s="9">
        <v>0</v>
      </c>
      <c r="AM2864" s="9">
        <v>5</v>
      </c>
      <c r="AN2864" s="9">
        <v>0</v>
      </c>
      <c r="AO2864" s="9">
        <v>3</v>
      </c>
      <c r="AP2864" s="9">
        <v>12</v>
      </c>
      <c r="AQ2864" s="9">
        <v>11</v>
      </c>
      <c r="AR2864" s="9">
        <v>0</v>
      </c>
      <c r="AS2864" s="9">
        <v>4</v>
      </c>
      <c r="AT2864" s="9">
        <v>0</v>
      </c>
      <c r="AU2864" s="9">
        <v>0</v>
      </c>
      <c r="AV2864" s="9">
        <v>4</v>
      </c>
      <c r="AW2864" s="9">
        <v>0</v>
      </c>
      <c r="AX2864" s="9">
        <v>6</v>
      </c>
      <c r="AY2864" s="9">
        <v>0</v>
      </c>
      <c r="AZ2864" s="9">
        <v>6</v>
      </c>
      <c r="BA2864" s="9">
        <v>0</v>
      </c>
      <c r="BB2864" s="9">
        <v>3</v>
      </c>
      <c r="BC2864" s="9">
        <v>4</v>
      </c>
    </row>
    <row r="2865" spans="2:55" x14ac:dyDescent="0.45">
      <c r="B2865" s="25">
        <v>2858</v>
      </c>
      <c r="D2865" s="9" t="s">
        <v>129</v>
      </c>
      <c r="E2865" s="9">
        <v>0</v>
      </c>
      <c r="F2865" s="9">
        <v>0</v>
      </c>
      <c r="G2865" s="9">
        <v>0</v>
      </c>
      <c r="H2865" s="9">
        <v>7</v>
      </c>
      <c r="I2865" s="9">
        <v>12</v>
      </c>
      <c r="J2865" s="9">
        <v>3</v>
      </c>
      <c r="K2865" s="9">
        <v>11</v>
      </c>
      <c r="L2865" s="9">
        <v>9</v>
      </c>
      <c r="M2865" s="9">
        <v>8</v>
      </c>
      <c r="N2865" s="9">
        <v>0</v>
      </c>
      <c r="O2865" s="9">
        <v>0</v>
      </c>
      <c r="P2865" s="9">
        <v>7</v>
      </c>
      <c r="Q2865" s="9">
        <v>4</v>
      </c>
      <c r="R2865" s="9">
        <v>0</v>
      </c>
      <c r="S2865" s="9">
        <v>3</v>
      </c>
      <c r="T2865" s="9">
        <v>5</v>
      </c>
      <c r="U2865" s="9">
        <v>6</v>
      </c>
      <c r="V2865" s="9">
        <v>3</v>
      </c>
      <c r="W2865" s="9">
        <v>0</v>
      </c>
      <c r="X2865" s="9">
        <v>0</v>
      </c>
      <c r="Y2865" s="9">
        <v>5</v>
      </c>
      <c r="Z2865" s="9">
        <v>0</v>
      </c>
      <c r="AA2865" s="9">
        <v>4</v>
      </c>
      <c r="AB2865" s="9">
        <v>8</v>
      </c>
      <c r="AC2865" s="9">
        <v>3</v>
      </c>
      <c r="AD2865" s="9">
        <v>7</v>
      </c>
      <c r="AE2865" s="9">
        <v>0</v>
      </c>
      <c r="AF2865" s="9">
        <v>0</v>
      </c>
      <c r="AG2865" s="9">
        <v>5</v>
      </c>
      <c r="AH2865" s="9">
        <v>0</v>
      </c>
      <c r="AI2865" s="9">
        <v>6</v>
      </c>
      <c r="AJ2865" s="9">
        <v>10</v>
      </c>
      <c r="AK2865" s="9">
        <v>3</v>
      </c>
      <c r="AL2865" s="9">
        <v>0</v>
      </c>
      <c r="AM2865" s="9">
        <v>5</v>
      </c>
      <c r="AN2865" s="9">
        <v>0</v>
      </c>
      <c r="AO2865" s="9">
        <v>0</v>
      </c>
      <c r="AP2865" s="9">
        <v>9</v>
      </c>
      <c r="AQ2865" s="9">
        <v>0</v>
      </c>
      <c r="AR2865" s="9">
        <v>0</v>
      </c>
      <c r="AS2865" s="9">
        <v>0</v>
      </c>
      <c r="AT2865" s="9">
        <v>4</v>
      </c>
      <c r="AU2865" s="9">
        <v>6</v>
      </c>
      <c r="AV2865" s="9">
        <v>7</v>
      </c>
      <c r="AW2865" s="9">
        <v>0</v>
      </c>
      <c r="AX2865" s="9">
        <v>6</v>
      </c>
      <c r="AY2865" s="9">
        <v>0</v>
      </c>
      <c r="AZ2865" s="9">
        <v>3</v>
      </c>
      <c r="BA2865" s="9">
        <v>0</v>
      </c>
      <c r="BB2865" s="9">
        <v>5</v>
      </c>
      <c r="BC2865" s="9">
        <v>5</v>
      </c>
    </row>
    <row r="2866" spans="2:55" x14ac:dyDescent="0.45">
      <c r="B2866" s="25">
        <v>2859</v>
      </c>
      <c r="D2866" s="9" t="s">
        <v>130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  <c r="AC2866" s="9">
        <v>0</v>
      </c>
      <c r="AD2866" s="9">
        <v>0</v>
      </c>
      <c r="AE2866" s="9">
        <v>0</v>
      </c>
      <c r="AF2866" s="9">
        <v>0</v>
      </c>
      <c r="AG2866" s="9">
        <v>0</v>
      </c>
      <c r="AH2866" s="9">
        <v>0</v>
      </c>
      <c r="AI2866" s="9">
        <v>0</v>
      </c>
      <c r="AJ2866" s="9">
        <v>0</v>
      </c>
      <c r="AK2866" s="9">
        <v>0</v>
      </c>
      <c r="AL2866" s="9">
        <v>0</v>
      </c>
      <c r="AM2866" s="9">
        <v>0</v>
      </c>
      <c r="AN2866" s="9">
        <v>0</v>
      </c>
      <c r="AO2866" s="9">
        <v>0</v>
      </c>
      <c r="AP2866" s="9">
        <v>0</v>
      </c>
      <c r="AQ2866" s="9">
        <v>0</v>
      </c>
      <c r="AR2866" s="9">
        <v>0</v>
      </c>
      <c r="AS2866" s="9">
        <v>0</v>
      </c>
      <c r="AT2866" s="9">
        <v>0</v>
      </c>
      <c r="AU2866" s="9">
        <v>0</v>
      </c>
      <c r="AV2866" s="9">
        <v>0</v>
      </c>
      <c r="AW2866" s="9">
        <v>0</v>
      </c>
      <c r="AX2866" s="9">
        <v>0</v>
      </c>
      <c r="AY2866" s="9">
        <v>0</v>
      </c>
      <c r="AZ2866" s="9">
        <v>0</v>
      </c>
      <c r="BA2866" s="9">
        <v>0</v>
      </c>
      <c r="BB2866" s="9">
        <v>0</v>
      </c>
      <c r="BC2866" s="9">
        <v>0</v>
      </c>
    </row>
    <row r="2867" spans="2:55" x14ac:dyDescent="0.45">
      <c r="B2867" s="25">
        <v>2860</v>
      </c>
      <c r="D2867" s="9" t="s">
        <v>131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  <c r="AC2867" s="9">
        <v>0</v>
      </c>
      <c r="AD2867" s="9">
        <v>0</v>
      </c>
      <c r="AE2867" s="9">
        <v>0</v>
      </c>
      <c r="AF2867" s="9">
        <v>0</v>
      </c>
      <c r="AG2867" s="9">
        <v>0</v>
      </c>
      <c r="AH2867" s="9">
        <v>0</v>
      </c>
      <c r="AI2867" s="9">
        <v>0</v>
      </c>
      <c r="AJ2867" s="9">
        <v>0</v>
      </c>
      <c r="AK2867" s="9">
        <v>0</v>
      </c>
      <c r="AL2867" s="9">
        <v>0</v>
      </c>
      <c r="AM2867" s="9">
        <v>0</v>
      </c>
      <c r="AN2867" s="9">
        <v>0</v>
      </c>
      <c r="AO2867" s="9">
        <v>0</v>
      </c>
      <c r="AP2867" s="9">
        <v>0</v>
      </c>
      <c r="AQ2867" s="9">
        <v>0</v>
      </c>
      <c r="AR2867" s="9">
        <v>0</v>
      </c>
      <c r="AS2867" s="9">
        <v>0</v>
      </c>
      <c r="AT2867" s="9">
        <v>0</v>
      </c>
      <c r="AU2867" s="9">
        <v>0</v>
      </c>
      <c r="AV2867" s="9">
        <v>0</v>
      </c>
      <c r="AW2867" s="9">
        <v>0</v>
      </c>
      <c r="AX2867" s="9">
        <v>0</v>
      </c>
      <c r="AY2867" s="9">
        <v>0</v>
      </c>
      <c r="AZ2867" s="9">
        <v>0</v>
      </c>
      <c r="BA2867" s="9">
        <v>0</v>
      </c>
      <c r="BB2867" s="9">
        <v>0</v>
      </c>
      <c r="BC2867" s="9">
        <v>0</v>
      </c>
    </row>
    <row r="2868" spans="2:55" x14ac:dyDescent="0.45">
      <c r="B2868" s="25">
        <v>2861</v>
      </c>
      <c r="D2868" s="9" t="s">
        <v>132</v>
      </c>
      <c r="E2868" s="9">
        <v>3</v>
      </c>
      <c r="F2868" s="9">
        <v>10</v>
      </c>
      <c r="G2868" s="9">
        <v>0</v>
      </c>
      <c r="H2868" s="9">
        <v>32</v>
      </c>
      <c r="I2868" s="9">
        <v>100</v>
      </c>
      <c r="J2868" s="9">
        <v>0</v>
      </c>
      <c r="K2868" s="9">
        <v>0</v>
      </c>
      <c r="L2868" s="9">
        <v>4</v>
      </c>
      <c r="M2868" s="9">
        <v>0</v>
      </c>
      <c r="N2868" s="9">
        <v>0</v>
      </c>
      <c r="O2868" s="9">
        <v>3</v>
      </c>
      <c r="P2868" s="9">
        <v>0</v>
      </c>
      <c r="Q2868" s="9">
        <v>3</v>
      </c>
      <c r="R2868" s="9">
        <v>0</v>
      </c>
      <c r="S2868" s="9">
        <v>3</v>
      </c>
      <c r="T2868" s="9">
        <v>3</v>
      </c>
      <c r="U2868" s="9">
        <v>15</v>
      </c>
      <c r="V2868" s="9">
        <v>4</v>
      </c>
      <c r="W2868" s="9">
        <v>474</v>
      </c>
      <c r="X2868" s="9">
        <v>4</v>
      </c>
      <c r="Y2868" s="9">
        <v>6</v>
      </c>
      <c r="Z2868" s="9">
        <v>0</v>
      </c>
      <c r="AA2868" s="9">
        <v>7</v>
      </c>
      <c r="AB2868" s="9">
        <v>100</v>
      </c>
      <c r="AC2868" s="9">
        <v>33</v>
      </c>
      <c r="AD2868" s="9">
        <v>49</v>
      </c>
      <c r="AE2868" s="9">
        <v>6</v>
      </c>
      <c r="AF2868" s="9">
        <v>0</v>
      </c>
      <c r="AG2868" s="9">
        <v>5</v>
      </c>
      <c r="AH2868" s="9">
        <v>0</v>
      </c>
      <c r="AI2868" s="9">
        <v>11</v>
      </c>
      <c r="AJ2868" s="9">
        <v>20</v>
      </c>
      <c r="AK2868" s="9">
        <v>7</v>
      </c>
      <c r="AL2868" s="9">
        <v>33</v>
      </c>
      <c r="AM2868" s="9">
        <v>21</v>
      </c>
      <c r="AN2868" s="9">
        <v>0</v>
      </c>
      <c r="AO2868" s="9">
        <v>16</v>
      </c>
      <c r="AP2868" s="9">
        <v>66</v>
      </c>
      <c r="AQ2868" s="9">
        <v>19</v>
      </c>
      <c r="AR2868" s="9">
        <v>0</v>
      </c>
      <c r="AS2868" s="9">
        <v>13</v>
      </c>
      <c r="AT2868" s="9">
        <v>22</v>
      </c>
      <c r="AU2868" s="9">
        <v>291</v>
      </c>
      <c r="AV2868" s="9">
        <v>23</v>
      </c>
      <c r="AW2868" s="9">
        <v>6</v>
      </c>
      <c r="AX2868" s="9">
        <v>51</v>
      </c>
      <c r="AY2868" s="9">
        <v>7</v>
      </c>
      <c r="AZ2868" s="9">
        <v>57</v>
      </c>
      <c r="BA2868" s="9">
        <v>3</v>
      </c>
      <c r="BB2868" s="9">
        <v>73</v>
      </c>
      <c r="BC2868" s="9">
        <v>19</v>
      </c>
    </row>
    <row r="2869" spans="2:55" x14ac:dyDescent="0.45">
      <c r="B2869" s="25">
        <v>2862</v>
      </c>
      <c r="D2869" s="9" t="s">
        <v>133</v>
      </c>
      <c r="E2869" s="9">
        <v>0</v>
      </c>
      <c r="F2869" s="9">
        <v>0</v>
      </c>
      <c r="G2869" s="9">
        <v>0</v>
      </c>
      <c r="H2869" s="9">
        <v>4</v>
      </c>
      <c r="I2869" s="9">
        <v>20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3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6</v>
      </c>
      <c r="V2869" s="9">
        <v>0</v>
      </c>
      <c r="W2869" s="9">
        <v>3</v>
      </c>
      <c r="X2869" s="9">
        <v>0</v>
      </c>
      <c r="Y2869" s="9">
        <v>106</v>
      </c>
      <c r="Z2869" s="9">
        <v>0</v>
      </c>
      <c r="AA2869" s="9">
        <v>0</v>
      </c>
      <c r="AB2869" s="9">
        <v>33</v>
      </c>
      <c r="AC2869" s="9">
        <v>5</v>
      </c>
      <c r="AD2869" s="9">
        <v>5</v>
      </c>
      <c r="AE2869" s="9">
        <v>26</v>
      </c>
      <c r="AF2869" s="9">
        <v>0</v>
      </c>
      <c r="AG2869" s="9">
        <v>5</v>
      </c>
      <c r="AH2869" s="9">
        <v>0</v>
      </c>
      <c r="AI2869" s="9">
        <v>6</v>
      </c>
      <c r="AJ2869" s="9">
        <v>9</v>
      </c>
      <c r="AK2869" s="9">
        <v>3</v>
      </c>
      <c r="AL2869" s="9">
        <v>0</v>
      </c>
      <c r="AM2869" s="9">
        <v>9</v>
      </c>
      <c r="AN2869" s="9">
        <v>0</v>
      </c>
      <c r="AO2869" s="9">
        <v>0</v>
      </c>
      <c r="AP2869" s="9">
        <v>22</v>
      </c>
      <c r="AQ2869" s="9">
        <v>10</v>
      </c>
      <c r="AR2869" s="9">
        <v>0</v>
      </c>
      <c r="AS2869" s="9">
        <v>0</v>
      </c>
      <c r="AT2869" s="9">
        <v>0</v>
      </c>
      <c r="AU2869" s="9">
        <v>8</v>
      </c>
      <c r="AV2869" s="9">
        <v>9</v>
      </c>
      <c r="AW2869" s="9">
        <v>0</v>
      </c>
      <c r="AX2869" s="9">
        <v>22</v>
      </c>
      <c r="AY2869" s="9">
        <v>4</v>
      </c>
      <c r="AZ2869" s="9">
        <v>12</v>
      </c>
      <c r="BA2869" s="9">
        <v>0</v>
      </c>
      <c r="BB2869" s="9">
        <v>3</v>
      </c>
      <c r="BC2869" s="9">
        <v>0</v>
      </c>
    </row>
    <row r="2870" spans="2:55" x14ac:dyDescent="0.45">
      <c r="B2870" s="25">
        <v>2863</v>
      </c>
      <c r="D2870" s="9" t="s">
        <v>134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0</v>
      </c>
      <c r="Z2870" s="9">
        <v>0</v>
      </c>
      <c r="AA2870" s="9">
        <v>0</v>
      </c>
      <c r="AB2870" s="9">
        <v>0</v>
      </c>
      <c r="AC2870" s="9">
        <v>0</v>
      </c>
      <c r="AD2870" s="9">
        <v>0</v>
      </c>
      <c r="AE2870" s="9">
        <v>0</v>
      </c>
      <c r="AF2870" s="9">
        <v>0</v>
      </c>
      <c r="AG2870" s="9">
        <v>0</v>
      </c>
      <c r="AH2870" s="9">
        <v>0</v>
      </c>
      <c r="AI2870" s="9">
        <v>0</v>
      </c>
      <c r="AJ2870" s="9">
        <v>0</v>
      </c>
      <c r="AK2870" s="9">
        <v>0</v>
      </c>
      <c r="AL2870" s="9">
        <v>0</v>
      </c>
      <c r="AM2870" s="9">
        <v>0</v>
      </c>
      <c r="AN2870" s="9">
        <v>0</v>
      </c>
      <c r="AO2870" s="9">
        <v>0</v>
      </c>
      <c r="AP2870" s="9">
        <v>0</v>
      </c>
      <c r="AQ2870" s="9">
        <v>0</v>
      </c>
      <c r="AR2870" s="9">
        <v>0</v>
      </c>
      <c r="AS2870" s="9">
        <v>0</v>
      </c>
      <c r="AT2870" s="9">
        <v>0</v>
      </c>
      <c r="AU2870" s="9">
        <v>0</v>
      </c>
      <c r="AV2870" s="9">
        <v>0</v>
      </c>
      <c r="AW2870" s="9">
        <v>0</v>
      </c>
      <c r="AX2870" s="9">
        <v>0</v>
      </c>
      <c r="AY2870" s="9">
        <v>0</v>
      </c>
      <c r="AZ2870" s="9">
        <v>0</v>
      </c>
      <c r="BA2870" s="9">
        <v>0</v>
      </c>
      <c r="BB2870" s="9">
        <v>0</v>
      </c>
      <c r="BC2870" s="9">
        <v>0</v>
      </c>
    </row>
    <row r="2871" spans="2:55" x14ac:dyDescent="0.45">
      <c r="B2871" s="25">
        <v>2864</v>
      </c>
      <c r="D2871" s="9" t="s">
        <v>135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  <c r="AC2871" s="9">
        <v>0</v>
      </c>
      <c r="AD2871" s="9">
        <v>0</v>
      </c>
      <c r="AE2871" s="9">
        <v>0</v>
      </c>
      <c r="AF2871" s="9">
        <v>0</v>
      </c>
      <c r="AG2871" s="9">
        <v>0</v>
      </c>
      <c r="AH2871" s="9">
        <v>0</v>
      </c>
      <c r="AI2871" s="9">
        <v>0</v>
      </c>
      <c r="AJ2871" s="9">
        <v>0</v>
      </c>
      <c r="AK2871" s="9">
        <v>0</v>
      </c>
      <c r="AL2871" s="9">
        <v>0</v>
      </c>
      <c r="AM2871" s="9">
        <v>0</v>
      </c>
      <c r="AN2871" s="9">
        <v>0</v>
      </c>
      <c r="AO2871" s="9">
        <v>0</v>
      </c>
      <c r="AP2871" s="9">
        <v>0</v>
      </c>
      <c r="AQ2871" s="9">
        <v>0</v>
      </c>
      <c r="AR2871" s="9">
        <v>0</v>
      </c>
      <c r="AS2871" s="9">
        <v>0</v>
      </c>
      <c r="AT2871" s="9">
        <v>0</v>
      </c>
      <c r="AU2871" s="9">
        <v>0</v>
      </c>
      <c r="AV2871" s="9">
        <v>0</v>
      </c>
      <c r="AW2871" s="9">
        <v>0</v>
      </c>
      <c r="AX2871" s="9">
        <v>0</v>
      </c>
      <c r="AY2871" s="9">
        <v>0</v>
      </c>
      <c r="AZ2871" s="9">
        <v>0</v>
      </c>
      <c r="BA2871" s="9">
        <v>0</v>
      </c>
      <c r="BB2871" s="9">
        <v>0</v>
      </c>
      <c r="BC2871" s="9">
        <v>0</v>
      </c>
    </row>
    <row r="2872" spans="2:55" x14ac:dyDescent="0.45">
      <c r="B2872" s="25">
        <v>2865</v>
      </c>
      <c r="D2872" s="9" t="s">
        <v>136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  <c r="AC2872" s="9">
        <v>0</v>
      </c>
      <c r="AD2872" s="9">
        <v>0</v>
      </c>
      <c r="AE2872" s="9">
        <v>0</v>
      </c>
      <c r="AF2872" s="9">
        <v>0</v>
      </c>
      <c r="AG2872" s="9">
        <v>0</v>
      </c>
      <c r="AH2872" s="9">
        <v>0</v>
      </c>
      <c r="AI2872" s="9">
        <v>0</v>
      </c>
      <c r="AJ2872" s="9">
        <v>0</v>
      </c>
      <c r="AK2872" s="9">
        <v>0</v>
      </c>
      <c r="AL2872" s="9">
        <v>0</v>
      </c>
      <c r="AM2872" s="9">
        <v>0</v>
      </c>
      <c r="AN2872" s="9">
        <v>0</v>
      </c>
      <c r="AO2872" s="9">
        <v>0</v>
      </c>
      <c r="AP2872" s="9">
        <v>0</v>
      </c>
      <c r="AQ2872" s="9">
        <v>0</v>
      </c>
      <c r="AR2872" s="9">
        <v>0</v>
      </c>
      <c r="AS2872" s="9">
        <v>0</v>
      </c>
      <c r="AT2872" s="9">
        <v>0</v>
      </c>
      <c r="AU2872" s="9">
        <v>0</v>
      </c>
      <c r="AV2872" s="9">
        <v>0</v>
      </c>
      <c r="AW2872" s="9">
        <v>0</v>
      </c>
      <c r="AX2872" s="9">
        <v>0</v>
      </c>
      <c r="AY2872" s="9">
        <v>0</v>
      </c>
      <c r="AZ2872" s="9">
        <v>0</v>
      </c>
      <c r="BA2872" s="9">
        <v>0</v>
      </c>
      <c r="BB2872" s="9">
        <v>0</v>
      </c>
      <c r="BC2872" s="9">
        <v>0</v>
      </c>
    </row>
    <row r="2873" spans="2:55" x14ac:dyDescent="0.45">
      <c r="B2873" s="25">
        <v>2866</v>
      </c>
      <c r="D2873" s="9" t="s">
        <v>137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  <c r="AC2873" s="9">
        <v>0</v>
      </c>
      <c r="AD2873" s="9">
        <v>0</v>
      </c>
      <c r="AE2873" s="9">
        <v>0</v>
      </c>
      <c r="AF2873" s="9">
        <v>0</v>
      </c>
      <c r="AG2873" s="9">
        <v>0</v>
      </c>
      <c r="AH2873" s="9">
        <v>0</v>
      </c>
      <c r="AI2873" s="9">
        <v>0</v>
      </c>
      <c r="AJ2873" s="9">
        <v>0</v>
      </c>
      <c r="AK2873" s="9">
        <v>0</v>
      </c>
      <c r="AL2873" s="9">
        <v>0</v>
      </c>
      <c r="AM2873" s="9">
        <v>0</v>
      </c>
      <c r="AN2873" s="9">
        <v>0</v>
      </c>
      <c r="AO2873" s="9">
        <v>0</v>
      </c>
      <c r="AP2873" s="9">
        <v>0</v>
      </c>
      <c r="AQ2873" s="9">
        <v>0</v>
      </c>
      <c r="AR2873" s="9">
        <v>0</v>
      </c>
      <c r="AS2873" s="9">
        <v>0</v>
      </c>
      <c r="AT2873" s="9">
        <v>0</v>
      </c>
      <c r="AU2873" s="9">
        <v>0</v>
      </c>
      <c r="AV2873" s="9">
        <v>0</v>
      </c>
      <c r="AW2873" s="9">
        <v>0</v>
      </c>
      <c r="AX2873" s="9">
        <v>0</v>
      </c>
      <c r="AY2873" s="9">
        <v>0</v>
      </c>
      <c r="AZ2873" s="9">
        <v>0</v>
      </c>
      <c r="BA2873" s="9">
        <v>0</v>
      </c>
      <c r="BB2873" s="9">
        <v>0</v>
      </c>
      <c r="BC2873" s="9">
        <v>0</v>
      </c>
    </row>
    <row r="2874" spans="2:55" x14ac:dyDescent="0.45">
      <c r="B2874" s="25">
        <v>2867</v>
      </c>
      <c r="D2874" s="9" t="s">
        <v>138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  <c r="AC2874" s="9">
        <v>0</v>
      </c>
      <c r="AD2874" s="9">
        <v>0</v>
      </c>
      <c r="AE2874" s="9">
        <v>0</v>
      </c>
      <c r="AF2874" s="9">
        <v>0</v>
      </c>
      <c r="AG2874" s="9">
        <v>0</v>
      </c>
      <c r="AH2874" s="9">
        <v>0</v>
      </c>
      <c r="AI2874" s="9">
        <v>0</v>
      </c>
      <c r="AJ2874" s="9">
        <v>0</v>
      </c>
      <c r="AK2874" s="9">
        <v>0</v>
      </c>
      <c r="AL2874" s="9">
        <v>0</v>
      </c>
      <c r="AM2874" s="9">
        <v>0</v>
      </c>
      <c r="AN2874" s="9">
        <v>0</v>
      </c>
      <c r="AO2874" s="9">
        <v>0</v>
      </c>
      <c r="AP2874" s="9">
        <v>0</v>
      </c>
      <c r="AQ2874" s="9">
        <v>0</v>
      </c>
      <c r="AR2874" s="9">
        <v>0</v>
      </c>
      <c r="AS2874" s="9">
        <v>0</v>
      </c>
      <c r="AT2874" s="9">
        <v>0</v>
      </c>
      <c r="AU2874" s="9">
        <v>0</v>
      </c>
      <c r="AV2874" s="9">
        <v>0</v>
      </c>
      <c r="AW2874" s="9">
        <v>0</v>
      </c>
      <c r="AX2874" s="9">
        <v>0</v>
      </c>
      <c r="AY2874" s="9">
        <v>0</v>
      </c>
      <c r="AZ2874" s="9">
        <v>0</v>
      </c>
      <c r="BA2874" s="9">
        <v>0</v>
      </c>
      <c r="BB2874" s="9">
        <v>0</v>
      </c>
      <c r="BC2874" s="9">
        <v>0</v>
      </c>
    </row>
    <row r="2875" spans="2:55" x14ac:dyDescent="0.45">
      <c r="B2875" s="25">
        <v>2868</v>
      </c>
      <c r="D2875" s="9" t="s">
        <v>139</v>
      </c>
      <c r="E2875" s="9">
        <v>4</v>
      </c>
      <c r="F2875" s="9">
        <v>6</v>
      </c>
      <c r="G2875" s="9">
        <v>0</v>
      </c>
      <c r="H2875" s="9">
        <v>26</v>
      </c>
      <c r="I2875" s="9">
        <v>27</v>
      </c>
      <c r="J2875" s="9">
        <v>3</v>
      </c>
      <c r="K2875" s="9">
        <v>0</v>
      </c>
      <c r="L2875" s="9">
        <v>10</v>
      </c>
      <c r="M2875" s="9">
        <v>3</v>
      </c>
      <c r="N2875" s="9">
        <v>12</v>
      </c>
      <c r="O2875" s="9">
        <v>4</v>
      </c>
      <c r="P2875" s="9">
        <v>13</v>
      </c>
      <c r="Q2875" s="9">
        <v>6</v>
      </c>
      <c r="R2875" s="9">
        <v>0</v>
      </c>
      <c r="S2875" s="9">
        <v>13</v>
      </c>
      <c r="T2875" s="9">
        <v>18</v>
      </c>
      <c r="U2875" s="9">
        <v>19</v>
      </c>
      <c r="V2875" s="9">
        <v>3</v>
      </c>
      <c r="W2875" s="9">
        <v>7</v>
      </c>
      <c r="X2875" s="9">
        <v>0</v>
      </c>
      <c r="Y2875" s="9">
        <v>11</v>
      </c>
      <c r="Z2875" s="9">
        <v>0</v>
      </c>
      <c r="AA2875" s="9">
        <v>0</v>
      </c>
      <c r="AB2875" s="9">
        <v>88</v>
      </c>
      <c r="AC2875" s="9">
        <v>8</v>
      </c>
      <c r="AD2875" s="9">
        <v>17</v>
      </c>
      <c r="AE2875" s="9">
        <v>6</v>
      </c>
      <c r="AF2875" s="9">
        <v>0</v>
      </c>
      <c r="AG2875" s="9">
        <v>5</v>
      </c>
      <c r="AH2875" s="9">
        <v>0</v>
      </c>
      <c r="AI2875" s="9">
        <v>11</v>
      </c>
      <c r="AJ2875" s="9">
        <v>7</v>
      </c>
      <c r="AK2875" s="9">
        <v>21</v>
      </c>
      <c r="AL2875" s="9">
        <v>8</v>
      </c>
      <c r="AM2875" s="9">
        <v>11</v>
      </c>
      <c r="AN2875" s="9">
        <v>0</v>
      </c>
      <c r="AO2875" s="9">
        <v>13</v>
      </c>
      <c r="AP2875" s="9">
        <v>14</v>
      </c>
      <c r="AQ2875" s="9">
        <v>3</v>
      </c>
      <c r="AR2875" s="9">
        <v>0</v>
      </c>
      <c r="AS2875" s="9">
        <v>9</v>
      </c>
      <c r="AT2875" s="9">
        <v>4</v>
      </c>
      <c r="AU2875" s="9">
        <v>101</v>
      </c>
      <c r="AV2875" s="9">
        <v>9</v>
      </c>
      <c r="AW2875" s="9">
        <v>0</v>
      </c>
      <c r="AX2875" s="9">
        <v>21</v>
      </c>
      <c r="AY2875" s="9">
        <v>17</v>
      </c>
      <c r="AZ2875" s="9">
        <v>38</v>
      </c>
      <c r="BA2875" s="9">
        <v>0</v>
      </c>
      <c r="BB2875" s="9">
        <v>5</v>
      </c>
      <c r="BC2875" s="9">
        <v>7</v>
      </c>
    </row>
    <row r="2876" spans="2:55" x14ac:dyDescent="0.45">
      <c r="B2876" s="25">
        <v>2869</v>
      </c>
      <c r="D2876" s="9" t="s">
        <v>140</v>
      </c>
      <c r="E2876" s="9">
        <v>6</v>
      </c>
      <c r="F2876" s="9">
        <v>3</v>
      </c>
      <c r="G2876" s="9">
        <v>0</v>
      </c>
      <c r="H2876" s="9">
        <v>16</v>
      </c>
      <c r="I2876" s="9">
        <v>10</v>
      </c>
      <c r="J2876" s="9">
        <v>3</v>
      </c>
      <c r="K2876" s="9">
        <v>0</v>
      </c>
      <c r="L2876" s="9">
        <v>7</v>
      </c>
      <c r="M2876" s="9">
        <v>9</v>
      </c>
      <c r="N2876" s="9">
        <v>3</v>
      </c>
      <c r="O2876" s="9">
        <v>10</v>
      </c>
      <c r="P2876" s="9">
        <v>3</v>
      </c>
      <c r="Q2876" s="9">
        <v>0</v>
      </c>
      <c r="R2876" s="9">
        <v>4</v>
      </c>
      <c r="S2876" s="9">
        <v>3</v>
      </c>
      <c r="T2876" s="9">
        <v>15</v>
      </c>
      <c r="U2876" s="9">
        <v>27</v>
      </c>
      <c r="V2876" s="9">
        <v>12</v>
      </c>
      <c r="W2876" s="9">
        <v>10</v>
      </c>
      <c r="X2876" s="9">
        <v>0</v>
      </c>
      <c r="Y2876" s="9">
        <v>10</v>
      </c>
      <c r="Z2876" s="9">
        <v>0</v>
      </c>
      <c r="AA2876" s="9">
        <v>6</v>
      </c>
      <c r="AB2876" s="9">
        <v>54</v>
      </c>
      <c r="AC2876" s="9">
        <v>3</v>
      </c>
      <c r="AD2876" s="9">
        <v>5</v>
      </c>
      <c r="AE2876" s="9">
        <v>0</v>
      </c>
      <c r="AF2876" s="9">
        <v>0</v>
      </c>
      <c r="AG2876" s="9">
        <v>4</v>
      </c>
      <c r="AH2876" s="9">
        <v>0</v>
      </c>
      <c r="AI2876" s="9">
        <v>5</v>
      </c>
      <c r="AJ2876" s="9">
        <v>4</v>
      </c>
      <c r="AK2876" s="9">
        <v>0</v>
      </c>
      <c r="AL2876" s="9">
        <v>4</v>
      </c>
      <c r="AM2876" s="9">
        <v>7</v>
      </c>
      <c r="AN2876" s="9">
        <v>0</v>
      </c>
      <c r="AO2876" s="9">
        <v>3</v>
      </c>
      <c r="AP2876" s="9">
        <v>21</v>
      </c>
      <c r="AQ2876" s="9">
        <v>3</v>
      </c>
      <c r="AR2876" s="9">
        <v>0</v>
      </c>
      <c r="AS2876" s="9">
        <v>12</v>
      </c>
      <c r="AT2876" s="9">
        <v>11</v>
      </c>
      <c r="AU2876" s="9">
        <v>44</v>
      </c>
      <c r="AV2876" s="9">
        <v>13</v>
      </c>
      <c r="AW2876" s="9">
        <v>0</v>
      </c>
      <c r="AX2876" s="9">
        <v>15</v>
      </c>
      <c r="AY2876" s="9">
        <v>13</v>
      </c>
      <c r="AZ2876" s="9">
        <v>14</v>
      </c>
      <c r="BA2876" s="9">
        <v>0</v>
      </c>
      <c r="BB2876" s="9">
        <v>3</v>
      </c>
      <c r="BC2876" s="9">
        <v>4</v>
      </c>
    </row>
    <row r="2877" spans="2:55" x14ac:dyDescent="0.45">
      <c r="B2877" s="25">
        <v>2870</v>
      </c>
      <c r="D2877" s="9" t="s">
        <v>55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  <c r="AA2877" s="9">
        <v>0</v>
      </c>
      <c r="AB2877" s="9">
        <v>0</v>
      </c>
      <c r="AC2877" s="9">
        <v>0</v>
      </c>
      <c r="AD2877" s="9">
        <v>0</v>
      </c>
      <c r="AE2877" s="9">
        <v>0</v>
      </c>
      <c r="AF2877" s="9">
        <v>0</v>
      </c>
      <c r="AG2877" s="9">
        <v>0</v>
      </c>
      <c r="AH2877" s="9">
        <v>0</v>
      </c>
      <c r="AI2877" s="9">
        <v>0</v>
      </c>
      <c r="AJ2877" s="9">
        <v>0</v>
      </c>
      <c r="AK2877" s="9">
        <v>0</v>
      </c>
      <c r="AL2877" s="9">
        <v>0</v>
      </c>
      <c r="AM2877" s="9">
        <v>0</v>
      </c>
      <c r="AN2877" s="9">
        <v>0</v>
      </c>
      <c r="AO2877" s="9">
        <v>0</v>
      </c>
      <c r="AP2877" s="9">
        <v>0</v>
      </c>
      <c r="AQ2877" s="9">
        <v>0</v>
      </c>
      <c r="AR2877" s="9">
        <v>0</v>
      </c>
      <c r="AS2877" s="9">
        <v>0</v>
      </c>
      <c r="AT2877" s="9">
        <v>0</v>
      </c>
      <c r="AU2877" s="9">
        <v>0</v>
      </c>
      <c r="AV2877" s="9">
        <v>0</v>
      </c>
      <c r="AW2877" s="9">
        <v>0</v>
      </c>
      <c r="AX2877" s="9">
        <v>0</v>
      </c>
      <c r="AY2877" s="9">
        <v>0</v>
      </c>
      <c r="AZ2877" s="9">
        <v>0</v>
      </c>
      <c r="BA2877" s="9">
        <v>0</v>
      </c>
      <c r="BB2877" s="9">
        <v>0</v>
      </c>
      <c r="BC2877" s="9">
        <v>0</v>
      </c>
    </row>
    <row r="2878" spans="2:55" x14ac:dyDescent="0.45">
      <c r="B2878" s="25">
        <v>2871</v>
      </c>
      <c r="D2878" s="9" t="s">
        <v>3</v>
      </c>
      <c r="E2878" s="9">
        <v>130</v>
      </c>
      <c r="F2878" s="9">
        <v>157</v>
      </c>
      <c r="G2878" s="9">
        <v>16</v>
      </c>
      <c r="H2878" s="9">
        <v>1769</v>
      </c>
      <c r="I2878" s="9">
        <v>944</v>
      </c>
      <c r="J2878" s="9">
        <v>98</v>
      </c>
      <c r="K2878" s="9">
        <v>48</v>
      </c>
      <c r="L2878" s="9">
        <v>1690</v>
      </c>
      <c r="M2878" s="9">
        <v>872</v>
      </c>
      <c r="N2878" s="9">
        <v>1051</v>
      </c>
      <c r="O2878" s="9">
        <v>1919</v>
      </c>
      <c r="P2878" s="9">
        <v>1576</v>
      </c>
      <c r="Q2878" s="9">
        <v>396</v>
      </c>
      <c r="R2878" s="9">
        <v>69</v>
      </c>
      <c r="S2878" s="9">
        <v>791</v>
      </c>
      <c r="T2878" s="9">
        <v>923</v>
      </c>
      <c r="U2878" s="9">
        <v>737</v>
      </c>
      <c r="V2878" s="9">
        <v>388</v>
      </c>
      <c r="W2878" s="9">
        <v>808</v>
      </c>
      <c r="X2878" s="9">
        <v>76</v>
      </c>
      <c r="Y2878" s="9">
        <v>368</v>
      </c>
      <c r="Z2878" s="9">
        <v>12</v>
      </c>
      <c r="AA2878" s="9">
        <v>492</v>
      </c>
      <c r="AB2878" s="9">
        <v>3301</v>
      </c>
      <c r="AC2878" s="9">
        <v>242</v>
      </c>
      <c r="AD2878" s="9">
        <v>651</v>
      </c>
      <c r="AE2878" s="9">
        <v>188</v>
      </c>
      <c r="AF2878" s="9">
        <v>25</v>
      </c>
      <c r="AG2878" s="9">
        <v>412</v>
      </c>
      <c r="AH2878" s="9">
        <v>69</v>
      </c>
      <c r="AI2878" s="9">
        <v>463</v>
      </c>
      <c r="AJ2878" s="9">
        <v>544</v>
      </c>
      <c r="AK2878" s="9">
        <v>863</v>
      </c>
      <c r="AL2878" s="9">
        <v>322</v>
      </c>
      <c r="AM2878" s="9">
        <v>657</v>
      </c>
      <c r="AN2878" s="9">
        <v>3</v>
      </c>
      <c r="AO2878" s="9">
        <v>278</v>
      </c>
      <c r="AP2878" s="9">
        <v>922</v>
      </c>
      <c r="AQ2878" s="9">
        <v>211</v>
      </c>
      <c r="AR2878" s="9">
        <v>27</v>
      </c>
      <c r="AS2878" s="9">
        <v>411</v>
      </c>
      <c r="AT2878" s="9">
        <v>261</v>
      </c>
      <c r="AU2878" s="9">
        <v>1932</v>
      </c>
      <c r="AV2878" s="9">
        <v>436</v>
      </c>
      <c r="AW2878" s="9">
        <v>33</v>
      </c>
      <c r="AX2878" s="9">
        <v>703</v>
      </c>
      <c r="AY2878" s="9">
        <v>263</v>
      </c>
      <c r="AZ2878" s="9">
        <v>767</v>
      </c>
      <c r="BA2878" s="9">
        <v>41</v>
      </c>
      <c r="BB2878" s="9">
        <v>325</v>
      </c>
      <c r="BC2878" s="9">
        <v>277</v>
      </c>
    </row>
    <row r="2879" spans="2:55" x14ac:dyDescent="0.45">
      <c r="B2879" s="25">
        <v>2872</v>
      </c>
      <c r="C2879" s="28" t="s">
        <v>187</v>
      </c>
      <c r="D2879" s="9" t="s">
        <v>56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  <c r="AC2879" s="9">
        <v>0</v>
      </c>
      <c r="AD2879" s="9">
        <v>0</v>
      </c>
      <c r="AE2879" s="9">
        <v>0</v>
      </c>
      <c r="AF2879" s="9">
        <v>0</v>
      </c>
      <c r="AG2879" s="9">
        <v>0</v>
      </c>
      <c r="AH2879" s="9">
        <v>0</v>
      </c>
      <c r="AI2879" s="9">
        <v>0</v>
      </c>
      <c r="AJ2879" s="9">
        <v>0</v>
      </c>
      <c r="AK2879" s="9">
        <v>0</v>
      </c>
      <c r="AL2879" s="9">
        <v>0</v>
      </c>
      <c r="AM2879" s="9">
        <v>0</v>
      </c>
      <c r="AN2879" s="9">
        <v>0</v>
      </c>
      <c r="AO2879" s="9">
        <v>0</v>
      </c>
      <c r="AP2879" s="9">
        <v>0</v>
      </c>
      <c r="AQ2879" s="9">
        <v>0</v>
      </c>
      <c r="AR2879" s="9">
        <v>0</v>
      </c>
      <c r="AS2879" s="9">
        <v>0</v>
      </c>
      <c r="AT2879" s="9">
        <v>0</v>
      </c>
      <c r="AU2879" s="9">
        <v>0</v>
      </c>
      <c r="AV2879" s="9">
        <v>0</v>
      </c>
      <c r="AW2879" s="9">
        <v>0</v>
      </c>
      <c r="AX2879" s="9">
        <v>0</v>
      </c>
      <c r="AY2879" s="9">
        <v>0</v>
      </c>
      <c r="AZ2879" s="9">
        <v>0</v>
      </c>
      <c r="BA2879" s="9">
        <v>0</v>
      </c>
      <c r="BB2879" s="9">
        <v>0</v>
      </c>
      <c r="BC2879" s="9">
        <v>0</v>
      </c>
    </row>
    <row r="2880" spans="2:55" x14ac:dyDescent="0.45">
      <c r="B2880" s="25">
        <v>2873</v>
      </c>
      <c r="D2880" s="9" t="s">
        <v>57</v>
      </c>
      <c r="E2880" s="9">
        <v>0</v>
      </c>
      <c r="F2880" s="9">
        <v>0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0</v>
      </c>
      <c r="X2880" s="9">
        <v>0</v>
      </c>
      <c r="Y2880" s="9">
        <v>0</v>
      </c>
      <c r="Z2880" s="9">
        <v>0</v>
      </c>
      <c r="AA2880" s="9">
        <v>0</v>
      </c>
      <c r="AB2880" s="9">
        <v>0</v>
      </c>
      <c r="AC2880" s="9">
        <v>0</v>
      </c>
      <c r="AD2880" s="9">
        <v>0</v>
      </c>
      <c r="AE2880" s="9">
        <v>0</v>
      </c>
      <c r="AF2880" s="9">
        <v>0</v>
      </c>
      <c r="AG2880" s="9">
        <v>0</v>
      </c>
      <c r="AH2880" s="9">
        <v>0</v>
      </c>
      <c r="AI2880" s="9">
        <v>0</v>
      </c>
      <c r="AJ2880" s="9">
        <v>0</v>
      </c>
      <c r="AK2880" s="9">
        <v>0</v>
      </c>
      <c r="AL2880" s="9">
        <v>0</v>
      </c>
      <c r="AM2880" s="9">
        <v>0</v>
      </c>
      <c r="AN2880" s="9">
        <v>0</v>
      </c>
      <c r="AO2880" s="9">
        <v>0</v>
      </c>
      <c r="AP2880" s="9">
        <v>0</v>
      </c>
      <c r="AQ2880" s="9">
        <v>0</v>
      </c>
      <c r="AR2880" s="9">
        <v>0</v>
      </c>
      <c r="AS2880" s="9">
        <v>0</v>
      </c>
      <c r="AT2880" s="9">
        <v>0</v>
      </c>
      <c r="AU2880" s="9">
        <v>0</v>
      </c>
      <c r="AV2880" s="9">
        <v>0</v>
      </c>
      <c r="AW2880" s="9">
        <v>0</v>
      </c>
      <c r="AX2880" s="9">
        <v>0</v>
      </c>
      <c r="AY2880" s="9">
        <v>0</v>
      </c>
      <c r="AZ2880" s="9">
        <v>0</v>
      </c>
      <c r="BA2880" s="9">
        <v>0</v>
      </c>
      <c r="BB2880" s="9">
        <v>0</v>
      </c>
      <c r="BC2880" s="9">
        <v>0</v>
      </c>
    </row>
    <row r="2881" spans="2:55" x14ac:dyDescent="0.45">
      <c r="B2881" s="25">
        <v>2874</v>
      </c>
      <c r="D2881" s="9" t="s">
        <v>58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  <c r="AC2881" s="9">
        <v>0</v>
      </c>
      <c r="AD2881" s="9">
        <v>0</v>
      </c>
      <c r="AE2881" s="9">
        <v>0</v>
      </c>
      <c r="AF2881" s="9">
        <v>0</v>
      </c>
      <c r="AG2881" s="9">
        <v>0</v>
      </c>
      <c r="AH2881" s="9">
        <v>0</v>
      </c>
      <c r="AI2881" s="9">
        <v>0</v>
      </c>
      <c r="AJ2881" s="9">
        <v>0</v>
      </c>
      <c r="AK2881" s="9">
        <v>0</v>
      </c>
      <c r="AL2881" s="9">
        <v>0</v>
      </c>
      <c r="AM2881" s="9">
        <v>0</v>
      </c>
      <c r="AN2881" s="9">
        <v>0</v>
      </c>
      <c r="AO2881" s="9">
        <v>0</v>
      </c>
      <c r="AP2881" s="9">
        <v>0</v>
      </c>
      <c r="AQ2881" s="9">
        <v>0</v>
      </c>
      <c r="AR2881" s="9">
        <v>0</v>
      </c>
      <c r="AS2881" s="9">
        <v>0</v>
      </c>
      <c r="AT2881" s="9">
        <v>0</v>
      </c>
      <c r="AU2881" s="9">
        <v>0</v>
      </c>
      <c r="AV2881" s="9">
        <v>0</v>
      </c>
      <c r="AW2881" s="9">
        <v>0</v>
      </c>
      <c r="AX2881" s="9">
        <v>0</v>
      </c>
      <c r="AY2881" s="9">
        <v>0</v>
      </c>
      <c r="AZ2881" s="9">
        <v>0</v>
      </c>
      <c r="BA2881" s="9">
        <v>0</v>
      </c>
      <c r="BB2881" s="9">
        <v>0</v>
      </c>
      <c r="BC2881" s="9">
        <v>0</v>
      </c>
    </row>
    <row r="2882" spans="2:55" x14ac:dyDescent="0.45">
      <c r="B2882" s="25">
        <v>2875</v>
      </c>
      <c r="D2882" s="9" t="s">
        <v>59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  <c r="AC2882" s="9">
        <v>0</v>
      </c>
      <c r="AD2882" s="9">
        <v>0</v>
      </c>
      <c r="AE2882" s="9">
        <v>0</v>
      </c>
      <c r="AF2882" s="9">
        <v>0</v>
      </c>
      <c r="AG2882" s="9">
        <v>0</v>
      </c>
      <c r="AH2882" s="9">
        <v>0</v>
      </c>
      <c r="AI2882" s="9">
        <v>0</v>
      </c>
      <c r="AJ2882" s="9">
        <v>0</v>
      </c>
      <c r="AK2882" s="9">
        <v>0</v>
      </c>
      <c r="AL2882" s="9">
        <v>0</v>
      </c>
      <c r="AM2882" s="9">
        <v>0</v>
      </c>
      <c r="AN2882" s="9">
        <v>0</v>
      </c>
      <c r="AO2882" s="9">
        <v>0</v>
      </c>
      <c r="AP2882" s="9">
        <v>0</v>
      </c>
      <c r="AQ2882" s="9">
        <v>0</v>
      </c>
      <c r="AR2882" s="9">
        <v>0</v>
      </c>
      <c r="AS2882" s="9">
        <v>0</v>
      </c>
      <c r="AT2882" s="9">
        <v>0</v>
      </c>
      <c r="AU2882" s="9">
        <v>0</v>
      </c>
      <c r="AV2882" s="9">
        <v>0</v>
      </c>
      <c r="AW2882" s="9">
        <v>0</v>
      </c>
      <c r="AX2882" s="9">
        <v>0</v>
      </c>
      <c r="AY2882" s="9">
        <v>0</v>
      </c>
      <c r="AZ2882" s="9">
        <v>0</v>
      </c>
      <c r="BA2882" s="9">
        <v>0</v>
      </c>
      <c r="BB2882" s="9">
        <v>0</v>
      </c>
      <c r="BC2882" s="9">
        <v>0</v>
      </c>
    </row>
    <row r="2883" spans="2:55" x14ac:dyDescent="0.45">
      <c r="B2883" s="25">
        <v>2876</v>
      </c>
      <c r="D2883" s="9" t="s">
        <v>60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  <c r="AC2883" s="9">
        <v>0</v>
      </c>
      <c r="AD2883" s="9">
        <v>0</v>
      </c>
      <c r="AE2883" s="9">
        <v>0</v>
      </c>
      <c r="AF2883" s="9">
        <v>0</v>
      </c>
      <c r="AG2883" s="9">
        <v>0</v>
      </c>
      <c r="AH2883" s="9">
        <v>0</v>
      </c>
      <c r="AI2883" s="9">
        <v>0</v>
      </c>
      <c r="AJ2883" s="9">
        <v>0</v>
      </c>
      <c r="AK2883" s="9">
        <v>0</v>
      </c>
      <c r="AL2883" s="9">
        <v>0</v>
      </c>
      <c r="AM2883" s="9">
        <v>0</v>
      </c>
      <c r="AN2883" s="9">
        <v>0</v>
      </c>
      <c r="AO2883" s="9">
        <v>0</v>
      </c>
      <c r="AP2883" s="9">
        <v>0</v>
      </c>
      <c r="AQ2883" s="9">
        <v>0</v>
      </c>
      <c r="AR2883" s="9">
        <v>0</v>
      </c>
      <c r="AS2883" s="9">
        <v>0</v>
      </c>
      <c r="AT2883" s="9">
        <v>0</v>
      </c>
      <c r="AU2883" s="9">
        <v>0</v>
      </c>
      <c r="AV2883" s="9">
        <v>0</v>
      </c>
      <c r="AW2883" s="9">
        <v>0</v>
      </c>
      <c r="AX2883" s="9">
        <v>0</v>
      </c>
      <c r="AY2883" s="9">
        <v>0</v>
      </c>
      <c r="AZ2883" s="9">
        <v>0</v>
      </c>
      <c r="BA2883" s="9">
        <v>0</v>
      </c>
      <c r="BB2883" s="9">
        <v>0</v>
      </c>
      <c r="BC2883" s="9">
        <v>0</v>
      </c>
    </row>
    <row r="2884" spans="2:55" x14ac:dyDescent="0.45">
      <c r="B2884" s="25">
        <v>2877</v>
      </c>
      <c r="D2884" s="9" t="s">
        <v>61</v>
      </c>
      <c r="E2884" s="9">
        <v>0</v>
      </c>
      <c r="F2884" s="9">
        <v>0</v>
      </c>
      <c r="G2884" s="9">
        <v>0</v>
      </c>
      <c r="H2884" s="9">
        <v>3</v>
      </c>
      <c r="I2884" s="9">
        <v>0</v>
      </c>
      <c r="J2884" s="9">
        <v>0</v>
      </c>
      <c r="K2884" s="9">
        <v>0</v>
      </c>
      <c r="L2884" s="9">
        <v>0</v>
      </c>
      <c r="M2884" s="9">
        <v>5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0</v>
      </c>
      <c r="Z2884" s="9">
        <v>0</v>
      </c>
      <c r="AA2884" s="9">
        <v>0</v>
      </c>
      <c r="AB2884" s="9">
        <v>0</v>
      </c>
      <c r="AC2884" s="9">
        <v>0</v>
      </c>
      <c r="AD2884" s="9">
        <v>0</v>
      </c>
      <c r="AE2884" s="9">
        <v>0</v>
      </c>
      <c r="AF2884" s="9">
        <v>0</v>
      </c>
      <c r="AG2884" s="9">
        <v>0</v>
      </c>
      <c r="AH2884" s="9">
        <v>0</v>
      </c>
      <c r="AI2884" s="9">
        <v>0</v>
      </c>
      <c r="AJ2884" s="9">
        <v>0</v>
      </c>
      <c r="AK2884" s="9">
        <v>0</v>
      </c>
      <c r="AL2884" s="9">
        <v>0</v>
      </c>
      <c r="AM2884" s="9">
        <v>0</v>
      </c>
      <c r="AN2884" s="9">
        <v>0</v>
      </c>
      <c r="AO2884" s="9">
        <v>0</v>
      </c>
      <c r="AP2884" s="9">
        <v>0</v>
      </c>
      <c r="AQ2884" s="9">
        <v>0</v>
      </c>
      <c r="AR2884" s="9">
        <v>0</v>
      </c>
      <c r="AS2884" s="9">
        <v>0</v>
      </c>
      <c r="AT2884" s="9">
        <v>0</v>
      </c>
      <c r="AU2884" s="9">
        <v>0</v>
      </c>
      <c r="AV2884" s="9">
        <v>0</v>
      </c>
      <c r="AW2884" s="9">
        <v>0</v>
      </c>
      <c r="AX2884" s="9">
        <v>0</v>
      </c>
      <c r="AY2884" s="9">
        <v>0</v>
      </c>
      <c r="AZ2884" s="9">
        <v>0</v>
      </c>
      <c r="BA2884" s="9">
        <v>0</v>
      </c>
      <c r="BB2884" s="9">
        <v>0</v>
      </c>
      <c r="BC2884" s="9">
        <v>0</v>
      </c>
    </row>
    <row r="2885" spans="2:55" x14ac:dyDescent="0.45">
      <c r="B2885" s="25">
        <v>2878</v>
      </c>
      <c r="D2885" s="9" t="s">
        <v>62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  <c r="AC2885" s="9">
        <v>0</v>
      </c>
      <c r="AD2885" s="9">
        <v>0</v>
      </c>
      <c r="AE2885" s="9">
        <v>0</v>
      </c>
      <c r="AF2885" s="9">
        <v>0</v>
      </c>
      <c r="AG2885" s="9">
        <v>0</v>
      </c>
      <c r="AH2885" s="9">
        <v>0</v>
      </c>
      <c r="AI2885" s="9">
        <v>0</v>
      </c>
      <c r="AJ2885" s="9">
        <v>0</v>
      </c>
      <c r="AK2885" s="9">
        <v>0</v>
      </c>
      <c r="AL2885" s="9">
        <v>0</v>
      </c>
      <c r="AM2885" s="9">
        <v>0</v>
      </c>
      <c r="AN2885" s="9">
        <v>0</v>
      </c>
      <c r="AO2885" s="9">
        <v>0</v>
      </c>
      <c r="AP2885" s="9">
        <v>0</v>
      </c>
      <c r="AQ2885" s="9">
        <v>0</v>
      </c>
      <c r="AR2885" s="9">
        <v>0</v>
      </c>
      <c r="AS2885" s="9">
        <v>0</v>
      </c>
      <c r="AT2885" s="9">
        <v>0</v>
      </c>
      <c r="AU2885" s="9">
        <v>0</v>
      </c>
      <c r="AV2885" s="9">
        <v>0</v>
      </c>
      <c r="AW2885" s="9">
        <v>0</v>
      </c>
      <c r="AX2885" s="9">
        <v>0</v>
      </c>
      <c r="AY2885" s="9">
        <v>0</v>
      </c>
      <c r="AZ2885" s="9">
        <v>0</v>
      </c>
      <c r="BA2885" s="9">
        <v>0</v>
      </c>
      <c r="BB2885" s="9">
        <v>0</v>
      </c>
      <c r="BC2885" s="9">
        <v>0</v>
      </c>
    </row>
    <row r="2886" spans="2:55" x14ac:dyDescent="0.45">
      <c r="B2886" s="25">
        <v>2879</v>
      </c>
      <c r="D2886" s="9" t="s">
        <v>63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3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  <c r="AC2886" s="9">
        <v>0</v>
      </c>
      <c r="AD2886" s="9">
        <v>0</v>
      </c>
      <c r="AE2886" s="9">
        <v>0</v>
      </c>
      <c r="AF2886" s="9">
        <v>0</v>
      </c>
      <c r="AG2886" s="9">
        <v>0</v>
      </c>
      <c r="AH2886" s="9">
        <v>0</v>
      </c>
      <c r="AI2886" s="9">
        <v>0</v>
      </c>
      <c r="AJ2886" s="9">
        <v>0</v>
      </c>
      <c r="AK2886" s="9">
        <v>0</v>
      </c>
      <c r="AL2886" s="9">
        <v>0</v>
      </c>
      <c r="AM2886" s="9">
        <v>0</v>
      </c>
      <c r="AN2886" s="9">
        <v>0</v>
      </c>
      <c r="AO2886" s="9">
        <v>0</v>
      </c>
      <c r="AP2886" s="9">
        <v>0</v>
      </c>
      <c r="AQ2886" s="9">
        <v>0</v>
      </c>
      <c r="AR2886" s="9">
        <v>0</v>
      </c>
      <c r="AS2886" s="9">
        <v>0</v>
      </c>
      <c r="AT2886" s="9">
        <v>0</v>
      </c>
      <c r="AU2886" s="9">
        <v>0</v>
      </c>
      <c r="AV2886" s="9">
        <v>0</v>
      </c>
      <c r="AW2886" s="9">
        <v>0</v>
      </c>
      <c r="AX2886" s="9">
        <v>0</v>
      </c>
      <c r="AY2886" s="9">
        <v>0</v>
      </c>
      <c r="AZ2886" s="9">
        <v>0</v>
      </c>
      <c r="BA2886" s="9">
        <v>0</v>
      </c>
      <c r="BB2886" s="9">
        <v>0</v>
      </c>
      <c r="BC2886" s="9">
        <v>0</v>
      </c>
    </row>
    <row r="2887" spans="2:55" x14ac:dyDescent="0.45">
      <c r="B2887" s="25">
        <v>2880</v>
      </c>
      <c r="D2887" s="9" t="s">
        <v>64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  <c r="AC2887" s="9">
        <v>0</v>
      </c>
      <c r="AD2887" s="9">
        <v>0</v>
      </c>
      <c r="AE2887" s="9">
        <v>0</v>
      </c>
      <c r="AF2887" s="9">
        <v>0</v>
      </c>
      <c r="AG2887" s="9">
        <v>0</v>
      </c>
      <c r="AH2887" s="9">
        <v>0</v>
      </c>
      <c r="AI2887" s="9">
        <v>0</v>
      </c>
      <c r="AJ2887" s="9">
        <v>0</v>
      </c>
      <c r="AK2887" s="9">
        <v>0</v>
      </c>
      <c r="AL2887" s="9">
        <v>0</v>
      </c>
      <c r="AM2887" s="9">
        <v>0</v>
      </c>
      <c r="AN2887" s="9">
        <v>0</v>
      </c>
      <c r="AO2887" s="9">
        <v>0</v>
      </c>
      <c r="AP2887" s="9">
        <v>0</v>
      </c>
      <c r="AQ2887" s="9">
        <v>0</v>
      </c>
      <c r="AR2887" s="9">
        <v>0</v>
      </c>
      <c r="AS2887" s="9">
        <v>0</v>
      </c>
      <c r="AT2887" s="9">
        <v>0</v>
      </c>
      <c r="AU2887" s="9">
        <v>0</v>
      </c>
      <c r="AV2887" s="9">
        <v>0</v>
      </c>
      <c r="AW2887" s="9">
        <v>0</v>
      </c>
      <c r="AX2887" s="9">
        <v>0</v>
      </c>
      <c r="AY2887" s="9">
        <v>0</v>
      </c>
      <c r="AZ2887" s="9">
        <v>0</v>
      </c>
      <c r="BA2887" s="9">
        <v>0</v>
      </c>
      <c r="BB2887" s="9">
        <v>0</v>
      </c>
      <c r="BC2887" s="9">
        <v>0</v>
      </c>
    </row>
    <row r="2888" spans="2:55" x14ac:dyDescent="0.45">
      <c r="B2888" s="25">
        <v>2881</v>
      </c>
      <c r="D2888" s="9" t="s">
        <v>65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  <c r="AC2888" s="9">
        <v>0</v>
      </c>
      <c r="AD2888" s="9">
        <v>0</v>
      </c>
      <c r="AE2888" s="9">
        <v>0</v>
      </c>
      <c r="AF2888" s="9">
        <v>0</v>
      </c>
      <c r="AG2888" s="9">
        <v>0</v>
      </c>
      <c r="AH2888" s="9">
        <v>0</v>
      </c>
      <c r="AI2888" s="9">
        <v>0</v>
      </c>
      <c r="AJ2888" s="9">
        <v>0</v>
      </c>
      <c r="AK2888" s="9">
        <v>0</v>
      </c>
      <c r="AL2888" s="9">
        <v>0</v>
      </c>
      <c r="AM2888" s="9">
        <v>0</v>
      </c>
      <c r="AN2888" s="9">
        <v>0</v>
      </c>
      <c r="AO2888" s="9">
        <v>0</v>
      </c>
      <c r="AP2888" s="9">
        <v>0</v>
      </c>
      <c r="AQ2888" s="9">
        <v>0</v>
      </c>
      <c r="AR2888" s="9">
        <v>0</v>
      </c>
      <c r="AS2888" s="9">
        <v>0</v>
      </c>
      <c r="AT2888" s="9">
        <v>0</v>
      </c>
      <c r="AU2888" s="9">
        <v>0</v>
      </c>
      <c r="AV2888" s="9">
        <v>0</v>
      </c>
      <c r="AW2888" s="9">
        <v>0</v>
      </c>
      <c r="AX2888" s="9">
        <v>0</v>
      </c>
      <c r="AY2888" s="9">
        <v>0</v>
      </c>
      <c r="AZ2888" s="9">
        <v>0</v>
      </c>
      <c r="BA2888" s="9">
        <v>0</v>
      </c>
      <c r="BB2888" s="9">
        <v>0</v>
      </c>
      <c r="BC2888" s="9">
        <v>0</v>
      </c>
    </row>
    <row r="2889" spans="2:55" x14ac:dyDescent="0.45">
      <c r="B2889" s="25">
        <v>2882</v>
      </c>
      <c r="D2889" s="9" t="s">
        <v>66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  <c r="AC2889" s="9">
        <v>0</v>
      </c>
      <c r="AD2889" s="9">
        <v>0</v>
      </c>
      <c r="AE2889" s="9">
        <v>0</v>
      </c>
      <c r="AF2889" s="9">
        <v>0</v>
      </c>
      <c r="AG2889" s="9">
        <v>0</v>
      </c>
      <c r="AH2889" s="9">
        <v>0</v>
      </c>
      <c r="AI2889" s="9">
        <v>0</v>
      </c>
      <c r="AJ2889" s="9">
        <v>0</v>
      </c>
      <c r="AK2889" s="9">
        <v>0</v>
      </c>
      <c r="AL2889" s="9">
        <v>0</v>
      </c>
      <c r="AM2889" s="9">
        <v>0</v>
      </c>
      <c r="AN2889" s="9">
        <v>0</v>
      </c>
      <c r="AO2889" s="9">
        <v>0</v>
      </c>
      <c r="AP2889" s="9">
        <v>0</v>
      </c>
      <c r="AQ2889" s="9">
        <v>0</v>
      </c>
      <c r="AR2889" s="9">
        <v>0</v>
      </c>
      <c r="AS2889" s="9">
        <v>0</v>
      </c>
      <c r="AT2889" s="9">
        <v>0</v>
      </c>
      <c r="AU2889" s="9">
        <v>0</v>
      </c>
      <c r="AV2889" s="9">
        <v>0</v>
      </c>
      <c r="AW2889" s="9">
        <v>0</v>
      </c>
      <c r="AX2889" s="9">
        <v>0</v>
      </c>
      <c r="AY2889" s="9">
        <v>0</v>
      </c>
      <c r="AZ2889" s="9">
        <v>0</v>
      </c>
      <c r="BA2889" s="9">
        <v>0</v>
      </c>
      <c r="BB2889" s="9">
        <v>0</v>
      </c>
      <c r="BC2889" s="9">
        <v>0</v>
      </c>
    </row>
    <row r="2890" spans="2:55" x14ac:dyDescent="0.45">
      <c r="B2890" s="25">
        <v>2883</v>
      </c>
      <c r="D2890" s="9" t="s">
        <v>67</v>
      </c>
      <c r="E2890" s="9">
        <v>0</v>
      </c>
      <c r="F2890" s="9">
        <v>0</v>
      </c>
      <c r="G2890" s="9">
        <v>0</v>
      </c>
      <c r="H2890" s="9">
        <v>3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  <c r="AC2890" s="9">
        <v>0</v>
      </c>
      <c r="AD2890" s="9">
        <v>0</v>
      </c>
      <c r="AE2890" s="9">
        <v>0</v>
      </c>
      <c r="AF2890" s="9">
        <v>0</v>
      </c>
      <c r="AG2890" s="9">
        <v>0</v>
      </c>
      <c r="AH2890" s="9">
        <v>0</v>
      </c>
      <c r="AI2890" s="9">
        <v>0</v>
      </c>
      <c r="AJ2890" s="9">
        <v>0</v>
      </c>
      <c r="AK2890" s="9">
        <v>0</v>
      </c>
      <c r="AL2890" s="9">
        <v>0</v>
      </c>
      <c r="AM2890" s="9">
        <v>0</v>
      </c>
      <c r="AN2890" s="9">
        <v>0</v>
      </c>
      <c r="AO2890" s="9">
        <v>0</v>
      </c>
      <c r="AP2890" s="9">
        <v>3</v>
      </c>
      <c r="AQ2890" s="9">
        <v>0</v>
      </c>
      <c r="AR2890" s="9">
        <v>0</v>
      </c>
      <c r="AS2890" s="9">
        <v>0</v>
      </c>
      <c r="AT2890" s="9">
        <v>0</v>
      </c>
      <c r="AU2890" s="9">
        <v>0</v>
      </c>
      <c r="AV2890" s="9">
        <v>0</v>
      </c>
      <c r="AW2890" s="9">
        <v>0</v>
      </c>
      <c r="AX2890" s="9">
        <v>0</v>
      </c>
      <c r="AY2890" s="9">
        <v>0</v>
      </c>
      <c r="AZ2890" s="9">
        <v>0</v>
      </c>
      <c r="BA2890" s="9">
        <v>0</v>
      </c>
      <c r="BB2890" s="9">
        <v>0</v>
      </c>
      <c r="BC2890" s="9">
        <v>0</v>
      </c>
    </row>
    <row r="2891" spans="2:55" x14ac:dyDescent="0.45">
      <c r="B2891" s="25">
        <v>2884</v>
      </c>
      <c r="D2891" s="9" t="s">
        <v>68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  <c r="AC2891" s="9">
        <v>0</v>
      </c>
      <c r="AD2891" s="9">
        <v>0</v>
      </c>
      <c r="AE2891" s="9">
        <v>0</v>
      </c>
      <c r="AF2891" s="9">
        <v>0</v>
      </c>
      <c r="AG2891" s="9">
        <v>0</v>
      </c>
      <c r="AH2891" s="9">
        <v>0</v>
      </c>
      <c r="AI2891" s="9">
        <v>0</v>
      </c>
      <c r="AJ2891" s="9">
        <v>0</v>
      </c>
      <c r="AK2891" s="9">
        <v>0</v>
      </c>
      <c r="AL2891" s="9">
        <v>0</v>
      </c>
      <c r="AM2891" s="9">
        <v>0</v>
      </c>
      <c r="AN2891" s="9">
        <v>0</v>
      </c>
      <c r="AO2891" s="9">
        <v>0</v>
      </c>
      <c r="AP2891" s="9">
        <v>0</v>
      </c>
      <c r="AQ2891" s="9">
        <v>0</v>
      </c>
      <c r="AR2891" s="9">
        <v>0</v>
      </c>
      <c r="AS2891" s="9">
        <v>0</v>
      </c>
      <c r="AT2891" s="9">
        <v>0</v>
      </c>
      <c r="AU2891" s="9">
        <v>0</v>
      </c>
      <c r="AV2891" s="9">
        <v>0</v>
      </c>
      <c r="AW2891" s="9">
        <v>0</v>
      </c>
      <c r="AX2891" s="9">
        <v>0</v>
      </c>
      <c r="AY2891" s="9">
        <v>0</v>
      </c>
      <c r="AZ2891" s="9">
        <v>0</v>
      </c>
      <c r="BA2891" s="9">
        <v>0</v>
      </c>
      <c r="BB2891" s="9">
        <v>0</v>
      </c>
      <c r="BC2891" s="9">
        <v>0</v>
      </c>
    </row>
    <row r="2892" spans="2:55" x14ac:dyDescent="0.45">
      <c r="B2892" s="25">
        <v>2885</v>
      </c>
      <c r="D2892" s="9" t="s">
        <v>69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0</v>
      </c>
      <c r="Z2892" s="9">
        <v>0</v>
      </c>
      <c r="AA2892" s="9">
        <v>0</v>
      </c>
      <c r="AB2892" s="9">
        <v>0</v>
      </c>
      <c r="AC2892" s="9">
        <v>0</v>
      </c>
      <c r="AD2892" s="9">
        <v>0</v>
      </c>
      <c r="AE2892" s="9">
        <v>0</v>
      </c>
      <c r="AF2892" s="9">
        <v>0</v>
      </c>
      <c r="AG2892" s="9">
        <v>0</v>
      </c>
      <c r="AH2892" s="9">
        <v>0</v>
      </c>
      <c r="AI2892" s="9">
        <v>0</v>
      </c>
      <c r="AJ2892" s="9">
        <v>0</v>
      </c>
      <c r="AK2892" s="9">
        <v>0</v>
      </c>
      <c r="AL2892" s="9">
        <v>0</v>
      </c>
      <c r="AM2892" s="9">
        <v>0</v>
      </c>
      <c r="AN2892" s="9">
        <v>0</v>
      </c>
      <c r="AO2892" s="9">
        <v>0</v>
      </c>
      <c r="AP2892" s="9">
        <v>0</v>
      </c>
      <c r="AQ2892" s="9">
        <v>0</v>
      </c>
      <c r="AR2892" s="9">
        <v>0</v>
      </c>
      <c r="AS2892" s="9">
        <v>0</v>
      </c>
      <c r="AT2892" s="9">
        <v>0</v>
      </c>
      <c r="AU2892" s="9">
        <v>0</v>
      </c>
      <c r="AV2892" s="9">
        <v>0</v>
      </c>
      <c r="AW2892" s="9">
        <v>0</v>
      </c>
      <c r="AX2892" s="9">
        <v>0</v>
      </c>
      <c r="AY2892" s="9">
        <v>0</v>
      </c>
      <c r="AZ2892" s="9">
        <v>0</v>
      </c>
      <c r="BA2892" s="9">
        <v>0</v>
      </c>
      <c r="BB2892" s="9">
        <v>0</v>
      </c>
      <c r="BC2892" s="9">
        <v>0</v>
      </c>
    </row>
    <row r="2893" spans="2:55" x14ac:dyDescent="0.45">
      <c r="B2893" s="25">
        <v>2886</v>
      </c>
      <c r="D2893" s="9" t="s">
        <v>70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5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0</v>
      </c>
      <c r="AB2893" s="9">
        <v>0</v>
      </c>
      <c r="AC2893" s="9">
        <v>0</v>
      </c>
      <c r="AD2893" s="9">
        <v>0</v>
      </c>
      <c r="AE2893" s="9">
        <v>0</v>
      </c>
      <c r="AF2893" s="9">
        <v>0</v>
      </c>
      <c r="AG2893" s="9">
        <v>0</v>
      </c>
      <c r="AH2893" s="9">
        <v>0</v>
      </c>
      <c r="AI2893" s="9">
        <v>0</v>
      </c>
      <c r="AJ2893" s="9">
        <v>0</v>
      </c>
      <c r="AK2893" s="9">
        <v>0</v>
      </c>
      <c r="AL2893" s="9">
        <v>0</v>
      </c>
      <c r="AM2893" s="9">
        <v>0</v>
      </c>
      <c r="AN2893" s="9">
        <v>0</v>
      </c>
      <c r="AO2893" s="9">
        <v>0</v>
      </c>
      <c r="AP2893" s="9">
        <v>0</v>
      </c>
      <c r="AQ2893" s="9">
        <v>0</v>
      </c>
      <c r="AR2893" s="9">
        <v>0</v>
      </c>
      <c r="AS2893" s="9">
        <v>0</v>
      </c>
      <c r="AT2893" s="9">
        <v>0</v>
      </c>
      <c r="AU2893" s="9">
        <v>0</v>
      </c>
      <c r="AV2893" s="9">
        <v>0</v>
      </c>
      <c r="AW2893" s="9">
        <v>0</v>
      </c>
      <c r="AX2893" s="9">
        <v>0</v>
      </c>
      <c r="AY2893" s="9">
        <v>0</v>
      </c>
      <c r="AZ2893" s="9">
        <v>0</v>
      </c>
      <c r="BA2893" s="9">
        <v>0</v>
      </c>
      <c r="BB2893" s="9">
        <v>0</v>
      </c>
      <c r="BC2893" s="9">
        <v>0</v>
      </c>
    </row>
    <row r="2894" spans="2:55" x14ac:dyDescent="0.45">
      <c r="B2894" s="25">
        <v>2887</v>
      </c>
      <c r="D2894" s="9" t="s">
        <v>71</v>
      </c>
      <c r="E2894" s="9">
        <v>0</v>
      </c>
      <c r="F2894" s="9">
        <v>0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0</v>
      </c>
      <c r="AB2894" s="9">
        <v>0</v>
      </c>
      <c r="AC2894" s="9">
        <v>0</v>
      </c>
      <c r="AD2894" s="9">
        <v>0</v>
      </c>
      <c r="AE2894" s="9">
        <v>0</v>
      </c>
      <c r="AF2894" s="9">
        <v>0</v>
      </c>
      <c r="AG2894" s="9">
        <v>0</v>
      </c>
      <c r="AH2894" s="9">
        <v>0</v>
      </c>
      <c r="AI2894" s="9">
        <v>0</v>
      </c>
      <c r="AJ2894" s="9">
        <v>0</v>
      </c>
      <c r="AK2894" s="9">
        <v>0</v>
      </c>
      <c r="AL2894" s="9">
        <v>0</v>
      </c>
      <c r="AM2894" s="9">
        <v>0</v>
      </c>
      <c r="AN2894" s="9">
        <v>0</v>
      </c>
      <c r="AO2894" s="9">
        <v>0</v>
      </c>
      <c r="AP2894" s="9">
        <v>0</v>
      </c>
      <c r="AQ2894" s="9">
        <v>0</v>
      </c>
      <c r="AR2894" s="9">
        <v>0</v>
      </c>
      <c r="AS2894" s="9">
        <v>0</v>
      </c>
      <c r="AT2894" s="9">
        <v>5</v>
      </c>
      <c r="AU2894" s="9">
        <v>0</v>
      </c>
      <c r="AV2894" s="9">
        <v>0</v>
      </c>
      <c r="AW2894" s="9">
        <v>0</v>
      </c>
      <c r="AX2894" s="9">
        <v>0</v>
      </c>
      <c r="AY2894" s="9">
        <v>0</v>
      </c>
      <c r="AZ2894" s="9">
        <v>0</v>
      </c>
      <c r="BA2894" s="9">
        <v>0</v>
      </c>
      <c r="BB2894" s="9">
        <v>0</v>
      </c>
      <c r="BC2894" s="9">
        <v>0</v>
      </c>
    </row>
    <row r="2895" spans="2:55" x14ac:dyDescent="0.45">
      <c r="B2895" s="25">
        <v>2888</v>
      </c>
      <c r="D2895" s="9" t="s">
        <v>72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  <c r="AC2895" s="9">
        <v>0</v>
      </c>
      <c r="AD2895" s="9">
        <v>0</v>
      </c>
      <c r="AE2895" s="9">
        <v>0</v>
      </c>
      <c r="AF2895" s="9">
        <v>0</v>
      </c>
      <c r="AG2895" s="9">
        <v>0</v>
      </c>
      <c r="AH2895" s="9">
        <v>0</v>
      </c>
      <c r="AI2895" s="9">
        <v>0</v>
      </c>
      <c r="AJ2895" s="9">
        <v>0</v>
      </c>
      <c r="AK2895" s="9">
        <v>0</v>
      </c>
      <c r="AL2895" s="9">
        <v>0</v>
      </c>
      <c r="AM2895" s="9">
        <v>0</v>
      </c>
      <c r="AN2895" s="9">
        <v>0</v>
      </c>
      <c r="AO2895" s="9">
        <v>0</v>
      </c>
      <c r="AP2895" s="9">
        <v>0</v>
      </c>
      <c r="AQ2895" s="9">
        <v>0</v>
      </c>
      <c r="AR2895" s="9">
        <v>0</v>
      </c>
      <c r="AS2895" s="9">
        <v>0</v>
      </c>
      <c r="AT2895" s="9">
        <v>0</v>
      </c>
      <c r="AU2895" s="9">
        <v>0</v>
      </c>
      <c r="AV2895" s="9">
        <v>0</v>
      </c>
      <c r="AW2895" s="9">
        <v>0</v>
      </c>
      <c r="AX2895" s="9">
        <v>0</v>
      </c>
      <c r="AY2895" s="9">
        <v>0</v>
      </c>
      <c r="AZ2895" s="9">
        <v>0</v>
      </c>
      <c r="BA2895" s="9">
        <v>0</v>
      </c>
      <c r="BB2895" s="9">
        <v>0</v>
      </c>
      <c r="BC2895" s="9">
        <v>0</v>
      </c>
    </row>
    <row r="2896" spans="2:55" x14ac:dyDescent="0.45">
      <c r="B2896" s="25">
        <v>2889</v>
      </c>
      <c r="D2896" s="9" t="s">
        <v>73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  <c r="AC2896" s="9">
        <v>0</v>
      </c>
      <c r="AD2896" s="9">
        <v>0</v>
      </c>
      <c r="AE2896" s="9">
        <v>0</v>
      </c>
      <c r="AF2896" s="9">
        <v>0</v>
      </c>
      <c r="AG2896" s="9">
        <v>0</v>
      </c>
      <c r="AH2896" s="9">
        <v>0</v>
      </c>
      <c r="AI2896" s="9">
        <v>0</v>
      </c>
      <c r="AJ2896" s="9">
        <v>0</v>
      </c>
      <c r="AK2896" s="9">
        <v>0</v>
      </c>
      <c r="AL2896" s="9">
        <v>0</v>
      </c>
      <c r="AM2896" s="9">
        <v>0</v>
      </c>
      <c r="AN2896" s="9">
        <v>0</v>
      </c>
      <c r="AO2896" s="9">
        <v>0</v>
      </c>
      <c r="AP2896" s="9">
        <v>0</v>
      </c>
      <c r="AQ2896" s="9">
        <v>0</v>
      </c>
      <c r="AR2896" s="9">
        <v>0</v>
      </c>
      <c r="AS2896" s="9">
        <v>0</v>
      </c>
      <c r="AT2896" s="9">
        <v>0</v>
      </c>
      <c r="AU2896" s="9">
        <v>0</v>
      </c>
      <c r="AV2896" s="9">
        <v>0</v>
      </c>
      <c r="AW2896" s="9">
        <v>0</v>
      </c>
      <c r="AX2896" s="9">
        <v>0</v>
      </c>
      <c r="AY2896" s="9">
        <v>0</v>
      </c>
      <c r="AZ2896" s="9">
        <v>0</v>
      </c>
      <c r="BA2896" s="9">
        <v>0</v>
      </c>
      <c r="BB2896" s="9">
        <v>0</v>
      </c>
      <c r="BC2896" s="9">
        <v>0</v>
      </c>
    </row>
    <row r="2897" spans="2:55" x14ac:dyDescent="0.45">
      <c r="B2897" s="25">
        <v>2890</v>
      </c>
      <c r="D2897" s="9" t="s">
        <v>74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  <c r="AC2897" s="9">
        <v>0</v>
      </c>
      <c r="AD2897" s="9">
        <v>0</v>
      </c>
      <c r="AE2897" s="9">
        <v>0</v>
      </c>
      <c r="AF2897" s="9">
        <v>0</v>
      </c>
      <c r="AG2897" s="9">
        <v>0</v>
      </c>
      <c r="AH2897" s="9">
        <v>0</v>
      </c>
      <c r="AI2897" s="9">
        <v>0</v>
      </c>
      <c r="AJ2897" s="9">
        <v>0</v>
      </c>
      <c r="AK2897" s="9">
        <v>0</v>
      </c>
      <c r="AL2897" s="9">
        <v>0</v>
      </c>
      <c r="AM2897" s="9">
        <v>0</v>
      </c>
      <c r="AN2897" s="9">
        <v>0</v>
      </c>
      <c r="AO2897" s="9">
        <v>0</v>
      </c>
      <c r="AP2897" s="9">
        <v>0</v>
      </c>
      <c r="AQ2897" s="9">
        <v>0</v>
      </c>
      <c r="AR2897" s="9">
        <v>0</v>
      </c>
      <c r="AS2897" s="9">
        <v>0</v>
      </c>
      <c r="AT2897" s="9">
        <v>0</v>
      </c>
      <c r="AU2897" s="9">
        <v>0</v>
      </c>
      <c r="AV2897" s="9">
        <v>0</v>
      </c>
      <c r="AW2897" s="9">
        <v>0</v>
      </c>
      <c r="AX2897" s="9">
        <v>0</v>
      </c>
      <c r="AY2897" s="9">
        <v>0</v>
      </c>
      <c r="AZ2897" s="9">
        <v>0</v>
      </c>
      <c r="BA2897" s="9">
        <v>0</v>
      </c>
      <c r="BB2897" s="9">
        <v>0</v>
      </c>
      <c r="BC2897" s="9">
        <v>0</v>
      </c>
    </row>
    <row r="2898" spans="2:55" x14ac:dyDescent="0.45">
      <c r="B2898" s="25">
        <v>2891</v>
      </c>
      <c r="D2898" s="9" t="s">
        <v>75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  <c r="AC2898" s="9">
        <v>0</v>
      </c>
      <c r="AD2898" s="9">
        <v>0</v>
      </c>
      <c r="AE2898" s="9">
        <v>0</v>
      </c>
      <c r="AF2898" s="9">
        <v>0</v>
      </c>
      <c r="AG2898" s="9">
        <v>0</v>
      </c>
      <c r="AH2898" s="9">
        <v>0</v>
      </c>
      <c r="AI2898" s="9">
        <v>0</v>
      </c>
      <c r="AJ2898" s="9">
        <v>0</v>
      </c>
      <c r="AK2898" s="9">
        <v>0</v>
      </c>
      <c r="AL2898" s="9">
        <v>0</v>
      </c>
      <c r="AM2898" s="9">
        <v>0</v>
      </c>
      <c r="AN2898" s="9">
        <v>0</v>
      </c>
      <c r="AO2898" s="9">
        <v>0</v>
      </c>
      <c r="AP2898" s="9">
        <v>0</v>
      </c>
      <c r="AQ2898" s="9">
        <v>0</v>
      </c>
      <c r="AR2898" s="9">
        <v>0</v>
      </c>
      <c r="AS2898" s="9">
        <v>0</v>
      </c>
      <c r="AT2898" s="9">
        <v>0</v>
      </c>
      <c r="AU2898" s="9">
        <v>0</v>
      </c>
      <c r="AV2898" s="9">
        <v>0</v>
      </c>
      <c r="AW2898" s="9">
        <v>0</v>
      </c>
      <c r="AX2898" s="9">
        <v>0</v>
      </c>
      <c r="AY2898" s="9">
        <v>0</v>
      </c>
      <c r="AZ2898" s="9">
        <v>0</v>
      </c>
      <c r="BA2898" s="9">
        <v>0</v>
      </c>
      <c r="BB2898" s="9">
        <v>0</v>
      </c>
      <c r="BC2898" s="9">
        <v>0</v>
      </c>
    </row>
    <row r="2899" spans="2:55" x14ac:dyDescent="0.45">
      <c r="B2899" s="25">
        <v>2892</v>
      </c>
      <c r="D2899" s="9" t="s">
        <v>76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0</v>
      </c>
      <c r="Z2899" s="9">
        <v>0</v>
      </c>
      <c r="AA2899" s="9">
        <v>0</v>
      </c>
      <c r="AB2899" s="9">
        <v>0</v>
      </c>
      <c r="AC2899" s="9">
        <v>0</v>
      </c>
      <c r="AD2899" s="9">
        <v>0</v>
      </c>
      <c r="AE2899" s="9">
        <v>0</v>
      </c>
      <c r="AF2899" s="9">
        <v>0</v>
      </c>
      <c r="AG2899" s="9">
        <v>0</v>
      </c>
      <c r="AH2899" s="9">
        <v>0</v>
      </c>
      <c r="AI2899" s="9">
        <v>0</v>
      </c>
      <c r="AJ2899" s="9">
        <v>0</v>
      </c>
      <c r="AK2899" s="9">
        <v>0</v>
      </c>
      <c r="AL2899" s="9">
        <v>0</v>
      </c>
      <c r="AM2899" s="9">
        <v>0</v>
      </c>
      <c r="AN2899" s="9">
        <v>0</v>
      </c>
      <c r="AO2899" s="9">
        <v>0</v>
      </c>
      <c r="AP2899" s="9">
        <v>0</v>
      </c>
      <c r="AQ2899" s="9">
        <v>0</v>
      </c>
      <c r="AR2899" s="9">
        <v>0</v>
      </c>
      <c r="AS2899" s="9">
        <v>0</v>
      </c>
      <c r="AT2899" s="9">
        <v>0</v>
      </c>
      <c r="AU2899" s="9">
        <v>0</v>
      </c>
      <c r="AV2899" s="9">
        <v>0</v>
      </c>
      <c r="AW2899" s="9">
        <v>0</v>
      </c>
      <c r="AX2899" s="9">
        <v>0</v>
      </c>
      <c r="AY2899" s="9">
        <v>0</v>
      </c>
      <c r="AZ2899" s="9">
        <v>0</v>
      </c>
      <c r="BA2899" s="9">
        <v>0</v>
      </c>
      <c r="BB2899" s="9">
        <v>0</v>
      </c>
      <c r="BC2899" s="9">
        <v>0</v>
      </c>
    </row>
    <row r="2900" spans="2:55" x14ac:dyDescent="0.45">
      <c r="B2900" s="25">
        <v>2893</v>
      </c>
      <c r="D2900" s="9" t="s">
        <v>77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  <c r="AC2900" s="9">
        <v>0</v>
      </c>
      <c r="AD2900" s="9">
        <v>0</v>
      </c>
      <c r="AE2900" s="9">
        <v>0</v>
      </c>
      <c r="AF2900" s="9">
        <v>0</v>
      </c>
      <c r="AG2900" s="9">
        <v>0</v>
      </c>
      <c r="AH2900" s="9">
        <v>0</v>
      </c>
      <c r="AI2900" s="9">
        <v>0</v>
      </c>
      <c r="AJ2900" s="9">
        <v>0</v>
      </c>
      <c r="AK2900" s="9">
        <v>0</v>
      </c>
      <c r="AL2900" s="9">
        <v>0</v>
      </c>
      <c r="AM2900" s="9">
        <v>0</v>
      </c>
      <c r="AN2900" s="9">
        <v>0</v>
      </c>
      <c r="AO2900" s="9">
        <v>0</v>
      </c>
      <c r="AP2900" s="9">
        <v>0</v>
      </c>
      <c r="AQ2900" s="9">
        <v>0</v>
      </c>
      <c r="AR2900" s="9">
        <v>0</v>
      </c>
      <c r="AS2900" s="9">
        <v>0</v>
      </c>
      <c r="AT2900" s="9">
        <v>0</v>
      </c>
      <c r="AU2900" s="9">
        <v>0</v>
      </c>
      <c r="AV2900" s="9">
        <v>0</v>
      </c>
      <c r="AW2900" s="9">
        <v>0</v>
      </c>
      <c r="AX2900" s="9">
        <v>0</v>
      </c>
      <c r="AY2900" s="9">
        <v>0</v>
      </c>
      <c r="AZ2900" s="9">
        <v>0</v>
      </c>
      <c r="BA2900" s="9">
        <v>0</v>
      </c>
      <c r="BB2900" s="9">
        <v>0</v>
      </c>
      <c r="BC2900" s="9">
        <v>0</v>
      </c>
    </row>
    <row r="2901" spans="2:55" x14ac:dyDescent="0.45">
      <c r="B2901" s="25">
        <v>2894</v>
      </c>
      <c r="D2901" s="9" t="s">
        <v>78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  <c r="AC2901" s="9">
        <v>0</v>
      </c>
      <c r="AD2901" s="9">
        <v>0</v>
      </c>
      <c r="AE2901" s="9">
        <v>0</v>
      </c>
      <c r="AF2901" s="9">
        <v>0</v>
      </c>
      <c r="AG2901" s="9">
        <v>0</v>
      </c>
      <c r="AH2901" s="9">
        <v>0</v>
      </c>
      <c r="AI2901" s="9">
        <v>0</v>
      </c>
      <c r="AJ2901" s="9">
        <v>0</v>
      </c>
      <c r="AK2901" s="9">
        <v>0</v>
      </c>
      <c r="AL2901" s="9">
        <v>0</v>
      </c>
      <c r="AM2901" s="9">
        <v>0</v>
      </c>
      <c r="AN2901" s="9">
        <v>0</v>
      </c>
      <c r="AO2901" s="9">
        <v>0</v>
      </c>
      <c r="AP2901" s="9">
        <v>0</v>
      </c>
      <c r="AQ2901" s="9">
        <v>0</v>
      </c>
      <c r="AR2901" s="9">
        <v>0</v>
      </c>
      <c r="AS2901" s="9">
        <v>0</v>
      </c>
      <c r="AT2901" s="9">
        <v>0</v>
      </c>
      <c r="AU2901" s="9">
        <v>0</v>
      </c>
      <c r="AV2901" s="9">
        <v>0</v>
      </c>
      <c r="AW2901" s="9">
        <v>0</v>
      </c>
      <c r="AX2901" s="9">
        <v>0</v>
      </c>
      <c r="AY2901" s="9">
        <v>0</v>
      </c>
      <c r="AZ2901" s="9">
        <v>0</v>
      </c>
      <c r="BA2901" s="9">
        <v>0</v>
      </c>
      <c r="BB2901" s="9">
        <v>0</v>
      </c>
      <c r="BC2901" s="9">
        <v>0</v>
      </c>
    </row>
    <row r="2902" spans="2:55" x14ac:dyDescent="0.45">
      <c r="B2902" s="25">
        <v>2895</v>
      </c>
      <c r="D2902" s="9" t="s">
        <v>79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  <c r="AC2902" s="9">
        <v>0</v>
      </c>
      <c r="AD2902" s="9">
        <v>0</v>
      </c>
      <c r="AE2902" s="9">
        <v>0</v>
      </c>
      <c r="AF2902" s="9">
        <v>0</v>
      </c>
      <c r="AG2902" s="9">
        <v>0</v>
      </c>
      <c r="AH2902" s="9">
        <v>0</v>
      </c>
      <c r="AI2902" s="9">
        <v>0</v>
      </c>
      <c r="AJ2902" s="9">
        <v>0</v>
      </c>
      <c r="AK2902" s="9">
        <v>0</v>
      </c>
      <c r="AL2902" s="9">
        <v>0</v>
      </c>
      <c r="AM2902" s="9">
        <v>0</v>
      </c>
      <c r="AN2902" s="9">
        <v>0</v>
      </c>
      <c r="AO2902" s="9">
        <v>0</v>
      </c>
      <c r="AP2902" s="9">
        <v>0</v>
      </c>
      <c r="AQ2902" s="9">
        <v>0</v>
      </c>
      <c r="AR2902" s="9">
        <v>0</v>
      </c>
      <c r="AS2902" s="9">
        <v>0</v>
      </c>
      <c r="AT2902" s="9">
        <v>0</v>
      </c>
      <c r="AU2902" s="9">
        <v>0</v>
      </c>
      <c r="AV2902" s="9">
        <v>0</v>
      </c>
      <c r="AW2902" s="9">
        <v>0</v>
      </c>
      <c r="AX2902" s="9">
        <v>0</v>
      </c>
      <c r="AY2902" s="9">
        <v>0</v>
      </c>
      <c r="AZ2902" s="9">
        <v>0</v>
      </c>
      <c r="BA2902" s="9">
        <v>0</v>
      </c>
      <c r="BB2902" s="9">
        <v>0</v>
      </c>
      <c r="BC2902" s="9">
        <v>0</v>
      </c>
    </row>
    <row r="2903" spans="2:55" x14ac:dyDescent="0.45">
      <c r="B2903" s="25">
        <v>2896</v>
      </c>
      <c r="D2903" s="9" t="s">
        <v>80</v>
      </c>
      <c r="E2903" s="9">
        <v>0</v>
      </c>
      <c r="F2903" s="9">
        <v>0</v>
      </c>
      <c r="G2903" s="9">
        <v>0</v>
      </c>
      <c r="H2903" s="9">
        <v>6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0</v>
      </c>
      <c r="R2903" s="9">
        <v>0</v>
      </c>
      <c r="S2903" s="9">
        <v>3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0</v>
      </c>
      <c r="Z2903" s="9">
        <v>0</v>
      </c>
      <c r="AA2903" s="9">
        <v>0</v>
      </c>
      <c r="AB2903" s="9">
        <v>0</v>
      </c>
      <c r="AC2903" s="9">
        <v>0</v>
      </c>
      <c r="AD2903" s="9">
        <v>0</v>
      </c>
      <c r="AE2903" s="9">
        <v>0</v>
      </c>
      <c r="AF2903" s="9">
        <v>0</v>
      </c>
      <c r="AG2903" s="9">
        <v>0</v>
      </c>
      <c r="AH2903" s="9">
        <v>0</v>
      </c>
      <c r="AI2903" s="9">
        <v>0</v>
      </c>
      <c r="AJ2903" s="9">
        <v>0</v>
      </c>
      <c r="AK2903" s="9">
        <v>0</v>
      </c>
      <c r="AL2903" s="9">
        <v>0</v>
      </c>
      <c r="AM2903" s="9">
        <v>0</v>
      </c>
      <c r="AN2903" s="9">
        <v>0</v>
      </c>
      <c r="AO2903" s="9">
        <v>0</v>
      </c>
      <c r="AP2903" s="9">
        <v>0</v>
      </c>
      <c r="AQ2903" s="9">
        <v>0</v>
      </c>
      <c r="AR2903" s="9">
        <v>0</v>
      </c>
      <c r="AS2903" s="9">
        <v>0</v>
      </c>
      <c r="AT2903" s="9">
        <v>0</v>
      </c>
      <c r="AU2903" s="9">
        <v>0</v>
      </c>
      <c r="AV2903" s="9">
        <v>0</v>
      </c>
      <c r="AW2903" s="9">
        <v>0</v>
      </c>
      <c r="AX2903" s="9">
        <v>0</v>
      </c>
      <c r="AY2903" s="9">
        <v>0</v>
      </c>
      <c r="AZ2903" s="9">
        <v>0</v>
      </c>
      <c r="BA2903" s="9">
        <v>0</v>
      </c>
      <c r="BB2903" s="9">
        <v>0</v>
      </c>
      <c r="BC2903" s="9">
        <v>0</v>
      </c>
    </row>
    <row r="2904" spans="2:55" x14ac:dyDescent="0.45">
      <c r="B2904" s="25">
        <v>2897</v>
      </c>
      <c r="D2904" s="9" t="s">
        <v>81</v>
      </c>
      <c r="E2904" s="9">
        <v>0</v>
      </c>
      <c r="F2904" s="9">
        <v>0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  <c r="AC2904" s="9">
        <v>0</v>
      </c>
      <c r="AD2904" s="9">
        <v>0</v>
      </c>
      <c r="AE2904" s="9">
        <v>0</v>
      </c>
      <c r="AF2904" s="9">
        <v>0</v>
      </c>
      <c r="AG2904" s="9">
        <v>0</v>
      </c>
      <c r="AH2904" s="9">
        <v>0</v>
      </c>
      <c r="AI2904" s="9">
        <v>0</v>
      </c>
      <c r="AJ2904" s="9">
        <v>0</v>
      </c>
      <c r="AK2904" s="9">
        <v>0</v>
      </c>
      <c r="AL2904" s="9">
        <v>0</v>
      </c>
      <c r="AM2904" s="9">
        <v>0</v>
      </c>
      <c r="AN2904" s="9">
        <v>0</v>
      </c>
      <c r="AO2904" s="9">
        <v>0</v>
      </c>
      <c r="AP2904" s="9">
        <v>0</v>
      </c>
      <c r="AQ2904" s="9">
        <v>0</v>
      </c>
      <c r="AR2904" s="9">
        <v>0</v>
      </c>
      <c r="AS2904" s="9">
        <v>0</v>
      </c>
      <c r="AT2904" s="9">
        <v>0</v>
      </c>
      <c r="AU2904" s="9">
        <v>0</v>
      </c>
      <c r="AV2904" s="9">
        <v>0</v>
      </c>
      <c r="AW2904" s="9">
        <v>0</v>
      </c>
      <c r="AX2904" s="9">
        <v>0</v>
      </c>
      <c r="AY2904" s="9">
        <v>0</v>
      </c>
      <c r="AZ2904" s="9">
        <v>0</v>
      </c>
      <c r="BA2904" s="9">
        <v>0</v>
      </c>
      <c r="BB2904" s="9">
        <v>0</v>
      </c>
      <c r="BC2904" s="9">
        <v>0</v>
      </c>
    </row>
    <row r="2905" spans="2:55" x14ac:dyDescent="0.45">
      <c r="B2905" s="25">
        <v>2898</v>
      </c>
      <c r="D2905" s="9" t="s">
        <v>82</v>
      </c>
      <c r="E2905" s="9">
        <v>0</v>
      </c>
      <c r="F2905" s="9">
        <v>0</v>
      </c>
      <c r="G2905" s="9">
        <v>4</v>
      </c>
      <c r="H2905" s="9">
        <v>0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0</v>
      </c>
      <c r="V2905" s="9">
        <v>0</v>
      </c>
      <c r="W2905" s="9">
        <v>0</v>
      </c>
      <c r="X2905" s="9">
        <v>0</v>
      </c>
      <c r="Y2905" s="9">
        <v>0</v>
      </c>
      <c r="Z2905" s="9">
        <v>0</v>
      </c>
      <c r="AA2905" s="9">
        <v>0</v>
      </c>
      <c r="AB2905" s="9">
        <v>0</v>
      </c>
      <c r="AC2905" s="9">
        <v>0</v>
      </c>
      <c r="AD2905" s="9">
        <v>0</v>
      </c>
      <c r="AE2905" s="9">
        <v>0</v>
      </c>
      <c r="AF2905" s="9">
        <v>0</v>
      </c>
      <c r="AG2905" s="9">
        <v>0</v>
      </c>
      <c r="AH2905" s="9">
        <v>0</v>
      </c>
      <c r="AI2905" s="9">
        <v>0</v>
      </c>
      <c r="AJ2905" s="9">
        <v>0</v>
      </c>
      <c r="AK2905" s="9">
        <v>0</v>
      </c>
      <c r="AL2905" s="9">
        <v>0</v>
      </c>
      <c r="AM2905" s="9">
        <v>0</v>
      </c>
      <c r="AN2905" s="9">
        <v>0</v>
      </c>
      <c r="AO2905" s="9">
        <v>0</v>
      </c>
      <c r="AP2905" s="9">
        <v>0</v>
      </c>
      <c r="AQ2905" s="9">
        <v>0</v>
      </c>
      <c r="AR2905" s="9">
        <v>0</v>
      </c>
      <c r="AS2905" s="9">
        <v>0</v>
      </c>
      <c r="AT2905" s="9">
        <v>0</v>
      </c>
      <c r="AU2905" s="9">
        <v>0</v>
      </c>
      <c r="AV2905" s="9">
        <v>0</v>
      </c>
      <c r="AW2905" s="9">
        <v>0</v>
      </c>
      <c r="AX2905" s="9">
        <v>0</v>
      </c>
      <c r="AY2905" s="9">
        <v>0</v>
      </c>
      <c r="AZ2905" s="9">
        <v>0</v>
      </c>
      <c r="BA2905" s="9">
        <v>0</v>
      </c>
      <c r="BB2905" s="9">
        <v>0</v>
      </c>
      <c r="BC2905" s="9">
        <v>0</v>
      </c>
    </row>
    <row r="2906" spans="2:55" x14ac:dyDescent="0.45">
      <c r="B2906" s="25">
        <v>2899</v>
      </c>
      <c r="D2906" s="9" t="s">
        <v>83</v>
      </c>
      <c r="E2906" s="9">
        <v>0</v>
      </c>
      <c r="F2906" s="9">
        <v>0</v>
      </c>
      <c r="G2906" s="9">
        <v>5</v>
      </c>
      <c r="H2906" s="9">
        <v>0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  <c r="AC2906" s="9">
        <v>0</v>
      </c>
      <c r="AD2906" s="9">
        <v>0</v>
      </c>
      <c r="AE2906" s="9">
        <v>0</v>
      </c>
      <c r="AF2906" s="9">
        <v>0</v>
      </c>
      <c r="AG2906" s="9">
        <v>0</v>
      </c>
      <c r="AH2906" s="9">
        <v>0</v>
      </c>
      <c r="AI2906" s="9">
        <v>0</v>
      </c>
      <c r="AJ2906" s="9">
        <v>0</v>
      </c>
      <c r="AK2906" s="9">
        <v>0</v>
      </c>
      <c r="AL2906" s="9">
        <v>0</v>
      </c>
      <c r="AM2906" s="9">
        <v>0</v>
      </c>
      <c r="AN2906" s="9">
        <v>0</v>
      </c>
      <c r="AO2906" s="9">
        <v>0</v>
      </c>
      <c r="AP2906" s="9">
        <v>0</v>
      </c>
      <c r="AQ2906" s="9">
        <v>0</v>
      </c>
      <c r="AR2906" s="9">
        <v>0</v>
      </c>
      <c r="AS2906" s="9">
        <v>0</v>
      </c>
      <c r="AT2906" s="9">
        <v>0</v>
      </c>
      <c r="AU2906" s="9">
        <v>0</v>
      </c>
      <c r="AV2906" s="9">
        <v>0</v>
      </c>
      <c r="AW2906" s="9">
        <v>0</v>
      </c>
      <c r="AX2906" s="9">
        <v>0</v>
      </c>
      <c r="AY2906" s="9">
        <v>0</v>
      </c>
      <c r="AZ2906" s="9">
        <v>0</v>
      </c>
      <c r="BA2906" s="9">
        <v>0</v>
      </c>
      <c r="BB2906" s="9">
        <v>0</v>
      </c>
      <c r="BC2906" s="9">
        <v>0</v>
      </c>
    </row>
    <row r="2907" spans="2:55" x14ac:dyDescent="0.45">
      <c r="B2907" s="25">
        <v>2900</v>
      </c>
      <c r="D2907" s="9" t="s">
        <v>84</v>
      </c>
      <c r="E2907" s="9">
        <v>0</v>
      </c>
      <c r="F2907" s="9">
        <v>0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  <c r="AC2907" s="9">
        <v>0</v>
      </c>
      <c r="AD2907" s="9">
        <v>0</v>
      </c>
      <c r="AE2907" s="9">
        <v>0</v>
      </c>
      <c r="AF2907" s="9">
        <v>0</v>
      </c>
      <c r="AG2907" s="9">
        <v>0</v>
      </c>
      <c r="AH2907" s="9">
        <v>0</v>
      </c>
      <c r="AI2907" s="9">
        <v>0</v>
      </c>
      <c r="AJ2907" s="9">
        <v>0</v>
      </c>
      <c r="AK2907" s="9">
        <v>0</v>
      </c>
      <c r="AL2907" s="9">
        <v>0</v>
      </c>
      <c r="AM2907" s="9">
        <v>0</v>
      </c>
      <c r="AN2907" s="9">
        <v>0</v>
      </c>
      <c r="AO2907" s="9">
        <v>0</v>
      </c>
      <c r="AP2907" s="9">
        <v>0</v>
      </c>
      <c r="AQ2907" s="9">
        <v>0</v>
      </c>
      <c r="AR2907" s="9">
        <v>0</v>
      </c>
      <c r="AS2907" s="9">
        <v>0</v>
      </c>
      <c r="AT2907" s="9">
        <v>0</v>
      </c>
      <c r="AU2907" s="9">
        <v>0</v>
      </c>
      <c r="AV2907" s="9">
        <v>0</v>
      </c>
      <c r="AW2907" s="9">
        <v>0</v>
      </c>
      <c r="AX2907" s="9">
        <v>0</v>
      </c>
      <c r="AY2907" s="9">
        <v>0</v>
      </c>
      <c r="AZ2907" s="9">
        <v>0</v>
      </c>
      <c r="BA2907" s="9">
        <v>0</v>
      </c>
      <c r="BB2907" s="9">
        <v>0</v>
      </c>
      <c r="BC2907" s="9">
        <v>0</v>
      </c>
    </row>
    <row r="2908" spans="2:55" x14ac:dyDescent="0.45">
      <c r="B2908" s="25">
        <v>2901</v>
      </c>
      <c r="D2908" s="9" t="s">
        <v>85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  <c r="AC2908" s="9">
        <v>0</v>
      </c>
      <c r="AD2908" s="9">
        <v>0</v>
      </c>
      <c r="AE2908" s="9">
        <v>0</v>
      </c>
      <c r="AF2908" s="9">
        <v>0</v>
      </c>
      <c r="AG2908" s="9">
        <v>0</v>
      </c>
      <c r="AH2908" s="9">
        <v>0</v>
      </c>
      <c r="AI2908" s="9">
        <v>0</v>
      </c>
      <c r="AJ2908" s="9">
        <v>0</v>
      </c>
      <c r="AK2908" s="9">
        <v>0</v>
      </c>
      <c r="AL2908" s="9">
        <v>0</v>
      </c>
      <c r="AM2908" s="9">
        <v>0</v>
      </c>
      <c r="AN2908" s="9">
        <v>0</v>
      </c>
      <c r="AO2908" s="9">
        <v>0</v>
      </c>
      <c r="AP2908" s="9">
        <v>0</v>
      </c>
      <c r="AQ2908" s="9">
        <v>0</v>
      </c>
      <c r="AR2908" s="9">
        <v>0</v>
      </c>
      <c r="AS2908" s="9">
        <v>0</v>
      </c>
      <c r="AT2908" s="9">
        <v>0</v>
      </c>
      <c r="AU2908" s="9">
        <v>0</v>
      </c>
      <c r="AV2908" s="9">
        <v>0</v>
      </c>
      <c r="AW2908" s="9">
        <v>0</v>
      </c>
      <c r="AX2908" s="9">
        <v>0</v>
      </c>
      <c r="AY2908" s="9">
        <v>0</v>
      </c>
      <c r="AZ2908" s="9">
        <v>0</v>
      </c>
      <c r="BA2908" s="9">
        <v>0</v>
      </c>
      <c r="BB2908" s="9">
        <v>0</v>
      </c>
      <c r="BC2908" s="9">
        <v>0</v>
      </c>
    </row>
    <row r="2909" spans="2:55" x14ac:dyDescent="0.45">
      <c r="B2909" s="25">
        <v>2902</v>
      </c>
      <c r="D2909" s="9" t="s">
        <v>86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  <c r="AC2909" s="9">
        <v>0</v>
      </c>
      <c r="AD2909" s="9">
        <v>0</v>
      </c>
      <c r="AE2909" s="9">
        <v>0</v>
      </c>
      <c r="AF2909" s="9">
        <v>0</v>
      </c>
      <c r="AG2909" s="9">
        <v>0</v>
      </c>
      <c r="AH2909" s="9">
        <v>0</v>
      </c>
      <c r="AI2909" s="9">
        <v>0</v>
      </c>
      <c r="AJ2909" s="9">
        <v>0</v>
      </c>
      <c r="AK2909" s="9">
        <v>0</v>
      </c>
      <c r="AL2909" s="9">
        <v>0</v>
      </c>
      <c r="AM2909" s="9">
        <v>0</v>
      </c>
      <c r="AN2909" s="9">
        <v>0</v>
      </c>
      <c r="AO2909" s="9">
        <v>0</v>
      </c>
      <c r="AP2909" s="9">
        <v>0</v>
      </c>
      <c r="AQ2909" s="9">
        <v>0</v>
      </c>
      <c r="AR2909" s="9">
        <v>0</v>
      </c>
      <c r="AS2909" s="9">
        <v>0</v>
      </c>
      <c r="AT2909" s="9">
        <v>0</v>
      </c>
      <c r="AU2909" s="9">
        <v>0</v>
      </c>
      <c r="AV2909" s="9">
        <v>0</v>
      </c>
      <c r="AW2909" s="9">
        <v>0</v>
      </c>
      <c r="AX2909" s="9">
        <v>0</v>
      </c>
      <c r="AY2909" s="9">
        <v>0</v>
      </c>
      <c r="AZ2909" s="9">
        <v>0</v>
      </c>
      <c r="BA2909" s="9">
        <v>0</v>
      </c>
      <c r="BB2909" s="9">
        <v>0</v>
      </c>
      <c r="BC2909" s="9">
        <v>0</v>
      </c>
    </row>
    <row r="2910" spans="2:55" x14ac:dyDescent="0.45">
      <c r="B2910" s="25">
        <v>2903</v>
      </c>
      <c r="D2910" s="9" t="s">
        <v>87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  <c r="AC2910" s="9">
        <v>0</v>
      </c>
      <c r="AD2910" s="9">
        <v>0</v>
      </c>
      <c r="AE2910" s="9">
        <v>0</v>
      </c>
      <c r="AF2910" s="9">
        <v>0</v>
      </c>
      <c r="AG2910" s="9">
        <v>0</v>
      </c>
      <c r="AH2910" s="9">
        <v>0</v>
      </c>
      <c r="AI2910" s="9">
        <v>0</v>
      </c>
      <c r="AJ2910" s="9">
        <v>0</v>
      </c>
      <c r="AK2910" s="9">
        <v>0</v>
      </c>
      <c r="AL2910" s="9">
        <v>0</v>
      </c>
      <c r="AM2910" s="9">
        <v>0</v>
      </c>
      <c r="AN2910" s="9">
        <v>0</v>
      </c>
      <c r="AO2910" s="9">
        <v>0</v>
      </c>
      <c r="AP2910" s="9">
        <v>0</v>
      </c>
      <c r="AQ2910" s="9">
        <v>0</v>
      </c>
      <c r="AR2910" s="9">
        <v>0</v>
      </c>
      <c r="AS2910" s="9">
        <v>0</v>
      </c>
      <c r="AT2910" s="9">
        <v>0</v>
      </c>
      <c r="AU2910" s="9">
        <v>0</v>
      </c>
      <c r="AV2910" s="9">
        <v>0</v>
      </c>
      <c r="AW2910" s="9">
        <v>0</v>
      </c>
      <c r="AX2910" s="9">
        <v>0</v>
      </c>
      <c r="AY2910" s="9">
        <v>0</v>
      </c>
      <c r="AZ2910" s="9">
        <v>0</v>
      </c>
      <c r="BA2910" s="9">
        <v>0</v>
      </c>
      <c r="BB2910" s="9">
        <v>0</v>
      </c>
      <c r="BC2910" s="9">
        <v>0</v>
      </c>
    </row>
    <row r="2911" spans="2:55" x14ac:dyDescent="0.45">
      <c r="B2911" s="25">
        <v>2904</v>
      </c>
      <c r="D2911" s="9" t="s">
        <v>88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0</v>
      </c>
      <c r="AB2911" s="9">
        <v>0</v>
      </c>
      <c r="AC2911" s="9">
        <v>0</v>
      </c>
      <c r="AD2911" s="9">
        <v>0</v>
      </c>
      <c r="AE2911" s="9">
        <v>0</v>
      </c>
      <c r="AF2911" s="9">
        <v>0</v>
      </c>
      <c r="AG2911" s="9">
        <v>0</v>
      </c>
      <c r="AH2911" s="9">
        <v>0</v>
      </c>
      <c r="AI2911" s="9">
        <v>0</v>
      </c>
      <c r="AJ2911" s="9">
        <v>0</v>
      </c>
      <c r="AK2911" s="9">
        <v>0</v>
      </c>
      <c r="AL2911" s="9">
        <v>0</v>
      </c>
      <c r="AM2911" s="9">
        <v>0</v>
      </c>
      <c r="AN2911" s="9">
        <v>0</v>
      </c>
      <c r="AO2911" s="9">
        <v>0</v>
      </c>
      <c r="AP2911" s="9">
        <v>0</v>
      </c>
      <c r="AQ2911" s="9">
        <v>0</v>
      </c>
      <c r="AR2911" s="9">
        <v>0</v>
      </c>
      <c r="AS2911" s="9">
        <v>0</v>
      </c>
      <c r="AT2911" s="9">
        <v>0</v>
      </c>
      <c r="AU2911" s="9">
        <v>0</v>
      </c>
      <c r="AV2911" s="9">
        <v>0</v>
      </c>
      <c r="AW2911" s="9">
        <v>0</v>
      </c>
      <c r="AX2911" s="9">
        <v>0</v>
      </c>
      <c r="AY2911" s="9">
        <v>0</v>
      </c>
      <c r="AZ2911" s="9">
        <v>0</v>
      </c>
      <c r="BA2911" s="9">
        <v>0</v>
      </c>
      <c r="BB2911" s="9">
        <v>0</v>
      </c>
      <c r="BC2911" s="9">
        <v>0</v>
      </c>
    </row>
    <row r="2912" spans="2:55" x14ac:dyDescent="0.45">
      <c r="B2912" s="25">
        <v>2905</v>
      </c>
      <c r="D2912" s="9" t="s">
        <v>89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11</v>
      </c>
      <c r="P2912" s="9">
        <v>0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  <c r="AC2912" s="9">
        <v>0</v>
      </c>
      <c r="AD2912" s="9">
        <v>0</v>
      </c>
      <c r="AE2912" s="9">
        <v>0</v>
      </c>
      <c r="AF2912" s="9">
        <v>0</v>
      </c>
      <c r="AG2912" s="9">
        <v>0</v>
      </c>
      <c r="AH2912" s="9">
        <v>0</v>
      </c>
      <c r="AI2912" s="9">
        <v>0</v>
      </c>
      <c r="AJ2912" s="9">
        <v>0</v>
      </c>
      <c r="AK2912" s="9">
        <v>0</v>
      </c>
      <c r="AL2912" s="9">
        <v>0</v>
      </c>
      <c r="AM2912" s="9">
        <v>0</v>
      </c>
      <c r="AN2912" s="9">
        <v>0</v>
      </c>
      <c r="AO2912" s="9">
        <v>0</v>
      </c>
      <c r="AP2912" s="9">
        <v>0</v>
      </c>
      <c r="AQ2912" s="9">
        <v>0</v>
      </c>
      <c r="AR2912" s="9">
        <v>0</v>
      </c>
      <c r="AS2912" s="9">
        <v>0</v>
      </c>
      <c r="AT2912" s="9">
        <v>0</v>
      </c>
      <c r="AU2912" s="9">
        <v>0</v>
      </c>
      <c r="AV2912" s="9">
        <v>0</v>
      </c>
      <c r="AW2912" s="9">
        <v>0</v>
      </c>
      <c r="AX2912" s="9">
        <v>0</v>
      </c>
      <c r="AY2912" s="9">
        <v>0</v>
      </c>
      <c r="AZ2912" s="9">
        <v>0</v>
      </c>
      <c r="BA2912" s="9">
        <v>0</v>
      </c>
      <c r="BB2912" s="9">
        <v>0</v>
      </c>
      <c r="BC2912" s="9">
        <v>0</v>
      </c>
    </row>
    <row r="2913" spans="2:55" x14ac:dyDescent="0.45">
      <c r="B2913" s="25">
        <v>2906</v>
      </c>
      <c r="D2913" s="9" t="s">
        <v>90</v>
      </c>
      <c r="E2913" s="9">
        <v>0</v>
      </c>
      <c r="F2913" s="9">
        <v>0</v>
      </c>
      <c r="G2913" s="9">
        <v>0</v>
      </c>
      <c r="H2913" s="9">
        <v>0</v>
      </c>
      <c r="I2913" s="9">
        <v>3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24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9">
        <v>0</v>
      </c>
      <c r="Y2913" s="9">
        <v>0</v>
      </c>
      <c r="Z2913" s="9">
        <v>0</v>
      </c>
      <c r="AA2913" s="9">
        <v>4</v>
      </c>
      <c r="AB2913" s="9">
        <v>0</v>
      </c>
      <c r="AC2913" s="9">
        <v>0</v>
      </c>
      <c r="AD2913" s="9">
        <v>0</v>
      </c>
      <c r="AE2913" s="9">
        <v>0</v>
      </c>
      <c r="AF2913" s="9">
        <v>0</v>
      </c>
      <c r="AG2913" s="9">
        <v>0</v>
      </c>
      <c r="AH2913" s="9">
        <v>0</v>
      </c>
      <c r="AI2913" s="9">
        <v>0</v>
      </c>
      <c r="AJ2913" s="9">
        <v>0</v>
      </c>
      <c r="AK2913" s="9">
        <v>0</v>
      </c>
      <c r="AL2913" s="9">
        <v>0</v>
      </c>
      <c r="AM2913" s="9">
        <v>0</v>
      </c>
      <c r="AN2913" s="9">
        <v>0</v>
      </c>
      <c r="AO2913" s="9">
        <v>0</v>
      </c>
      <c r="AP2913" s="9">
        <v>0</v>
      </c>
      <c r="AQ2913" s="9">
        <v>0</v>
      </c>
      <c r="AR2913" s="9">
        <v>0</v>
      </c>
      <c r="AS2913" s="9">
        <v>0</v>
      </c>
      <c r="AT2913" s="9">
        <v>0</v>
      </c>
      <c r="AU2913" s="9">
        <v>0</v>
      </c>
      <c r="AV2913" s="9">
        <v>0</v>
      </c>
      <c r="AW2913" s="9">
        <v>0</v>
      </c>
      <c r="AX2913" s="9">
        <v>0</v>
      </c>
      <c r="AY2913" s="9">
        <v>0</v>
      </c>
      <c r="AZ2913" s="9">
        <v>0</v>
      </c>
      <c r="BA2913" s="9">
        <v>0</v>
      </c>
      <c r="BB2913" s="9">
        <v>0</v>
      </c>
      <c r="BC2913" s="9">
        <v>0</v>
      </c>
    </row>
    <row r="2914" spans="2:55" x14ac:dyDescent="0.45">
      <c r="B2914" s="25">
        <v>2907</v>
      </c>
      <c r="D2914" s="9" t="s">
        <v>91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5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  <c r="AC2914" s="9">
        <v>0</v>
      </c>
      <c r="AD2914" s="9">
        <v>0</v>
      </c>
      <c r="AE2914" s="9">
        <v>0</v>
      </c>
      <c r="AF2914" s="9">
        <v>0</v>
      </c>
      <c r="AG2914" s="9">
        <v>0</v>
      </c>
      <c r="AH2914" s="9">
        <v>0</v>
      </c>
      <c r="AI2914" s="9">
        <v>0</v>
      </c>
      <c r="AJ2914" s="9">
        <v>0</v>
      </c>
      <c r="AK2914" s="9">
        <v>0</v>
      </c>
      <c r="AL2914" s="9">
        <v>0</v>
      </c>
      <c r="AM2914" s="9">
        <v>0</v>
      </c>
      <c r="AN2914" s="9">
        <v>0</v>
      </c>
      <c r="AO2914" s="9">
        <v>0</v>
      </c>
      <c r="AP2914" s="9">
        <v>0</v>
      </c>
      <c r="AQ2914" s="9">
        <v>0</v>
      </c>
      <c r="AR2914" s="9">
        <v>0</v>
      </c>
      <c r="AS2914" s="9">
        <v>0</v>
      </c>
      <c r="AT2914" s="9">
        <v>0</v>
      </c>
      <c r="AU2914" s="9">
        <v>0</v>
      </c>
      <c r="AV2914" s="9">
        <v>0</v>
      </c>
      <c r="AW2914" s="9">
        <v>0</v>
      </c>
      <c r="AX2914" s="9">
        <v>0</v>
      </c>
      <c r="AY2914" s="9">
        <v>0</v>
      </c>
      <c r="AZ2914" s="9">
        <v>0</v>
      </c>
      <c r="BA2914" s="9">
        <v>0</v>
      </c>
      <c r="BB2914" s="9">
        <v>0</v>
      </c>
      <c r="BC2914" s="9">
        <v>0</v>
      </c>
    </row>
    <row r="2915" spans="2:55" x14ac:dyDescent="0.45">
      <c r="B2915" s="25">
        <v>2908</v>
      </c>
      <c r="D2915" s="9" t="s">
        <v>92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  <c r="AC2915" s="9">
        <v>0</v>
      </c>
      <c r="AD2915" s="9">
        <v>0</v>
      </c>
      <c r="AE2915" s="9">
        <v>0</v>
      </c>
      <c r="AF2915" s="9">
        <v>0</v>
      </c>
      <c r="AG2915" s="9">
        <v>0</v>
      </c>
      <c r="AH2915" s="9">
        <v>0</v>
      </c>
      <c r="AI2915" s="9">
        <v>0</v>
      </c>
      <c r="AJ2915" s="9">
        <v>0</v>
      </c>
      <c r="AK2915" s="9">
        <v>0</v>
      </c>
      <c r="AL2915" s="9">
        <v>0</v>
      </c>
      <c r="AM2915" s="9">
        <v>0</v>
      </c>
      <c r="AN2915" s="9">
        <v>0</v>
      </c>
      <c r="AO2915" s="9">
        <v>0</v>
      </c>
      <c r="AP2915" s="9">
        <v>0</v>
      </c>
      <c r="AQ2915" s="9">
        <v>0</v>
      </c>
      <c r="AR2915" s="9">
        <v>0</v>
      </c>
      <c r="AS2915" s="9">
        <v>0</v>
      </c>
      <c r="AT2915" s="9">
        <v>0</v>
      </c>
      <c r="AU2915" s="9">
        <v>0</v>
      </c>
      <c r="AV2915" s="9">
        <v>0</v>
      </c>
      <c r="AW2915" s="9">
        <v>0</v>
      </c>
      <c r="AX2915" s="9">
        <v>0</v>
      </c>
      <c r="AY2915" s="9">
        <v>0</v>
      </c>
      <c r="AZ2915" s="9">
        <v>0</v>
      </c>
      <c r="BA2915" s="9">
        <v>0</v>
      </c>
      <c r="BB2915" s="9">
        <v>0</v>
      </c>
      <c r="BC2915" s="9">
        <v>0</v>
      </c>
    </row>
    <row r="2916" spans="2:55" x14ac:dyDescent="0.45">
      <c r="B2916" s="25">
        <v>2909</v>
      </c>
      <c r="D2916" s="9" t="s">
        <v>93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  <c r="AC2916" s="9">
        <v>0</v>
      </c>
      <c r="AD2916" s="9">
        <v>0</v>
      </c>
      <c r="AE2916" s="9">
        <v>0</v>
      </c>
      <c r="AF2916" s="9">
        <v>0</v>
      </c>
      <c r="AG2916" s="9">
        <v>0</v>
      </c>
      <c r="AH2916" s="9">
        <v>0</v>
      </c>
      <c r="AI2916" s="9">
        <v>0</v>
      </c>
      <c r="AJ2916" s="9">
        <v>0</v>
      </c>
      <c r="AK2916" s="9">
        <v>0</v>
      </c>
      <c r="AL2916" s="9">
        <v>0</v>
      </c>
      <c r="AM2916" s="9">
        <v>0</v>
      </c>
      <c r="AN2916" s="9">
        <v>0</v>
      </c>
      <c r="AO2916" s="9">
        <v>0</v>
      </c>
      <c r="AP2916" s="9">
        <v>0</v>
      </c>
      <c r="AQ2916" s="9">
        <v>0</v>
      </c>
      <c r="AR2916" s="9">
        <v>0</v>
      </c>
      <c r="AS2916" s="9">
        <v>0</v>
      </c>
      <c r="AT2916" s="9">
        <v>0</v>
      </c>
      <c r="AU2916" s="9">
        <v>0</v>
      </c>
      <c r="AV2916" s="9">
        <v>0</v>
      </c>
      <c r="AW2916" s="9">
        <v>0</v>
      </c>
      <c r="AX2916" s="9">
        <v>0</v>
      </c>
      <c r="AY2916" s="9">
        <v>0</v>
      </c>
      <c r="AZ2916" s="9">
        <v>0</v>
      </c>
      <c r="BA2916" s="9">
        <v>0</v>
      </c>
      <c r="BB2916" s="9">
        <v>0</v>
      </c>
      <c r="BC2916" s="9">
        <v>0</v>
      </c>
    </row>
    <row r="2917" spans="2:55" x14ac:dyDescent="0.45">
      <c r="B2917" s="25">
        <v>2910</v>
      </c>
      <c r="D2917" s="9" t="s">
        <v>94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5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  <c r="AC2917" s="9">
        <v>0</v>
      </c>
      <c r="AD2917" s="9">
        <v>0</v>
      </c>
      <c r="AE2917" s="9">
        <v>0</v>
      </c>
      <c r="AF2917" s="9">
        <v>0</v>
      </c>
      <c r="AG2917" s="9">
        <v>0</v>
      </c>
      <c r="AH2917" s="9">
        <v>0</v>
      </c>
      <c r="AI2917" s="9">
        <v>0</v>
      </c>
      <c r="AJ2917" s="9">
        <v>0</v>
      </c>
      <c r="AK2917" s="9">
        <v>0</v>
      </c>
      <c r="AL2917" s="9">
        <v>0</v>
      </c>
      <c r="AM2917" s="9">
        <v>0</v>
      </c>
      <c r="AN2917" s="9">
        <v>0</v>
      </c>
      <c r="AO2917" s="9">
        <v>0</v>
      </c>
      <c r="AP2917" s="9">
        <v>0</v>
      </c>
      <c r="AQ2917" s="9">
        <v>0</v>
      </c>
      <c r="AR2917" s="9">
        <v>0</v>
      </c>
      <c r="AS2917" s="9">
        <v>0</v>
      </c>
      <c r="AT2917" s="9">
        <v>0</v>
      </c>
      <c r="AU2917" s="9">
        <v>0</v>
      </c>
      <c r="AV2917" s="9">
        <v>0</v>
      </c>
      <c r="AW2917" s="9">
        <v>0</v>
      </c>
      <c r="AX2917" s="9">
        <v>0</v>
      </c>
      <c r="AY2917" s="9">
        <v>0</v>
      </c>
      <c r="AZ2917" s="9">
        <v>0</v>
      </c>
      <c r="BA2917" s="9">
        <v>0</v>
      </c>
      <c r="BB2917" s="9">
        <v>0</v>
      </c>
      <c r="BC2917" s="9">
        <v>0</v>
      </c>
    </row>
    <row r="2918" spans="2:55" x14ac:dyDescent="0.45">
      <c r="B2918" s="25">
        <v>2911</v>
      </c>
      <c r="D2918" s="9" t="s">
        <v>95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3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  <c r="AC2918" s="9">
        <v>0</v>
      </c>
      <c r="AD2918" s="9">
        <v>0</v>
      </c>
      <c r="AE2918" s="9">
        <v>0</v>
      </c>
      <c r="AF2918" s="9">
        <v>0</v>
      </c>
      <c r="AG2918" s="9">
        <v>0</v>
      </c>
      <c r="AH2918" s="9">
        <v>0</v>
      </c>
      <c r="AI2918" s="9">
        <v>0</v>
      </c>
      <c r="AJ2918" s="9">
        <v>0</v>
      </c>
      <c r="AK2918" s="9">
        <v>0</v>
      </c>
      <c r="AL2918" s="9">
        <v>0</v>
      </c>
      <c r="AM2918" s="9">
        <v>0</v>
      </c>
      <c r="AN2918" s="9">
        <v>0</v>
      </c>
      <c r="AO2918" s="9">
        <v>0</v>
      </c>
      <c r="AP2918" s="9">
        <v>0</v>
      </c>
      <c r="AQ2918" s="9">
        <v>0</v>
      </c>
      <c r="AR2918" s="9">
        <v>0</v>
      </c>
      <c r="AS2918" s="9">
        <v>0</v>
      </c>
      <c r="AT2918" s="9">
        <v>0</v>
      </c>
      <c r="AU2918" s="9">
        <v>0</v>
      </c>
      <c r="AV2918" s="9">
        <v>0</v>
      </c>
      <c r="AW2918" s="9">
        <v>0</v>
      </c>
      <c r="AX2918" s="9">
        <v>0</v>
      </c>
      <c r="AY2918" s="9">
        <v>0</v>
      </c>
      <c r="AZ2918" s="9">
        <v>0</v>
      </c>
      <c r="BA2918" s="9">
        <v>0</v>
      </c>
      <c r="BB2918" s="9">
        <v>0</v>
      </c>
      <c r="BC2918" s="9">
        <v>0</v>
      </c>
    </row>
    <row r="2919" spans="2:55" x14ac:dyDescent="0.45">
      <c r="B2919" s="25">
        <v>2912</v>
      </c>
      <c r="D2919" s="9" t="s">
        <v>96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9">
        <v>0</v>
      </c>
      <c r="Y2919" s="9">
        <v>0</v>
      </c>
      <c r="Z2919" s="9">
        <v>0</v>
      </c>
      <c r="AA2919" s="9">
        <v>0</v>
      </c>
      <c r="AB2919" s="9">
        <v>0</v>
      </c>
      <c r="AC2919" s="9">
        <v>0</v>
      </c>
      <c r="AD2919" s="9">
        <v>0</v>
      </c>
      <c r="AE2919" s="9">
        <v>0</v>
      </c>
      <c r="AF2919" s="9">
        <v>0</v>
      </c>
      <c r="AG2919" s="9">
        <v>0</v>
      </c>
      <c r="AH2919" s="9">
        <v>0</v>
      </c>
      <c r="AI2919" s="9">
        <v>0</v>
      </c>
      <c r="AJ2919" s="9">
        <v>0</v>
      </c>
      <c r="AK2919" s="9">
        <v>0</v>
      </c>
      <c r="AL2919" s="9">
        <v>0</v>
      </c>
      <c r="AM2919" s="9">
        <v>0</v>
      </c>
      <c r="AN2919" s="9">
        <v>0</v>
      </c>
      <c r="AO2919" s="9">
        <v>0</v>
      </c>
      <c r="AP2919" s="9">
        <v>0</v>
      </c>
      <c r="AQ2919" s="9">
        <v>0</v>
      </c>
      <c r="AR2919" s="9">
        <v>0</v>
      </c>
      <c r="AS2919" s="9">
        <v>0</v>
      </c>
      <c r="AT2919" s="9">
        <v>0</v>
      </c>
      <c r="AU2919" s="9">
        <v>0</v>
      </c>
      <c r="AV2919" s="9">
        <v>0</v>
      </c>
      <c r="AW2919" s="9">
        <v>0</v>
      </c>
      <c r="AX2919" s="9">
        <v>0</v>
      </c>
      <c r="AY2919" s="9">
        <v>0</v>
      </c>
      <c r="AZ2919" s="9">
        <v>0</v>
      </c>
      <c r="BA2919" s="9">
        <v>0</v>
      </c>
      <c r="BB2919" s="9">
        <v>0</v>
      </c>
      <c r="BC2919" s="9">
        <v>0</v>
      </c>
    </row>
    <row r="2920" spans="2:55" x14ac:dyDescent="0.45">
      <c r="B2920" s="25">
        <v>2913</v>
      </c>
      <c r="D2920" s="9" t="s">
        <v>97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0</v>
      </c>
      <c r="AB2920" s="9">
        <v>0</v>
      </c>
      <c r="AC2920" s="9">
        <v>0</v>
      </c>
      <c r="AD2920" s="9">
        <v>0</v>
      </c>
      <c r="AE2920" s="9">
        <v>0</v>
      </c>
      <c r="AF2920" s="9">
        <v>0</v>
      </c>
      <c r="AG2920" s="9">
        <v>0</v>
      </c>
      <c r="AH2920" s="9">
        <v>0</v>
      </c>
      <c r="AI2920" s="9">
        <v>0</v>
      </c>
      <c r="AJ2920" s="9">
        <v>0</v>
      </c>
      <c r="AK2920" s="9">
        <v>0</v>
      </c>
      <c r="AL2920" s="9">
        <v>0</v>
      </c>
      <c r="AM2920" s="9">
        <v>0</v>
      </c>
      <c r="AN2920" s="9">
        <v>0</v>
      </c>
      <c r="AO2920" s="9">
        <v>0</v>
      </c>
      <c r="AP2920" s="9">
        <v>0</v>
      </c>
      <c r="AQ2920" s="9">
        <v>0</v>
      </c>
      <c r="AR2920" s="9">
        <v>0</v>
      </c>
      <c r="AS2920" s="9">
        <v>0</v>
      </c>
      <c r="AT2920" s="9">
        <v>0</v>
      </c>
      <c r="AU2920" s="9">
        <v>0</v>
      </c>
      <c r="AV2920" s="9">
        <v>0</v>
      </c>
      <c r="AW2920" s="9">
        <v>0</v>
      </c>
      <c r="AX2920" s="9">
        <v>0</v>
      </c>
      <c r="AY2920" s="9">
        <v>0</v>
      </c>
      <c r="AZ2920" s="9">
        <v>0</v>
      </c>
      <c r="BA2920" s="9">
        <v>0</v>
      </c>
      <c r="BB2920" s="9">
        <v>0</v>
      </c>
      <c r="BC2920" s="9">
        <v>0</v>
      </c>
    </row>
    <row r="2921" spans="2:55" x14ac:dyDescent="0.45">
      <c r="B2921" s="25">
        <v>2914</v>
      </c>
      <c r="D2921" s="9" t="s">
        <v>98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  <c r="AC2921" s="9">
        <v>0</v>
      </c>
      <c r="AD2921" s="9">
        <v>0</v>
      </c>
      <c r="AE2921" s="9">
        <v>0</v>
      </c>
      <c r="AF2921" s="9">
        <v>0</v>
      </c>
      <c r="AG2921" s="9">
        <v>0</v>
      </c>
      <c r="AH2921" s="9">
        <v>0</v>
      </c>
      <c r="AI2921" s="9">
        <v>0</v>
      </c>
      <c r="AJ2921" s="9">
        <v>0</v>
      </c>
      <c r="AK2921" s="9">
        <v>0</v>
      </c>
      <c r="AL2921" s="9">
        <v>0</v>
      </c>
      <c r="AM2921" s="9">
        <v>0</v>
      </c>
      <c r="AN2921" s="9">
        <v>0</v>
      </c>
      <c r="AO2921" s="9">
        <v>0</v>
      </c>
      <c r="AP2921" s="9">
        <v>0</v>
      </c>
      <c r="AQ2921" s="9">
        <v>0</v>
      </c>
      <c r="AR2921" s="9">
        <v>0</v>
      </c>
      <c r="AS2921" s="9">
        <v>0</v>
      </c>
      <c r="AT2921" s="9">
        <v>0</v>
      </c>
      <c r="AU2921" s="9">
        <v>0</v>
      </c>
      <c r="AV2921" s="9">
        <v>0</v>
      </c>
      <c r="AW2921" s="9">
        <v>0</v>
      </c>
      <c r="AX2921" s="9">
        <v>0</v>
      </c>
      <c r="AY2921" s="9">
        <v>0</v>
      </c>
      <c r="AZ2921" s="9">
        <v>0</v>
      </c>
      <c r="BA2921" s="9">
        <v>0</v>
      </c>
      <c r="BB2921" s="9">
        <v>0</v>
      </c>
      <c r="BC2921" s="9">
        <v>0</v>
      </c>
    </row>
    <row r="2922" spans="2:55" x14ac:dyDescent="0.45">
      <c r="B2922" s="25">
        <v>2915</v>
      </c>
      <c r="D2922" s="9" t="s">
        <v>99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  <c r="AC2922" s="9">
        <v>0</v>
      </c>
      <c r="AD2922" s="9">
        <v>0</v>
      </c>
      <c r="AE2922" s="9">
        <v>0</v>
      </c>
      <c r="AF2922" s="9">
        <v>0</v>
      </c>
      <c r="AG2922" s="9">
        <v>0</v>
      </c>
      <c r="AH2922" s="9">
        <v>0</v>
      </c>
      <c r="AI2922" s="9">
        <v>0</v>
      </c>
      <c r="AJ2922" s="9">
        <v>0</v>
      </c>
      <c r="AK2922" s="9">
        <v>0</v>
      </c>
      <c r="AL2922" s="9">
        <v>0</v>
      </c>
      <c r="AM2922" s="9">
        <v>0</v>
      </c>
      <c r="AN2922" s="9">
        <v>0</v>
      </c>
      <c r="AO2922" s="9">
        <v>0</v>
      </c>
      <c r="AP2922" s="9">
        <v>0</v>
      </c>
      <c r="AQ2922" s="9">
        <v>0</v>
      </c>
      <c r="AR2922" s="9">
        <v>0</v>
      </c>
      <c r="AS2922" s="9">
        <v>0</v>
      </c>
      <c r="AT2922" s="9">
        <v>0</v>
      </c>
      <c r="AU2922" s="9">
        <v>0</v>
      </c>
      <c r="AV2922" s="9">
        <v>0</v>
      </c>
      <c r="AW2922" s="9">
        <v>0</v>
      </c>
      <c r="AX2922" s="9">
        <v>0</v>
      </c>
      <c r="AY2922" s="9">
        <v>0</v>
      </c>
      <c r="AZ2922" s="9">
        <v>0</v>
      </c>
      <c r="BA2922" s="9">
        <v>0</v>
      </c>
      <c r="BB2922" s="9">
        <v>0</v>
      </c>
      <c r="BC2922" s="9">
        <v>0</v>
      </c>
    </row>
    <row r="2923" spans="2:55" x14ac:dyDescent="0.45">
      <c r="B2923" s="25">
        <v>2916</v>
      </c>
      <c r="D2923" s="9" t="s">
        <v>100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17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  <c r="AC2923" s="9">
        <v>0</v>
      </c>
      <c r="AD2923" s="9">
        <v>0</v>
      </c>
      <c r="AE2923" s="9">
        <v>0</v>
      </c>
      <c r="AF2923" s="9">
        <v>0</v>
      </c>
      <c r="AG2923" s="9">
        <v>0</v>
      </c>
      <c r="AH2923" s="9">
        <v>0</v>
      </c>
      <c r="AI2923" s="9">
        <v>0</v>
      </c>
      <c r="AJ2923" s="9">
        <v>0</v>
      </c>
      <c r="AK2923" s="9">
        <v>0</v>
      </c>
      <c r="AL2923" s="9">
        <v>0</v>
      </c>
      <c r="AM2923" s="9">
        <v>0</v>
      </c>
      <c r="AN2923" s="9">
        <v>0</v>
      </c>
      <c r="AO2923" s="9">
        <v>0</v>
      </c>
      <c r="AP2923" s="9">
        <v>0</v>
      </c>
      <c r="AQ2923" s="9">
        <v>0</v>
      </c>
      <c r="AR2923" s="9">
        <v>0</v>
      </c>
      <c r="AS2923" s="9">
        <v>0</v>
      </c>
      <c r="AT2923" s="9">
        <v>0</v>
      </c>
      <c r="AU2923" s="9">
        <v>0</v>
      </c>
      <c r="AV2923" s="9">
        <v>0</v>
      </c>
      <c r="AW2923" s="9">
        <v>0</v>
      </c>
      <c r="AX2923" s="9">
        <v>0</v>
      </c>
      <c r="AY2923" s="9">
        <v>0</v>
      </c>
      <c r="AZ2923" s="9">
        <v>0</v>
      </c>
      <c r="BA2923" s="9">
        <v>0</v>
      </c>
      <c r="BB2923" s="9">
        <v>0</v>
      </c>
      <c r="BC2923" s="9">
        <v>0</v>
      </c>
    </row>
    <row r="2924" spans="2:55" x14ac:dyDescent="0.45">
      <c r="B2924" s="25">
        <v>2917</v>
      </c>
      <c r="D2924" s="9" t="s">
        <v>101</v>
      </c>
      <c r="E2924" s="9">
        <v>0</v>
      </c>
      <c r="F2924" s="9">
        <v>0</v>
      </c>
      <c r="G2924" s="9">
        <v>6</v>
      </c>
      <c r="H2924" s="9">
        <v>3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27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0</v>
      </c>
      <c r="X2924" s="9">
        <v>3</v>
      </c>
      <c r="Y2924" s="9">
        <v>0</v>
      </c>
      <c r="Z2924" s="9">
        <v>0</v>
      </c>
      <c r="AA2924" s="9">
        <v>0</v>
      </c>
      <c r="AB2924" s="9">
        <v>0</v>
      </c>
      <c r="AC2924" s="9">
        <v>0</v>
      </c>
      <c r="AD2924" s="9">
        <v>0</v>
      </c>
      <c r="AE2924" s="9">
        <v>0</v>
      </c>
      <c r="AF2924" s="9">
        <v>0</v>
      </c>
      <c r="AG2924" s="9">
        <v>0</v>
      </c>
      <c r="AH2924" s="9">
        <v>0</v>
      </c>
      <c r="AI2924" s="9">
        <v>0</v>
      </c>
      <c r="AJ2924" s="9">
        <v>0</v>
      </c>
      <c r="AK2924" s="9">
        <v>0</v>
      </c>
      <c r="AL2924" s="9">
        <v>0</v>
      </c>
      <c r="AM2924" s="9">
        <v>0</v>
      </c>
      <c r="AN2924" s="9">
        <v>0</v>
      </c>
      <c r="AO2924" s="9">
        <v>0</v>
      </c>
      <c r="AP2924" s="9">
        <v>0</v>
      </c>
      <c r="AQ2924" s="9">
        <v>0</v>
      </c>
      <c r="AR2924" s="9">
        <v>0</v>
      </c>
      <c r="AS2924" s="9">
        <v>0</v>
      </c>
      <c r="AT2924" s="9">
        <v>0</v>
      </c>
      <c r="AU2924" s="9">
        <v>0</v>
      </c>
      <c r="AV2924" s="9">
        <v>0</v>
      </c>
      <c r="AW2924" s="9">
        <v>0</v>
      </c>
      <c r="AX2924" s="9">
        <v>0</v>
      </c>
      <c r="AY2924" s="9">
        <v>0</v>
      </c>
      <c r="AZ2924" s="9">
        <v>0</v>
      </c>
      <c r="BA2924" s="9">
        <v>0</v>
      </c>
      <c r="BB2924" s="9">
        <v>0</v>
      </c>
      <c r="BC2924" s="9">
        <v>0</v>
      </c>
    </row>
    <row r="2925" spans="2:55" x14ac:dyDescent="0.45">
      <c r="B2925" s="25">
        <v>2918</v>
      </c>
      <c r="D2925" s="9" t="s">
        <v>102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  <c r="AA2925" s="9">
        <v>0</v>
      </c>
      <c r="AB2925" s="9">
        <v>0</v>
      </c>
      <c r="AC2925" s="9">
        <v>0</v>
      </c>
      <c r="AD2925" s="9">
        <v>0</v>
      </c>
      <c r="AE2925" s="9">
        <v>0</v>
      </c>
      <c r="AF2925" s="9">
        <v>0</v>
      </c>
      <c r="AG2925" s="9">
        <v>0</v>
      </c>
      <c r="AH2925" s="9">
        <v>0</v>
      </c>
      <c r="AI2925" s="9">
        <v>0</v>
      </c>
      <c r="AJ2925" s="9">
        <v>0</v>
      </c>
      <c r="AK2925" s="9">
        <v>0</v>
      </c>
      <c r="AL2925" s="9">
        <v>0</v>
      </c>
      <c r="AM2925" s="9">
        <v>0</v>
      </c>
      <c r="AN2925" s="9">
        <v>0</v>
      </c>
      <c r="AO2925" s="9">
        <v>0</v>
      </c>
      <c r="AP2925" s="9">
        <v>0</v>
      </c>
      <c r="AQ2925" s="9">
        <v>0</v>
      </c>
      <c r="AR2925" s="9">
        <v>0</v>
      </c>
      <c r="AS2925" s="9">
        <v>0</v>
      </c>
      <c r="AT2925" s="9">
        <v>0</v>
      </c>
      <c r="AU2925" s="9">
        <v>0</v>
      </c>
      <c r="AV2925" s="9">
        <v>0</v>
      </c>
      <c r="AW2925" s="9">
        <v>0</v>
      </c>
      <c r="AX2925" s="9">
        <v>0</v>
      </c>
      <c r="AY2925" s="9">
        <v>0</v>
      </c>
      <c r="AZ2925" s="9">
        <v>0</v>
      </c>
      <c r="BA2925" s="9">
        <v>0</v>
      </c>
      <c r="BB2925" s="9">
        <v>0</v>
      </c>
      <c r="BC2925" s="9">
        <v>0</v>
      </c>
    </row>
    <row r="2926" spans="2:55" x14ac:dyDescent="0.45">
      <c r="B2926" s="25">
        <v>2919</v>
      </c>
      <c r="D2926" s="9" t="s">
        <v>103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  <c r="AC2926" s="9">
        <v>0</v>
      </c>
      <c r="AD2926" s="9">
        <v>0</v>
      </c>
      <c r="AE2926" s="9">
        <v>0</v>
      </c>
      <c r="AF2926" s="9">
        <v>0</v>
      </c>
      <c r="AG2926" s="9">
        <v>0</v>
      </c>
      <c r="AH2926" s="9">
        <v>0</v>
      </c>
      <c r="AI2926" s="9">
        <v>0</v>
      </c>
      <c r="AJ2926" s="9">
        <v>0</v>
      </c>
      <c r="AK2926" s="9">
        <v>0</v>
      </c>
      <c r="AL2926" s="9">
        <v>0</v>
      </c>
      <c r="AM2926" s="9">
        <v>0</v>
      </c>
      <c r="AN2926" s="9">
        <v>0</v>
      </c>
      <c r="AO2926" s="9">
        <v>0</v>
      </c>
      <c r="AP2926" s="9">
        <v>0</v>
      </c>
      <c r="AQ2926" s="9">
        <v>0</v>
      </c>
      <c r="AR2926" s="9">
        <v>0</v>
      </c>
      <c r="AS2926" s="9">
        <v>0</v>
      </c>
      <c r="AT2926" s="9">
        <v>0</v>
      </c>
      <c r="AU2926" s="9">
        <v>0</v>
      </c>
      <c r="AV2926" s="9">
        <v>0</v>
      </c>
      <c r="AW2926" s="9">
        <v>0</v>
      </c>
      <c r="AX2926" s="9">
        <v>0</v>
      </c>
      <c r="AY2926" s="9">
        <v>0</v>
      </c>
      <c r="AZ2926" s="9">
        <v>0</v>
      </c>
      <c r="BA2926" s="9">
        <v>0</v>
      </c>
      <c r="BB2926" s="9">
        <v>0</v>
      </c>
      <c r="BC2926" s="9">
        <v>0</v>
      </c>
    </row>
    <row r="2927" spans="2:55" x14ac:dyDescent="0.45">
      <c r="B2927" s="25">
        <v>2920</v>
      </c>
      <c r="D2927" s="9" t="s">
        <v>104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  <c r="AC2927" s="9">
        <v>0</v>
      </c>
      <c r="AD2927" s="9">
        <v>0</v>
      </c>
      <c r="AE2927" s="9">
        <v>0</v>
      </c>
      <c r="AF2927" s="9">
        <v>0</v>
      </c>
      <c r="AG2927" s="9">
        <v>0</v>
      </c>
      <c r="AH2927" s="9">
        <v>0</v>
      </c>
      <c r="AI2927" s="9">
        <v>0</v>
      </c>
      <c r="AJ2927" s="9">
        <v>0</v>
      </c>
      <c r="AK2927" s="9">
        <v>0</v>
      </c>
      <c r="AL2927" s="9">
        <v>0</v>
      </c>
      <c r="AM2927" s="9">
        <v>0</v>
      </c>
      <c r="AN2927" s="9">
        <v>0</v>
      </c>
      <c r="AO2927" s="9">
        <v>0</v>
      </c>
      <c r="AP2927" s="9">
        <v>0</v>
      </c>
      <c r="AQ2927" s="9">
        <v>0</v>
      </c>
      <c r="AR2927" s="9">
        <v>0</v>
      </c>
      <c r="AS2927" s="9">
        <v>0</v>
      </c>
      <c r="AT2927" s="9">
        <v>0</v>
      </c>
      <c r="AU2927" s="9">
        <v>0</v>
      </c>
      <c r="AV2927" s="9">
        <v>0</v>
      </c>
      <c r="AW2927" s="9">
        <v>0</v>
      </c>
      <c r="AX2927" s="9">
        <v>0</v>
      </c>
      <c r="AY2927" s="9">
        <v>0</v>
      </c>
      <c r="AZ2927" s="9">
        <v>0</v>
      </c>
      <c r="BA2927" s="9">
        <v>0</v>
      </c>
      <c r="BB2927" s="9">
        <v>0</v>
      </c>
      <c r="BC2927" s="9">
        <v>0</v>
      </c>
    </row>
    <row r="2928" spans="2:55" x14ac:dyDescent="0.45">
      <c r="B2928" s="25">
        <v>2921</v>
      </c>
      <c r="D2928" s="9" t="s">
        <v>105</v>
      </c>
      <c r="E2928" s="9">
        <v>0</v>
      </c>
      <c r="F2928" s="9">
        <v>0</v>
      </c>
      <c r="G2928" s="9">
        <v>0</v>
      </c>
      <c r="H2928" s="9">
        <v>3</v>
      </c>
      <c r="I2928" s="9">
        <v>0</v>
      </c>
      <c r="J2928" s="9">
        <v>0</v>
      </c>
      <c r="K2928" s="9">
        <v>0</v>
      </c>
      <c r="L2928" s="9">
        <v>3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0</v>
      </c>
      <c r="X2928" s="9">
        <v>0</v>
      </c>
      <c r="Y2928" s="9">
        <v>0</v>
      </c>
      <c r="Z2928" s="9">
        <v>0</v>
      </c>
      <c r="AA2928" s="9">
        <v>0</v>
      </c>
      <c r="AB2928" s="9">
        <v>0</v>
      </c>
      <c r="AC2928" s="9">
        <v>0</v>
      </c>
      <c r="AD2928" s="9">
        <v>0</v>
      </c>
      <c r="AE2928" s="9">
        <v>0</v>
      </c>
      <c r="AF2928" s="9">
        <v>0</v>
      </c>
      <c r="AG2928" s="9">
        <v>0</v>
      </c>
      <c r="AH2928" s="9">
        <v>0</v>
      </c>
      <c r="AI2928" s="9">
        <v>0</v>
      </c>
      <c r="AJ2928" s="9">
        <v>0</v>
      </c>
      <c r="AK2928" s="9">
        <v>3</v>
      </c>
      <c r="AL2928" s="9">
        <v>0</v>
      </c>
      <c r="AM2928" s="9">
        <v>0</v>
      </c>
      <c r="AN2928" s="9">
        <v>0</v>
      </c>
      <c r="AO2928" s="9">
        <v>0</v>
      </c>
      <c r="AP2928" s="9">
        <v>0</v>
      </c>
      <c r="AQ2928" s="9">
        <v>0</v>
      </c>
      <c r="AR2928" s="9">
        <v>0</v>
      </c>
      <c r="AS2928" s="9">
        <v>0</v>
      </c>
      <c r="AT2928" s="9">
        <v>0</v>
      </c>
      <c r="AU2928" s="9">
        <v>0</v>
      </c>
      <c r="AV2928" s="9">
        <v>0</v>
      </c>
      <c r="AW2928" s="9">
        <v>0</v>
      </c>
      <c r="AX2928" s="9">
        <v>0</v>
      </c>
      <c r="AY2928" s="9">
        <v>0</v>
      </c>
      <c r="AZ2928" s="9">
        <v>0</v>
      </c>
      <c r="BA2928" s="9">
        <v>0</v>
      </c>
      <c r="BB2928" s="9">
        <v>0</v>
      </c>
      <c r="BC2928" s="9">
        <v>0</v>
      </c>
    </row>
    <row r="2929" spans="2:55" x14ac:dyDescent="0.45">
      <c r="B2929" s="25">
        <v>2922</v>
      </c>
      <c r="D2929" s="9" t="s">
        <v>106</v>
      </c>
      <c r="E2929" s="9">
        <v>0</v>
      </c>
      <c r="F2929" s="9">
        <v>3</v>
      </c>
      <c r="G2929" s="9">
        <v>0</v>
      </c>
      <c r="H2929" s="9">
        <v>11</v>
      </c>
      <c r="I2929" s="9">
        <v>3</v>
      </c>
      <c r="J2929" s="9">
        <v>0</v>
      </c>
      <c r="K2929" s="9">
        <v>0</v>
      </c>
      <c r="L2929" s="9">
        <v>4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0</v>
      </c>
      <c r="Z2929" s="9">
        <v>0</v>
      </c>
      <c r="AA2929" s="9">
        <v>5</v>
      </c>
      <c r="AB2929" s="9">
        <v>0</v>
      </c>
      <c r="AC2929" s="9">
        <v>0</v>
      </c>
      <c r="AD2929" s="9">
        <v>0</v>
      </c>
      <c r="AE2929" s="9">
        <v>0</v>
      </c>
      <c r="AF2929" s="9">
        <v>0</v>
      </c>
      <c r="AG2929" s="9">
        <v>0</v>
      </c>
      <c r="AH2929" s="9">
        <v>0</v>
      </c>
      <c r="AI2929" s="9">
        <v>4</v>
      </c>
      <c r="AJ2929" s="9">
        <v>0</v>
      </c>
      <c r="AK2929" s="9">
        <v>0</v>
      </c>
      <c r="AL2929" s="9">
        <v>0</v>
      </c>
      <c r="AM2929" s="9">
        <v>0</v>
      </c>
      <c r="AN2929" s="9">
        <v>0</v>
      </c>
      <c r="AO2929" s="9">
        <v>0</v>
      </c>
      <c r="AP2929" s="9">
        <v>3</v>
      </c>
      <c r="AQ2929" s="9">
        <v>0</v>
      </c>
      <c r="AR2929" s="9">
        <v>0</v>
      </c>
      <c r="AS2929" s="9">
        <v>0</v>
      </c>
      <c r="AT2929" s="9">
        <v>0</v>
      </c>
      <c r="AU2929" s="9">
        <v>0</v>
      </c>
      <c r="AV2929" s="9">
        <v>0</v>
      </c>
      <c r="AW2929" s="9">
        <v>0</v>
      </c>
      <c r="AX2929" s="9">
        <v>0</v>
      </c>
      <c r="AY2929" s="9">
        <v>0</v>
      </c>
      <c r="AZ2929" s="9">
        <v>0</v>
      </c>
      <c r="BA2929" s="9">
        <v>0</v>
      </c>
      <c r="BB2929" s="9">
        <v>0</v>
      </c>
      <c r="BC2929" s="9">
        <v>0</v>
      </c>
    </row>
    <row r="2930" spans="2:55" x14ac:dyDescent="0.45">
      <c r="B2930" s="25">
        <v>2923</v>
      </c>
      <c r="D2930" s="9" t="s">
        <v>107</v>
      </c>
      <c r="E2930" s="9">
        <v>0</v>
      </c>
      <c r="F2930" s="9">
        <v>0</v>
      </c>
      <c r="G2930" s="9">
        <v>0</v>
      </c>
      <c r="H2930" s="9">
        <v>0</v>
      </c>
      <c r="I2930" s="9">
        <v>5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0</v>
      </c>
      <c r="Z2930" s="9">
        <v>0</v>
      </c>
      <c r="AA2930" s="9">
        <v>0</v>
      </c>
      <c r="AB2930" s="9">
        <v>0</v>
      </c>
      <c r="AC2930" s="9">
        <v>0</v>
      </c>
      <c r="AD2930" s="9">
        <v>0</v>
      </c>
      <c r="AE2930" s="9">
        <v>0</v>
      </c>
      <c r="AF2930" s="9">
        <v>0</v>
      </c>
      <c r="AG2930" s="9">
        <v>0</v>
      </c>
      <c r="AH2930" s="9">
        <v>0</v>
      </c>
      <c r="AI2930" s="9">
        <v>0</v>
      </c>
      <c r="AJ2930" s="9">
        <v>0</v>
      </c>
      <c r="AK2930" s="9">
        <v>0</v>
      </c>
      <c r="AL2930" s="9">
        <v>0</v>
      </c>
      <c r="AM2930" s="9">
        <v>0</v>
      </c>
      <c r="AN2930" s="9">
        <v>0</v>
      </c>
      <c r="AO2930" s="9">
        <v>0</v>
      </c>
      <c r="AP2930" s="9">
        <v>0</v>
      </c>
      <c r="AQ2930" s="9">
        <v>0</v>
      </c>
      <c r="AR2930" s="9">
        <v>0</v>
      </c>
      <c r="AS2930" s="9">
        <v>0</v>
      </c>
      <c r="AT2930" s="9">
        <v>0</v>
      </c>
      <c r="AU2930" s="9">
        <v>0</v>
      </c>
      <c r="AV2930" s="9">
        <v>0</v>
      </c>
      <c r="AW2930" s="9">
        <v>0</v>
      </c>
      <c r="AX2930" s="9">
        <v>0</v>
      </c>
      <c r="AY2930" s="9">
        <v>0</v>
      </c>
      <c r="AZ2930" s="9">
        <v>0</v>
      </c>
      <c r="BA2930" s="9">
        <v>0</v>
      </c>
      <c r="BB2930" s="9">
        <v>0</v>
      </c>
      <c r="BC2930" s="9">
        <v>0</v>
      </c>
    </row>
    <row r="2931" spans="2:55" x14ac:dyDescent="0.45">
      <c r="B2931" s="25">
        <v>2924</v>
      </c>
      <c r="D2931" s="9" t="s">
        <v>108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  <c r="AC2931" s="9">
        <v>0</v>
      </c>
      <c r="AD2931" s="9">
        <v>0</v>
      </c>
      <c r="AE2931" s="9">
        <v>0</v>
      </c>
      <c r="AF2931" s="9">
        <v>0</v>
      </c>
      <c r="AG2931" s="9">
        <v>0</v>
      </c>
      <c r="AH2931" s="9">
        <v>0</v>
      </c>
      <c r="AI2931" s="9">
        <v>0</v>
      </c>
      <c r="AJ2931" s="9">
        <v>0</v>
      </c>
      <c r="AK2931" s="9">
        <v>0</v>
      </c>
      <c r="AL2931" s="9">
        <v>0</v>
      </c>
      <c r="AM2931" s="9">
        <v>0</v>
      </c>
      <c r="AN2931" s="9">
        <v>0</v>
      </c>
      <c r="AO2931" s="9">
        <v>0</v>
      </c>
      <c r="AP2931" s="9">
        <v>0</v>
      </c>
      <c r="AQ2931" s="9">
        <v>0</v>
      </c>
      <c r="AR2931" s="9">
        <v>0</v>
      </c>
      <c r="AS2931" s="9">
        <v>0</v>
      </c>
      <c r="AT2931" s="9">
        <v>0</v>
      </c>
      <c r="AU2931" s="9">
        <v>0</v>
      </c>
      <c r="AV2931" s="9">
        <v>0</v>
      </c>
      <c r="AW2931" s="9">
        <v>0</v>
      </c>
      <c r="AX2931" s="9">
        <v>0</v>
      </c>
      <c r="AY2931" s="9">
        <v>0</v>
      </c>
      <c r="AZ2931" s="9">
        <v>0</v>
      </c>
      <c r="BA2931" s="9">
        <v>0</v>
      </c>
      <c r="BB2931" s="9">
        <v>0</v>
      </c>
      <c r="BC2931" s="9">
        <v>0</v>
      </c>
    </row>
    <row r="2932" spans="2:55" x14ac:dyDescent="0.45">
      <c r="B2932" s="25">
        <v>2925</v>
      </c>
      <c r="D2932" s="9" t="s">
        <v>109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  <c r="AC2932" s="9">
        <v>0</v>
      </c>
      <c r="AD2932" s="9">
        <v>0</v>
      </c>
      <c r="AE2932" s="9">
        <v>0</v>
      </c>
      <c r="AF2932" s="9">
        <v>0</v>
      </c>
      <c r="AG2932" s="9">
        <v>0</v>
      </c>
      <c r="AH2932" s="9">
        <v>0</v>
      </c>
      <c r="AI2932" s="9">
        <v>0</v>
      </c>
      <c r="AJ2932" s="9">
        <v>0</v>
      </c>
      <c r="AK2932" s="9">
        <v>0</v>
      </c>
      <c r="AL2932" s="9">
        <v>0</v>
      </c>
      <c r="AM2932" s="9">
        <v>0</v>
      </c>
      <c r="AN2932" s="9">
        <v>0</v>
      </c>
      <c r="AO2932" s="9">
        <v>0</v>
      </c>
      <c r="AP2932" s="9">
        <v>0</v>
      </c>
      <c r="AQ2932" s="9">
        <v>0</v>
      </c>
      <c r="AR2932" s="9">
        <v>0</v>
      </c>
      <c r="AS2932" s="9">
        <v>0</v>
      </c>
      <c r="AT2932" s="9">
        <v>0</v>
      </c>
      <c r="AU2932" s="9">
        <v>0</v>
      </c>
      <c r="AV2932" s="9">
        <v>0</v>
      </c>
      <c r="AW2932" s="9">
        <v>0</v>
      </c>
      <c r="AX2932" s="9">
        <v>0</v>
      </c>
      <c r="AY2932" s="9">
        <v>0</v>
      </c>
      <c r="AZ2932" s="9">
        <v>0</v>
      </c>
      <c r="BA2932" s="9">
        <v>0</v>
      </c>
      <c r="BB2932" s="9">
        <v>0</v>
      </c>
      <c r="BC2932" s="9">
        <v>0</v>
      </c>
    </row>
    <row r="2933" spans="2:55" x14ac:dyDescent="0.45">
      <c r="B2933" s="25">
        <v>2926</v>
      </c>
      <c r="D2933" s="9" t="s">
        <v>110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4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  <c r="AA2933" s="9">
        <v>0</v>
      </c>
      <c r="AB2933" s="9">
        <v>0</v>
      </c>
      <c r="AC2933" s="9">
        <v>0</v>
      </c>
      <c r="AD2933" s="9">
        <v>0</v>
      </c>
      <c r="AE2933" s="9">
        <v>0</v>
      </c>
      <c r="AF2933" s="9">
        <v>0</v>
      </c>
      <c r="AG2933" s="9">
        <v>0</v>
      </c>
      <c r="AH2933" s="9">
        <v>0</v>
      </c>
      <c r="AI2933" s="9">
        <v>0</v>
      </c>
      <c r="AJ2933" s="9">
        <v>0</v>
      </c>
      <c r="AK2933" s="9">
        <v>0</v>
      </c>
      <c r="AL2933" s="9">
        <v>0</v>
      </c>
      <c r="AM2933" s="9">
        <v>0</v>
      </c>
      <c r="AN2933" s="9">
        <v>0</v>
      </c>
      <c r="AO2933" s="9">
        <v>0</v>
      </c>
      <c r="AP2933" s="9">
        <v>0</v>
      </c>
      <c r="AQ2933" s="9">
        <v>0</v>
      </c>
      <c r="AR2933" s="9">
        <v>0</v>
      </c>
      <c r="AS2933" s="9">
        <v>0</v>
      </c>
      <c r="AT2933" s="9">
        <v>0</v>
      </c>
      <c r="AU2933" s="9">
        <v>0</v>
      </c>
      <c r="AV2933" s="9">
        <v>0</v>
      </c>
      <c r="AW2933" s="9">
        <v>0</v>
      </c>
      <c r="AX2933" s="9">
        <v>0</v>
      </c>
      <c r="AY2933" s="9">
        <v>0</v>
      </c>
      <c r="AZ2933" s="9">
        <v>0</v>
      </c>
      <c r="BA2933" s="9">
        <v>0</v>
      </c>
      <c r="BB2933" s="9">
        <v>0</v>
      </c>
      <c r="BC2933" s="9">
        <v>0</v>
      </c>
    </row>
    <row r="2934" spans="2:55" x14ac:dyDescent="0.45">
      <c r="B2934" s="25">
        <v>2927</v>
      </c>
      <c r="D2934" s="9" t="s">
        <v>111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  <c r="AC2934" s="9">
        <v>0</v>
      </c>
      <c r="AD2934" s="9">
        <v>0</v>
      </c>
      <c r="AE2934" s="9">
        <v>0</v>
      </c>
      <c r="AF2934" s="9">
        <v>0</v>
      </c>
      <c r="AG2934" s="9">
        <v>0</v>
      </c>
      <c r="AH2934" s="9">
        <v>0</v>
      </c>
      <c r="AI2934" s="9">
        <v>0</v>
      </c>
      <c r="AJ2934" s="9">
        <v>0</v>
      </c>
      <c r="AK2934" s="9">
        <v>0</v>
      </c>
      <c r="AL2934" s="9">
        <v>0</v>
      </c>
      <c r="AM2934" s="9">
        <v>0</v>
      </c>
      <c r="AN2934" s="9">
        <v>0</v>
      </c>
      <c r="AO2934" s="9">
        <v>0</v>
      </c>
      <c r="AP2934" s="9">
        <v>0</v>
      </c>
      <c r="AQ2934" s="9">
        <v>0</v>
      </c>
      <c r="AR2934" s="9">
        <v>0</v>
      </c>
      <c r="AS2934" s="9">
        <v>0</v>
      </c>
      <c r="AT2934" s="9">
        <v>0</v>
      </c>
      <c r="AU2934" s="9">
        <v>0</v>
      </c>
      <c r="AV2934" s="9">
        <v>0</v>
      </c>
      <c r="AW2934" s="9">
        <v>0</v>
      </c>
      <c r="AX2934" s="9">
        <v>0</v>
      </c>
      <c r="AY2934" s="9">
        <v>0</v>
      </c>
      <c r="AZ2934" s="9">
        <v>0</v>
      </c>
      <c r="BA2934" s="9">
        <v>0</v>
      </c>
      <c r="BB2934" s="9">
        <v>0</v>
      </c>
      <c r="BC2934" s="9">
        <v>0</v>
      </c>
    </row>
    <row r="2935" spans="2:55" x14ac:dyDescent="0.45">
      <c r="B2935" s="25">
        <v>2928</v>
      </c>
      <c r="D2935" s="9" t="s">
        <v>112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  <c r="AA2935" s="9">
        <v>0</v>
      </c>
      <c r="AB2935" s="9">
        <v>0</v>
      </c>
      <c r="AC2935" s="9">
        <v>0</v>
      </c>
      <c r="AD2935" s="9">
        <v>0</v>
      </c>
      <c r="AE2935" s="9">
        <v>0</v>
      </c>
      <c r="AF2935" s="9">
        <v>0</v>
      </c>
      <c r="AG2935" s="9">
        <v>0</v>
      </c>
      <c r="AH2935" s="9">
        <v>0</v>
      </c>
      <c r="AI2935" s="9">
        <v>0</v>
      </c>
      <c r="AJ2935" s="9">
        <v>0</v>
      </c>
      <c r="AK2935" s="9">
        <v>0</v>
      </c>
      <c r="AL2935" s="9">
        <v>0</v>
      </c>
      <c r="AM2935" s="9">
        <v>0</v>
      </c>
      <c r="AN2935" s="9">
        <v>0</v>
      </c>
      <c r="AO2935" s="9">
        <v>0</v>
      </c>
      <c r="AP2935" s="9">
        <v>0</v>
      </c>
      <c r="AQ2935" s="9">
        <v>0</v>
      </c>
      <c r="AR2935" s="9">
        <v>0</v>
      </c>
      <c r="AS2935" s="9">
        <v>0</v>
      </c>
      <c r="AT2935" s="9">
        <v>0</v>
      </c>
      <c r="AU2935" s="9">
        <v>0</v>
      </c>
      <c r="AV2935" s="9">
        <v>0</v>
      </c>
      <c r="AW2935" s="9">
        <v>0</v>
      </c>
      <c r="AX2935" s="9">
        <v>0</v>
      </c>
      <c r="AY2935" s="9">
        <v>0</v>
      </c>
      <c r="AZ2935" s="9">
        <v>0</v>
      </c>
      <c r="BA2935" s="9">
        <v>0</v>
      </c>
      <c r="BB2935" s="9">
        <v>0</v>
      </c>
      <c r="BC2935" s="9">
        <v>0</v>
      </c>
    </row>
    <row r="2936" spans="2:55" x14ac:dyDescent="0.45">
      <c r="B2936" s="25">
        <v>2929</v>
      </c>
      <c r="D2936" s="9" t="s">
        <v>113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  <c r="AC2936" s="9">
        <v>0</v>
      </c>
      <c r="AD2936" s="9">
        <v>0</v>
      </c>
      <c r="AE2936" s="9">
        <v>0</v>
      </c>
      <c r="AF2936" s="9">
        <v>0</v>
      </c>
      <c r="AG2936" s="9">
        <v>0</v>
      </c>
      <c r="AH2936" s="9">
        <v>0</v>
      </c>
      <c r="AI2936" s="9">
        <v>0</v>
      </c>
      <c r="AJ2936" s="9">
        <v>0</v>
      </c>
      <c r="AK2936" s="9">
        <v>0</v>
      </c>
      <c r="AL2936" s="9">
        <v>0</v>
      </c>
      <c r="AM2936" s="9">
        <v>0</v>
      </c>
      <c r="AN2936" s="9">
        <v>0</v>
      </c>
      <c r="AO2936" s="9">
        <v>0</v>
      </c>
      <c r="AP2936" s="9">
        <v>0</v>
      </c>
      <c r="AQ2936" s="9">
        <v>0</v>
      </c>
      <c r="AR2936" s="9">
        <v>0</v>
      </c>
      <c r="AS2936" s="9">
        <v>0</v>
      </c>
      <c r="AT2936" s="9">
        <v>0</v>
      </c>
      <c r="AU2936" s="9">
        <v>0</v>
      </c>
      <c r="AV2936" s="9">
        <v>0</v>
      </c>
      <c r="AW2936" s="9">
        <v>0</v>
      </c>
      <c r="AX2936" s="9">
        <v>0</v>
      </c>
      <c r="AY2936" s="9">
        <v>0</v>
      </c>
      <c r="AZ2936" s="9">
        <v>0</v>
      </c>
      <c r="BA2936" s="9">
        <v>0</v>
      </c>
      <c r="BB2936" s="9">
        <v>0</v>
      </c>
      <c r="BC2936" s="9">
        <v>0</v>
      </c>
    </row>
    <row r="2937" spans="2:55" x14ac:dyDescent="0.45">
      <c r="B2937" s="25">
        <v>2930</v>
      </c>
      <c r="D2937" s="9" t="s">
        <v>114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3</v>
      </c>
      <c r="O2937" s="9">
        <v>0</v>
      </c>
      <c r="P2937" s="9">
        <v>0</v>
      </c>
      <c r="Q2937" s="9">
        <v>3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  <c r="AC2937" s="9">
        <v>0</v>
      </c>
      <c r="AD2937" s="9">
        <v>0</v>
      </c>
      <c r="AE2937" s="9">
        <v>0</v>
      </c>
      <c r="AF2937" s="9">
        <v>0</v>
      </c>
      <c r="AG2937" s="9">
        <v>0</v>
      </c>
      <c r="AH2937" s="9">
        <v>0</v>
      </c>
      <c r="AI2937" s="9">
        <v>0</v>
      </c>
      <c r="AJ2937" s="9">
        <v>0</v>
      </c>
      <c r="AK2937" s="9">
        <v>0</v>
      </c>
      <c r="AL2937" s="9">
        <v>0</v>
      </c>
      <c r="AM2937" s="9">
        <v>0</v>
      </c>
      <c r="AN2937" s="9">
        <v>0</v>
      </c>
      <c r="AO2937" s="9">
        <v>0</v>
      </c>
      <c r="AP2937" s="9">
        <v>0</v>
      </c>
      <c r="AQ2937" s="9">
        <v>0</v>
      </c>
      <c r="AR2937" s="9">
        <v>0</v>
      </c>
      <c r="AS2937" s="9">
        <v>0</v>
      </c>
      <c r="AT2937" s="9">
        <v>0</v>
      </c>
      <c r="AU2937" s="9">
        <v>0</v>
      </c>
      <c r="AV2937" s="9">
        <v>0</v>
      </c>
      <c r="AW2937" s="9">
        <v>0</v>
      </c>
      <c r="AX2937" s="9">
        <v>0</v>
      </c>
      <c r="AY2937" s="9">
        <v>0</v>
      </c>
      <c r="AZ2937" s="9">
        <v>0</v>
      </c>
      <c r="BA2937" s="9">
        <v>0</v>
      </c>
      <c r="BB2937" s="9">
        <v>0</v>
      </c>
      <c r="BC2937" s="9">
        <v>0</v>
      </c>
    </row>
    <row r="2938" spans="2:55" x14ac:dyDescent="0.45">
      <c r="B2938" s="25">
        <v>2931</v>
      </c>
      <c r="D2938" s="9" t="s">
        <v>115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13</v>
      </c>
      <c r="AC2938" s="9">
        <v>0</v>
      </c>
      <c r="AD2938" s="9">
        <v>0</v>
      </c>
      <c r="AE2938" s="9">
        <v>0</v>
      </c>
      <c r="AF2938" s="9">
        <v>0</v>
      </c>
      <c r="AG2938" s="9">
        <v>0</v>
      </c>
      <c r="AH2938" s="9">
        <v>0</v>
      </c>
      <c r="AI2938" s="9">
        <v>0</v>
      </c>
      <c r="AJ2938" s="9">
        <v>0</v>
      </c>
      <c r="AK2938" s="9">
        <v>0</v>
      </c>
      <c r="AL2938" s="9">
        <v>0</v>
      </c>
      <c r="AM2938" s="9">
        <v>0</v>
      </c>
      <c r="AN2938" s="9">
        <v>0</v>
      </c>
      <c r="AO2938" s="9">
        <v>0</v>
      </c>
      <c r="AP2938" s="9">
        <v>0</v>
      </c>
      <c r="AQ2938" s="9">
        <v>0</v>
      </c>
      <c r="AR2938" s="9">
        <v>0</v>
      </c>
      <c r="AS2938" s="9">
        <v>0</v>
      </c>
      <c r="AT2938" s="9">
        <v>0</v>
      </c>
      <c r="AU2938" s="9">
        <v>0</v>
      </c>
      <c r="AV2938" s="9">
        <v>0</v>
      </c>
      <c r="AW2938" s="9">
        <v>0</v>
      </c>
      <c r="AX2938" s="9">
        <v>0</v>
      </c>
      <c r="AY2938" s="9">
        <v>0</v>
      </c>
      <c r="AZ2938" s="9">
        <v>0</v>
      </c>
      <c r="BA2938" s="9">
        <v>0</v>
      </c>
      <c r="BB2938" s="9">
        <v>0</v>
      </c>
      <c r="BC2938" s="9">
        <v>0</v>
      </c>
    </row>
    <row r="2939" spans="2:55" x14ac:dyDescent="0.45">
      <c r="B2939" s="25">
        <v>2932</v>
      </c>
      <c r="D2939" s="9" t="s">
        <v>116</v>
      </c>
      <c r="E2939" s="9">
        <v>0</v>
      </c>
      <c r="F2939" s="9">
        <v>0</v>
      </c>
      <c r="G2939" s="9">
        <v>0</v>
      </c>
      <c r="H2939" s="9">
        <v>7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8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  <c r="Z2939" s="9">
        <v>0</v>
      </c>
      <c r="AA2939" s="9">
        <v>0</v>
      </c>
      <c r="AB2939" s="9">
        <v>0</v>
      </c>
      <c r="AC2939" s="9">
        <v>0</v>
      </c>
      <c r="AD2939" s="9">
        <v>0</v>
      </c>
      <c r="AE2939" s="9">
        <v>0</v>
      </c>
      <c r="AF2939" s="9">
        <v>0</v>
      </c>
      <c r="AG2939" s="9">
        <v>0</v>
      </c>
      <c r="AH2939" s="9">
        <v>0</v>
      </c>
      <c r="AI2939" s="9">
        <v>0</v>
      </c>
      <c r="AJ2939" s="9">
        <v>0</v>
      </c>
      <c r="AK2939" s="9">
        <v>0</v>
      </c>
      <c r="AL2939" s="9">
        <v>0</v>
      </c>
      <c r="AM2939" s="9">
        <v>0</v>
      </c>
      <c r="AN2939" s="9">
        <v>0</v>
      </c>
      <c r="AO2939" s="9">
        <v>0</v>
      </c>
      <c r="AP2939" s="9">
        <v>0</v>
      </c>
      <c r="AQ2939" s="9">
        <v>0</v>
      </c>
      <c r="AR2939" s="9">
        <v>0</v>
      </c>
      <c r="AS2939" s="9">
        <v>0</v>
      </c>
      <c r="AT2939" s="9">
        <v>0</v>
      </c>
      <c r="AU2939" s="9">
        <v>0</v>
      </c>
      <c r="AV2939" s="9">
        <v>0</v>
      </c>
      <c r="AW2939" s="9">
        <v>0</v>
      </c>
      <c r="AX2939" s="9">
        <v>0</v>
      </c>
      <c r="AY2939" s="9">
        <v>0</v>
      </c>
      <c r="AZ2939" s="9">
        <v>0</v>
      </c>
      <c r="BA2939" s="9">
        <v>0</v>
      </c>
      <c r="BB2939" s="9">
        <v>0</v>
      </c>
      <c r="BC2939" s="9">
        <v>0</v>
      </c>
    </row>
    <row r="2940" spans="2:55" x14ac:dyDescent="0.45">
      <c r="B2940" s="25">
        <v>2933</v>
      </c>
      <c r="D2940" s="9" t="s">
        <v>117</v>
      </c>
      <c r="E2940" s="9">
        <v>0</v>
      </c>
      <c r="F2940" s="9">
        <v>0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0</v>
      </c>
      <c r="AB2940" s="9">
        <v>0</v>
      </c>
      <c r="AC2940" s="9">
        <v>0</v>
      </c>
      <c r="AD2940" s="9">
        <v>0</v>
      </c>
      <c r="AE2940" s="9">
        <v>0</v>
      </c>
      <c r="AF2940" s="9">
        <v>0</v>
      </c>
      <c r="AG2940" s="9">
        <v>0</v>
      </c>
      <c r="AH2940" s="9">
        <v>0</v>
      </c>
      <c r="AI2940" s="9">
        <v>0</v>
      </c>
      <c r="AJ2940" s="9">
        <v>0</v>
      </c>
      <c r="AK2940" s="9">
        <v>0</v>
      </c>
      <c r="AL2940" s="9">
        <v>0</v>
      </c>
      <c r="AM2940" s="9">
        <v>0</v>
      </c>
      <c r="AN2940" s="9">
        <v>0</v>
      </c>
      <c r="AO2940" s="9">
        <v>0</v>
      </c>
      <c r="AP2940" s="9">
        <v>0</v>
      </c>
      <c r="AQ2940" s="9">
        <v>0</v>
      </c>
      <c r="AR2940" s="9">
        <v>0</v>
      </c>
      <c r="AS2940" s="9">
        <v>0</v>
      </c>
      <c r="AT2940" s="9">
        <v>0</v>
      </c>
      <c r="AU2940" s="9">
        <v>0</v>
      </c>
      <c r="AV2940" s="9">
        <v>0</v>
      </c>
      <c r="AW2940" s="9">
        <v>0</v>
      </c>
      <c r="AX2940" s="9">
        <v>0</v>
      </c>
      <c r="AY2940" s="9">
        <v>0</v>
      </c>
      <c r="AZ2940" s="9">
        <v>0</v>
      </c>
      <c r="BA2940" s="9">
        <v>0</v>
      </c>
      <c r="BB2940" s="9">
        <v>0</v>
      </c>
      <c r="BC2940" s="9">
        <v>0</v>
      </c>
    </row>
    <row r="2941" spans="2:55" x14ac:dyDescent="0.45">
      <c r="B2941" s="25">
        <v>2934</v>
      </c>
      <c r="D2941" s="9" t="s">
        <v>118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  <c r="AA2941" s="9">
        <v>0</v>
      </c>
      <c r="AB2941" s="9">
        <v>0</v>
      </c>
      <c r="AC2941" s="9">
        <v>0</v>
      </c>
      <c r="AD2941" s="9">
        <v>0</v>
      </c>
      <c r="AE2941" s="9">
        <v>0</v>
      </c>
      <c r="AF2941" s="9">
        <v>0</v>
      </c>
      <c r="AG2941" s="9">
        <v>0</v>
      </c>
      <c r="AH2941" s="9">
        <v>0</v>
      </c>
      <c r="AI2941" s="9">
        <v>0</v>
      </c>
      <c r="AJ2941" s="9">
        <v>0</v>
      </c>
      <c r="AK2941" s="9">
        <v>0</v>
      </c>
      <c r="AL2941" s="9">
        <v>0</v>
      </c>
      <c r="AM2941" s="9">
        <v>0</v>
      </c>
      <c r="AN2941" s="9">
        <v>0</v>
      </c>
      <c r="AO2941" s="9">
        <v>0</v>
      </c>
      <c r="AP2941" s="9">
        <v>0</v>
      </c>
      <c r="AQ2941" s="9">
        <v>0</v>
      </c>
      <c r="AR2941" s="9">
        <v>0</v>
      </c>
      <c r="AS2941" s="9">
        <v>0</v>
      </c>
      <c r="AT2941" s="9">
        <v>0</v>
      </c>
      <c r="AU2941" s="9">
        <v>0</v>
      </c>
      <c r="AV2941" s="9">
        <v>0</v>
      </c>
      <c r="AW2941" s="9">
        <v>0</v>
      </c>
      <c r="AX2941" s="9">
        <v>0</v>
      </c>
      <c r="AY2941" s="9">
        <v>0</v>
      </c>
      <c r="AZ2941" s="9">
        <v>0</v>
      </c>
      <c r="BA2941" s="9">
        <v>0</v>
      </c>
      <c r="BB2941" s="9">
        <v>0</v>
      </c>
      <c r="BC2941" s="9">
        <v>0</v>
      </c>
    </row>
    <row r="2942" spans="2:55" x14ac:dyDescent="0.45">
      <c r="B2942" s="25">
        <v>2935</v>
      </c>
      <c r="D2942" s="9" t="s">
        <v>119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3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  <c r="AC2942" s="9">
        <v>0</v>
      </c>
      <c r="AD2942" s="9">
        <v>0</v>
      </c>
      <c r="AE2942" s="9">
        <v>0</v>
      </c>
      <c r="AF2942" s="9">
        <v>0</v>
      </c>
      <c r="AG2942" s="9">
        <v>0</v>
      </c>
      <c r="AH2942" s="9">
        <v>0</v>
      </c>
      <c r="AI2942" s="9">
        <v>0</v>
      </c>
      <c r="AJ2942" s="9">
        <v>0</v>
      </c>
      <c r="AK2942" s="9">
        <v>0</v>
      </c>
      <c r="AL2942" s="9">
        <v>0</v>
      </c>
      <c r="AM2942" s="9">
        <v>0</v>
      </c>
      <c r="AN2942" s="9">
        <v>0</v>
      </c>
      <c r="AO2942" s="9">
        <v>0</v>
      </c>
      <c r="AP2942" s="9">
        <v>0</v>
      </c>
      <c r="AQ2942" s="9">
        <v>0</v>
      </c>
      <c r="AR2942" s="9">
        <v>0</v>
      </c>
      <c r="AS2942" s="9">
        <v>0</v>
      </c>
      <c r="AT2942" s="9">
        <v>0</v>
      </c>
      <c r="AU2942" s="9">
        <v>0</v>
      </c>
      <c r="AV2942" s="9">
        <v>0</v>
      </c>
      <c r="AW2942" s="9">
        <v>0</v>
      </c>
      <c r="AX2942" s="9">
        <v>0</v>
      </c>
      <c r="AY2942" s="9">
        <v>0</v>
      </c>
      <c r="AZ2942" s="9">
        <v>0</v>
      </c>
      <c r="BA2942" s="9">
        <v>0</v>
      </c>
      <c r="BB2942" s="9">
        <v>0</v>
      </c>
      <c r="BC2942" s="9">
        <v>0</v>
      </c>
    </row>
    <row r="2943" spans="2:55" x14ac:dyDescent="0.45">
      <c r="B2943" s="25">
        <v>2936</v>
      </c>
      <c r="D2943" s="9" t="s">
        <v>120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  <c r="AC2943" s="9">
        <v>0</v>
      </c>
      <c r="AD2943" s="9">
        <v>0</v>
      </c>
      <c r="AE2943" s="9">
        <v>0</v>
      </c>
      <c r="AF2943" s="9">
        <v>0</v>
      </c>
      <c r="AG2943" s="9">
        <v>0</v>
      </c>
      <c r="AH2943" s="9">
        <v>0</v>
      </c>
      <c r="AI2943" s="9">
        <v>0</v>
      </c>
      <c r="AJ2943" s="9">
        <v>0</v>
      </c>
      <c r="AK2943" s="9">
        <v>3</v>
      </c>
      <c r="AL2943" s="9">
        <v>0</v>
      </c>
      <c r="AM2943" s="9">
        <v>0</v>
      </c>
      <c r="AN2943" s="9">
        <v>0</v>
      </c>
      <c r="AO2943" s="9">
        <v>0</v>
      </c>
      <c r="AP2943" s="9">
        <v>0</v>
      </c>
      <c r="AQ2943" s="9">
        <v>0</v>
      </c>
      <c r="AR2943" s="9">
        <v>0</v>
      </c>
      <c r="AS2943" s="9">
        <v>0</v>
      </c>
      <c r="AT2943" s="9">
        <v>0</v>
      </c>
      <c r="AU2943" s="9">
        <v>0</v>
      </c>
      <c r="AV2943" s="9">
        <v>0</v>
      </c>
      <c r="AW2943" s="9">
        <v>0</v>
      </c>
      <c r="AX2943" s="9">
        <v>0</v>
      </c>
      <c r="AY2943" s="9">
        <v>0</v>
      </c>
      <c r="AZ2943" s="9">
        <v>0</v>
      </c>
      <c r="BA2943" s="9">
        <v>0</v>
      </c>
      <c r="BB2943" s="9">
        <v>0</v>
      </c>
      <c r="BC2943" s="9">
        <v>0</v>
      </c>
    </row>
    <row r="2944" spans="2:55" x14ac:dyDescent="0.45">
      <c r="B2944" s="25">
        <v>2937</v>
      </c>
      <c r="D2944" s="9" t="s">
        <v>121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4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0</v>
      </c>
      <c r="Y2944" s="9">
        <v>0</v>
      </c>
      <c r="Z2944" s="9">
        <v>0</v>
      </c>
      <c r="AA2944" s="9">
        <v>0</v>
      </c>
      <c r="AB2944" s="9">
        <v>0</v>
      </c>
      <c r="AC2944" s="9">
        <v>0</v>
      </c>
      <c r="AD2944" s="9">
        <v>0</v>
      </c>
      <c r="AE2944" s="9">
        <v>0</v>
      </c>
      <c r="AF2944" s="9">
        <v>0</v>
      </c>
      <c r="AG2944" s="9">
        <v>0</v>
      </c>
      <c r="AH2944" s="9">
        <v>0</v>
      </c>
      <c r="AI2944" s="9">
        <v>0</v>
      </c>
      <c r="AJ2944" s="9">
        <v>0</v>
      </c>
      <c r="AK2944" s="9">
        <v>0</v>
      </c>
      <c r="AL2944" s="9">
        <v>0</v>
      </c>
      <c r="AM2944" s="9">
        <v>0</v>
      </c>
      <c r="AN2944" s="9">
        <v>0</v>
      </c>
      <c r="AO2944" s="9">
        <v>0</v>
      </c>
      <c r="AP2944" s="9">
        <v>0</v>
      </c>
      <c r="AQ2944" s="9">
        <v>0</v>
      </c>
      <c r="AR2944" s="9">
        <v>0</v>
      </c>
      <c r="AS2944" s="9">
        <v>0</v>
      </c>
      <c r="AT2944" s="9">
        <v>0</v>
      </c>
      <c r="AU2944" s="9">
        <v>0</v>
      </c>
      <c r="AV2944" s="9">
        <v>0</v>
      </c>
      <c r="AW2944" s="9">
        <v>0</v>
      </c>
      <c r="AX2944" s="9">
        <v>0</v>
      </c>
      <c r="AY2944" s="9">
        <v>0</v>
      </c>
      <c r="AZ2944" s="9">
        <v>0</v>
      </c>
      <c r="BA2944" s="9">
        <v>0</v>
      </c>
      <c r="BB2944" s="9">
        <v>0</v>
      </c>
      <c r="BC2944" s="9">
        <v>0</v>
      </c>
    </row>
    <row r="2945" spans="2:55" x14ac:dyDescent="0.45">
      <c r="B2945" s="25">
        <v>2938</v>
      </c>
      <c r="D2945" s="9" t="s">
        <v>122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  <c r="AC2945" s="9">
        <v>0</v>
      </c>
      <c r="AD2945" s="9">
        <v>0</v>
      </c>
      <c r="AE2945" s="9">
        <v>0</v>
      </c>
      <c r="AF2945" s="9">
        <v>0</v>
      </c>
      <c r="AG2945" s="9">
        <v>0</v>
      </c>
      <c r="AH2945" s="9">
        <v>0</v>
      </c>
      <c r="AI2945" s="9">
        <v>0</v>
      </c>
      <c r="AJ2945" s="9">
        <v>0</v>
      </c>
      <c r="AK2945" s="9">
        <v>0</v>
      </c>
      <c r="AL2945" s="9">
        <v>0</v>
      </c>
      <c r="AM2945" s="9">
        <v>0</v>
      </c>
      <c r="AN2945" s="9">
        <v>0</v>
      </c>
      <c r="AO2945" s="9">
        <v>0</v>
      </c>
      <c r="AP2945" s="9">
        <v>0</v>
      </c>
      <c r="AQ2945" s="9">
        <v>0</v>
      </c>
      <c r="AR2945" s="9">
        <v>0</v>
      </c>
      <c r="AS2945" s="9">
        <v>0</v>
      </c>
      <c r="AT2945" s="9">
        <v>0</v>
      </c>
      <c r="AU2945" s="9">
        <v>0</v>
      </c>
      <c r="AV2945" s="9">
        <v>0</v>
      </c>
      <c r="AW2945" s="9">
        <v>0</v>
      </c>
      <c r="AX2945" s="9">
        <v>0</v>
      </c>
      <c r="AY2945" s="9">
        <v>0</v>
      </c>
      <c r="AZ2945" s="9">
        <v>0</v>
      </c>
      <c r="BA2945" s="9">
        <v>0</v>
      </c>
      <c r="BB2945" s="9">
        <v>0</v>
      </c>
      <c r="BC2945" s="9">
        <v>0</v>
      </c>
    </row>
    <row r="2946" spans="2:55" x14ac:dyDescent="0.45">
      <c r="B2946" s="25">
        <v>2939</v>
      </c>
      <c r="D2946" s="9" t="s">
        <v>123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  <c r="AC2946" s="9">
        <v>0</v>
      </c>
      <c r="AD2946" s="9">
        <v>0</v>
      </c>
      <c r="AE2946" s="9">
        <v>0</v>
      </c>
      <c r="AF2946" s="9">
        <v>0</v>
      </c>
      <c r="AG2946" s="9">
        <v>0</v>
      </c>
      <c r="AH2946" s="9">
        <v>0</v>
      </c>
      <c r="AI2946" s="9">
        <v>0</v>
      </c>
      <c r="AJ2946" s="9">
        <v>0</v>
      </c>
      <c r="AK2946" s="9">
        <v>0</v>
      </c>
      <c r="AL2946" s="9">
        <v>0</v>
      </c>
      <c r="AM2946" s="9">
        <v>0</v>
      </c>
      <c r="AN2946" s="9">
        <v>0</v>
      </c>
      <c r="AO2946" s="9">
        <v>0</v>
      </c>
      <c r="AP2946" s="9">
        <v>0</v>
      </c>
      <c r="AQ2946" s="9">
        <v>0</v>
      </c>
      <c r="AR2946" s="9">
        <v>0</v>
      </c>
      <c r="AS2946" s="9">
        <v>0</v>
      </c>
      <c r="AT2946" s="9">
        <v>0</v>
      </c>
      <c r="AU2946" s="9">
        <v>0</v>
      </c>
      <c r="AV2946" s="9">
        <v>0</v>
      </c>
      <c r="AW2946" s="9">
        <v>0</v>
      </c>
      <c r="AX2946" s="9">
        <v>0</v>
      </c>
      <c r="AY2946" s="9">
        <v>0</v>
      </c>
      <c r="AZ2946" s="9">
        <v>0</v>
      </c>
      <c r="BA2946" s="9">
        <v>0</v>
      </c>
      <c r="BB2946" s="9">
        <v>0</v>
      </c>
      <c r="BC2946" s="9">
        <v>0</v>
      </c>
    </row>
    <row r="2947" spans="2:55" x14ac:dyDescent="0.45">
      <c r="B2947" s="25">
        <v>2940</v>
      </c>
      <c r="D2947" s="9" t="s">
        <v>124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0</v>
      </c>
      <c r="AB2947" s="9">
        <v>0</v>
      </c>
      <c r="AC2947" s="9">
        <v>0</v>
      </c>
      <c r="AD2947" s="9">
        <v>0</v>
      </c>
      <c r="AE2947" s="9">
        <v>0</v>
      </c>
      <c r="AF2947" s="9">
        <v>0</v>
      </c>
      <c r="AG2947" s="9">
        <v>0</v>
      </c>
      <c r="AH2947" s="9">
        <v>0</v>
      </c>
      <c r="AI2947" s="9">
        <v>0</v>
      </c>
      <c r="AJ2947" s="9">
        <v>0</v>
      </c>
      <c r="AK2947" s="9">
        <v>0</v>
      </c>
      <c r="AL2947" s="9">
        <v>0</v>
      </c>
      <c r="AM2947" s="9">
        <v>0</v>
      </c>
      <c r="AN2947" s="9">
        <v>0</v>
      </c>
      <c r="AO2947" s="9">
        <v>0</v>
      </c>
      <c r="AP2947" s="9">
        <v>0</v>
      </c>
      <c r="AQ2947" s="9">
        <v>0</v>
      </c>
      <c r="AR2947" s="9">
        <v>0</v>
      </c>
      <c r="AS2947" s="9">
        <v>0</v>
      </c>
      <c r="AT2947" s="9">
        <v>0</v>
      </c>
      <c r="AU2947" s="9">
        <v>0</v>
      </c>
      <c r="AV2947" s="9">
        <v>0</v>
      </c>
      <c r="AW2947" s="9">
        <v>0</v>
      </c>
      <c r="AX2947" s="9">
        <v>0</v>
      </c>
      <c r="AY2947" s="9">
        <v>0</v>
      </c>
      <c r="AZ2947" s="9">
        <v>0</v>
      </c>
      <c r="BA2947" s="9">
        <v>0</v>
      </c>
      <c r="BB2947" s="9">
        <v>0</v>
      </c>
      <c r="BC2947" s="9">
        <v>0</v>
      </c>
    </row>
    <row r="2948" spans="2:55" x14ac:dyDescent="0.45">
      <c r="B2948" s="25">
        <v>2941</v>
      </c>
      <c r="D2948" s="9" t="s">
        <v>125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  <c r="AC2948" s="9">
        <v>0</v>
      </c>
      <c r="AD2948" s="9">
        <v>0</v>
      </c>
      <c r="AE2948" s="9">
        <v>0</v>
      </c>
      <c r="AF2948" s="9">
        <v>0</v>
      </c>
      <c r="AG2948" s="9">
        <v>0</v>
      </c>
      <c r="AH2948" s="9">
        <v>0</v>
      </c>
      <c r="AI2948" s="9">
        <v>0</v>
      </c>
      <c r="AJ2948" s="9">
        <v>0</v>
      </c>
      <c r="AK2948" s="9">
        <v>0</v>
      </c>
      <c r="AL2948" s="9">
        <v>0</v>
      </c>
      <c r="AM2948" s="9">
        <v>0</v>
      </c>
      <c r="AN2948" s="9">
        <v>0</v>
      </c>
      <c r="AO2948" s="9">
        <v>0</v>
      </c>
      <c r="AP2948" s="9">
        <v>0</v>
      </c>
      <c r="AQ2948" s="9">
        <v>0</v>
      </c>
      <c r="AR2948" s="9">
        <v>0</v>
      </c>
      <c r="AS2948" s="9">
        <v>0</v>
      </c>
      <c r="AT2948" s="9">
        <v>0</v>
      </c>
      <c r="AU2948" s="9">
        <v>0</v>
      </c>
      <c r="AV2948" s="9">
        <v>0</v>
      </c>
      <c r="AW2948" s="9">
        <v>0</v>
      </c>
      <c r="AX2948" s="9">
        <v>0</v>
      </c>
      <c r="AY2948" s="9">
        <v>0</v>
      </c>
      <c r="AZ2948" s="9">
        <v>0</v>
      </c>
      <c r="BA2948" s="9">
        <v>0</v>
      </c>
      <c r="BB2948" s="9">
        <v>0</v>
      </c>
      <c r="BC2948" s="9">
        <v>0</v>
      </c>
    </row>
    <row r="2949" spans="2:55" x14ac:dyDescent="0.45">
      <c r="B2949" s="25">
        <v>2942</v>
      </c>
      <c r="D2949" s="9" t="s">
        <v>126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  <c r="AC2949" s="9">
        <v>0</v>
      </c>
      <c r="AD2949" s="9">
        <v>0</v>
      </c>
      <c r="AE2949" s="9">
        <v>0</v>
      </c>
      <c r="AF2949" s="9">
        <v>0</v>
      </c>
      <c r="AG2949" s="9">
        <v>0</v>
      </c>
      <c r="AH2949" s="9">
        <v>0</v>
      </c>
      <c r="AI2949" s="9">
        <v>0</v>
      </c>
      <c r="AJ2949" s="9">
        <v>0</v>
      </c>
      <c r="AK2949" s="9">
        <v>0</v>
      </c>
      <c r="AL2949" s="9">
        <v>0</v>
      </c>
      <c r="AM2949" s="9">
        <v>0</v>
      </c>
      <c r="AN2949" s="9">
        <v>0</v>
      </c>
      <c r="AO2949" s="9">
        <v>0</v>
      </c>
      <c r="AP2949" s="9">
        <v>0</v>
      </c>
      <c r="AQ2949" s="9">
        <v>0</v>
      </c>
      <c r="AR2949" s="9">
        <v>0</v>
      </c>
      <c r="AS2949" s="9">
        <v>0</v>
      </c>
      <c r="AT2949" s="9">
        <v>0</v>
      </c>
      <c r="AU2949" s="9">
        <v>0</v>
      </c>
      <c r="AV2949" s="9">
        <v>0</v>
      </c>
      <c r="AW2949" s="9">
        <v>0</v>
      </c>
      <c r="AX2949" s="9">
        <v>0</v>
      </c>
      <c r="AY2949" s="9">
        <v>0</v>
      </c>
      <c r="AZ2949" s="9">
        <v>0</v>
      </c>
      <c r="BA2949" s="9">
        <v>0</v>
      </c>
      <c r="BB2949" s="9">
        <v>0</v>
      </c>
      <c r="BC2949" s="9">
        <v>0</v>
      </c>
    </row>
    <row r="2950" spans="2:55" x14ac:dyDescent="0.45">
      <c r="B2950" s="25">
        <v>2943</v>
      </c>
      <c r="D2950" s="9" t="s">
        <v>127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  <c r="AC2950" s="9">
        <v>0</v>
      </c>
      <c r="AD2950" s="9">
        <v>0</v>
      </c>
      <c r="AE2950" s="9">
        <v>0</v>
      </c>
      <c r="AF2950" s="9">
        <v>0</v>
      </c>
      <c r="AG2950" s="9">
        <v>0</v>
      </c>
      <c r="AH2950" s="9">
        <v>0</v>
      </c>
      <c r="AI2950" s="9">
        <v>0</v>
      </c>
      <c r="AJ2950" s="9">
        <v>0</v>
      </c>
      <c r="AK2950" s="9">
        <v>0</v>
      </c>
      <c r="AL2950" s="9">
        <v>0</v>
      </c>
      <c r="AM2950" s="9">
        <v>0</v>
      </c>
      <c r="AN2950" s="9">
        <v>0</v>
      </c>
      <c r="AO2950" s="9">
        <v>0</v>
      </c>
      <c r="AP2950" s="9">
        <v>0</v>
      </c>
      <c r="AQ2950" s="9">
        <v>0</v>
      </c>
      <c r="AR2950" s="9">
        <v>0</v>
      </c>
      <c r="AS2950" s="9">
        <v>0</v>
      </c>
      <c r="AT2950" s="9">
        <v>0</v>
      </c>
      <c r="AU2950" s="9">
        <v>0</v>
      </c>
      <c r="AV2950" s="9">
        <v>0</v>
      </c>
      <c r="AW2950" s="9">
        <v>0</v>
      </c>
      <c r="AX2950" s="9">
        <v>0</v>
      </c>
      <c r="AY2950" s="9">
        <v>0</v>
      </c>
      <c r="AZ2950" s="9">
        <v>0</v>
      </c>
      <c r="BA2950" s="9">
        <v>0</v>
      </c>
      <c r="BB2950" s="9">
        <v>0</v>
      </c>
      <c r="BC2950" s="9">
        <v>0</v>
      </c>
    </row>
    <row r="2951" spans="2:55" x14ac:dyDescent="0.45">
      <c r="B2951" s="25">
        <v>2944</v>
      </c>
      <c r="D2951" s="9" t="s">
        <v>128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5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  <c r="Z2951" s="9">
        <v>0</v>
      </c>
      <c r="AA2951" s="9">
        <v>0</v>
      </c>
      <c r="AB2951" s="9">
        <v>0</v>
      </c>
      <c r="AC2951" s="9">
        <v>0</v>
      </c>
      <c r="AD2951" s="9">
        <v>0</v>
      </c>
      <c r="AE2951" s="9">
        <v>0</v>
      </c>
      <c r="AF2951" s="9">
        <v>0</v>
      </c>
      <c r="AG2951" s="9">
        <v>0</v>
      </c>
      <c r="AH2951" s="9">
        <v>0</v>
      </c>
      <c r="AI2951" s="9">
        <v>0</v>
      </c>
      <c r="AJ2951" s="9">
        <v>0</v>
      </c>
      <c r="AK2951" s="9">
        <v>0</v>
      </c>
      <c r="AL2951" s="9">
        <v>0</v>
      </c>
      <c r="AM2951" s="9">
        <v>0</v>
      </c>
      <c r="AN2951" s="9">
        <v>0</v>
      </c>
      <c r="AO2951" s="9">
        <v>0</v>
      </c>
      <c r="AP2951" s="9">
        <v>0</v>
      </c>
      <c r="AQ2951" s="9">
        <v>0</v>
      </c>
      <c r="AR2951" s="9">
        <v>0</v>
      </c>
      <c r="AS2951" s="9">
        <v>0</v>
      </c>
      <c r="AT2951" s="9">
        <v>0</v>
      </c>
      <c r="AU2951" s="9">
        <v>0</v>
      </c>
      <c r="AV2951" s="9">
        <v>0</v>
      </c>
      <c r="AW2951" s="9">
        <v>0</v>
      </c>
      <c r="AX2951" s="9">
        <v>0</v>
      </c>
      <c r="AY2951" s="9">
        <v>0</v>
      </c>
      <c r="AZ2951" s="9">
        <v>0</v>
      </c>
      <c r="BA2951" s="9">
        <v>0</v>
      </c>
      <c r="BB2951" s="9">
        <v>0</v>
      </c>
      <c r="BC2951" s="9">
        <v>0</v>
      </c>
    </row>
    <row r="2952" spans="2:55" x14ac:dyDescent="0.45">
      <c r="B2952" s="25">
        <v>2945</v>
      </c>
      <c r="D2952" s="9" t="s">
        <v>129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  <c r="AC2952" s="9">
        <v>0</v>
      </c>
      <c r="AD2952" s="9">
        <v>0</v>
      </c>
      <c r="AE2952" s="9">
        <v>0</v>
      </c>
      <c r="AF2952" s="9">
        <v>0</v>
      </c>
      <c r="AG2952" s="9">
        <v>0</v>
      </c>
      <c r="AH2952" s="9">
        <v>0</v>
      </c>
      <c r="AI2952" s="9">
        <v>0</v>
      </c>
      <c r="AJ2952" s="9">
        <v>0</v>
      </c>
      <c r="AK2952" s="9">
        <v>0</v>
      </c>
      <c r="AL2952" s="9">
        <v>0</v>
      </c>
      <c r="AM2952" s="9">
        <v>0</v>
      </c>
      <c r="AN2952" s="9">
        <v>0</v>
      </c>
      <c r="AO2952" s="9">
        <v>0</v>
      </c>
      <c r="AP2952" s="9">
        <v>0</v>
      </c>
      <c r="AQ2952" s="9">
        <v>0</v>
      </c>
      <c r="AR2952" s="9">
        <v>0</v>
      </c>
      <c r="AS2952" s="9">
        <v>0</v>
      </c>
      <c r="AT2952" s="9">
        <v>0</v>
      </c>
      <c r="AU2952" s="9">
        <v>0</v>
      </c>
      <c r="AV2952" s="9">
        <v>0</v>
      </c>
      <c r="AW2952" s="9">
        <v>0</v>
      </c>
      <c r="AX2952" s="9">
        <v>0</v>
      </c>
      <c r="AY2952" s="9">
        <v>0</v>
      </c>
      <c r="AZ2952" s="9">
        <v>0</v>
      </c>
      <c r="BA2952" s="9">
        <v>0</v>
      </c>
      <c r="BB2952" s="9">
        <v>0</v>
      </c>
      <c r="BC2952" s="9">
        <v>0</v>
      </c>
    </row>
    <row r="2953" spans="2:55" x14ac:dyDescent="0.45">
      <c r="B2953" s="25">
        <v>2946</v>
      </c>
      <c r="D2953" s="9" t="s">
        <v>130</v>
      </c>
      <c r="E2953" s="9">
        <v>0</v>
      </c>
      <c r="F2953" s="9">
        <v>0</v>
      </c>
      <c r="G2953" s="9">
        <v>0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  <c r="AC2953" s="9">
        <v>0</v>
      </c>
      <c r="AD2953" s="9">
        <v>0</v>
      </c>
      <c r="AE2953" s="9">
        <v>0</v>
      </c>
      <c r="AF2953" s="9">
        <v>0</v>
      </c>
      <c r="AG2953" s="9">
        <v>0</v>
      </c>
      <c r="AH2953" s="9">
        <v>0</v>
      </c>
      <c r="AI2953" s="9">
        <v>0</v>
      </c>
      <c r="AJ2953" s="9">
        <v>0</v>
      </c>
      <c r="AK2953" s="9">
        <v>0</v>
      </c>
      <c r="AL2953" s="9">
        <v>0</v>
      </c>
      <c r="AM2953" s="9">
        <v>0</v>
      </c>
      <c r="AN2953" s="9">
        <v>0</v>
      </c>
      <c r="AO2953" s="9">
        <v>0</v>
      </c>
      <c r="AP2953" s="9">
        <v>0</v>
      </c>
      <c r="AQ2953" s="9">
        <v>0</v>
      </c>
      <c r="AR2953" s="9">
        <v>0</v>
      </c>
      <c r="AS2953" s="9">
        <v>0</v>
      </c>
      <c r="AT2953" s="9">
        <v>0</v>
      </c>
      <c r="AU2953" s="9">
        <v>0</v>
      </c>
      <c r="AV2953" s="9">
        <v>0</v>
      </c>
      <c r="AW2953" s="9">
        <v>0</v>
      </c>
      <c r="AX2953" s="9">
        <v>0</v>
      </c>
      <c r="AY2953" s="9">
        <v>0</v>
      </c>
      <c r="AZ2953" s="9">
        <v>0</v>
      </c>
      <c r="BA2953" s="9">
        <v>0</v>
      </c>
      <c r="BB2953" s="9">
        <v>0</v>
      </c>
      <c r="BC2953" s="9">
        <v>0</v>
      </c>
    </row>
    <row r="2954" spans="2:55" x14ac:dyDescent="0.45">
      <c r="B2954" s="25">
        <v>2947</v>
      </c>
      <c r="D2954" s="9" t="s">
        <v>131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  <c r="AC2954" s="9">
        <v>0</v>
      </c>
      <c r="AD2954" s="9">
        <v>0</v>
      </c>
      <c r="AE2954" s="9">
        <v>0</v>
      </c>
      <c r="AF2954" s="9">
        <v>0</v>
      </c>
      <c r="AG2954" s="9">
        <v>0</v>
      </c>
      <c r="AH2954" s="9">
        <v>0</v>
      </c>
      <c r="AI2954" s="9">
        <v>0</v>
      </c>
      <c r="AJ2954" s="9">
        <v>0</v>
      </c>
      <c r="AK2954" s="9">
        <v>0</v>
      </c>
      <c r="AL2954" s="9">
        <v>0</v>
      </c>
      <c r="AM2954" s="9">
        <v>0</v>
      </c>
      <c r="AN2954" s="9">
        <v>0</v>
      </c>
      <c r="AO2954" s="9">
        <v>0</v>
      </c>
      <c r="AP2954" s="9">
        <v>0</v>
      </c>
      <c r="AQ2954" s="9">
        <v>0</v>
      </c>
      <c r="AR2954" s="9">
        <v>0</v>
      </c>
      <c r="AS2954" s="9">
        <v>0</v>
      </c>
      <c r="AT2954" s="9">
        <v>0</v>
      </c>
      <c r="AU2954" s="9">
        <v>0</v>
      </c>
      <c r="AV2954" s="9">
        <v>0</v>
      </c>
      <c r="AW2954" s="9">
        <v>0</v>
      </c>
      <c r="AX2954" s="9">
        <v>0</v>
      </c>
      <c r="AY2954" s="9">
        <v>0</v>
      </c>
      <c r="AZ2954" s="9">
        <v>0</v>
      </c>
      <c r="BA2954" s="9">
        <v>0</v>
      </c>
      <c r="BB2954" s="9">
        <v>0</v>
      </c>
      <c r="BC2954" s="9">
        <v>0</v>
      </c>
    </row>
    <row r="2955" spans="2:55" x14ac:dyDescent="0.45">
      <c r="B2955" s="25">
        <v>2948</v>
      </c>
      <c r="D2955" s="9" t="s">
        <v>132</v>
      </c>
      <c r="E2955" s="9">
        <v>0</v>
      </c>
      <c r="F2955" s="9">
        <v>0</v>
      </c>
      <c r="G2955" s="9">
        <v>0</v>
      </c>
      <c r="H2955" s="9">
        <v>0</v>
      </c>
      <c r="I2955" s="9">
        <v>3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11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  <c r="AC2955" s="9">
        <v>0</v>
      </c>
      <c r="AD2955" s="9">
        <v>0</v>
      </c>
      <c r="AE2955" s="9">
        <v>0</v>
      </c>
      <c r="AF2955" s="9">
        <v>0</v>
      </c>
      <c r="AG2955" s="9">
        <v>0</v>
      </c>
      <c r="AH2955" s="9">
        <v>0</v>
      </c>
      <c r="AI2955" s="9">
        <v>0</v>
      </c>
      <c r="AJ2955" s="9">
        <v>0</v>
      </c>
      <c r="AK2955" s="9">
        <v>0</v>
      </c>
      <c r="AL2955" s="9">
        <v>0</v>
      </c>
      <c r="AM2955" s="9">
        <v>0</v>
      </c>
      <c r="AN2955" s="9">
        <v>0</v>
      </c>
      <c r="AO2955" s="9">
        <v>0</v>
      </c>
      <c r="AP2955" s="9">
        <v>0</v>
      </c>
      <c r="AQ2955" s="9">
        <v>0</v>
      </c>
      <c r="AR2955" s="9">
        <v>0</v>
      </c>
      <c r="AS2955" s="9">
        <v>0</v>
      </c>
      <c r="AT2955" s="9">
        <v>0</v>
      </c>
      <c r="AU2955" s="9">
        <v>0</v>
      </c>
      <c r="AV2955" s="9">
        <v>0</v>
      </c>
      <c r="AW2955" s="9">
        <v>0</v>
      </c>
      <c r="AX2955" s="9">
        <v>4</v>
      </c>
      <c r="AY2955" s="9">
        <v>0</v>
      </c>
      <c r="AZ2955" s="9">
        <v>0</v>
      </c>
      <c r="BA2955" s="9">
        <v>0</v>
      </c>
      <c r="BB2955" s="9">
        <v>0</v>
      </c>
      <c r="BC2955" s="9">
        <v>0</v>
      </c>
    </row>
    <row r="2956" spans="2:55" x14ac:dyDescent="0.45">
      <c r="B2956" s="25">
        <v>2949</v>
      </c>
      <c r="D2956" s="9" t="s">
        <v>133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  <c r="AC2956" s="9">
        <v>0</v>
      </c>
      <c r="AD2956" s="9">
        <v>0</v>
      </c>
      <c r="AE2956" s="9">
        <v>0</v>
      </c>
      <c r="AF2956" s="9">
        <v>0</v>
      </c>
      <c r="AG2956" s="9">
        <v>0</v>
      </c>
      <c r="AH2956" s="9">
        <v>0</v>
      </c>
      <c r="AI2956" s="9">
        <v>0</v>
      </c>
      <c r="AJ2956" s="9">
        <v>0</v>
      </c>
      <c r="AK2956" s="9">
        <v>0</v>
      </c>
      <c r="AL2956" s="9">
        <v>0</v>
      </c>
      <c r="AM2956" s="9">
        <v>0</v>
      </c>
      <c r="AN2956" s="9">
        <v>0</v>
      </c>
      <c r="AO2956" s="9">
        <v>0</v>
      </c>
      <c r="AP2956" s="9">
        <v>0</v>
      </c>
      <c r="AQ2956" s="9">
        <v>0</v>
      </c>
      <c r="AR2956" s="9">
        <v>0</v>
      </c>
      <c r="AS2956" s="9">
        <v>0</v>
      </c>
      <c r="AT2956" s="9">
        <v>0</v>
      </c>
      <c r="AU2956" s="9">
        <v>0</v>
      </c>
      <c r="AV2956" s="9">
        <v>0</v>
      </c>
      <c r="AW2956" s="9">
        <v>0</v>
      </c>
      <c r="AX2956" s="9">
        <v>0</v>
      </c>
      <c r="AY2956" s="9">
        <v>0</v>
      </c>
      <c r="AZ2956" s="9">
        <v>0</v>
      </c>
      <c r="BA2956" s="9">
        <v>0</v>
      </c>
      <c r="BB2956" s="9">
        <v>0</v>
      </c>
      <c r="BC2956" s="9">
        <v>0</v>
      </c>
    </row>
    <row r="2957" spans="2:55" x14ac:dyDescent="0.45">
      <c r="B2957" s="25">
        <v>2950</v>
      </c>
      <c r="D2957" s="9" t="s">
        <v>134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  <c r="AC2957" s="9">
        <v>0</v>
      </c>
      <c r="AD2957" s="9">
        <v>0</v>
      </c>
      <c r="AE2957" s="9">
        <v>0</v>
      </c>
      <c r="AF2957" s="9">
        <v>0</v>
      </c>
      <c r="AG2957" s="9">
        <v>0</v>
      </c>
      <c r="AH2957" s="9">
        <v>0</v>
      </c>
      <c r="AI2957" s="9">
        <v>0</v>
      </c>
      <c r="AJ2957" s="9">
        <v>0</v>
      </c>
      <c r="AK2957" s="9">
        <v>0</v>
      </c>
      <c r="AL2957" s="9">
        <v>0</v>
      </c>
      <c r="AM2957" s="9">
        <v>0</v>
      </c>
      <c r="AN2957" s="9">
        <v>0</v>
      </c>
      <c r="AO2957" s="9">
        <v>0</v>
      </c>
      <c r="AP2957" s="9">
        <v>0</v>
      </c>
      <c r="AQ2957" s="9">
        <v>0</v>
      </c>
      <c r="AR2957" s="9">
        <v>0</v>
      </c>
      <c r="AS2957" s="9">
        <v>0</v>
      </c>
      <c r="AT2957" s="9">
        <v>0</v>
      </c>
      <c r="AU2957" s="9">
        <v>0</v>
      </c>
      <c r="AV2957" s="9">
        <v>0</v>
      </c>
      <c r="AW2957" s="9">
        <v>0</v>
      </c>
      <c r="AX2957" s="9">
        <v>0</v>
      </c>
      <c r="AY2957" s="9">
        <v>0</v>
      </c>
      <c r="AZ2957" s="9">
        <v>0</v>
      </c>
      <c r="BA2957" s="9">
        <v>0</v>
      </c>
      <c r="BB2957" s="9">
        <v>0</v>
      </c>
      <c r="BC2957" s="9">
        <v>0</v>
      </c>
    </row>
    <row r="2958" spans="2:55" x14ac:dyDescent="0.45">
      <c r="B2958" s="25">
        <v>2951</v>
      </c>
      <c r="D2958" s="9" t="s">
        <v>135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0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  <c r="AC2958" s="9">
        <v>0</v>
      </c>
      <c r="AD2958" s="9">
        <v>0</v>
      </c>
      <c r="AE2958" s="9">
        <v>0</v>
      </c>
      <c r="AF2958" s="9">
        <v>0</v>
      </c>
      <c r="AG2958" s="9">
        <v>0</v>
      </c>
      <c r="AH2958" s="9">
        <v>0</v>
      </c>
      <c r="AI2958" s="9">
        <v>0</v>
      </c>
      <c r="AJ2958" s="9">
        <v>0</v>
      </c>
      <c r="AK2958" s="9">
        <v>0</v>
      </c>
      <c r="AL2958" s="9">
        <v>0</v>
      </c>
      <c r="AM2958" s="9">
        <v>0</v>
      </c>
      <c r="AN2958" s="9">
        <v>0</v>
      </c>
      <c r="AO2958" s="9">
        <v>0</v>
      </c>
      <c r="AP2958" s="9">
        <v>0</v>
      </c>
      <c r="AQ2958" s="9">
        <v>0</v>
      </c>
      <c r="AR2958" s="9">
        <v>0</v>
      </c>
      <c r="AS2958" s="9">
        <v>0</v>
      </c>
      <c r="AT2958" s="9">
        <v>0</v>
      </c>
      <c r="AU2958" s="9">
        <v>0</v>
      </c>
      <c r="AV2958" s="9">
        <v>0</v>
      </c>
      <c r="AW2958" s="9">
        <v>0</v>
      </c>
      <c r="AX2958" s="9">
        <v>0</v>
      </c>
      <c r="AY2958" s="9">
        <v>0</v>
      </c>
      <c r="AZ2958" s="9">
        <v>0</v>
      </c>
      <c r="BA2958" s="9">
        <v>0</v>
      </c>
      <c r="BB2958" s="9">
        <v>0</v>
      </c>
      <c r="BC2958" s="9">
        <v>0</v>
      </c>
    </row>
    <row r="2959" spans="2:55" x14ac:dyDescent="0.45">
      <c r="B2959" s="25">
        <v>2952</v>
      </c>
      <c r="D2959" s="9" t="s">
        <v>136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0</v>
      </c>
      <c r="AB2959" s="9">
        <v>0</v>
      </c>
      <c r="AC2959" s="9">
        <v>0</v>
      </c>
      <c r="AD2959" s="9">
        <v>0</v>
      </c>
      <c r="AE2959" s="9">
        <v>0</v>
      </c>
      <c r="AF2959" s="9">
        <v>0</v>
      </c>
      <c r="AG2959" s="9">
        <v>0</v>
      </c>
      <c r="AH2959" s="9">
        <v>0</v>
      </c>
      <c r="AI2959" s="9">
        <v>0</v>
      </c>
      <c r="AJ2959" s="9">
        <v>0</v>
      </c>
      <c r="AK2959" s="9">
        <v>0</v>
      </c>
      <c r="AL2959" s="9">
        <v>0</v>
      </c>
      <c r="AM2959" s="9">
        <v>0</v>
      </c>
      <c r="AN2959" s="9">
        <v>0</v>
      </c>
      <c r="AO2959" s="9">
        <v>0</v>
      </c>
      <c r="AP2959" s="9">
        <v>0</v>
      </c>
      <c r="AQ2959" s="9">
        <v>0</v>
      </c>
      <c r="AR2959" s="9">
        <v>0</v>
      </c>
      <c r="AS2959" s="9">
        <v>0</v>
      </c>
      <c r="AT2959" s="9">
        <v>0</v>
      </c>
      <c r="AU2959" s="9">
        <v>0</v>
      </c>
      <c r="AV2959" s="9">
        <v>0</v>
      </c>
      <c r="AW2959" s="9">
        <v>0</v>
      </c>
      <c r="AX2959" s="9">
        <v>0</v>
      </c>
      <c r="AY2959" s="9">
        <v>0</v>
      </c>
      <c r="AZ2959" s="9">
        <v>0</v>
      </c>
      <c r="BA2959" s="9">
        <v>0</v>
      </c>
      <c r="BB2959" s="9">
        <v>0</v>
      </c>
      <c r="BC2959" s="9">
        <v>0</v>
      </c>
    </row>
    <row r="2960" spans="2:55" x14ac:dyDescent="0.45">
      <c r="B2960" s="25">
        <v>2953</v>
      </c>
      <c r="D2960" s="9" t="s">
        <v>137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0</v>
      </c>
      <c r="AB2960" s="9">
        <v>0</v>
      </c>
      <c r="AC2960" s="9">
        <v>0</v>
      </c>
      <c r="AD2960" s="9">
        <v>0</v>
      </c>
      <c r="AE2960" s="9">
        <v>0</v>
      </c>
      <c r="AF2960" s="9">
        <v>0</v>
      </c>
      <c r="AG2960" s="9">
        <v>0</v>
      </c>
      <c r="AH2960" s="9">
        <v>0</v>
      </c>
      <c r="AI2960" s="9">
        <v>0</v>
      </c>
      <c r="AJ2960" s="9">
        <v>0</v>
      </c>
      <c r="AK2960" s="9">
        <v>0</v>
      </c>
      <c r="AL2960" s="9">
        <v>0</v>
      </c>
      <c r="AM2960" s="9">
        <v>0</v>
      </c>
      <c r="AN2960" s="9">
        <v>0</v>
      </c>
      <c r="AO2960" s="9">
        <v>0</v>
      </c>
      <c r="AP2960" s="9">
        <v>0</v>
      </c>
      <c r="AQ2960" s="9">
        <v>0</v>
      </c>
      <c r="AR2960" s="9">
        <v>0</v>
      </c>
      <c r="AS2960" s="9">
        <v>0</v>
      </c>
      <c r="AT2960" s="9">
        <v>0</v>
      </c>
      <c r="AU2960" s="9">
        <v>0</v>
      </c>
      <c r="AV2960" s="9">
        <v>0</v>
      </c>
      <c r="AW2960" s="9">
        <v>0</v>
      </c>
      <c r="AX2960" s="9">
        <v>0</v>
      </c>
      <c r="AY2960" s="9">
        <v>0</v>
      </c>
      <c r="AZ2960" s="9">
        <v>0</v>
      </c>
      <c r="BA2960" s="9">
        <v>0</v>
      </c>
      <c r="BB2960" s="9">
        <v>0</v>
      </c>
      <c r="BC2960" s="9">
        <v>0</v>
      </c>
    </row>
    <row r="2961" spans="2:55" x14ac:dyDescent="0.45">
      <c r="B2961" s="25">
        <v>2954</v>
      </c>
      <c r="D2961" s="9" t="s">
        <v>138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  <c r="AC2961" s="9">
        <v>0</v>
      </c>
      <c r="AD2961" s="9">
        <v>0</v>
      </c>
      <c r="AE2961" s="9">
        <v>0</v>
      </c>
      <c r="AF2961" s="9">
        <v>0</v>
      </c>
      <c r="AG2961" s="9">
        <v>0</v>
      </c>
      <c r="AH2961" s="9">
        <v>0</v>
      </c>
      <c r="AI2961" s="9">
        <v>0</v>
      </c>
      <c r="AJ2961" s="9">
        <v>0</v>
      </c>
      <c r="AK2961" s="9">
        <v>0</v>
      </c>
      <c r="AL2961" s="9">
        <v>0</v>
      </c>
      <c r="AM2961" s="9">
        <v>0</v>
      </c>
      <c r="AN2961" s="9">
        <v>0</v>
      </c>
      <c r="AO2961" s="9">
        <v>0</v>
      </c>
      <c r="AP2961" s="9">
        <v>0</v>
      </c>
      <c r="AQ2961" s="9">
        <v>0</v>
      </c>
      <c r="AR2961" s="9">
        <v>0</v>
      </c>
      <c r="AS2961" s="9">
        <v>0</v>
      </c>
      <c r="AT2961" s="9">
        <v>0</v>
      </c>
      <c r="AU2961" s="9">
        <v>0</v>
      </c>
      <c r="AV2961" s="9">
        <v>0</v>
      </c>
      <c r="AW2961" s="9">
        <v>0</v>
      </c>
      <c r="AX2961" s="9">
        <v>0</v>
      </c>
      <c r="AY2961" s="9">
        <v>0</v>
      </c>
      <c r="AZ2961" s="9">
        <v>0</v>
      </c>
      <c r="BA2961" s="9">
        <v>0</v>
      </c>
      <c r="BB2961" s="9">
        <v>0</v>
      </c>
      <c r="BC2961" s="9">
        <v>0</v>
      </c>
    </row>
    <row r="2962" spans="2:55" x14ac:dyDescent="0.45">
      <c r="B2962" s="25">
        <v>2955</v>
      </c>
      <c r="D2962" s="9" t="s">
        <v>139</v>
      </c>
      <c r="E2962" s="9">
        <v>0</v>
      </c>
      <c r="F2962" s="9">
        <v>0</v>
      </c>
      <c r="G2962" s="9">
        <v>0</v>
      </c>
      <c r="H2962" s="9">
        <v>5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  <c r="AB2962" s="9">
        <v>0</v>
      </c>
      <c r="AC2962" s="9">
        <v>0</v>
      </c>
      <c r="AD2962" s="9">
        <v>0</v>
      </c>
      <c r="AE2962" s="9">
        <v>0</v>
      </c>
      <c r="AF2962" s="9">
        <v>0</v>
      </c>
      <c r="AG2962" s="9">
        <v>0</v>
      </c>
      <c r="AH2962" s="9">
        <v>0</v>
      </c>
      <c r="AI2962" s="9">
        <v>0</v>
      </c>
      <c r="AJ2962" s="9">
        <v>0</v>
      </c>
      <c r="AK2962" s="9">
        <v>0</v>
      </c>
      <c r="AL2962" s="9">
        <v>0</v>
      </c>
      <c r="AM2962" s="9">
        <v>0</v>
      </c>
      <c r="AN2962" s="9">
        <v>0</v>
      </c>
      <c r="AO2962" s="9">
        <v>0</v>
      </c>
      <c r="AP2962" s="9">
        <v>0</v>
      </c>
      <c r="AQ2962" s="9">
        <v>0</v>
      </c>
      <c r="AR2962" s="9">
        <v>0</v>
      </c>
      <c r="AS2962" s="9">
        <v>0</v>
      </c>
      <c r="AT2962" s="9">
        <v>0</v>
      </c>
      <c r="AU2962" s="9">
        <v>0</v>
      </c>
      <c r="AV2962" s="9">
        <v>0</v>
      </c>
      <c r="AW2962" s="9">
        <v>0</v>
      </c>
      <c r="AX2962" s="9">
        <v>0</v>
      </c>
      <c r="AY2962" s="9">
        <v>0</v>
      </c>
      <c r="AZ2962" s="9">
        <v>0</v>
      </c>
      <c r="BA2962" s="9">
        <v>0</v>
      </c>
      <c r="BB2962" s="9">
        <v>0</v>
      </c>
      <c r="BC2962" s="9">
        <v>0</v>
      </c>
    </row>
    <row r="2963" spans="2:55" x14ac:dyDescent="0.45">
      <c r="B2963" s="25">
        <v>2956</v>
      </c>
      <c r="D2963" s="9" t="s">
        <v>140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  <c r="AC2963" s="9">
        <v>0</v>
      </c>
      <c r="AD2963" s="9">
        <v>0</v>
      </c>
      <c r="AE2963" s="9">
        <v>0</v>
      </c>
      <c r="AF2963" s="9">
        <v>0</v>
      </c>
      <c r="AG2963" s="9">
        <v>0</v>
      </c>
      <c r="AH2963" s="9">
        <v>0</v>
      </c>
      <c r="AI2963" s="9">
        <v>0</v>
      </c>
      <c r="AJ2963" s="9">
        <v>0</v>
      </c>
      <c r="AK2963" s="9">
        <v>0</v>
      </c>
      <c r="AL2963" s="9">
        <v>0</v>
      </c>
      <c r="AM2963" s="9">
        <v>0</v>
      </c>
      <c r="AN2963" s="9">
        <v>0</v>
      </c>
      <c r="AO2963" s="9">
        <v>0</v>
      </c>
      <c r="AP2963" s="9">
        <v>0</v>
      </c>
      <c r="AQ2963" s="9">
        <v>0</v>
      </c>
      <c r="AR2963" s="9">
        <v>0</v>
      </c>
      <c r="AS2963" s="9">
        <v>0</v>
      </c>
      <c r="AT2963" s="9">
        <v>0</v>
      </c>
      <c r="AU2963" s="9">
        <v>0</v>
      </c>
      <c r="AV2963" s="9">
        <v>0</v>
      </c>
      <c r="AW2963" s="9">
        <v>0</v>
      </c>
      <c r="AX2963" s="9">
        <v>0</v>
      </c>
      <c r="AY2963" s="9">
        <v>0</v>
      </c>
      <c r="AZ2963" s="9">
        <v>0</v>
      </c>
      <c r="BA2963" s="9">
        <v>0</v>
      </c>
      <c r="BB2963" s="9">
        <v>0</v>
      </c>
      <c r="BC2963" s="9">
        <v>0</v>
      </c>
    </row>
    <row r="2964" spans="2:55" x14ac:dyDescent="0.45">
      <c r="B2964" s="25">
        <v>2957</v>
      </c>
      <c r="D2964" s="9" t="s">
        <v>55</v>
      </c>
      <c r="E2964" s="9">
        <v>0</v>
      </c>
      <c r="F2964" s="9">
        <v>0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  <c r="AC2964" s="9">
        <v>0</v>
      </c>
      <c r="AD2964" s="9">
        <v>0</v>
      </c>
      <c r="AE2964" s="9">
        <v>0</v>
      </c>
      <c r="AF2964" s="9">
        <v>0</v>
      </c>
      <c r="AG2964" s="9">
        <v>0</v>
      </c>
      <c r="AH2964" s="9">
        <v>0</v>
      </c>
      <c r="AI2964" s="9">
        <v>0</v>
      </c>
      <c r="AJ2964" s="9">
        <v>0</v>
      </c>
      <c r="AK2964" s="9">
        <v>0</v>
      </c>
      <c r="AL2964" s="9">
        <v>0</v>
      </c>
      <c r="AM2964" s="9">
        <v>0</v>
      </c>
      <c r="AN2964" s="9">
        <v>0</v>
      </c>
      <c r="AO2964" s="9">
        <v>0</v>
      </c>
      <c r="AP2964" s="9">
        <v>0</v>
      </c>
      <c r="AQ2964" s="9">
        <v>0</v>
      </c>
      <c r="AR2964" s="9">
        <v>0</v>
      </c>
      <c r="AS2964" s="9">
        <v>0</v>
      </c>
      <c r="AT2964" s="9">
        <v>0</v>
      </c>
      <c r="AU2964" s="9">
        <v>0</v>
      </c>
      <c r="AV2964" s="9">
        <v>0</v>
      </c>
      <c r="AW2964" s="9">
        <v>0</v>
      </c>
      <c r="AX2964" s="9">
        <v>0</v>
      </c>
      <c r="AY2964" s="9">
        <v>0</v>
      </c>
      <c r="AZ2964" s="9">
        <v>0</v>
      </c>
      <c r="BA2964" s="9">
        <v>0</v>
      </c>
      <c r="BB2964" s="9">
        <v>0</v>
      </c>
      <c r="BC2964" s="9">
        <v>0</v>
      </c>
    </row>
    <row r="2965" spans="2:55" x14ac:dyDescent="0.45">
      <c r="B2965" s="25">
        <v>2958</v>
      </c>
      <c r="D2965" s="9" t="s">
        <v>3</v>
      </c>
      <c r="E2965" s="9">
        <v>3</v>
      </c>
      <c r="F2965" s="9">
        <v>11</v>
      </c>
      <c r="G2965" s="9">
        <v>21</v>
      </c>
      <c r="H2965" s="9">
        <v>56</v>
      </c>
      <c r="I2965" s="9">
        <v>33</v>
      </c>
      <c r="J2965" s="9">
        <v>4</v>
      </c>
      <c r="K2965" s="9">
        <v>3</v>
      </c>
      <c r="L2965" s="9">
        <v>32</v>
      </c>
      <c r="M2965" s="9">
        <v>24</v>
      </c>
      <c r="N2965" s="9">
        <v>54</v>
      </c>
      <c r="O2965" s="9">
        <v>45</v>
      </c>
      <c r="P2965" s="9">
        <v>3</v>
      </c>
      <c r="Q2965" s="9">
        <v>15</v>
      </c>
      <c r="R2965" s="9">
        <v>0</v>
      </c>
      <c r="S2965" s="9">
        <v>15</v>
      </c>
      <c r="T2965" s="9">
        <v>7</v>
      </c>
      <c r="U2965" s="9">
        <v>7</v>
      </c>
      <c r="V2965" s="9">
        <v>3</v>
      </c>
      <c r="W2965" s="9">
        <v>18</v>
      </c>
      <c r="X2965" s="9">
        <v>6</v>
      </c>
      <c r="Y2965" s="9">
        <v>3</v>
      </c>
      <c r="Z2965" s="9">
        <v>0</v>
      </c>
      <c r="AA2965" s="9">
        <v>13</v>
      </c>
      <c r="AB2965" s="9">
        <v>28</v>
      </c>
      <c r="AC2965" s="9">
        <v>0</v>
      </c>
      <c r="AD2965" s="9">
        <v>6</v>
      </c>
      <c r="AE2965" s="9">
        <v>6</v>
      </c>
      <c r="AF2965" s="9">
        <v>0</v>
      </c>
      <c r="AG2965" s="9">
        <v>12</v>
      </c>
      <c r="AH2965" s="9">
        <v>0</v>
      </c>
      <c r="AI2965" s="9">
        <v>11</v>
      </c>
      <c r="AJ2965" s="9">
        <v>10</v>
      </c>
      <c r="AK2965" s="9">
        <v>13</v>
      </c>
      <c r="AL2965" s="9">
        <v>0</v>
      </c>
      <c r="AM2965" s="9">
        <v>10</v>
      </c>
      <c r="AN2965" s="9">
        <v>0</v>
      </c>
      <c r="AO2965" s="9">
        <v>0</v>
      </c>
      <c r="AP2965" s="9">
        <v>11</v>
      </c>
      <c r="AQ2965" s="9">
        <v>0</v>
      </c>
      <c r="AR2965" s="9">
        <v>0</v>
      </c>
      <c r="AS2965" s="9">
        <v>0</v>
      </c>
      <c r="AT2965" s="9">
        <v>6</v>
      </c>
      <c r="AU2965" s="9">
        <v>11</v>
      </c>
      <c r="AV2965" s="9">
        <v>0</v>
      </c>
      <c r="AW2965" s="9">
        <v>0</v>
      </c>
      <c r="AX2965" s="9">
        <v>11</v>
      </c>
      <c r="AY2965" s="9">
        <v>4</v>
      </c>
      <c r="AZ2965" s="9">
        <v>5</v>
      </c>
      <c r="BA2965" s="9">
        <v>4</v>
      </c>
      <c r="BB2965" s="9">
        <v>0</v>
      </c>
      <c r="BC2965" s="9">
        <v>4</v>
      </c>
    </row>
    <row r="2966" spans="2:55" x14ac:dyDescent="0.45">
      <c r="B2966" s="25">
        <v>2959</v>
      </c>
      <c r="C2966" s="28" t="s">
        <v>188</v>
      </c>
      <c r="D2966" s="9" t="s">
        <v>56</v>
      </c>
      <c r="E2966" s="9">
        <v>3</v>
      </c>
      <c r="F2966" s="9">
        <v>0</v>
      </c>
      <c r="G2966" s="9">
        <v>0</v>
      </c>
      <c r="H2966" s="9">
        <v>35</v>
      </c>
      <c r="I2966" s="9">
        <v>8</v>
      </c>
      <c r="J2966" s="9">
        <v>3</v>
      </c>
      <c r="K2966" s="9">
        <v>0</v>
      </c>
      <c r="L2966" s="9">
        <v>22</v>
      </c>
      <c r="M2966" s="9">
        <v>24</v>
      </c>
      <c r="N2966" s="9">
        <v>4</v>
      </c>
      <c r="O2966" s="9">
        <v>5</v>
      </c>
      <c r="P2966" s="9">
        <v>5</v>
      </c>
      <c r="Q2966" s="9">
        <v>3</v>
      </c>
      <c r="R2966" s="9">
        <v>0</v>
      </c>
      <c r="S2966" s="9">
        <v>17</v>
      </c>
      <c r="T2966" s="9">
        <v>5</v>
      </c>
      <c r="U2966" s="9">
        <v>0</v>
      </c>
      <c r="V2966" s="9">
        <v>0</v>
      </c>
      <c r="W2966" s="9">
        <v>3</v>
      </c>
      <c r="X2966" s="9">
        <v>0</v>
      </c>
      <c r="Y2966" s="9">
        <v>0</v>
      </c>
      <c r="Z2966" s="9">
        <v>0</v>
      </c>
      <c r="AA2966" s="9">
        <v>4</v>
      </c>
      <c r="AB2966" s="9">
        <v>15</v>
      </c>
      <c r="AC2966" s="9">
        <v>0</v>
      </c>
      <c r="AD2966" s="9">
        <v>0</v>
      </c>
      <c r="AE2966" s="9">
        <v>3</v>
      </c>
      <c r="AF2966" s="9">
        <v>0</v>
      </c>
      <c r="AG2966" s="9">
        <v>6</v>
      </c>
      <c r="AH2966" s="9">
        <v>0</v>
      </c>
      <c r="AI2966" s="9">
        <v>4</v>
      </c>
      <c r="AJ2966" s="9">
        <v>3</v>
      </c>
      <c r="AK2966" s="9">
        <v>11</v>
      </c>
      <c r="AL2966" s="9">
        <v>4</v>
      </c>
      <c r="AM2966" s="9">
        <v>9</v>
      </c>
      <c r="AN2966" s="9">
        <v>0</v>
      </c>
      <c r="AO2966" s="9">
        <v>9</v>
      </c>
      <c r="AP2966" s="9">
        <v>14</v>
      </c>
      <c r="AQ2966" s="9">
        <v>0</v>
      </c>
      <c r="AR2966" s="9">
        <v>0</v>
      </c>
      <c r="AS2966" s="9">
        <v>0</v>
      </c>
      <c r="AT2966" s="9">
        <v>0</v>
      </c>
      <c r="AU2966" s="9">
        <v>0</v>
      </c>
      <c r="AV2966" s="9">
        <v>0</v>
      </c>
      <c r="AW2966" s="9">
        <v>0</v>
      </c>
      <c r="AX2966" s="9">
        <v>7</v>
      </c>
      <c r="AY2966" s="9">
        <v>0</v>
      </c>
      <c r="AZ2966" s="9">
        <v>3</v>
      </c>
      <c r="BA2966" s="9">
        <v>0</v>
      </c>
      <c r="BB2966" s="9">
        <v>0</v>
      </c>
      <c r="BC2966" s="9">
        <v>3</v>
      </c>
    </row>
    <row r="2967" spans="2:55" x14ac:dyDescent="0.45">
      <c r="B2967" s="25">
        <v>2960</v>
      </c>
      <c r="D2967" s="9" t="s">
        <v>57</v>
      </c>
      <c r="E2967" s="9">
        <v>0</v>
      </c>
      <c r="F2967" s="9">
        <v>5</v>
      </c>
      <c r="G2967" s="9">
        <v>0</v>
      </c>
      <c r="H2967" s="9">
        <v>7</v>
      </c>
      <c r="I2967" s="9">
        <v>5</v>
      </c>
      <c r="J2967" s="9">
        <v>6</v>
      </c>
      <c r="K2967" s="9">
        <v>0</v>
      </c>
      <c r="L2967" s="9">
        <v>38</v>
      </c>
      <c r="M2967" s="9">
        <v>0</v>
      </c>
      <c r="N2967" s="9">
        <v>11</v>
      </c>
      <c r="O2967" s="9">
        <v>0</v>
      </c>
      <c r="P2967" s="9">
        <v>22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8</v>
      </c>
      <c r="AC2967" s="9">
        <v>0</v>
      </c>
      <c r="AD2967" s="9">
        <v>0</v>
      </c>
      <c r="AE2967" s="9">
        <v>0</v>
      </c>
      <c r="AF2967" s="9">
        <v>0</v>
      </c>
      <c r="AG2967" s="9">
        <v>0</v>
      </c>
      <c r="AH2967" s="9">
        <v>0</v>
      </c>
      <c r="AI2967" s="9">
        <v>0</v>
      </c>
      <c r="AJ2967" s="9">
        <v>6</v>
      </c>
      <c r="AK2967" s="9">
        <v>11</v>
      </c>
      <c r="AL2967" s="9">
        <v>0</v>
      </c>
      <c r="AM2967" s="9">
        <v>0</v>
      </c>
      <c r="AN2967" s="9">
        <v>0</v>
      </c>
      <c r="AO2967" s="9">
        <v>0</v>
      </c>
      <c r="AP2967" s="9">
        <v>3</v>
      </c>
      <c r="AQ2967" s="9">
        <v>0</v>
      </c>
      <c r="AR2967" s="9">
        <v>0</v>
      </c>
      <c r="AS2967" s="9">
        <v>0</v>
      </c>
      <c r="AT2967" s="9">
        <v>0</v>
      </c>
      <c r="AU2967" s="9">
        <v>0</v>
      </c>
      <c r="AV2967" s="9">
        <v>0</v>
      </c>
      <c r="AW2967" s="9">
        <v>0</v>
      </c>
      <c r="AX2967" s="9">
        <v>0</v>
      </c>
      <c r="AY2967" s="9">
        <v>0</v>
      </c>
      <c r="AZ2967" s="9">
        <v>0</v>
      </c>
      <c r="BA2967" s="9">
        <v>0</v>
      </c>
      <c r="BB2967" s="9">
        <v>0</v>
      </c>
      <c r="BC2967" s="9">
        <v>0</v>
      </c>
    </row>
    <row r="2968" spans="2:55" x14ac:dyDescent="0.45">
      <c r="B2968" s="25">
        <v>2961</v>
      </c>
      <c r="D2968" s="9" t="s">
        <v>58</v>
      </c>
      <c r="E2968" s="9">
        <v>0</v>
      </c>
      <c r="F2968" s="9">
        <v>0</v>
      </c>
      <c r="G2968" s="9">
        <v>0</v>
      </c>
      <c r="H2968" s="9">
        <v>12</v>
      </c>
      <c r="I2968" s="9">
        <v>4</v>
      </c>
      <c r="J2968" s="9">
        <v>3</v>
      </c>
      <c r="K2968" s="9">
        <v>0</v>
      </c>
      <c r="L2968" s="9">
        <v>9</v>
      </c>
      <c r="M2968" s="9">
        <v>4</v>
      </c>
      <c r="N2968" s="9">
        <v>8</v>
      </c>
      <c r="O2968" s="9">
        <v>0</v>
      </c>
      <c r="P2968" s="9">
        <v>20</v>
      </c>
      <c r="Q2968" s="9">
        <v>0</v>
      </c>
      <c r="R2968" s="9">
        <v>0</v>
      </c>
      <c r="S2968" s="9">
        <v>5</v>
      </c>
      <c r="T2968" s="9">
        <v>0</v>
      </c>
      <c r="U2968" s="9">
        <v>0</v>
      </c>
      <c r="V2968" s="9">
        <v>0</v>
      </c>
      <c r="W2968" s="9">
        <v>0</v>
      </c>
      <c r="X2968" s="9">
        <v>0</v>
      </c>
      <c r="Y2968" s="9">
        <v>0</v>
      </c>
      <c r="Z2968" s="9">
        <v>0</v>
      </c>
      <c r="AA2968" s="9">
        <v>0</v>
      </c>
      <c r="AB2968" s="9">
        <v>8</v>
      </c>
      <c r="AC2968" s="9">
        <v>0</v>
      </c>
      <c r="AD2968" s="9">
        <v>0</v>
      </c>
      <c r="AE2968" s="9">
        <v>0</v>
      </c>
      <c r="AF2968" s="9">
        <v>0</v>
      </c>
      <c r="AG2968" s="9">
        <v>0</v>
      </c>
      <c r="AH2968" s="9">
        <v>0</v>
      </c>
      <c r="AI2968" s="9">
        <v>0</v>
      </c>
      <c r="AJ2968" s="9">
        <v>0</v>
      </c>
      <c r="AK2968" s="9">
        <v>0</v>
      </c>
      <c r="AL2968" s="9">
        <v>0</v>
      </c>
      <c r="AM2968" s="9">
        <v>0</v>
      </c>
      <c r="AN2968" s="9">
        <v>0</v>
      </c>
      <c r="AO2968" s="9">
        <v>0</v>
      </c>
      <c r="AP2968" s="9">
        <v>0</v>
      </c>
      <c r="AQ2968" s="9">
        <v>0</v>
      </c>
      <c r="AR2968" s="9">
        <v>0</v>
      </c>
      <c r="AS2968" s="9">
        <v>0</v>
      </c>
      <c r="AT2968" s="9">
        <v>0</v>
      </c>
      <c r="AU2968" s="9">
        <v>0</v>
      </c>
      <c r="AV2968" s="9">
        <v>0</v>
      </c>
      <c r="AW2968" s="9">
        <v>0</v>
      </c>
      <c r="AX2968" s="9">
        <v>0</v>
      </c>
      <c r="AY2968" s="9">
        <v>0</v>
      </c>
      <c r="AZ2968" s="9">
        <v>4</v>
      </c>
      <c r="BA2968" s="9">
        <v>0</v>
      </c>
      <c r="BB2968" s="9">
        <v>0</v>
      </c>
      <c r="BC2968" s="9">
        <v>0</v>
      </c>
    </row>
    <row r="2969" spans="2:55" x14ac:dyDescent="0.45">
      <c r="B2969" s="25">
        <v>2962</v>
      </c>
      <c r="D2969" s="9" t="s">
        <v>59</v>
      </c>
      <c r="E2969" s="9">
        <v>0</v>
      </c>
      <c r="F2969" s="9">
        <v>0</v>
      </c>
      <c r="G2969" s="9">
        <v>0</v>
      </c>
      <c r="H2969" s="9">
        <v>34</v>
      </c>
      <c r="I2969" s="9">
        <v>8</v>
      </c>
      <c r="J2969" s="9">
        <v>0</v>
      </c>
      <c r="K2969" s="9">
        <v>0</v>
      </c>
      <c r="L2969" s="9">
        <v>4</v>
      </c>
      <c r="M2969" s="9">
        <v>17</v>
      </c>
      <c r="N2969" s="9">
        <v>0</v>
      </c>
      <c r="O2969" s="9">
        <v>3</v>
      </c>
      <c r="P2969" s="9">
        <v>0</v>
      </c>
      <c r="Q2969" s="9">
        <v>0</v>
      </c>
      <c r="R2969" s="9">
        <v>0</v>
      </c>
      <c r="S2969" s="9">
        <v>6</v>
      </c>
      <c r="T2969" s="9">
        <v>0</v>
      </c>
      <c r="U2969" s="9">
        <v>0</v>
      </c>
      <c r="V2969" s="9">
        <v>0</v>
      </c>
      <c r="W2969" s="9">
        <v>3</v>
      </c>
      <c r="X2969" s="9">
        <v>0</v>
      </c>
      <c r="Y2969" s="9">
        <v>4</v>
      </c>
      <c r="Z2969" s="9">
        <v>0</v>
      </c>
      <c r="AA2969" s="9">
        <v>0</v>
      </c>
      <c r="AB2969" s="9">
        <v>0</v>
      </c>
      <c r="AC2969" s="9">
        <v>0</v>
      </c>
      <c r="AD2969" s="9">
        <v>0</v>
      </c>
      <c r="AE2969" s="9">
        <v>0</v>
      </c>
      <c r="AF2969" s="9">
        <v>0</v>
      </c>
      <c r="AG2969" s="9">
        <v>4</v>
      </c>
      <c r="AH2969" s="9">
        <v>0</v>
      </c>
      <c r="AI2969" s="9">
        <v>0</v>
      </c>
      <c r="AJ2969" s="9">
        <v>6</v>
      </c>
      <c r="AK2969" s="9">
        <v>6</v>
      </c>
      <c r="AL2969" s="9">
        <v>0</v>
      </c>
      <c r="AM2969" s="9">
        <v>6</v>
      </c>
      <c r="AN2969" s="9">
        <v>0</v>
      </c>
      <c r="AO2969" s="9">
        <v>0</v>
      </c>
      <c r="AP2969" s="9">
        <v>0</v>
      </c>
      <c r="AQ2969" s="9">
        <v>0</v>
      </c>
      <c r="AR2969" s="9">
        <v>0</v>
      </c>
      <c r="AS2969" s="9">
        <v>0</v>
      </c>
      <c r="AT2969" s="9">
        <v>0</v>
      </c>
      <c r="AU2969" s="9">
        <v>0</v>
      </c>
      <c r="AV2969" s="9">
        <v>5</v>
      </c>
      <c r="AW2969" s="9">
        <v>0</v>
      </c>
      <c r="AX2969" s="9">
        <v>5</v>
      </c>
      <c r="AY2969" s="9">
        <v>0</v>
      </c>
      <c r="AZ2969" s="9">
        <v>4</v>
      </c>
      <c r="BA2969" s="9">
        <v>0</v>
      </c>
      <c r="BB2969" s="9">
        <v>0</v>
      </c>
      <c r="BC2969" s="9">
        <v>0</v>
      </c>
    </row>
    <row r="2970" spans="2:55" x14ac:dyDescent="0.45">
      <c r="B2970" s="25">
        <v>2963</v>
      </c>
      <c r="D2970" s="9" t="s">
        <v>60</v>
      </c>
      <c r="E2970" s="9">
        <v>0</v>
      </c>
      <c r="F2970" s="9">
        <v>0</v>
      </c>
      <c r="G2970" s="9">
        <v>0</v>
      </c>
      <c r="H2970" s="9">
        <v>8</v>
      </c>
      <c r="I2970" s="9">
        <v>0</v>
      </c>
      <c r="J2970" s="9">
        <v>0</v>
      </c>
      <c r="K2970" s="9">
        <v>0</v>
      </c>
      <c r="L2970" s="9">
        <v>0</v>
      </c>
      <c r="M2970" s="9">
        <v>22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  <c r="AC2970" s="9">
        <v>0</v>
      </c>
      <c r="AD2970" s="9">
        <v>0</v>
      </c>
      <c r="AE2970" s="9">
        <v>0</v>
      </c>
      <c r="AF2970" s="9">
        <v>0</v>
      </c>
      <c r="AG2970" s="9">
        <v>0</v>
      </c>
      <c r="AH2970" s="9">
        <v>0</v>
      </c>
      <c r="AI2970" s="9">
        <v>0</v>
      </c>
      <c r="AJ2970" s="9">
        <v>0</v>
      </c>
      <c r="AK2970" s="9">
        <v>0</v>
      </c>
      <c r="AL2970" s="9">
        <v>0</v>
      </c>
      <c r="AM2970" s="9">
        <v>0</v>
      </c>
      <c r="AN2970" s="9">
        <v>0</v>
      </c>
      <c r="AO2970" s="9">
        <v>0</v>
      </c>
      <c r="AP2970" s="9">
        <v>4</v>
      </c>
      <c r="AQ2970" s="9">
        <v>0</v>
      </c>
      <c r="AR2970" s="9">
        <v>0</v>
      </c>
      <c r="AS2970" s="9">
        <v>0</v>
      </c>
      <c r="AT2970" s="9">
        <v>0</v>
      </c>
      <c r="AU2970" s="9">
        <v>0</v>
      </c>
      <c r="AV2970" s="9">
        <v>0</v>
      </c>
      <c r="AW2970" s="9">
        <v>0</v>
      </c>
      <c r="AX2970" s="9">
        <v>0</v>
      </c>
      <c r="AY2970" s="9">
        <v>0</v>
      </c>
      <c r="AZ2970" s="9">
        <v>0</v>
      </c>
      <c r="BA2970" s="9">
        <v>0</v>
      </c>
      <c r="BB2970" s="9">
        <v>0</v>
      </c>
      <c r="BC2970" s="9">
        <v>0</v>
      </c>
    </row>
    <row r="2971" spans="2:55" x14ac:dyDescent="0.45">
      <c r="B2971" s="25">
        <v>2964</v>
      </c>
      <c r="D2971" s="9" t="s">
        <v>61</v>
      </c>
      <c r="E2971" s="9">
        <v>3</v>
      </c>
      <c r="F2971" s="9">
        <v>4</v>
      </c>
      <c r="G2971" s="9">
        <v>0</v>
      </c>
      <c r="H2971" s="9">
        <v>23</v>
      </c>
      <c r="I2971" s="9">
        <v>3</v>
      </c>
      <c r="J2971" s="9">
        <v>4</v>
      </c>
      <c r="K2971" s="9">
        <v>0</v>
      </c>
      <c r="L2971" s="9">
        <v>12</v>
      </c>
      <c r="M2971" s="9">
        <v>32</v>
      </c>
      <c r="N2971" s="9">
        <v>14</v>
      </c>
      <c r="O2971" s="9">
        <v>4</v>
      </c>
      <c r="P2971" s="9">
        <v>6</v>
      </c>
      <c r="Q2971" s="9">
        <v>0</v>
      </c>
      <c r="R2971" s="9">
        <v>0</v>
      </c>
      <c r="S2971" s="9">
        <v>5</v>
      </c>
      <c r="T2971" s="9">
        <v>0</v>
      </c>
      <c r="U2971" s="9">
        <v>0</v>
      </c>
      <c r="V2971" s="9">
        <v>0</v>
      </c>
      <c r="W2971" s="9">
        <v>0</v>
      </c>
      <c r="X2971" s="9">
        <v>5</v>
      </c>
      <c r="Y2971" s="9">
        <v>4</v>
      </c>
      <c r="Z2971" s="9">
        <v>0</v>
      </c>
      <c r="AA2971" s="9">
        <v>3</v>
      </c>
      <c r="AB2971" s="9">
        <v>0</v>
      </c>
      <c r="AC2971" s="9">
        <v>3</v>
      </c>
      <c r="AD2971" s="9">
        <v>0</v>
      </c>
      <c r="AE2971" s="9">
        <v>3</v>
      </c>
      <c r="AF2971" s="9">
        <v>0</v>
      </c>
      <c r="AG2971" s="9">
        <v>7</v>
      </c>
      <c r="AH2971" s="9">
        <v>0</v>
      </c>
      <c r="AI2971" s="9">
        <v>0</v>
      </c>
      <c r="AJ2971" s="9">
        <v>0</v>
      </c>
      <c r="AK2971" s="9">
        <v>7</v>
      </c>
      <c r="AL2971" s="9">
        <v>0</v>
      </c>
      <c r="AM2971" s="9">
        <v>0</v>
      </c>
      <c r="AN2971" s="9">
        <v>0</v>
      </c>
      <c r="AO2971" s="9">
        <v>5</v>
      </c>
      <c r="AP2971" s="9">
        <v>4</v>
      </c>
      <c r="AQ2971" s="9">
        <v>0</v>
      </c>
      <c r="AR2971" s="9">
        <v>0</v>
      </c>
      <c r="AS2971" s="9">
        <v>0</v>
      </c>
      <c r="AT2971" s="9">
        <v>0</v>
      </c>
      <c r="AU2971" s="9">
        <v>0</v>
      </c>
      <c r="AV2971" s="9">
        <v>3</v>
      </c>
      <c r="AW2971" s="9">
        <v>0</v>
      </c>
      <c r="AX2971" s="9">
        <v>0</v>
      </c>
      <c r="AY2971" s="9">
        <v>0</v>
      </c>
      <c r="AZ2971" s="9">
        <v>5</v>
      </c>
      <c r="BA2971" s="9">
        <v>0</v>
      </c>
      <c r="BB2971" s="9">
        <v>3</v>
      </c>
      <c r="BC2971" s="9">
        <v>0</v>
      </c>
    </row>
    <row r="2972" spans="2:55" x14ac:dyDescent="0.45">
      <c r="B2972" s="25">
        <v>2965</v>
      </c>
      <c r="D2972" s="9" t="s">
        <v>62</v>
      </c>
      <c r="E2972" s="9">
        <v>0</v>
      </c>
      <c r="F2972" s="9">
        <v>0</v>
      </c>
      <c r="G2972" s="9">
        <v>0</v>
      </c>
      <c r="H2972" s="9">
        <v>34</v>
      </c>
      <c r="I2972" s="9">
        <v>4</v>
      </c>
      <c r="J2972" s="9">
        <v>3</v>
      </c>
      <c r="K2972" s="9">
        <v>0</v>
      </c>
      <c r="L2972" s="9">
        <v>7</v>
      </c>
      <c r="M2972" s="9">
        <v>35</v>
      </c>
      <c r="N2972" s="9">
        <v>5</v>
      </c>
      <c r="O2972" s="9">
        <v>14</v>
      </c>
      <c r="P2972" s="9">
        <v>8</v>
      </c>
      <c r="Q2972" s="9">
        <v>5</v>
      </c>
      <c r="R2972" s="9">
        <v>0</v>
      </c>
      <c r="S2972" s="9">
        <v>21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5</v>
      </c>
      <c r="AC2972" s="9">
        <v>0</v>
      </c>
      <c r="AD2972" s="9">
        <v>0</v>
      </c>
      <c r="AE2972" s="9">
        <v>3</v>
      </c>
      <c r="AF2972" s="9">
        <v>0</v>
      </c>
      <c r="AG2972" s="9">
        <v>4</v>
      </c>
      <c r="AH2972" s="9">
        <v>0</v>
      </c>
      <c r="AI2972" s="9">
        <v>4</v>
      </c>
      <c r="AJ2972" s="9">
        <v>6</v>
      </c>
      <c r="AK2972" s="9">
        <v>0</v>
      </c>
      <c r="AL2972" s="9">
        <v>0</v>
      </c>
      <c r="AM2972" s="9">
        <v>3</v>
      </c>
      <c r="AN2972" s="9">
        <v>0</v>
      </c>
      <c r="AO2972" s="9">
        <v>6</v>
      </c>
      <c r="AP2972" s="9">
        <v>6</v>
      </c>
      <c r="AQ2972" s="9">
        <v>0</v>
      </c>
      <c r="AR2972" s="9">
        <v>0</v>
      </c>
      <c r="AS2972" s="9">
        <v>0</v>
      </c>
      <c r="AT2972" s="9">
        <v>0</v>
      </c>
      <c r="AU2972" s="9">
        <v>3</v>
      </c>
      <c r="AV2972" s="9">
        <v>0</v>
      </c>
      <c r="AW2972" s="9">
        <v>0</v>
      </c>
      <c r="AX2972" s="9">
        <v>3</v>
      </c>
      <c r="AY2972" s="9">
        <v>0</v>
      </c>
      <c r="AZ2972" s="9">
        <v>5</v>
      </c>
      <c r="BA2972" s="9">
        <v>0</v>
      </c>
      <c r="BB2972" s="9">
        <v>0</v>
      </c>
      <c r="BC2972" s="9">
        <v>0</v>
      </c>
    </row>
    <row r="2973" spans="2:55" x14ac:dyDescent="0.45">
      <c r="B2973" s="25">
        <v>2966</v>
      </c>
      <c r="D2973" s="9" t="s">
        <v>63</v>
      </c>
      <c r="E2973" s="9">
        <v>9</v>
      </c>
      <c r="F2973" s="9">
        <v>10</v>
      </c>
      <c r="G2973" s="9">
        <v>0</v>
      </c>
      <c r="H2973" s="9">
        <v>185</v>
      </c>
      <c r="I2973" s="9">
        <v>36</v>
      </c>
      <c r="J2973" s="9">
        <v>6</v>
      </c>
      <c r="K2973" s="9">
        <v>3</v>
      </c>
      <c r="L2973" s="9">
        <v>93</v>
      </c>
      <c r="M2973" s="9">
        <v>20</v>
      </c>
      <c r="N2973" s="9">
        <v>13</v>
      </c>
      <c r="O2973" s="9">
        <v>3</v>
      </c>
      <c r="P2973" s="9">
        <v>429</v>
      </c>
      <c r="Q2973" s="9">
        <v>0</v>
      </c>
      <c r="R2973" s="9">
        <v>4</v>
      </c>
      <c r="S2973" s="9">
        <v>62</v>
      </c>
      <c r="T2973" s="9">
        <v>4</v>
      </c>
      <c r="U2973" s="9">
        <v>3</v>
      </c>
      <c r="V2973" s="9">
        <v>8</v>
      </c>
      <c r="W2973" s="9">
        <v>13</v>
      </c>
      <c r="X2973" s="9">
        <v>7</v>
      </c>
      <c r="Y2973" s="9">
        <v>3</v>
      </c>
      <c r="Z2973" s="9">
        <v>0</v>
      </c>
      <c r="AA2973" s="9">
        <v>0</v>
      </c>
      <c r="AB2973" s="9">
        <v>21</v>
      </c>
      <c r="AC2973" s="9">
        <v>3</v>
      </c>
      <c r="AD2973" s="9">
        <v>7</v>
      </c>
      <c r="AE2973" s="9">
        <v>0</v>
      </c>
      <c r="AF2973" s="9">
        <v>0</v>
      </c>
      <c r="AG2973" s="9">
        <v>29</v>
      </c>
      <c r="AH2973" s="9">
        <v>0</v>
      </c>
      <c r="AI2973" s="9">
        <v>8</v>
      </c>
      <c r="AJ2973" s="9">
        <v>20</v>
      </c>
      <c r="AK2973" s="9">
        <v>25</v>
      </c>
      <c r="AL2973" s="9">
        <v>3</v>
      </c>
      <c r="AM2973" s="9">
        <v>13</v>
      </c>
      <c r="AN2973" s="9">
        <v>0</v>
      </c>
      <c r="AO2973" s="9">
        <v>9</v>
      </c>
      <c r="AP2973" s="9">
        <v>37</v>
      </c>
      <c r="AQ2973" s="9">
        <v>17</v>
      </c>
      <c r="AR2973" s="9">
        <v>0</v>
      </c>
      <c r="AS2973" s="9">
        <v>7</v>
      </c>
      <c r="AT2973" s="9">
        <v>5</v>
      </c>
      <c r="AU2973" s="9">
        <v>28</v>
      </c>
      <c r="AV2973" s="9">
        <v>20</v>
      </c>
      <c r="AW2973" s="9">
        <v>5</v>
      </c>
      <c r="AX2973" s="9">
        <v>26</v>
      </c>
      <c r="AY2973" s="9">
        <v>4</v>
      </c>
      <c r="AZ2973" s="9">
        <v>7</v>
      </c>
      <c r="BA2973" s="9">
        <v>0</v>
      </c>
      <c r="BB2973" s="9">
        <v>9</v>
      </c>
      <c r="BC2973" s="9">
        <v>5</v>
      </c>
    </row>
    <row r="2974" spans="2:55" x14ac:dyDescent="0.45">
      <c r="B2974" s="25">
        <v>2967</v>
      </c>
      <c r="D2974" s="9" t="s">
        <v>64</v>
      </c>
      <c r="E2974" s="9">
        <v>3</v>
      </c>
      <c r="F2974" s="9">
        <v>14</v>
      </c>
      <c r="G2974" s="9">
        <v>0</v>
      </c>
      <c r="H2974" s="9">
        <v>93</v>
      </c>
      <c r="I2974" s="9">
        <v>13</v>
      </c>
      <c r="J2974" s="9">
        <v>6</v>
      </c>
      <c r="K2974" s="9">
        <v>0</v>
      </c>
      <c r="L2974" s="9">
        <v>45</v>
      </c>
      <c r="M2974" s="9">
        <v>10</v>
      </c>
      <c r="N2974" s="9">
        <v>9</v>
      </c>
      <c r="O2974" s="9">
        <v>0</v>
      </c>
      <c r="P2974" s="9">
        <v>259</v>
      </c>
      <c r="Q2974" s="9">
        <v>4</v>
      </c>
      <c r="R2974" s="9">
        <v>0</v>
      </c>
      <c r="S2974" s="9">
        <v>19</v>
      </c>
      <c r="T2974" s="9">
        <v>3</v>
      </c>
      <c r="U2974" s="9">
        <v>0</v>
      </c>
      <c r="V2974" s="9">
        <v>6</v>
      </c>
      <c r="W2974" s="9">
        <v>9</v>
      </c>
      <c r="X2974" s="9">
        <v>0</v>
      </c>
      <c r="Y2974" s="9">
        <v>3</v>
      </c>
      <c r="Z2974" s="9">
        <v>0</v>
      </c>
      <c r="AA2974" s="9">
        <v>0</v>
      </c>
      <c r="AB2974" s="9">
        <v>4</v>
      </c>
      <c r="AC2974" s="9">
        <v>0</v>
      </c>
      <c r="AD2974" s="9">
        <v>0</v>
      </c>
      <c r="AE2974" s="9">
        <v>4</v>
      </c>
      <c r="AF2974" s="9">
        <v>0</v>
      </c>
      <c r="AG2974" s="9">
        <v>5</v>
      </c>
      <c r="AH2974" s="9">
        <v>0</v>
      </c>
      <c r="AI2974" s="9">
        <v>7</v>
      </c>
      <c r="AJ2974" s="9">
        <v>5</v>
      </c>
      <c r="AK2974" s="9">
        <v>9</v>
      </c>
      <c r="AL2974" s="9">
        <v>0</v>
      </c>
      <c r="AM2974" s="9">
        <v>5</v>
      </c>
      <c r="AN2974" s="9">
        <v>0</v>
      </c>
      <c r="AO2974" s="9">
        <v>9</v>
      </c>
      <c r="AP2974" s="9">
        <v>12</v>
      </c>
      <c r="AQ2974" s="9">
        <v>0</v>
      </c>
      <c r="AR2974" s="9">
        <v>0</v>
      </c>
      <c r="AS2974" s="9">
        <v>6</v>
      </c>
      <c r="AT2974" s="9">
        <v>0</v>
      </c>
      <c r="AU2974" s="9">
        <v>5</v>
      </c>
      <c r="AV2974" s="9">
        <v>9</v>
      </c>
      <c r="AW2974" s="9">
        <v>3</v>
      </c>
      <c r="AX2974" s="9">
        <v>6</v>
      </c>
      <c r="AY2974" s="9">
        <v>0</v>
      </c>
      <c r="AZ2974" s="9">
        <v>3</v>
      </c>
      <c r="BA2974" s="9">
        <v>0</v>
      </c>
      <c r="BB2974" s="9">
        <v>3</v>
      </c>
      <c r="BC2974" s="9">
        <v>0</v>
      </c>
    </row>
    <row r="2975" spans="2:55" x14ac:dyDescent="0.45">
      <c r="B2975" s="25">
        <v>2968</v>
      </c>
      <c r="D2975" s="9" t="s">
        <v>65</v>
      </c>
      <c r="E2975" s="9">
        <v>0</v>
      </c>
      <c r="F2975" s="9">
        <v>0</v>
      </c>
      <c r="G2975" s="9">
        <v>0</v>
      </c>
      <c r="H2975" s="9">
        <v>17</v>
      </c>
      <c r="I2975" s="9">
        <v>3</v>
      </c>
      <c r="J2975" s="9">
        <v>3</v>
      </c>
      <c r="K2975" s="9">
        <v>0</v>
      </c>
      <c r="L2975" s="9">
        <v>38</v>
      </c>
      <c r="M2975" s="9">
        <v>4</v>
      </c>
      <c r="N2975" s="9">
        <v>3</v>
      </c>
      <c r="O2975" s="9">
        <v>0</v>
      </c>
      <c r="P2975" s="9">
        <v>37</v>
      </c>
      <c r="Q2975" s="9">
        <v>0</v>
      </c>
      <c r="R2975" s="9">
        <v>0</v>
      </c>
      <c r="S2975" s="9">
        <v>9</v>
      </c>
      <c r="T2975" s="9">
        <v>0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4</v>
      </c>
      <c r="AC2975" s="9">
        <v>0</v>
      </c>
      <c r="AD2975" s="9">
        <v>4</v>
      </c>
      <c r="AE2975" s="9">
        <v>0</v>
      </c>
      <c r="AF2975" s="9">
        <v>0</v>
      </c>
      <c r="AG2975" s="9">
        <v>4</v>
      </c>
      <c r="AH2975" s="9">
        <v>0</v>
      </c>
      <c r="AI2975" s="9">
        <v>0</v>
      </c>
      <c r="AJ2975" s="9">
        <v>4</v>
      </c>
      <c r="AK2975" s="9">
        <v>6</v>
      </c>
      <c r="AL2975" s="9">
        <v>0</v>
      </c>
      <c r="AM2975" s="9">
        <v>0</v>
      </c>
      <c r="AN2975" s="9">
        <v>0</v>
      </c>
      <c r="AO2975" s="9">
        <v>0</v>
      </c>
      <c r="AP2975" s="9">
        <v>3</v>
      </c>
      <c r="AQ2975" s="9">
        <v>0</v>
      </c>
      <c r="AR2975" s="9">
        <v>0</v>
      </c>
      <c r="AS2975" s="9">
        <v>4</v>
      </c>
      <c r="AT2975" s="9">
        <v>0</v>
      </c>
      <c r="AU2975" s="9">
        <v>3</v>
      </c>
      <c r="AV2975" s="9">
        <v>0</v>
      </c>
      <c r="AW2975" s="9">
        <v>0</v>
      </c>
      <c r="AX2975" s="9">
        <v>3</v>
      </c>
      <c r="AY2975" s="9">
        <v>0</v>
      </c>
      <c r="AZ2975" s="9">
        <v>0</v>
      </c>
      <c r="BA2975" s="9">
        <v>0</v>
      </c>
      <c r="BB2975" s="9">
        <v>0</v>
      </c>
      <c r="BC2975" s="9">
        <v>0</v>
      </c>
    </row>
    <row r="2976" spans="2:55" x14ac:dyDescent="0.45">
      <c r="B2976" s="25">
        <v>2969</v>
      </c>
      <c r="D2976" s="9" t="s">
        <v>66</v>
      </c>
      <c r="E2976" s="9">
        <v>0</v>
      </c>
      <c r="F2976" s="9">
        <v>0</v>
      </c>
      <c r="G2976" s="9">
        <v>0</v>
      </c>
      <c r="H2976" s="9">
        <v>3</v>
      </c>
      <c r="I2976" s="9">
        <v>0</v>
      </c>
      <c r="J2976" s="9">
        <v>0</v>
      </c>
      <c r="K2976" s="9">
        <v>0</v>
      </c>
      <c r="L2976" s="9">
        <v>0</v>
      </c>
      <c r="M2976" s="9">
        <v>0</v>
      </c>
      <c r="N2976" s="9">
        <v>0</v>
      </c>
      <c r="O2976" s="9">
        <v>0</v>
      </c>
      <c r="P2976" s="9">
        <v>9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  <c r="AC2976" s="9">
        <v>0</v>
      </c>
      <c r="AD2976" s="9">
        <v>0</v>
      </c>
      <c r="AE2976" s="9">
        <v>0</v>
      </c>
      <c r="AF2976" s="9">
        <v>0</v>
      </c>
      <c r="AG2976" s="9">
        <v>0</v>
      </c>
      <c r="AH2976" s="9">
        <v>0</v>
      </c>
      <c r="AI2976" s="9">
        <v>0</v>
      </c>
      <c r="AJ2976" s="9">
        <v>0</v>
      </c>
      <c r="AK2976" s="9">
        <v>0</v>
      </c>
      <c r="AL2976" s="9">
        <v>0</v>
      </c>
      <c r="AM2976" s="9">
        <v>0</v>
      </c>
      <c r="AN2976" s="9">
        <v>0</v>
      </c>
      <c r="AO2976" s="9">
        <v>0</v>
      </c>
      <c r="AP2976" s="9">
        <v>0</v>
      </c>
      <c r="AQ2976" s="9">
        <v>0</v>
      </c>
      <c r="AR2976" s="9">
        <v>0</v>
      </c>
      <c r="AS2976" s="9">
        <v>0</v>
      </c>
      <c r="AT2976" s="9">
        <v>0</v>
      </c>
      <c r="AU2976" s="9">
        <v>0</v>
      </c>
      <c r="AV2976" s="9">
        <v>0</v>
      </c>
      <c r="AW2976" s="9">
        <v>0</v>
      </c>
      <c r="AX2976" s="9">
        <v>0</v>
      </c>
      <c r="AY2976" s="9">
        <v>0</v>
      </c>
      <c r="AZ2976" s="9">
        <v>0</v>
      </c>
      <c r="BA2976" s="9">
        <v>0</v>
      </c>
      <c r="BB2976" s="9">
        <v>0</v>
      </c>
      <c r="BC2976" s="9">
        <v>0</v>
      </c>
    </row>
    <row r="2977" spans="2:55" x14ac:dyDescent="0.45">
      <c r="B2977" s="25">
        <v>2970</v>
      </c>
      <c r="D2977" s="9" t="s">
        <v>67</v>
      </c>
      <c r="E2977" s="9">
        <v>8</v>
      </c>
      <c r="F2977" s="9">
        <v>21</v>
      </c>
      <c r="G2977" s="9">
        <v>0</v>
      </c>
      <c r="H2977" s="9">
        <v>139</v>
      </c>
      <c r="I2977" s="9">
        <v>29</v>
      </c>
      <c r="J2977" s="9">
        <v>7</v>
      </c>
      <c r="K2977" s="9">
        <v>5</v>
      </c>
      <c r="L2977" s="9">
        <v>61</v>
      </c>
      <c r="M2977" s="9">
        <v>228</v>
      </c>
      <c r="N2977" s="9">
        <v>13</v>
      </c>
      <c r="O2977" s="9">
        <v>4</v>
      </c>
      <c r="P2977" s="9">
        <v>76</v>
      </c>
      <c r="Q2977" s="9">
        <v>0</v>
      </c>
      <c r="R2977" s="9">
        <v>6</v>
      </c>
      <c r="S2977" s="9">
        <v>41</v>
      </c>
      <c r="T2977" s="9">
        <v>59</v>
      </c>
      <c r="U2977" s="9">
        <v>10</v>
      </c>
      <c r="V2977" s="9">
        <v>16</v>
      </c>
      <c r="W2977" s="9">
        <v>5</v>
      </c>
      <c r="X2977" s="9">
        <v>3</v>
      </c>
      <c r="Y2977" s="9">
        <v>7</v>
      </c>
      <c r="Z2977" s="9">
        <v>0</v>
      </c>
      <c r="AA2977" s="9">
        <v>3</v>
      </c>
      <c r="AB2977" s="9">
        <v>18</v>
      </c>
      <c r="AC2977" s="9">
        <v>4</v>
      </c>
      <c r="AD2977" s="9">
        <v>8</v>
      </c>
      <c r="AE2977" s="9">
        <v>3</v>
      </c>
      <c r="AF2977" s="9">
        <v>0</v>
      </c>
      <c r="AG2977" s="9">
        <v>15</v>
      </c>
      <c r="AH2977" s="9">
        <v>0</v>
      </c>
      <c r="AI2977" s="9">
        <v>4</v>
      </c>
      <c r="AJ2977" s="9">
        <v>4</v>
      </c>
      <c r="AK2977" s="9">
        <v>10</v>
      </c>
      <c r="AL2977" s="9">
        <v>8</v>
      </c>
      <c r="AM2977" s="9">
        <v>16</v>
      </c>
      <c r="AN2977" s="9">
        <v>0</v>
      </c>
      <c r="AO2977" s="9">
        <v>11</v>
      </c>
      <c r="AP2977" s="9">
        <v>16</v>
      </c>
      <c r="AQ2977" s="9">
        <v>0</v>
      </c>
      <c r="AR2977" s="9">
        <v>0</v>
      </c>
      <c r="AS2977" s="9">
        <v>19</v>
      </c>
      <c r="AT2977" s="9">
        <v>3</v>
      </c>
      <c r="AU2977" s="9">
        <v>18</v>
      </c>
      <c r="AV2977" s="9">
        <v>4</v>
      </c>
      <c r="AW2977" s="9">
        <v>3</v>
      </c>
      <c r="AX2977" s="9">
        <v>13</v>
      </c>
      <c r="AY2977" s="9">
        <v>0</v>
      </c>
      <c r="AZ2977" s="9">
        <v>16</v>
      </c>
      <c r="BA2977" s="9">
        <v>0</v>
      </c>
      <c r="BB2977" s="9">
        <v>8</v>
      </c>
      <c r="BC2977" s="9">
        <v>9</v>
      </c>
    </row>
    <row r="2978" spans="2:55" x14ac:dyDescent="0.45">
      <c r="B2978" s="25">
        <v>2971</v>
      </c>
      <c r="D2978" s="9" t="s">
        <v>68</v>
      </c>
      <c r="E2978" s="9">
        <v>0</v>
      </c>
      <c r="F2978" s="9">
        <v>0</v>
      </c>
      <c r="G2978" s="9">
        <v>0</v>
      </c>
      <c r="H2978" s="9">
        <v>33</v>
      </c>
      <c r="I2978" s="9">
        <v>6</v>
      </c>
      <c r="J2978" s="9">
        <v>0</v>
      </c>
      <c r="K2978" s="9">
        <v>0</v>
      </c>
      <c r="L2978" s="9">
        <v>3</v>
      </c>
      <c r="M2978" s="9">
        <v>9</v>
      </c>
      <c r="N2978" s="9">
        <v>0</v>
      </c>
      <c r="O2978" s="9">
        <v>0</v>
      </c>
      <c r="P2978" s="9">
        <v>7</v>
      </c>
      <c r="Q2978" s="9">
        <v>0</v>
      </c>
      <c r="R2978" s="9">
        <v>0</v>
      </c>
      <c r="S2978" s="9">
        <v>6</v>
      </c>
      <c r="T2978" s="9">
        <v>9</v>
      </c>
      <c r="U2978" s="9">
        <v>6</v>
      </c>
      <c r="V2978" s="9">
        <v>0</v>
      </c>
      <c r="W2978" s="9">
        <v>0</v>
      </c>
      <c r="X2978" s="9">
        <v>0</v>
      </c>
      <c r="Y2978" s="9">
        <v>47</v>
      </c>
      <c r="Z2978" s="9">
        <v>0</v>
      </c>
      <c r="AA2978" s="9">
        <v>0</v>
      </c>
      <c r="AB2978" s="9">
        <v>3</v>
      </c>
      <c r="AC2978" s="9">
        <v>4</v>
      </c>
      <c r="AD2978" s="9">
        <v>0</v>
      </c>
      <c r="AE2978" s="9">
        <v>4</v>
      </c>
      <c r="AF2978" s="9">
        <v>0</v>
      </c>
      <c r="AG2978" s="9">
        <v>3</v>
      </c>
      <c r="AH2978" s="9">
        <v>0</v>
      </c>
      <c r="AI2978" s="9">
        <v>0</v>
      </c>
      <c r="AJ2978" s="9">
        <v>3</v>
      </c>
      <c r="AK2978" s="9">
        <v>7</v>
      </c>
      <c r="AL2978" s="9">
        <v>0</v>
      </c>
      <c r="AM2978" s="9">
        <v>4</v>
      </c>
      <c r="AN2978" s="9">
        <v>0</v>
      </c>
      <c r="AO2978" s="9">
        <v>0</v>
      </c>
      <c r="AP2978" s="9">
        <v>9</v>
      </c>
      <c r="AQ2978" s="9">
        <v>0</v>
      </c>
      <c r="AR2978" s="9">
        <v>0</v>
      </c>
      <c r="AS2978" s="9">
        <v>6</v>
      </c>
      <c r="AT2978" s="9">
        <v>0</v>
      </c>
      <c r="AU2978" s="9">
        <v>3</v>
      </c>
      <c r="AV2978" s="9">
        <v>0</v>
      </c>
      <c r="AW2978" s="9">
        <v>0</v>
      </c>
      <c r="AX2978" s="9">
        <v>3</v>
      </c>
      <c r="AY2978" s="9">
        <v>0</v>
      </c>
      <c r="AZ2978" s="9">
        <v>8</v>
      </c>
      <c r="BA2978" s="9">
        <v>0</v>
      </c>
      <c r="BB2978" s="9">
        <v>0</v>
      </c>
      <c r="BC2978" s="9">
        <v>6</v>
      </c>
    </row>
    <row r="2979" spans="2:55" x14ac:dyDescent="0.45">
      <c r="B2979" s="25">
        <v>2972</v>
      </c>
      <c r="D2979" s="9" t="s">
        <v>69</v>
      </c>
      <c r="E2979" s="9">
        <v>5</v>
      </c>
      <c r="F2979" s="9">
        <v>3</v>
      </c>
      <c r="G2979" s="9">
        <v>0</v>
      </c>
      <c r="H2979" s="9">
        <v>19</v>
      </c>
      <c r="I2979" s="9">
        <v>5</v>
      </c>
      <c r="J2979" s="9">
        <v>5</v>
      </c>
      <c r="K2979" s="9">
        <v>0</v>
      </c>
      <c r="L2979" s="9">
        <v>9</v>
      </c>
      <c r="M2979" s="9">
        <v>32</v>
      </c>
      <c r="N2979" s="9">
        <v>0</v>
      </c>
      <c r="O2979" s="9">
        <v>0</v>
      </c>
      <c r="P2979" s="9">
        <v>7</v>
      </c>
      <c r="Q2979" s="9">
        <v>0</v>
      </c>
      <c r="R2979" s="9">
        <v>0</v>
      </c>
      <c r="S2979" s="9">
        <v>0</v>
      </c>
      <c r="T2979" s="9">
        <v>7</v>
      </c>
      <c r="U2979" s="9">
        <v>0</v>
      </c>
      <c r="V2979" s="9">
        <v>0</v>
      </c>
      <c r="W2979" s="9">
        <v>3</v>
      </c>
      <c r="X2979" s="9">
        <v>0</v>
      </c>
      <c r="Y2979" s="9">
        <v>0</v>
      </c>
      <c r="Z2979" s="9">
        <v>0</v>
      </c>
      <c r="AA2979" s="9">
        <v>5</v>
      </c>
      <c r="AB2979" s="9">
        <v>5</v>
      </c>
      <c r="AC2979" s="9">
        <v>5</v>
      </c>
      <c r="AD2979" s="9">
        <v>0</v>
      </c>
      <c r="AE2979" s="9">
        <v>0</v>
      </c>
      <c r="AF2979" s="9">
        <v>0</v>
      </c>
      <c r="AG2979" s="9">
        <v>4</v>
      </c>
      <c r="AH2979" s="9">
        <v>0</v>
      </c>
      <c r="AI2979" s="9">
        <v>7</v>
      </c>
      <c r="AJ2979" s="9">
        <v>0</v>
      </c>
      <c r="AK2979" s="9">
        <v>0</v>
      </c>
      <c r="AL2979" s="9">
        <v>0</v>
      </c>
      <c r="AM2979" s="9">
        <v>0</v>
      </c>
      <c r="AN2979" s="9">
        <v>0</v>
      </c>
      <c r="AO2979" s="9">
        <v>3</v>
      </c>
      <c r="AP2979" s="9">
        <v>5</v>
      </c>
      <c r="AQ2979" s="9">
        <v>0</v>
      </c>
      <c r="AR2979" s="9">
        <v>0</v>
      </c>
      <c r="AS2979" s="9">
        <v>5</v>
      </c>
      <c r="AT2979" s="9">
        <v>0</v>
      </c>
      <c r="AU2979" s="9">
        <v>0</v>
      </c>
      <c r="AV2979" s="9">
        <v>0</v>
      </c>
      <c r="AW2979" s="9">
        <v>0</v>
      </c>
      <c r="AX2979" s="9">
        <v>3</v>
      </c>
      <c r="AY2979" s="9">
        <v>0</v>
      </c>
      <c r="AZ2979" s="9">
        <v>9</v>
      </c>
      <c r="BA2979" s="9">
        <v>0</v>
      </c>
      <c r="BB2979" s="9">
        <v>0</v>
      </c>
      <c r="BC2979" s="9">
        <v>3</v>
      </c>
    </row>
    <row r="2980" spans="2:55" x14ac:dyDescent="0.45">
      <c r="B2980" s="25">
        <v>2973</v>
      </c>
      <c r="D2980" s="9" t="s">
        <v>70</v>
      </c>
      <c r="E2980" s="9">
        <v>4</v>
      </c>
      <c r="F2980" s="9">
        <v>4</v>
      </c>
      <c r="G2980" s="9">
        <v>0</v>
      </c>
      <c r="H2980" s="9">
        <v>12</v>
      </c>
      <c r="I2980" s="9">
        <v>11</v>
      </c>
      <c r="J2980" s="9">
        <v>0</v>
      </c>
      <c r="K2980" s="9">
        <v>0</v>
      </c>
      <c r="L2980" s="9">
        <v>3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3</v>
      </c>
      <c r="S2980" s="9">
        <v>4</v>
      </c>
      <c r="T2980" s="9">
        <v>116</v>
      </c>
      <c r="U2980" s="9">
        <v>5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  <c r="AC2980" s="9">
        <v>0</v>
      </c>
      <c r="AD2980" s="9">
        <v>4</v>
      </c>
      <c r="AE2980" s="9">
        <v>0</v>
      </c>
      <c r="AF2980" s="9">
        <v>0</v>
      </c>
      <c r="AG2980" s="9">
        <v>0</v>
      </c>
      <c r="AH2980" s="9">
        <v>0</v>
      </c>
      <c r="AI2980" s="9">
        <v>0</v>
      </c>
      <c r="AJ2980" s="9">
        <v>4</v>
      </c>
      <c r="AK2980" s="9">
        <v>0</v>
      </c>
      <c r="AL2980" s="9">
        <v>3</v>
      </c>
      <c r="AM2980" s="9">
        <v>3</v>
      </c>
      <c r="AN2980" s="9">
        <v>0</v>
      </c>
      <c r="AO2980" s="9">
        <v>8</v>
      </c>
      <c r="AP2980" s="9">
        <v>13</v>
      </c>
      <c r="AQ2980" s="9">
        <v>0</v>
      </c>
      <c r="AR2980" s="9">
        <v>0</v>
      </c>
      <c r="AS2980" s="9">
        <v>3</v>
      </c>
      <c r="AT2980" s="9">
        <v>3</v>
      </c>
      <c r="AU2980" s="9">
        <v>30</v>
      </c>
      <c r="AV2980" s="9">
        <v>4</v>
      </c>
      <c r="AW2980" s="9">
        <v>0</v>
      </c>
      <c r="AX2980" s="9">
        <v>7</v>
      </c>
      <c r="AY2980" s="9">
        <v>0</v>
      </c>
      <c r="AZ2980" s="9">
        <v>9</v>
      </c>
      <c r="BA2980" s="9">
        <v>0</v>
      </c>
      <c r="BB2980" s="9">
        <v>0</v>
      </c>
      <c r="BC2980" s="9">
        <v>4</v>
      </c>
    </row>
    <row r="2981" spans="2:55" x14ac:dyDescent="0.45">
      <c r="B2981" s="25">
        <v>2974</v>
      </c>
      <c r="D2981" s="9" t="s">
        <v>71</v>
      </c>
      <c r="E2981" s="9">
        <v>0</v>
      </c>
      <c r="F2981" s="9">
        <v>15</v>
      </c>
      <c r="G2981" s="9">
        <v>0</v>
      </c>
      <c r="H2981" s="9">
        <v>67</v>
      </c>
      <c r="I2981" s="9">
        <v>14</v>
      </c>
      <c r="J2981" s="9">
        <v>3</v>
      </c>
      <c r="K2981" s="9">
        <v>0</v>
      </c>
      <c r="L2981" s="9">
        <v>17</v>
      </c>
      <c r="M2981" s="9">
        <v>58</v>
      </c>
      <c r="N2981" s="9">
        <v>3</v>
      </c>
      <c r="O2981" s="9">
        <v>0</v>
      </c>
      <c r="P2981" s="9">
        <v>6</v>
      </c>
      <c r="Q2981" s="9">
        <v>0</v>
      </c>
      <c r="R2981" s="9">
        <v>3</v>
      </c>
      <c r="S2981" s="9">
        <v>17</v>
      </c>
      <c r="T2981" s="9">
        <v>108</v>
      </c>
      <c r="U2981" s="9">
        <v>3</v>
      </c>
      <c r="V2981" s="9">
        <v>8</v>
      </c>
      <c r="W2981" s="9">
        <v>3</v>
      </c>
      <c r="X2981" s="9">
        <v>3</v>
      </c>
      <c r="Y2981" s="9">
        <v>7</v>
      </c>
      <c r="Z2981" s="9">
        <v>0</v>
      </c>
      <c r="AA2981" s="9">
        <v>0</v>
      </c>
      <c r="AB2981" s="9">
        <v>6</v>
      </c>
      <c r="AC2981" s="9">
        <v>0</v>
      </c>
      <c r="AD2981" s="9">
        <v>0</v>
      </c>
      <c r="AE2981" s="9">
        <v>3</v>
      </c>
      <c r="AF2981" s="9">
        <v>0</v>
      </c>
      <c r="AG2981" s="9">
        <v>5</v>
      </c>
      <c r="AH2981" s="9">
        <v>0</v>
      </c>
      <c r="AI2981" s="9">
        <v>0</v>
      </c>
      <c r="AJ2981" s="9">
        <v>0</v>
      </c>
      <c r="AK2981" s="9">
        <v>8</v>
      </c>
      <c r="AL2981" s="9">
        <v>0</v>
      </c>
      <c r="AM2981" s="9">
        <v>4</v>
      </c>
      <c r="AN2981" s="9">
        <v>0</v>
      </c>
      <c r="AO2981" s="9">
        <v>9</v>
      </c>
      <c r="AP2981" s="9">
        <v>13</v>
      </c>
      <c r="AQ2981" s="9">
        <v>3</v>
      </c>
      <c r="AR2981" s="9">
        <v>3</v>
      </c>
      <c r="AS2981" s="9">
        <v>31</v>
      </c>
      <c r="AT2981" s="9">
        <v>3</v>
      </c>
      <c r="AU2981" s="9">
        <v>16</v>
      </c>
      <c r="AV2981" s="9">
        <v>10</v>
      </c>
      <c r="AW2981" s="9">
        <v>0</v>
      </c>
      <c r="AX2981" s="9">
        <v>5</v>
      </c>
      <c r="AY2981" s="9">
        <v>6</v>
      </c>
      <c r="AZ2981" s="9">
        <v>19</v>
      </c>
      <c r="BA2981" s="9">
        <v>0</v>
      </c>
      <c r="BB2981" s="9">
        <v>0</v>
      </c>
      <c r="BC2981" s="9">
        <v>11</v>
      </c>
    </row>
    <row r="2982" spans="2:55" x14ac:dyDescent="0.45">
      <c r="B2982" s="25">
        <v>2975</v>
      </c>
      <c r="D2982" s="9" t="s">
        <v>72</v>
      </c>
      <c r="E2982" s="9">
        <v>0</v>
      </c>
      <c r="F2982" s="9">
        <v>4</v>
      </c>
      <c r="G2982" s="9">
        <v>0</v>
      </c>
      <c r="H2982" s="9">
        <v>36</v>
      </c>
      <c r="I2982" s="9">
        <v>3</v>
      </c>
      <c r="J2982" s="9">
        <v>0</v>
      </c>
      <c r="K2982" s="9">
        <v>0</v>
      </c>
      <c r="L2982" s="9">
        <v>5</v>
      </c>
      <c r="M2982" s="9">
        <v>76</v>
      </c>
      <c r="N2982" s="9">
        <v>0</v>
      </c>
      <c r="O2982" s="9">
        <v>0</v>
      </c>
      <c r="P2982" s="9">
        <v>6</v>
      </c>
      <c r="Q2982" s="9">
        <v>0</v>
      </c>
      <c r="R2982" s="9">
        <v>0</v>
      </c>
      <c r="S2982" s="9">
        <v>25</v>
      </c>
      <c r="T2982" s="9">
        <v>0</v>
      </c>
      <c r="U2982" s="9">
        <v>3</v>
      </c>
      <c r="V2982" s="9">
        <v>0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  <c r="AB2982" s="9">
        <v>0</v>
      </c>
      <c r="AC2982" s="9">
        <v>0</v>
      </c>
      <c r="AD2982" s="9">
        <v>0</v>
      </c>
      <c r="AE2982" s="9">
        <v>0</v>
      </c>
      <c r="AF2982" s="9">
        <v>0</v>
      </c>
      <c r="AG2982" s="9">
        <v>10</v>
      </c>
      <c r="AH2982" s="9">
        <v>0</v>
      </c>
      <c r="AI2982" s="9">
        <v>0</v>
      </c>
      <c r="AJ2982" s="9">
        <v>0</v>
      </c>
      <c r="AK2982" s="9">
        <v>7</v>
      </c>
      <c r="AL2982" s="9">
        <v>0</v>
      </c>
      <c r="AM2982" s="9">
        <v>4</v>
      </c>
      <c r="AN2982" s="9">
        <v>0</v>
      </c>
      <c r="AO2982" s="9">
        <v>0</v>
      </c>
      <c r="AP2982" s="9">
        <v>3</v>
      </c>
      <c r="AQ2982" s="9">
        <v>0</v>
      </c>
      <c r="AR2982" s="9">
        <v>0</v>
      </c>
      <c r="AS2982" s="9">
        <v>6</v>
      </c>
      <c r="AT2982" s="9">
        <v>0</v>
      </c>
      <c r="AU2982" s="9">
        <v>5</v>
      </c>
      <c r="AV2982" s="9">
        <v>0</v>
      </c>
      <c r="AW2982" s="9">
        <v>0</v>
      </c>
      <c r="AX2982" s="9">
        <v>3</v>
      </c>
      <c r="AY2982" s="9">
        <v>0</v>
      </c>
      <c r="AZ2982" s="9">
        <v>4</v>
      </c>
      <c r="BA2982" s="9">
        <v>0</v>
      </c>
      <c r="BB2982" s="9">
        <v>0</v>
      </c>
      <c r="BC2982" s="9">
        <v>4</v>
      </c>
    </row>
    <row r="2983" spans="2:55" x14ac:dyDescent="0.45">
      <c r="B2983" s="25">
        <v>2976</v>
      </c>
      <c r="D2983" s="9" t="s">
        <v>73</v>
      </c>
      <c r="E2983" s="9">
        <v>0</v>
      </c>
      <c r="F2983" s="9">
        <v>0</v>
      </c>
      <c r="G2983" s="9">
        <v>0</v>
      </c>
      <c r="H2983" s="9">
        <v>3</v>
      </c>
      <c r="I2983" s="9">
        <v>0</v>
      </c>
      <c r="J2983" s="9">
        <v>0</v>
      </c>
      <c r="K2983" s="9">
        <v>0</v>
      </c>
      <c r="L2983" s="9">
        <v>0</v>
      </c>
      <c r="M2983" s="9">
        <v>12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3</v>
      </c>
      <c r="T2983" s="9">
        <v>0</v>
      </c>
      <c r="U2983" s="9">
        <v>0</v>
      </c>
      <c r="V2983" s="9">
        <v>0</v>
      </c>
      <c r="W2983" s="9">
        <v>0</v>
      </c>
      <c r="X2983" s="9">
        <v>0</v>
      </c>
      <c r="Y2983" s="9">
        <v>0</v>
      </c>
      <c r="Z2983" s="9">
        <v>0</v>
      </c>
      <c r="AA2983" s="9">
        <v>0</v>
      </c>
      <c r="AB2983" s="9">
        <v>0</v>
      </c>
      <c r="AC2983" s="9">
        <v>0</v>
      </c>
      <c r="AD2983" s="9">
        <v>0</v>
      </c>
      <c r="AE2983" s="9">
        <v>0</v>
      </c>
      <c r="AF2983" s="9">
        <v>0</v>
      </c>
      <c r="AG2983" s="9">
        <v>0</v>
      </c>
      <c r="AH2983" s="9">
        <v>0</v>
      </c>
      <c r="AI2983" s="9">
        <v>0</v>
      </c>
      <c r="AJ2983" s="9">
        <v>0</v>
      </c>
      <c r="AK2983" s="9">
        <v>0</v>
      </c>
      <c r="AL2983" s="9">
        <v>0</v>
      </c>
      <c r="AM2983" s="9">
        <v>0</v>
      </c>
      <c r="AN2983" s="9">
        <v>0</v>
      </c>
      <c r="AO2983" s="9">
        <v>0</v>
      </c>
      <c r="AP2983" s="9">
        <v>0</v>
      </c>
      <c r="AQ2983" s="9">
        <v>0</v>
      </c>
      <c r="AR2983" s="9">
        <v>0</v>
      </c>
      <c r="AS2983" s="9">
        <v>0</v>
      </c>
      <c r="AT2983" s="9">
        <v>0</v>
      </c>
      <c r="AU2983" s="9">
        <v>0</v>
      </c>
      <c r="AV2983" s="9">
        <v>0</v>
      </c>
      <c r="AW2983" s="9">
        <v>0</v>
      </c>
      <c r="AX2983" s="9">
        <v>0</v>
      </c>
      <c r="AY2983" s="9">
        <v>0</v>
      </c>
      <c r="AZ2983" s="9">
        <v>0</v>
      </c>
      <c r="BA2983" s="9">
        <v>0</v>
      </c>
      <c r="BB2983" s="9">
        <v>0</v>
      </c>
      <c r="BC2983" s="9">
        <v>0</v>
      </c>
    </row>
    <row r="2984" spans="2:55" x14ac:dyDescent="0.45">
      <c r="B2984" s="25">
        <v>2977</v>
      </c>
      <c r="D2984" s="9" t="s">
        <v>74</v>
      </c>
      <c r="E2984" s="9">
        <v>0</v>
      </c>
      <c r="F2984" s="9">
        <v>11</v>
      </c>
      <c r="G2984" s="9">
        <v>0</v>
      </c>
      <c r="H2984" s="9">
        <v>97</v>
      </c>
      <c r="I2984" s="9">
        <v>36</v>
      </c>
      <c r="J2984" s="9">
        <v>5</v>
      </c>
      <c r="K2984" s="9">
        <v>0</v>
      </c>
      <c r="L2984" s="9">
        <v>48</v>
      </c>
      <c r="M2984" s="9">
        <v>76</v>
      </c>
      <c r="N2984" s="9">
        <v>3</v>
      </c>
      <c r="O2984" s="9">
        <v>4</v>
      </c>
      <c r="P2984" s="9">
        <v>119</v>
      </c>
      <c r="Q2984" s="9">
        <v>0</v>
      </c>
      <c r="R2984" s="9">
        <v>12</v>
      </c>
      <c r="S2984" s="9">
        <v>44</v>
      </c>
      <c r="T2984" s="9">
        <v>10</v>
      </c>
      <c r="U2984" s="9">
        <v>11</v>
      </c>
      <c r="V2984" s="9">
        <v>164</v>
      </c>
      <c r="W2984" s="9">
        <v>0</v>
      </c>
      <c r="X2984" s="9">
        <v>4</v>
      </c>
      <c r="Y2984" s="9">
        <v>6</v>
      </c>
      <c r="Z2984" s="9">
        <v>0</v>
      </c>
      <c r="AA2984" s="9">
        <v>0</v>
      </c>
      <c r="AB2984" s="9">
        <v>5</v>
      </c>
      <c r="AC2984" s="9">
        <v>0</v>
      </c>
      <c r="AD2984" s="9">
        <v>0</v>
      </c>
      <c r="AE2984" s="9">
        <v>0</v>
      </c>
      <c r="AF2984" s="9">
        <v>0</v>
      </c>
      <c r="AG2984" s="9">
        <v>17</v>
      </c>
      <c r="AH2984" s="9">
        <v>0</v>
      </c>
      <c r="AI2984" s="9">
        <v>4</v>
      </c>
      <c r="AJ2984" s="9">
        <v>7</v>
      </c>
      <c r="AK2984" s="9">
        <v>4</v>
      </c>
      <c r="AL2984" s="9">
        <v>7</v>
      </c>
      <c r="AM2984" s="9">
        <v>14</v>
      </c>
      <c r="AN2984" s="9">
        <v>0</v>
      </c>
      <c r="AO2984" s="9">
        <v>5</v>
      </c>
      <c r="AP2984" s="9">
        <v>17</v>
      </c>
      <c r="AQ2984" s="9">
        <v>0</v>
      </c>
      <c r="AR2984" s="9">
        <v>0</v>
      </c>
      <c r="AS2984" s="9">
        <v>7</v>
      </c>
      <c r="AT2984" s="9">
        <v>0</v>
      </c>
      <c r="AU2984" s="9">
        <v>10</v>
      </c>
      <c r="AV2984" s="9">
        <v>11</v>
      </c>
      <c r="AW2984" s="9">
        <v>5</v>
      </c>
      <c r="AX2984" s="9">
        <v>12</v>
      </c>
      <c r="AY2984" s="9">
        <v>4</v>
      </c>
      <c r="AZ2984" s="9">
        <v>16</v>
      </c>
      <c r="BA2984" s="9">
        <v>0</v>
      </c>
      <c r="BB2984" s="9">
        <v>3</v>
      </c>
      <c r="BC2984" s="9">
        <v>9</v>
      </c>
    </row>
    <row r="2985" spans="2:55" x14ac:dyDescent="0.45">
      <c r="B2985" s="25">
        <v>2978</v>
      </c>
      <c r="D2985" s="9" t="s">
        <v>75</v>
      </c>
      <c r="E2985" s="9">
        <v>0</v>
      </c>
      <c r="F2985" s="9">
        <v>0</v>
      </c>
      <c r="G2985" s="9">
        <v>0</v>
      </c>
      <c r="H2985" s="9">
        <v>10</v>
      </c>
      <c r="I2985" s="9">
        <v>8</v>
      </c>
      <c r="J2985" s="9">
        <v>0</v>
      </c>
      <c r="K2985" s="9">
        <v>0</v>
      </c>
      <c r="L2985" s="9">
        <v>4</v>
      </c>
      <c r="M2985" s="9">
        <v>12</v>
      </c>
      <c r="N2985" s="9">
        <v>0</v>
      </c>
      <c r="O2985" s="9">
        <v>0</v>
      </c>
      <c r="P2985" s="9">
        <v>6</v>
      </c>
      <c r="Q2985" s="9">
        <v>0</v>
      </c>
      <c r="R2985" s="9">
        <v>0</v>
      </c>
      <c r="S2985" s="9">
        <v>0</v>
      </c>
      <c r="T2985" s="9">
        <v>7</v>
      </c>
      <c r="U2985" s="9">
        <v>0</v>
      </c>
      <c r="V2985" s="9">
        <v>0</v>
      </c>
      <c r="W2985" s="9">
        <v>0</v>
      </c>
      <c r="X2985" s="9">
        <v>0</v>
      </c>
      <c r="Y2985" s="9">
        <v>4</v>
      </c>
      <c r="Z2985" s="9">
        <v>0</v>
      </c>
      <c r="AA2985" s="9">
        <v>0</v>
      </c>
      <c r="AB2985" s="9">
        <v>0</v>
      </c>
      <c r="AC2985" s="9">
        <v>0</v>
      </c>
      <c r="AD2985" s="9">
        <v>3</v>
      </c>
      <c r="AE2985" s="9">
        <v>0</v>
      </c>
      <c r="AF2985" s="9">
        <v>0</v>
      </c>
      <c r="AG2985" s="9">
        <v>0</v>
      </c>
      <c r="AH2985" s="9">
        <v>0</v>
      </c>
      <c r="AI2985" s="9">
        <v>0</v>
      </c>
      <c r="AJ2985" s="9">
        <v>0</v>
      </c>
      <c r="AK2985" s="9">
        <v>0</v>
      </c>
      <c r="AL2985" s="9">
        <v>0</v>
      </c>
      <c r="AM2985" s="9">
        <v>3</v>
      </c>
      <c r="AN2985" s="9">
        <v>0</v>
      </c>
      <c r="AO2985" s="9">
        <v>0</v>
      </c>
      <c r="AP2985" s="9">
        <v>0</v>
      </c>
      <c r="AQ2985" s="9">
        <v>0</v>
      </c>
      <c r="AR2985" s="9">
        <v>0</v>
      </c>
      <c r="AS2985" s="9">
        <v>0</v>
      </c>
      <c r="AT2985" s="9">
        <v>0</v>
      </c>
      <c r="AU2985" s="9">
        <v>0</v>
      </c>
      <c r="AV2985" s="9">
        <v>3</v>
      </c>
      <c r="AW2985" s="9">
        <v>0</v>
      </c>
      <c r="AX2985" s="9">
        <v>3</v>
      </c>
      <c r="AY2985" s="9">
        <v>3</v>
      </c>
      <c r="AZ2985" s="9">
        <v>7</v>
      </c>
      <c r="BA2985" s="9">
        <v>0</v>
      </c>
      <c r="BB2985" s="9">
        <v>0</v>
      </c>
      <c r="BC2985" s="9">
        <v>0</v>
      </c>
    </row>
    <row r="2986" spans="2:55" x14ac:dyDescent="0.45">
      <c r="B2986" s="25">
        <v>2979</v>
      </c>
      <c r="D2986" s="9" t="s">
        <v>76</v>
      </c>
      <c r="E2986" s="9">
        <v>0</v>
      </c>
      <c r="F2986" s="9">
        <v>0</v>
      </c>
      <c r="G2986" s="9">
        <v>0</v>
      </c>
      <c r="H2986" s="9">
        <v>3</v>
      </c>
      <c r="I2986" s="9">
        <v>0</v>
      </c>
      <c r="J2986" s="9">
        <v>0</v>
      </c>
      <c r="K2986" s="9">
        <v>0</v>
      </c>
      <c r="L2986" s="9">
        <v>0</v>
      </c>
      <c r="M2986" s="9">
        <v>4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0</v>
      </c>
      <c r="AB2986" s="9">
        <v>0</v>
      </c>
      <c r="AC2986" s="9">
        <v>0</v>
      </c>
      <c r="AD2986" s="9">
        <v>0</v>
      </c>
      <c r="AE2986" s="9">
        <v>0</v>
      </c>
      <c r="AF2986" s="9">
        <v>0</v>
      </c>
      <c r="AG2986" s="9">
        <v>0</v>
      </c>
      <c r="AH2986" s="9">
        <v>0</v>
      </c>
      <c r="AI2986" s="9">
        <v>0</v>
      </c>
      <c r="AJ2986" s="9">
        <v>0</v>
      </c>
      <c r="AK2986" s="9">
        <v>0</v>
      </c>
      <c r="AL2986" s="9">
        <v>0</v>
      </c>
      <c r="AM2986" s="9">
        <v>0</v>
      </c>
      <c r="AN2986" s="9">
        <v>0</v>
      </c>
      <c r="AO2986" s="9">
        <v>0</v>
      </c>
      <c r="AP2986" s="9">
        <v>0</v>
      </c>
      <c r="AQ2986" s="9">
        <v>0</v>
      </c>
      <c r="AR2986" s="9">
        <v>0</v>
      </c>
      <c r="AS2986" s="9">
        <v>0</v>
      </c>
      <c r="AT2986" s="9">
        <v>0</v>
      </c>
      <c r="AU2986" s="9">
        <v>0</v>
      </c>
      <c r="AV2986" s="9">
        <v>0</v>
      </c>
      <c r="AW2986" s="9">
        <v>0</v>
      </c>
      <c r="AX2986" s="9">
        <v>0</v>
      </c>
      <c r="AY2986" s="9">
        <v>0</v>
      </c>
      <c r="AZ2986" s="9">
        <v>0</v>
      </c>
      <c r="BA2986" s="9">
        <v>0</v>
      </c>
      <c r="BB2986" s="9">
        <v>0</v>
      </c>
      <c r="BC2986" s="9">
        <v>4</v>
      </c>
    </row>
    <row r="2987" spans="2:55" x14ac:dyDescent="0.45">
      <c r="B2987" s="25">
        <v>2980</v>
      </c>
      <c r="D2987" s="9" t="s">
        <v>77</v>
      </c>
      <c r="E2987" s="9">
        <v>0</v>
      </c>
      <c r="F2987" s="9">
        <v>0</v>
      </c>
      <c r="G2987" s="9">
        <v>0</v>
      </c>
      <c r="H2987" s="9">
        <v>10</v>
      </c>
      <c r="I2987" s="9">
        <v>0</v>
      </c>
      <c r="J2987" s="9">
        <v>0</v>
      </c>
      <c r="K2987" s="9">
        <v>0</v>
      </c>
      <c r="L2987" s="9">
        <v>0</v>
      </c>
      <c r="M2987" s="9">
        <v>4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6</v>
      </c>
      <c r="T2987" s="9">
        <v>0</v>
      </c>
      <c r="U2987" s="9">
        <v>4</v>
      </c>
      <c r="V2987" s="9">
        <v>0</v>
      </c>
      <c r="W2987" s="9">
        <v>0</v>
      </c>
      <c r="X2987" s="9">
        <v>0</v>
      </c>
      <c r="Y2987" s="9">
        <v>0</v>
      </c>
      <c r="Z2987" s="9">
        <v>0</v>
      </c>
      <c r="AA2987" s="9">
        <v>0</v>
      </c>
      <c r="AB2987" s="9">
        <v>0</v>
      </c>
      <c r="AC2987" s="9">
        <v>0</v>
      </c>
      <c r="AD2987" s="9">
        <v>0</v>
      </c>
      <c r="AE2987" s="9">
        <v>0</v>
      </c>
      <c r="AF2987" s="9">
        <v>0</v>
      </c>
      <c r="AG2987" s="9">
        <v>0</v>
      </c>
      <c r="AH2987" s="9">
        <v>0</v>
      </c>
      <c r="AI2987" s="9">
        <v>0</v>
      </c>
      <c r="AJ2987" s="9">
        <v>0</v>
      </c>
      <c r="AK2987" s="9">
        <v>4</v>
      </c>
      <c r="AL2987" s="9">
        <v>0</v>
      </c>
      <c r="AM2987" s="9">
        <v>0</v>
      </c>
      <c r="AN2987" s="9">
        <v>0</v>
      </c>
      <c r="AO2987" s="9">
        <v>4</v>
      </c>
      <c r="AP2987" s="9">
        <v>0</v>
      </c>
      <c r="AQ2987" s="9">
        <v>0</v>
      </c>
      <c r="AR2987" s="9">
        <v>0</v>
      </c>
      <c r="AS2987" s="9">
        <v>0</v>
      </c>
      <c r="AT2987" s="9">
        <v>0</v>
      </c>
      <c r="AU2987" s="9">
        <v>0</v>
      </c>
      <c r="AV2987" s="9">
        <v>0</v>
      </c>
      <c r="AW2987" s="9">
        <v>0</v>
      </c>
      <c r="AX2987" s="9">
        <v>0</v>
      </c>
      <c r="AY2987" s="9">
        <v>0</v>
      </c>
      <c r="AZ2987" s="9">
        <v>0</v>
      </c>
      <c r="BA2987" s="9">
        <v>0</v>
      </c>
      <c r="BB2987" s="9">
        <v>0</v>
      </c>
      <c r="BC2987" s="9">
        <v>4</v>
      </c>
    </row>
    <row r="2988" spans="2:55" x14ac:dyDescent="0.45">
      <c r="B2988" s="25">
        <v>2981</v>
      </c>
      <c r="D2988" s="9" t="s">
        <v>78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0</v>
      </c>
      <c r="AB2988" s="9">
        <v>0</v>
      </c>
      <c r="AC2988" s="9">
        <v>0</v>
      </c>
      <c r="AD2988" s="9">
        <v>0</v>
      </c>
      <c r="AE2988" s="9">
        <v>0</v>
      </c>
      <c r="AF2988" s="9">
        <v>0</v>
      </c>
      <c r="AG2988" s="9">
        <v>0</v>
      </c>
      <c r="AH2988" s="9">
        <v>0</v>
      </c>
      <c r="AI2988" s="9">
        <v>0</v>
      </c>
      <c r="AJ2988" s="9">
        <v>0</v>
      </c>
      <c r="AK2988" s="9">
        <v>0</v>
      </c>
      <c r="AL2988" s="9">
        <v>0</v>
      </c>
      <c r="AM2988" s="9">
        <v>0</v>
      </c>
      <c r="AN2988" s="9">
        <v>0</v>
      </c>
      <c r="AO2988" s="9">
        <v>0</v>
      </c>
      <c r="AP2988" s="9">
        <v>0</v>
      </c>
      <c r="AQ2988" s="9">
        <v>0</v>
      </c>
      <c r="AR2988" s="9">
        <v>0</v>
      </c>
      <c r="AS2988" s="9">
        <v>0</v>
      </c>
      <c r="AT2988" s="9">
        <v>0</v>
      </c>
      <c r="AU2988" s="9">
        <v>0</v>
      </c>
      <c r="AV2988" s="9">
        <v>0</v>
      </c>
      <c r="AW2988" s="9">
        <v>0</v>
      </c>
      <c r="AX2988" s="9">
        <v>0</v>
      </c>
      <c r="AY2988" s="9">
        <v>0</v>
      </c>
      <c r="AZ2988" s="9">
        <v>0</v>
      </c>
      <c r="BA2988" s="9">
        <v>0</v>
      </c>
      <c r="BB2988" s="9">
        <v>0</v>
      </c>
      <c r="BC2988" s="9">
        <v>0</v>
      </c>
    </row>
    <row r="2989" spans="2:55" x14ac:dyDescent="0.45">
      <c r="B2989" s="25">
        <v>2982</v>
      </c>
      <c r="D2989" s="9" t="s">
        <v>79</v>
      </c>
      <c r="E2989" s="9">
        <v>0</v>
      </c>
      <c r="F2989" s="9">
        <v>0</v>
      </c>
      <c r="G2989" s="9">
        <v>0</v>
      </c>
      <c r="H2989" s="9">
        <v>26</v>
      </c>
      <c r="I2989" s="9">
        <v>4</v>
      </c>
      <c r="J2989" s="9">
        <v>0</v>
      </c>
      <c r="K2989" s="9">
        <v>4</v>
      </c>
      <c r="L2989" s="9">
        <v>10</v>
      </c>
      <c r="M2989" s="9">
        <v>78</v>
      </c>
      <c r="N2989" s="9">
        <v>0</v>
      </c>
      <c r="O2989" s="9">
        <v>0</v>
      </c>
      <c r="P2989" s="9">
        <v>3</v>
      </c>
      <c r="Q2989" s="9">
        <v>0</v>
      </c>
      <c r="R2989" s="9">
        <v>0</v>
      </c>
      <c r="S2989" s="9">
        <v>34</v>
      </c>
      <c r="T2989" s="9">
        <v>0</v>
      </c>
      <c r="U2989" s="9">
        <v>8</v>
      </c>
      <c r="V2989" s="9">
        <v>0</v>
      </c>
      <c r="W2989" s="9">
        <v>0</v>
      </c>
      <c r="X2989" s="9">
        <v>0</v>
      </c>
      <c r="Y2989" s="9">
        <v>5</v>
      </c>
      <c r="Z2989" s="9">
        <v>0</v>
      </c>
      <c r="AA2989" s="9">
        <v>0</v>
      </c>
      <c r="AB2989" s="9">
        <v>6</v>
      </c>
      <c r="AC2989" s="9">
        <v>4</v>
      </c>
      <c r="AD2989" s="9">
        <v>0</v>
      </c>
      <c r="AE2989" s="9">
        <v>0</v>
      </c>
      <c r="AF2989" s="9">
        <v>0</v>
      </c>
      <c r="AG2989" s="9">
        <v>3</v>
      </c>
      <c r="AH2989" s="9">
        <v>3</v>
      </c>
      <c r="AI2989" s="9">
        <v>0</v>
      </c>
      <c r="AJ2989" s="9">
        <v>5</v>
      </c>
      <c r="AK2989" s="9">
        <v>3</v>
      </c>
      <c r="AL2989" s="9">
        <v>0</v>
      </c>
      <c r="AM2989" s="9">
        <v>4</v>
      </c>
      <c r="AN2989" s="9">
        <v>0</v>
      </c>
      <c r="AO2989" s="9">
        <v>0</v>
      </c>
      <c r="AP2989" s="9">
        <v>15</v>
      </c>
      <c r="AQ2989" s="9">
        <v>0</v>
      </c>
      <c r="AR2989" s="9">
        <v>0</v>
      </c>
      <c r="AS2989" s="9">
        <v>0</v>
      </c>
      <c r="AT2989" s="9">
        <v>0</v>
      </c>
      <c r="AU2989" s="9">
        <v>3</v>
      </c>
      <c r="AV2989" s="9">
        <v>0</v>
      </c>
      <c r="AW2989" s="9">
        <v>0</v>
      </c>
      <c r="AX2989" s="9">
        <v>4</v>
      </c>
      <c r="AY2989" s="9">
        <v>3</v>
      </c>
      <c r="AZ2989" s="9">
        <v>6</v>
      </c>
      <c r="BA2989" s="9">
        <v>0</v>
      </c>
      <c r="BB2989" s="9">
        <v>0</v>
      </c>
      <c r="BC2989" s="9">
        <v>4</v>
      </c>
    </row>
    <row r="2990" spans="2:55" x14ac:dyDescent="0.45">
      <c r="B2990" s="25">
        <v>2983</v>
      </c>
      <c r="D2990" s="9" t="s">
        <v>80</v>
      </c>
      <c r="E2990" s="9">
        <v>3</v>
      </c>
      <c r="F2990" s="9">
        <v>10</v>
      </c>
      <c r="G2990" s="9">
        <v>0</v>
      </c>
      <c r="H2990" s="9">
        <v>80</v>
      </c>
      <c r="I2990" s="9">
        <v>9</v>
      </c>
      <c r="J2990" s="9">
        <v>0</v>
      </c>
      <c r="K2990" s="9">
        <v>0</v>
      </c>
      <c r="L2990" s="9">
        <v>12</v>
      </c>
      <c r="M2990" s="9">
        <v>16</v>
      </c>
      <c r="N2990" s="9">
        <v>0</v>
      </c>
      <c r="O2990" s="9">
        <v>3</v>
      </c>
      <c r="P2990" s="9">
        <v>0</v>
      </c>
      <c r="Q2990" s="9">
        <v>0</v>
      </c>
      <c r="R2990" s="9">
        <v>0</v>
      </c>
      <c r="S2990" s="9">
        <v>60</v>
      </c>
      <c r="T2990" s="9">
        <v>3</v>
      </c>
      <c r="U2990" s="9">
        <v>259</v>
      </c>
      <c r="V2990" s="9">
        <v>5</v>
      </c>
      <c r="W2990" s="9">
        <v>0</v>
      </c>
      <c r="X2990" s="9">
        <v>0</v>
      </c>
      <c r="Y2990" s="9">
        <v>9</v>
      </c>
      <c r="Z2990" s="9">
        <v>0</v>
      </c>
      <c r="AA2990" s="9">
        <v>0</v>
      </c>
      <c r="AB2990" s="9">
        <v>3</v>
      </c>
      <c r="AC2990" s="9">
        <v>0</v>
      </c>
      <c r="AD2990" s="9">
        <v>0</v>
      </c>
      <c r="AE2990" s="9">
        <v>0</v>
      </c>
      <c r="AF2990" s="9">
        <v>0</v>
      </c>
      <c r="AG2990" s="9">
        <v>7</v>
      </c>
      <c r="AH2990" s="9">
        <v>0</v>
      </c>
      <c r="AI2990" s="9">
        <v>0</v>
      </c>
      <c r="AJ2990" s="9">
        <v>0</v>
      </c>
      <c r="AK2990" s="9">
        <v>10</v>
      </c>
      <c r="AL2990" s="9">
        <v>4</v>
      </c>
      <c r="AM2990" s="9">
        <v>9</v>
      </c>
      <c r="AN2990" s="9">
        <v>0</v>
      </c>
      <c r="AO2990" s="9">
        <v>6</v>
      </c>
      <c r="AP2990" s="9">
        <v>12</v>
      </c>
      <c r="AQ2990" s="9">
        <v>5</v>
      </c>
      <c r="AR2990" s="9">
        <v>0</v>
      </c>
      <c r="AS2990" s="9">
        <v>6</v>
      </c>
      <c r="AT2990" s="9">
        <v>4</v>
      </c>
      <c r="AU2990" s="9">
        <v>10</v>
      </c>
      <c r="AV2990" s="9">
        <v>0</v>
      </c>
      <c r="AW2990" s="9">
        <v>0</v>
      </c>
      <c r="AX2990" s="9">
        <v>12</v>
      </c>
      <c r="AY2990" s="9">
        <v>36</v>
      </c>
      <c r="AZ2990" s="9">
        <v>5</v>
      </c>
      <c r="BA2990" s="9">
        <v>0</v>
      </c>
      <c r="BB2990" s="9">
        <v>0</v>
      </c>
      <c r="BC2990" s="9">
        <v>15</v>
      </c>
    </row>
    <row r="2991" spans="2:55" x14ac:dyDescent="0.45">
      <c r="B2991" s="25">
        <v>2984</v>
      </c>
      <c r="D2991" s="9" t="s">
        <v>81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  <c r="AC2991" s="9">
        <v>0</v>
      </c>
      <c r="AD2991" s="9">
        <v>0</v>
      </c>
      <c r="AE2991" s="9">
        <v>0</v>
      </c>
      <c r="AF2991" s="9">
        <v>0</v>
      </c>
      <c r="AG2991" s="9">
        <v>0</v>
      </c>
      <c r="AH2991" s="9">
        <v>0</v>
      </c>
      <c r="AI2991" s="9">
        <v>0</v>
      </c>
      <c r="AJ2991" s="9">
        <v>0</v>
      </c>
      <c r="AK2991" s="9">
        <v>0</v>
      </c>
      <c r="AL2991" s="9">
        <v>0</v>
      </c>
      <c r="AM2991" s="9">
        <v>0</v>
      </c>
      <c r="AN2991" s="9">
        <v>0</v>
      </c>
      <c r="AO2991" s="9">
        <v>0</v>
      </c>
      <c r="AP2991" s="9">
        <v>0</v>
      </c>
      <c r="AQ2991" s="9">
        <v>0</v>
      </c>
      <c r="AR2991" s="9">
        <v>0</v>
      </c>
      <c r="AS2991" s="9">
        <v>0</v>
      </c>
      <c r="AT2991" s="9">
        <v>0</v>
      </c>
      <c r="AU2991" s="9">
        <v>0</v>
      </c>
      <c r="AV2991" s="9">
        <v>0</v>
      </c>
      <c r="AW2991" s="9">
        <v>0</v>
      </c>
      <c r="AX2991" s="9">
        <v>0</v>
      </c>
      <c r="AY2991" s="9">
        <v>0</v>
      </c>
      <c r="AZ2991" s="9">
        <v>0</v>
      </c>
      <c r="BA2991" s="9">
        <v>0</v>
      </c>
      <c r="BB2991" s="9">
        <v>0</v>
      </c>
      <c r="BC2991" s="9">
        <v>0</v>
      </c>
    </row>
    <row r="2992" spans="2:55" x14ac:dyDescent="0.45">
      <c r="B2992" s="25">
        <v>2985</v>
      </c>
      <c r="D2992" s="9" t="s">
        <v>82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5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4</v>
      </c>
      <c r="T2992" s="9">
        <v>0</v>
      </c>
      <c r="U2992" s="9">
        <v>0</v>
      </c>
      <c r="V2992" s="9">
        <v>0</v>
      </c>
      <c r="W2992" s="9">
        <v>0</v>
      </c>
      <c r="X2992" s="9">
        <v>10</v>
      </c>
      <c r="Y2992" s="9">
        <v>0</v>
      </c>
      <c r="Z2992" s="9">
        <v>0</v>
      </c>
      <c r="AA2992" s="9">
        <v>0</v>
      </c>
      <c r="AB2992" s="9">
        <v>0</v>
      </c>
      <c r="AC2992" s="9">
        <v>0</v>
      </c>
      <c r="AD2992" s="9">
        <v>0</v>
      </c>
      <c r="AE2992" s="9">
        <v>0</v>
      </c>
      <c r="AF2992" s="9">
        <v>0</v>
      </c>
      <c r="AG2992" s="9">
        <v>0</v>
      </c>
      <c r="AH2992" s="9">
        <v>0</v>
      </c>
      <c r="AI2992" s="9">
        <v>0</v>
      </c>
      <c r="AJ2992" s="9">
        <v>0</v>
      </c>
      <c r="AK2992" s="9">
        <v>0</v>
      </c>
      <c r="AL2992" s="9">
        <v>0</v>
      </c>
      <c r="AM2992" s="9">
        <v>3</v>
      </c>
      <c r="AN2992" s="9">
        <v>0</v>
      </c>
      <c r="AO2992" s="9">
        <v>0</v>
      </c>
      <c r="AP2992" s="9">
        <v>0</v>
      </c>
      <c r="AQ2992" s="9">
        <v>0</v>
      </c>
      <c r="AR2992" s="9">
        <v>0</v>
      </c>
      <c r="AS2992" s="9">
        <v>0</v>
      </c>
      <c r="AT2992" s="9">
        <v>0</v>
      </c>
      <c r="AU2992" s="9">
        <v>5</v>
      </c>
      <c r="AV2992" s="9">
        <v>0</v>
      </c>
      <c r="AW2992" s="9">
        <v>0</v>
      </c>
      <c r="AX2992" s="9">
        <v>0</v>
      </c>
      <c r="AY2992" s="9">
        <v>0</v>
      </c>
      <c r="AZ2992" s="9">
        <v>0</v>
      </c>
      <c r="BA2992" s="9">
        <v>0</v>
      </c>
      <c r="BB2992" s="9">
        <v>0</v>
      </c>
      <c r="BC2992" s="9">
        <v>0</v>
      </c>
    </row>
    <row r="2993" spans="2:55" x14ac:dyDescent="0.45">
      <c r="B2993" s="25">
        <v>2986</v>
      </c>
      <c r="D2993" s="9" t="s">
        <v>83</v>
      </c>
      <c r="E2993" s="9">
        <v>0</v>
      </c>
      <c r="F2993" s="9">
        <v>0</v>
      </c>
      <c r="G2993" s="9">
        <v>0</v>
      </c>
      <c r="H2993" s="9">
        <v>0</v>
      </c>
      <c r="I2993" s="9">
        <v>3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0</v>
      </c>
      <c r="X2993" s="9">
        <v>26</v>
      </c>
      <c r="Y2993" s="9">
        <v>0</v>
      </c>
      <c r="Z2993" s="9">
        <v>0</v>
      </c>
      <c r="AA2993" s="9">
        <v>0</v>
      </c>
      <c r="AB2993" s="9">
        <v>3</v>
      </c>
      <c r="AC2993" s="9">
        <v>0</v>
      </c>
      <c r="AD2993" s="9">
        <v>0</v>
      </c>
      <c r="AE2993" s="9">
        <v>0</v>
      </c>
      <c r="AF2993" s="9">
        <v>0</v>
      </c>
      <c r="AG2993" s="9">
        <v>0</v>
      </c>
      <c r="AH2993" s="9">
        <v>0</v>
      </c>
      <c r="AI2993" s="9">
        <v>0</v>
      </c>
      <c r="AJ2993" s="9">
        <v>0</v>
      </c>
      <c r="AK2993" s="9">
        <v>0</v>
      </c>
      <c r="AL2993" s="9">
        <v>0</v>
      </c>
      <c r="AM2993" s="9">
        <v>0</v>
      </c>
      <c r="AN2993" s="9">
        <v>0</v>
      </c>
      <c r="AO2993" s="9">
        <v>4</v>
      </c>
      <c r="AP2993" s="9">
        <v>0</v>
      </c>
      <c r="AQ2993" s="9">
        <v>0</v>
      </c>
      <c r="AR2993" s="9">
        <v>0</v>
      </c>
      <c r="AS2993" s="9">
        <v>0</v>
      </c>
      <c r="AT2993" s="9">
        <v>3</v>
      </c>
      <c r="AU2993" s="9">
        <v>5</v>
      </c>
      <c r="AV2993" s="9">
        <v>0</v>
      </c>
      <c r="AW2993" s="9">
        <v>0</v>
      </c>
      <c r="AX2993" s="9">
        <v>4</v>
      </c>
      <c r="AY2993" s="9">
        <v>0</v>
      </c>
      <c r="AZ2993" s="9">
        <v>0</v>
      </c>
      <c r="BA2993" s="9">
        <v>0</v>
      </c>
      <c r="BB2993" s="9">
        <v>0</v>
      </c>
      <c r="BC2993" s="9">
        <v>4</v>
      </c>
    </row>
    <row r="2994" spans="2:55" x14ac:dyDescent="0.45">
      <c r="B2994" s="25">
        <v>2987</v>
      </c>
      <c r="D2994" s="9" t="s">
        <v>84</v>
      </c>
      <c r="E2994" s="9">
        <v>0</v>
      </c>
      <c r="F2994" s="9">
        <v>0</v>
      </c>
      <c r="G2994" s="9">
        <v>0</v>
      </c>
      <c r="H2994" s="9">
        <v>0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9">
        <v>0</v>
      </c>
      <c r="W2994" s="9">
        <v>0</v>
      </c>
      <c r="X2994" s="9">
        <v>0</v>
      </c>
      <c r="Y2994" s="9">
        <v>0</v>
      </c>
      <c r="Z2994" s="9">
        <v>0</v>
      </c>
      <c r="AA2994" s="9">
        <v>0</v>
      </c>
      <c r="AB2994" s="9">
        <v>0</v>
      </c>
      <c r="AC2994" s="9">
        <v>0</v>
      </c>
      <c r="AD2994" s="9">
        <v>0</v>
      </c>
      <c r="AE2994" s="9">
        <v>0</v>
      </c>
      <c r="AF2994" s="9">
        <v>0</v>
      </c>
      <c r="AG2994" s="9">
        <v>0</v>
      </c>
      <c r="AH2994" s="9">
        <v>0</v>
      </c>
      <c r="AI2994" s="9">
        <v>0</v>
      </c>
      <c r="AJ2994" s="9">
        <v>0</v>
      </c>
      <c r="AK2994" s="9">
        <v>0</v>
      </c>
      <c r="AL2994" s="9">
        <v>0</v>
      </c>
      <c r="AM2994" s="9">
        <v>0</v>
      </c>
      <c r="AN2994" s="9">
        <v>0</v>
      </c>
      <c r="AO2994" s="9">
        <v>0</v>
      </c>
      <c r="AP2994" s="9">
        <v>0</v>
      </c>
      <c r="AQ2994" s="9">
        <v>0</v>
      </c>
      <c r="AR2994" s="9">
        <v>0</v>
      </c>
      <c r="AS2994" s="9">
        <v>0</v>
      </c>
      <c r="AT2994" s="9">
        <v>0</v>
      </c>
      <c r="AU2994" s="9">
        <v>0</v>
      </c>
      <c r="AV2994" s="9">
        <v>0</v>
      </c>
      <c r="AW2994" s="9">
        <v>0</v>
      </c>
      <c r="AX2994" s="9">
        <v>0</v>
      </c>
      <c r="AY2994" s="9">
        <v>0</v>
      </c>
      <c r="AZ2994" s="9">
        <v>0</v>
      </c>
      <c r="BA2994" s="9">
        <v>0</v>
      </c>
      <c r="BB2994" s="9">
        <v>0</v>
      </c>
      <c r="BC2994" s="9">
        <v>0</v>
      </c>
    </row>
    <row r="2995" spans="2:55" x14ac:dyDescent="0.45">
      <c r="B2995" s="25">
        <v>2988</v>
      </c>
      <c r="D2995" s="9" t="s">
        <v>85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  <c r="J2995" s="9">
        <v>0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0</v>
      </c>
      <c r="W2995" s="9">
        <v>0</v>
      </c>
      <c r="X2995" s="9">
        <v>0</v>
      </c>
      <c r="Y2995" s="9">
        <v>0</v>
      </c>
      <c r="Z2995" s="9">
        <v>0</v>
      </c>
      <c r="AA2995" s="9">
        <v>0</v>
      </c>
      <c r="AB2995" s="9">
        <v>0</v>
      </c>
      <c r="AC2995" s="9">
        <v>0</v>
      </c>
      <c r="AD2995" s="9">
        <v>0</v>
      </c>
      <c r="AE2995" s="9">
        <v>0</v>
      </c>
      <c r="AF2995" s="9">
        <v>0</v>
      </c>
      <c r="AG2995" s="9">
        <v>0</v>
      </c>
      <c r="AH2995" s="9">
        <v>0</v>
      </c>
      <c r="AI2995" s="9">
        <v>0</v>
      </c>
      <c r="AJ2995" s="9">
        <v>0</v>
      </c>
      <c r="AK2995" s="9">
        <v>0</v>
      </c>
      <c r="AL2995" s="9">
        <v>0</v>
      </c>
      <c r="AM2995" s="9">
        <v>0</v>
      </c>
      <c r="AN2995" s="9">
        <v>0</v>
      </c>
      <c r="AO2995" s="9">
        <v>0</v>
      </c>
      <c r="AP2995" s="9">
        <v>0</v>
      </c>
      <c r="AQ2995" s="9">
        <v>0</v>
      </c>
      <c r="AR2995" s="9">
        <v>0</v>
      </c>
      <c r="AS2995" s="9">
        <v>0</v>
      </c>
      <c r="AT2995" s="9">
        <v>0</v>
      </c>
      <c r="AU2995" s="9">
        <v>0</v>
      </c>
      <c r="AV2995" s="9">
        <v>0</v>
      </c>
      <c r="AW2995" s="9">
        <v>0</v>
      </c>
      <c r="AX2995" s="9">
        <v>0</v>
      </c>
      <c r="AY2995" s="9">
        <v>0</v>
      </c>
      <c r="AZ2995" s="9">
        <v>0</v>
      </c>
      <c r="BA2995" s="9">
        <v>0</v>
      </c>
      <c r="BB2995" s="9">
        <v>0</v>
      </c>
      <c r="BC2995" s="9">
        <v>0</v>
      </c>
    </row>
    <row r="2996" spans="2:55" x14ac:dyDescent="0.45">
      <c r="B2996" s="25">
        <v>2989</v>
      </c>
      <c r="D2996" s="9" t="s">
        <v>86</v>
      </c>
      <c r="E2996" s="9">
        <v>0</v>
      </c>
      <c r="F2996" s="9">
        <v>0</v>
      </c>
      <c r="G2996" s="9">
        <v>0</v>
      </c>
      <c r="H2996" s="9">
        <v>9</v>
      </c>
      <c r="I2996" s="9">
        <v>5</v>
      </c>
      <c r="J2996" s="9">
        <v>0</v>
      </c>
      <c r="K2996" s="9">
        <v>0</v>
      </c>
      <c r="L2996" s="9">
        <v>4</v>
      </c>
      <c r="M2996" s="9">
        <v>9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4</v>
      </c>
      <c r="AC2996" s="9">
        <v>0</v>
      </c>
      <c r="AD2996" s="9">
        <v>0</v>
      </c>
      <c r="AE2996" s="9">
        <v>0</v>
      </c>
      <c r="AF2996" s="9">
        <v>0</v>
      </c>
      <c r="AG2996" s="9">
        <v>6</v>
      </c>
      <c r="AH2996" s="9">
        <v>0</v>
      </c>
      <c r="AI2996" s="9">
        <v>0</v>
      </c>
      <c r="AJ2996" s="9">
        <v>4</v>
      </c>
      <c r="AK2996" s="9">
        <v>0</v>
      </c>
      <c r="AL2996" s="9">
        <v>0</v>
      </c>
      <c r="AM2996" s="9">
        <v>0</v>
      </c>
      <c r="AN2996" s="9">
        <v>0</v>
      </c>
      <c r="AO2996" s="9">
        <v>0</v>
      </c>
      <c r="AP2996" s="9">
        <v>3</v>
      </c>
      <c r="AQ2996" s="9">
        <v>0</v>
      </c>
      <c r="AR2996" s="9">
        <v>0</v>
      </c>
      <c r="AS2996" s="9">
        <v>0</v>
      </c>
      <c r="AT2996" s="9">
        <v>0</v>
      </c>
      <c r="AU2996" s="9">
        <v>0</v>
      </c>
      <c r="AV2996" s="9">
        <v>0</v>
      </c>
      <c r="AW2996" s="9">
        <v>0</v>
      </c>
      <c r="AX2996" s="9">
        <v>0</v>
      </c>
      <c r="AY2996" s="9">
        <v>0</v>
      </c>
      <c r="AZ2996" s="9">
        <v>0</v>
      </c>
      <c r="BA2996" s="9">
        <v>0</v>
      </c>
      <c r="BB2996" s="9">
        <v>0</v>
      </c>
      <c r="BC2996" s="9">
        <v>0</v>
      </c>
    </row>
    <row r="2997" spans="2:55" x14ac:dyDescent="0.45">
      <c r="B2997" s="25">
        <v>2990</v>
      </c>
      <c r="D2997" s="9" t="s">
        <v>87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9">
        <v>0</v>
      </c>
      <c r="Y2997" s="9">
        <v>0</v>
      </c>
      <c r="Z2997" s="9">
        <v>0</v>
      </c>
      <c r="AA2997" s="9">
        <v>0</v>
      </c>
      <c r="AB2997" s="9">
        <v>0</v>
      </c>
      <c r="AC2997" s="9">
        <v>0</v>
      </c>
      <c r="AD2997" s="9">
        <v>0</v>
      </c>
      <c r="AE2997" s="9">
        <v>0</v>
      </c>
      <c r="AF2997" s="9">
        <v>0</v>
      </c>
      <c r="AG2997" s="9">
        <v>0</v>
      </c>
      <c r="AH2997" s="9">
        <v>0</v>
      </c>
      <c r="AI2997" s="9">
        <v>0</v>
      </c>
      <c r="AJ2997" s="9">
        <v>0</v>
      </c>
      <c r="AK2997" s="9">
        <v>0</v>
      </c>
      <c r="AL2997" s="9">
        <v>0</v>
      </c>
      <c r="AM2997" s="9">
        <v>0</v>
      </c>
      <c r="AN2997" s="9">
        <v>0</v>
      </c>
      <c r="AO2997" s="9">
        <v>0</v>
      </c>
      <c r="AP2997" s="9">
        <v>0</v>
      </c>
      <c r="AQ2997" s="9">
        <v>0</v>
      </c>
      <c r="AR2997" s="9">
        <v>0</v>
      </c>
      <c r="AS2997" s="9">
        <v>0</v>
      </c>
      <c r="AT2997" s="9">
        <v>0</v>
      </c>
      <c r="AU2997" s="9">
        <v>0</v>
      </c>
      <c r="AV2997" s="9">
        <v>0</v>
      </c>
      <c r="AW2997" s="9">
        <v>0</v>
      </c>
      <c r="AX2997" s="9">
        <v>0</v>
      </c>
      <c r="AY2997" s="9">
        <v>0</v>
      </c>
      <c r="AZ2997" s="9">
        <v>0</v>
      </c>
      <c r="BA2997" s="9">
        <v>3</v>
      </c>
      <c r="BB2997" s="9">
        <v>0</v>
      </c>
      <c r="BC2997" s="9">
        <v>0</v>
      </c>
    </row>
    <row r="2998" spans="2:55" x14ac:dyDescent="0.45">
      <c r="B2998" s="25">
        <v>2991</v>
      </c>
      <c r="D2998" s="9" t="s">
        <v>88</v>
      </c>
      <c r="E2998" s="9">
        <v>0</v>
      </c>
      <c r="F2998" s="9">
        <v>7</v>
      </c>
      <c r="G2998" s="9">
        <v>0</v>
      </c>
      <c r="H2998" s="9">
        <v>10</v>
      </c>
      <c r="I2998" s="9">
        <v>3</v>
      </c>
      <c r="J2998" s="9">
        <v>0</v>
      </c>
      <c r="K2998" s="9">
        <v>0</v>
      </c>
      <c r="L2998" s="9">
        <v>4</v>
      </c>
      <c r="M2998" s="9">
        <v>3</v>
      </c>
      <c r="N2998" s="9">
        <v>0</v>
      </c>
      <c r="O2998" s="9">
        <v>34</v>
      </c>
      <c r="P2998" s="9">
        <v>0</v>
      </c>
      <c r="Q2998" s="9">
        <v>5</v>
      </c>
      <c r="R2998" s="9">
        <v>0</v>
      </c>
      <c r="S2998" s="9">
        <v>5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4</v>
      </c>
      <c r="AB2998" s="9">
        <v>23</v>
      </c>
      <c r="AC2998" s="9">
        <v>0</v>
      </c>
      <c r="AD2998" s="9">
        <v>0</v>
      </c>
      <c r="AE2998" s="9">
        <v>3</v>
      </c>
      <c r="AF2998" s="9">
        <v>0</v>
      </c>
      <c r="AG2998" s="9">
        <v>0</v>
      </c>
      <c r="AH2998" s="9">
        <v>0</v>
      </c>
      <c r="AI2998" s="9">
        <v>0</v>
      </c>
      <c r="AJ2998" s="9">
        <v>6</v>
      </c>
      <c r="AK2998" s="9">
        <v>0</v>
      </c>
      <c r="AL2998" s="9">
        <v>3</v>
      </c>
      <c r="AM2998" s="9">
        <v>0</v>
      </c>
      <c r="AN2998" s="9">
        <v>0</v>
      </c>
      <c r="AO2998" s="9">
        <v>3</v>
      </c>
      <c r="AP2998" s="9">
        <v>0</v>
      </c>
      <c r="AQ2998" s="9">
        <v>0</v>
      </c>
      <c r="AR2998" s="9">
        <v>0</v>
      </c>
      <c r="AS2998" s="9">
        <v>0</v>
      </c>
      <c r="AT2998" s="9">
        <v>0</v>
      </c>
      <c r="AU2998" s="9">
        <v>0</v>
      </c>
      <c r="AV2998" s="9">
        <v>3</v>
      </c>
      <c r="AW2998" s="9">
        <v>0</v>
      </c>
      <c r="AX2998" s="9">
        <v>5</v>
      </c>
      <c r="AY2998" s="9">
        <v>0</v>
      </c>
      <c r="AZ2998" s="9">
        <v>0</v>
      </c>
      <c r="BA2998" s="9">
        <v>0</v>
      </c>
      <c r="BB2998" s="9">
        <v>0</v>
      </c>
      <c r="BC2998" s="9">
        <v>0</v>
      </c>
    </row>
    <row r="2999" spans="2:55" x14ac:dyDescent="0.45">
      <c r="B2999" s="25">
        <v>2992</v>
      </c>
      <c r="D2999" s="9" t="s">
        <v>89</v>
      </c>
      <c r="E2999" s="9">
        <v>0</v>
      </c>
      <c r="F2999" s="9">
        <v>0</v>
      </c>
      <c r="G2999" s="9">
        <v>0</v>
      </c>
      <c r="H2999" s="9">
        <v>6</v>
      </c>
      <c r="I2999" s="9">
        <v>4</v>
      </c>
      <c r="J2999" s="9">
        <v>0</v>
      </c>
      <c r="K2999" s="9">
        <v>0</v>
      </c>
      <c r="L2999" s="9">
        <v>3</v>
      </c>
      <c r="M2999" s="9">
        <v>5</v>
      </c>
      <c r="N2999" s="9">
        <v>0</v>
      </c>
      <c r="O2999" s="9">
        <v>218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0</v>
      </c>
      <c r="AB2999" s="9">
        <v>0</v>
      </c>
      <c r="AC2999" s="9">
        <v>0</v>
      </c>
      <c r="AD2999" s="9">
        <v>4</v>
      </c>
      <c r="AE2999" s="9">
        <v>0</v>
      </c>
      <c r="AF2999" s="9">
        <v>0</v>
      </c>
      <c r="AG2999" s="9">
        <v>3</v>
      </c>
      <c r="AH2999" s="9">
        <v>0</v>
      </c>
      <c r="AI2999" s="9">
        <v>0</v>
      </c>
      <c r="AJ2999" s="9">
        <v>3</v>
      </c>
      <c r="AK2999" s="9">
        <v>0</v>
      </c>
      <c r="AL2999" s="9">
        <v>0</v>
      </c>
      <c r="AM2999" s="9">
        <v>0</v>
      </c>
      <c r="AN2999" s="9">
        <v>0</v>
      </c>
      <c r="AO2999" s="9">
        <v>0</v>
      </c>
      <c r="AP2999" s="9">
        <v>0</v>
      </c>
      <c r="AQ2999" s="9">
        <v>0</v>
      </c>
      <c r="AR2999" s="9">
        <v>0</v>
      </c>
      <c r="AS2999" s="9">
        <v>0</v>
      </c>
      <c r="AT2999" s="9">
        <v>0</v>
      </c>
      <c r="AU2999" s="9">
        <v>0</v>
      </c>
      <c r="AV2999" s="9">
        <v>0</v>
      </c>
      <c r="AW2999" s="9">
        <v>0</v>
      </c>
      <c r="AX2999" s="9">
        <v>0</v>
      </c>
      <c r="AY2999" s="9">
        <v>0</v>
      </c>
      <c r="AZ2999" s="9">
        <v>0</v>
      </c>
      <c r="BA2999" s="9">
        <v>0</v>
      </c>
      <c r="BB2999" s="9">
        <v>0</v>
      </c>
      <c r="BC2999" s="9">
        <v>0</v>
      </c>
    </row>
    <row r="3000" spans="2:55" x14ac:dyDescent="0.45">
      <c r="B3000" s="25">
        <v>2993</v>
      </c>
      <c r="D3000" s="9" t="s">
        <v>90</v>
      </c>
      <c r="E3000" s="9">
        <v>3</v>
      </c>
      <c r="F3000" s="9">
        <v>4</v>
      </c>
      <c r="G3000" s="9">
        <v>0</v>
      </c>
      <c r="H3000" s="9">
        <v>19</v>
      </c>
      <c r="I3000" s="9">
        <v>10</v>
      </c>
      <c r="J3000" s="9">
        <v>0</v>
      </c>
      <c r="K3000" s="9">
        <v>0</v>
      </c>
      <c r="L3000" s="9">
        <v>7</v>
      </c>
      <c r="M3000" s="9">
        <v>0</v>
      </c>
      <c r="N3000" s="9">
        <v>3</v>
      </c>
      <c r="O3000" s="9">
        <v>678</v>
      </c>
      <c r="P3000" s="9">
        <v>0</v>
      </c>
      <c r="Q3000" s="9">
        <v>5</v>
      </c>
      <c r="R3000" s="9">
        <v>0</v>
      </c>
      <c r="S3000" s="9">
        <v>7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92</v>
      </c>
      <c r="AB3000" s="9">
        <v>91</v>
      </c>
      <c r="AC3000" s="9">
        <v>3</v>
      </c>
      <c r="AD3000" s="9">
        <v>4</v>
      </c>
      <c r="AE3000" s="9">
        <v>4</v>
      </c>
      <c r="AF3000" s="9">
        <v>0</v>
      </c>
      <c r="AG3000" s="9">
        <v>4</v>
      </c>
      <c r="AH3000" s="9">
        <v>4</v>
      </c>
      <c r="AI3000" s="9">
        <v>6</v>
      </c>
      <c r="AJ3000" s="9">
        <v>9</v>
      </c>
      <c r="AK3000" s="9">
        <v>5</v>
      </c>
      <c r="AL3000" s="9">
        <v>0</v>
      </c>
      <c r="AM3000" s="9">
        <v>3</v>
      </c>
      <c r="AN3000" s="9">
        <v>0</v>
      </c>
      <c r="AO3000" s="9">
        <v>0</v>
      </c>
      <c r="AP3000" s="9">
        <v>10</v>
      </c>
      <c r="AQ3000" s="9">
        <v>4</v>
      </c>
      <c r="AR3000" s="9">
        <v>0</v>
      </c>
      <c r="AS3000" s="9">
        <v>0</v>
      </c>
      <c r="AT3000" s="9">
        <v>0</v>
      </c>
      <c r="AU3000" s="9">
        <v>0</v>
      </c>
      <c r="AV3000" s="9">
        <v>0</v>
      </c>
      <c r="AW3000" s="9">
        <v>0</v>
      </c>
      <c r="AX3000" s="9">
        <v>10</v>
      </c>
      <c r="AY3000" s="9">
        <v>0</v>
      </c>
      <c r="AZ3000" s="9">
        <v>0</v>
      </c>
      <c r="BA3000" s="9">
        <v>0</v>
      </c>
      <c r="BB3000" s="9">
        <v>4</v>
      </c>
      <c r="BC3000" s="9">
        <v>0</v>
      </c>
    </row>
    <row r="3001" spans="2:55" x14ac:dyDescent="0.45">
      <c r="B3001" s="25">
        <v>2994</v>
      </c>
      <c r="D3001" s="9" t="s">
        <v>91</v>
      </c>
      <c r="E3001" s="9">
        <v>0</v>
      </c>
      <c r="F3001" s="9">
        <v>0</v>
      </c>
      <c r="G3001" s="9">
        <v>0</v>
      </c>
      <c r="H3001" s="9">
        <v>5</v>
      </c>
      <c r="I3001" s="9">
        <v>3</v>
      </c>
      <c r="J3001" s="9">
        <v>0</v>
      </c>
      <c r="K3001" s="9">
        <v>0</v>
      </c>
      <c r="L3001" s="9">
        <v>0</v>
      </c>
      <c r="M3001" s="9">
        <v>5</v>
      </c>
      <c r="N3001" s="9">
        <v>0</v>
      </c>
      <c r="O3001" s="9">
        <v>54</v>
      </c>
      <c r="P3001" s="9">
        <v>0</v>
      </c>
      <c r="Q3001" s="9">
        <v>0</v>
      </c>
      <c r="R3001" s="9">
        <v>0</v>
      </c>
      <c r="S3001" s="9">
        <v>11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  <c r="AC3001" s="9">
        <v>0</v>
      </c>
      <c r="AD3001" s="9">
        <v>0</v>
      </c>
      <c r="AE3001" s="9">
        <v>0</v>
      </c>
      <c r="AF3001" s="9">
        <v>0</v>
      </c>
      <c r="AG3001" s="9">
        <v>0</v>
      </c>
      <c r="AH3001" s="9">
        <v>0</v>
      </c>
      <c r="AI3001" s="9">
        <v>0</v>
      </c>
      <c r="AJ3001" s="9">
        <v>0</v>
      </c>
      <c r="AK3001" s="9">
        <v>0</v>
      </c>
      <c r="AL3001" s="9">
        <v>0</v>
      </c>
      <c r="AM3001" s="9">
        <v>0</v>
      </c>
      <c r="AN3001" s="9">
        <v>0</v>
      </c>
      <c r="AO3001" s="9">
        <v>0</v>
      </c>
      <c r="AP3001" s="9">
        <v>4</v>
      </c>
      <c r="AQ3001" s="9">
        <v>0</v>
      </c>
      <c r="AR3001" s="9">
        <v>0</v>
      </c>
      <c r="AS3001" s="9">
        <v>0</v>
      </c>
      <c r="AT3001" s="9">
        <v>0</v>
      </c>
      <c r="AU3001" s="9">
        <v>0</v>
      </c>
      <c r="AV3001" s="9">
        <v>0</v>
      </c>
      <c r="AW3001" s="9">
        <v>0</v>
      </c>
      <c r="AX3001" s="9">
        <v>4</v>
      </c>
      <c r="AY3001" s="9">
        <v>0</v>
      </c>
      <c r="AZ3001" s="9">
        <v>0</v>
      </c>
      <c r="BA3001" s="9">
        <v>0</v>
      </c>
      <c r="BB3001" s="9">
        <v>0</v>
      </c>
      <c r="BC3001" s="9">
        <v>0</v>
      </c>
    </row>
    <row r="3002" spans="2:55" x14ac:dyDescent="0.45">
      <c r="B3002" s="25">
        <v>2995</v>
      </c>
      <c r="D3002" s="9" t="s">
        <v>92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48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0</v>
      </c>
      <c r="Z3002" s="9">
        <v>0</v>
      </c>
      <c r="AA3002" s="9">
        <v>12</v>
      </c>
      <c r="AB3002" s="9">
        <v>31</v>
      </c>
      <c r="AC3002" s="9">
        <v>0</v>
      </c>
      <c r="AD3002" s="9">
        <v>0</v>
      </c>
      <c r="AE3002" s="9">
        <v>3</v>
      </c>
      <c r="AF3002" s="9">
        <v>0</v>
      </c>
      <c r="AG3002" s="9">
        <v>7</v>
      </c>
      <c r="AH3002" s="9">
        <v>0</v>
      </c>
      <c r="AI3002" s="9">
        <v>0</v>
      </c>
      <c r="AJ3002" s="9">
        <v>4</v>
      </c>
      <c r="AK3002" s="9">
        <v>0</v>
      </c>
      <c r="AL3002" s="9">
        <v>0</v>
      </c>
      <c r="AM3002" s="9">
        <v>0</v>
      </c>
      <c r="AN3002" s="9">
        <v>0</v>
      </c>
      <c r="AO3002" s="9">
        <v>0</v>
      </c>
      <c r="AP3002" s="9">
        <v>0</v>
      </c>
      <c r="AQ3002" s="9">
        <v>0</v>
      </c>
      <c r="AR3002" s="9">
        <v>0</v>
      </c>
      <c r="AS3002" s="9">
        <v>0</v>
      </c>
      <c r="AT3002" s="9">
        <v>0</v>
      </c>
      <c r="AU3002" s="9">
        <v>0</v>
      </c>
      <c r="AV3002" s="9">
        <v>0</v>
      </c>
      <c r="AW3002" s="9">
        <v>0</v>
      </c>
      <c r="AX3002" s="9">
        <v>0</v>
      </c>
      <c r="AY3002" s="9">
        <v>0</v>
      </c>
      <c r="AZ3002" s="9">
        <v>0</v>
      </c>
      <c r="BA3002" s="9">
        <v>0</v>
      </c>
      <c r="BB3002" s="9">
        <v>0</v>
      </c>
      <c r="BC3002" s="9">
        <v>0</v>
      </c>
    </row>
    <row r="3003" spans="2:55" x14ac:dyDescent="0.45">
      <c r="B3003" s="25">
        <v>2996</v>
      </c>
      <c r="D3003" s="9" t="s">
        <v>93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10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4</v>
      </c>
      <c r="Z3003" s="9">
        <v>0</v>
      </c>
      <c r="AA3003" s="9">
        <v>0</v>
      </c>
      <c r="AB3003" s="9">
        <v>0</v>
      </c>
      <c r="AC3003" s="9">
        <v>0</v>
      </c>
      <c r="AD3003" s="9">
        <v>0</v>
      </c>
      <c r="AE3003" s="9">
        <v>0</v>
      </c>
      <c r="AF3003" s="9">
        <v>0</v>
      </c>
      <c r="AG3003" s="9">
        <v>0</v>
      </c>
      <c r="AH3003" s="9">
        <v>0</v>
      </c>
      <c r="AI3003" s="9">
        <v>0</v>
      </c>
      <c r="AJ3003" s="9">
        <v>0</v>
      </c>
      <c r="AK3003" s="9">
        <v>0</v>
      </c>
      <c r="AL3003" s="9">
        <v>0</v>
      </c>
      <c r="AM3003" s="9">
        <v>0</v>
      </c>
      <c r="AN3003" s="9">
        <v>0</v>
      </c>
      <c r="AO3003" s="9">
        <v>0</v>
      </c>
      <c r="AP3003" s="9">
        <v>0</v>
      </c>
      <c r="AQ3003" s="9">
        <v>0</v>
      </c>
      <c r="AR3003" s="9">
        <v>0</v>
      </c>
      <c r="AS3003" s="9">
        <v>0</v>
      </c>
      <c r="AT3003" s="9">
        <v>0</v>
      </c>
      <c r="AU3003" s="9">
        <v>0</v>
      </c>
      <c r="AV3003" s="9">
        <v>0</v>
      </c>
      <c r="AW3003" s="9">
        <v>0</v>
      </c>
      <c r="AX3003" s="9">
        <v>0</v>
      </c>
      <c r="AY3003" s="9">
        <v>0</v>
      </c>
      <c r="AZ3003" s="9">
        <v>0</v>
      </c>
      <c r="BA3003" s="9">
        <v>0</v>
      </c>
      <c r="BB3003" s="9">
        <v>0</v>
      </c>
      <c r="BC3003" s="9">
        <v>0</v>
      </c>
    </row>
    <row r="3004" spans="2:55" x14ac:dyDescent="0.45">
      <c r="B3004" s="25">
        <v>2997</v>
      </c>
      <c r="D3004" s="9" t="s">
        <v>94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17</v>
      </c>
      <c r="N3004" s="9">
        <v>3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10</v>
      </c>
      <c r="Y3004" s="9">
        <v>0</v>
      </c>
      <c r="Z3004" s="9">
        <v>0</v>
      </c>
      <c r="AA3004" s="9">
        <v>0</v>
      </c>
      <c r="AB3004" s="9">
        <v>4</v>
      </c>
      <c r="AC3004" s="9">
        <v>0</v>
      </c>
      <c r="AD3004" s="9">
        <v>0</v>
      </c>
      <c r="AE3004" s="9">
        <v>0</v>
      </c>
      <c r="AF3004" s="9">
        <v>0</v>
      </c>
      <c r="AG3004" s="9">
        <v>3</v>
      </c>
      <c r="AH3004" s="9">
        <v>0</v>
      </c>
      <c r="AI3004" s="9">
        <v>0</v>
      </c>
      <c r="AJ3004" s="9">
        <v>0</v>
      </c>
      <c r="AK3004" s="9">
        <v>0</v>
      </c>
      <c r="AL3004" s="9">
        <v>0</v>
      </c>
      <c r="AM3004" s="9">
        <v>0</v>
      </c>
      <c r="AN3004" s="9">
        <v>0</v>
      </c>
      <c r="AO3004" s="9">
        <v>0</v>
      </c>
      <c r="AP3004" s="9">
        <v>0</v>
      </c>
      <c r="AQ3004" s="9">
        <v>0</v>
      </c>
      <c r="AR3004" s="9">
        <v>0</v>
      </c>
      <c r="AS3004" s="9">
        <v>0</v>
      </c>
      <c r="AT3004" s="9">
        <v>0</v>
      </c>
      <c r="AU3004" s="9">
        <v>0</v>
      </c>
      <c r="AV3004" s="9">
        <v>0</v>
      </c>
      <c r="AW3004" s="9">
        <v>0</v>
      </c>
      <c r="AX3004" s="9">
        <v>0</v>
      </c>
      <c r="AY3004" s="9">
        <v>0</v>
      </c>
      <c r="AZ3004" s="9">
        <v>0</v>
      </c>
      <c r="BA3004" s="9">
        <v>0</v>
      </c>
      <c r="BB3004" s="9">
        <v>0</v>
      </c>
      <c r="BC3004" s="9">
        <v>0</v>
      </c>
    </row>
    <row r="3005" spans="2:55" x14ac:dyDescent="0.45">
      <c r="B3005" s="25">
        <v>2998</v>
      </c>
      <c r="D3005" s="9" t="s">
        <v>95</v>
      </c>
      <c r="E3005" s="9">
        <v>4</v>
      </c>
      <c r="F3005" s="9">
        <v>3</v>
      </c>
      <c r="G3005" s="9">
        <v>0</v>
      </c>
      <c r="H3005" s="9">
        <v>19</v>
      </c>
      <c r="I3005" s="9">
        <v>3</v>
      </c>
      <c r="J3005" s="9">
        <v>4</v>
      </c>
      <c r="K3005" s="9">
        <v>0</v>
      </c>
      <c r="L3005" s="9">
        <v>3</v>
      </c>
      <c r="M3005" s="9">
        <v>4</v>
      </c>
      <c r="N3005" s="9">
        <v>3</v>
      </c>
      <c r="O3005" s="9">
        <v>51</v>
      </c>
      <c r="P3005" s="9">
        <v>0</v>
      </c>
      <c r="Q3005" s="9">
        <v>3</v>
      </c>
      <c r="R3005" s="9">
        <v>0</v>
      </c>
      <c r="S3005" s="9">
        <v>9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5</v>
      </c>
      <c r="AB3005" s="9">
        <v>20</v>
      </c>
      <c r="AC3005" s="9">
        <v>0</v>
      </c>
      <c r="AD3005" s="9">
        <v>0</v>
      </c>
      <c r="AE3005" s="9">
        <v>0</v>
      </c>
      <c r="AF3005" s="9">
        <v>0</v>
      </c>
      <c r="AG3005" s="9">
        <v>3</v>
      </c>
      <c r="AH3005" s="9">
        <v>0</v>
      </c>
      <c r="AI3005" s="9">
        <v>6</v>
      </c>
      <c r="AJ3005" s="9">
        <v>0</v>
      </c>
      <c r="AK3005" s="9">
        <v>0</v>
      </c>
      <c r="AL3005" s="9">
        <v>0</v>
      </c>
      <c r="AM3005" s="9">
        <v>5</v>
      </c>
      <c r="AN3005" s="9">
        <v>0</v>
      </c>
      <c r="AO3005" s="9">
        <v>0</v>
      </c>
      <c r="AP3005" s="9">
        <v>0</v>
      </c>
      <c r="AQ3005" s="9">
        <v>0</v>
      </c>
      <c r="AR3005" s="9">
        <v>0</v>
      </c>
      <c r="AS3005" s="9">
        <v>0</v>
      </c>
      <c r="AT3005" s="9">
        <v>0</v>
      </c>
      <c r="AU3005" s="9">
        <v>0</v>
      </c>
      <c r="AV3005" s="9">
        <v>0</v>
      </c>
      <c r="AW3005" s="9">
        <v>0</v>
      </c>
      <c r="AX3005" s="9">
        <v>0</v>
      </c>
      <c r="AY3005" s="9">
        <v>0</v>
      </c>
      <c r="AZ3005" s="9">
        <v>3</v>
      </c>
      <c r="BA3005" s="9">
        <v>0</v>
      </c>
      <c r="BB3005" s="9">
        <v>0</v>
      </c>
      <c r="BC3005" s="9">
        <v>0</v>
      </c>
    </row>
    <row r="3006" spans="2:55" x14ac:dyDescent="0.45">
      <c r="B3006" s="25">
        <v>2999</v>
      </c>
      <c r="D3006" s="9" t="s">
        <v>96</v>
      </c>
      <c r="E3006" s="9">
        <v>0</v>
      </c>
      <c r="F3006" s="9">
        <v>0</v>
      </c>
      <c r="G3006" s="9">
        <v>0</v>
      </c>
      <c r="H3006" s="9">
        <v>3</v>
      </c>
      <c r="I3006" s="9">
        <v>0</v>
      </c>
      <c r="J3006" s="9">
        <v>0</v>
      </c>
      <c r="K3006" s="9">
        <v>0</v>
      </c>
      <c r="L3006" s="9">
        <v>4</v>
      </c>
      <c r="M3006" s="9">
        <v>0</v>
      </c>
      <c r="N3006" s="9">
        <v>0</v>
      </c>
      <c r="O3006" s="9">
        <v>29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  <c r="AC3006" s="9">
        <v>0</v>
      </c>
      <c r="AD3006" s="9">
        <v>0</v>
      </c>
      <c r="AE3006" s="9">
        <v>0</v>
      </c>
      <c r="AF3006" s="9">
        <v>0</v>
      </c>
      <c r="AG3006" s="9">
        <v>0</v>
      </c>
      <c r="AH3006" s="9">
        <v>0</v>
      </c>
      <c r="AI3006" s="9">
        <v>0</v>
      </c>
      <c r="AJ3006" s="9">
        <v>0</v>
      </c>
      <c r="AK3006" s="9">
        <v>0</v>
      </c>
      <c r="AL3006" s="9">
        <v>0</v>
      </c>
      <c r="AM3006" s="9">
        <v>0</v>
      </c>
      <c r="AN3006" s="9">
        <v>0</v>
      </c>
      <c r="AO3006" s="9">
        <v>0</v>
      </c>
      <c r="AP3006" s="9">
        <v>0</v>
      </c>
      <c r="AQ3006" s="9">
        <v>0</v>
      </c>
      <c r="AR3006" s="9">
        <v>0</v>
      </c>
      <c r="AS3006" s="9">
        <v>0</v>
      </c>
      <c r="AT3006" s="9">
        <v>0</v>
      </c>
      <c r="AU3006" s="9">
        <v>0</v>
      </c>
      <c r="AV3006" s="9">
        <v>0</v>
      </c>
      <c r="AW3006" s="9">
        <v>0</v>
      </c>
      <c r="AX3006" s="9">
        <v>0</v>
      </c>
      <c r="AY3006" s="9">
        <v>0</v>
      </c>
      <c r="AZ3006" s="9">
        <v>0</v>
      </c>
      <c r="BA3006" s="9">
        <v>0</v>
      </c>
      <c r="BB3006" s="9">
        <v>0</v>
      </c>
      <c r="BC3006" s="9">
        <v>0</v>
      </c>
    </row>
    <row r="3007" spans="2:55" x14ac:dyDescent="0.45">
      <c r="B3007" s="25">
        <v>3000</v>
      </c>
      <c r="D3007" s="9" t="s">
        <v>97</v>
      </c>
      <c r="E3007" s="9">
        <v>0</v>
      </c>
      <c r="F3007" s="9">
        <v>0</v>
      </c>
      <c r="G3007" s="9">
        <v>0</v>
      </c>
      <c r="H3007" s="9">
        <v>8</v>
      </c>
      <c r="I3007" s="9">
        <v>0</v>
      </c>
      <c r="J3007" s="9">
        <v>0</v>
      </c>
      <c r="K3007" s="9">
        <v>0</v>
      </c>
      <c r="L3007" s="9">
        <v>10</v>
      </c>
      <c r="M3007" s="9">
        <v>0</v>
      </c>
      <c r="N3007" s="9">
        <v>3</v>
      </c>
      <c r="O3007" s="9">
        <v>123</v>
      </c>
      <c r="P3007" s="9">
        <v>0</v>
      </c>
      <c r="Q3007" s="9">
        <v>8</v>
      </c>
      <c r="R3007" s="9">
        <v>0</v>
      </c>
      <c r="S3007" s="9">
        <v>4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0</v>
      </c>
      <c r="Z3007" s="9">
        <v>0</v>
      </c>
      <c r="AA3007" s="9">
        <v>14</v>
      </c>
      <c r="AB3007" s="9">
        <v>9</v>
      </c>
      <c r="AC3007" s="9">
        <v>0</v>
      </c>
      <c r="AD3007" s="9">
        <v>0</v>
      </c>
      <c r="AE3007" s="9">
        <v>4</v>
      </c>
      <c r="AF3007" s="9">
        <v>0</v>
      </c>
      <c r="AG3007" s="9">
        <v>0</v>
      </c>
      <c r="AH3007" s="9">
        <v>0</v>
      </c>
      <c r="AI3007" s="9">
        <v>0</v>
      </c>
      <c r="AJ3007" s="9">
        <v>0</v>
      </c>
      <c r="AK3007" s="9">
        <v>0</v>
      </c>
      <c r="AL3007" s="9">
        <v>0</v>
      </c>
      <c r="AM3007" s="9">
        <v>0</v>
      </c>
      <c r="AN3007" s="9">
        <v>0</v>
      </c>
      <c r="AO3007" s="9">
        <v>0</v>
      </c>
      <c r="AP3007" s="9">
        <v>0</v>
      </c>
      <c r="AQ3007" s="9">
        <v>0</v>
      </c>
      <c r="AR3007" s="9">
        <v>0</v>
      </c>
      <c r="AS3007" s="9">
        <v>0</v>
      </c>
      <c r="AT3007" s="9">
        <v>0</v>
      </c>
      <c r="AU3007" s="9">
        <v>0</v>
      </c>
      <c r="AV3007" s="9">
        <v>6</v>
      </c>
      <c r="AW3007" s="9">
        <v>0</v>
      </c>
      <c r="AX3007" s="9">
        <v>3</v>
      </c>
      <c r="AY3007" s="9">
        <v>0</v>
      </c>
      <c r="AZ3007" s="9">
        <v>0</v>
      </c>
      <c r="BA3007" s="9">
        <v>0</v>
      </c>
      <c r="BB3007" s="9">
        <v>0</v>
      </c>
      <c r="BC3007" s="9">
        <v>0</v>
      </c>
    </row>
    <row r="3008" spans="2:55" x14ac:dyDescent="0.45">
      <c r="B3008" s="25">
        <v>3001</v>
      </c>
      <c r="D3008" s="9" t="s">
        <v>98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4</v>
      </c>
      <c r="O3008" s="9">
        <v>13</v>
      </c>
      <c r="P3008" s="9">
        <v>0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  <c r="AA3008" s="9">
        <v>0</v>
      </c>
      <c r="AB3008" s="9">
        <v>6</v>
      </c>
      <c r="AC3008" s="9">
        <v>0</v>
      </c>
      <c r="AD3008" s="9">
        <v>0</v>
      </c>
      <c r="AE3008" s="9">
        <v>0</v>
      </c>
      <c r="AF3008" s="9">
        <v>0</v>
      </c>
      <c r="AG3008" s="9">
        <v>0</v>
      </c>
      <c r="AH3008" s="9">
        <v>0</v>
      </c>
      <c r="AI3008" s="9">
        <v>0</v>
      </c>
      <c r="AJ3008" s="9">
        <v>0</v>
      </c>
      <c r="AK3008" s="9">
        <v>0</v>
      </c>
      <c r="AL3008" s="9">
        <v>0</v>
      </c>
      <c r="AM3008" s="9">
        <v>0</v>
      </c>
      <c r="AN3008" s="9">
        <v>0</v>
      </c>
      <c r="AO3008" s="9">
        <v>0</v>
      </c>
      <c r="AP3008" s="9">
        <v>3</v>
      </c>
      <c r="AQ3008" s="9">
        <v>0</v>
      </c>
      <c r="AR3008" s="9">
        <v>0</v>
      </c>
      <c r="AS3008" s="9">
        <v>0</v>
      </c>
      <c r="AT3008" s="9">
        <v>0</v>
      </c>
      <c r="AU3008" s="9">
        <v>0</v>
      </c>
      <c r="AV3008" s="9">
        <v>0</v>
      </c>
      <c r="AW3008" s="9">
        <v>0</v>
      </c>
      <c r="AX3008" s="9">
        <v>0</v>
      </c>
      <c r="AY3008" s="9">
        <v>0</v>
      </c>
      <c r="AZ3008" s="9">
        <v>0</v>
      </c>
      <c r="BA3008" s="9">
        <v>0</v>
      </c>
      <c r="BB3008" s="9">
        <v>0</v>
      </c>
      <c r="BC3008" s="9">
        <v>0</v>
      </c>
    </row>
    <row r="3009" spans="2:55" x14ac:dyDescent="0.45">
      <c r="B3009" s="25">
        <v>3002</v>
      </c>
      <c r="D3009" s="9" t="s">
        <v>99</v>
      </c>
      <c r="E3009" s="9">
        <v>0</v>
      </c>
      <c r="F3009" s="9">
        <v>0</v>
      </c>
      <c r="G3009" s="9">
        <v>0</v>
      </c>
      <c r="H3009" s="9">
        <v>6</v>
      </c>
      <c r="I3009" s="9">
        <v>0</v>
      </c>
      <c r="J3009" s="9">
        <v>0</v>
      </c>
      <c r="K3009" s="9">
        <v>0</v>
      </c>
      <c r="L3009" s="9">
        <v>11</v>
      </c>
      <c r="M3009" s="9">
        <v>6</v>
      </c>
      <c r="N3009" s="9">
        <v>9</v>
      </c>
      <c r="O3009" s="9">
        <v>10</v>
      </c>
      <c r="P3009" s="9">
        <v>0</v>
      </c>
      <c r="Q3009" s="9">
        <v>0</v>
      </c>
      <c r="R3009" s="9">
        <v>0</v>
      </c>
      <c r="S3009" s="9">
        <v>4</v>
      </c>
      <c r="T3009" s="9">
        <v>0</v>
      </c>
      <c r="U3009" s="9">
        <v>0</v>
      </c>
      <c r="V3009" s="9">
        <v>0</v>
      </c>
      <c r="W3009" s="9">
        <v>5</v>
      </c>
      <c r="X3009" s="9">
        <v>0</v>
      </c>
      <c r="Y3009" s="9">
        <v>0</v>
      </c>
      <c r="Z3009" s="9">
        <v>0</v>
      </c>
      <c r="AA3009" s="9">
        <v>15</v>
      </c>
      <c r="AB3009" s="9">
        <v>5</v>
      </c>
      <c r="AC3009" s="9">
        <v>0</v>
      </c>
      <c r="AD3009" s="9">
        <v>0</v>
      </c>
      <c r="AE3009" s="9">
        <v>5</v>
      </c>
      <c r="AF3009" s="9">
        <v>0</v>
      </c>
      <c r="AG3009" s="9">
        <v>3</v>
      </c>
      <c r="AH3009" s="9">
        <v>0</v>
      </c>
      <c r="AI3009" s="9">
        <v>4</v>
      </c>
      <c r="AJ3009" s="9">
        <v>9</v>
      </c>
      <c r="AK3009" s="9">
        <v>4</v>
      </c>
      <c r="AL3009" s="9">
        <v>0</v>
      </c>
      <c r="AM3009" s="9">
        <v>5</v>
      </c>
      <c r="AN3009" s="9">
        <v>0</v>
      </c>
      <c r="AO3009" s="9">
        <v>0</v>
      </c>
      <c r="AP3009" s="9">
        <v>3</v>
      </c>
      <c r="AQ3009" s="9">
        <v>0</v>
      </c>
      <c r="AR3009" s="9">
        <v>0</v>
      </c>
      <c r="AS3009" s="9">
        <v>0</v>
      </c>
      <c r="AT3009" s="9">
        <v>0</v>
      </c>
      <c r="AU3009" s="9">
        <v>4</v>
      </c>
      <c r="AV3009" s="9">
        <v>0</v>
      </c>
      <c r="AW3009" s="9">
        <v>0</v>
      </c>
      <c r="AX3009" s="9">
        <v>3</v>
      </c>
      <c r="AY3009" s="9">
        <v>0</v>
      </c>
      <c r="AZ3009" s="9">
        <v>0</v>
      </c>
      <c r="BA3009" s="9">
        <v>0</v>
      </c>
      <c r="BB3009" s="9">
        <v>0</v>
      </c>
      <c r="BC3009" s="9">
        <v>0</v>
      </c>
    </row>
    <row r="3010" spans="2:55" x14ac:dyDescent="0.45">
      <c r="B3010" s="25">
        <v>3003</v>
      </c>
      <c r="D3010" s="9" t="s">
        <v>100</v>
      </c>
      <c r="E3010" s="9">
        <v>0</v>
      </c>
      <c r="F3010" s="9">
        <v>0</v>
      </c>
      <c r="G3010" s="9">
        <v>0</v>
      </c>
      <c r="H3010" s="9">
        <v>22</v>
      </c>
      <c r="I3010" s="9">
        <v>3</v>
      </c>
      <c r="J3010" s="9">
        <v>0</v>
      </c>
      <c r="K3010" s="9">
        <v>0</v>
      </c>
      <c r="L3010" s="9">
        <v>6</v>
      </c>
      <c r="M3010" s="9">
        <v>3</v>
      </c>
      <c r="N3010" s="9">
        <v>159</v>
      </c>
      <c r="O3010" s="9">
        <v>0</v>
      </c>
      <c r="P3010" s="9">
        <v>0</v>
      </c>
      <c r="Q3010" s="9">
        <v>5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18</v>
      </c>
      <c r="AC3010" s="9">
        <v>0</v>
      </c>
      <c r="AD3010" s="9">
        <v>0</v>
      </c>
      <c r="AE3010" s="9">
        <v>3</v>
      </c>
      <c r="AF3010" s="9">
        <v>0</v>
      </c>
      <c r="AG3010" s="9">
        <v>4</v>
      </c>
      <c r="AH3010" s="9">
        <v>0</v>
      </c>
      <c r="AI3010" s="9">
        <v>0</v>
      </c>
      <c r="AJ3010" s="9">
        <v>4</v>
      </c>
      <c r="AK3010" s="9">
        <v>0</v>
      </c>
      <c r="AL3010" s="9">
        <v>0</v>
      </c>
      <c r="AM3010" s="9">
        <v>0</v>
      </c>
      <c r="AN3010" s="9">
        <v>0</v>
      </c>
      <c r="AO3010" s="9">
        <v>0</v>
      </c>
      <c r="AP3010" s="9">
        <v>0</v>
      </c>
      <c r="AQ3010" s="9">
        <v>0</v>
      </c>
      <c r="AR3010" s="9">
        <v>0</v>
      </c>
      <c r="AS3010" s="9">
        <v>0</v>
      </c>
      <c r="AT3010" s="9">
        <v>0</v>
      </c>
      <c r="AU3010" s="9">
        <v>0</v>
      </c>
      <c r="AV3010" s="9">
        <v>0</v>
      </c>
      <c r="AW3010" s="9">
        <v>0</v>
      </c>
      <c r="AX3010" s="9">
        <v>0</v>
      </c>
      <c r="AY3010" s="9">
        <v>0</v>
      </c>
      <c r="AZ3010" s="9">
        <v>4</v>
      </c>
      <c r="BA3010" s="9">
        <v>0</v>
      </c>
      <c r="BB3010" s="9">
        <v>0</v>
      </c>
      <c r="BC3010" s="9">
        <v>0</v>
      </c>
    </row>
    <row r="3011" spans="2:55" x14ac:dyDescent="0.45">
      <c r="B3011" s="25">
        <v>3004</v>
      </c>
      <c r="D3011" s="9" t="s">
        <v>101</v>
      </c>
      <c r="E3011" s="9">
        <v>10</v>
      </c>
      <c r="F3011" s="9">
        <v>0</v>
      </c>
      <c r="G3011" s="9">
        <v>0</v>
      </c>
      <c r="H3011" s="9">
        <v>52</v>
      </c>
      <c r="I3011" s="9">
        <v>20</v>
      </c>
      <c r="J3011" s="9">
        <v>0</v>
      </c>
      <c r="K3011" s="9">
        <v>0</v>
      </c>
      <c r="L3011" s="9">
        <v>29</v>
      </c>
      <c r="M3011" s="9">
        <v>4</v>
      </c>
      <c r="N3011" s="9">
        <v>424</v>
      </c>
      <c r="O3011" s="9">
        <v>9</v>
      </c>
      <c r="P3011" s="9">
        <v>4</v>
      </c>
      <c r="Q3011" s="9">
        <v>10</v>
      </c>
      <c r="R3011" s="9">
        <v>0</v>
      </c>
      <c r="S3011" s="9">
        <v>3</v>
      </c>
      <c r="T3011" s="9">
        <v>0</v>
      </c>
      <c r="U3011" s="9">
        <v>0</v>
      </c>
      <c r="V3011" s="9">
        <v>0</v>
      </c>
      <c r="W3011" s="9">
        <v>7</v>
      </c>
      <c r="X3011" s="9">
        <v>0</v>
      </c>
      <c r="Y3011" s="9">
        <v>4</v>
      </c>
      <c r="Z3011" s="9">
        <v>0</v>
      </c>
      <c r="AA3011" s="9">
        <v>5</v>
      </c>
      <c r="AB3011" s="9">
        <v>178</v>
      </c>
      <c r="AC3011" s="9">
        <v>8</v>
      </c>
      <c r="AD3011" s="9">
        <v>5</v>
      </c>
      <c r="AE3011" s="9">
        <v>17</v>
      </c>
      <c r="AF3011" s="9">
        <v>0</v>
      </c>
      <c r="AG3011" s="9">
        <v>15</v>
      </c>
      <c r="AH3011" s="9">
        <v>3</v>
      </c>
      <c r="AI3011" s="9">
        <v>14</v>
      </c>
      <c r="AJ3011" s="9">
        <v>13</v>
      </c>
      <c r="AK3011" s="9">
        <v>24</v>
      </c>
      <c r="AL3011" s="9">
        <v>0</v>
      </c>
      <c r="AM3011" s="9">
        <v>14</v>
      </c>
      <c r="AN3011" s="9">
        <v>0</v>
      </c>
      <c r="AO3011" s="9">
        <v>3</v>
      </c>
      <c r="AP3011" s="9">
        <v>14</v>
      </c>
      <c r="AQ3011" s="9">
        <v>4</v>
      </c>
      <c r="AR3011" s="9">
        <v>0</v>
      </c>
      <c r="AS3011" s="9">
        <v>3</v>
      </c>
      <c r="AT3011" s="9">
        <v>4</v>
      </c>
      <c r="AU3011" s="9">
        <v>6</v>
      </c>
      <c r="AV3011" s="9">
        <v>4</v>
      </c>
      <c r="AW3011" s="9">
        <v>0</v>
      </c>
      <c r="AX3011" s="9">
        <v>9</v>
      </c>
      <c r="AY3011" s="9">
        <v>0</v>
      </c>
      <c r="AZ3011" s="9">
        <v>0</v>
      </c>
      <c r="BA3011" s="9">
        <v>0</v>
      </c>
      <c r="BB3011" s="9">
        <v>4</v>
      </c>
      <c r="BC3011" s="9">
        <v>0</v>
      </c>
    </row>
    <row r="3012" spans="2:55" x14ac:dyDescent="0.45">
      <c r="B3012" s="25">
        <v>3005</v>
      </c>
      <c r="D3012" s="9" t="s">
        <v>102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  <c r="Y3012" s="9">
        <v>0</v>
      </c>
      <c r="Z3012" s="9">
        <v>0</v>
      </c>
      <c r="AA3012" s="9">
        <v>0</v>
      </c>
      <c r="AB3012" s="9">
        <v>0</v>
      </c>
      <c r="AC3012" s="9">
        <v>0</v>
      </c>
      <c r="AD3012" s="9">
        <v>0</v>
      </c>
      <c r="AE3012" s="9">
        <v>0</v>
      </c>
      <c r="AF3012" s="9">
        <v>0</v>
      </c>
      <c r="AG3012" s="9">
        <v>0</v>
      </c>
      <c r="AH3012" s="9">
        <v>0</v>
      </c>
      <c r="AI3012" s="9">
        <v>0</v>
      </c>
      <c r="AJ3012" s="9">
        <v>0</v>
      </c>
      <c r="AK3012" s="9">
        <v>0</v>
      </c>
      <c r="AL3012" s="9">
        <v>0</v>
      </c>
      <c r="AM3012" s="9">
        <v>0</v>
      </c>
      <c r="AN3012" s="9">
        <v>0</v>
      </c>
      <c r="AO3012" s="9">
        <v>0</v>
      </c>
      <c r="AP3012" s="9">
        <v>0</v>
      </c>
      <c r="AQ3012" s="9">
        <v>0</v>
      </c>
      <c r="AR3012" s="9">
        <v>0</v>
      </c>
      <c r="AS3012" s="9">
        <v>0</v>
      </c>
      <c r="AT3012" s="9">
        <v>0</v>
      </c>
      <c r="AU3012" s="9">
        <v>0</v>
      </c>
      <c r="AV3012" s="9">
        <v>0</v>
      </c>
      <c r="AW3012" s="9">
        <v>0</v>
      </c>
      <c r="AX3012" s="9">
        <v>0</v>
      </c>
      <c r="AY3012" s="9">
        <v>0</v>
      </c>
      <c r="AZ3012" s="9">
        <v>0</v>
      </c>
      <c r="BA3012" s="9">
        <v>0</v>
      </c>
      <c r="BB3012" s="9">
        <v>0</v>
      </c>
      <c r="BC3012" s="9">
        <v>0</v>
      </c>
    </row>
    <row r="3013" spans="2:55" x14ac:dyDescent="0.45">
      <c r="B3013" s="25">
        <v>3006</v>
      </c>
      <c r="D3013" s="9" t="s">
        <v>103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10</v>
      </c>
      <c r="AC3013" s="9">
        <v>0</v>
      </c>
      <c r="AD3013" s="9">
        <v>0</v>
      </c>
      <c r="AE3013" s="9">
        <v>0</v>
      </c>
      <c r="AF3013" s="9">
        <v>0</v>
      </c>
      <c r="AG3013" s="9">
        <v>0</v>
      </c>
      <c r="AH3013" s="9">
        <v>0</v>
      </c>
      <c r="AI3013" s="9">
        <v>0</v>
      </c>
      <c r="AJ3013" s="9">
        <v>0</v>
      </c>
      <c r="AK3013" s="9">
        <v>0</v>
      </c>
      <c r="AL3013" s="9">
        <v>0</v>
      </c>
      <c r="AM3013" s="9">
        <v>0</v>
      </c>
      <c r="AN3013" s="9">
        <v>0</v>
      </c>
      <c r="AO3013" s="9">
        <v>0</v>
      </c>
      <c r="AP3013" s="9">
        <v>0</v>
      </c>
      <c r="AQ3013" s="9">
        <v>0</v>
      </c>
      <c r="AR3013" s="9">
        <v>0</v>
      </c>
      <c r="AS3013" s="9">
        <v>0</v>
      </c>
      <c r="AT3013" s="9">
        <v>0</v>
      </c>
      <c r="AU3013" s="9">
        <v>0</v>
      </c>
      <c r="AV3013" s="9">
        <v>0</v>
      </c>
      <c r="AW3013" s="9">
        <v>0</v>
      </c>
      <c r="AX3013" s="9">
        <v>0</v>
      </c>
      <c r="AY3013" s="9">
        <v>0</v>
      </c>
      <c r="AZ3013" s="9">
        <v>0</v>
      </c>
      <c r="BA3013" s="9">
        <v>0</v>
      </c>
      <c r="BB3013" s="9">
        <v>0</v>
      </c>
      <c r="BC3013" s="9">
        <v>0</v>
      </c>
    </row>
    <row r="3014" spans="2:55" x14ac:dyDescent="0.45">
      <c r="B3014" s="25">
        <v>3007</v>
      </c>
      <c r="D3014" s="9" t="s">
        <v>104</v>
      </c>
      <c r="E3014" s="9">
        <v>3</v>
      </c>
      <c r="F3014" s="9">
        <v>4</v>
      </c>
      <c r="G3014" s="9">
        <v>0</v>
      </c>
      <c r="H3014" s="9">
        <v>81</v>
      </c>
      <c r="I3014" s="9">
        <v>20</v>
      </c>
      <c r="J3014" s="9">
        <v>6</v>
      </c>
      <c r="K3014" s="9">
        <v>0</v>
      </c>
      <c r="L3014" s="9">
        <v>126</v>
      </c>
      <c r="M3014" s="9">
        <v>0</v>
      </c>
      <c r="N3014" s="9">
        <v>0</v>
      </c>
      <c r="O3014" s="9">
        <v>4</v>
      </c>
      <c r="P3014" s="9">
        <v>5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7</v>
      </c>
      <c r="X3014" s="9">
        <v>0</v>
      </c>
      <c r="Y3014" s="9">
        <v>0</v>
      </c>
      <c r="Z3014" s="9">
        <v>0</v>
      </c>
      <c r="AA3014" s="9">
        <v>0</v>
      </c>
      <c r="AB3014" s="9">
        <v>11</v>
      </c>
      <c r="AC3014" s="9">
        <v>7</v>
      </c>
      <c r="AD3014" s="9">
        <v>3</v>
      </c>
      <c r="AE3014" s="9">
        <v>4</v>
      </c>
      <c r="AF3014" s="9">
        <v>0</v>
      </c>
      <c r="AG3014" s="9">
        <v>25</v>
      </c>
      <c r="AH3014" s="9">
        <v>0</v>
      </c>
      <c r="AI3014" s="9">
        <v>16</v>
      </c>
      <c r="AJ3014" s="9">
        <v>9</v>
      </c>
      <c r="AK3014" s="9">
        <v>54</v>
      </c>
      <c r="AL3014" s="9">
        <v>3</v>
      </c>
      <c r="AM3014" s="9">
        <v>14</v>
      </c>
      <c r="AN3014" s="9">
        <v>0</v>
      </c>
      <c r="AO3014" s="9">
        <v>16</v>
      </c>
      <c r="AP3014" s="9">
        <v>15</v>
      </c>
      <c r="AQ3014" s="9">
        <v>6</v>
      </c>
      <c r="AR3014" s="9">
        <v>0</v>
      </c>
      <c r="AS3014" s="9">
        <v>0</v>
      </c>
      <c r="AT3014" s="9">
        <v>0</v>
      </c>
      <c r="AU3014" s="9">
        <v>12</v>
      </c>
      <c r="AV3014" s="9">
        <v>4</v>
      </c>
      <c r="AW3014" s="9">
        <v>0</v>
      </c>
      <c r="AX3014" s="9">
        <v>8</v>
      </c>
      <c r="AY3014" s="9">
        <v>0</v>
      </c>
      <c r="AZ3014" s="9">
        <v>0</v>
      </c>
      <c r="BA3014" s="9">
        <v>0</v>
      </c>
      <c r="BB3014" s="9">
        <v>0</v>
      </c>
      <c r="BC3014" s="9">
        <v>0</v>
      </c>
    </row>
    <row r="3015" spans="2:55" x14ac:dyDescent="0.45">
      <c r="B3015" s="25">
        <v>3008</v>
      </c>
      <c r="D3015" s="9" t="s">
        <v>105</v>
      </c>
      <c r="E3015" s="9">
        <v>4</v>
      </c>
      <c r="F3015" s="9">
        <v>18</v>
      </c>
      <c r="G3015" s="9">
        <v>0</v>
      </c>
      <c r="H3015" s="9">
        <v>193</v>
      </c>
      <c r="I3015" s="9">
        <v>61</v>
      </c>
      <c r="J3015" s="9">
        <v>6</v>
      </c>
      <c r="K3015" s="9">
        <v>0</v>
      </c>
      <c r="L3015" s="9">
        <v>542</v>
      </c>
      <c r="M3015" s="9">
        <v>0</v>
      </c>
      <c r="N3015" s="9">
        <v>9</v>
      </c>
      <c r="O3015" s="9">
        <v>0</v>
      </c>
      <c r="P3015" s="9">
        <v>23</v>
      </c>
      <c r="Q3015" s="9">
        <v>0</v>
      </c>
      <c r="R3015" s="9">
        <v>0</v>
      </c>
      <c r="S3015" s="9">
        <v>3</v>
      </c>
      <c r="T3015" s="9">
        <v>10</v>
      </c>
      <c r="U3015" s="9">
        <v>11</v>
      </c>
      <c r="V3015" s="9">
        <v>0</v>
      </c>
      <c r="W3015" s="9">
        <v>13</v>
      </c>
      <c r="X3015" s="9">
        <v>0</v>
      </c>
      <c r="Y3015" s="9">
        <v>7</v>
      </c>
      <c r="Z3015" s="9">
        <v>0</v>
      </c>
      <c r="AA3015" s="9">
        <v>3</v>
      </c>
      <c r="AB3015" s="9">
        <v>45</v>
      </c>
      <c r="AC3015" s="9">
        <v>14</v>
      </c>
      <c r="AD3015" s="9">
        <v>3</v>
      </c>
      <c r="AE3015" s="9">
        <v>3</v>
      </c>
      <c r="AF3015" s="9">
        <v>0</v>
      </c>
      <c r="AG3015" s="9">
        <v>35</v>
      </c>
      <c r="AH3015" s="9">
        <v>11</v>
      </c>
      <c r="AI3015" s="9">
        <v>30</v>
      </c>
      <c r="AJ3015" s="9">
        <v>26</v>
      </c>
      <c r="AK3015" s="9">
        <v>242</v>
      </c>
      <c r="AL3015" s="9">
        <v>6</v>
      </c>
      <c r="AM3015" s="9">
        <v>37</v>
      </c>
      <c r="AN3015" s="9">
        <v>0</v>
      </c>
      <c r="AO3015" s="9">
        <v>19</v>
      </c>
      <c r="AP3015" s="9">
        <v>33</v>
      </c>
      <c r="AQ3015" s="9">
        <v>15</v>
      </c>
      <c r="AR3015" s="9">
        <v>0</v>
      </c>
      <c r="AS3015" s="9">
        <v>11</v>
      </c>
      <c r="AT3015" s="9">
        <v>4</v>
      </c>
      <c r="AU3015" s="9">
        <v>31</v>
      </c>
      <c r="AV3015" s="9">
        <v>16</v>
      </c>
      <c r="AW3015" s="9">
        <v>4</v>
      </c>
      <c r="AX3015" s="9">
        <v>31</v>
      </c>
      <c r="AY3015" s="9">
        <v>0</v>
      </c>
      <c r="AZ3015" s="9">
        <v>14</v>
      </c>
      <c r="BA3015" s="9">
        <v>0</v>
      </c>
      <c r="BB3015" s="9">
        <v>18</v>
      </c>
      <c r="BC3015" s="9">
        <v>8</v>
      </c>
    </row>
    <row r="3016" spans="2:55" x14ac:dyDescent="0.45">
      <c r="B3016" s="25">
        <v>3009</v>
      </c>
      <c r="D3016" s="9" t="s">
        <v>106</v>
      </c>
      <c r="E3016" s="9">
        <v>13</v>
      </c>
      <c r="F3016" s="9">
        <v>62</v>
      </c>
      <c r="G3016" s="9">
        <v>0</v>
      </c>
      <c r="H3016" s="9">
        <v>403</v>
      </c>
      <c r="I3016" s="9">
        <v>158</v>
      </c>
      <c r="J3016" s="9">
        <v>9</v>
      </c>
      <c r="K3016" s="9">
        <v>5</v>
      </c>
      <c r="L3016" s="9">
        <v>312</v>
      </c>
      <c r="M3016" s="9">
        <v>33</v>
      </c>
      <c r="N3016" s="9">
        <v>33</v>
      </c>
      <c r="O3016" s="9">
        <v>22</v>
      </c>
      <c r="P3016" s="9">
        <v>55</v>
      </c>
      <c r="Q3016" s="9">
        <v>17</v>
      </c>
      <c r="R3016" s="9">
        <v>0</v>
      </c>
      <c r="S3016" s="9">
        <v>27</v>
      </c>
      <c r="T3016" s="9">
        <v>6</v>
      </c>
      <c r="U3016" s="9">
        <v>14</v>
      </c>
      <c r="V3016" s="9">
        <v>0</v>
      </c>
      <c r="W3016" s="9">
        <v>39</v>
      </c>
      <c r="X3016" s="9">
        <v>9</v>
      </c>
      <c r="Y3016" s="9">
        <v>3</v>
      </c>
      <c r="Z3016" s="9">
        <v>0</v>
      </c>
      <c r="AA3016" s="9">
        <v>16</v>
      </c>
      <c r="AB3016" s="9">
        <v>64</v>
      </c>
      <c r="AC3016" s="9">
        <v>34</v>
      </c>
      <c r="AD3016" s="9">
        <v>12</v>
      </c>
      <c r="AE3016" s="9">
        <v>31</v>
      </c>
      <c r="AF3016" s="9">
        <v>3</v>
      </c>
      <c r="AG3016" s="9">
        <v>121</v>
      </c>
      <c r="AH3016" s="9">
        <v>32</v>
      </c>
      <c r="AI3016" s="9">
        <v>76</v>
      </c>
      <c r="AJ3016" s="9">
        <v>50</v>
      </c>
      <c r="AK3016" s="9">
        <v>109</v>
      </c>
      <c r="AL3016" s="9">
        <v>9</v>
      </c>
      <c r="AM3016" s="9">
        <v>73</v>
      </c>
      <c r="AN3016" s="9">
        <v>3</v>
      </c>
      <c r="AO3016" s="9">
        <v>54</v>
      </c>
      <c r="AP3016" s="9">
        <v>81</v>
      </c>
      <c r="AQ3016" s="9">
        <v>21</v>
      </c>
      <c r="AR3016" s="9">
        <v>3</v>
      </c>
      <c r="AS3016" s="9">
        <v>14</v>
      </c>
      <c r="AT3016" s="9">
        <v>4</v>
      </c>
      <c r="AU3016" s="9">
        <v>43</v>
      </c>
      <c r="AV3016" s="9">
        <v>33</v>
      </c>
      <c r="AW3016" s="9">
        <v>0</v>
      </c>
      <c r="AX3016" s="9">
        <v>39</v>
      </c>
      <c r="AY3016" s="9">
        <v>3</v>
      </c>
      <c r="AZ3016" s="9">
        <v>23</v>
      </c>
      <c r="BA3016" s="9">
        <v>4</v>
      </c>
      <c r="BB3016" s="9">
        <v>4</v>
      </c>
      <c r="BC3016" s="9">
        <v>11</v>
      </c>
    </row>
    <row r="3017" spans="2:55" x14ac:dyDescent="0.45">
      <c r="B3017" s="25">
        <v>3010</v>
      </c>
      <c r="D3017" s="9" t="s">
        <v>107</v>
      </c>
      <c r="E3017" s="9">
        <v>4</v>
      </c>
      <c r="F3017" s="9">
        <v>9</v>
      </c>
      <c r="G3017" s="9">
        <v>0</v>
      </c>
      <c r="H3017" s="9">
        <v>98</v>
      </c>
      <c r="I3017" s="9">
        <v>25</v>
      </c>
      <c r="J3017" s="9">
        <v>0</v>
      </c>
      <c r="K3017" s="9">
        <v>6</v>
      </c>
      <c r="L3017" s="9">
        <v>102</v>
      </c>
      <c r="M3017" s="9">
        <v>13</v>
      </c>
      <c r="N3017" s="9">
        <v>3</v>
      </c>
      <c r="O3017" s="9">
        <v>0</v>
      </c>
      <c r="P3017" s="9">
        <v>3</v>
      </c>
      <c r="Q3017" s="9">
        <v>0</v>
      </c>
      <c r="R3017" s="9">
        <v>0</v>
      </c>
      <c r="S3017" s="9">
        <v>7</v>
      </c>
      <c r="T3017" s="9">
        <v>0</v>
      </c>
      <c r="U3017" s="9">
        <v>0</v>
      </c>
      <c r="V3017" s="9">
        <v>4</v>
      </c>
      <c r="W3017" s="9">
        <v>7</v>
      </c>
      <c r="X3017" s="9">
        <v>0</v>
      </c>
      <c r="Y3017" s="9">
        <v>4</v>
      </c>
      <c r="Z3017" s="9">
        <v>0</v>
      </c>
      <c r="AA3017" s="9">
        <v>5</v>
      </c>
      <c r="AB3017" s="9">
        <v>13</v>
      </c>
      <c r="AC3017" s="9">
        <v>0</v>
      </c>
      <c r="AD3017" s="9">
        <v>6</v>
      </c>
      <c r="AE3017" s="9">
        <v>0</v>
      </c>
      <c r="AF3017" s="9">
        <v>0</v>
      </c>
      <c r="AG3017" s="9">
        <v>14</v>
      </c>
      <c r="AH3017" s="9">
        <v>6</v>
      </c>
      <c r="AI3017" s="9">
        <v>8</v>
      </c>
      <c r="AJ3017" s="9">
        <v>17</v>
      </c>
      <c r="AK3017" s="9">
        <v>18</v>
      </c>
      <c r="AL3017" s="9">
        <v>0</v>
      </c>
      <c r="AM3017" s="9">
        <v>19</v>
      </c>
      <c r="AN3017" s="9">
        <v>0</v>
      </c>
      <c r="AO3017" s="9">
        <v>49</v>
      </c>
      <c r="AP3017" s="9">
        <v>32</v>
      </c>
      <c r="AQ3017" s="9">
        <v>3</v>
      </c>
      <c r="AR3017" s="9">
        <v>0</v>
      </c>
      <c r="AS3017" s="9">
        <v>0</v>
      </c>
      <c r="AT3017" s="9">
        <v>0</v>
      </c>
      <c r="AU3017" s="9">
        <v>0</v>
      </c>
      <c r="AV3017" s="9">
        <v>5</v>
      </c>
      <c r="AW3017" s="9">
        <v>0</v>
      </c>
      <c r="AX3017" s="9">
        <v>3</v>
      </c>
      <c r="AY3017" s="9">
        <v>0</v>
      </c>
      <c r="AZ3017" s="9">
        <v>4</v>
      </c>
      <c r="BA3017" s="9">
        <v>0</v>
      </c>
      <c r="BB3017" s="9">
        <v>0</v>
      </c>
      <c r="BC3017" s="9">
        <v>4</v>
      </c>
    </row>
    <row r="3018" spans="2:55" x14ac:dyDescent="0.45">
      <c r="B3018" s="25">
        <v>3011</v>
      </c>
      <c r="D3018" s="9" t="s">
        <v>108</v>
      </c>
      <c r="E3018" s="9">
        <v>0</v>
      </c>
      <c r="F3018" s="9">
        <v>0</v>
      </c>
      <c r="G3018" s="9">
        <v>0</v>
      </c>
      <c r="H3018" s="9">
        <v>9</v>
      </c>
      <c r="I3018" s="9">
        <v>6</v>
      </c>
      <c r="J3018" s="9">
        <v>0</v>
      </c>
      <c r="K3018" s="9">
        <v>0</v>
      </c>
      <c r="L3018" s="9">
        <v>7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0</v>
      </c>
      <c r="AB3018" s="9">
        <v>0</v>
      </c>
      <c r="AC3018" s="9">
        <v>0</v>
      </c>
      <c r="AD3018" s="9">
        <v>3</v>
      </c>
      <c r="AE3018" s="9">
        <v>10</v>
      </c>
      <c r="AF3018" s="9">
        <v>0</v>
      </c>
      <c r="AG3018" s="9">
        <v>0</v>
      </c>
      <c r="AH3018" s="9">
        <v>0</v>
      </c>
      <c r="AI3018" s="9">
        <v>4</v>
      </c>
      <c r="AJ3018" s="9">
        <v>5</v>
      </c>
      <c r="AK3018" s="9">
        <v>0</v>
      </c>
      <c r="AL3018" s="9">
        <v>0</v>
      </c>
      <c r="AM3018" s="9">
        <v>4</v>
      </c>
      <c r="AN3018" s="9">
        <v>0</v>
      </c>
      <c r="AO3018" s="9">
        <v>0</v>
      </c>
      <c r="AP3018" s="9">
        <v>10</v>
      </c>
      <c r="AQ3018" s="9">
        <v>0</v>
      </c>
      <c r="AR3018" s="9">
        <v>0</v>
      </c>
      <c r="AS3018" s="9">
        <v>0</v>
      </c>
      <c r="AT3018" s="9">
        <v>0</v>
      </c>
      <c r="AU3018" s="9">
        <v>0</v>
      </c>
      <c r="AV3018" s="9">
        <v>5</v>
      </c>
      <c r="AW3018" s="9">
        <v>0</v>
      </c>
      <c r="AX3018" s="9">
        <v>0</v>
      </c>
      <c r="AY3018" s="9">
        <v>0</v>
      </c>
      <c r="AZ3018" s="9">
        <v>0</v>
      </c>
      <c r="BA3018" s="9">
        <v>0</v>
      </c>
      <c r="BB3018" s="9">
        <v>0</v>
      </c>
      <c r="BC3018" s="9">
        <v>0</v>
      </c>
    </row>
    <row r="3019" spans="2:55" x14ac:dyDescent="0.45">
      <c r="B3019" s="25">
        <v>3012</v>
      </c>
      <c r="D3019" s="9" t="s">
        <v>109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4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0</v>
      </c>
      <c r="Z3019" s="9">
        <v>0</v>
      </c>
      <c r="AA3019" s="9">
        <v>0</v>
      </c>
      <c r="AB3019" s="9">
        <v>10</v>
      </c>
      <c r="AC3019" s="9">
        <v>4</v>
      </c>
      <c r="AD3019" s="9">
        <v>0</v>
      </c>
      <c r="AE3019" s="9">
        <v>0</v>
      </c>
      <c r="AF3019" s="9">
        <v>0</v>
      </c>
      <c r="AG3019" s="9">
        <v>6</v>
      </c>
      <c r="AH3019" s="9">
        <v>8</v>
      </c>
      <c r="AI3019" s="9">
        <v>10</v>
      </c>
      <c r="AJ3019" s="9">
        <v>10</v>
      </c>
      <c r="AK3019" s="9">
        <v>0</v>
      </c>
      <c r="AL3019" s="9">
        <v>0</v>
      </c>
      <c r="AM3019" s="9">
        <v>3</v>
      </c>
      <c r="AN3019" s="9">
        <v>0</v>
      </c>
      <c r="AO3019" s="9">
        <v>6</v>
      </c>
      <c r="AP3019" s="9">
        <v>0</v>
      </c>
      <c r="AQ3019" s="9">
        <v>0</v>
      </c>
      <c r="AR3019" s="9">
        <v>0</v>
      </c>
      <c r="AS3019" s="9">
        <v>0</v>
      </c>
      <c r="AT3019" s="9">
        <v>0</v>
      </c>
      <c r="AU3019" s="9">
        <v>0</v>
      </c>
      <c r="AV3019" s="9">
        <v>0</v>
      </c>
      <c r="AW3019" s="9">
        <v>0</v>
      </c>
      <c r="AX3019" s="9">
        <v>0</v>
      </c>
      <c r="AY3019" s="9">
        <v>0</v>
      </c>
      <c r="AZ3019" s="9">
        <v>4</v>
      </c>
      <c r="BA3019" s="9">
        <v>0</v>
      </c>
      <c r="BB3019" s="9">
        <v>3</v>
      </c>
      <c r="BC3019" s="9">
        <v>0</v>
      </c>
    </row>
    <row r="3020" spans="2:55" x14ac:dyDescent="0.45">
      <c r="B3020" s="25">
        <v>3013</v>
      </c>
      <c r="D3020" s="9" t="s">
        <v>110</v>
      </c>
      <c r="E3020" s="9">
        <v>0</v>
      </c>
      <c r="F3020" s="9">
        <v>9</v>
      </c>
      <c r="G3020" s="9">
        <v>0</v>
      </c>
      <c r="H3020" s="9">
        <v>57</v>
      </c>
      <c r="I3020" s="9">
        <v>16</v>
      </c>
      <c r="J3020" s="9">
        <v>3</v>
      </c>
      <c r="K3020" s="9">
        <v>0</v>
      </c>
      <c r="L3020" s="9">
        <v>160</v>
      </c>
      <c r="M3020" s="9">
        <v>0</v>
      </c>
      <c r="N3020" s="9">
        <v>8</v>
      </c>
      <c r="O3020" s="9">
        <v>0</v>
      </c>
      <c r="P3020" s="9">
        <v>10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13</v>
      </c>
      <c r="AC3020" s="9">
        <v>3</v>
      </c>
      <c r="AD3020" s="9">
        <v>0</v>
      </c>
      <c r="AE3020" s="9">
        <v>3</v>
      </c>
      <c r="AF3020" s="9">
        <v>0</v>
      </c>
      <c r="AG3020" s="9">
        <v>6</v>
      </c>
      <c r="AH3020" s="9">
        <v>3</v>
      </c>
      <c r="AI3020" s="9">
        <v>8</v>
      </c>
      <c r="AJ3020" s="9">
        <v>9</v>
      </c>
      <c r="AK3020" s="9">
        <v>57</v>
      </c>
      <c r="AL3020" s="9">
        <v>4</v>
      </c>
      <c r="AM3020" s="9">
        <v>10</v>
      </c>
      <c r="AN3020" s="9">
        <v>0</v>
      </c>
      <c r="AO3020" s="9">
        <v>14</v>
      </c>
      <c r="AP3020" s="9">
        <v>12</v>
      </c>
      <c r="AQ3020" s="9">
        <v>6</v>
      </c>
      <c r="AR3020" s="9">
        <v>0</v>
      </c>
      <c r="AS3020" s="9">
        <v>0</v>
      </c>
      <c r="AT3020" s="9">
        <v>0</v>
      </c>
      <c r="AU3020" s="9">
        <v>0</v>
      </c>
      <c r="AV3020" s="9">
        <v>0</v>
      </c>
      <c r="AW3020" s="9">
        <v>0</v>
      </c>
      <c r="AX3020" s="9">
        <v>3</v>
      </c>
      <c r="AY3020" s="9">
        <v>0</v>
      </c>
      <c r="AZ3020" s="9">
        <v>0</v>
      </c>
      <c r="BA3020" s="9">
        <v>0</v>
      </c>
      <c r="BB3020" s="9">
        <v>3</v>
      </c>
      <c r="BC3020" s="9">
        <v>0</v>
      </c>
    </row>
    <row r="3021" spans="2:55" x14ac:dyDescent="0.45">
      <c r="B3021" s="25">
        <v>3014</v>
      </c>
      <c r="D3021" s="9" t="s">
        <v>111</v>
      </c>
      <c r="E3021" s="9">
        <v>0</v>
      </c>
      <c r="F3021" s="9">
        <v>0</v>
      </c>
      <c r="G3021" s="9">
        <v>0</v>
      </c>
      <c r="H3021" s="9">
        <v>13</v>
      </c>
      <c r="I3021" s="9">
        <v>3</v>
      </c>
      <c r="J3021" s="9">
        <v>0</v>
      </c>
      <c r="K3021" s="9">
        <v>0</v>
      </c>
      <c r="L3021" s="9">
        <v>17</v>
      </c>
      <c r="M3021" s="9">
        <v>3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3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  <c r="AC3021" s="9">
        <v>0</v>
      </c>
      <c r="AD3021" s="9">
        <v>0</v>
      </c>
      <c r="AE3021" s="9">
        <v>0</v>
      </c>
      <c r="AF3021" s="9">
        <v>0</v>
      </c>
      <c r="AG3021" s="9">
        <v>3</v>
      </c>
      <c r="AH3021" s="9">
        <v>0</v>
      </c>
      <c r="AI3021" s="9">
        <v>0</v>
      </c>
      <c r="AJ3021" s="9">
        <v>0</v>
      </c>
      <c r="AK3021" s="9">
        <v>0</v>
      </c>
      <c r="AL3021" s="9">
        <v>0</v>
      </c>
      <c r="AM3021" s="9">
        <v>10</v>
      </c>
      <c r="AN3021" s="9">
        <v>0</v>
      </c>
      <c r="AO3021" s="9">
        <v>0</v>
      </c>
      <c r="AP3021" s="9">
        <v>4</v>
      </c>
      <c r="AQ3021" s="9">
        <v>0</v>
      </c>
      <c r="AR3021" s="9">
        <v>0</v>
      </c>
      <c r="AS3021" s="9">
        <v>0</v>
      </c>
      <c r="AT3021" s="9">
        <v>5</v>
      </c>
      <c r="AU3021" s="9">
        <v>3</v>
      </c>
      <c r="AV3021" s="9">
        <v>6</v>
      </c>
      <c r="AW3021" s="9">
        <v>0</v>
      </c>
      <c r="AX3021" s="9">
        <v>0</v>
      </c>
      <c r="AY3021" s="9">
        <v>0</v>
      </c>
      <c r="AZ3021" s="9">
        <v>3</v>
      </c>
      <c r="BA3021" s="9">
        <v>0</v>
      </c>
      <c r="BB3021" s="9">
        <v>0</v>
      </c>
      <c r="BC3021" s="9">
        <v>0</v>
      </c>
    </row>
    <row r="3022" spans="2:55" x14ac:dyDescent="0.45">
      <c r="B3022" s="25">
        <v>3015</v>
      </c>
      <c r="D3022" s="9" t="s">
        <v>112</v>
      </c>
      <c r="E3022" s="9">
        <v>0</v>
      </c>
      <c r="F3022" s="9">
        <v>4</v>
      </c>
      <c r="G3022" s="9">
        <v>0</v>
      </c>
      <c r="H3022" s="9">
        <v>21</v>
      </c>
      <c r="I3022" s="9">
        <v>0</v>
      </c>
      <c r="J3022" s="9">
        <v>0</v>
      </c>
      <c r="K3022" s="9">
        <v>0</v>
      </c>
      <c r="L3022" s="9">
        <v>7</v>
      </c>
      <c r="M3022" s="9">
        <v>0</v>
      </c>
      <c r="N3022" s="9">
        <v>0</v>
      </c>
      <c r="O3022" s="9">
        <v>6</v>
      </c>
      <c r="P3022" s="9">
        <v>0</v>
      </c>
      <c r="Q3022" s="9">
        <v>17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3</v>
      </c>
      <c r="X3022" s="9">
        <v>3</v>
      </c>
      <c r="Y3022" s="9">
        <v>0</v>
      </c>
      <c r="Z3022" s="9">
        <v>0</v>
      </c>
      <c r="AA3022" s="9">
        <v>0</v>
      </c>
      <c r="AB3022" s="9">
        <v>9</v>
      </c>
      <c r="AC3022" s="9">
        <v>0</v>
      </c>
      <c r="AD3022" s="9">
        <v>0</v>
      </c>
      <c r="AE3022" s="9">
        <v>0</v>
      </c>
      <c r="AF3022" s="9">
        <v>0</v>
      </c>
      <c r="AG3022" s="9">
        <v>6</v>
      </c>
      <c r="AH3022" s="9">
        <v>0</v>
      </c>
      <c r="AI3022" s="9">
        <v>0</v>
      </c>
      <c r="AJ3022" s="9">
        <v>3</v>
      </c>
      <c r="AK3022" s="9">
        <v>7</v>
      </c>
      <c r="AL3022" s="9">
        <v>0</v>
      </c>
      <c r="AM3022" s="9">
        <v>5</v>
      </c>
      <c r="AN3022" s="9">
        <v>0</v>
      </c>
      <c r="AO3022" s="9">
        <v>3</v>
      </c>
      <c r="AP3022" s="9">
        <v>0</v>
      </c>
      <c r="AQ3022" s="9">
        <v>0</v>
      </c>
      <c r="AR3022" s="9">
        <v>0</v>
      </c>
      <c r="AS3022" s="9">
        <v>0</v>
      </c>
      <c r="AT3022" s="9">
        <v>0</v>
      </c>
      <c r="AU3022" s="9">
        <v>0</v>
      </c>
      <c r="AV3022" s="9">
        <v>0</v>
      </c>
      <c r="AW3022" s="9">
        <v>0</v>
      </c>
      <c r="AX3022" s="9">
        <v>4</v>
      </c>
      <c r="AY3022" s="9">
        <v>0</v>
      </c>
      <c r="AZ3022" s="9">
        <v>0</v>
      </c>
      <c r="BA3022" s="9">
        <v>0</v>
      </c>
      <c r="BB3022" s="9">
        <v>3</v>
      </c>
      <c r="BC3022" s="9">
        <v>0</v>
      </c>
    </row>
    <row r="3023" spans="2:55" x14ac:dyDescent="0.45">
      <c r="B3023" s="25">
        <v>3016</v>
      </c>
      <c r="D3023" s="9" t="s">
        <v>113</v>
      </c>
      <c r="E3023" s="9">
        <v>0</v>
      </c>
      <c r="F3023" s="9">
        <v>5</v>
      </c>
      <c r="G3023" s="9">
        <v>0</v>
      </c>
      <c r="H3023" s="9">
        <v>15</v>
      </c>
      <c r="I3023" s="9">
        <v>3</v>
      </c>
      <c r="J3023" s="9">
        <v>0</v>
      </c>
      <c r="K3023" s="9">
        <v>4</v>
      </c>
      <c r="L3023" s="9">
        <v>14</v>
      </c>
      <c r="M3023" s="9">
        <v>4</v>
      </c>
      <c r="N3023" s="9">
        <v>4</v>
      </c>
      <c r="O3023" s="9">
        <v>0</v>
      </c>
      <c r="P3023" s="9">
        <v>5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6</v>
      </c>
      <c r="X3023" s="9">
        <v>0</v>
      </c>
      <c r="Y3023" s="9">
        <v>0</v>
      </c>
      <c r="Z3023" s="9">
        <v>0</v>
      </c>
      <c r="AA3023" s="9">
        <v>0</v>
      </c>
      <c r="AB3023" s="9">
        <v>6</v>
      </c>
      <c r="AC3023" s="9">
        <v>3</v>
      </c>
      <c r="AD3023" s="9">
        <v>0</v>
      </c>
      <c r="AE3023" s="9">
        <v>0</v>
      </c>
      <c r="AF3023" s="9">
        <v>0</v>
      </c>
      <c r="AG3023" s="9">
        <v>4</v>
      </c>
      <c r="AH3023" s="9">
        <v>0</v>
      </c>
      <c r="AI3023" s="9">
        <v>4</v>
      </c>
      <c r="AJ3023" s="9">
        <v>4</v>
      </c>
      <c r="AK3023" s="9">
        <v>0</v>
      </c>
      <c r="AL3023" s="9">
        <v>0</v>
      </c>
      <c r="AM3023" s="9">
        <v>5</v>
      </c>
      <c r="AN3023" s="9">
        <v>0</v>
      </c>
      <c r="AO3023" s="9">
        <v>0</v>
      </c>
      <c r="AP3023" s="9">
        <v>4</v>
      </c>
      <c r="AQ3023" s="9">
        <v>0</v>
      </c>
      <c r="AR3023" s="9">
        <v>0</v>
      </c>
      <c r="AS3023" s="9">
        <v>0</v>
      </c>
      <c r="AT3023" s="9">
        <v>0</v>
      </c>
      <c r="AU3023" s="9">
        <v>0</v>
      </c>
      <c r="AV3023" s="9">
        <v>0</v>
      </c>
      <c r="AW3023" s="9">
        <v>0</v>
      </c>
      <c r="AX3023" s="9">
        <v>0</v>
      </c>
      <c r="AY3023" s="9">
        <v>0</v>
      </c>
      <c r="AZ3023" s="9">
        <v>3</v>
      </c>
      <c r="BA3023" s="9">
        <v>0</v>
      </c>
      <c r="BB3023" s="9">
        <v>0</v>
      </c>
      <c r="BC3023" s="9">
        <v>0</v>
      </c>
    </row>
    <row r="3024" spans="2:55" x14ac:dyDescent="0.45">
      <c r="B3024" s="25">
        <v>3017</v>
      </c>
      <c r="D3024" s="9" t="s">
        <v>114</v>
      </c>
      <c r="E3024" s="9">
        <v>0</v>
      </c>
      <c r="F3024" s="9">
        <v>6</v>
      </c>
      <c r="G3024" s="9">
        <v>0</v>
      </c>
      <c r="H3024" s="9">
        <v>24</v>
      </c>
      <c r="I3024" s="9">
        <v>3</v>
      </c>
      <c r="J3024" s="9">
        <v>4</v>
      </c>
      <c r="K3024" s="9">
        <v>4</v>
      </c>
      <c r="L3024" s="9">
        <v>16</v>
      </c>
      <c r="M3024" s="9">
        <v>3</v>
      </c>
      <c r="N3024" s="9">
        <v>6</v>
      </c>
      <c r="O3024" s="9">
        <v>3</v>
      </c>
      <c r="P3024" s="9">
        <v>5</v>
      </c>
      <c r="Q3024" s="9">
        <v>3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4</v>
      </c>
      <c r="AB3024" s="9">
        <v>14</v>
      </c>
      <c r="AC3024" s="9">
        <v>3</v>
      </c>
      <c r="AD3024" s="9">
        <v>0</v>
      </c>
      <c r="AE3024" s="9">
        <v>0</v>
      </c>
      <c r="AF3024" s="9">
        <v>0</v>
      </c>
      <c r="AG3024" s="9">
        <v>4</v>
      </c>
      <c r="AH3024" s="9">
        <v>0</v>
      </c>
      <c r="AI3024" s="9">
        <v>8</v>
      </c>
      <c r="AJ3024" s="9">
        <v>6</v>
      </c>
      <c r="AK3024" s="9">
        <v>12</v>
      </c>
      <c r="AL3024" s="9">
        <v>0</v>
      </c>
      <c r="AM3024" s="9">
        <v>3</v>
      </c>
      <c r="AN3024" s="9">
        <v>0</v>
      </c>
      <c r="AO3024" s="9">
        <v>5</v>
      </c>
      <c r="AP3024" s="9">
        <v>0</v>
      </c>
      <c r="AQ3024" s="9">
        <v>6</v>
      </c>
      <c r="AR3024" s="9">
        <v>0</v>
      </c>
      <c r="AS3024" s="9">
        <v>0</v>
      </c>
      <c r="AT3024" s="9">
        <v>0</v>
      </c>
      <c r="AU3024" s="9">
        <v>0</v>
      </c>
      <c r="AV3024" s="9">
        <v>0</v>
      </c>
      <c r="AW3024" s="9">
        <v>0</v>
      </c>
      <c r="AX3024" s="9">
        <v>0</v>
      </c>
      <c r="AY3024" s="9">
        <v>0</v>
      </c>
      <c r="AZ3024" s="9">
        <v>4</v>
      </c>
      <c r="BA3024" s="9">
        <v>0</v>
      </c>
      <c r="BB3024" s="9">
        <v>0</v>
      </c>
      <c r="BC3024" s="9">
        <v>0</v>
      </c>
    </row>
    <row r="3025" spans="2:55" x14ac:dyDescent="0.45">
      <c r="B3025" s="25">
        <v>3018</v>
      </c>
      <c r="D3025" s="9" t="s">
        <v>115</v>
      </c>
      <c r="E3025" s="9">
        <v>0</v>
      </c>
      <c r="F3025" s="9">
        <v>7</v>
      </c>
      <c r="G3025" s="9">
        <v>0</v>
      </c>
      <c r="H3025" s="9">
        <v>27</v>
      </c>
      <c r="I3025" s="9">
        <v>11</v>
      </c>
      <c r="J3025" s="9">
        <v>0</v>
      </c>
      <c r="K3025" s="9">
        <v>0</v>
      </c>
      <c r="L3025" s="9">
        <v>3</v>
      </c>
      <c r="M3025" s="9">
        <v>0</v>
      </c>
      <c r="N3025" s="9">
        <v>11</v>
      </c>
      <c r="O3025" s="9">
        <v>14</v>
      </c>
      <c r="P3025" s="9">
        <v>0</v>
      </c>
      <c r="Q3025" s="9">
        <v>83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6</v>
      </c>
      <c r="X3025" s="9">
        <v>0</v>
      </c>
      <c r="Y3025" s="9">
        <v>0</v>
      </c>
      <c r="Z3025" s="9">
        <v>0</v>
      </c>
      <c r="AA3025" s="9">
        <v>40</v>
      </c>
      <c r="AB3025" s="9">
        <v>326</v>
      </c>
      <c r="AC3025" s="9">
        <v>3</v>
      </c>
      <c r="AD3025" s="9">
        <v>4</v>
      </c>
      <c r="AE3025" s="9">
        <v>6</v>
      </c>
      <c r="AF3025" s="9">
        <v>0</v>
      </c>
      <c r="AG3025" s="9">
        <v>5</v>
      </c>
      <c r="AH3025" s="9">
        <v>5</v>
      </c>
      <c r="AI3025" s="9">
        <v>14</v>
      </c>
      <c r="AJ3025" s="9">
        <v>3</v>
      </c>
      <c r="AK3025" s="9">
        <v>10</v>
      </c>
      <c r="AL3025" s="9">
        <v>0</v>
      </c>
      <c r="AM3025" s="9">
        <v>9</v>
      </c>
      <c r="AN3025" s="9">
        <v>0</v>
      </c>
      <c r="AO3025" s="9">
        <v>0</v>
      </c>
      <c r="AP3025" s="9">
        <v>10</v>
      </c>
      <c r="AQ3025" s="9">
        <v>0</v>
      </c>
      <c r="AR3025" s="9">
        <v>0</v>
      </c>
      <c r="AS3025" s="9">
        <v>0</v>
      </c>
      <c r="AT3025" s="9">
        <v>0</v>
      </c>
      <c r="AU3025" s="9">
        <v>7</v>
      </c>
      <c r="AV3025" s="9">
        <v>4</v>
      </c>
      <c r="AW3025" s="9">
        <v>0</v>
      </c>
      <c r="AX3025" s="9">
        <v>13</v>
      </c>
      <c r="AY3025" s="9">
        <v>0</v>
      </c>
      <c r="AZ3025" s="9">
        <v>11</v>
      </c>
      <c r="BA3025" s="9">
        <v>0</v>
      </c>
      <c r="BB3025" s="9">
        <v>4</v>
      </c>
      <c r="BC3025" s="9">
        <v>7</v>
      </c>
    </row>
    <row r="3026" spans="2:55" x14ac:dyDescent="0.45">
      <c r="B3026" s="25">
        <v>3019</v>
      </c>
      <c r="D3026" s="9" t="s">
        <v>116</v>
      </c>
      <c r="E3026" s="9">
        <v>0</v>
      </c>
      <c r="F3026" s="9">
        <v>3</v>
      </c>
      <c r="G3026" s="9">
        <v>0</v>
      </c>
      <c r="H3026" s="9">
        <v>30</v>
      </c>
      <c r="I3026" s="9">
        <v>3</v>
      </c>
      <c r="J3026" s="9">
        <v>7</v>
      </c>
      <c r="K3026" s="9">
        <v>0</v>
      </c>
      <c r="L3026" s="9">
        <v>36</v>
      </c>
      <c r="M3026" s="9">
        <v>5</v>
      </c>
      <c r="N3026" s="9">
        <v>11</v>
      </c>
      <c r="O3026" s="9">
        <v>8</v>
      </c>
      <c r="P3026" s="9">
        <v>0</v>
      </c>
      <c r="Q3026" s="9">
        <v>86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9</v>
      </c>
      <c r="AB3026" s="9">
        <v>13</v>
      </c>
      <c r="AC3026" s="9">
        <v>3</v>
      </c>
      <c r="AD3026" s="9">
        <v>5</v>
      </c>
      <c r="AE3026" s="9">
        <v>8</v>
      </c>
      <c r="AF3026" s="9">
        <v>0</v>
      </c>
      <c r="AG3026" s="9">
        <v>3</v>
      </c>
      <c r="AH3026" s="9">
        <v>0</v>
      </c>
      <c r="AI3026" s="9">
        <v>3</v>
      </c>
      <c r="AJ3026" s="9">
        <v>5</v>
      </c>
      <c r="AK3026" s="9">
        <v>10</v>
      </c>
      <c r="AL3026" s="9">
        <v>0</v>
      </c>
      <c r="AM3026" s="9">
        <v>10</v>
      </c>
      <c r="AN3026" s="9">
        <v>0</v>
      </c>
      <c r="AO3026" s="9">
        <v>4</v>
      </c>
      <c r="AP3026" s="9">
        <v>12</v>
      </c>
      <c r="AQ3026" s="9">
        <v>0</v>
      </c>
      <c r="AR3026" s="9">
        <v>0</v>
      </c>
      <c r="AS3026" s="9">
        <v>0</v>
      </c>
      <c r="AT3026" s="9">
        <v>0</v>
      </c>
      <c r="AU3026" s="9">
        <v>0</v>
      </c>
      <c r="AV3026" s="9">
        <v>0</v>
      </c>
      <c r="AW3026" s="9">
        <v>0</v>
      </c>
      <c r="AX3026" s="9">
        <v>0</v>
      </c>
      <c r="AY3026" s="9">
        <v>0</v>
      </c>
      <c r="AZ3026" s="9">
        <v>0</v>
      </c>
      <c r="BA3026" s="9">
        <v>0</v>
      </c>
      <c r="BB3026" s="9">
        <v>0</v>
      </c>
      <c r="BC3026" s="9">
        <v>0</v>
      </c>
    </row>
    <row r="3027" spans="2:55" x14ac:dyDescent="0.45">
      <c r="B3027" s="25">
        <v>3020</v>
      </c>
      <c r="D3027" s="9" t="s">
        <v>117</v>
      </c>
      <c r="E3027" s="9">
        <v>0</v>
      </c>
      <c r="F3027" s="9">
        <v>9</v>
      </c>
      <c r="G3027" s="9">
        <v>0</v>
      </c>
      <c r="H3027" s="9">
        <v>26</v>
      </c>
      <c r="I3027" s="9">
        <v>10</v>
      </c>
      <c r="J3027" s="9">
        <v>0</v>
      </c>
      <c r="K3027" s="9">
        <v>0</v>
      </c>
      <c r="L3027" s="9">
        <v>39</v>
      </c>
      <c r="M3027" s="9">
        <v>0</v>
      </c>
      <c r="N3027" s="9">
        <v>0</v>
      </c>
      <c r="O3027" s="9">
        <v>4</v>
      </c>
      <c r="P3027" s="9">
        <v>3</v>
      </c>
      <c r="Q3027" s="9">
        <v>89</v>
      </c>
      <c r="R3027" s="9">
        <v>0</v>
      </c>
      <c r="S3027" s="9">
        <v>0</v>
      </c>
      <c r="T3027" s="9">
        <v>0</v>
      </c>
      <c r="U3027" s="9">
        <v>5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9</v>
      </c>
      <c r="AC3027" s="9">
        <v>0</v>
      </c>
      <c r="AD3027" s="9">
        <v>3</v>
      </c>
      <c r="AE3027" s="9">
        <v>0</v>
      </c>
      <c r="AF3027" s="9">
        <v>0</v>
      </c>
      <c r="AG3027" s="9">
        <v>13</v>
      </c>
      <c r="AH3027" s="9">
        <v>0</v>
      </c>
      <c r="AI3027" s="9">
        <v>0</v>
      </c>
      <c r="AJ3027" s="9">
        <v>0</v>
      </c>
      <c r="AK3027" s="9">
        <v>9</v>
      </c>
      <c r="AL3027" s="9">
        <v>0</v>
      </c>
      <c r="AM3027" s="9">
        <v>24</v>
      </c>
      <c r="AN3027" s="9">
        <v>0</v>
      </c>
      <c r="AO3027" s="9">
        <v>4</v>
      </c>
      <c r="AP3027" s="9">
        <v>11</v>
      </c>
      <c r="AQ3027" s="9">
        <v>0</v>
      </c>
      <c r="AR3027" s="9">
        <v>0</v>
      </c>
      <c r="AS3027" s="9">
        <v>0</v>
      </c>
      <c r="AT3027" s="9">
        <v>0</v>
      </c>
      <c r="AU3027" s="9">
        <v>3</v>
      </c>
      <c r="AV3027" s="9">
        <v>0</v>
      </c>
      <c r="AW3027" s="9">
        <v>0</v>
      </c>
      <c r="AX3027" s="9">
        <v>10</v>
      </c>
      <c r="AY3027" s="9">
        <v>0</v>
      </c>
      <c r="AZ3027" s="9">
        <v>5</v>
      </c>
      <c r="BA3027" s="9">
        <v>0</v>
      </c>
      <c r="BB3027" s="9">
        <v>0</v>
      </c>
      <c r="BC3027" s="9">
        <v>0</v>
      </c>
    </row>
    <row r="3028" spans="2:55" x14ac:dyDescent="0.45">
      <c r="B3028" s="25">
        <v>3021</v>
      </c>
      <c r="D3028" s="9" t="s">
        <v>118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3</v>
      </c>
      <c r="M3028" s="9">
        <v>0</v>
      </c>
      <c r="N3028" s="9">
        <v>0</v>
      </c>
      <c r="O3028" s="9">
        <v>0</v>
      </c>
      <c r="P3028" s="9">
        <v>0</v>
      </c>
      <c r="Q3028" s="9">
        <v>4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0</v>
      </c>
      <c r="AB3028" s="9">
        <v>0</v>
      </c>
      <c r="AC3028" s="9">
        <v>0</v>
      </c>
      <c r="AD3028" s="9">
        <v>41</v>
      </c>
      <c r="AE3028" s="9">
        <v>0</v>
      </c>
      <c r="AF3028" s="9">
        <v>0</v>
      </c>
      <c r="AG3028" s="9">
        <v>10</v>
      </c>
      <c r="AH3028" s="9">
        <v>4</v>
      </c>
      <c r="AI3028" s="9">
        <v>6</v>
      </c>
      <c r="AJ3028" s="9">
        <v>0</v>
      </c>
      <c r="AK3028" s="9">
        <v>0</v>
      </c>
      <c r="AL3028" s="9">
        <v>0</v>
      </c>
      <c r="AM3028" s="9">
        <v>7</v>
      </c>
      <c r="AN3028" s="9">
        <v>0</v>
      </c>
      <c r="AO3028" s="9">
        <v>0</v>
      </c>
      <c r="AP3028" s="9">
        <v>0</v>
      </c>
      <c r="AQ3028" s="9">
        <v>0</v>
      </c>
      <c r="AR3028" s="9">
        <v>0</v>
      </c>
      <c r="AS3028" s="9">
        <v>0</v>
      </c>
      <c r="AT3028" s="9">
        <v>0</v>
      </c>
      <c r="AU3028" s="9">
        <v>0</v>
      </c>
      <c r="AV3028" s="9">
        <v>0</v>
      </c>
      <c r="AW3028" s="9">
        <v>0</v>
      </c>
      <c r="AX3028" s="9">
        <v>0</v>
      </c>
      <c r="AY3028" s="9">
        <v>0</v>
      </c>
      <c r="AZ3028" s="9">
        <v>0</v>
      </c>
      <c r="BA3028" s="9">
        <v>0</v>
      </c>
      <c r="BB3028" s="9">
        <v>0</v>
      </c>
      <c r="BC3028" s="9">
        <v>0</v>
      </c>
    </row>
    <row r="3029" spans="2:55" x14ac:dyDescent="0.45">
      <c r="B3029" s="25">
        <v>3022</v>
      </c>
      <c r="D3029" s="9" t="s">
        <v>119</v>
      </c>
      <c r="E3029" s="9">
        <v>0</v>
      </c>
      <c r="F3029" s="9">
        <v>0</v>
      </c>
      <c r="G3029" s="9">
        <v>0</v>
      </c>
      <c r="H3029" s="9">
        <v>3</v>
      </c>
      <c r="I3029" s="9">
        <v>0</v>
      </c>
      <c r="J3029" s="9">
        <v>0</v>
      </c>
      <c r="K3029" s="9">
        <v>0</v>
      </c>
      <c r="L3029" s="9">
        <v>13</v>
      </c>
      <c r="M3029" s="9">
        <v>0</v>
      </c>
      <c r="N3029" s="9">
        <v>5</v>
      </c>
      <c r="O3029" s="9">
        <v>0</v>
      </c>
      <c r="P3029" s="9">
        <v>3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  <c r="Y3029" s="9">
        <v>5</v>
      </c>
      <c r="Z3029" s="9">
        <v>0</v>
      </c>
      <c r="AA3029" s="9">
        <v>0</v>
      </c>
      <c r="AB3029" s="9">
        <v>0</v>
      </c>
      <c r="AC3029" s="9">
        <v>0</v>
      </c>
      <c r="AD3029" s="9">
        <v>0</v>
      </c>
      <c r="AE3029" s="9">
        <v>5</v>
      </c>
      <c r="AF3029" s="9">
        <v>0</v>
      </c>
      <c r="AG3029" s="9">
        <v>0</v>
      </c>
      <c r="AH3029" s="9">
        <v>0</v>
      </c>
      <c r="AI3029" s="9">
        <v>0</v>
      </c>
      <c r="AJ3029" s="9">
        <v>0</v>
      </c>
      <c r="AK3029" s="9">
        <v>0</v>
      </c>
      <c r="AL3029" s="9">
        <v>0</v>
      </c>
      <c r="AM3029" s="9">
        <v>5</v>
      </c>
      <c r="AN3029" s="9">
        <v>0</v>
      </c>
      <c r="AO3029" s="9">
        <v>0</v>
      </c>
      <c r="AP3029" s="9">
        <v>0</v>
      </c>
      <c r="AQ3029" s="9">
        <v>0</v>
      </c>
      <c r="AR3029" s="9">
        <v>0</v>
      </c>
      <c r="AS3029" s="9">
        <v>0</v>
      </c>
      <c r="AT3029" s="9">
        <v>0</v>
      </c>
      <c r="AU3029" s="9">
        <v>0</v>
      </c>
      <c r="AV3029" s="9">
        <v>0</v>
      </c>
      <c r="AW3029" s="9">
        <v>0</v>
      </c>
      <c r="AX3029" s="9">
        <v>0</v>
      </c>
      <c r="AY3029" s="9">
        <v>0</v>
      </c>
      <c r="AZ3029" s="9">
        <v>0</v>
      </c>
      <c r="BA3029" s="9">
        <v>0</v>
      </c>
      <c r="BB3029" s="9">
        <v>0</v>
      </c>
      <c r="BC3029" s="9">
        <v>0</v>
      </c>
    </row>
    <row r="3030" spans="2:55" x14ac:dyDescent="0.45">
      <c r="B3030" s="25">
        <v>3023</v>
      </c>
      <c r="D3030" s="9" t="s">
        <v>120</v>
      </c>
      <c r="E3030" s="9">
        <v>0</v>
      </c>
      <c r="F3030" s="9">
        <v>0</v>
      </c>
      <c r="G3030" s="9">
        <v>0</v>
      </c>
      <c r="H3030" s="9">
        <v>24</v>
      </c>
      <c r="I3030" s="9">
        <v>13</v>
      </c>
      <c r="J3030" s="9">
        <v>0</v>
      </c>
      <c r="K3030" s="9">
        <v>9</v>
      </c>
      <c r="L3030" s="9">
        <v>17</v>
      </c>
      <c r="M3030" s="9">
        <v>0</v>
      </c>
      <c r="N3030" s="9">
        <v>40</v>
      </c>
      <c r="O3030" s="9">
        <v>0</v>
      </c>
      <c r="P3030" s="9">
        <v>6</v>
      </c>
      <c r="Q3030" s="9">
        <v>15</v>
      </c>
      <c r="R3030" s="9">
        <v>0</v>
      </c>
      <c r="S3030" s="9">
        <v>5</v>
      </c>
      <c r="T3030" s="9">
        <v>0</v>
      </c>
      <c r="U3030" s="9">
        <v>0</v>
      </c>
      <c r="V3030" s="9">
        <v>0</v>
      </c>
      <c r="W3030" s="9">
        <v>3</v>
      </c>
      <c r="X3030" s="9">
        <v>5</v>
      </c>
      <c r="Y3030" s="9">
        <v>0</v>
      </c>
      <c r="Z3030" s="9">
        <v>0</v>
      </c>
      <c r="AA3030" s="9">
        <v>3</v>
      </c>
      <c r="AB3030" s="9">
        <v>21</v>
      </c>
      <c r="AC3030" s="9">
        <v>4</v>
      </c>
      <c r="AD3030" s="9">
        <v>0</v>
      </c>
      <c r="AE3030" s="9">
        <v>0</v>
      </c>
      <c r="AF3030" s="9">
        <v>0</v>
      </c>
      <c r="AG3030" s="9">
        <v>7</v>
      </c>
      <c r="AH3030" s="9">
        <v>5</v>
      </c>
      <c r="AI3030" s="9">
        <v>15</v>
      </c>
      <c r="AJ3030" s="9">
        <v>5</v>
      </c>
      <c r="AK3030" s="9">
        <v>21</v>
      </c>
      <c r="AL3030" s="9">
        <v>0</v>
      </c>
      <c r="AM3030" s="9">
        <v>13</v>
      </c>
      <c r="AN3030" s="9">
        <v>4</v>
      </c>
      <c r="AO3030" s="9">
        <v>3</v>
      </c>
      <c r="AP3030" s="9">
        <v>12</v>
      </c>
      <c r="AQ3030" s="9">
        <v>5</v>
      </c>
      <c r="AR3030" s="9">
        <v>0</v>
      </c>
      <c r="AS3030" s="9">
        <v>0</v>
      </c>
      <c r="AT3030" s="9">
        <v>0</v>
      </c>
      <c r="AU3030" s="9">
        <v>5</v>
      </c>
      <c r="AV3030" s="9">
        <v>4</v>
      </c>
      <c r="AW3030" s="9">
        <v>0</v>
      </c>
      <c r="AX3030" s="9">
        <v>6</v>
      </c>
      <c r="AY3030" s="9">
        <v>0</v>
      </c>
      <c r="AZ3030" s="9">
        <v>4</v>
      </c>
      <c r="BA3030" s="9">
        <v>0</v>
      </c>
      <c r="BB3030" s="9">
        <v>0</v>
      </c>
      <c r="BC3030" s="9">
        <v>5</v>
      </c>
    </row>
    <row r="3031" spans="2:55" x14ac:dyDescent="0.45">
      <c r="B3031" s="25">
        <v>3024</v>
      </c>
      <c r="D3031" s="9" t="s">
        <v>121</v>
      </c>
      <c r="E3031" s="9">
        <v>0</v>
      </c>
      <c r="F3031" s="9">
        <v>0</v>
      </c>
      <c r="G3031" s="9">
        <v>0</v>
      </c>
      <c r="H3031" s="9">
        <v>3</v>
      </c>
      <c r="I3031" s="9">
        <v>4</v>
      </c>
      <c r="J3031" s="9">
        <v>0</v>
      </c>
      <c r="K3031" s="9">
        <v>0</v>
      </c>
      <c r="L3031" s="9">
        <v>3</v>
      </c>
      <c r="M3031" s="9">
        <v>0</v>
      </c>
      <c r="N3031" s="9">
        <v>5</v>
      </c>
      <c r="O3031" s="9">
        <v>0</v>
      </c>
      <c r="P3031" s="9">
        <v>0</v>
      </c>
      <c r="Q3031" s="9">
        <v>20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0</v>
      </c>
      <c r="Z3031" s="9">
        <v>0</v>
      </c>
      <c r="AA3031" s="9">
        <v>0</v>
      </c>
      <c r="AB3031" s="9">
        <v>4</v>
      </c>
      <c r="AC3031" s="9">
        <v>0</v>
      </c>
      <c r="AD3031" s="9">
        <v>0</v>
      </c>
      <c r="AE3031" s="9">
        <v>4</v>
      </c>
      <c r="AF3031" s="9">
        <v>0</v>
      </c>
      <c r="AG3031" s="9">
        <v>0</v>
      </c>
      <c r="AH3031" s="9">
        <v>0</v>
      </c>
      <c r="AI3031" s="9">
        <v>0</v>
      </c>
      <c r="AJ3031" s="9">
        <v>0</v>
      </c>
      <c r="AK3031" s="9">
        <v>0</v>
      </c>
      <c r="AL3031" s="9">
        <v>0</v>
      </c>
      <c r="AM3031" s="9">
        <v>4</v>
      </c>
      <c r="AN3031" s="9">
        <v>0</v>
      </c>
      <c r="AO3031" s="9">
        <v>4</v>
      </c>
      <c r="AP3031" s="9">
        <v>0</v>
      </c>
      <c r="AQ3031" s="9">
        <v>0</v>
      </c>
      <c r="AR3031" s="9">
        <v>0</v>
      </c>
      <c r="AS3031" s="9">
        <v>0</v>
      </c>
      <c r="AT3031" s="9">
        <v>0</v>
      </c>
      <c r="AU3031" s="9">
        <v>0</v>
      </c>
      <c r="AV3031" s="9">
        <v>0</v>
      </c>
      <c r="AW3031" s="9">
        <v>0</v>
      </c>
      <c r="AX3031" s="9">
        <v>0</v>
      </c>
      <c r="AY3031" s="9">
        <v>0</v>
      </c>
      <c r="AZ3031" s="9">
        <v>5</v>
      </c>
      <c r="BA3031" s="9">
        <v>0</v>
      </c>
      <c r="BB3031" s="9">
        <v>0</v>
      </c>
      <c r="BC3031" s="9">
        <v>0</v>
      </c>
    </row>
    <row r="3032" spans="2:55" x14ac:dyDescent="0.45">
      <c r="B3032" s="25">
        <v>3025</v>
      </c>
      <c r="D3032" s="9" t="s">
        <v>122</v>
      </c>
      <c r="E3032" s="9">
        <v>0</v>
      </c>
      <c r="F3032" s="9">
        <v>0</v>
      </c>
      <c r="G3032" s="9">
        <v>0</v>
      </c>
      <c r="H3032" s="9">
        <v>33</v>
      </c>
      <c r="I3032" s="9">
        <v>20</v>
      </c>
      <c r="J3032" s="9">
        <v>9</v>
      </c>
      <c r="K3032" s="9">
        <v>0</v>
      </c>
      <c r="L3032" s="9">
        <v>62</v>
      </c>
      <c r="M3032" s="9">
        <v>6</v>
      </c>
      <c r="N3032" s="9">
        <v>12</v>
      </c>
      <c r="O3032" s="9">
        <v>0</v>
      </c>
      <c r="P3032" s="9">
        <v>8</v>
      </c>
      <c r="Q3032" s="9">
        <v>0</v>
      </c>
      <c r="R3032" s="9">
        <v>0</v>
      </c>
      <c r="S3032" s="9">
        <v>0</v>
      </c>
      <c r="T3032" s="9">
        <v>0</v>
      </c>
      <c r="U3032" s="9">
        <v>3</v>
      </c>
      <c r="V3032" s="9">
        <v>0</v>
      </c>
      <c r="W3032" s="9">
        <v>6</v>
      </c>
      <c r="X3032" s="9">
        <v>0</v>
      </c>
      <c r="Y3032" s="9">
        <v>0</v>
      </c>
      <c r="Z3032" s="9">
        <v>0</v>
      </c>
      <c r="AA3032" s="9">
        <v>4</v>
      </c>
      <c r="AB3032" s="9">
        <v>9</v>
      </c>
      <c r="AC3032" s="9">
        <v>6</v>
      </c>
      <c r="AD3032" s="9">
        <v>0</v>
      </c>
      <c r="AE3032" s="9">
        <v>4</v>
      </c>
      <c r="AF3032" s="9">
        <v>0</v>
      </c>
      <c r="AG3032" s="9">
        <v>10</v>
      </c>
      <c r="AH3032" s="9">
        <v>5</v>
      </c>
      <c r="AI3032" s="9">
        <v>0</v>
      </c>
      <c r="AJ3032" s="9">
        <v>4</v>
      </c>
      <c r="AK3032" s="9">
        <v>21</v>
      </c>
      <c r="AL3032" s="9">
        <v>0</v>
      </c>
      <c r="AM3032" s="9">
        <v>4</v>
      </c>
      <c r="AN3032" s="9">
        <v>0</v>
      </c>
      <c r="AO3032" s="9">
        <v>7</v>
      </c>
      <c r="AP3032" s="9">
        <v>7</v>
      </c>
      <c r="AQ3032" s="9">
        <v>5</v>
      </c>
      <c r="AR3032" s="9">
        <v>0</v>
      </c>
      <c r="AS3032" s="9">
        <v>5</v>
      </c>
      <c r="AT3032" s="9">
        <v>0</v>
      </c>
      <c r="AU3032" s="9">
        <v>3</v>
      </c>
      <c r="AV3032" s="9">
        <v>0</v>
      </c>
      <c r="AW3032" s="9">
        <v>0</v>
      </c>
      <c r="AX3032" s="9">
        <v>0</v>
      </c>
      <c r="AY3032" s="9">
        <v>0</v>
      </c>
      <c r="AZ3032" s="9">
        <v>0</v>
      </c>
      <c r="BA3032" s="9">
        <v>0</v>
      </c>
      <c r="BB3032" s="9">
        <v>0</v>
      </c>
      <c r="BC3032" s="9">
        <v>0</v>
      </c>
    </row>
    <row r="3033" spans="2:55" x14ac:dyDescent="0.45">
      <c r="B3033" s="25">
        <v>3026</v>
      </c>
      <c r="D3033" s="9" t="s">
        <v>123</v>
      </c>
      <c r="E3033" s="9">
        <v>0</v>
      </c>
      <c r="F3033" s="9">
        <v>0</v>
      </c>
      <c r="G3033" s="9">
        <v>0</v>
      </c>
      <c r="H3033" s="9">
        <v>8</v>
      </c>
      <c r="I3033" s="9">
        <v>12</v>
      </c>
      <c r="J3033" s="9">
        <v>0</v>
      </c>
      <c r="K3033" s="9">
        <v>0</v>
      </c>
      <c r="L3033" s="9">
        <v>9</v>
      </c>
      <c r="M3033" s="9">
        <v>0</v>
      </c>
      <c r="N3033" s="9">
        <v>0</v>
      </c>
      <c r="O3033" s="9">
        <v>0</v>
      </c>
      <c r="P3033" s="9">
        <v>0</v>
      </c>
      <c r="Q3033" s="9">
        <v>4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5</v>
      </c>
      <c r="AB3033" s="9">
        <v>3</v>
      </c>
      <c r="AC3033" s="9">
        <v>0</v>
      </c>
      <c r="AD3033" s="9">
        <v>0</v>
      </c>
      <c r="AE3033" s="9">
        <v>19</v>
      </c>
      <c r="AF3033" s="9">
        <v>0</v>
      </c>
      <c r="AG3033" s="9">
        <v>7</v>
      </c>
      <c r="AH3033" s="9">
        <v>3</v>
      </c>
      <c r="AI3033" s="9">
        <v>0</v>
      </c>
      <c r="AJ3033" s="9">
        <v>4</v>
      </c>
      <c r="AK3033" s="9">
        <v>0</v>
      </c>
      <c r="AL3033" s="9">
        <v>0</v>
      </c>
      <c r="AM3033" s="9">
        <v>0</v>
      </c>
      <c r="AN3033" s="9">
        <v>0</v>
      </c>
      <c r="AO3033" s="9">
        <v>0</v>
      </c>
      <c r="AP3033" s="9">
        <v>4</v>
      </c>
      <c r="AQ3033" s="9">
        <v>0</v>
      </c>
      <c r="AR3033" s="9">
        <v>0</v>
      </c>
      <c r="AS3033" s="9">
        <v>0</v>
      </c>
      <c r="AT3033" s="9">
        <v>0</v>
      </c>
      <c r="AU3033" s="9">
        <v>0</v>
      </c>
      <c r="AV3033" s="9">
        <v>5</v>
      </c>
      <c r="AW3033" s="9">
        <v>0</v>
      </c>
      <c r="AX3033" s="9">
        <v>0</v>
      </c>
      <c r="AY3033" s="9">
        <v>0</v>
      </c>
      <c r="AZ3033" s="9">
        <v>0</v>
      </c>
      <c r="BA3033" s="9">
        <v>0</v>
      </c>
      <c r="BB3033" s="9">
        <v>0</v>
      </c>
      <c r="BC3033" s="9">
        <v>6</v>
      </c>
    </row>
    <row r="3034" spans="2:55" x14ac:dyDescent="0.45">
      <c r="B3034" s="25">
        <v>3027</v>
      </c>
      <c r="D3034" s="9" t="s">
        <v>124</v>
      </c>
      <c r="E3034" s="9">
        <v>0</v>
      </c>
      <c r="F3034" s="9">
        <v>0</v>
      </c>
      <c r="G3034" s="9">
        <v>0</v>
      </c>
      <c r="H3034" s="9">
        <v>9</v>
      </c>
      <c r="I3034" s="9">
        <v>4</v>
      </c>
      <c r="J3034" s="9">
        <v>0</v>
      </c>
      <c r="K3034" s="9">
        <v>0</v>
      </c>
      <c r="L3034" s="9">
        <v>10</v>
      </c>
      <c r="M3034" s="9">
        <v>0</v>
      </c>
      <c r="N3034" s="9">
        <v>4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  <c r="AC3034" s="9">
        <v>3</v>
      </c>
      <c r="AD3034" s="9">
        <v>19</v>
      </c>
      <c r="AE3034" s="9">
        <v>0</v>
      </c>
      <c r="AF3034" s="9">
        <v>0</v>
      </c>
      <c r="AG3034" s="9">
        <v>7</v>
      </c>
      <c r="AH3034" s="9">
        <v>0</v>
      </c>
      <c r="AI3034" s="9">
        <v>0</v>
      </c>
      <c r="AJ3034" s="9">
        <v>3</v>
      </c>
      <c r="AK3034" s="9">
        <v>0</v>
      </c>
      <c r="AL3034" s="9">
        <v>0</v>
      </c>
      <c r="AM3034" s="9">
        <v>0</v>
      </c>
      <c r="AN3034" s="9">
        <v>0</v>
      </c>
      <c r="AO3034" s="9">
        <v>0</v>
      </c>
      <c r="AP3034" s="9">
        <v>0</v>
      </c>
      <c r="AQ3034" s="9">
        <v>0</v>
      </c>
      <c r="AR3034" s="9">
        <v>0</v>
      </c>
      <c r="AS3034" s="9">
        <v>0</v>
      </c>
      <c r="AT3034" s="9">
        <v>0</v>
      </c>
      <c r="AU3034" s="9">
        <v>5</v>
      </c>
      <c r="AV3034" s="9">
        <v>0</v>
      </c>
      <c r="AW3034" s="9">
        <v>0</v>
      </c>
      <c r="AX3034" s="9">
        <v>0</v>
      </c>
      <c r="AY3034" s="9">
        <v>0</v>
      </c>
      <c r="AZ3034" s="9">
        <v>0</v>
      </c>
      <c r="BA3034" s="9">
        <v>0</v>
      </c>
      <c r="BB3034" s="9">
        <v>0</v>
      </c>
      <c r="BC3034" s="9">
        <v>0</v>
      </c>
    </row>
    <row r="3035" spans="2:55" x14ac:dyDescent="0.45">
      <c r="B3035" s="25">
        <v>3028</v>
      </c>
      <c r="D3035" s="9" t="s">
        <v>125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4</v>
      </c>
      <c r="M3035" s="9">
        <v>3</v>
      </c>
      <c r="N3035" s="9">
        <v>0</v>
      </c>
      <c r="O3035" s="9">
        <v>0</v>
      </c>
      <c r="P3035" s="9">
        <v>5</v>
      </c>
      <c r="Q3035" s="9">
        <v>5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3</v>
      </c>
      <c r="X3035" s="9">
        <v>0</v>
      </c>
      <c r="Y3035" s="9">
        <v>5</v>
      </c>
      <c r="Z3035" s="9">
        <v>0</v>
      </c>
      <c r="AA3035" s="9">
        <v>0</v>
      </c>
      <c r="AB3035" s="9">
        <v>0</v>
      </c>
      <c r="AC3035" s="9">
        <v>0</v>
      </c>
      <c r="AD3035" s="9">
        <v>0</v>
      </c>
      <c r="AE3035" s="9">
        <v>5</v>
      </c>
      <c r="AF3035" s="9">
        <v>0</v>
      </c>
      <c r="AG3035" s="9">
        <v>4</v>
      </c>
      <c r="AH3035" s="9">
        <v>0</v>
      </c>
      <c r="AI3035" s="9">
        <v>0</v>
      </c>
      <c r="AJ3035" s="9">
        <v>0</v>
      </c>
      <c r="AK3035" s="9">
        <v>0</v>
      </c>
      <c r="AL3035" s="9">
        <v>0</v>
      </c>
      <c r="AM3035" s="9">
        <v>0</v>
      </c>
      <c r="AN3035" s="9">
        <v>0</v>
      </c>
      <c r="AO3035" s="9">
        <v>0</v>
      </c>
      <c r="AP3035" s="9">
        <v>0</v>
      </c>
      <c r="AQ3035" s="9">
        <v>0</v>
      </c>
      <c r="AR3035" s="9">
        <v>0</v>
      </c>
      <c r="AS3035" s="9">
        <v>0</v>
      </c>
      <c r="AT3035" s="9">
        <v>0</v>
      </c>
      <c r="AU3035" s="9">
        <v>5</v>
      </c>
      <c r="AV3035" s="9">
        <v>0</v>
      </c>
      <c r="AW3035" s="9">
        <v>0</v>
      </c>
      <c r="AX3035" s="9">
        <v>0</v>
      </c>
      <c r="AY3035" s="9">
        <v>0</v>
      </c>
      <c r="AZ3035" s="9">
        <v>0</v>
      </c>
      <c r="BA3035" s="9">
        <v>0</v>
      </c>
      <c r="BB3035" s="9">
        <v>0</v>
      </c>
      <c r="BC3035" s="9">
        <v>0</v>
      </c>
    </row>
    <row r="3036" spans="2:55" x14ac:dyDescent="0.45">
      <c r="B3036" s="25">
        <v>3029</v>
      </c>
      <c r="D3036" s="9" t="s">
        <v>126</v>
      </c>
      <c r="E3036" s="9">
        <v>0</v>
      </c>
      <c r="F3036" s="9">
        <v>0</v>
      </c>
      <c r="G3036" s="9">
        <v>0</v>
      </c>
      <c r="H3036" s="9">
        <v>3</v>
      </c>
      <c r="I3036" s="9">
        <v>0</v>
      </c>
      <c r="J3036" s="9">
        <v>0</v>
      </c>
      <c r="K3036" s="9">
        <v>8</v>
      </c>
      <c r="L3036" s="9">
        <v>0</v>
      </c>
      <c r="M3036" s="9">
        <v>0</v>
      </c>
      <c r="N3036" s="9">
        <v>17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  <c r="AC3036" s="9">
        <v>0</v>
      </c>
      <c r="AD3036" s="9">
        <v>3</v>
      </c>
      <c r="AE3036" s="9">
        <v>0</v>
      </c>
      <c r="AF3036" s="9">
        <v>0</v>
      </c>
      <c r="AG3036" s="9">
        <v>0</v>
      </c>
      <c r="AH3036" s="9">
        <v>0</v>
      </c>
      <c r="AI3036" s="9">
        <v>4</v>
      </c>
      <c r="AJ3036" s="9">
        <v>7</v>
      </c>
      <c r="AK3036" s="9">
        <v>0</v>
      </c>
      <c r="AL3036" s="9">
        <v>0</v>
      </c>
      <c r="AM3036" s="9">
        <v>0</v>
      </c>
      <c r="AN3036" s="9">
        <v>0</v>
      </c>
      <c r="AO3036" s="9">
        <v>0</v>
      </c>
      <c r="AP3036" s="9">
        <v>4</v>
      </c>
      <c r="AQ3036" s="9">
        <v>0</v>
      </c>
      <c r="AR3036" s="9">
        <v>0</v>
      </c>
      <c r="AS3036" s="9">
        <v>0</v>
      </c>
      <c r="AT3036" s="9">
        <v>0</v>
      </c>
      <c r="AU3036" s="9">
        <v>0</v>
      </c>
      <c r="AV3036" s="9">
        <v>0</v>
      </c>
      <c r="AW3036" s="9">
        <v>0</v>
      </c>
      <c r="AX3036" s="9">
        <v>0</v>
      </c>
      <c r="AY3036" s="9">
        <v>0</v>
      </c>
      <c r="AZ3036" s="9">
        <v>0</v>
      </c>
      <c r="BA3036" s="9">
        <v>0</v>
      </c>
      <c r="BB3036" s="9">
        <v>0</v>
      </c>
      <c r="BC3036" s="9">
        <v>0</v>
      </c>
    </row>
    <row r="3037" spans="2:55" x14ac:dyDescent="0.45">
      <c r="B3037" s="25">
        <v>3030</v>
      </c>
      <c r="D3037" s="9" t="s">
        <v>127</v>
      </c>
      <c r="E3037" s="9">
        <v>0</v>
      </c>
      <c r="F3037" s="9">
        <v>0</v>
      </c>
      <c r="G3037" s="9">
        <v>0</v>
      </c>
      <c r="H3037" s="9">
        <v>5</v>
      </c>
      <c r="I3037" s="9">
        <v>3</v>
      </c>
      <c r="J3037" s="9">
        <v>0</v>
      </c>
      <c r="K3037" s="9">
        <v>3</v>
      </c>
      <c r="L3037" s="9">
        <v>4</v>
      </c>
      <c r="M3037" s="9">
        <v>7</v>
      </c>
      <c r="N3037" s="9">
        <v>0</v>
      </c>
      <c r="O3037" s="9">
        <v>0</v>
      </c>
      <c r="P3037" s="9">
        <v>5</v>
      </c>
      <c r="Q3037" s="9">
        <v>0</v>
      </c>
      <c r="R3037" s="9">
        <v>0</v>
      </c>
      <c r="S3037" s="9">
        <v>0</v>
      </c>
      <c r="T3037" s="9">
        <v>0</v>
      </c>
      <c r="U3037" s="9">
        <v>3</v>
      </c>
      <c r="V3037" s="9">
        <v>0</v>
      </c>
      <c r="W3037" s="9">
        <v>0</v>
      </c>
      <c r="X3037" s="9">
        <v>3</v>
      </c>
      <c r="Y3037" s="9">
        <v>10</v>
      </c>
      <c r="Z3037" s="9">
        <v>0</v>
      </c>
      <c r="AA3037" s="9">
        <v>0</v>
      </c>
      <c r="AB3037" s="9">
        <v>10</v>
      </c>
      <c r="AC3037" s="9">
        <v>0</v>
      </c>
      <c r="AD3037" s="9">
        <v>0</v>
      </c>
      <c r="AE3037" s="9">
        <v>0</v>
      </c>
      <c r="AF3037" s="9">
        <v>0</v>
      </c>
      <c r="AG3037" s="9">
        <v>0</v>
      </c>
      <c r="AH3037" s="9">
        <v>0</v>
      </c>
      <c r="AI3037" s="9">
        <v>0</v>
      </c>
      <c r="AJ3037" s="9">
        <v>0</v>
      </c>
      <c r="AK3037" s="9">
        <v>3</v>
      </c>
      <c r="AL3037" s="9">
        <v>0</v>
      </c>
      <c r="AM3037" s="9">
        <v>3</v>
      </c>
      <c r="AN3037" s="9">
        <v>0</v>
      </c>
      <c r="AO3037" s="9">
        <v>3</v>
      </c>
      <c r="AP3037" s="9">
        <v>14</v>
      </c>
      <c r="AQ3037" s="9">
        <v>0</v>
      </c>
      <c r="AR3037" s="9">
        <v>0</v>
      </c>
      <c r="AS3037" s="9">
        <v>0</v>
      </c>
      <c r="AT3037" s="9">
        <v>0</v>
      </c>
      <c r="AU3037" s="9">
        <v>0</v>
      </c>
      <c r="AV3037" s="9">
        <v>0</v>
      </c>
      <c r="AW3037" s="9">
        <v>0</v>
      </c>
      <c r="AX3037" s="9">
        <v>0</v>
      </c>
      <c r="AY3037" s="9">
        <v>0</v>
      </c>
      <c r="AZ3037" s="9">
        <v>0</v>
      </c>
      <c r="BA3037" s="9">
        <v>0</v>
      </c>
      <c r="BB3037" s="9">
        <v>0</v>
      </c>
      <c r="BC3037" s="9">
        <v>0</v>
      </c>
    </row>
    <row r="3038" spans="2:55" x14ac:dyDescent="0.45">
      <c r="B3038" s="25">
        <v>3031</v>
      </c>
      <c r="D3038" s="9" t="s">
        <v>128</v>
      </c>
      <c r="E3038" s="9">
        <v>0</v>
      </c>
      <c r="F3038" s="9">
        <v>4</v>
      </c>
      <c r="G3038" s="9">
        <v>0</v>
      </c>
      <c r="H3038" s="9">
        <v>16</v>
      </c>
      <c r="I3038" s="9">
        <v>7</v>
      </c>
      <c r="J3038" s="9">
        <v>3</v>
      </c>
      <c r="K3038" s="9">
        <v>11</v>
      </c>
      <c r="L3038" s="9">
        <v>15</v>
      </c>
      <c r="M3038" s="9">
        <v>80</v>
      </c>
      <c r="N3038" s="9">
        <v>14</v>
      </c>
      <c r="O3038" s="9">
        <v>0</v>
      </c>
      <c r="P3038" s="9">
        <v>11</v>
      </c>
      <c r="Q3038" s="9">
        <v>0</v>
      </c>
      <c r="R3038" s="9">
        <v>0</v>
      </c>
      <c r="S3038" s="9">
        <v>6</v>
      </c>
      <c r="T3038" s="9">
        <v>0</v>
      </c>
      <c r="U3038" s="9">
        <v>3</v>
      </c>
      <c r="V3038" s="9">
        <v>0</v>
      </c>
      <c r="W3038" s="9">
        <v>0</v>
      </c>
      <c r="X3038" s="9">
        <v>4</v>
      </c>
      <c r="Y3038" s="9">
        <v>9</v>
      </c>
      <c r="Z3038" s="9">
        <v>0</v>
      </c>
      <c r="AA3038" s="9">
        <v>0</v>
      </c>
      <c r="AB3038" s="9">
        <v>5</v>
      </c>
      <c r="AC3038" s="9">
        <v>7</v>
      </c>
      <c r="AD3038" s="9">
        <v>0</v>
      </c>
      <c r="AE3038" s="9">
        <v>5</v>
      </c>
      <c r="AF3038" s="9">
        <v>0</v>
      </c>
      <c r="AG3038" s="9">
        <v>5</v>
      </c>
      <c r="AH3038" s="9">
        <v>0</v>
      </c>
      <c r="AI3038" s="9">
        <v>0</v>
      </c>
      <c r="AJ3038" s="9">
        <v>8</v>
      </c>
      <c r="AK3038" s="9">
        <v>5</v>
      </c>
      <c r="AL3038" s="9">
        <v>0</v>
      </c>
      <c r="AM3038" s="9">
        <v>4</v>
      </c>
      <c r="AN3038" s="9">
        <v>0</v>
      </c>
      <c r="AO3038" s="9">
        <v>9</v>
      </c>
      <c r="AP3038" s="9">
        <v>20</v>
      </c>
      <c r="AQ3038" s="9">
        <v>3</v>
      </c>
      <c r="AR3038" s="9">
        <v>0</v>
      </c>
      <c r="AS3038" s="9">
        <v>3</v>
      </c>
      <c r="AT3038" s="9">
        <v>0</v>
      </c>
      <c r="AU3038" s="9">
        <v>0</v>
      </c>
      <c r="AV3038" s="9">
        <v>4</v>
      </c>
      <c r="AW3038" s="9">
        <v>0</v>
      </c>
      <c r="AX3038" s="9">
        <v>8</v>
      </c>
      <c r="AY3038" s="9">
        <v>0</v>
      </c>
      <c r="AZ3038" s="9">
        <v>4</v>
      </c>
      <c r="BA3038" s="9">
        <v>0</v>
      </c>
      <c r="BB3038" s="9">
        <v>0</v>
      </c>
      <c r="BC3038" s="9">
        <v>5</v>
      </c>
    </row>
    <row r="3039" spans="2:55" x14ac:dyDescent="0.45">
      <c r="B3039" s="25">
        <v>3032</v>
      </c>
      <c r="D3039" s="9" t="s">
        <v>129</v>
      </c>
      <c r="E3039" s="9">
        <v>0</v>
      </c>
      <c r="F3039" s="9">
        <v>0</v>
      </c>
      <c r="G3039" s="9">
        <v>0</v>
      </c>
      <c r="H3039" s="9">
        <v>35</v>
      </c>
      <c r="I3039" s="9">
        <v>22</v>
      </c>
      <c r="J3039" s="9">
        <v>0</v>
      </c>
      <c r="K3039" s="9">
        <v>37</v>
      </c>
      <c r="L3039" s="9">
        <v>44</v>
      </c>
      <c r="M3039" s="9">
        <v>13</v>
      </c>
      <c r="N3039" s="9">
        <v>12</v>
      </c>
      <c r="O3039" s="9">
        <v>0</v>
      </c>
      <c r="P3039" s="9">
        <v>11</v>
      </c>
      <c r="Q3039" s="9">
        <v>3</v>
      </c>
      <c r="R3039" s="9">
        <v>0</v>
      </c>
      <c r="S3039" s="9">
        <v>4</v>
      </c>
      <c r="T3039" s="9">
        <v>0</v>
      </c>
      <c r="U3039" s="9">
        <v>0</v>
      </c>
      <c r="V3039" s="9">
        <v>0</v>
      </c>
      <c r="W3039" s="9">
        <v>5</v>
      </c>
      <c r="X3039" s="9">
        <v>4</v>
      </c>
      <c r="Y3039" s="9">
        <v>8</v>
      </c>
      <c r="Z3039" s="9">
        <v>0</v>
      </c>
      <c r="AA3039" s="9">
        <v>0</v>
      </c>
      <c r="AB3039" s="9">
        <v>7</v>
      </c>
      <c r="AC3039" s="9">
        <v>0</v>
      </c>
      <c r="AD3039" s="9">
        <v>4</v>
      </c>
      <c r="AE3039" s="9">
        <v>4</v>
      </c>
      <c r="AF3039" s="9">
        <v>0</v>
      </c>
      <c r="AG3039" s="9">
        <v>12</v>
      </c>
      <c r="AH3039" s="9">
        <v>0</v>
      </c>
      <c r="AI3039" s="9">
        <v>3</v>
      </c>
      <c r="AJ3039" s="9">
        <v>10</v>
      </c>
      <c r="AK3039" s="9">
        <v>8</v>
      </c>
      <c r="AL3039" s="9">
        <v>4</v>
      </c>
      <c r="AM3039" s="9">
        <v>10</v>
      </c>
      <c r="AN3039" s="9">
        <v>0</v>
      </c>
      <c r="AO3039" s="9">
        <v>10</v>
      </c>
      <c r="AP3039" s="9">
        <v>14</v>
      </c>
      <c r="AQ3039" s="9">
        <v>3</v>
      </c>
      <c r="AR3039" s="9">
        <v>0</v>
      </c>
      <c r="AS3039" s="9">
        <v>0</v>
      </c>
      <c r="AT3039" s="9">
        <v>0</v>
      </c>
      <c r="AU3039" s="9">
        <v>3</v>
      </c>
      <c r="AV3039" s="9">
        <v>0</v>
      </c>
      <c r="AW3039" s="9">
        <v>0</v>
      </c>
      <c r="AX3039" s="9">
        <v>3</v>
      </c>
      <c r="AY3039" s="9">
        <v>4</v>
      </c>
      <c r="AZ3039" s="9">
        <v>0</v>
      </c>
      <c r="BA3039" s="9">
        <v>0</v>
      </c>
      <c r="BB3039" s="9">
        <v>3</v>
      </c>
      <c r="BC3039" s="9">
        <v>6</v>
      </c>
    </row>
    <row r="3040" spans="2:55" x14ac:dyDescent="0.45">
      <c r="B3040" s="25">
        <v>3033</v>
      </c>
      <c r="D3040" s="9" t="s">
        <v>130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  <c r="J3040" s="9">
        <v>0</v>
      </c>
      <c r="K3040" s="9">
        <v>0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  <c r="AC3040" s="9">
        <v>0</v>
      </c>
      <c r="AD3040" s="9">
        <v>0</v>
      </c>
      <c r="AE3040" s="9">
        <v>0</v>
      </c>
      <c r="AF3040" s="9">
        <v>0</v>
      </c>
      <c r="AG3040" s="9">
        <v>0</v>
      </c>
      <c r="AH3040" s="9">
        <v>0</v>
      </c>
      <c r="AI3040" s="9">
        <v>0</v>
      </c>
      <c r="AJ3040" s="9">
        <v>0</v>
      </c>
      <c r="AK3040" s="9">
        <v>0</v>
      </c>
      <c r="AL3040" s="9">
        <v>0</v>
      </c>
      <c r="AM3040" s="9">
        <v>0</v>
      </c>
      <c r="AN3040" s="9">
        <v>0</v>
      </c>
      <c r="AO3040" s="9">
        <v>0</v>
      </c>
      <c r="AP3040" s="9">
        <v>0</v>
      </c>
      <c r="AQ3040" s="9">
        <v>0</v>
      </c>
      <c r="AR3040" s="9">
        <v>0</v>
      </c>
      <c r="AS3040" s="9">
        <v>0</v>
      </c>
      <c r="AT3040" s="9">
        <v>0</v>
      </c>
      <c r="AU3040" s="9">
        <v>0</v>
      </c>
      <c r="AV3040" s="9">
        <v>0</v>
      </c>
      <c r="AW3040" s="9">
        <v>0</v>
      </c>
      <c r="AX3040" s="9">
        <v>0</v>
      </c>
      <c r="AY3040" s="9">
        <v>0</v>
      </c>
      <c r="AZ3040" s="9">
        <v>0</v>
      </c>
      <c r="BA3040" s="9">
        <v>0</v>
      </c>
      <c r="BB3040" s="9">
        <v>0</v>
      </c>
      <c r="BC3040" s="9">
        <v>0</v>
      </c>
    </row>
    <row r="3041" spans="2:55" x14ac:dyDescent="0.45">
      <c r="B3041" s="25">
        <v>3034</v>
      </c>
      <c r="D3041" s="9" t="s">
        <v>131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  <c r="AC3041" s="9">
        <v>0</v>
      </c>
      <c r="AD3041" s="9">
        <v>0</v>
      </c>
      <c r="AE3041" s="9">
        <v>0</v>
      </c>
      <c r="AF3041" s="9">
        <v>0</v>
      </c>
      <c r="AG3041" s="9">
        <v>0</v>
      </c>
      <c r="AH3041" s="9">
        <v>0</v>
      </c>
      <c r="AI3041" s="9">
        <v>0</v>
      </c>
      <c r="AJ3041" s="9">
        <v>0</v>
      </c>
      <c r="AK3041" s="9">
        <v>0</v>
      </c>
      <c r="AL3041" s="9">
        <v>0</v>
      </c>
      <c r="AM3041" s="9">
        <v>0</v>
      </c>
      <c r="AN3041" s="9">
        <v>0</v>
      </c>
      <c r="AO3041" s="9">
        <v>0</v>
      </c>
      <c r="AP3041" s="9">
        <v>0</v>
      </c>
      <c r="AQ3041" s="9">
        <v>0</v>
      </c>
      <c r="AR3041" s="9">
        <v>0</v>
      </c>
      <c r="AS3041" s="9">
        <v>0</v>
      </c>
      <c r="AT3041" s="9">
        <v>0</v>
      </c>
      <c r="AU3041" s="9">
        <v>0</v>
      </c>
      <c r="AV3041" s="9">
        <v>0</v>
      </c>
      <c r="AW3041" s="9">
        <v>0</v>
      </c>
      <c r="AX3041" s="9">
        <v>0</v>
      </c>
      <c r="AY3041" s="9">
        <v>0</v>
      </c>
      <c r="AZ3041" s="9">
        <v>0</v>
      </c>
      <c r="BA3041" s="9">
        <v>0</v>
      </c>
      <c r="BB3041" s="9">
        <v>0</v>
      </c>
      <c r="BC3041" s="9">
        <v>0</v>
      </c>
    </row>
    <row r="3042" spans="2:55" x14ac:dyDescent="0.45">
      <c r="B3042" s="25">
        <v>3035</v>
      </c>
      <c r="D3042" s="9" t="s">
        <v>132</v>
      </c>
      <c r="E3042" s="9">
        <v>0</v>
      </c>
      <c r="F3042" s="9">
        <v>3</v>
      </c>
      <c r="G3042" s="9">
        <v>0</v>
      </c>
      <c r="H3042" s="9">
        <v>18</v>
      </c>
      <c r="I3042" s="9">
        <v>57</v>
      </c>
      <c r="J3042" s="9">
        <v>0</v>
      </c>
      <c r="K3042" s="9">
        <v>0</v>
      </c>
      <c r="L3042" s="9">
        <v>8</v>
      </c>
      <c r="M3042" s="9">
        <v>4</v>
      </c>
      <c r="N3042" s="9">
        <v>6</v>
      </c>
      <c r="O3042" s="9">
        <v>0</v>
      </c>
      <c r="P3042" s="9">
        <v>5</v>
      </c>
      <c r="Q3042" s="9">
        <v>0</v>
      </c>
      <c r="R3042" s="9">
        <v>0</v>
      </c>
      <c r="S3042" s="9">
        <v>0</v>
      </c>
      <c r="T3042" s="9">
        <v>0</v>
      </c>
      <c r="U3042" s="9">
        <v>8</v>
      </c>
      <c r="V3042" s="9">
        <v>0</v>
      </c>
      <c r="W3042" s="9">
        <v>246</v>
      </c>
      <c r="X3042" s="9">
        <v>0</v>
      </c>
      <c r="Y3042" s="9">
        <v>0</v>
      </c>
      <c r="Z3042" s="9">
        <v>0</v>
      </c>
      <c r="AA3042" s="9">
        <v>0</v>
      </c>
      <c r="AB3042" s="9">
        <v>30</v>
      </c>
      <c r="AC3042" s="9">
        <v>28</v>
      </c>
      <c r="AD3042" s="9">
        <v>11</v>
      </c>
      <c r="AE3042" s="9">
        <v>4</v>
      </c>
      <c r="AF3042" s="9">
        <v>0</v>
      </c>
      <c r="AG3042" s="9">
        <v>0</v>
      </c>
      <c r="AH3042" s="9">
        <v>3</v>
      </c>
      <c r="AI3042" s="9">
        <v>7</v>
      </c>
      <c r="AJ3042" s="9">
        <v>7</v>
      </c>
      <c r="AK3042" s="9">
        <v>11</v>
      </c>
      <c r="AL3042" s="9">
        <v>7</v>
      </c>
      <c r="AM3042" s="9">
        <v>13</v>
      </c>
      <c r="AN3042" s="9">
        <v>0</v>
      </c>
      <c r="AO3042" s="9">
        <v>5</v>
      </c>
      <c r="AP3042" s="9">
        <v>17</v>
      </c>
      <c r="AQ3042" s="9">
        <v>10</v>
      </c>
      <c r="AR3042" s="9">
        <v>0</v>
      </c>
      <c r="AS3042" s="9">
        <v>4</v>
      </c>
      <c r="AT3042" s="9">
        <v>6</v>
      </c>
      <c r="AU3042" s="9">
        <v>22</v>
      </c>
      <c r="AV3042" s="9">
        <v>12</v>
      </c>
      <c r="AW3042" s="9">
        <v>0</v>
      </c>
      <c r="AX3042" s="9">
        <v>24</v>
      </c>
      <c r="AY3042" s="9">
        <v>5</v>
      </c>
      <c r="AZ3042" s="9">
        <v>16</v>
      </c>
      <c r="BA3042" s="9">
        <v>0</v>
      </c>
      <c r="BB3042" s="9">
        <v>26</v>
      </c>
      <c r="BC3042" s="9">
        <v>10</v>
      </c>
    </row>
    <row r="3043" spans="2:55" x14ac:dyDescent="0.45">
      <c r="B3043" s="25">
        <v>3036</v>
      </c>
      <c r="D3043" s="9" t="s">
        <v>133</v>
      </c>
      <c r="E3043" s="9">
        <v>0</v>
      </c>
      <c r="F3043" s="9">
        <v>0</v>
      </c>
      <c r="G3043" s="9">
        <v>0</v>
      </c>
      <c r="H3043" s="9">
        <v>6</v>
      </c>
      <c r="I3043" s="9">
        <v>12</v>
      </c>
      <c r="J3043" s="9">
        <v>0</v>
      </c>
      <c r="K3043" s="9">
        <v>0</v>
      </c>
      <c r="L3043" s="9">
        <v>3</v>
      </c>
      <c r="M3043" s="9">
        <v>0</v>
      </c>
      <c r="N3043" s="9">
        <v>3</v>
      </c>
      <c r="O3043" s="9">
        <v>0</v>
      </c>
      <c r="P3043" s="9">
        <v>0</v>
      </c>
      <c r="Q3043" s="9">
        <v>4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82</v>
      </c>
      <c r="Z3043" s="9">
        <v>0</v>
      </c>
      <c r="AA3043" s="9">
        <v>0</v>
      </c>
      <c r="AB3043" s="9">
        <v>5</v>
      </c>
      <c r="AC3043" s="9">
        <v>7</v>
      </c>
      <c r="AD3043" s="9">
        <v>0</v>
      </c>
      <c r="AE3043" s="9">
        <v>26</v>
      </c>
      <c r="AF3043" s="9">
        <v>0</v>
      </c>
      <c r="AG3043" s="9">
        <v>8</v>
      </c>
      <c r="AH3043" s="9">
        <v>4</v>
      </c>
      <c r="AI3043" s="9">
        <v>9</v>
      </c>
      <c r="AJ3043" s="9">
        <v>4</v>
      </c>
      <c r="AK3043" s="9">
        <v>17</v>
      </c>
      <c r="AL3043" s="9">
        <v>0</v>
      </c>
      <c r="AM3043" s="9">
        <v>0</v>
      </c>
      <c r="AN3043" s="9">
        <v>0</v>
      </c>
      <c r="AO3043" s="9">
        <v>5</v>
      </c>
      <c r="AP3043" s="9">
        <v>20</v>
      </c>
      <c r="AQ3043" s="9">
        <v>4</v>
      </c>
      <c r="AR3043" s="9">
        <v>0</v>
      </c>
      <c r="AS3043" s="9">
        <v>0</v>
      </c>
      <c r="AT3043" s="9">
        <v>0</v>
      </c>
      <c r="AU3043" s="9">
        <v>0</v>
      </c>
      <c r="AV3043" s="9">
        <v>4</v>
      </c>
      <c r="AW3043" s="9">
        <v>0</v>
      </c>
      <c r="AX3043" s="9">
        <v>0</v>
      </c>
      <c r="AY3043" s="9">
        <v>0</v>
      </c>
      <c r="AZ3043" s="9">
        <v>4</v>
      </c>
      <c r="BA3043" s="9">
        <v>0</v>
      </c>
      <c r="BB3043" s="9">
        <v>4</v>
      </c>
      <c r="BC3043" s="9">
        <v>0</v>
      </c>
    </row>
    <row r="3044" spans="2:55" x14ac:dyDescent="0.45">
      <c r="B3044" s="25">
        <v>3037</v>
      </c>
      <c r="D3044" s="9" t="s">
        <v>134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  <c r="Y3044" s="9">
        <v>0</v>
      </c>
      <c r="Z3044" s="9">
        <v>0</v>
      </c>
      <c r="AA3044" s="9">
        <v>0</v>
      </c>
      <c r="AB3044" s="9">
        <v>0</v>
      </c>
      <c r="AC3044" s="9">
        <v>0</v>
      </c>
      <c r="AD3044" s="9">
        <v>0</v>
      </c>
      <c r="AE3044" s="9">
        <v>0</v>
      </c>
      <c r="AF3044" s="9">
        <v>0</v>
      </c>
      <c r="AG3044" s="9">
        <v>0</v>
      </c>
      <c r="AH3044" s="9">
        <v>0</v>
      </c>
      <c r="AI3044" s="9">
        <v>0</v>
      </c>
      <c r="AJ3044" s="9">
        <v>0</v>
      </c>
      <c r="AK3044" s="9">
        <v>0</v>
      </c>
      <c r="AL3044" s="9">
        <v>0</v>
      </c>
      <c r="AM3044" s="9">
        <v>0</v>
      </c>
      <c r="AN3044" s="9">
        <v>0</v>
      </c>
      <c r="AO3044" s="9">
        <v>0</v>
      </c>
      <c r="AP3044" s="9">
        <v>0</v>
      </c>
      <c r="AQ3044" s="9">
        <v>0</v>
      </c>
      <c r="AR3044" s="9">
        <v>0</v>
      </c>
      <c r="AS3044" s="9">
        <v>0</v>
      </c>
      <c r="AT3044" s="9">
        <v>0</v>
      </c>
      <c r="AU3044" s="9">
        <v>0</v>
      </c>
      <c r="AV3044" s="9">
        <v>0</v>
      </c>
      <c r="AW3044" s="9">
        <v>0</v>
      </c>
      <c r="AX3044" s="9">
        <v>0</v>
      </c>
      <c r="AY3044" s="9">
        <v>0</v>
      </c>
      <c r="AZ3044" s="9">
        <v>0</v>
      </c>
      <c r="BA3044" s="9">
        <v>0</v>
      </c>
      <c r="BB3044" s="9">
        <v>0</v>
      </c>
      <c r="BC3044" s="9">
        <v>0</v>
      </c>
    </row>
    <row r="3045" spans="2:55" x14ac:dyDescent="0.45">
      <c r="B3045" s="25">
        <v>3038</v>
      </c>
      <c r="D3045" s="9" t="s">
        <v>135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  <c r="AA3045" s="9">
        <v>0</v>
      </c>
      <c r="AB3045" s="9">
        <v>0</v>
      </c>
      <c r="AC3045" s="9">
        <v>0</v>
      </c>
      <c r="AD3045" s="9">
        <v>0</v>
      </c>
      <c r="AE3045" s="9">
        <v>0</v>
      </c>
      <c r="AF3045" s="9">
        <v>0</v>
      </c>
      <c r="AG3045" s="9">
        <v>0</v>
      </c>
      <c r="AH3045" s="9">
        <v>0</v>
      </c>
      <c r="AI3045" s="9">
        <v>0</v>
      </c>
      <c r="AJ3045" s="9">
        <v>0</v>
      </c>
      <c r="AK3045" s="9">
        <v>0</v>
      </c>
      <c r="AL3045" s="9">
        <v>0</v>
      </c>
      <c r="AM3045" s="9">
        <v>0</v>
      </c>
      <c r="AN3045" s="9">
        <v>0</v>
      </c>
      <c r="AO3045" s="9">
        <v>0</v>
      </c>
      <c r="AP3045" s="9">
        <v>0</v>
      </c>
      <c r="AQ3045" s="9">
        <v>0</v>
      </c>
      <c r="AR3045" s="9">
        <v>0</v>
      </c>
      <c r="AS3045" s="9">
        <v>0</v>
      </c>
      <c r="AT3045" s="9">
        <v>0</v>
      </c>
      <c r="AU3045" s="9">
        <v>0</v>
      </c>
      <c r="AV3045" s="9">
        <v>0</v>
      </c>
      <c r="AW3045" s="9">
        <v>0</v>
      </c>
      <c r="AX3045" s="9">
        <v>0</v>
      </c>
      <c r="AY3045" s="9">
        <v>0</v>
      </c>
      <c r="AZ3045" s="9">
        <v>0</v>
      </c>
      <c r="BA3045" s="9">
        <v>0</v>
      </c>
      <c r="BB3045" s="9">
        <v>0</v>
      </c>
      <c r="BC3045" s="9">
        <v>0</v>
      </c>
    </row>
    <row r="3046" spans="2:55" x14ac:dyDescent="0.45">
      <c r="B3046" s="25">
        <v>3039</v>
      </c>
      <c r="D3046" s="9" t="s">
        <v>136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  <c r="AC3046" s="9">
        <v>0</v>
      </c>
      <c r="AD3046" s="9">
        <v>0</v>
      </c>
      <c r="AE3046" s="9">
        <v>0</v>
      </c>
      <c r="AF3046" s="9">
        <v>0</v>
      </c>
      <c r="AG3046" s="9">
        <v>0</v>
      </c>
      <c r="AH3046" s="9">
        <v>0</v>
      </c>
      <c r="AI3046" s="9">
        <v>0</v>
      </c>
      <c r="AJ3046" s="9">
        <v>0</v>
      </c>
      <c r="AK3046" s="9">
        <v>0</v>
      </c>
      <c r="AL3046" s="9">
        <v>0</v>
      </c>
      <c r="AM3046" s="9">
        <v>0</v>
      </c>
      <c r="AN3046" s="9">
        <v>0</v>
      </c>
      <c r="AO3046" s="9">
        <v>0</v>
      </c>
      <c r="AP3046" s="9">
        <v>0</v>
      </c>
      <c r="AQ3046" s="9">
        <v>0</v>
      </c>
      <c r="AR3046" s="9">
        <v>0</v>
      </c>
      <c r="AS3046" s="9">
        <v>0</v>
      </c>
      <c r="AT3046" s="9">
        <v>0</v>
      </c>
      <c r="AU3046" s="9">
        <v>0</v>
      </c>
      <c r="AV3046" s="9">
        <v>0</v>
      </c>
      <c r="AW3046" s="9">
        <v>0</v>
      </c>
      <c r="AX3046" s="9">
        <v>0</v>
      </c>
      <c r="AY3046" s="9">
        <v>0</v>
      </c>
      <c r="AZ3046" s="9">
        <v>0</v>
      </c>
      <c r="BA3046" s="9">
        <v>0</v>
      </c>
      <c r="BB3046" s="9">
        <v>0</v>
      </c>
      <c r="BC3046" s="9">
        <v>0</v>
      </c>
    </row>
    <row r="3047" spans="2:55" x14ac:dyDescent="0.45">
      <c r="B3047" s="25">
        <v>3040</v>
      </c>
      <c r="D3047" s="9" t="s">
        <v>137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  <c r="AC3047" s="9">
        <v>0</v>
      </c>
      <c r="AD3047" s="9">
        <v>0</v>
      </c>
      <c r="AE3047" s="9">
        <v>0</v>
      </c>
      <c r="AF3047" s="9">
        <v>0</v>
      </c>
      <c r="AG3047" s="9">
        <v>0</v>
      </c>
      <c r="AH3047" s="9">
        <v>0</v>
      </c>
      <c r="AI3047" s="9">
        <v>0</v>
      </c>
      <c r="AJ3047" s="9">
        <v>0</v>
      </c>
      <c r="AK3047" s="9">
        <v>0</v>
      </c>
      <c r="AL3047" s="9">
        <v>0</v>
      </c>
      <c r="AM3047" s="9">
        <v>0</v>
      </c>
      <c r="AN3047" s="9">
        <v>0</v>
      </c>
      <c r="AO3047" s="9">
        <v>0</v>
      </c>
      <c r="AP3047" s="9">
        <v>0</v>
      </c>
      <c r="AQ3047" s="9">
        <v>0</v>
      </c>
      <c r="AR3047" s="9">
        <v>0</v>
      </c>
      <c r="AS3047" s="9">
        <v>0</v>
      </c>
      <c r="AT3047" s="9">
        <v>0</v>
      </c>
      <c r="AU3047" s="9">
        <v>0</v>
      </c>
      <c r="AV3047" s="9">
        <v>0</v>
      </c>
      <c r="AW3047" s="9">
        <v>0</v>
      </c>
      <c r="AX3047" s="9">
        <v>0</v>
      </c>
      <c r="AY3047" s="9">
        <v>0</v>
      </c>
      <c r="AZ3047" s="9">
        <v>0</v>
      </c>
      <c r="BA3047" s="9">
        <v>0</v>
      </c>
      <c r="BB3047" s="9">
        <v>0</v>
      </c>
      <c r="BC3047" s="9">
        <v>0</v>
      </c>
    </row>
    <row r="3048" spans="2:55" x14ac:dyDescent="0.45">
      <c r="B3048" s="25">
        <v>3041</v>
      </c>
      <c r="D3048" s="9" t="s">
        <v>138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  <c r="AC3048" s="9">
        <v>0</v>
      </c>
      <c r="AD3048" s="9">
        <v>0</v>
      </c>
      <c r="AE3048" s="9">
        <v>0</v>
      </c>
      <c r="AF3048" s="9">
        <v>0</v>
      </c>
      <c r="AG3048" s="9">
        <v>0</v>
      </c>
      <c r="AH3048" s="9">
        <v>0</v>
      </c>
      <c r="AI3048" s="9">
        <v>0</v>
      </c>
      <c r="AJ3048" s="9">
        <v>0</v>
      </c>
      <c r="AK3048" s="9">
        <v>0</v>
      </c>
      <c r="AL3048" s="9">
        <v>0</v>
      </c>
      <c r="AM3048" s="9">
        <v>0</v>
      </c>
      <c r="AN3048" s="9">
        <v>0</v>
      </c>
      <c r="AO3048" s="9">
        <v>0</v>
      </c>
      <c r="AP3048" s="9">
        <v>0</v>
      </c>
      <c r="AQ3048" s="9">
        <v>0</v>
      </c>
      <c r="AR3048" s="9">
        <v>0</v>
      </c>
      <c r="AS3048" s="9">
        <v>0</v>
      </c>
      <c r="AT3048" s="9">
        <v>0</v>
      </c>
      <c r="AU3048" s="9">
        <v>0</v>
      </c>
      <c r="AV3048" s="9">
        <v>0</v>
      </c>
      <c r="AW3048" s="9">
        <v>0</v>
      </c>
      <c r="AX3048" s="9">
        <v>0</v>
      </c>
      <c r="AY3048" s="9">
        <v>0</v>
      </c>
      <c r="AZ3048" s="9">
        <v>0</v>
      </c>
      <c r="BA3048" s="9">
        <v>0</v>
      </c>
      <c r="BB3048" s="9">
        <v>0</v>
      </c>
      <c r="BC3048" s="9">
        <v>0</v>
      </c>
    </row>
    <row r="3049" spans="2:55" x14ac:dyDescent="0.45">
      <c r="B3049" s="25">
        <v>3042</v>
      </c>
      <c r="D3049" s="9" t="s">
        <v>139</v>
      </c>
      <c r="E3049" s="9">
        <v>5</v>
      </c>
      <c r="F3049" s="9">
        <v>4</v>
      </c>
      <c r="G3049" s="9">
        <v>0</v>
      </c>
      <c r="H3049" s="9">
        <v>30</v>
      </c>
      <c r="I3049" s="9">
        <v>16</v>
      </c>
      <c r="J3049" s="9">
        <v>4</v>
      </c>
      <c r="K3049" s="9">
        <v>0</v>
      </c>
      <c r="L3049" s="9">
        <v>26</v>
      </c>
      <c r="M3049" s="9">
        <v>9</v>
      </c>
      <c r="N3049" s="9">
        <v>7</v>
      </c>
      <c r="O3049" s="9">
        <v>3</v>
      </c>
      <c r="P3049" s="9">
        <v>16</v>
      </c>
      <c r="Q3049" s="9">
        <v>5</v>
      </c>
      <c r="R3049" s="9">
        <v>0</v>
      </c>
      <c r="S3049" s="9">
        <v>7</v>
      </c>
      <c r="T3049" s="9">
        <v>11</v>
      </c>
      <c r="U3049" s="9">
        <v>4</v>
      </c>
      <c r="V3049" s="9">
        <v>4</v>
      </c>
      <c r="W3049" s="9">
        <v>5</v>
      </c>
      <c r="X3049" s="9">
        <v>0</v>
      </c>
      <c r="Y3049" s="9">
        <v>10</v>
      </c>
      <c r="Z3049" s="9">
        <v>0</v>
      </c>
      <c r="AA3049" s="9">
        <v>0</v>
      </c>
      <c r="AB3049" s="9">
        <v>20</v>
      </c>
      <c r="AC3049" s="9">
        <v>5</v>
      </c>
      <c r="AD3049" s="9">
        <v>7</v>
      </c>
      <c r="AE3049" s="9">
        <v>3</v>
      </c>
      <c r="AF3049" s="9">
        <v>0</v>
      </c>
      <c r="AG3049" s="9">
        <v>9</v>
      </c>
      <c r="AH3049" s="9">
        <v>0</v>
      </c>
      <c r="AI3049" s="9">
        <v>7</v>
      </c>
      <c r="AJ3049" s="9">
        <v>4</v>
      </c>
      <c r="AK3049" s="9">
        <v>4</v>
      </c>
      <c r="AL3049" s="9">
        <v>7</v>
      </c>
      <c r="AM3049" s="9">
        <v>13</v>
      </c>
      <c r="AN3049" s="9">
        <v>0</v>
      </c>
      <c r="AO3049" s="9">
        <v>0</v>
      </c>
      <c r="AP3049" s="9">
        <v>7</v>
      </c>
      <c r="AQ3049" s="9">
        <v>4</v>
      </c>
      <c r="AR3049" s="9">
        <v>0</v>
      </c>
      <c r="AS3049" s="9">
        <v>3</v>
      </c>
      <c r="AT3049" s="9">
        <v>0</v>
      </c>
      <c r="AU3049" s="9">
        <v>17</v>
      </c>
      <c r="AV3049" s="9">
        <v>0</v>
      </c>
      <c r="AW3049" s="9">
        <v>0</v>
      </c>
      <c r="AX3049" s="9">
        <v>18</v>
      </c>
      <c r="AY3049" s="9">
        <v>0</v>
      </c>
      <c r="AZ3049" s="9">
        <v>11</v>
      </c>
      <c r="BA3049" s="9">
        <v>0</v>
      </c>
      <c r="BB3049" s="9">
        <v>0</v>
      </c>
      <c r="BC3049" s="9">
        <v>3</v>
      </c>
    </row>
    <row r="3050" spans="2:55" x14ac:dyDescent="0.45">
      <c r="B3050" s="25">
        <v>3043</v>
      </c>
      <c r="D3050" s="9" t="s">
        <v>140</v>
      </c>
      <c r="E3050" s="9">
        <v>5</v>
      </c>
      <c r="F3050" s="9">
        <v>4</v>
      </c>
      <c r="G3050" s="9">
        <v>0</v>
      </c>
      <c r="H3050" s="9">
        <v>25</v>
      </c>
      <c r="I3050" s="9">
        <v>9</v>
      </c>
      <c r="J3050" s="9">
        <v>0</v>
      </c>
      <c r="K3050" s="9">
        <v>0</v>
      </c>
      <c r="L3050" s="9">
        <v>14</v>
      </c>
      <c r="M3050" s="9">
        <v>5</v>
      </c>
      <c r="N3050" s="9">
        <v>8</v>
      </c>
      <c r="O3050" s="9">
        <v>6</v>
      </c>
      <c r="P3050" s="9">
        <v>3</v>
      </c>
      <c r="Q3050" s="9">
        <v>0</v>
      </c>
      <c r="R3050" s="9">
        <v>0</v>
      </c>
      <c r="S3050" s="9">
        <v>0</v>
      </c>
      <c r="T3050" s="9">
        <v>12</v>
      </c>
      <c r="U3050" s="9">
        <v>16</v>
      </c>
      <c r="V3050" s="9">
        <v>3</v>
      </c>
      <c r="W3050" s="9">
        <v>6</v>
      </c>
      <c r="X3050" s="9">
        <v>0</v>
      </c>
      <c r="Y3050" s="9">
        <v>8</v>
      </c>
      <c r="Z3050" s="9">
        <v>0</v>
      </c>
      <c r="AA3050" s="9">
        <v>0</v>
      </c>
      <c r="AB3050" s="9">
        <v>14</v>
      </c>
      <c r="AC3050" s="9">
        <v>8</v>
      </c>
      <c r="AD3050" s="9">
        <v>4</v>
      </c>
      <c r="AE3050" s="9">
        <v>4</v>
      </c>
      <c r="AF3050" s="9">
        <v>0</v>
      </c>
      <c r="AG3050" s="9">
        <v>6</v>
      </c>
      <c r="AH3050" s="9">
        <v>0</v>
      </c>
      <c r="AI3050" s="9">
        <v>0</v>
      </c>
      <c r="AJ3050" s="9">
        <v>3</v>
      </c>
      <c r="AK3050" s="9">
        <v>12</v>
      </c>
      <c r="AL3050" s="9">
        <v>4</v>
      </c>
      <c r="AM3050" s="9">
        <v>5</v>
      </c>
      <c r="AN3050" s="9">
        <v>0</v>
      </c>
      <c r="AO3050" s="9">
        <v>0</v>
      </c>
      <c r="AP3050" s="9">
        <v>9</v>
      </c>
      <c r="AQ3050" s="9">
        <v>3</v>
      </c>
      <c r="AR3050" s="9">
        <v>0</v>
      </c>
      <c r="AS3050" s="9">
        <v>3</v>
      </c>
      <c r="AT3050" s="9">
        <v>0</v>
      </c>
      <c r="AU3050" s="9">
        <v>8</v>
      </c>
      <c r="AV3050" s="9">
        <v>5</v>
      </c>
      <c r="AW3050" s="9">
        <v>0</v>
      </c>
      <c r="AX3050" s="9">
        <v>8</v>
      </c>
      <c r="AY3050" s="9">
        <v>4</v>
      </c>
      <c r="AZ3050" s="9">
        <v>5</v>
      </c>
      <c r="BA3050" s="9">
        <v>4</v>
      </c>
      <c r="BB3050" s="9">
        <v>0</v>
      </c>
      <c r="BC3050" s="9">
        <v>5</v>
      </c>
    </row>
    <row r="3051" spans="2:55" x14ac:dyDescent="0.45">
      <c r="B3051" s="25">
        <v>3044</v>
      </c>
      <c r="D3051" s="9" t="s">
        <v>55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9">
        <v>0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  <c r="AC3051" s="9">
        <v>0</v>
      </c>
      <c r="AD3051" s="9">
        <v>0</v>
      </c>
      <c r="AE3051" s="9">
        <v>0</v>
      </c>
      <c r="AF3051" s="9">
        <v>0</v>
      </c>
      <c r="AG3051" s="9">
        <v>0</v>
      </c>
      <c r="AH3051" s="9">
        <v>0</v>
      </c>
      <c r="AI3051" s="9">
        <v>0</v>
      </c>
      <c r="AJ3051" s="9">
        <v>0</v>
      </c>
      <c r="AK3051" s="9">
        <v>0</v>
      </c>
      <c r="AL3051" s="9">
        <v>0</v>
      </c>
      <c r="AM3051" s="9">
        <v>0</v>
      </c>
      <c r="AN3051" s="9">
        <v>0</v>
      </c>
      <c r="AO3051" s="9">
        <v>0</v>
      </c>
      <c r="AP3051" s="9">
        <v>0</v>
      </c>
      <c r="AQ3051" s="9">
        <v>0</v>
      </c>
      <c r="AR3051" s="9">
        <v>0</v>
      </c>
      <c r="AS3051" s="9">
        <v>0</v>
      </c>
      <c r="AT3051" s="9">
        <v>0</v>
      </c>
      <c r="AU3051" s="9">
        <v>0</v>
      </c>
      <c r="AV3051" s="9">
        <v>0</v>
      </c>
      <c r="AW3051" s="9">
        <v>0</v>
      </c>
      <c r="AX3051" s="9">
        <v>0</v>
      </c>
      <c r="AY3051" s="9">
        <v>0</v>
      </c>
      <c r="AZ3051" s="9">
        <v>0</v>
      </c>
      <c r="BA3051" s="9">
        <v>0</v>
      </c>
      <c r="BB3051" s="9">
        <v>0</v>
      </c>
      <c r="BC3051" s="9">
        <v>0</v>
      </c>
    </row>
    <row r="3052" spans="2:55" x14ac:dyDescent="0.45">
      <c r="B3052" s="25">
        <v>3045</v>
      </c>
      <c r="D3052" s="9" t="s">
        <v>3</v>
      </c>
      <c r="E3052" s="9">
        <v>98</v>
      </c>
      <c r="F3052" s="9">
        <v>285</v>
      </c>
      <c r="G3052" s="9">
        <v>3</v>
      </c>
      <c r="H3052" s="9">
        <v>2388</v>
      </c>
      <c r="I3052" s="9">
        <v>779</v>
      </c>
      <c r="J3052" s="9">
        <v>111</v>
      </c>
      <c r="K3052" s="9">
        <v>123</v>
      </c>
      <c r="L3052" s="9">
        <v>2139</v>
      </c>
      <c r="M3052" s="9">
        <v>1017</v>
      </c>
      <c r="N3052" s="9">
        <v>960</v>
      </c>
      <c r="O3052" s="9">
        <v>1398</v>
      </c>
      <c r="P3052" s="9">
        <v>1205</v>
      </c>
      <c r="Q3052" s="9">
        <v>416</v>
      </c>
      <c r="R3052" s="9">
        <v>51</v>
      </c>
      <c r="S3052" s="9">
        <v>498</v>
      </c>
      <c r="T3052" s="9">
        <v>372</v>
      </c>
      <c r="U3052" s="9">
        <v>407</v>
      </c>
      <c r="V3052" s="9">
        <v>244</v>
      </c>
      <c r="W3052" s="9">
        <v>418</v>
      </c>
      <c r="X3052" s="9">
        <v>118</v>
      </c>
      <c r="Y3052" s="9">
        <v>274</v>
      </c>
      <c r="Z3052" s="9">
        <v>0</v>
      </c>
      <c r="AA3052" s="9">
        <v>286</v>
      </c>
      <c r="AB3052" s="9">
        <v>1186</v>
      </c>
      <c r="AC3052" s="9">
        <v>187</v>
      </c>
      <c r="AD3052" s="9">
        <v>186</v>
      </c>
      <c r="AE3052" s="9">
        <v>221</v>
      </c>
      <c r="AF3052" s="9">
        <v>16</v>
      </c>
      <c r="AG3052" s="9">
        <v>506</v>
      </c>
      <c r="AH3052" s="9">
        <v>99</v>
      </c>
      <c r="AI3052" s="9">
        <v>321</v>
      </c>
      <c r="AJ3052" s="9">
        <v>331</v>
      </c>
      <c r="AK3052" s="9">
        <v>787</v>
      </c>
      <c r="AL3052" s="9">
        <v>91</v>
      </c>
      <c r="AM3052" s="9">
        <v>440</v>
      </c>
      <c r="AN3052" s="9">
        <v>7</v>
      </c>
      <c r="AO3052" s="9">
        <v>326</v>
      </c>
      <c r="AP3052" s="9">
        <v>586</v>
      </c>
      <c r="AQ3052" s="9">
        <v>129</v>
      </c>
      <c r="AR3052" s="9">
        <v>13</v>
      </c>
      <c r="AS3052" s="9">
        <v>175</v>
      </c>
      <c r="AT3052" s="9">
        <v>64</v>
      </c>
      <c r="AU3052" s="9">
        <v>336</v>
      </c>
      <c r="AV3052" s="9">
        <v>197</v>
      </c>
      <c r="AW3052" s="9">
        <v>22</v>
      </c>
      <c r="AX3052" s="9">
        <v>333</v>
      </c>
      <c r="AY3052" s="9">
        <v>92</v>
      </c>
      <c r="AZ3052" s="9">
        <v>259</v>
      </c>
      <c r="BA3052" s="9">
        <v>25</v>
      </c>
      <c r="BB3052" s="9">
        <v>137</v>
      </c>
      <c r="BC3052" s="9">
        <v>160</v>
      </c>
    </row>
    <row r="3053" spans="2:55" x14ac:dyDescent="0.45">
      <c r="B3053" s="25">
        <v>3046</v>
      </c>
      <c r="C3053" s="28" t="s">
        <v>189</v>
      </c>
      <c r="D3053" s="9" t="s">
        <v>56</v>
      </c>
      <c r="E3053" s="9">
        <v>0</v>
      </c>
      <c r="F3053" s="9">
        <v>0</v>
      </c>
      <c r="G3053" s="9">
        <v>0</v>
      </c>
      <c r="H3053" s="9">
        <v>53</v>
      </c>
      <c r="I3053" s="9">
        <v>10</v>
      </c>
      <c r="J3053" s="9">
        <v>6</v>
      </c>
      <c r="K3053" s="9">
        <v>5</v>
      </c>
      <c r="L3053" s="9">
        <v>25</v>
      </c>
      <c r="M3053" s="9">
        <v>23</v>
      </c>
      <c r="N3053" s="9">
        <v>8</v>
      </c>
      <c r="O3053" s="9">
        <v>6</v>
      </c>
      <c r="P3053" s="9">
        <v>18</v>
      </c>
      <c r="Q3053" s="9">
        <v>3</v>
      </c>
      <c r="R3053" s="9">
        <v>3</v>
      </c>
      <c r="S3053" s="9">
        <v>18</v>
      </c>
      <c r="T3053" s="9">
        <v>0</v>
      </c>
      <c r="U3053" s="9">
        <v>0</v>
      </c>
      <c r="V3053" s="9">
        <v>0</v>
      </c>
      <c r="W3053" s="9">
        <v>5</v>
      </c>
      <c r="X3053" s="9">
        <v>0</v>
      </c>
      <c r="Y3053" s="9">
        <v>6</v>
      </c>
      <c r="Z3053" s="9">
        <v>0</v>
      </c>
      <c r="AA3053" s="9">
        <v>0</v>
      </c>
      <c r="AB3053" s="9">
        <v>19</v>
      </c>
      <c r="AC3053" s="9">
        <v>4</v>
      </c>
      <c r="AD3053" s="9">
        <v>0</v>
      </c>
      <c r="AE3053" s="9">
        <v>0</v>
      </c>
      <c r="AF3053" s="9">
        <v>0</v>
      </c>
      <c r="AG3053" s="9">
        <v>8</v>
      </c>
      <c r="AH3053" s="9">
        <v>0</v>
      </c>
      <c r="AI3053" s="9">
        <v>8</v>
      </c>
      <c r="AJ3053" s="9">
        <v>11</v>
      </c>
      <c r="AK3053" s="9">
        <v>10</v>
      </c>
      <c r="AL3053" s="9">
        <v>3</v>
      </c>
      <c r="AM3053" s="9">
        <v>9</v>
      </c>
      <c r="AN3053" s="9">
        <v>0</v>
      </c>
      <c r="AO3053" s="9">
        <v>4</v>
      </c>
      <c r="AP3053" s="9">
        <v>15</v>
      </c>
      <c r="AQ3053" s="9">
        <v>4</v>
      </c>
      <c r="AR3053" s="9">
        <v>0</v>
      </c>
      <c r="AS3053" s="9">
        <v>0</v>
      </c>
      <c r="AT3053" s="9">
        <v>0</v>
      </c>
      <c r="AU3053" s="9">
        <v>0</v>
      </c>
      <c r="AV3053" s="9">
        <v>0</v>
      </c>
      <c r="AW3053" s="9">
        <v>0</v>
      </c>
      <c r="AX3053" s="9">
        <v>0</v>
      </c>
      <c r="AY3053" s="9">
        <v>0</v>
      </c>
      <c r="AZ3053" s="9">
        <v>7</v>
      </c>
      <c r="BA3053" s="9">
        <v>0</v>
      </c>
      <c r="BB3053" s="9">
        <v>0</v>
      </c>
      <c r="BC3053" s="9">
        <v>3</v>
      </c>
    </row>
    <row r="3054" spans="2:55" x14ac:dyDescent="0.45">
      <c r="B3054" s="25">
        <v>3047</v>
      </c>
      <c r="D3054" s="9" t="s">
        <v>57</v>
      </c>
      <c r="E3054" s="9">
        <v>0</v>
      </c>
      <c r="F3054" s="9">
        <v>0</v>
      </c>
      <c r="G3054" s="9">
        <v>0</v>
      </c>
      <c r="H3054" s="9">
        <v>6</v>
      </c>
      <c r="I3054" s="9">
        <v>8</v>
      </c>
      <c r="J3054" s="9">
        <v>3</v>
      </c>
      <c r="K3054" s="9">
        <v>0</v>
      </c>
      <c r="L3054" s="9">
        <v>28</v>
      </c>
      <c r="M3054" s="9">
        <v>4</v>
      </c>
      <c r="N3054" s="9">
        <v>14</v>
      </c>
      <c r="O3054" s="9">
        <v>0</v>
      </c>
      <c r="P3054" s="9">
        <v>22</v>
      </c>
      <c r="Q3054" s="9">
        <v>0</v>
      </c>
      <c r="R3054" s="9">
        <v>0</v>
      </c>
      <c r="S3054" s="9">
        <v>6</v>
      </c>
      <c r="T3054" s="9">
        <v>0</v>
      </c>
      <c r="U3054" s="9">
        <v>3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10</v>
      </c>
      <c r="AC3054" s="9">
        <v>0</v>
      </c>
      <c r="AD3054" s="9">
        <v>0</v>
      </c>
      <c r="AE3054" s="9">
        <v>0</v>
      </c>
      <c r="AF3054" s="9">
        <v>3</v>
      </c>
      <c r="AG3054" s="9">
        <v>0</v>
      </c>
      <c r="AH3054" s="9">
        <v>0</v>
      </c>
      <c r="AI3054" s="9">
        <v>5</v>
      </c>
      <c r="AJ3054" s="9">
        <v>4</v>
      </c>
      <c r="AK3054" s="9">
        <v>12</v>
      </c>
      <c r="AL3054" s="9">
        <v>0</v>
      </c>
      <c r="AM3054" s="9">
        <v>0</v>
      </c>
      <c r="AN3054" s="9">
        <v>0</v>
      </c>
      <c r="AO3054" s="9">
        <v>0</v>
      </c>
      <c r="AP3054" s="9">
        <v>8</v>
      </c>
      <c r="AQ3054" s="9">
        <v>0</v>
      </c>
      <c r="AR3054" s="9">
        <v>0</v>
      </c>
      <c r="AS3054" s="9">
        <v>0</v>
      </c>
      <c r="AT3054" s="9">
        <v>0</v>
      </c>
      <c r="AU3054" s="9">
        <v>0</v>
      </c>
      <c r="AV3054" s="9">
        <v>0</v>
      </c>
      <c r="AW3054" s="9">
        <v>0</v>
      </c>
      <c r="AX3054" s="9">
        <v>0</v>
      </c>
      <c r="AY3054" s="9">
        <v>0</v>
      </c>
      <c r="AZ3054" s="9">
        <v>0</v>
      </c>
      <c r="BA3054" s="9">
        <v>0</v>
      </c>
      <c r="BB3054" s="9">
        <v>3</v>
      </c>
      <c r="BC3054" s="9">
        <v>0</v>
      </c>
    </row>
    <row r="3055" spans="2:55" x14ac:dyDescent="0.45">
      <c r="B3055" s="25">
        <v>3048</v>
      </c>
      <c r="D3055" s="9" t="s">
        <v>58</v>
      </c>
      <c r="E3055" s="9">
        <v>0</v>
      </c>
      <c r="F3055" s="9">
        <v>0</v>
      </c>
      <c r="G3055" s="9">
        <v>0</v>
      </c>
      <c r="H3055" s="9">
        <v>7</v>
      </c>
      <c r="I3055" s="9">
        <v>0</v>
      </c>
      <c r="J3055" s="9">
        <v>0</v>
      </c>
      <c r="K3055" s="9">
        <v>0</v>
      </c>
      <c r="L3055" s="9">
        <v>3</v>
      </c>
      <c r="M3055" s="9">
        <v>12</v>
      </c>
      <c r="N3055" s="9">
        <v>3</v>
      </c>
      <c r="O3055" s="9">
        <v>0</v>
      </c>
      <c r="P3055" s="9">
        <v>12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3</v>
      </c>
      <c r="AC3055" s="9">
        <v>0</v>
      </c>
      <c r="AD3055" s="9">
        <v>0</v>
      </c>
      <c r="AE3055" s="9">
        <v>0</v>
      </c>
      <c r="AF3055" s="9">
        <v>0</v>
      </c>
      <c r="AG3055" s="9">
        <v>0</v>
      </c>
      <c r="AH3055" s="9">
        <v>0</v>
      </c>
      <c r="AI3055" s="9">
        <v>0</v>
      </c>
      <c r="AJ3055" s="9">
        <v>3</v>
      </c>
      <c r="AK3055" s="9">
        <v>4</v>
      </c>
      <c r="AL3055" s="9">
        <v>0</v>
      </c>
      <c r="AM3055" s="9">
        <v>0</v>
      </c>
      <c r="AN3055" s="9">
        <v>0</v>
      </c>
      <c r="AO3055" s="9">
        <v>0</v>
      </c>
      <c r="AP3055" s="9">
        <v>5</v>
      </c>
      <c r="AQ3055" s="9">
        <v>0</v>
      </c>
      <c r="AR3055" s="9">
        <v>0</v>
      </c>
      <c r="AS3055" s="9">
        <v>0</v>
      </c>
      <c r="AT3055" s="9">
        <v>0</v>
      </c>
      <c r="AU3055" s="9">
        <v>0</v>
      </c>
      <c r="AV3055" s="9">
        <v>0</v>
      </c>
      <c r="AW3055" s="9">
        <v>0</v>
      </c>
      <c r="AX3055" s="9">
        <v>0</v>
      </c>
      <c r="AY3055" s="9">
        <v>0</v>
      </c>
      <c r="AZ3055" s="9">
        <v>0</v>
      </c>
      <c r="BA3055" s="9">
        <v>0</v>
      </c>
      <c r="BB3055" s="9">
        <v>0</v>
      </c>
      <c r="BC3055" s="9">
        <v>0</v>
      </c>
    </row>
    <row r="3056" spans="2:55" x14ac:dyDescent="0.45">
      <c r="B3056" s="25">
        <v>3049</v>
      </c>
      <c r="D3056" s="9" t="s">
        <v>59</v>
      </c>
      <c r="E3056" s="9">
        <v>0</v>
      </c>
      <c r="F3056" s="9">
        <v>0</v>
      </c>
      <c r="G3056" s="9">
        <v>0</v>
      </c>
      <c r="H3056" s="9">
        <v>29</v>
      </c>
      <c r="I3056" s="9">
        <v>0</v>
      </c>
      <c r="J3056" s="9">
        <v>7</v>
      </c>
      <c r="K3056" s="9">
        <v>0</v>
      </c>
      <c r="L3056" s="9">
        <v>9</v>
      </c>
      <c r="M3056" s="9">
        <v>25</v>
      </c>
      <c r="N3056" s="9">
        <v>10</v>
      </c>
      <c r="O3056" s="9">
        <v>8</v>
      </c>
      <c r="P3056" s="9">
        <v>0</v>
      </c>
      <c r="Q3056" s="9">
        <v>0</v>
      </c>
      <c r="R3056" s="9">
        <v>0</v>
      </c>
      <c r="S3056" s="9">
        <v>14</v>
      </c>
      <c r="T3056" s="9">
        <v>0</v>
      </c>
      <c r="U3056" s="9">
        <v>0</v>
      </c>
      <c r="V3056" s="9">
        <v>0</v>
      </c>
      <c r="W3056" s="9">
        <v>4</v>
      </c>
      <c r="X3056" s="9">
        <v>0</v>
      </c>
      <c r="Y3056" s="9">
        <v>0</v>
      </c>
      <c r="Z3056" s="9">
        <v>0</v>
      </c>
      <c r="AA3056" s="9">
        <v>0</v>
      </c>
      <c r="AB3056" s="9">
        <v>7</v>
      </c>
      <c r="AC3056" s="9">
        <v>0</v>
      </c>
      <c r="AD3056" s="9">
        <v>0</v>
      </c>
      <c r="AE3056" s="9">
        <v>0</v>
      </c>
      <c r="AF3056" s="9">
        <v>0</v>
      </c>
      <c r="AG3056" s="9">
        <v>3</v>
      </c>
      <c r="AH3056" s="9">
        <v>0</v>
      </c>
      <c r="AI3056" s="9">
        <v>0</v>
      </c>
      <c r="AJ3056" s="9">
        <v>0</v>
      </c>
      <c r="AK3056" s="9">
        <v>0</v>
      </c>
      <c r="AL3056" s="9">
        <v>0</v>
      </c>
      <c r="AM3056" s="9">
        <v>6</v>
      </c>
      <c r="AN3056" s="9">
        <v>0</v>
      </c>
      <c r="AO3056" s="9">
        <v>8</v>
      </c>
      <c r="AP3056" s="9">
        <v>4</v>
      </c>
      <c r="AQ3056" s="9">
        <v>0</v>
      </c>
      <c r="AR3056" s="9">
        <v>0</v>
      </c>
      <c r="AS3056" s="9">
        <v>0</v>
      </c>
      <c r="AT3056" s="9">
        <v>0</v>
      </c>
      <c r="AU3056" s="9">
        <v>0</v>
      </c>
      <c r="AV3056" s="9">
        <v>0</v>
      </c>
      <c r="AW3056" s="9">
        <v>0</v>
      </c>
      <c r="AX3056" s="9">
        <v>4</v>
      </c>
      <c r="AY3056" s="9">
        <v>0</v>
      </c>
      <c r="AZ3056" s="9">
        <v>3</v>
      </c>
      <c r="BA3056" s="9">
        <v>0</v>
      </c>
      <c r="BB3056" s="9">
        <v>0</v>
      </c>
      <c r="BC3056" s="9">
        <v>0</v>
      </c>
    </row>
    <row r="3057" spans="2:55" x14ac:dyDescent="0.45">
      <c r="B3057" s="25">
        <v>3050</v>
      </c>
      <c r="D3057" s="9" t="s">
        <v>60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5</v>
      </c>
      <c r="M3057" s="9">
        <v>10</v>
      </c>
      <c r="N3057" s="9">
        <v>3</v>
      </c>
      <c r="O3057" s="9">
        <v>0</v>
      </c>
      <c r="P3057" s="9">
        <v>4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  <c r="AA3057" s="9">
        <v>0</v>
      </c>
      <c r="AB3057" s="9">
        <v>0</v>
      </c>
      <c r="AC3057" s="9">
        <v>0</v>
      </c>
      <c r="AD3057" s="9">
        <v>0</v>
      </c>
      <c r="AE3057" s="9">
        <v>0</v>
      </c>
      <c r="AF3057" s="9">
        <v>0</v>
      </c>
      <c r="AG3057" s="9">
        <v>0</v>
      </c>
      <c r="AH3057" s="9">
        <v>0</v>
      </c>
      <c r="AI3057" s="9">
        <v>0</v>
      </c>
      <c r="AJ3057" s="9">
        <v>0</v>
      </c>
      <c r="AK3057" s="9">
        <v>0</v>
      </c>
      <c r="AL3057" s="9">
        <v>0</v>
      </c>
      <c r="AM3057" s="9">
        <v>0</v>
      </c>
      <c r="AN3057" s="9">
        <v>0</v>
      </c>
      <c r="AO3057" s="9">
        <v>0</v>
      </c>
      <c r="AP3057" s="9">
        <v>0</v>
      </c>
      <c r="AQ3057" s="9">
        <v>0</v>
      </c>
      <c r="AR3057" s="9">
        <v>0</v>
      </c>
      <c r="AS3057" s="9">
        <v>0</v>
      </c>
      <c r="AT3057" s="9">
        <v>0</v>
      </c>
      <c r="AU3057" s="9">
        <v>0</v>
      </c>
      <c r="AV3057" s="9">
        <v>0</v>
      </c>
      <c r="AW3057" s="9">
        <v>0</v>
      </c>
      <c r="AX3057" s="9">
        <v>0</v>
      </c>
      <c r="AY3057" s="9">
        <v>0</v>
      </c>
      <c r="AZ3057" s="9">
        <v>0</v>
      </c>
      <c r="BA3057" s="9">
        <v>0</v>
      </c>
      <c r="BB3057" s="9">
        <v>0</v>
      </c>
      <c r="BC3057" s="9">
        <v>0</v>
      </c>
    </row>
    <row r="3058" spans="2:55" x14ac:dyDescent="0.45">
      <c r="B3058" s="25">
        <v>3051</v>
      </c>
      <c r="D3058" s="9" t="s">
        <v>61</v>
      </c>
      <c r="E3058" s="9">
        <v>0</v>
      </c>
      <c r="F3058" s="9">
        <v>0</v>
      </c>
      <c r="G3058" s="9">
        <v>0</v>
      </c>
      <c r="H3058" s="9">
        <v>22</v>
      </c>
      <c r="I3058" s="9">
        <v>9</v>
      </c>
      <c r="J3058" s="9">
        <v>7</v>
      </c>
      <c r="K3058" s="9">
        <v>0</v>
      </c>
      <c r="L3058" s="9">
        <v>20</v>
      </c>
      <c r="M3058" s="9">
        <v>43</v>
      </c>
      <c r="N3058" s="9">
        <v>19</v>
      </c>
      <c r="O3058" s="9">
        <v>3</v>
      </c>
      <c r="P3058" s="9">
        <v>7</v>
      </c>
      <c r="Q3058" s="9">
        <v>4</v>
      </c>
      <c r="R3058" s="9">
        <v>0</v>
      </c>
      <c r="S3058" s="9">
        <v>16</v>
      </c>
      <c r="T3058" s="9">
        <v>0</v>
      </c>
      <c r="U3058" s="9">
        <v>4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12</v>
      </c>
      <c r="AC3058" s="9">
        <v>3</v>
      </c>
      <c r="AD3058" s="9">
        <v>0</v>
      </c>
      <c r="AE3058" s="9">
        <v>0</v>
      </c>
      <c r="AF3058" s="9">
        <v>0</v>
      </c>
      <c r="AG3058" s="9">
        <v>4</v>
      </c>
      <c r="AH3058" s="9">
        <v>0</v>
      </c>
      <c r="AI3058" s="9">
        <v>0</v>
      </c>
      <c r="AJ3058" s="9">
        <v>5</v>
      </c>
      <c r="AK3058" s="9">
        <v>9</v>
      </c>
      <c r="AL3058" s="9">
        <v>3</v>
      </c>
      <c r="AM3058" s="9">
        <v>5</v>
      </c>
      <c r="AN3058" s="9">
        <v>0</v>
      </c>
      <c r="AO3058" s="9">
        <v>4</v>
      </c>
      <c r="AP3058" s="9">
        <v>11</v>
      </c>
      <c r="AQ3058" s="9">
        <v>0</v>
      </c>
      <c r="AR3058" s="9">
        <v>0</v>
      </c>
      <c r="AS3058" s="9">
        <v>0</v>
      </c>
      <c r="AT3058" s="9">
        <v>0</v>
      </c>
      <c r="AU3058" s="9">
        <v>0</v>
      </c>
      <c r="AV3058" s="9">
        <v>0</v>
      </c>
      <c r="AW3058" s="9">
        <v>0</v>
      </c>
      <c r="AX3058" s="9">
        <v>4</v>
      </c>
      <c r="AY3058" s="9">
        <v>0</v>
      </c>
      <c r="AZ3058" s="9">
        <v>4</v>
      </c>
      <c r="BA3058" s="9">
        <v>0</v>
      </c>
      <c r="BB3058" s="9">
        <v>0</v>
      </c>
      <c r="BC3058" s="9">
        <v>0</v>
      </c>
    </row>
    <row r="3059" spans="2:55" x14ac:dyDescent="0.45">
      <c r="B3059" s="25">
        <v>3052</v>
      </c>
      <c r="D3059" s="9" t="s">
        <v>62</v>
      </c>
      <c r="E3059" s="9">
        <v>0</v>
      </c>
      <c r="F3059" s="9">
        <v>0</v>
      </c>
      <c r="G3059" s="9">
        <v>0</v>
      </c>
      <c r="H3059" s="9">
        <v>31</v>
      </c>
      <c r="I3059" s="9">
        <v>5</v>
      </c>
      <c r="J3059" s="9">
        <v>10</v>
      </c>
      <c r="K3059" s="9">
        <v>0</v>
      </c>
      <c r="L3059" s="9">
        <v>13</v>
      </c>
      <c r="M3059" s="9">
        <v>51</v>
      </c>
      <c r="N3059" s="9">
        <v>11</v>
      </c>
      <c r="O3059" s="9">
        <v>8</v>
      </c>
      <c r="P3059" s="9">
        <v>10</v>
      </c>
      <c r="Q3059" s="9">
        <v>5</v>
      </c>
      <c r="R3059" s="9">
        <v>0</v>
      </c>
      <c r="S3059" s="9">
        <v>25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3</v>
      </c>
      <c r="Z3059" s="9">
        <v>0</v>
      </c>
      <c r="AA3059" s="9">
        <v>0</v>
      </c>
      <c r="AB3059" s="9">
        <v>9</v>
      </c>
      <c r="AC3059" s="9">
        <v>0</v>
      </c>
      <c r="AD3059" s="9">
        <v>0</v>
      </c>
      <c r="AE3059" s="9">
        <v>0</v>
      </c>
      <c r="AF3059" s="9">
        <v>0</v>
      </c>
      <c r="AG3059" s="9">
        <v>4</v>
      </c>
      <c r="AH3059" s="9">
        <v>0</v>
      </c>
      <c r="AI3059" s="9">
        <v>3</v>
      </c>
      <c r="AJ3059" s="9">
        <v>12</v>
      </c>
      <c r="AK3059" s="9">
        <v>7</v>
      </c>
      <c r="AL3059" s="9">
        <v>0</v>
      </c>
      <c r="AM3059" s="9">
        <v>3</v>
      </c>
      <c r="AN3059" s="9">
        <v>0</v>
      </c>
      <c r="AO3059" s="9">
        <v>4</v>
      </c>
      <c r="AP3059" s="9">
        <v>9</v>
      </c>
      <c r="AQ3059" s="9">
        <v>0</v>
      </c>
      <c r="AR3059" s="9">
        <v>0</v>
      </c>
      <c r="AS3059" s="9">
        <v>0</v>
      </c>
      <c r="AT3059" s="9">
        <v>0</v>
      </c>
      <c r="AU3059" s="9">
        <v>0</v>
      </c>
      <c r="AV3059" s="9">
        <v>0</v>
      </c>
      <c r="AW3059" s="9">
        <v>0</v>
      </c>
      <c r="AX3059" s="9">
        <v>0</v>
      </c>
      <c r="AY3059" s="9">
        <v>0</v>
      </c>
      <c r="AZ3059" s="9">
        <v>0</v>
      </c>
      <c r="BA3059" s="9">
        <v>0</v>
      </c>
      <c r="BB3059" s="9">
        <v>4</v>
      </c>
      <c r="BC3059" s="9">
        <v>4</v>
      </c>
    </row>
    <row r="3060" spans="2:55" x14ac:dyDescent="0.45">
      <c r="B3060" s="25">
        <v>3053</v>
      </c>
      <c r="D3060" s="9" t="s">
        <v>63</v>
      </c>
      <c r="E3060" s="9">
        <v>7</v>
      </c>
      <c r="F3060" s="9">
        <v>10</v>
      </c>
      <c r="G3060" s="9">
        <v>0</v>
      </c>
      <c r="H3060" s="9">
        <v>216</v>
      </c>
      <c r="I3060" s="9">
        <v>63</v>
      </c>
      <c r="J3060" s="9">
        <v>8</v>
      </c>
      <c r="K3060" s="9">
        <v>7</v>
      </c>
      <c r="L3060" s="9">
        <v>114</v>
      </c>
      <c r="M3060" s="9">
        <v>14</v>
      </c>
      <c r="N3060" s="9">
        <v>10</v>
      </c>
      <c r="O3060" s="9">
        <v>0</v>
      </c>
      <c r="P3060" s="9">
        <v>479</v>
      </c>
      <c r="Q3060" s="9">
        <v>0</v>
      </c>
      <c r="R3060" s="9">
        <v>0</v>
      </c>
      <c r="S3060" s="9">
        <v>101</v>
      </c>
      <c r="T3060" s="9">
        <v>7</v>
      </c>
      <c r="U3060" s="9">
        <v>16</v>
      </c>
      <c r="V3060" s="9">
        <v>20</v>
      </c>
      <c r="W3060" s="9">
        <v>10</v>
      </c>
      <c r="X3060" s="9">
        <v>3</v>
      </c>
      <c r="Y3060" s="9">
        <v>11</v>
      </c>
      <c r="Z3060" s="9">
        <v>0</v>
      </c>
      <c r="AA3060" s="9">
        <v>3</v>
      </c>
      <c r="AB3060" s="9">
        <v>25</v>
      </c>
      <c r="AC3060" s="9">
        <v>4</v>
      </c>
      <c r="AD3060" s="9">
        <v>4</v>
      </c>
      <c r="AE3060" s="9">
        <v>3</v>
      </c>
      <c r="AF3060" s="9">
        <v>0</v>
      </c>
      <c r="AG3060" s="9">
        <v>34</v>
      </c>
      <c r="AH3060" s="9">
        <v>4</v>
      </c>
      <c r="AI3060" s="9">
        <v>21</v>
      </c>
      <c r="AJ3060" s="9">
        <v>11</v>
      </c>
      <c r="AK3060" s="9">
        <v>39</v>
      </c>
      <c r="AL3060" s="9">
        <v>3</v>
      </c>
      <c r="AM3060" s="9">
        <v>27</v>
      </c>
      <c r="AN3060" s="9">
        <v>0</v>
      </c>
      <c r="AO3060" s="9">
        <v>22</v>
      </c>
      <c r="AP3060" s="9">
        <v>38</v>
      </c>
      <c r="AQ3060" s="9">
        <v>10</v>
      </c>
      <c r="AR3060" s="9">
        <v>0</v>
      </c>
      <c r="AS3060" s="9">
        <v>6</v>
      </c>
      <c r="AT3060" s="9">
        <v>0</v>
      </c>
      <c r="AU3060" s="9">
        <v>24</v>
      </c>
      <c r="AV3060" s="9">
        <v>19</v>
      </c>
      <c r="AW3060" s="9">
        <v>0</v>
      </c>
      <c r="AX3060" s="9">
        <v>28</v>
      </c>
      <c r="AY3060" s="9">
        <v>4</v>
      </c>
      <c r="AZ3060" s="9">
        <v>17</v>
      </c>
      <c r="BA3060" s="9">
        <v>0</v>
      </c>
      <c r="BB3060" s="9">
        <v>10</v>
      </c>
      <c r="BC3060" s="9">
        <v>17</v>
      </c>
    </row>
    <row r="3061" spans="2:55" x14ac:dyDescent="0.45">
      <c r="B3061" s="25">
        <v>3054</v>
      </c>
      <c r="D3061" s="9" t="s">
        <v>64</v>
      </c>
      <c r="E3061" s="9">
        <v>0</v>
      </c>
      <c r="F3061" s="9">
        <v>5</v>
      </c>
      <c r="G3061" s="9">
        <v>0</v>
      </c>
      <c r="H3061" s="9">
        <v>88</v>
      </c>
      <c r="I3061" s="9">
        <v>21</v>
      </c>
      <c r="J3061" s="9">
        <v>9</v>
      </c>
      <c r="K3061" s="9">
        <v>0</v>
      </c>
      <c r="L3061" s="9">
        <v>50</v>
      </c>
      <c r="M3061" s="9">
        <v>12</v>
      </c>
      <c r="N3061" s="9">
        <v>13</v>
      </c>
      <c r="O3061" s="9">
        <v>0</v>
      </c>
      <c r="P3061" s="9">
        <v>314</v>
      </c>
      <c r="Q3061" s="9">
        <v>3</v>
      </c>
      <c r="R3061" s="9">
        <v>0</v>
      </c>
      <c r="S3061" s="9">
        <v>40</v>
      </c>
      <c r="T3061" s="9">
        <v>0</v>
      </c>
      <c r="U3061" s="9">
        <v>3</v>
      </c>
      <c r="V3061" s="9">
        <v>4</v>
      </c>
      <c r="W3061" s="9">
        <v>0</v>
      </c>
      <c r="X3061" s="9">
        <v>0</v>
      </c>
      <c r="Y3061" s="9">
        <v>10</v>
      </c>
      <c r="Z3061" s="9">
        <v>0</v>
      </c>
      <c r="AA3061" s="9">
        <v>3</v>
      </c>
      <c r="AB3061" s="9">
        <v>21</v>
      </c>
      <c r="AC3061" s="9">
        <v>3</v>
      </c>
      <c r="AD3061" s="9">
        <v>0</v>
      </c>
      <c r="AE3061" s="9">
        <v>0</v>
      </c>
      <c r="AF3061" s="9">
        <v>0</v>
      </c>
      <c r="AG3061" s="9">
        <v>9</v>
      </c>
      <c r="AH3061" s="9">
        <v>0</v>
      </c>
      <c r="AI3061" s="9">
        <v>4</v>
      </c>
      <c r="AJ3061" s="9">
        <v>11</v>
      </c>
      <c r="AK3061" s="9">
        <v>16</v>
      </c>
      <c r="AL3061" s="9">
        <v>3</v>
      </c>
      <c r="AM3061" s="9">
        <v>11</v>
      </c>
      <c r="AN3061" s="9">
        <v>0</v>
      </c>
      <c r="AO3061" s="9">
        <v>6</v>
      </c>
      <c r="AP3061" s="9">
        <v>11</v>
      </c>
      <c r="AQ3061" s="9">
        <v>5</v>
      </c>
      <c r="AR3061" s="9">
        <v>0</v>
      </c>
      <c r="AS3061" s="9">
        <v>0</v>
      </c>
      <c r="AT3061" s="9">
        <v>0</v>
      </c>
      <c r="AU3061" s="9">
        <v>7</v>
      </c>
      <c r="AV3061" s="9">
        <v>6</v>
      </c>
      <c r="AW3061" s="9">
        <v>0</v>
      </c>
      <c r="AX3061" s="9">
        <v>0</v>
      </c>
      <c r="AY3061" s="9">
        <v>0</v>
      </c>
      <c r="AZ3061" s="9">
        <v>3</v>
      </c>
      <c r="BA3061" s="9">
        <v>0</v>
      </c>
      <c r="BB3061" s="9">
        <v>0</v>
      </c>
      <c r="BC3061" s="9">
        <v>0</v>
      </c>
    </row>
    <row r="3062" spans="2:55" x14ac:dyDescent="0.45">
      <c r="B3062" s="25">
        <v>3055</v>
      </c>
      <c r="D3062" s="9" t="s">
        <v>65</v>
      </c>
      <c r="E3062" s="9">
        <v>0</v>
      </c>
      <c r="F3062" s="9">
        <v>0</v>
      </c>
      <c r="G3062" s="9">
        <v>0</v>
      </c>
      <c r="H3062" s="9">
        <v>34</v>
      </c>
      <c r="I3062" s="9">
        <v>11</v>
      </c>
      <c r="J3062" s="9">
        <v>0</v>
      </c>
      <c r="K3062" s="9">
        <v>0</v>
      </c>
      <c r="L3062" s="9">
        <v>30</v>
      </c>
      <c r="M3062" s="9">
        <v>3</v>
      </c>
      <c r="N3062" s="9">
        <v>5</v>
      </c>
      <c r="O3062" s="9">
        <v>0</v>
      </c>
      <c r="P3062" s="9">
        <v>38</v>
      </c>
      <c r="Q3062" s="9">
        <v>0</v>
      </c>
      <c r="R3062" s="9">
        <v>0</v>
      </c>
      <c r="S3062" s="9">
        <v>6</v>
      </c>
      <c r="T3062" s="9">
        <v>0</v>
      </c>
      <c r="U3062" s="9">
        <v>0</v>
      </c>
      <c r="V3062" s="9">
        <v>4</v>
      </c>
      <c r="W3062" s="9">
        <v>4</v>
      </c>
      <c r="X3062" s="9">
        <v>0</v>
      </c>
      <c r="Y3062" s="9">
        <v>0</v>
      </c>
      <c r="Z3062" s="9">
        <v>0</v>
      </c>
      <c r="AA3062" s="9">
        <v>0</v>
      </c>
      <c r="AB3062" s="9">
        <v>4</v>
      </c>
      <c r="AC3062" s="9">
        <v>0</v>
      </c>
      <c r="AD3062" s="9">
        <v>0</v>
      </c>
      <c r="AE3062" s="9">
        <v>0</v>
      </c>
      <c r="AF3062" s="9">
        <v>0</v>
      </c>
      <c r="AG3062" s="9">
        <v>10</v>
      </c>
      <c r="AH3062" s="9">
        <v>0</v>
      </c>
      <c r="AI3062" s="9">
        <v>3</v>
      </c>
      <c r="AJ3062" s="9">
        <v>0</v>
      </c>
      <c r="AK3062" s="9">
        <v>3</v>
      </c>
      <c r="AL3062" s="9">
        <v>4</v>
      </c>
      <c r="AM3062" s="9">
        <v>13</v>
      </c>
      <c r="AN3062" s="9">
        <v>0</v>
      </c>
      <c r="AO3062" s="9">
        <v>4</v>
      </c>
      <c r="AP3062" s="9">
        <v>3</v>
      </c>
      <c r="AQ3062" s="9">
        <v>0</v>
      </c>
      <c r="AR3062" s="9">
        <v>0</v>
      </c>
      <c r="AS3062" s="9">
        <v>0</v>
      </c>
      <c r="AT3062" s="9">
        <v>0</v>
      </c>
      <c r="AU3062" s="9">
        <v>0</v>
      </c>
      <c r="AV3062" s="9">
        <v>0</v>
      </c>
      <c r="AW3062" s="9">
        <v>0</v>
      </c>
      <c r="AX3062" s="9">
        <v>0</v>
      </c>
      <c r="AY3062" s="9">
        <v>0</v>
      </c>
      <c r="AZ3062" s="9">
        <v>0</v>
      </c>
      <c r="BA3062" s="9">
        <v>0</v>
      </c>
      <c r="BB3062" s="9">
        <v>0</v>
      </c>
      <c r="BC3062" s="9">
        <v>0</v>
      </c>
    </row>
    <row r="3063" spans="2:55" x14ac:dyDescent="0.45">
      <c r="B3063" s="25">
        <v>3056</v>
      </c>
      <c r="D3063" s="9" t="s">
        <v>66</v>
      </c>
      <c r="E3063" s="9">
        <v>0</v>
      </c>
      <c r="F3063" s="9">
        <v>0</v>
      </c>
      <c r="G3063" s="9">
        <v>0</v>
      </c>
      <c r="H3063" s="9">
        <v>5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17</v>
      </c>
      <c r="Q3063" s="9">
        <v>0</v>
      </c>
      <c r="R3063" s="9">
        <v>0</v>
      </c>
      <c r="S3063" s="9">
        <v>3</v>
      </c>
      <c r="T3063" s="9">
        <v>0</v>
      </c>
      <c r="U3063" s="9">
        <v>0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  <c r="AC3063" s="9">
        <v>0</v>
      </c>
      <c r="AD3063" s="9">
        <v>0</v>
      </c>
      <c r="AE3063" s="9">
        <v>0</v>
      </c>
      <c r="AF3063" s="9">
        <v>0</v>
      </c>
      <c r="AG3063" s="9">
        <v>0</v>
      </c>
      <c r="AH3063" s="9">
        <v>0</v>
      </c>
      <c r="AI3063" s="9">
        <v>0</v>
      </c>
      <c r="AJ3063" s="9">
        <v>0</v>
      </c>
      <c r="AK3063" s="9">
        <v>0</v>
      </c>
      <c r="AL3063" s="9">
        <v>0</v>
      </c>
      <c r="AM3063" s="9">
        <v>3</v>
      </c>
      <c r="AN3063" s="9">
        <v>0</v>
      </c>
      <c r="AO3063" s="9">
        <v>0</v>
      </c>
      <c r="AP3063" s="9">
        <v>0</v>
      </c>
      <c r="AQ3063" s="9">
        <v>0</v>
      </c>
      <c r="AR3063" s="9">
        <v>0</v>
      </c>
      <c r="AS3063" s="9">
        <v>0</v>
      </c>
      <c r="AT3063" s="9">
        <v>0</v>
      </c>
      <c r="AU3063" s="9">
        <v>0</v>
      </c>
      <c r="AV3063" s="9">
        <v>0</v>
      </c>
      <c r="AW3063" s="9">
        <v>0</v>
      </c>
      <c r="AX3063" s="9">
        <v>0</v>
      </c>
      <c r="AY3063" s="9">
        <v>0</v>
      </c>
      <c r="AZ3063" s="9">
        <v>0</v>
      </c>
      <c r="BA3063" s="9">
        <v>0</v>
      </c>
      <c r="BB3063" s="9">
        <v>0</v>
      </c>
      <c r="BC3063" s="9">
        <v>0</v>
      </c>
    </row>
    <row r="3064" spans="2:55" x14ac:dyDescent="0.45">
      <c r="B3064" s="25">
        <v>3057</v>
      </c>
      <c r="D3064" s="9" t="s">
        <v>67</v>
      </c>
      <c r="E3064" s="9">
        <v>8</v>
      </c>
      <c r="F3064" s="9">
        <v>10</v>
      </c>
      <c r="G3064" s="9">
        <v>0</v>
      </c>
      <c r="H3064" s="9">
        <v>158</v>
      </c>
      <c r="I3064" s="9">
        <v>47</v>
      </c>
      <c r="J3064" s="9">
        <v>14</v>
      </c>
      <c r="K3064" s="9">
        <v>4</v>
      </c>
      <c r="L3064" s="9">
        <v>70</v>
      </c>
      <c r="M3064" s="9">
        <v>257</v>
      </c>
      <c r="N3064" s="9">
        <v>25</v>
      </c>
      <c r="O3064" s="9">
        <v>4</v>
      </c>
      <c r="P3064" s="9">
        <v>102</v>
      </c>
      <c r="Q3064" s="9">
        <v>4</v>
      </c>
      <c r="R3064" s="9">
        <v>11</v>
      </c>
      <c r="S3064" s="9">
        <v>53</v>
      </c>
      <c r="T3064" s="9">
        <v>69</v>
      </c>
      <c r="U3064" s="9">
        <v>14</v>
      </c>
      <c r="V3064" s="9">
        <v>23</v>
      </c>
      <c r="W3064" s="9">
        <v>4</v>
      </c>
      <c r="X3064" s="9">
        <v>0</v>
      </c>
      <c r="Y3064" s="9">
        <v>5</v>
      </c>
      <c r="Z3064" s="9">
        <v>0</v>
      </c>
      <c r="AA3064" s="9">
        <v>6</v>
      </c>
      <c r="AB3064" s="9">
        <v>15</v>
      </c>
      <c r="AC3064" s="9">
        <v>4</v>
      </c>
      <c r="AD3064" s="9">
        <v>0</v>
      </c>
      <c r="AE3064" s="9">
        <v>3</v>
      </c>
      <c r="AF3064" s="9">
        <v>0</v>
      </c>
      <c r="AG3064" s="9">
        <v>26</v>
      </c>
      <c r="AH3064" s="9">
        <v>0</v>
      </c>
      <c r="AI3064" s="9">
        <v>11</v>
      </c>
      <c r="AJ3064" s="9">
        <v>8</v>
      </c>
      <c r="AK3064" s="9">
        <v>26</v>
      </c>
      <c r="AL3064" s="9">
        <v>4</v>
      </c>
      <c r="AM3064" s="9">
        <v>22</v>
      </c>
      <c r="AN3064" s="9">
        <v>0</v>
      </c>
      <c r="AO3064" s="9">
        <v>21</v>
      </c>
      <c r="AP3064" s="9">
        <v>26</v>
      </c>
      <c r="AQ3064" s="9">
        <v>0</v>
      </c>
      <c r="AR3064" s="9">
        <v>0</v>
      </c>
      <c r="AS3064" s="9">
        <v>13</v>
      </c>
      <c r="AT3064" s="9">
        <v>3</v>
      </c>
      <c r="AU3064" s="9">
        <v>22</v>
      </c>
      <c r="AV3064" s="9">
        <v>16</v>
      </c>
      <c r="AW3064" s="9">
        <v>0</v>
      </c>
      <c r="AX3064" s="9">
        <v>13</v>
      </c>
      <c r="AY3064" s="9">
        <v>9</v>
      </c>
      <c r="AZ3064" s="9">
        <v>21</v>
      </c>
      <c r="BA3064" s="9">
        <v>0</v>
      </c>
      <c r="BB3064" s="9">
        <v>5</v>
      </c>
      <c r="BC3064" s="9">
        <v>12</v>
      </c>
    </row>
    <row r="3065" spans="2:55" x14ac:dyDescent="0.45">
      <c r="B3065" s="25">
        <v>3058</v>
      </c>
      <c r="D3065" s="9" t="s">
        <v>68</v>
      </c>
      <c r="E3065" s="9">
        <v>0</v>
      </c>
      <c r="F3065" s="9">
        <v>0</v>
      </c>
      <c r="G3065" s="9">
        <v>0</v>
      </c>
      <c r="H3065" s="9">
        <v>23</v>
      </c>
      <c r="I3065" s="9">
        <v>10</v>
      </c>
      <c r="J3065" s="9">
        <v>0</v>
      </c>
      <c r="K3065" s="9">
        <v>0</v>
      </c>
      <c r="L3065" s="9">
        <v>10</v>
      </c>
      <c r="M3065" s="9">
        <v>21</v>
      </c>
      <c r="N3065" s="9">
        <v>0</v>
      </c>
      <c r="O3065" s="9">
        <v>0</v>
      </c>
      <c r="P3065" s="9">
        <v>10</v>
      </c>
      <c r="Q3065" s="9">
        <v>0</v>
      </c>
      <c r="R3065" s="9">
        <v>0</v>
      </c>
      <c r="S3065" s="9">
        <v>9</v>
      </c>
      <c r="T3065" s="9">
        <v>6</v>
      </c>
      <c r="U3065" s="9">
        <v>6</v>
      </c>
      <c r="V3065" s="9">
        <v>3</v>
      </c>
      <c r="W3065" s="9">
        <v>0</v>
      </c>
      <c r="X3065" s="9">
        <v>3</v>
      </c>
      <c r="Y3065" s="9">
        <v>54</v>
      </c>
      <c r="Z3065" s="9">
        <v>0</v>
      </c>
      <c r="AA3065" s="9">
        <v>0</v>
      </c>
      <c r="AB3065" s="9">
        <v>6</v>
      </c>
      <c r="AC3065" s="9">
        <v>0</v>
      </c>
      <c r="AD3065" s="9">
        <v>4</v>
      </c>
      <c r="AE3065" s="9">
        <v>0</v>
      </c>
      <c r="AF3065" s="9">
        <v>0</v>
      </c>
      <c r="AG3065" s="9">
        <v>4</v>
      </c>
      <c r="AH3065" s="9">
        <v>0</v>
      </c>
      <c r="AI3065" s="9">
        <v>6</v>
      </c>
      <c r="AJ3065" s="9">
        <v>5</v>
      </c>
      <c r="AK3065" s="9">
        <v>3</v>
      </c>
      <c r="AL3065" s="9">
        <v>4</v>
      </c>
      <c r="AM3065" s="9">
        <v>3</v>
      </c>
      <c r="AN3065" s="9">
        <v>0</v>
      </c>
      <c r="AO3065" s="9">
        <v>0</v>
      </c>
      <c r="AP3065" s="9">
        <v>10</v>
      </c>
      <c r="AQ3065" s="9">
        <v>0</v>
      </c>
      <c r="AR3065" s="9">
        <v>0</v>
      </c>
      <c r="AS3065" s="9">
        <v>12</v>
      </c>
      <c r="AT3065" s="9">
        <v>0</v>
      </c>
      <c r="AU3065" s="9">
        <v>4</v>
      </c>
      <c r="AV3065" s="9">
        <v>3</v>
      </c>
      <c r="AW3065" s="9">
        <v>0</v>
      </c>
      <c r="AX3065" s="9">
        <v>3</v>
      </c>
      <c r="AY3065" s="9">
        <v>5</v>
      </c>
      <c r="AZ3065" s="9">
        <v>8</v>
      </c>
      <c r="BA3065" s="9">
        <v>0</v>
      </c>
      <c r="BB3065" s="9">
        <v>0</v>
      </c>
      <c r="BC3065" s="9">
        <v>4</v>
      </c>
    </row>
    <row r="3066" spans="2:55" x14ac:dyDescent="0.45">
      <c r="B3066" s="25">
        <v>3059</v>
      </c>
      <c r="D3066" s="9" t="s">
        <v>69</v>
      </c>
      <c r="E3066" s="9">
        <v>0</v>
      </c>
      <c r="F3066" s="9">
        <v>0</v>
      </c>
      <c r="G3066" s="9">
        <v>0</v>
      </c>
      <c r="H3066" s="9">
        <v>33</v>
      </c>
      <c r="I3066" s="9">
        <v>4</v>
      </c>
      <c r="J3066" s="9">
        <v>5</v>
      </c>
      <c r="K3066" s="9">
        <v>0</v>
      </c>
      <c r="L3066" s="9">
        <v>13</v>
      </c>
      <c r="M3066" s="9">
        <v>33</v>
      </c>
      <c r="N3066" s="9">
        <v>9</v>
      </c>
      <c r="O3066" s="9">
        <v>0</v>
      </c>
      <c r="P3066" s="9">
        <v>6</v>
      </c>
      <c r="Q3066" s="9">
        <v>6</v>
      </c>
      <c r="R3066" s="9">
        <v>0</v>
      </c>
      <c r="S3066" s="9">
        <v>9</v>
      </c>
      <c r="T3066" s="9">
        <v>0</v>
      </c>
      <c r="U3066" s="9">
        <v>5</v>
      </c>
      <c r="V3066" s="9">
        <v>0</v>
      </c>
      <c r="W3066" s="9">
        <v>6</v>
      </c>
      <c r="X3066" s="9">
        <v>0</v>
      </c>
      <c r="Y3066" s="9">
        <v>0</v>
      </c>
      <c r="Z3066" s="9">
        <v>0</v>
      </c>
      <c r="AA3066" s="9">
        <v>0</v>
      </c>
      <c r="AB3066" s="9">
        <v>3</v>
      </c>
      <c r="AC3066" s="9">
        <v>0</v>
      </c>
      <c r="AD3066" s="9">
        <v>0</v>
      </c>
      <c r="AE3066" s="9">
        <v>0</v>
      </c>
      <c r="AF3066" s="9">
        <v>0</v>
      </c>
      <c r="AG3066" s="9">
        <v>3</v>
      </c>
      <c r="AH3066" s="9">
        <v>0</v>
      </c>
      <c r="AI3066" s="9">
        <v>0</v>
      </c>
      <c r="AJ3066" s="9">
        <v>0</v>
      </c>
      <c r="AK3066" s="9">
        <v>0</v>
      </c>
      <c r="AL3066" s="9">
        <v>0</v>
      </c>
      <c r="AM3066" s="9">
        <v>0</v>
      </c>
      <c r="AN3066" s="9">
        <v>0</v>
      </c>
      <c r="AO3066" s="9">
        <v>0</v>
      </c>
      <c r="AP3066" s="9">
        <v>3</v>
      </c>
      <c r="AQ3066" s="9">
        <v>0</v>
      </c>
      <c r="AR3066" s="9">
        <v>0</v>
      </c>
      <c r="AS3066" s="9">
        <v>4</v>
      </c>
      <c r="AT3066" s="9">
        <v>0</v>
      </c>
      <c r="AU3066" s="9">
        <v>0</v>
      </c>
      <c r="AV3066" s="9">
        <v>3</v>
      </c>
      <c r="AW3066" s="9">
        <v>0</v>
      </c>
      <c r="AX3066" s="9">
        <v>0</v>
      </c>
      <c r="AY3066" s="9">
        <v>0</v>
      </c>
      <c r="AZ3066" s="9">
        <v>15</v>
      </c>
      <c r="BA3066" s="9">
        <v>0</v>
      </c>
      <c r="BB3066" s="9">
        <v>0</v>
      </c>
      <c r="BC3066" s="9">
        <v>0</v>
      </c>
    </row>
    <row r="3067" spans="2:55" x14ac:dyDescent="0.45">
      <c r="B3067" s="25">
        <v>3060</v>
      </c>
      <c r="D3067" s="9" t="s">
        <v>70</v>
      </c>
      <c r="E3067" s="9">
        <v>4</v>
      </c>
      <c r="F3067" s="9">
        <v>0</v>
      </c>
      <c r="G3067" s="9">
        <v>0</v>
      </c>
      <c r="H3067" s="9">
        <v>10</v>
      </c>
      <c r="I3067" s="9">
        <v>14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4</v>
      </c>
      <c r="T3067" s="9">
        <v>119</v>
      </c>
      <c r="U3067" s="9">
        <v>4</v>
      </c>
      <c r="V3067" s="9">
        <v>0</v>
      </c>
      <c r="W3067" s="9">
        <v>0</v>
      </c>
      <c r="X3067" s="9">
        <v>0</v>
      </c>
      <c r="Y3067" s="9">
        <v>5</v>
      </c>
      <c r="Z3067" s="9">
        <v>0</v>
      </c>
      <c r="AA3067" s="9">
        <v>0</v>
      </c>
      <c r="AB3067" s="9">
        <v>0</v>
      </c>
      <c r="AC3067" s="9">
        <v>0</v>
      </c>
      <c r="AD3067" s="9">
        <v>3</v>
      </c>
      <c r="AE3067" s="9">
        <v>0</v>
      </c>
      <c r="AF3067" s="9">
        <v>0</v>
      </c>
      <c r="AG3067" s="9">
        <v>0</v>
      </c>
      <c r="AH3067" s="9">
        <v>0</v>
      </c>
      <c r="AI3067" s="9">
        <v>0</v>
      </c>
      <c r="AJ3067" s="9">
        <v>9</v>
      </c>
      <c r="AK3067" s="9">
        <v>3</v>
      </c>
      <c r="AL3067" s="9">
        <v>5</v>
      </c>
      <c r="AM3067" s="9">
        <v>0</v>
      </c>
      <c r="AN3067" s="9">
        <v>0</v>
      </c>
      <c r="AO3067" s="9">
        <v>3</v>
      </c>
      <c r="AP3067" s="9">
        <v>13</v>
      </c>
      <c r="AQ3067" s="9">
        <v>0</v>
      </c>
      <c r="AR3067" s="9">
        <v>0</v>
      </c>
      <c r="AS3067" s="9">
        <v>6</v>
      </c>
      <c r="AT3067" s="9">
        <v>0</v>
      </c>
      <c r="AU3067" s="9">
        <v>24</v>
      </c>
      <c r="AV3067" s="9">
        <v>3</v>
      </c>
      <c r="AW3067" s="9">
        <v>0</v>
      </c>
      <c r="AX3067" s="9">
        <v>0</v>
      </c>
      <c r="AY3067" s="9">
        <v>0</v>
      </c>
      <c r="AZ3067" s="9">
        <v>7</v>
      </c>
      <c r="BA3067" s="9">
        <v>0</v>
      </c>
      <c r="BB3067" s="9">
        <v>0</v>
      </c>
      <c r="BC3067" s="9">
        <v>3</v>
      </c>
    </row>
    <row r="3068" spans="2:55" x14ac:dyDescent="0.45">
      <c r="B3068" s="25">
        <v>3061</v>
      </c>
      <c r="D3068" s="9" t="s">
        <v>71</v>
      </c>
      <c r="E3068" s="9">
        <v>5</v>
      </c>
      <c r="F3068" s="9">
        <v>10</v>
      </c>
      <c r="G3068" s="9">
        <v>0</v>
      </c>
      <c r="H3068" s="9">
        <v>69</v>
      </c>
      <c r="I3068" s="9">
        <v>11</v>
      </c>
      <c r="J3068" s="9">
        <v>3</v>
      </c>
      <c r="K3068" s="9">
        <v>0</v>
      </c>
      <c r="L3068" s="9">
        <v>16</v>
      </c>
      <c r="M3068" s="9">
        <v>93</v>
      </c>
      <c r="N3068" s="9">
        <v>0</v>
      </c>
      <c r="O3068" s="9">
        <v>4</v>
      </c>
      <c r="P3068" s="9">
        <v>20</v>
      </c>
      <c r="Q3068" s="9">
        <v>0</v>
      </c>
      <c r="R3068" s="9">
        <v>10</v>
      </c>
      <c r="S3068" s="9">
        <v>16</v>
      </c>
      <c r="T3068" s="9">
        <v>98</v>
      </c>
      <c r="U3068" s="9">
        <v>10</v>
      </c>
      <c r="V3068" s="9">
        <v>8</v>
      </c>
      <c r="W3068" s="9">
        <v>0</v>
      </c>
      <c r="X3068" s="9">
        <v>0</v>
      </c>
      <c r="Y3068" s="9">
        <v>5</v>
      </c>
      <c r="Z3068" s="9">
        <v>0</v>
      </c>
      <c r="AA3068" s="9">
        <v>0</v>
      </c>
      <c r="AB3068" s="9">
        <v>9</v>
      </c>
      <c r="AC3068" s="9">
        <v>0</v>
      </c>
      <c r="AD3068" s="9">
        <v>0</v>
      </c>
      <c r="AE3068" s="9">
        <v>0</v>
      </c>
      <c r="AF3068" s="9">
        <v>0</v>
      </c>
      <c r="AG3068" s="9">
        <v>8</v>
      </c>
      <c r="AH3068" s="9">
        <v>0</v>
      </c>
      <c r="AI3068" s="9">
        <v>9</v>
      </c>
      <c r="AJ3068" s="9">
        <v>0</v>
      </c>
      <c r="AK3068" s="9">
        <v>0</v>
      </c>
      <c r="AL3068" s="9">
        <v>8</v>
      </c>
      <c r="AM3068" s="9">
        <v>9</v>
      </c>
      <c r="AN3068" s="9">
        <v>0</v>
      </c>
      <c r="AO3068" s="9">
        <v>7</v>
      </c>
      <c r="AP3068" s="9">
        <v>11</v>
      </c>
      <c r="AQ3068" s="9">
        <v>0</v>
      </c>
      <c r="AR3068" s="9">
        <v>0</v>
      </c>
      <c r="AS3068" s="9">
        <v>27</v>
      </c>
      <c r="AT3068" s="9">
        <v>0</v>
      </c>
      <c r="AU3068" s="9">
        <v>10</v>
      </c>
      <c r="AV3068" s="9">
        <v>7</v>
      </c>
      <c r="AW3068" s="9">
        <v>0</v>
      </c>
      <c r="AX3068" s="9">
        <v>5</v>
      </c>
      <c r="AY3068" s="9">
        <v>3</v>
      </c>
      <c r="AZ3068" s="9">
        <v>18</v>
      </c>
      <c r="BA3068" s="9">
        <v>0</v>
      </c>
      <c r="BB3068" s="9">
        <v>0</v>
      </c>
      <c r="BC3068" s="9">
        <v>10</v>
      </c>
    </row>
    <row r="3069" spans="2:55" x14ac:dyDescent="0.45">
      <c r="B3069" s="25">
        <v>3062</v>
      </c>
      <c r="D3069" s="9" t="s">
        <v>72</v>
      </c>
      <c r="E3069" s="9">
        <v>0</v>
      </c>
      <c r="F3069" s="9">
        <v>0</v>
      </c>
      <c r="G3069" s="9">
        <v>0</v>
      </c>
      <c r="H3069" s="9">
        <v>52</v>
      </c>
      <c r="I3069" s="9">
        <v>11</v>
      </c>
      <c r="J3069" s="9">
        <v>0</v>
      </c>
      <c r="K3069" s="9">
        <v>0</v>
      </c>
      <c r="L3069" s="9">
        <v>7</v>
      </c>
      <c r="M3069" s="9">
        <v>109</v>
      </c>
      <c r="N3069" s="9">
        <v>4</v>
      </c>
      <c r="O3069" s="9">
        <v>0</v>
      </c>
      <c r="P3069" s="9">
        <v>7</v>
      </c>
      <c r="Q3069" s="9">
        <v>0</v>
      </c>
      <c r="R3069" s="9">
        <v>0</v>
      </c>
      <c r="S3069" s="9">
        <v>28</v>
      </c>
      <c r="T3069" s="9">
        <v>0</v>
      </c>
      <c r="U3069" s="9">
        <v>6</v>
      </c>
      <c r="V3069" s="9">
        <v>0</v>
      </c>
      <c r="W3069" s="9">
        <v>3</v>
      </c>
      <c r="X3069" s="9">
        <v>0</v>
      </c>
      <c r="Y3069" s="9">
        <v>0</v>
      </c>
      <c r="Z3069" s="9">
        <v>0</v>
      </c>
      <c r="AA3069" s="9">
        <v>0</v>
      </c>
      <c r="AB3069" s="9">
        <v>10</v>
      </c>
      <c r="AC3069" s="9">
        <v>0</v>
      </c>
      <c r="AD3069" s="9">
        <v>0</v>
      </c>
      <c r="AE3069" s="9">
        <v>0</v>
      </c>
      <c r="AF3069" s="9">
        <v>0</v>
      </c>
      <c r="AG3069" s="9">
        <v>15</v>
      </c>
      <c r="AH3069" s="9">
        <v>0</v>
      </c>
      <c r="AI3069" s="9">
        <v>4</v>
      </c>
      <c r="AJ3069" s="9">
        <v>0</v>
      </c>
      <c r="AK3069" s="9">
        <v>4</v>
      </c>
      <c r="AL3069" s="9">
        <v>0</v>
      </c>
      <c r="AM3069" s="9">
        <v>6</v>
      </c>
      <c r="AN3069" s="9">
        <v>0</v>
      </c>
      <c r="AO3069" s="9">
        <v>0</v>
      </c>
      <c r="AP3069" s="9">
        <v>8</v>
      </c>
      <c r="AQ3069" s="9">
        <v>0</v>
      </c>
      <c r="AR3069" s="9">
        <v>0</v>
      </c>
      <c r="AS3069" s="9">
        <v>0</v>
      </c>
      <c r="AT3069" s="9">
        <v>0</v>
      </c>
      <c r="AU3069" s="9">
        <v>9</v>
      </c>
      <c r="AV3069" s="9">
        <v>3</v>
      </c>
      <c r="AW3069" s="9">
        <v>0</v>
      </c>
      <c r="AX3069" s="9">
        <v>3</v>
      </c>
      <c r="AY3069" s="9">
        <v>7</v>
      </c>
      <c r="AZ3069" s="9">
        <v>0</v>
      </c>
      <c r="BA3069" s="9">
        <v>0</v>
      </c>
      <c r="BB3069" s="9">
        <v>0</v>
      </c>
      <c r="BC3069" s="9">
        <v>0</v>
      </c>
    </row>
    <row r="3070" spans="2:55" x14ac:dyDescent="0.45">
      <c r="B3070" s="25">
        <v>3063</v>
      </c>
      <c r="D3070" s="9" t="s">
        <v>73</v>
      </c>
      <c r="E3070" s="9">
        <v>0</v>
      </c>
      <c r="F3070" s="9">
        <v>0</v>
      </c>
      <c r="G3070" s="9">
        <v>0</v>
      </c>
      <c r="H3070" s="9">
        <v>0</v>
      </c>
      <c r="I3070" s="9">
        <v>0</v>
      </c>
      <c r="J3070" s="9">
        <v>0</v>
      </c>
      <c r="K3070" s="9">
        <v>0</v>
      </c>
      <c r="L3070" s="9">
        <v>0</v>
      </c>
      <c r="M3070" s="9">
        <v>10</v>
      </c>
      <c r="N3070" s="9">
        <v>0</v>
      </c>
      <c r="O3070" s="9">
        <v>0</v>
      </c>
      <c r="P3070" s="9">
        <v>3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  <c r="AC3070" s="9">
        <v>0</v>
      </c>
      <c r="AD3070" s="9">
        <v>0</v>
      </c>
      <c r="AE3070" s="9">
        <v>0</v>
      </c>
      <c r="AF3070" s="9">
        <v>0</v>
      </c>
      <c r="AG3070" s="9">
        <v>6</v>
      </c>
      <c r="AH3070" s="9">
        <v>0</v>
      </c>
      <c r="AI3070" s="9">
        <v>0</v>
      </c>
      <c r="AJ3070" s="9">
        <v>0</v>
      </c>
      <c r="AK3070" s="9">
        <v>0</v>
      </c>
      <c r="AL3070" s="9">
        <v>0</v>
      </c>
      <c r="AM3070" s="9">
        <v>0</v>
      </c>
      <c r="AN3070" s="9">
        <v>0</v>
      </c>
      <c r="AO3070" s="9">
        <v>0</v>
      </c>
      <c r="AP3070" s="9">
        <v>0</v>
      </c>
      <c r="AQ3070" s="9">
        <v>0</v>
      </c>
      <c r="AR3070" s="9">
        <v>0</v>
      </c>
      <c r="AS3070" s="9">
        <v>0</v>
      </c>
      <c r="AT3070" s="9">
        <v>0</v>
      </c>
      <c r="AU3070" s="9">
        <v>0</v>
      </c>
      <c r="AV3070" s="9">
        <v>0</v>
      </c>
      <c r="AW3070" s="9">
        <v>0</v>
      </c>
      <c r="AX3070" s="9">
        <v>0</v>
      </c>
      <c r="AY3070" s="9">
        <v>0</v>
      </c>
      <c r="AZ3070" s="9">
        <v>0</v>
      </c>
      <c r="BA3070" s="9">
        <v>0</v>
      </c>
      <c r="BB3070" s="9">
        <v>0</v>
      </c>
      <c r="BC3070" s="9">
        <v>0</v>
      </c>
    </row>
    <row r="3071" spans="2:55" x14ac:dyDescent="0.45">
      <c r="B3071" s="25">
        <v>3064</v>
      </c>
      <c r="D3071" s="9" t="s">
        <v>74</v>
      </c>
      <c r="E3071" s="9">
        <v>8</v>
      </c>
      <c r="F3071" s="9">
        <v>14</v>
      </c>
      <c r="G3071" s="9">
        <v>0</v>
      </c>
      <c r="H3071" s="9">
        <v>86</v>
      </c>
      <c r="I3071" s="9">
        <v>29</v>
      </c>
      <c r="J3071" s="9">
        <v>6</v>
      </c>
      <c r="K3071" s="9">
        <v>0</v>
      </c>
      <c r="L3071" s="9">
        <v>48</v>
      </c>
      <c r="M3071" s="9">
        <v>108</v>
      </c>
      <c r="N3071" s="9">
        <v>19</v>
      </c>
      <c r="O3071" s="9">
        <v>0</v>
      </c>
      <c r="P3071" s="9">
        <v>146</v>
      </c>
      <c r="Q3071" s="9">
        <v>0</v>
      </c>
      <c r="R3071" s="9">
        <v>12</v>
      </c>
      <c r="S3071" s="9">
        <v>79</v>
      </c>
      <c r="T3071" s="9">
        <v>16</v>
      </c>
      <c r="U3071" s="9">
        <v>5</v>
      </c>
      <c r="V3071" s="9">
        <v>145</v>
      </c>
      <c r="W3071" s="9">
        <v>5</v>
      </c>
      <c r="X3071" s="9">
        <v>0</v>
      </c>
      <c r="Y3071" s="9">
        <v>4</v>
      </c>
      <c r="Z3071" s="9">
        <v>0</v>
      </c>
      <c r="AA3071" s="9">
        <v>0</v>
      </c>
      <c r="AB3071" s="9">
        <v>13</v>
      </c>
      <c r="AC3071" s="9">
        <v>5</v>
      </c>
      <c r="AD3071" s="9">
        <v>5</v>
      </c>
      <c r="AE3071" s="9">
        <v>4</v>
      </c>
      <c r="AF3071" s="9">
        <v>0</v>
      </c>
      <c r="AG3071" s="9">
        <v>17</v>
      </c>
      <c r="AH3071" s="9">
        <v>0</v>
      </c>
      <c r="AI3071" s="9">
        <v>4</v>
      </c>
      <c r="AJ3071" s="9">
        <v>4</v>
      </c>
      <c r="AK3071" s="9">
        <v>7</v>
      </c>
      <c r="AL3071" s="9">
        <v>5</v>
      </c>
      <c r="AM3071" s="9">
        <v>20</v>
      </c>
      <c r="AN3071" s="9">
        <v>0</v>
      </c>
      <c r="AO3071" s="9">
        <v>8</v>
      </c>
      <c r="AP3071" s="9">
        <v>12</v>
      </c>
      <c r="AQ3071" s="9">
        <v>0</v>
      </c>
      <c r="AR3071" s="9">
        <v>0</v>
      </c>
      <c r="AS3071" s="9">
        <v>11</v>
      </c>
      <c r="AT3071" s="9">
        <v>6</v>
      </c>
      <c r="AU3071" s="9">
        <v>14</v>
      </c>
      <c r="AV3071" s="9">
        <v>11</v>
      </c>
      <c r="AW3071" s="9">
        <v>0</v>
      </c>
      <c r="AX3071" s="9">
        <v>15</v>
      </c>
      <c r="AY3071" s="9">
        <v>4</v>
      </c>
      <c r="AZ3071" s="9">
        <v>17</v>
      </c>
      <c r="BA3071" s="9">
        <v>0</v>
      </c>
      <c r="BB3071" s="9">
        <v>4</v>
      </c>
      <c r="BC3071" s="9">
        <v>7</v>
      </c>
    </row>
    <row r="3072" spans="2:55" x14ac:dyDescent="0.45">
      <c r="B3072" s="25">
        <v>3065</v>
      </c>
      <c r="D3072" s="9" t="s">
        <v>75</v>
      </c>
      <c r="E3072" s="9">
        <v>0</v>
      </c>
      <c r="F3072" s="9">
        <v>0</v>
      </c>
      <c r="G3072" s="9">
        <v>0</v>
      </c>
      <c r="H3072" s="9">
        <v>5</v>
      </c>
      <c r="I3072" s="9">
        <v>0</v>
      </c>
      <c r="J3072" s="9">
        <v>0</v>
      </c>
      <c r="K3072" s="9">
        <v>0</v>
      </c>
      <c r="L3072" s="9">
        <v>0</v>
      </c>
      <c r="M3072" s="9">
        <v>9</v>
      </c>
      <c r="N3072" s="9">
        <v>0</v>
      </c>
      <c r="O3072" s="9">
        <v>0</v>
      </c>
      <c r="P3072" s="9">
        <v>4</v>
      </c>
      <c r="Q3072" s="9">
        <v>0</v>
      </c>
      <c r="R3072" s="9">
        <v>0</v>
      </c>
      <c r="S3072" s="9">
        <v>0</v>
      </c>
      <c r="T3072" s="9">
        <v>7</v>
      </c>
      <c r="U3072" s="9">
        <v>0</v>
      </c>
      <c r="V3072" s="9">
        <v>0</v>
      </c>
      <c r="W3072" s="9">
        <v>0</v>
      </c>
      <c r="X3072" s="9">
        <v>0</v>
      </c>
      <c r="Y3072" s="9">
        <v>0</v>
      </c>
      <c r="Z3072" s="9">
        <v>0</v>
      </c>
      <c r="AA3072" s="9">
        <v>0</v>
      </c>
      <c r="AB3072" s="9">
        <v>4</v>
      </c>
      <c r="AC3072" s="9">
        <v>0</v>
      </c>
      <c r="AD3072" s="9">
        <v>0</v>
      </c>
      <c r="AE3072" s="9">
        <v>3</v>
      </c>
      <c r="AF3072" s="9">
        <v>0</v>
      </c>
      <c r="AG3072" s="9">
        <v>0</v>
      </c>
      <c r="AH3072" s="9">
        <v>0</v>
      </c>
      <c r="AI3072" s="9">
        <v>0</v>
      </c>
      <c r="AJ3072" s="9">
        <v>4</v>
      </c>
      <c r="AK3072" s="9">
        <v>0</v>
      </c>
      <c r="AL3072" s="9">
        <v>0</v>
      </c>
      <c r="AM3072" s="9">
        <v>0</v>
      </c>
      <c r="AN3072" s="9">
        <v>0</v>
      </c>
      <c r="AO3072" s="9">
        <v>4</v>
      </c>
      <c r="AP3072" s="9">
        <v>3</v>
      </c>
      <c r="AQ3072" s="9">
        <v>0</v>
      </c>
      <c r="AR3072" s="9">
        <v>0</v>
      </c>
      <c r="AS3072" s="9">
        <v>3</v>
      </c>
      <c r="AT3072" s="9">
        <v>0</v>
      </c>
      <c r="AU3072" s="9">
        <v>0</v>
      </c>
      <c r="AV3072" s="9">
        <v>0</v>
      </c>
      <c r="AW3072" s="9">
        <v>0</v>
      </c>
      <c r="AX3072" s="9">
        <v>5</v>
      </c>
      <c r="AY3072" s="9">
        <v>4</v>
      </c>
      <c r="AZ3072" s="9">
        <v>3</v>
      </c>
      <c r="BA3072" s="9">
        <v>0</v>
      </c>
      <c r="BB3072" s="9">
        <v>0</v>
      </c>
      <c r="BC3072" s="9">
        <v>0</v>
      </c>
    </row>
    <row r="3073" spans="2:55" x14ac:dyDescent="0.45">
      <c r="B3073" s="25">
        <v>3066</v>
      </c>
      <c r="D3073" s="9" t="s">
        <v>76</v>
      </c>
      <c r="E3073" s="9">
        <v>0</v>
      </c>
      <c r="F3073" s="9">
        <v>0</v>
      </c>
      <c r="G3073" s="9">
        <v>0</v>
      </c>
      <c r="H3073" s="9">
        <v>3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6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0</v>
      </c>
      <c r="Z3073" s="9">
        <v>0</v>
      </c>
      <c r="AA3073" s="9">
        <v>0</v>
      </c>
      <c r="AB3073" s="9">
        <v>0</v>
      </c>
      <c r="AC3073" s="9">
        <v>0</v>
      </c>
      <c r="AD3073" s="9">
        <v>0</v>
      </c>
      <c r="AE3073" s="9">
        <v>0</v>
      </c>
      <c r="AF3073" s="9">
        <v>0</v>
      </c>
      <c r="AG3073" s="9">
        <v>0</v>
      </c>
      <c r="AH3073" s="9">
        <v>0</v>
      </c>
      <c r="AI3073" s="9">
        <v>0</v>
      </c>
      <c r="AJ3073" s="9">
        <v>0</v>
      </c>
      <c r="AK3073" s="9">
        <v>0</v>
      </c>
      <c r="AL3073" s="9">
        <v>0</v>
      </c>
      <c r="AM3073" s="9">
        <v>0</v>
      </c>
      <c r="AN3073" s="9">
        <v>0</v>
      </c>
      <c r="AO3073" s="9">
        <v>0</v>
      </c>
      <c r="AP3073" s="9">
        <v>0</v>
      </c>
      <c r="AQ3073" s="9">
        <v>0</v>
      </c>
      <c r="AR3073" s="9">
        <v>0</v>
      </c>
      <c r="AS3073" s="9">
        <v>0</v>
      </c>
      <c r="AT3073" s="9">
        <v>0</v>
      </c>
      <c r="AU3073" s="9">
        <v>0</v>
      </c>
      <c r="AV3073" s="9">
        <v>3</v>
      </c>
      <c r="AW3073" s="9">
        <v>0</v>
      </c>
      <c r="AX3073" s="9">
        <v>0</v>
      </c>
      <c r="AY3073" s="9">
        <v>0</v>
      </c>
      <c r="AZ3073" s="9">
        <v>0</v>
      </c>
      <c r="BA3073" s="9">
        <v>0</v>
      </c>
      <c r="BB3073" s="9">
        <v>0</v>
      </c>
      <c r="BC3073" s="9">
        <v>0</v>
      </c>
    </row>
    <row r="3074" spans="2:55" x14ac:dyDescent="0.45">
      <c r="B3074" s="25">
        <v>3067</v>
      </c>
      <c r="D3074" s="9" t="s">
        <v>77</v>
      </c>
      <c r="E3074" s="9">
        <v>0</v>
      </c>
      <c r="F3074" s="9">
        <v>0</v>
      </c>
      <c r="G3074" s="9">
        <v>0</v>
      </c>
      <c r="H3074" s="9">
        <v>6</v>
      </c>
      <c r="I3074" s="9">
        <v>0</v>
      </c>
      <c r="J3074" s="9">
        <v>0</v>
      </c>
      <c r="K3074" s="9">
        <v>0</v>
      </c>
      <c r="L3074" s="9">
        <v>5</v>
      </c>
      <c r="M3074" s="9">
        <v>15</v>
      </c>
      <c r="N3074" s="9">
        <v>0</v>
      </c>
      <c r="O3074" s="9">
        <v>0</v>
      </c>
      <c r="P3074" s="9">
        <v>3</v>
      </c>
      <c r="Q3074" s="9">
        <v>0</v>
      </c>
      <c r="R3074" s="9">
        <v>3</v>
      </c>
      <c r="S3074" s="9">
        <v>0</v>
      </c>
      <c r="T3074" s="9">
        <v>0</v>
      </c>
      <c r="U3074" s="9">
        <v>0</v>
      </c>
      <c r="V3074" s="9">
        <v>3</v>
      </c>
      <c r="W3074" s="9">
        <v>0</v>
      </c>
      <c r="X3074" s="9">
        <v>0</v>
      </c>
      <c r="Y3074" s="9">
        <v>0</v>
      </c>
      <c r="Z3074" s="9">
        <v>0</v>
      </c>
      <c r="AA3074" s="9">
        <v>0</v>
      </c>
      <c r="AB3074" s="9">
        <v>3</v>
      </c>
      <c r="AC3074" s="9">
        <v>0</v>
      </c>
      <c r="AD3074" s="9">
        <v>0</v>
      </c>
      <c r="AE3074" s="9">
        <v>0</v>
      </c>
      <c r="AF3074" s="9">
        <v>0</v>
      </c>
      <c r="AG3074" s="9">
        <v>4</v>
      </c>
      <c r="AH3074" s="9">
        <v>0</v>
      </c>
      <c r="AI3074" s="9">
        <v>0</v>
      </c>
      <c r="AJ3074" s="9">
        <v>0</v>
      </c>
      <c r="AK3074" s="9">
        <v>0</v>
      </c>
      <c r="AL3074" s="9">
        <v>0</v>
      </c>
      <c r="AM3074" s="9">
        <v>0</v>
      </c>
      <c r="AN3074" s="9">
        <v>0</v>
      </c>
      <c r="AO3074" s="9">
        <v>0</v>
      </c>
      <c r="AP3074" s="9">
        <v>3</v>
      </c>
      <c r="AQ3074" s="9">
        <v>0</v>
      </c>
      <c r="AR3074" s="9">
        <v>0</v>
      </c>
      <c r="AS3074" s="9">
        <v>0</v>
      </c>
      <c r="AT3074" s="9">
        <v>0</v>
      </c>
      <c r="AU3074" s="9">
        <v>0</v>
      </c>
      <c r="AV3074" s="9">
        <v>0</v>
      </c>
      <c r="AW3074" s="9">
        <v>0</v>
      </c>
      <c r="AX3074" s="9">
        <v>0</v>
      </c>
      <c r="AY3074" s="9">
        <v>0</v>
      </c>
      <c r="AZ3074" s="9">
        <v>0</v>
      </c>
      <c r="BA3074" s="9">
        <v>0</v>
      </c>
      <c r="BB3074" s="9">
        <v>0</v>
      </c>
      <c r="BC3074" s="9">
        <v>0</v>
      </c>
    </row>
    <row r="3075" spans="2:55" x14ac:dyDescent="0.45">
      <c r="B3075" s="25">
        <v>3068</v>
      </c>
      <c r="D3075" s="9" t="s">
        <v>78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  <c r="AA3075" s="9">
        <v>0</v>
      </c>
      <c r="AB3075" s="9">
        <v>0</v>
      </c>
      <c r="AC3075" s="9">
        <v>0</v>
      </c>
      <c r="AD3075" s="9">
        <v>0</v>
      </c>
      <c r="AE3075" s="9">
        <v>0</v>
      </c>
      <c r="AF3075" s="9">
        <v>0</v>
      </c>
      <c r="AG3075" s="9">
        <v>0</v>
      </c>
      <c r="AH3075" s="9">
        <v>0</v>
      </c>
      <c r="AI3075" s="9">
        <v>0</v>
      </c>
      <c r="AJ3075" s="9">
        <v>0</v>
      </c>
      <c r="AK3075" s="9">
        <v>0</v>
      </c>
      <c r="AL3075" s="9">
        <v>0</v>
      </c>
      <c r="AM3075" s="9">
        <v>0</v>
      </c>
      <c r="AN3075" s="9">
        <v>0</v>
      </c>
      <c r="AO3075" s="9">
        <v>0</v>
      </c>
      <c r="AP3075" s="9">
        <v>0</v>
      </c>
      <c r="AQ3075" s="9">
        <v>0</v>
      </c>
      <c r="AR3075" s="9">
        <v>0</v>
      </c>
      <c r="AS3075" s="9">
        <v>0</v>
      </c>
      <c r="AT3075" s="9">
        <v>0</v>
      </c>
      <c r="AU3075" s="9">
        <v>0</v>
      </c>
      <c r="AV3075" s="9">
        <v>0</v>
      </c>
      <c r="AW3075" s="9">
        <v>0</v>
      </c>
      <c r="AX3075" s="9">
        <v>0</v>
      </c>
      <c r="AY3075" s="9">
        <v>0</v>
      </c>
      <c r="AZ3075" s="9">
        <v>0</v>
      </c>
      <c r="BA3075" s="9">
        <v>0</v>
      </c>
      <c r="BB3075" s="9">
        <v>0</v>
      </c>
      <c r="BC3075" s="9">
        <v>0</v>
      </c>
    </row>
    <row r="3076" spans="2:55" x14ac:dyDescent="0.45">
      <c r="B3076" s="25">
        <v>3069</v>
      </c>
      <c r="D3076" s="9" t="s">
        <v>79</v>
      </c>
      <c r="E3076" s="9">
        <v>0</v>
      </c>
      <c r="F3076" s="9">
        <v>4</v>
      </c>
      <c r="G3076" s="9">
        <v>0</v>
      </c>
      <c r="H3076" s="9">
        <v>6</v>
      </c>
      <c r="I3076" s="9">
        <v>4</v>
      </c>
      <c r="J3076" s="9">
        <v>3</v>
      </c>
      <c r="K3076" s="9">
        <v>0</v>
      </c>
      <c r="L3076" s="9">
        <v>7</v>
      </c>
      <c r="M3076" s="9">
        <v>81</v>
      </c>
      <c r="N3076" s="9">
        <v>3</v>
      </c>
      <c r="O3076" s="9">
        <v>0</v>
      </c>
      <c r="P3076" s="9">
        <v>6</v>
      </c>
      <c r="Q3076" s="9">
        <v>0</v>
      </c>
      <c r="R3076" s="9">
        <v>0</v>
      </c>
      <c r="S3076" s="9">
        <v>49</v>
      </c>
      <c r="T3076" s="9">
        <v>0</v>
      </c>
      <c r="U3076" s="9">
        <v>3</v>
      </c>
      <c r="V3076" s="9">
        <v>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5</v>
      </c>
      <c r="AC3076" s="9">
        <v>6</v>
      </c>
      <c r="AD3076" s="9">
        <v>0</v>
      </c>
      <c r="AE3076" s="9">
        <v>0</v>
      </c>
      <c r="AF3076" s="9">
        <v>0</v>
      </c>
      <c r="AG3076" s="9">
        <v>6</v>
      </c>
      <c r="AH3076" s="9">
        <v>3</v>
      </c>
      <c r="AI3076" s="9">
        <v>0</v>
      </c>
      <c r="AJ3076" s="9">
        <v>4</v>
      </c>
      <c r="AK3076" s="9">
        <v>6</v>
      </c>
      <c r="AL3076" s="9">
        <v>0</v>
      </c>
      <c r="AM3076" s="9">
        <v>0</v>
      </c>
      <c r="AN3076" s="9">
        <v>0</v>
      </c>
      <c r="AO3076" s="9">
        <v>3</v>
      </c>
      <c r="AP3076" s="9">
        <v>4</v>
      </c>
      <c r="AQ3076" s="9">
        <v>3</v>
      </c>
      <c r="AR3076" s="9">
        <v>0</v>
      </c>
      <c r="AS3076" s="9">
        <v>0</v>
      </c>
      <c r="AT3076" s="9">
        <v>5</v>
      </c>
      <c r="AU3076" s="9">
        <v>0</v>
      </c>
      <c r="AV3076" s="9">
        <v>0</v>
      </c>
      <c r="AW3076" s="9">
        <v>0</v>
      </c>
      <c r="AX3076" s="9">
        <v>0</v>
      </c>
      <c r="AY3076" s="9">
        <v>0</v>
      </c>
      <c r="AZ3076" s="9">
        <v>4</v>
      </c>
      <c r="BA3076" s="9">
        <v>0</v>
      </c>
      <c r="BB3076" s="9">
        <v>0</v>
      </c>
      <c r="BC3076" s="9">
        <v>6</v>
      </c>
    </row>
    <row r="3077" spans="2:55" x14ac:dyDescent="0.45">
      <c r="B3077" s="25">
        <v>3070</v>
      </c>
      <c r="D3077" s="9" t="s">
        <v>80</v>
      </c>
      <c r="E3077" s="9">
        <v>3</v>
      </c>
      <c r="F3077" s="9">
        <v>4</v>
      </c>
      <c r="G3077" s="9">
        <v>0</v>
      </c>
      <c r="H3077" s="9">
        <v>70</v>
      </c>
      <c r="I3077" s="9">
        <v>12</v>
      </c>
      <c r="J3077" s="9">
        <v>0</v>
      </c>
      <c r="K3077" s="9">
        <v>0</v>
      </c>
      <c r="L3077" s="9">
        <v>5</v>
      </c>
      <c r="M3077" s="9">
        <v>19</v>
      </c>
      <c r="N3077" s="9">
        <v>0</v>
      </c>
      <c r="O3077" s="9">
        <v>0</v>
      </c>
      <c r="P3077" s="9">
        <v>0</v>
      </c>
      <c r="Q3077" s="9">
        <v>0</v>
      </c>
      <c r="R3077" s="9">
        <v>5</v>
      </c>
      <c r="S3077" s="9">
        <v>44</v>
      </c>
      <c r="T3077" s="9">
        <v>3</v>
      </c>
      <c r="U3077" s="9">
        <v>175</v>
      </c>
      <c r="V3077" s="9">
        <v>8</v>
      </c>
      <c r="W3077" s="9">
        <v>0</v>
      </c>
      <c r="X3077" s="9">
        <v>0</v>
      </c>
      <c r="Y3077" s="9">
        <v>3</v>
      </c>
      <c r="Z3077" s="9">
        <v>0</v>
      </c>
      <c r="AA3077" s="9">
        <v>0</v>
      </c>
      <c r="AB3077" s="9">
        <v>3</v>
      </c>
      <c r="AC3077" s="9">
        <v>0</v>
      </c>
      <c r="AD3077" s="9">
        <v>0</v>
      </c>
      <c r="AE3077" s="9">
        <v>4</v>
      </c>
      <c r="AF3077" s="9">
        <v>0</v>
      </c>
      <c r="AG3077" s="9">
        <v>14</v>
      </c>
      <c r="AH3077" s="9">
        <v>0</v>
      </c>
      <c r="AI3077" s="9">
        <v>0</v>
      </c>
      <c r="AJ3077" s="9">
        <v>0</v>
      </c>
      <c r="AK3077" s="9">
        <v>9</v>
      </c>
      <c r="AL3077" s="9">
        <v>5</v>
      </c>
      <c r="AM3077" s="9">
        <v>5</v>
      </c>
      <c r="AN3077" s="9">
        <v>0</v>
      </c>
      <c r="AO3077" s="9">
        <v>0</v>
      </c>
      <c r="AP3077" s="9">
        <v>7</v>
      </c>
      <c r="AQ3077" s="9">
        <v>0</v>
      </c>
      <c r="AR3077" s="9">
        <v>0</v>
      </c>
      <c r="AS3077" s="9">
        <v>10</v>
      </c>
      <c r="AT3077" s="9">
        <v>0</v>
      </c>
      <c r="AU3077" s="9">
        <v>8</v>
      </c>
      <c r="AV3077" s="9">
        <v>5</v>
      </c>
      <c r="AW3077" s="9">
        <v>0</v>
      </c>
      <c r="AX3077" s="9">
        <v>3</v>
      </c>
      <c r="AY3077" s="9">
        <v>11</v>
      </c>
      <c r="AZ3077" s="9">
        <v>5</v>
      </c>
      <c r="BA3077" s="9">
        <v>4</v>
      </c>
      <c r="BB3077" s="9">
        <v>0</v>
      </c>
      <c r="BC3077" s="9">
        <v>18</v>
      </c>
    </row>
    <row r="3078" spans="2:55" x14ac:dyDescent="0.45">
      <c r="B3078" s="25">
        <v>3071</v>
      </c>
      <c r="D3078" s="9" t="s">
        <v>81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0</v>
      </c>
      <c r="Y3078" s="9">
        <v>0</v>
      </c>
      <c r="Z3078" s="9">
        <v>0</v>
      </c>
      <c r="AA3078" s="9">
        <v>0</v>
      </c>
      <c r="AB3078" s="9">
        <v>0</v>
      </c>
      <c r="AC3078" s="9">
        <v>0</v>
      </c>
      <c r="AD3078" s="9">
        <v>0</v>
      </c>
      <c r="AE3078" s="9">
        <v>0</v>
      </c>
      <c r="AF3078" s="9">
        <v>0</v>
      </c>
      <c r="AG3078" s="9">
        <v>0</v>
      </c>
      <c r="AH3078" s="9">
        <v>0</v>
      </c>
      <c r="AI3078" s="9">
        <v>0</v>
      </c>
      <c r="AJ3078" s="9">
        <v>0</v>
      </c>
      <c r="AK3078" s="9">
        <v>0</v>
      </c>
      <c r="AL3078" s="9">
        <v>0</v>
      </c>
      <c r="AM3078" s="9">
        <v>0</v>
      </c>
      <c r="AN3078" s="9">
        <v>0</v>
      </c>
      <c r="AO3078" s="9">
        <v>0</v>
      </c>
      <c r="AP3078" s="9">
        <v>0</v>
      </c>
      <c r="AQ3078" s="9">
        <v>0</v>
      </c>
      <c r="AR3078" s="9">
        <v>0</v>
      </c>
      <c r="AS3078" s="9">
        <v>0</v>
      </c>
      <c r="AT3078" s="9">
        <v>0</v>
      </c>
      <c r="AU3078" s="9">
        <v>0</v>
      </c>
      <c r="AV3078" s="9">
        <v>0</v>
      </c>
      <c r="AW3078" s="9">
        <v>0</v>
      </c>
      <c r="AX3078" s="9">
        <v>0</v>
      </c>
      <c r="AY3078" s="9">
        <v>0</v>
      </c>
      <c r="AZ3078" s="9">
        <v>0</v>
      </c>
      <c r="BA3078" s="9">
        <v>0</v>
      </c>
      <c r="BB3078" s="9">
        <v>0</v>
      </c>
      <c r="BC3078" s="9">
        <v>0</v>
      </c>
    </row>
    <row r="3079" spans="2:55" x14ac:dyDescent="0.45">
      <c r="B3079" s="25">
        <v>3072</v>
      </c>
      <c r="D3079" s="9" t="s">
        <v>82</v>
      </c>
      <c r="E3079" s="9">
        <v>0</v>
      </c>
      <c r="F3079" s="9">
        <v>0</v>
      </c>
      <c r="G3079" s="9">
        <v>0</v>
      </c>
      <c r="H3079" s="9">
        <v>6</v>
      </c>
      <c r="I3079" s="9">
        <v>0</v>
      </c>
      <c r="J3079" s="9">
        <v>0</v>
      </c>
      <c r="K3079" s="9">
        <v>0</v>
      </c>
      <c r="L3079" s="9">
        <v>0</v>
      </c>
      <c r="M3079" s="9">
        <v>3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4</v>
      </c>
      <c r="T3079" s="9">
        <v>0</v>
      </c>
      <c r="U3079" s="9">
        <v>0</v>
      </c>
      <c r="V3079" s="9">
        <v>0</v>
      </c>
      <c r="W3079" s="9">
        <v>0</v>
      </c>
      <c r="X3079" s="9">
        <v>10</v>
      </c>
      <c r="Y3079" s="9">
        <v>0</v>
      </c>
      <c r="Z3079" s="9">
        <v>0</v>
      </c>
      <c r="AA3079" s="9">
        <v>0</v>
      </c>
      <c r="AB3079" s="9">
        <v>8</v>
      </c>
      <c r="AC3079" s="9">
        <v>0</v>
      </c>
      <c r="AD3079" s="9">
        <v>0</v>
      </c>
      <c r="AE3079" s="9">
        <v>0</v>
      </c>
      <c r="AF3079" s="9">
        <v>0</v>
      </c>
      <c r="AG3079" s="9">
        <v>0</v>
      </c>
      <c r="AH3079" s="9">
        <v>0</v>
      </c>
      <c r="AI3079" s="9">
        <v>0</v>
      </c>
      <c r="AJ3079" s="9">
        <v>0</v>
      </c>
      <c r="AK3079" s="9">
        <v>0</v>
      </c>
      <c r="AL3079" s="9">
        <v>0</v>
      </c>
      <c r="AM3079" s="9">
        <v>0</v>
      </c>
      <c r="AN3079" s="9">
        <v>0</v>
      </c>
      <c r="AO3079" s="9">
        <v>0</v>
      </c>
      <c r="AP3079" s="9">
        <v>0</v>
      </c>
      <c r="AQ3079" s="9">
        <v>0</v>
      </c>
      <c r="AR3079" s="9">
        <v>0</v>
      </c>
      <c r="AS3079" s="9">
        <v>0</v>
      </c>
      <c r="AT3079" s="9">
        <v>0</v>
      </c>
      <c r="AU3079" s="9">
        <v>5</v>
      </c>
      <c r="AV3079" s="9">
        <v>0</v>
      </c>
      <c r="AW3079" s="9">
        <v>0</v>
      </c>
      <c r="AX3079" s="9">
        <v>0</v>
      </c>
      <c r="AY3079" s="9">
        <v>0</v>
      </c>
      <c r="AZ3079" s="9">
        <v>0</v>
      </c>
      <c r="BA3079" s="9">
        <v>0</v>
      </c>
      <c r="BB3079" s="9">
        <v>0</v>
      </c>
      <c r="BC3079" s="9">
        <v>0</v>
      </c>
    </row>
    <row r="3080" spans="2:55" x14ac:dyDescent="0.45">
      <c r="B3080" s="25">
        <v>3073</v>
      </c>
      <c r="D3080" s="9" t="s">
        <v>83</v>
      </c>
      <c r="E3080" s="9">
        <v>0</v>
      </c>
      <c r="F3080" s="9">
        <v>0</v>
      </c>
      <c r="G3080" s="9">
        <v>0</v>
      </c>
      <c r="H3080" s="9">
        <v>6</v>
      </c>
      <c r="I3080" s="9">
        <v>6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5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22</v>
      </c>
      <c r="Y3080" s="9">
        <v>0</v>
      </c>
      <c r="Z3080" s="9">
        <v>0</v>
      </c>
      <c r="AA3080" s="9">
        <v>0</v>
      </c>
      <c r="AB3080" s="9">
        <v>0</v>
      </c>
      <c r="AC3080" s="9">
        <v>0</v>
      </c>
      <c r="AD3080" s="9">
        <v>0</v>
      </c>
      <c r="AE3080" s="9">
        <v>0</v>
      </c>
      <c r="AF3080" s="9">
        <v>0</v>
      </c>
      <c r="AG3080" s="9">
        <v>0</v>
      </c>
      <c r="AH3080" s="9">
        <v>0</v>
      </c>
      <c r="AI3080" s="9">
        <v>0</v>
      </c>
      <c r="AJ3080" s="9">
        <v>0</v>
      </c>
      <c r="AK3080" s="9">
        <v>0</v>
      </c>
      <c r="AL3080" s="9">
        <v>0</v>
      </c>
      <c r="AM3080" s="9">
        <v>0</v>
      </c>
      <c r="AN3080" s="9">
        <v>0</v>
      </c>
      <c r="AO3080" s="9">
        <v>4</v>
      </c>
      <c r="AP3080" s="9">
        <v>3</v>
      </c>
      <c r="AQ3080" s="9">
        <v>0</v>
      </c>
      <c r="AR3080" s="9">
        <v>0</v>
      </c>
      <c r="AS3080" s="9">
        <v>0</v>
      </c>
      <c r="AT3080" s="9">
        <v>5</v>
      </c>
      <c r="AU3080" s="9">
        <v>6</v>
      </c>
      <c r="AV3080" s="9">
        <v>0</v>
      </c>
      <c r="AW3080" s="9">
        <v>0</v>
      </c>
      <c r="AX3080" s="9">
        <v>0</v>
      </c>
      <c r="AY3080" s="9">
        <v>0</v>
      </c>
      <c r="AZ3080" s="9">
        <v>0</v>
      </c>
      <c r="BA3080" s="9">
        <v>0</v>
      </c>
      <c r="BB3080" s="9">
        <v>0</v>
      </c>
      <c r="BC3080" s="9">
        <v>0</v>
      </c>
    </row>
    <row r="3081" spans="2:55" x14ac:dyDescent="0.45">
      <c r="B3081" s="25">
        <v>3074</v>
      </c>
      <c r="D3081" s="9" t="s">
        <v>84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  <c r="AB3081" s="9">
        <v>0</v>
      </c>
      <c r="AC3081" s="9">
        <v>0</v>
      </c>
      <c r="AD3081" s="9">
        <v>0</v>
      </c>
      <c r="AE3081" s="9">
        <v>0</v>
      </c>
      <c r="AF3081" s="9">
        <v>0</v>
      </c>
      <c r="AG3081" s="9">
        <v>0</v>
      </c>
      <c r="AH3081" s="9">
        <v>0</v>
      </c>
      <c r="AI3081" s="9">
        <v>0</v>
      </c>
      <c r="AJ3081" s="9">
        <v>0</v>
      </c>
      <c r="AK3081" s="9">
        <v>0</v>
      </c>
      <c r="AL3081" s="9">
        <v>0</v>
      </c>
      <c r="AM3081" s="9">
        <v>0</v>
      </c>
      <c r="AN3081" s="9">
        <v>0</v>
      </c>
      <c r="AO3081" s="9">
        <v>0</v>
      </c>
      <c r="AP3081" s="9">
        <v>0</v>
      </c>
      <c r="AQ3081" s="9">
        <v>0</v>
      </c>
      <c r="AR3081" s="9">
        <v>0</v>
      </c>
      <c r="AS3081" s="9">
        <v>0</v>
      </c>
      <c r="AT3081" s="9">
        <v>0</v>
      </c>
      <c r="AU3081" s="9">
        <v>0</v>
      </c>
      <c r="AV3081" s="9">
        <v>0</v>
      </c>
      <c r="AW3081" s="9">
        <v>0</v>
      </c>
      <c r="AX3081" s="9">
        <v>0</v>
      </c>
      <c r="AY3081" s="9">
        <v>0</v>
      </c>
      <c r="AZ3081" s="9">
        <v>0</v>
      </c>
      <c r="BA3081" s="9">
        <v>0</v>
      </c>
      <c r="BB3081" s="9">
        <v>0</v>
      </c>
      <c r="BC3081" s="9">
        <v>0</v>
      </c>
    </row>
    <row r="3082" spans="2:55" x14ac:dyDescent="0.45">
      <c r="B3082" s="25">
        <v>3075</v>
      </c>
      <c r="D3082" s="9" t="s">
        <v>85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0</v>
      </c>
      <c r="X3082" s="9">
        <v>0</v>
      </c>
      <c r="Y3082" s="9">
        <v>0</v>
      </c>
      <c r="Z3082" s="9">
        <v>0</v>
      </c>
      <c r="AA3082" s="9">
        <v>0</v>
      </c>
      <c r="AB3082" s="9">
        <v>0</v>
      </c>
      <c r="AC3082" s="9">
        <v>0</v>
      </c>
      <c r="AD3082" s="9">
        <v>0</v>
      </c>
      <c r="AE3082" s="9">
        <v>0</v>
      </c>
      <c r="AF3082" s="9">
        <v>0</v>
      </c>
      <c r="AG3082" s="9">
        <v>0</v>
      </c>
      <c r="AH3082" s="9">
        <v>0</v>
      </c>
      <c r="AI3082" s="9">
        <v>0</v>
      </c>
      <c r="AJ3082" s="9">
        <v>0</v>
      </c>
      <c r="AK3082" s="9">
        <v>0</v>
      </c>
      <c r="AL3082" s="9">
        <v>0</v>
      </c>
      <c r="AM3082" s="9">
        <v>0</v>
      </c>
      <c r="AN3082" s="9">
        <v>0</v>
      </c>
      <c r="AO3082" s="9">
        <v>0</v>
      </c>
      <c r="AP3082" s="9">
        <v>0</v>
      </c>
      <c r="AQ3082" s="9">
        <v>0</v>
      </c>
      <c r="AR3082" s="9">
        <v>0</v>
      </c>
      <c r="AS3082" s="9">
        <v>0</v>
      </c>
      <c r="AT3082" s="9">
        <v>0</v>
      </c>
      <c r="AU3082" s="9">
        <v>0</v>
      </c>
      <c r="AV3082" s="9">
        <v>0</v>
      </c>
      <c r="AW3082" s="9">
        <v>0</v>
      </c>
      <c r="AX3082" s="9">
        <v>0</v>
      </c>
      <c r="AY3082" s="9">
        <v>0</v>
      </c>
      <c r="AZ3082" s="9">
        <v>0</v>
      </c>
      <c r="BA3082" s="9">
        <v>0</v>
      </c>
      <c r="BB3082" s="9">
        <v>0</v>
      </c>
      <c r="BC3082" s="9">
        <v>0</v>
      </c>
    </row>
    <row r="3083" spans="2:55" x14ac:dyDescent="0.45">
      <c r="B3083" s="25">
        <v>3076</v>
      </c>
      <c r="D3083" s="9" t="s">
        <v>86</v>
      </c>
      <c r="E3083" s="9">
        <v>0</v>
      </c>
      <c r="F3083" s="9">
        <v>0</v>
      </c>
      <c r="G3083" s="9">
        <v>0</v>
      </c>
      <c r="H3083" s="9">
        <v>5</v>
      </c>
      <c r="I3083" s="9">
        <v>0</v>
      </c>
      <c r="J3083" s="9">
        <v>0</v>
      </c>
      <c r="K3083" s="9">
        <v>0</v>
      </c>
      <c r="L3083" s="9">
        <v>0</v>
      </c>
      <c r="M3083" s="9">
        <v>4</v>
      </c>
      <c r="N3083" s="9">
        <v>4</v>
      </c>
      <c r="O3083" s="9">
        <v>4</v>
      </c>
      <c r="P3083" s="9">
        <v>0</v>
      </c>
      <c r="Q3083" s="9">
        <v>0</v>
      </c>
      <c r="R3083" s="9">
        <v>0</v>
      </c>
      <c r="S3083" s="9">
        <v>5</v>
      </c>
      <c r="T3083" s="9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  <c r="AC3083" s="9">
        <v>0</v>
      </c>
      <c r="AD3083" s="9">
        <v>0</v>
      </c>
      <c r="AE3083" s="9">
        <v>0</v>
      </c>
      <c r="AF3083" s="9">
        <v>0</v>
      </c>
      <c r="AG3083" s="9">
        <v>0</v>
      </c>
      <c r="AH3083" s="9">
        <v>0</v>
      </c>
      <c r="AI3083" s="9">
        <v>6</v>
      </c>
      <c r="AJ3083" s="9">
        <v>0</v>
      </c>
      <c r="AK3083" s="9">
        <v>0</v>
      </c>
      <c r="AL3083" s="9">
        <v>0</v>
      </c>
      <c r="AM3083" s="9">
        <v>0</v>
      </c>
      <c r="AN3083" s="9">
        <v>0</v>
      </c>
      <c r="AO3083" s="9">
        <v>0</v>
      </c>
      <c r="AP3083" s="9">
        <v>6</v>
      </c>
      <c r="AQ3083" s="9">
        <v>0</v>
      </c>
      <c r="AR3083" s="9">
        <v>0</v>
      </c>
      <c r="AS3083" s="9">
        <v>0</v>
      </c>
      <c r="AT3083" s="9">
        <v>0</v>
      </c>
      <c r="AU3083" s="9">
        <v>0</v>
      </c>
      <c r="AV3083" s="9">
        <v>0</v>
      </c>
      <c r="AW3083" s="9">
        <v>0</v>
      </c>
      <c r="AX3083" s="9">
        <v>0</v>
      </c>
      <c r="AY3083" s="9">
        <v>0</v>
      </c>
      <c r="AZ3083" s="9">
        <v>0</v>
      </c>
      <c r="BA3083" s="9">
        <v>0</v>
      </c>
      <c r="BB3083" s="9">
        <v>0</v>
      </c>
      <c r="BC3083" s="9">
        <v>0</v>
      </c>
    </row>
    <row r="3084" spans="2:55" x14ac:dyDescent="0.45">
      <c r="B3084" s="25">
        <v>3077</v>
      </c>
      <c r="D3084" s="9" t="s">
        <v>87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  <c r="AC3084" s="9">
        <v>0</v>
      </c>
      <c r="AD3084" s="9">
        <v>0</v>
      </c>
      <c r="AE3084" s="9">
        <v>0</v>
      </c>
      <c r="AF3084" s="9">
        <v>0</v>
      </c>
      <c r="AG3084" s="9">
        <v>0</v>
      </c>
      <c r="AH3084" s="9">
        <v>0</v>
      </c>
      <c r="AI3084" s="9">
        <v>0</v>
      </c>
      <c r="AJ3084" s="9">
        <v>0</v>
      </c>
      <c r="AK3084" s="9">
        <v>0</v>
      </c>
      <c r="AL3084" s="9">
        <v>0</v>
      </c>
      <c r="AM3084" s="9">
        <v>0</v>
      </c>
      <c r="AN3084" s="9">
        <v>0</v>
      </c>
      <c r="AO3084" s="9">
        <v>0</v>
      </c>
      <c r="AP3084" s="9">
        <v>0</v>
      </c>
      <c r="AQ3084" s="9">
        <v>0</v>
      </c>
      <c r="AR3084" s="9">
        <v>0</v>
      </c>
      <c r="AS3084" s="9">
        <v>0</v>
      </c>
      <c r="AT3084" s="9">
        <v>0</v>
      </c>
      <c r="AU3084" s="9">
        <v>0</v>
      </c>
      <c r="AV3084" s="9">
        <v>0</v>
      </c>
      <c r="AW3084" s="9">
        <v>0</v>
      </c>
      <c r="AX3084" s="9">
        <v>0</v>
      </c>
      <c r="AY3084" s="9">
        <v>0</v>
      </c>
      <c r="AZ3084" s="9">
        <v>0</v>
      </c>
      <c r="BA3084" s="9">
        <v>0</v>
      </c>
      <c r="BB3084" s="9">
        <v>0</v>
      </c>
      <c r="BC3084" s="9">
        <v>0</v>
      </c>
    </row>
    <row r="3085" spans="2:55" x14ac:dyDescent="0.45">
      <c r="B3085" s="25">
        <v>3078</v>
      </c>
      <c r="D3085" s="9" t="s">
        <v>88</v>
      </c>
      <c r="E3085" s="9">
        <v>0</v>
      </c>
      <c r="F3085" s="9">
        <v>0</v>
      </c>
      <c r="G3085" s="9">
        <v>0</v>
      </c>
      <c r="H3085" s="9">
        <v>11</v>
      </c>
      <c r="I3085" s="9">
        <v>0</v>
      </c>
      <c r="J3085" s="9">
        <v>0</v>
      </c>
      <c r="K3085" s="9">
        <v>0</v>
      </c>
      <c r="L3085" s="9">
        <v>3</v>
      </c>
      <c r="M3085" s="9">
        <v>3</v>
      </c>
      <c r="N3085" s="9">
        <v>0</v>
      </c>
      <c r="O3085" s="9">
        <v>59</v>
      </c>
      <c r="P3085" s="9">
        <v>0</v>
      </c>
      <c r="Q3085" s="9">
        <v>4</v>
      </c>
      <c r="R3085" s="9">
        <v>0</v>
      </c>
      <c r="S3085" s="9">
        <v>4</v>
      </c>
      <c r="T3085" s="9">
        <v>0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8</v>
      </c>
      <c r="AB3085" s="9">
        <v>17</v>
      </c>
      <c r="AC3085" s="9">
        <v>0</v>
      </c>
      <c r="AD3085" s="9">
        <v>0</v>
      </c>
      <c r="AE3085" s="9">
        <v>0</v>
      </c>
      <c r="AF3085" s="9">
        <v>0</v>
      </c>
      <c r="AG3085" s="9">
        <v>4</v>
      </c>
      <c r="AH3085" s="9">
        <v>0</v>
      </c>
      <c r="AI3085" s="9">
        <v>5</v>
      </c>
      <c r="AJ3085" s="9">
        <v>4</v>
      </c>
      <c r="AK3085" s="9">
        <v>0</v>
      </c>
      <c r="AL3085" s="9">
        <v>0</v>
      </c>
      <c r="AM3085" s="9">
        <v>0</v>
      </c>
      <c r="AN3085" s="9">
        <v>0</v>
      </c>
      <c r="AO3085" s="9">
        <v>0</v>
      </c>
      <c r="AP3085" s="9">
        <v>4</v>
      </c>
      <c r="AQ3085" s="9">
        <v>0</v>
      </c>
      <c r="AR3085" s="9">
        <v>0</v>
      </c>
      <c r="AS3085" s="9">
        <v>5</v>
      </c>
      <c r="AT3085" s="9">
        <v>0</v>
      </c>
      <c r="AU3085" s="9">
        <v>0</v>
      </c>
      <c r="AV3085" s="9">
        <v>0</v>
      </c>
      <c r="AW3085" s="9">
        <v>0</v>
      </c>
      <c r="AX3085" s="9">
        <v>4</v>
      </c>
      <c r="AY3085" s="9">
        <v>0</v>
      </c>
      <c r="AZ3085" s="9">
        <v>0</v>
      </c>
      <c r="BA3085" s="9">
        <v>0</v>
      </c>
      <c r="BB3085" s="9">
        <v>4</v>
      </c>
      <c r="BC3085" s="9">
        <v>0</v>
      </c>
    </row>
    <row r="3086" spans="2:55" x14ac:dyDescent="0.45">
      <c r="B3086" s="25">
        <v>3079</v>
      </c>
      <c r="D3086" s="9" t="s">
        <v>89</v>
      </c>
      <c r="E3086" s="9">
        <v>0</v>
      </c>
      <c r="F3086" s="9">
        <v>0</v>
      </c>
      <c r="G3086" s="9">
        <v>0</v>
      </c>
      <c r="H3086" s="9">
        <v>4</v>
      </c>
      <c r="I3086" s="9">
        <v>0</v>
      </c>
      <c r="J3086" s="9">
        <v>0</v>
      </c>
      <c r="K3086" s="9">
        <v>0</v>
      </c>
      <c r="L3086" s="9">
        <v>0</v>
      </c>
      <c r="M3086" s="9">
        <v>6</v>
      </c>
      <c r="N3086" s="9">
        <v>6</v>
      </c>
      <c r="O3086" s="9">
        <v>236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0</v>
      </c>
      <c r="X3086" s="9">
        <v>0</v>
      </c>
      <c r="Y3086" s="9">
        <v>0</v>
      </c>
      <c r="Z3086" s="9">
        <v>0</v>
      </c>
      <c r="AA3086" s="9">
        <v>3</v>
      </c>
      <c r="AB3086" s="9">
        <v>7</v>
      </c>
      <c r="AC3086" s="9">
        <v>0</v>
      </c>
      <c r="AD3086" s="9">
        <v>0</v>
      </c>
      <c r="AE3086" s="9">
        <v>0</v>
      </c>
      <c r="AF3086" s="9">
        <v>0</v>
      </c>
      <c r="AG3086" s="9">
        <v>5</v>
      </c>
      <c r="AH3086" s="9">
        <v>0</v>
      </c>
      <c r="AI3086" s="9">
        <v>0</v>
      </c>
      <c r="AJ3086" s="9">
        <v>4</v>
      </c>
      <c r="AK3086" s="9">
        <v>0</v>
      </c>
      <c r="AL3086" s="9">
        <v>0</v>
      </c>
      <c r="AM3086" s="9">
        <v>0</v>
      </c>
      <c r="AN3086" s="9">
        <v>0</v>
      </c>
      <c r="AO3086" s="9">
        <v>0</v>
      </c>
      <c r="AP3086" s="9">
        <v>0</v>
      </c>
      <c r="AQ3086" s="9">
        <v>0</v>
      </c>
      <c r="AR3086" s="9">
        <v>0</v>
      </c>
      <c r="AS3086" s="9">
        <v>0</v>
      </c>
      <c r="AT3086" s="9">
        <v>0</v>
      </c>
      <c r="AU3086" s="9">
        <v>0</v>
      </c>
      <c r="AV3086" s="9">
        <v>0</v>
      </c>
      <c r="AW3086" s="9">
        <v>0</v>
      </c>
      <c r="AX3086" s="9">
        <v>0</v>
      </c>
      <c r="AY3086" s="9">
        <v>0</v>
      </c>
      <c r="AZ3086" s="9">
        <v>0</v>
      </c>
      <c r="BA3086" s="9">
        <v>0</v>
      </c>
      <c r="BB3086" s="9">
        <v>0</v>
      </c>
      <c r="BC3086" s="9">
        <v>0</v>
      </c>
    </row>
    <row r="3087" spans="2:55" x14ac:dyDescent="0.45">
      <c r="B3087" s="25">
        <v>3080</v>
      </c>
      <c r="D3087" s="9" t="s">
        <v>90</v>
      </c>
      <c r="E3087" s="9">
        <v>0</v>
      </c>
      <c r="F3087" s="9">
        <v>8</v>
      </c>
      <c r="G3087" s="9">
        <v>0</v>
      </c>
      <c r="H3087" s="9">
        <v>29</v>
      </c>
      <c r="I3087" s="9">
        <v>3</v>
      </c>
      <c r="J3087" s="9">
        <v>0</v>
      </c>
      <c r="K3087" s="9">
        <v>0</v>
      </c>
      <c r="L3087" s="9">
        <v>7</v>
      </c>
      <c r="M3087" s="9">
        <v>0</v>
      </c>
      <c r="N3087" s="9">
        <v>0</v>
      </c>
      <c r="O3087" s="9">
        <v>820</v>
      </c>
      <c r="P3087" s="9">
        <v>0</v>
      </c>
      <c r="Q3087" s="9">
        <v>10</v>
      </c>
      <c r="R3087" s="9">
        <v>0</v>
      </c>
      <c r="S3087" s="9">
        <v>9</v>
      </c>
      <c r="T3087" s="9">
        <v>0</v>
      </c>
      <c r="U3087" s="9">
        <v>0</v>
      </c>
      <c r="V3087" s="9">
        <v>0</v>
      </c>
      <c r="W3087" s="9">
        <v>0</v>
      </c>
      <c r="X3087" s="9">
        <v>0</v>
      </c>
      <c r="Y3087" s="9">
        <v>3</v>
      </c>
      <c r="Z3087" s="9">
        <v>0</v>
      </c>
      <c r="AA3087" s="9">
        <v>92</v>
      </c>
      <c r="AB3087" s="9">
        <v>92</v>
      </c>
      <c r="AC3087" s="9">
        <v>0</v>
      </c>
      <c r="AD3087" s="9">
        <v>0</v>
      </c>
      <c r="AE3087" s="9">
        <v>7</v>
      </c>
      <c r="AF3087" s="9">
        <v>0</v>
      </c>
      <c r="AG3087" s="9">
        <v>6</v>
      </c>
      <c r="AH3087" s="9">
        <v>0</v>
      </c>
      <c r="AI3087" s="9">
        <v>6</v>
      </c>
      <c r="AJ3087" s="9">
        <v>14</v>
      </c>
      <c r="AK3087" s="9">
        <v>6</v>
      </c>
      <c r="AL3087" s="9">
        <v>5</v>
      </c>
      <c r="AM3087" s="9">
        <v>3</v>
      </c>
      <c r="AN3087" s="9">
        <v>0</v>
      </c>
      <c r="AO3087" s="9">
        <v>0</v>
      </c>
      <c r="AP3087" s="9">
        <v>7</v>
      </c>
      <c r="AQ3087" s="9">
        <v>0</v>
      </c>
      <c r="AR3087" s="9">
        <v>0</v>
      </c>
      <c r="AS3087" s="9">
        <v>5</v>
      </c>
      <c r="AT3087" s="9">
        <v>0</v>
      </c>
      <c r="AU3087" s="9">
        <v>0</v>
      </c>
      <c r="AV3087" s="9">
        <v>3</v>
      </c>
      <c r="AW3087" s="9">
        <v>0</v>
      </c>
      <c r="AX3087" s="9">
        <v>12</v>
      </c>
      <c r="AY3087" s="9">
        <v>0</v>
      </c>
      <c r="AZ3087" s="9">
        <v>4</v>
      </c>
      <c r="BA3087" s="9">
        <v>0</v>
      </c>
      <c r="BB3087" s="9">
        <v>4</v>
      </c>
      <c r="BC3087" s="9">
        <v>0</v>
      </c>
    </row>
    <row r="3088" spans="2:55" x14ac:dyDescent="0.45">
      <c r="B3088" s="25">
        <v>3081</v>
      </c>
      <c r="D3088" s="9" t="s">
        <v>91</v>
      </c>
      <c r="E3088" s="9">
        <v>0</v>
      </c>
      <c r="F3088" s="9">
        <v>0</v>
      </c>
      <c r="G3088" s="9">
        <v>0</v>
      </c>
      <c r="H3088" s="9">
        <v>12</v>
      </c>
      <c r="I3088" s="9">
        <v>5</v>
      </c>
      <c r="J3088" s="9">
        <v>0</v>
      </c>
      <c r="K3088" s="9">
        <v>0</v>
      </c>
      <c r="L3088" s="9">
        <v>3</v>
      </c>
      <c r="M3088" s="9">
        <v>4</v>
      </c>
      <c r="N3088" s="9">
        <v>0</v>
      </c>
      <c r="O3088" s="9">
        <v>128</v>
      </c>
      <c r="P3088" s="9">
        <v>0</v>
      </c>
      <c r="Q3088" s="9">
        <v>0</v>
      </c>
      <c r="R3088" s="9">
        <v>0</v>
      </c>
      <c r="S3088" s="9">
        <v>3</v>
      </c>
      <c r="T3088" s="9">
        <v>0</v>
      </c>
      <c r="U3088" s="9">
        <v>0</v>
      </c>
      <c r="V3088" s="9">
        <v>0</v>
      </c>
      <c r="W3088" s="9">
        <v>4</v>
      </c>
      <c r="X3088" s="9">
        <v>0</v>
      </c>
      <c r="Y3088" s="9">
        <v>0</v>
      </c>
      <c r="Z3088" s="9">
        <v>0</v>
      </c>
      <c r="AA3088" s="9">
        <v>0</v>
      </c>
      <c r="AB3088" s="9">
        <v>0</v>
      </c>
      <c r="AC3088" s="9">
        <v>0</v>
      </c>
      <c r="AD3088" s="9">
        <v>0</v>
      </c>
      <c r="AE3088" s="9">
        <v>0</v>
      </c>
      <c r="AF3088" s="9">
        <v>0</v>
      </c>
      <c r="AG3088" s="9">
        <v>0</v>
      </c>
      <c r="AH3088" s="9">
        <v>0</v>
      </c>
      <c r="AI3088" s="9">
        <v>0</v>
      </c>
      <c r="AJ3088" s="9">
        <v>0</v>
      </c>
      <c r="AK3088" s="9">
        <v>0</v>
      </c>
      <c r="AL3088" s="9">
        <v>0</v>
      </c>
      <c r="AM3088" s="9">
        <v>0</v>
      </c>
      <c r="AN3088" s="9">
        <v>0</v>
      </c>
      <c r="AO3088" s="9">
        <v>0</v>
      </c>
      <c r="AP3088" s="9">
        <v>9</v>
      </c>
      <c r="AQ3088" s="9">
        <v>0</v>
      </c>
      <c r="AR3088" s="9">
        <v>0</v>
      </c>
      <c r="AS3088" s="9">
        <v>0</v>
      </c>
      <c r="AT3088" s="9">
        <v>0</v>
      </c>
      <c r="AU3088" s="9">
        <v>0</v>
      </c>
      <c r="AV3088" s="9">
        <v>0</v>
      </c>
      <c r="AW3088" s="9">
        <v>0</v>
      </c>
      <c r="AX3088" s="9">
        <v>0</v>
      </c>
      <c r="AY3088" s="9">
        <v>0</v>
      </c>
      <c r="AZ3088" s="9">
        <v>0</v>
      </c>
      <c r="BA3088" s="9">
        <v>0</v>
      </c>
      <c r="BB3088" s="9">
        <v>0</v>
      </c>
      <c r="BC3088" s="9">
        <v>0</v>
      </c>
    </row>
    <row r="3089" spans="2:55" x14ac:dyDescent="0.45">
      <c r="B3089" s="25">
        <v>3082</v>
      </c>
      <c r="D3089" s="9" t="s">
        <v>92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60</v>
      </c>
      <c r="P3089" s="9">
        <v>0</v>
      </c>
      <c r="Q3089" s="9">
        <v>3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9">
        <v>0</v>
      </c>
      <c r="Y3089" s="9">
        <v>0</v>
      </c>
      <c r="Z3089" s="9">
        <v>0</v>
      </c>
      <c r="AA3089" s="9">
        <v>13</v>
      </c>
      <c r="AB3089" s="9">
        <v>34</v>
      </c>
      <c r="AC3089" s="9">
        <v>0</v>
      </c>
      <c r="AD3089" s="9">
        <v>0</v>
      </c>
      <c r="AE3089" s="9">
        <v>0</v>
      </c>
      <c r="AF3089" s="9">
        <v>0</v>
      </c>
      <c r="AG3089" s="9">
        <v>9</v>
      </c>
      <c r="AH3089" s="9">
        <v>0</v>
      </c>
      <c r="AI3089" s="9">
        <v>0</v>
      </c>
      <c r="AJ3089" s="9">
        <v>3</v>
      </c>
      <c r="AK3089" s="9">
        <v>0</v>
      </c>
      <c r="AL3089" s="9">
        <v>0</v>
      </c>
      <c r="AM3089" s="9">
        <v>0</v>
      </c>
      <c r="AN3089" s="9">
        <v>0</v>
      </c>
      <c r="AO3089" s="9">
        <v>0</v>
      </c>
      <c r="AP3089" s="9">
        <v>0</v>
      </c>
      <c r="AQ3089" s="9">
        <v>0</v>
      </c>
      <c r="AR3089" s="9">
        <v>0</v>
      </c>
      <c r="AS3089" s="9">
        <v>0</v>
      </c>
      <c r="AT3089" s="9">
        <v>0</v>
      </c>
      <c r="AU3089" s="9">
        <v>0</v>
      </c>
      <c r="AV3089" s="9">
        <v>0</v>
      </c>
      <c r="AW3089" s="9">
        <v>0</v>
      </c>
      <c r="AX3089" s="9">
        <v>0</v>
      </c>
      <c r="AY3089" s="9">
        <v>0</v>
      </c>
      <c r="AZ3089" s="9">
        <v>0</v>
      </c>
      <c r="BA3089" s="9">
        <v>0</v>
      </c>
      <c r="BB3089" s="9">
        <v>0</v>
      </c>
      <c r="BC3089" s="9">
        <v>0</v>
      </c>
    </row>
    <row r="3090" spans="2:55" x14ac:dyDescent="0.45">
      <c r="B3090" s="25">
        <v>3083</v>
      </c>
      <c r="D3090" s="9" t="s">
        <v>93</v>
      </c>
      <c r="E3090" s="9">
        <v>0</v>
      </c>
      <c r="F3090" s="9">
        <v>0</v>
      </c>
      <c r="G3090" s="9">
        <v>0</v>
      </c>
      <c r="H3090" s="9">
        <v>0</v>
      </c>
      <c r="I3090" s="9">
        <v>3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15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4</v>
      </c>
      <c r="Z3090" s="9">
        <v>0</v>
      </c>
      <c r="AA3090" s="9">
        <v>0</v>
      </c>
      <c r="AB3090" s="9">
        <v>0</v>
      </c>
      <c r="AC3090" s="9">
        <v>0</v>
      </c>
      <c r="AD3090" s="9">
        <v>0</v>
      </c>
      <c r="AE3090" s="9">
        <v>0</v>
      </c>
      <c r="AF3090" s="9">
        <v>0</v>
      </c>
      <c r="AG3090" s="9">
        <v>0</v>
      </c>
      <c r="AH3090" s="9">
        <v>0</v>
      </c>
      <c r="AI3090" s="9">
        <v>0</v>
      </c>
      <c r="AJ3090" s="9">
        <v>0</v>
      </c>
      <c r="AK3090" s="9">
        <v>0</v>
      </c>
      <c r="AL3090" s="9">
        <v>0</v>
      </c>
      <c r="AM3090" s="9">
        <v>0</v>
      </c>
      <c r="AN3090" s="9">
        <v>0</v>
      </c>
      <c r="AO3090" s="9">
        <v>0</v>
      </c>
      <c r="AP3090" s="9">
        <v>4</v>
      </c>
      <c r="AQ3090" s="9">
        <v>0</v>
      </c>
      <c r="AR3090" s="9">
        <v>0</v>
      </c>
      <c r="AS3090" s="9">
        <v>0</v>
      </c>
      <c r="AT3090" s="9">
        <v>0</v>
      </c>
      <c r="AU3090" s="9">
        <v>0</v>
      </c>
      <c r="AV3090" s="9">
        <v>0</v>
      </c>
      <c r="AW3090" s="9">
        <v>0</v>
      </c>
      <c r="AX3090" s="9">
        <v>0</v>
      </c>
      <c r="AY3090" s="9">
        <v>0</v>
      </c>
      <c r="AZ3090" s="9">
        <v>0</v>
      </c>
      <c r="BA3090" s="9">
        <v>0</v>
      </c>
      <c r="BB3090" s="9">
        <v>0</v>
      </c>
      <c r="BC3090" s="9">
        <v>0</v>
      </c>
    </row>
    <row r="3091" spans="2:55" x14ac:dyDescent="0.45">
      <c r="B3091" s="25">
        <v>3084</v>
      </c>
      <c r="D3091" s="9" t="s">
        <v>94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15</v>
      </c>
      <c r="N3091" s="9">
        <v>3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0</v>
      </c>
      <c r="X3091" s="9">
        <v>3</v>
      </c>
      <c r="Y3091" s="9">
        <v>0</v>
      </c>
      <c r="Z3091" s="9">
        <v>0</v>
      </c>
      <c r="AA3091" s="9">
        <v>0</v>
      </c>
      <c r="AB3091" s="9">
        <v>0</v>
      </c>
      <c r="AC3091" s="9">
        <v>0</v>
      </c>
      <c r="AD3091" s="9">
        <v>0</v>
      </c>
      <c r="AE3091" s="9">
        <v>0</v>
      </c>
      <c r="AF3091" s="9">
        <v>0</v>
      </c>
      <c r="AG3091" s="9">
        <v>0</v>
      </c>
      <c r="AH3091" s="9">
        <v>0</v>
      </c>
      <c r="AI3091" s="9">
        <v>0</v>
      </c>
      <c r="AJ3091" s="9">
        <v>0</v>
      </c>
      <c r="AK3091" s="9">
        <v>0</v>
      </c>
      <c r="AL3091" s="9">
        <v>0</v>
      </c>
      <c r="AM3091" s="9">
        <v>0</v>
      </c>
      <c r="AN3091" s="9">
        <v>0</v>
      </c>
      <c r="AO3091" s="9">
        <v>0</v>
      </c>
      <c r="AP3091" s="9">
        <v>0</v>
      </c>
      <c r="AQ3091" s="9">
        <v>0</v>
      </c>
      <c r="AR3091" s="9">
        <v>0</v>
      </c>
      <c r="AS3091" s="9">
        <v>0</v>
      </c>
      <c r="AT3091" s="9">
        <v>0</v>
      </c>
      <c r="AU3091" s="9">
        <v>0</v>
      </c>
      <c r="AV3091" s="9">
        <v>0</v>
      </c>
      <c r="AW3091" s="9">
        <v>0</v>
      </c>
      <c r="AX3091" s="9">
        <v>0</v>
      </c>
      <c r="AY3091" s="9">
        <v>0</v>
      </c>
      <c r="AZ3091" s="9">
        <v>0</v>
      </c>
      <c r="BA3091" s="9">
        <v>0</v>
      </c>
      <c r="BB3091" s="9">
        <v>0</v>
      </c>
      <c r="BC3091" s="9">
        <v>0</v>
      </c>
    </row>
    <row r="3092" spans="2:55" x14ac:dyDescent="0.45">
      <c r="B3092" s="25">
        <v>3085</v>
      </c>
      <c r="D3092" s="9" t="s">
        <v>95</v>
      </c>
      <c r="E3092" s="9">
        <v>0</v>
      </c>
      <c r="F3092" s="9">
        <v>0</v>
      </c>
      <c r="G3092" s="9">
        <v>0</v>
      </c>
      <c r="H3092" s="9">
        <v>19</v>
      </c>
      <c r="I3092" s="9">
        <v>0</v>
      </c>
      <c r="J3092" s="9">
        <v>0</v>
      </c>
      <c r="K3092" s="9">
        <v>0</v>
      </c>
      <c r="L3092" s="9">
        <v>10</v>
      </c>
      <c r="M3092" s="9">
        <v>0</v>
      </c>
      <c r="N3092" s="9">
        <v>5</v>
      </c>
      <c r="O3092" s="9">
        <v>41</v>
      </c>
      <c r="P3092" s="9">
        <v>0</v>
      </c>
      <c r="Q3092" s="9">
        <v>7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9">
        <v>0</v>
      </c>
      <c r="Y3092" s="9">
        <v>0</v>
      </c>
      <c r="Z3092" s="9">
        <v>0</v>
      </c>
      <c r="AA3092" s="9">
        <v>0</v>
      </c>
      <c r="AB3092" s="9">
        <v>27</v>
      </c>
      <c r="AC3092" s="9">
        <v>0</v>
      </c>
      <c r="AD3092" s="9">
        <v>0</v>
      </c>
      <c r="AE3092" s="9">
        <v>0</v>
      </c>
      <c r="AF3092" s="9">
        <v>0</v>
      </c>
      <c r="AG3092" s="9">
        <v>0</v>
      </c>
      <c r="AH3092" s="9">
        <v>0</v>
      </c>
      <c r="AI3092" s="9">
        <v>4</v>
      </c>
      <c r="AJ3092" s="9">
        <v>0</v>
      </c>
      <c r="AK3092" s="9">
        <v>0</v>
      </c>
      <c r="AL3092" s="9">
        <v>0</v>
      </c>
      <c r="AM3092" s="9">
        <v>0</v>
      </c>
      <c r="AN3092" s="9">
        <v>0</v>
      </c>
      <c r="AO3092" s="9">
        <v>0</v>
      </c>
      <c r="AP3092" s="9">
        <v>0</v>
      </c>
      <c r="AQ3092" s="9">
        <v>0</v>
      </c>
      <c r="AR3092" s="9">
        <v>0</v>
      </c>
      <c r="AS3092" s="9">
        <v>3</v>
      </c>
      <c r="AT3092" s="9">
        <v>0</v>
      </c>
      <c r="AU3092" s="9">
        <v>0</v>
      </c>
      <c r="AV3092" s="9">
        <v>0</v>
      </c>
      <c r="AW3092" s="9">
        <v>0</v>
      </c>
      <c r="AX3092" s="9">
        <v>0</v>
      </c>
      <c r="AY3092" s="9">
        <v>3</v>
      </c>
      <c r="AZ3092" s="9">
        <v>0</v>
      </c>
      <c r="BA3092" s="9">
        <v>0</v>
      </c>
      <c r="BB3092" s="9">
        <v>0</v>
      </c>
      <c r="BC3092" s="9">
        <v>0</v>
      </c>
    </row>
    <row r="3093" spans="2:55" x14ac:dyDescent="0.45">
      <c r="B3093" s="25">
        <v>3086</v>
      </c>
      <c r="D3093" s="9" t="s">
        <v>96</v>
      </c>
      <c r="E3093" s="9">
        <v>0</v>
      </c>
      <c r="F3093" s="9">
        <v>0</v>
      </c>
      <c r="G3093" s="9">
        <v>0</v>
      </c>
      <c r="H3093" s="9">
        <v>3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47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  <c r="AB3093" s="9">
        <v>0</v>
      </c>
      <c r="AC3093" s="9">
        <v>0</v>
      </c>
      <c r="AD3093" s="9">
        <v>0</v>
      </c>
      <c r="AE3093" s="9">
        <v>0</v>
      </c>
      <c r="AF3093" s="9">
        <v>0</v>
      </c>
      <c r="AG3093" s="9">
        <v>0</v>
      </c>
      <c r="AH3093" s="9">
        <v>0</v>
      </c>
      <c r="AI3093" s="9">
        <v>0</v>
      </c>
      <c r="AJ3093" s="9">
        <v>0</v>
      </c>
      <c r="AK3093" s="9">
        <v>0</v>
      </c>
      <c r="AL3093" s="9">
        <v>0</v>
      </c>
      <c r="AM3093" s="9">
        <v>0</v>
      </c>
      <c r="AN3093" s="9">
        <v>0</v>
      </c>
      <c r="AO3093" s="9">
        <v>0</v>
      </c>
      <c r="AP3093" s="9">
        <v>0</v>
      </c>
      <c r="AQ3093" s="9">
        <v>0</v>
      </c>
      <c r="AR3093" s="9">
        <v>0</v>
      </c>
      <c r="AS3093" s="9">
        <v>0</v>
      </c>
      <c r="AT3093" s="9">
        <v>0</v>
      </c>
      <c r="AU3093" s="9">
        <v>0</v>
      </c>
      <c r="AV3093" s="9">
        <v>0</v>
      </c>
      <c r="AW3093" s="9">
        <v>0</v>
      </c>
      <c r="AX3093" s="9">
        <v>0</v>
      </c>
      <c r="AY3093" s="9">
        <v>0</v>
      </c>
      <c r="AZ3093" s="9">
        <v>0</v>
      </c>
      <c r="BA3093" s="9">
        <v>0</v>
      </c>
      <c r="BB3093" s="9">
        <v>0</v>
      </c>
      <c r="BC3093" s="9">
        <v>0</v>
      </c>
    </row>
    <row r="3094" spans="2:55" x14ac:dyDescent="0.45">
      <c r="B3094" s="25">
        <v>3087</v>
      </c>
      <c r="D3094" s="9" t="s">
        <v>97</v>
      </c>
      <c r="E3094" s="9">
        <v>0</v>
      </c>
      <c r="F3094" s="9">
        <v>6</v>
      </c>
      <c r="G3094" s="9">
        <v>0</v>
      </c>
      <c r="H3094" s="9">
        <v>5</v>
      </c>
      <c r="I3094" s="9">
        <v>0</v>
      </c>
      <c r="J3094" s="9">
        <v>0</v>
      </c>
      <c r="K3094" s="9">
        <v>5</v>
      </c>
      <c r="L3094" s="9">
        <v>0</v>
      </c>
      <c r="M3094" s="9">
        <v>0</v>
      </c>
      <c r="N3094" s="9">
        <v>4</v>
      </c>
      <c r="O3094" s="9">
        <v>139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4</v>
      </c>
      <c r="V3094" s="9">
        <v>0</v>
      </c>
      <c r="W3094" s="9">
        <v>0</v>
      </c>
      <c r="X3094" s="9">
        <v>0</v>
      </c>
      <c r="Y3094" s="9">
        <v>0</v>
      </c>
      <c r="Z3094" s="9">
        <v>0</v>
      </c>
      <c r="AA3094" s="9">
        <v>16</v>
      </c>
      <c r="AB3094" s="9">
        <v>11</v>
      </c>
      <c r="AC3094" s="9">
        <v>0</v>
      </c>
      <c r="AD3094" s="9">
        <v>0</v>
      </c>
      <c r="AE3094" s="9">
        <v>9</v>
      </c>
      <c r="AF3094" s="9">
        <v>0</v>
      </c>
      <c r="AG3094" s="9">
        <v>3</v>
      </c>
      <c r="AH3094" s="9">
        <v>0</v>
      </c>
      <c r="AI3094" s="9">
        <v>0</v>
      </c>
      <c r="AJ3094" s="9">
        <v>0</v>
      </c>
      <c r="AK3094" s="9">
        <v>0</v>
      </c>
      <c r="AL3094" s="9">
        <v>0</v>
      </c>
      <c r="AM3094" s="9">
        <v>0</v>
      </c>
      <c r="AN3094" s="9">
        <v>0</v>
      </c>
      <c r="AO3094" s="9">
        <v>0</v>
      </c>
      <c r="AP3094" s="9">
        <v>0</v>
      </c>
      <c r="AQ3094" s="9">
        <v>0</v>
      </c>
      <c r="AR3094" s="9">
        <v>0</v>
      </c>
      <c r="AS3094" s="9">
        <v>0</v>
      </c>
      <c r="AT3094" s="9">
        <v>0</v>
      </c>
      <c r="AU3094" s="9">
        <v>0</v>
      </c>
      <c r="AV3094" s="9">
        <v>0</v>
      </c>
      <c r="AW3094" s="9">
        <v>0</v>
      </c>
      <c r="AX3094" s="9">
        <v>0</v>
      </c>
      <c r="AY3094" s="9">
        <v>0</v>
      </c>
      <c r="AZ3094" s="9">
        <v>0</v>
      </c>
      <c r="BA3094" s="9">
        <v>0</v>
      </c>
      <c r="BB3094" s="9">
        <v>0</v>
      </c>
      <c r="BC3094" s="9">
        <v>5</v>
      </c>
    </row>
    <row r="3095" spans="2:55" x14ac:dyDescent="0.45">
      <c r="B3095" s="25">
        <v>3088</v>
      </c>
      <c r="D3095" s="9" t="s">
        <v>98</v>
      </c>
      <c r="E3095" s="9">
        <v>0</v>
      </c>
      <c r="F3095" s="9">
        <v>0</v>
      </c>
      <c r="G3095" s="9">
        <v>0</v>
      </c>
      <c r="H3095" s="9">
        <v>4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0</v>
      </c>
      <c r="O3095" s="9">
        <v>12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5</v>
      </c>
      <c r="AB3095" s="9">
        <v>4</v>
      </c>
      <c r="AC3095" s="9">
        <v>0</v>
      </c>
      <c r="AD3095" s="9">
        <v>0</v>
      </c>
      <c r="AE3095" s="9">
        <v>0</v>
      </c>
      <c r="AF3095" s="9">
        <v>0</v>
      </c>
      <c r="AG3095" s="9">
        <v>0</v>
      </c>
      <c r="AH3095" s="9">
        <v>0</v>
      </c>
      <c r="AI3095" s="9">
        <v>0</v>
      </c>
      <c r="AJ3095" s="9">
        <v>0</v>
      </c>
      <c r="AK3095" s="9">
        <v>0</v>
      </c>
      <c r="AL3095" s="9">
        <v>0</v>
      </c>
      <c r="AM3095" s="9">
        <v>0</v>
      </c>
      <c r="AN3095" s="9">
        <v>0</v>
      </c>
      <c r="AO3095" s="9">
        <v>0</v>
      </c>
      <c r="AP3095" s="9">
        <v>0</v>
      </c>
      <c r="AQ3095" s="9">
        <v>0</v>
      </c>
      <c r="AR3095" s="9">
        <v>0</v>
      </c>
      <c r="AS3095" s="9">
        <v>0</v>
      </c>
      <c r="AT3095" s="9">
        <v>0</v>
      </c>
      <c r="AU3095" s="9">
        <v>0</v>
      </c>
      <c r="AV3095" s="9">
        <v>0</v>
      </c>
      <c r="AW3095" s="9">
        <v>0</v>
      </c>
      <c r="AX3095" s="9">
        <v>0</v>
      </c>
      <c r="AY3095" s="9">
        <v>0</v>
      </c>
      <c r="AZ3095" s="9">
        <v>0</v>
      </c>
      <c r="BA3095" s="9">
        <v>0</v>
      </c>
      <c r="BB3095" s="9">
        <v>0</v>
      </c>
      <c r="BC3095" s="9">
        <v>0</v>
      </c>
    </row>
    <row r="3096" spans="2:55" x14ac:dyDescent="0.45">
      <c r="B3096" s="25">
        <v>3089</v>
      </c>
      <c r="D3096" s="9" t="s">
        <v>99</v>
      </c>
      <c r="E3096" s="9">
        <v>0</v>
      </c>
      <c r="F3096" s="9">
        <v>0</v>
      </c>
      <c r="G3096" s="9">
        <v>0</v>
      </c>
      <c r="H3096" s="9">
        <v>7</v>
      </c>
      <c r="I3096" s="9">
        <v>3</v>
      </c>
      <c r="J3096" s="9">
        <v>4</v>
      </c>
      <c r="K3096" s="9">
        <v>0</v>
      </c>
      <c r="L3096" s="9">
        <v>0</v>
      </c>
      <c r="M3096" s="9">
        <v>3</v>
      </c>
      <c r="N3096" s="9">
        <v>3</v>
      </c>
      <c r="O3096" s="9">
        <v>20</v>
      </c>
      <c r="P3096" s="9">
        <v>0</v>
      </c>
      <c r="Q3096" s="9">
        <v>3</v>
      </c>
      <c r="R3096" s="9">
        <v>0</v>
      </c>
      <c r="S3096" s="9">
        <v>15</v>
      </c>
      <c r="T3096" s="9">
        <v>0</v>
      </c>
      <c r="U3096" s="9">
        <v>0</v>
      </c>
      <c r="V3096" s="9">
        <v>0</v>
      </c>
      <c r="W3096" s="9">
        <v>0</v>
      </c>
      <c r="X3096" s="9">
        <v>0</v>
      </c>
      <c r="Y3096" s="9">
        <v>0</v>
      </c>
      <c r="Z3096" s="9">
        <v>0</v>
      </c>
      <c r="AA3096" s="9">
        <v>11</v>
      </c>
      <c r="AB3096" s="9">
        <v>12</v>
      </c>
      <c r="AC3096" s="9">
        <v>0</v>
      </c>
      <c r="AD3096" s="9">
        <v>0</v>
      </c>
      <c r="AE3096" s="9">
        <v>5</v>
      </c>
      <c r="AF3096" s="9">
        <v>0</v>
      </c>
      <c r="AG3096" s="9">
        <v>5</v>
      </c>
      <c r="AH3096" s="9">
        <v>0</v>
      </c>
      <c r="AI3096" s="9">
        <v>0</v>
      </c>
      <c r="AJ3096" s="9">
        <v>3</v>
      </c>
      <c r="AK3096" s="9">
        <v>4</v>
      </c>
      <c r="AL3096" s="9">
        <v>0</v>
      </c>
      <c r="AM3096" s="9">
        <v>3</v>
      </c>
      <c r="AN3096" s="9">
        <v>0</v>
      </c>
      <c r="AO3096" s="9">
        <v>0</v>
      </c>
      <c r="AP3096" s="9">
        <v>0</v>
      </c>
      <c r="AQ3096" s="9">
        <v>4</v>
      </c>
      <c r="AR3096" s="9">
        <v>0</v>
      </c>
      <c r="AS3096" s="9">
        <v>0</v>
      </c>
      <c r="AT3096" s="9">
        <v>0</v>
      </c>
      <c r="AU3096" s="9">
        <v>0</v>
      </c>
      <c r="AV3096" s="9">
        <v>0</v>
      </c>
      <c r="AW3096" s="9">
        <v>0</v>
      </c>
      <c r="AX3096" s="9">
        <v>0</v>
      </c>
      <c r="AY3096" s="9">
        <v>0</v>
      </c>
      <c r="AZ3096" s="9">
        <v>0</v>
      </c>
      <c r="BA3096" s="9">
        <v>0</v>
      </c>
      <c r="BB3096" s="9">
        <v>0</v>
      </c>
      <c r="BC3096" s="9">
        <v>0</v>
      </c>
    </row>
    <row r="3097" spans="2:55" x14ac:dyDescent="0.45">
      <c r="B3097" s="25">
        <v>3090</v>
      </c>
      <c r="D3097" s="9" t="s">
        <v>100</v>
      </c>
      <c r="E3097" s="9">
        <v>0</v>
      </c>
      <c r="F3097" s="9">
        <v>6</v>
      </c>
      <c r="G3097" s="9">
        <v>0</v>
      </c>
      <c r="H3097" s="9">
        <v>13</v>
      </c>
      <c r="I3097" s="9">
        <v>3</v>
      </c>
      <c r="J3097" s="9">
        <v>0</v>
      </c>
      <c r="K3097" s="9">
        <v>0</v>
      </c>
      <c r="L3097" s="9">
        <v>4</v>
      </c>
      <c r="M3097" s="9">
        <v>0</v>
      </c>
      <c r="N3097" s="9">
        <v>120</v>
      </c>
      <c r="O3097" s="9">
        <v>7</v>
      </c>
      <c r="P3097" s="9">
        <v>0</v>
      </c>
      <c r="Q3097" s="9">
        <v>6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  <c r="AB3097" s="9">
        <v>26</v>
      </c>
      <c r="AC3097" s="9">
        <v>0</v>
      </c>
      <c r="AD3097" s="9">
        <v>0</v>
      </c>
      <c r="AE3097" s="9">
        <v>0</v>
      </c>
      <c r="AF3097" s="9">
        <v>0</v>
      </c>
      <c r="AG3097" s="9">
        <v>5</v>
      </c>
      <c r="AH3097" s="9">
        <v>4</v>
      </c>
      <c r="AI3097" s="9">
        <v>5</v>
      </c>
      <c r="AJ3097" s="9">
        <v>0</v>
      </c>
      <c r="AK3097" s="9">
        <v>0</v>
      </c>
      <c r="AL3097" s="9">
        <v>0</v>
      </c>
      <c r="AM3097" s="9">
        <v>0</v>
      </c>
      <c r="AN3097" s="9">
        <v>0</v>
      </c>
      <c r="AO3097" s="9">
        <v>0</v>
      </c>
      <c r="AP3097" s="9">
        <v>5</v>
      </c>
      <c r="AQ3097" s="9">
        <v>0</v>
      </c>
      <c r="AR3097" s="9">
        <v>0</v>
      </c>
      <c r="AS3097" s="9">
        <v>0</v>
      </c>
      <c r="AT3097" s="9">
        <v>0</v>
      </c>
      <c r="AU3097" s="9">
        <v>0</v>
      </c>
      <c r="AV3097" s="9">
        <v>0</v>
      </c>
      <c r="AW3097" s="9">
        <v>0</v>
      </c>
      <c r="AX3097" s="9">
        <v>5</v>
      </c>
      <c r="AY3097" s="9">
        <v>0</v>
      </c>
      <c r="AZ3097" s="9">
        <v>0</v>
      </c>
      <c r="BA3097" s="9">
        <v>0</v>
      </c>
      <c r="BB3097" s="9">
        <v>0</v>
      </c>
      <c r="BC3097" s="9">
        <v>0</v>
      </c>
    </row>
    <row r="3098" spans="2:55" x14ac:dyDescent="0.45">
      <c r="B3098" s="25">
        <v>3091</v>
      </c>
      <c r="D3098" s="9" t="s">
        <v>101</v>
      </c>
      <c r="E3098" s="9">
        <v>4</v>
      </c>
      <c r="F3098" s="9">
        <v>5</v>
      </c>
      <c r="G3098" s="9">
        <v>0</v>
      </c>
      <c r="H3098" s="9">
        <v>41</v>
      </c>
      <c r="I3098" s="9">
        <v>18</v>
      </c>
      <c r="J3098" s="9">
        <v>0</v>
      </c>
      <c r="K3098" s="9">
        <v>0</v>
      </c>
      <c r="L3098" s="9">
        <v>21</v>
      </c>
      <c r="M3098" s="9">
        <v>6</v>
      </c>
      <c r="N3098" s="9">
        <v>422</v>
      </c>
      <c r="O3098" s="9">
        <v>4</v>
      </c>
      <c r="P3098" s="9">
        <v>4</v>
      </c>
      <c r="Q3098" s="9">
        <v>13</v>
      </c>
      <c r="R3098" s="9">
        <v>0</v>
      </c>
      <c r="S3098" s="9">
        <v>9</v>
      </c>
      <c r="T3098" s="9">
        <v>3</v>
      </c>
      <c r="U3098" s="9">
        <v>5</v>
      </c>
      <c r="V3098" s="9">
        <v>0</v>
      </c>
      <c r="W3098" s="9">
        <v>7</v>
      </c>
      <c r="X3098" s="9">
        <v>0</v>
      </c>
      <c r="Y3098" s="9">
        <v>8</v>
      </c>
      <c r="Z3098" s="9">
        <v>0</v>
      </c>
      <c r="AA3098" s="9">
        <v>7</v>
      </c>
      <c r="AB3098" s="9">
        <v>212</v>
      </c>
      <c r="AC3098" s="9">
        <v>8</v>
      </c>
      <c r="AD3098" s="9">
        <v>8</v>
      </c>
      <c r="AE3098" s="9">
        <v>12</v>
      </c>
      <c r="AF3098" s="9">
        <v>0</v>
      </c>
      <c r="AG3098" s="9">
        <v>11</v>
      </c>
      <c r="AH3098" s="9">
        <v>4</v>
      </c>
      <c r="AI3098" s="9">
        <v>14</v>
      </c>
      <c r="AJ3098" s="9">
        <v>14</v>
      </c>
      <c r="AK3098" s="9">
        <v>14</v>
      </c>
      <c r="AL3098" s="9">
        <v>7</v>
      </c>
      <c r="AM3098" s="9">
        <v>10</v>
      </c>
      <c r="AN3098" s="9">
        <v>0</v>
      </c>
      <c r="AO3098" s="9">
        <v>8</v>
      </c>
      <c r="AP3098" s="9">
        <v>15</v>
      </c>
      <c r="AQ3098" s="9">
        <v>3</v>
      </c>
      <c r="AR3098" s="9">
        <v>0</v>
      </c>
      <c r="AS3098" s="9">
        <v>6</v>
      </c>
      <c r="AT3098" s="9">
        <v>0</v>
      </c>
      <c r="AU3098" s="9">
        <v>0</v>
      </c>
      <c r="AV3098" s="9">
        <v>9</v>
      </c>
      <c r="AW3098" s="9">
        <v>0</v>
      </c>
      <c r="AX3098" s="9">
        <v>11</v>
      </c>
      <c r="AY3098" s="9">
        <v>0</v>
      </c>
      <c r="AZ3098" s="9">
        <v>19</v>
      </c>
      <c r="BA3098" s="9">
        <v>0</v>
      </c>
      <c r="BB3098" s="9">
        <v>8</v>
      </c>
      <c r="BC3098" s="9">
        <v>0</v>
      </c>
    </row>
    <row r="3099" spans="2:55" x14ac:dyDescent="0.45">
      <c r="B3099" s="25">
        <v>3092</v>
      </c>
      <c r="D3099" s="9" t="s">
        <v>102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0</v>
      </c>
      <c r="Z3099" s="9">
        <v>0</v>
      </c>
      <c r="AA3099" s="9">
        <v>0</v>
      </c>
      <c r="AB3099" s="9">
        <v>0</v>
      </c>
      <c r="AC3099" s="9">
        <v>0</v>
      </c>
      <c r="AD3099" s="9">
        <v>0</v>
      </c>
      <c r="AE3099" s="9">
        <v>0</v>
      </c>
      <c r="AF3099" s="9">
        <v>0</v>
      </c>
      <c r="AG3099" s="9">
        <v>0</v>
      </c>
      <c r="AH3099" s="9">
        <v>0</v>
      </c>
      <c r="AI3099" s="9">
        <v>0</v>
      </c>
      <c r="AJ3099" s="9">
        <v>0</v>
      </c>
      <c r="AK3099" s="9">
        <v>0</v>
      </c>
      <c r="AL3099" s="9">
        <v>0</v>
      </c>
      <c r="AM3099" s="9">
        <v>0</v>
      </c>
      <c r="AN3099" s="9">
        <v>0</v>
      </c>
      <c r="AO3099" s="9">
        <v>0</v>
      </c>
      <c r="AP3099" s="9">
        <v>0</v>
      </c>
      <c r="AQ3099" s="9">
        <v>0</v>
      </c>
      <c r="AR3099" s="9">
        <v>0</v>
      </c>
      <c r="AS3099" s="9">
        <v>0</v>
      </c>
      <c r="AT3099" s="9">
        <v>0</v>
      </c>
      <c r="AU3099" s="9">
        <v>0</v>
      </c>
      <c r="AV3099" s="9">
        <v>0</v>
      </c>
      <c r="AW3099" s="9">
        <v>0</v>
      </c>
      <c r="AX3099" s="9">
        <v>0</v>
      </c>
      <c r="AY3099" s="9">
        <v>0</v>
      </c>
      <c r="AZ3099" s="9">
        <v>0</v>
      </c>
      <c r="BA3099" s="9">
        <v>0</v>
      </c>
      <c r="BB3099" s="9">
        <v>0</v>
      </c>
      <c r="BC3099" s="9">
        <v>0</v>
      </c>
    </row>
    <row r="3100" spans="2:55" x14ac:dyDescent="0.45">
      <c r="B3100" s="25">
        <v>3093</v>
      </c>
      <c r="D3100" s="9" t="s">
        <v>103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0</v>
      </c>
      <c r="O3100" s="9">
        <v>0</v>
      </c>
      <c r="P3100" s="9">
        <v>0</v>
      </c>
      <c r="Q3100" s="9">
        <v>0</v>
      </c>
      <c r="R3100" s="9">
        <v>0</v>
      </c>
      <c r="S3100" s="9">
        <v>0</v>
      </c>
      <c r="T3100" s="9">
        <v>0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27</v>
      </c>
      <c r="AC3100" s="9">
        <v>0</v>
      </c>
      <c r="AD3100" s="9">
        <v>0</v>
      </c>
      <c r="AE3100" s="9">
        <v>5</v>
      </c>
      <c r="AF3100" s="9">
        <v>0</v>
      </c>
      <c r="AG3100" s="9">
        <v>0</v>
      </c>
      <c r="AH3100" s="9">
        <v>0</v>
      </c>
      <c r="AI3100" s="9">
        <v>0</v>
      </c>
      <c r="AJ3100" s="9">
        <v>0</v>
      </c>
      <c r="AK3100" s="9">
        <v>0</v>
      </c>
      <c r="AL3100" s="9">
        <v>0</v>
      </c>
      <c r="AM3100" s="9">
        <v>0</v>
      </c>
      <c r="AN3100" s="9">
        <v>0</v>
      </c>
      <c r="AO3100" s="9">
        <v>0</v>
      </c>
      <c r="AP3100" s="9">
        <v>0</v>
      </c>
      <c r="AQ3100" s="9">
        <v>0</v>
      </c>
      <c r="AR3100" s="9">
        <v>0</v>
      </c>
      <c r="AS3100" s="9">
        <v>0</v>
      </c>
      <c r="AT3100" s="9">
        <v>0</v>
      </c>
      <c r="AU3100" s="9">
        <v>0</v>
      </c>
      <c r="AV3100" s="9">
        <v>0</v>
      </c>
      <c r="AW3100" s="9">
        <v>0</v>
      </c>
      <c r="AX3100" s="9">
        <v>0</v>
      </c>
      <c r="AY3100" s="9">
        <v>0</v>
      </c>
      <c r="AZ3100" s="9">
        <v>0</v>
      </c>
      <c r="BA3100" s="9">
        <v>0</v>
      </c>
      <c r="BB3100" s="9">
        <v>0</v>
      </c>
      <c r="BC3100" s="9">
        <v>0</v>
      </c>
    </row>
    <row r="3101" spans="2:55" x14ac:dyDescent="0.45">
      <c r="B3101" s="25">
        <v>3094</v>
      </c>
      <c r="D3101" s="9" t="s">
        <v>104</v>
      </c>
      <c r="E3101" s="9">
        <v>8</v>
      </c>
      <c r="F3101" s="9">
        <v>8</v>
      </c>
      <c r="G3101" s="9">
        <v>0</v>
      </c>
      <c r="H3101" s="9">
        <v>86</v>
      </c>
      <c r="I3101" s="9">
        <v>27</v>
      </c>
      <c r="J3101" s="9">
        <v>8</v>
      </c>
      <c r="K3101" s="9">
        <v>0</v>
      </c>
      <c r="L3101" s="9">
        <v>201</v>
      </c>
      <c r="M3101" s="9">
        <v>0</v>
      </c>
      <c r="N3101" s="9">
        <v>12</v>
      </c>
      <c r="O3101" s="9">
        <v>0</v>
      </c>
      <c r="P3101" s="9">
        <v>21</v>
      </c>
      <c r="Q3101" s="9">
        <v>13</v>
      </c>
      <c r="R3101" s="9">
        <v>0</v>
      </c>
      <c r="S3101" s="9">
        <v>10</v>
      </c>
      <c r="T3101" s="9">
        <v>0</v>
      </c>
      <c r="U3101" s="9">
        <v>5</v>
      </c>
      <c r="V3101" s="9">
        <v>0</v>
      </c>
      <c r="W3101" s="9">
        <v>7</v>
      </c>
      <c r="X3101" s="9">
        <v>0</v>
      </c>
      <c r="Y3101" s="9">
        <v>3</v>
      </c>
      <c r="Z3101" s="9">
        <v>0</v>
      </c>
      <c r="AA3101" s="9">
        <v>0</v>
      </c>
      <c r="AB3101" s="9">
        <v>28</v>
      </c>
      <c r="AC3101" s="9">
        <v>5</v>
      </c>
      <c r="AD3101" s="9">
        <v>3</v>
      </c>
      <c r="AE3101" s="9">
        <v>0</v>
      </c>
      <c r="AF3101" s="9">
        <v>0</v>
      </c>
      <c r="AG3101" s="9">
        <v>9</v>
      </c>
      <c r="AH3101" s="9">
        <v>9</v>
      </c>
      <c r="AI3101" s="9">
        <v>12</v>
      </c>
      <c r="AJ3101" s="9">
        <v>16</v>
      </c>
      <c r="AK3101" s="9">
        <v>105</v>
      </c>
      <c r="AL3101" s="9">
        <v>0</v>
      </c>
      <c r="AM3101" s="9">
        <v>33</v>
      </c>
      <c r="AN3101" s="9">
        <v>0</v>
      </c>
      <c r="AO3101" s="9">
        <v>23</v>
      </c>
      <c r="AP3101" s="9">
        <v>30</v>
      </c>
      <c r="AQ3101" s="9">
        <v>5</v>
      </c>
      <c r="AR3101" s="9">
        <v>0</v>
      </c>
      <c r="AS3101" s="9">
        <v>6</v>
      </c>
      <c r="AT3101" s="9">
        <v>4</v>
      </c>
      <c r="AU3101" s="9">
        <v>5</v>
      </c>
      <c r="AV3101" s="9">
        <v>8</v>
      </c>
      <c r="AW3101" s="9">
        <v>0</v>
      </c>
      <c r="AX3101" s="9">
        <v>6</v>
      </c>
      <c r="AY3101" s="9">
        <v>0</v>
      </c>
      <c r="AZ3101" s="9">
        <v>8</v>
      </c>
      <c r="BA3101" s="9">
        <v>0</v>
      </c>
      <c r="BB3101" s="9">
        <v>8</v>
      </c>
      <c r="BC3101" s="9">
        <v>0</v>
      </c>
    </row>
    <row r="3102" spans="2:55" x14ac:dyDescent="0.45">
      <c r="B3102" s="25">
        <v>3095</v>
      </c>
      <c r="D3102" s="9" t="s">
        <v>105</v>
      </c>
      <c r="E3102" s="9">
        <v>10</v>
      </c>
      <c r="F3102" s="9">
        <v>9</v>
      </c>
      <c r="G3102" s="9">
        <v>0</v>
      </c>
      <c r="H3102" s="9">
        <v>236</v>
      </c>
      <c r="I3102" s="9">
        <v>74</v>
      </c>
      <c r="J3102" s="9">
        <v>14</v>
      </c>
      <c r="K3102" s="9">
        <v>0</v>
      </c>
      <c r="L3102" s="9">
        <v>825</v>
      </c>
      <c r="M3102" s="9">
        <v>7</v>
      </c>
      <c r="N3102" s="9">
        <v>26</v>
      </c>
      <c r="O3102" s="9">
        <v>0</v>
      </c>
      <c r="P3102" s="9">
        <v>35</v>
      </c>
      <c r="Q3102" s="9">
        <v>4</v>
      </c>
      <c r="R3102" s="9">
        <v>0</v>
      </c>
      <c r="S3102" s="9">
        <v>17</v>
      </c>
      <c r="T3102" s="9">
        <v>6</v>
      </c>
      <c r="U3102" s="9">
        <v>7</v>
      </c>
      <c r="V3102" s="9">
        <v>0</v>
      </c>
      <c r="W3102" s="9">
        <v>17</v>
      </c>
      <c r="X3102" s="9">
        <v>4</v>
      </c>
      <c r="Y3102" s="9">
        <v>9</v>
      </c>
      <c r="Z3102" s="9">
        <v>0</v>
      </c>
      <c r="AA3102" s="9">
        <v>11</v>
      </c>
      <c r="AB3102" s="9">
        <v>63</v>
      </c>
      <c r="AC3102" s="9">
        <v>16</v>
      </c>
      <c r="AD3102" s="9">
        <v>4</v>
      </c>
      <c r="AE3102" s="9">
        <v>5</v>
      </c>
      <c r="AF3102" s="9">
        <v>0</v>
      </c>
      <c r="AG3102" s="9">
        <v>45</v>
      </c>
      <c r="AH3102" s="9">
        <v>7</v>
      </c>
      <c r="AI3102" s="9">
        <v>39</v>
      </c>
      <c r="AJ3102" s="9">
        <v>31</v>
      </c>
      <c r="AK3102" s="9">
        <v>324</v>
      </c>
      <c r="AL3102" s="9">
        <v>9</v>
      </c>
      <c r="AM3102" s="9">
        <v>59</v>
      </c>
      <c r="AN3102" s="9">
        <v>3</v>
      </c>
      <c r="AO3102" s="9">
        <v>32</v>
      </c>
      <c r="AP3102" s="9">
        <v>65</v>
      </c>
      <c r="AQ3102" s="9">
        <v>22</v>
      </c>
      <c r="AR3102" s="9">
        <v>0</v>
      </c>
      <c r="AS3102" s="9">
        <v>9</v>
      </c>
      <c r="AT3102" s="9">
        <v>0</v>
      </c>
      <c r="AU3102" s="9">
        <v>27</v>
      </c>
      <c r="AV3102" s="9">
        <v>23</v>
      </c>
      <c r="AW3102" s="9">
        <v>0</v>
      </c>
      <c r="AX3102" s="9">
        <v>20</v>
      </c>
      <c r="AY3102" s="9">
        <v>0</v>
      </c>
      <c r="AZ3102" s="9">
        <v>22</v>
      </c>
      <c r="BA3102" s="9">
        <v>0</v>
      </c>
      <c r="BB3102" s="9">
        <v>20</v>
      </c>
      <c r="BC3102" s="9">
        <v>4</v>
      </c>
    </row>
    <row r="3103" spans="2:55" x14ac:dyDescent="0.45">
      <c r="B3103" s="25">
        <v>3096</v>
      </c>
      <c r="D3103" s="9" t="s">
        <v>106</v>
      </c>
      <c r="E3103" s="9">
        <v>24</v>
      </c>
      <c r="F3103" s="9">
        <v>43</v>
      </c>
      <c r="G3103" s="9">
        <v>3</v>
      </c>
      <c r="H3103" s="9">
        <v>367</v>
      </c>
      <c r="I3103" s="9">
        <v>150</v>
      </c>
      <c r="J3103" s="9">
        <v>5</v>
      </c>
      <c r="K3103" s="9">
        <v>9</v>
      </c>
      <c r="L3103" s="9">
        <v>304</v>
      </c>
      <c r="M3103" s="9">
        <v>36</v>
      </c>
      <c r="N3103" s="9">
        <v>35</v>
      </c>
      <c r="O3103" s="9">
        <v>22</v>
      </c>
      <c r="P3103" s="9">
        <v>74</v>
      </c>
      <c r="Q3103" s="9">
        <v>25</v>
      </c>
      <c r="R3103" s="9">
        <v>0</v>
      </c>
      <c r="S3103" s="9">
        <v>36</v>
      </c>
      <c r="T3103" s="9">
        <v>15</v>
      </c>
      <c r="U3103" s="9">
        <v>17</v>
      </c>
      <c r="V3103" s="9">
        <v>5</v>
      </c>
      <c r="W3103" s="9">
        <v>40</v>
      </c>
      <c r="X3103" s="9">
        <v>5</v>
      </c>
      <c r="Y3103" s="9">
        <v>17</v>
      </c>
      <c r="Z3103" s="9">
        <v>0</v>
      </c>
      <c r="AA3103" s="9">
        <v>19</v>
      </c>
      <c r="AB3103" s="9">
        <v>93</v>
      </c>
      <c r="AC3103" s="9">
        <v>26</v>
      </c>
      <c r="AD3103" s="9">
        <v>18</v>
      </c>
      <c r="AE3103" s="9">
        <v>17</v>
      </c>
      <c r="AF3103" s="9">
        <v>0</v>
      </c>
      <c r="AG3103" s="9">
        <v>107</v>
      </c>
      <c r="AH3103" s="9">
        <v>26</v>
      </c>
      <c r="AI3103" s="9">
        <v>64</v>
      </c>
      <c r="AJ3103" s="9">
        <v>57</v>
      </c>
      <c r="AK3103" s="9">
        <v>121</v>
      </c>
      <c r="AL3103" s="9">
        <v>18</v>
      </c>
      <c r="AM3103" s="9">
        <v>94</v>
      </c>
      <c r="AN3103" s="9">
        <v>0</v>
      </c>
      <c r="AO3103" s="9">
        <v>56</v>
      </c>
      <c r="AP3103" s="9">
        <v>106</v>
      </c>
      <c r="AQ3103" s="9">
        <v>23</v>
      </c>
      <c r="AR3103" s="9">
        <v>0</v>
      </c>
      <c r="AS3103" s="9">
        <v>14</v>
      </c>
      <c r="AT3103" s="9">
        <v>9</v>
      </c>
      <c r="AU3103" s="9">
        <v>41</v>
      </c>
      <c r="AV3103" s="9">
        <v>26</v>
      </c>
      <c r="AW3103" s="9">
        <v>0</v>
      </c>
      <c r="AX3103" s="9">
        <v>40</v>
      </c>
      <c r="AY3103" s="9">
        <v>0</v>
      </c>
      <c r="AZ3103" s="9">
        <v>30</v>
      </c>
      <c r="BA3103" s="9">
        <v>0</v>
      </c>
      <c r="BB3103" s="9">
        <v>21</v>
      </c>
      <c r="BC3103" s="9">
        <v>13</v>
      </c>
    </row>
    <row r="3104" spans="2:55" x14ac:dyDescent="0.45">
      <c r="B3104" s="25">
        <v>3097</v>
      </c>
      <c r="D3104" s="9" t="s">
        <v>107</v>
      </c>
      <c r="E3104" s="9">
        <v>0</v>
      </c>
      <c r="F3104" s="9">
        <v>5</v>
      </c>
      <c r="G3104" s="9">
        <v>0</v>
      </c>
      <c r="H3104" s="9">
        <v>60</v>
      </c>
      <c r="I3104" s="9">
        <v>26</v>
      </c>
      <c r="J3104" s="9">
        <v>0</v>
      </c>
      <c r="K3104" s="9">
        <v>4</v>
      </c>
      <c r="L3104" s="9">
        <v>69</v>
      </c>
      <c r="M3104" s="9">
        <v>5</v>
      </c>
      <c r="N3104" s="9">
        <v>9</v>
      </c>
      <c r="O3104" s="9">
        <v>3</v>
      </c>
      <c r="P3104" s="9">
        <v>5</v>
      </c>
      <c r="Q3104" s="9">
        <v>5</v>
      </c>
      <c r="R3104" s="9">
        <v>0</v>
      </c>
      <c r="S3104" s="9">
        <v>0</v>
      </c>
      <c r="T3104" s="9">
        <v>7</v>
      </c>
      <c r="U3104" s="9">
        <v>3</v>
      </c>
      <c r="V3104" s="9">
        <v>0</v>
      </c>
      <c r="W3104" s="9">
        <v>3</v>
      </c>
      <c r="X3104" s="9">
        <v>0</v>
      </c>
      <c r="Y3104" s="9">
        <v>0</v>
      </c>
      <c r="Z3104" s="9">
        <v>0</v>
      </c>
      <c r="AA3104" s="9">
        <v>0</v>
      </c>
      <c r="AB3104" s="9">
        <v>14</v>
      </c>
      <c r="AC3104" s="9">
        <v>0</v>
      </c>
      <c r="AD3104" s="9">
        <v>4</v>
      </c>
      <c r="AE3104" s="9">
        <v>4</v>
      </c>
      <c r="AF3104" s="9">
        <v>0</v>
      </c>
      <c r="AG3104" s="9">
        <v>6</v>
      </c>
      <c r="AH3104" s="9">
        <v>0</v>
      </c>
      <c r="AI3104" s="9">
        <v>21</v>
      </c>
      <c r="AJ3104" s="9">
        <v>11</v>
      </c>
      <c r="AK3104" s="9">
        <v>14</v>
      </c>
      <c r="AL3104" s="9">
        <v>4</v>
      </c>
      <c r="AM3104" s="9">
        <v>13</v>
      </c>
      <c r="AN3104" s="9">
        <v>0</v>
      </c>
      <c r="AO3104" s="9">
        <v>43</v>
      </c>
      <c r="AP3104" s="9">
        <v>47</v>
      </c>
      <c r="AQ3104" s="9">
        <v>4</v>
      </c>
      <c r="AR3104" s="9">
        <v>0</v>
      </c>
      <c r="AS3104" s="9">
        <v>0</v>
      </c>
      <c r="AT3104" s="9">
        <v>0</v>
      </c>
      <c r="AU3104" s="9">
        <v>7</v>
      </c>
      <c r="AV3104" s="9">
        <v>9</v>
      </c>
      <c r="AW3104" s="9">
        <v>0</v>
      </c>
      <c r="AX3104" s="9">
        <v>4</v>
      </c>
      <c r="AY3104" s="9">
        <v>4</v>
      </c>
      <c r="AZ3104" s="9">
        <v>9</v>
      </c>
      <c r="BA3104" s="9">
        <v>0</v>
      </c>
      <c r="BB3104" s="9">
        <v>3</v>
      </c>
      <c r="BC3104" s="9">
        <v>3</v>
      </c>
    </row>
    <row r="3105" spans="2:55" x14ac:dyDescent="0.45">
      <c r="B3105" s="25">
        <v>3098</v>
      </c>
      <c r="D3105" s="9" t="s">
        <v>108</v>
      </c>
      <c r="E3105" s="9">
        <v>0</v>
      </c>
      <c r="F3105" s="9">
        <v>0</v>
      </c>
      <c r="G3105" s="9">
        <v>0</v>
      </c>
      <c r="H3105" s="9">
        <v>4</v>
      </c>
      <c r="I3105" s="9">
        <v>4</v>
      </c>
      <c r="J3105" s="9">
        <v>0</v>
      </c>
      <c r="K3105" s="9">
        <v>0</v>
      </c>
      <c r="L3105" s="9">
        <v>6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4</v>
      </c>
      <c r="AB3105" s="9">
        <v>0</v>
      </c>
      <c r="AC3105" s="9">
        <v>0</v>
      </c>
      <c r="AD3105" s="9">
        <v>0</v>
      </c>
      <c r="AE3105" s="9">
        <v>5</v>
      </c>
      <c r="AF3105" s="9">
        <v>0</v>
      </c>
      <c r="AG3105" s="9">
        <v>3</v>
      </c>
      <c r="AH3105" s="9">
        <v>0</v>
      </c>
      <c r="AI3105" s="9">
        <v>9</v>
      </c>
      <c r="AJ3105" s="9">
        <v>5</v>
      </c>
      <c r="AK3105" s="9">
        <v>0</v>
      </c>
      <c r="AL3105" s="9">
        <v>0</v>
      </c>
      <c r="AM3105" s="9">
        <v>5</v>
      </c>
      <c r="AN3105" s="9">
        <v>0</v>
      </c>
      <c r="AO3105" s="9">
        <v>7</v>
      </c>
      <c r="AP3105" s="9">
        <v>0</v>
      </c>
      <c r="AQ3105" s="9">
        <v>0</v>
      </c>
      <c r="AR3105" s="9">
        <v>0</v>
      </c>
      <c r="AS3105" s="9">
        <v>0</v>
      </c>
      <c r="AT3105" s="9">
        <v>0</v>
      </c>
      <c r="AU3105" s="9">
        <v>0</v>
      </c>
      <c r="AV3105" s="9">
        <v>4</v>
      </c>
      <c r="AW3105" s="9">
        <v>0</v>
      </c>
      <c r="AX3105" s="9">
        <v>0</v>
      </c>
      <c r="AY3105" s="9">
        <v>0</v>
      </c>
      <c r="AZ3105" s="9">
        <v>0</v>
      </c>
      <c r="BA3105" s="9">
        <v>0</v>
      </c>
      <c r="BB3105" s="9">
        <v>0</v>
      </c>
      <c r="BC3105" s="9">
        <v>0</v>
      </c>
    </row>
    <row r="3106" spans="2:55" x14ac:dyDescent="0.45">
      <c r="B3106" s="25">
        <v>3099</v>
      </c>
      <c r="D3106" s="9" t="s">
        <v>109</v>
      </c>
      <c r="E3106" s="9">
        <v>0</v>
      </c>
      <c r="F3106" s="9">
        <v>0</v>
      </c>
      <c r="G3106" s="9">
        <v>0</v>
      </c>
      <c r="H3106" s="9">
        <v>0</v>
      </c>
      <c r="I3106" s="9">
        <v>5</v>
      </c>
      <c r="J3106" s="9">
        <v>0</v>
      </c>
      <c r="K3106" s="9">
        <v>0</v>
      </c>
      <c r="L3106" s="9">
        <v>0</v>
      </c>
      <c r="M3106" s="9">
        <v>3</v>
      </c>
      <c r="N3106" s="9">
        <v>4</v>
      </c>
      <c r="O3106" s="9">
        <v>0</v>
      </c>
      <c r="P3106" s="9">
        <v>0</v>
      </c>
      <c r="Q3106" s="9">
        <v>0</v>
      </c>
      <c r="R3106" s="9">
        <v>0</v>
      </c>
      <c r="S3106" s="9">
        <v>4</v>
      </c>
      <c r="T3106" s="9">
        <v>0</v>
      </c>
      <c r="U3106" s="9">
        <v>0</v>
      </c>
      <c r="V3106" s="9">
        <v>0</v>
      </c>
      <c r="W3106" s="9">
        <v>0</v>
      </c>
      <c r="X3106" s="9">
        <v>0</v>
      </c>
      <c r="Y3106" s="9">
        <v>0</v>
      </c>
      <c r="Z3106" s="9">
        <v>0</v>
      </c>
      <c r="AA3106" s="9">
        <v>0</v>
      </c>
      <c r="AB3106" s="9">
        <v>9</v>
      </c>
      <c r="AC3106" s="9">
        <v>0</v>
      </c>
      <c r="AD3106" s="9">
        <v>0</v>
      </c>
      <c r="AE3106" s="9">
        <v>0</v>
      </c>
      <c r="AF3106" s="9">
        <v>0</v>
      </c>
      <c r="AG3106" s="9">
        <v>10</v>
      </c>
      <c r="AH3106" s="9">
        <v>9</v>
      </c>
      <c r="AI3106" s="9">
        <v>9</v>
      </c>
      <c r="AJ3106" s="9">
        <v>13</v>
      </c>
      <c r="AK3106" s="9">
        <v>6</v>
      </c>
      <c r="AL3106" s="9">
        <v>0</v>
      </c>
      <c r="AM3106" s="9">
        <v>3</v>
      </c>
      <c r="AN3106" s="9">
        <v>0</v>
      </c>
      <c r="AO3106" s="9">
        <v>0</v>
      </c>
      <c r="AP3106" s="9">
        <v>6</v>
      </c>
      <c r="AQ3106" s="9">
        <v>0</v>
      </c>
      <c r="AR3106" s="9">
        <v>0</v>
      </c>
      <c r="AS3106" s="9">
        <v>0</v>
      </c>
      <c r="AT3106" s="9">
        <v>0</v>
      </c>
      <c r="AU3106" s="9">
        <v>0</v>
      </c>
      <c r="AV3106" s="9">
        <v>0</v>
      </c>
      <c r="AW3106" s="9">
        <v>0</v>
      </c>
      <c r="AX3106" s="9">
        <v>0</v>
      </c>
      <c r="AY3106" s="9">
        <v>0</v>
      </c>
      <c r="AZ3106" s="9">
        <v>3</v>
      </c>
      <c r="BA3106" s="9">
        <v>0</v>
      </c>
      <c r="BB3106" s="9">
        <v>4</v>
      </c>
      <c r="BC3106" s="9">
        <v>0</v>
      </c>
    </row>
    <row r="3107" spans="2:55" x14ac:dyDescent="0.45">
      <c r="B3107" s="25">
        <v>3100</v>
      </c>
      <c r="D3107" s="9" t="s">
        <v>110</v>
      </c>
      <c r="E3107" s="9">
        <v>3</v>
      </c>
      <c r="F3107" s="9">
        <v>0</v>
      </c>
      <c r="G3107" s="9">
        <v>0</v>
      </c>
      <c r="H3107" s="9">
        <v>61</v>
      </c>
      <c r="I3107" s="9">
        <v>19</v>
      </c>
      <c r="J3107" s="9">
        <v>6</v>
      </c>
      <c r="K3107" s="9">
        <v>0</v>
      </c>
      <c r="L3107" s="9">
        <v>175</v>
      </c>
      <c r="M3107" s="9">
        <v>0</v>
      </c>
      <c r="N3107" s="9">
        <v>11</v>
      </c>
      <c r="O3107" s="9">
        <v>0</v>
      </c>
      <c r="P3107" s="9">
        <v>6</v>
      </c>
      <c r="Q3107" s="9">
        <v>0</v>
      </c>
      <c r="R3107" s="9">
        <v>0</v>
      </c>
      <c r="S3107" s="9">
        <v>3</v>
      </c>
      <c r="T3107" s="9">
        <v>0</v>
      </c>
      <c r="U3107" s="9">
        <v>3</v>
      </c>
      <c r="V3107" s="9">
        <v>0</v>
      </c>
      <c r="W3107" s="9">
        <v>3</v>
      </c>
      <c r="X3107" s="9">
        <v>0</v>
      </c>
      <c r="Y3107" s="9">
        <v>0</v>
      </c>
      <c r="Z3107" s="9">
        <v>0</v>
      </c>
      <c r="AA3107" s="9">
        <v>7</v>
      </c>
      <c r="AB3107" s="9">
        <v>15</v>
      </c>
      <c r="AC3107" s="9">
        <v>9</v>
      </c>
      <c r="AD3107" s="9">
        <v>0</v>
      </c>
      <c r="AE3107" s="9">
        <v>3</v>
      </c>
      <c r="AF3107" s="9">
        <v>0</v>
      </c>
      <c r="AG3107" s="9">
        <v>18</v>
      </c>
      <c r="AH3107" s="9">
        <v>0</v>
      </c>
      <c r="AI3107" s="9">
        <v>22</v>
      </c>
      <c r="AJ3107" s="9">
        <v>9</v>
      </c>
      <c r="AK3107" s="9">
        <v>69</v>
      </c>
      <c r="AL3107" s="9">
        <v>4</v>
      </c>
      <c r="AM3107" s="9">
        <v>9</v>
      </c>
      <c r="AN3107" s="9">
        <v>0</v>
      </c>
      <c r="AO3107" s="9">
        <v>10</v>
      </c>
      <c r="AP3107" s="9">
        <v>21</v>
      </c>
      <c r="AQ3107" s="9">
        <v>0</v>
      </c>
      <c r="AR3107" s="9">
        <v>0</v>
      </c>
      <c r="AS3107" s="9">
        <v>0</v>
      </c>
      <c r="AT3107" s="9">
        <v>0</v>
      </c>
      <c r="AU3107" s="9">
        <v>6</v>
      </c>
      <c r="AV3107" s="9">
        <v>4</v>
      </c>
      <c r="AW3107" s="9">
        <v>0</v>
      </c>
      <c r="AX3107" s="9">
        <v>9</v>
      </c>
      <c r="AY3107" s="9">
        <v>0</v>
      </c>
      <c r="AZ3107" s="9">
        <v>9</v>
      </c>
      <c r="BA3107" s="9">
        <v>0</v>
      </c>
      <c r="BB3107" s="9">
        <v>7</v>
      </c>
      <c r="BC3107" s="9">
        <v>0</v>
      </c>
    </row>
    <row r="3108" spans="2:55" x14ac:dyDescent="0.45">
      <c r="B3108" s="25">
        <v>3101</v>
      </c>
      <c r="D3108" s="9" t="s">
        <v>111</v>
      </c>
      <c r="E3108" s="9">
        <v>0</v>
      </c>
      <c r="F3108" s="9">
        <v>0</v>
      </c>
      <c r="G3108" s="9">
        <v>0</v>
      </c>
      <c r="H3108" s="9">
        <v>17</v>
      </c>
      <c r="I3108" s="9">
        <v>5</v>
      </c>
      <c r="J3108" s="9">
        <v>0</v>
      </c>
      <c r="K3108" s="9">
        <v>0</v>
      </c>
      <c r="L3108" s="9">
        <v>14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  <c r="AC3108" s="9">
        <v>4</v>
      </c>
      <c r="AD3108" s="9">
        <v>0</v>
      </c>
      <c r="AE3108" s="9">
        <v>0</v>
      </c>
      <c r="AF3108" s="9">
        <v>0</v>
      </c>
      <c r="AG3108" s="9">
        <v>7</v>
      </c>
      <c r="AH3108" s="9">
        <v>0</v>
      </c>
      <c r="AI3108" s="9">
        <v>0</v>
      </c>
      <c r="AJ3108" s="9">
        <v>0</v>
      </c>
      <c r="AK3108" s="9">
        <v>0</v>
      </c>
      <c r="AL3108" s="9">
        <v>4</v>
      </c>
      <c r="AM3108" s="9">
        <v>17</v>
      </c>
      <c r="AN3108" s="9">
        <v>0</v>
      </c>
      <c r="AO3108" s="9">
        <v>4</v>
      </c>
      <c r="AP3108" s="9">
        <v>4</v>
      </c>
      <c r="AQ3108" s="9">
        <v>0</v>
      </c>
      <c r="AR3108" s="9">
        <v>0</v>
      </c>
      <c r="AS3108" s="9">
        <v>0</v>
      </c>
      <c r="AT3108" s="9">
        <v>7</v>
      </c>
      <c r="AU3108" s="9">
        <v>7</v>
      </c>
      <c r="AV3108" s="9">
        <v>14</v>
      </c>
      <c r="AW3108" s="9">
        <v>0</v>
      </c>
      <c r="AX3108" s="9">
        <v>0</v>
      </c>
      <c r="AY3108" s="9">
        <v>0</v>
      </c>
      <c r="AZ3108" s="9">
        <v>8</v>
      </c>
      <c r="BA3108" s="9">
        <v>0</v>
      </c>
      <c r="BB3108" s="9">
        <v>0</v>
      </c>
      <c r="BC3108" s="9">
        <v>0</v>
      </c>
    </row>
    <row r="3109" spans="2:55" x14ac:dyDescent="0.45">
      <c r="B3109" s="25">
        <v>3102</v>
      </c>
      <c r="D3109" s="9" t="s">
        <v>112</v>
      </c>
      <c r="E3109" s="9">
        <v>0</v>
      </c>
      <c r="F3109" s="9">
        <v>3</v>
      </c>
      <c r="G3109" s="9">
        <v>0</v>
      </c>
      <c r="H3109" s="9">
        <v>11</v>
      </c>
      <c r="I3109" s="9">
        <v>6</v>
      </c>
      <c r="J3109" s="9">
        <v>0</v>
      </c>
      <c r="K3109" s="9">
        <v>0</v>
      </c>
      <c r="L3109" s="9">
        <v>7</v>
      </c>
      <c r="M3109" s="9">
        <v>0</v>
      </c>
      <c r="N3109" s="9">
        <v>4</v>
      </c>
      <c r="O3109" s="9">
        <v>0</v>
      </c>
      <c r="P3109" s="9">
        <v>3</v>
      </c>
      <c r="Q3109" s="9">
        <v>13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>
        <v>0</v>
      </c>
      <c r="Y3109" s="9">
        <v>0</v>
      </c>
      <c r="Z3109" s="9">
        <v>0</v>
      </c>
      <c r="AA3109" s="9">
        <v>5</v>
      </c>
      <c r="AB3109" s="9">
        <v>9</v>
      </c>
      <c r="AC3109" s="9">
        <v>0</v>
      </c>
      <c r="AD3109" s="9">
        <v>0</v>
      </c>
      <c r="AE3109" s="9">
        <v>0</v>
      </c>
      <c r="AF3109" s="9">
        <v>0</v>
      </c>
      <c r="AG3109" s="9">
        <v>0</v>
      </c>
      <c r="AH3109" s="9">
        <v>0</v>
      </c>
      <c r="AI3109" s="9">
        <v>3</v>
      </c>
      <c r="AJ3109" s="9">
        <v>0</v>
      </c>
      <c r="AK3109" s="9">
        <v>7</v>
      </c>
      <c r="AL3109" s="9">
        <v>0</v>
      </c>
      <c r="AM3109" s="9">
        <v>6</v>
      </c>
      <c r="AN3109" s="9">
        <v>0</v>
      </c>
      <c r="AO3109" s="9">
        <v>0</v>
      </c>
      <c r="AP3109" s="9">
        <v>9</v>
      </c>
      <c r="AQ3109" s="9">
        <v>0</v>
      </c>
      <c r="AR3109" s="9">
        <v>0</v>
      </c>
      <c r="AS3109" s="9">
        <v>0</v>
      </c>
      <c r="AT3109" s="9">
        <v>0</v>
      </c>
      <c r="AU3109" s="9">
        <v>0</v>
      </c>
      <c r="AV3109" s="9">
        <v>0</v>
      </c>
      <c r="AW3109" s="9">
        <v>0</v>
      </c>
      <c r="AX3109" s="9">
        <v>0</v>
      </c>
      <c r="AY3109" s="9">
        <v>0</v>
      </c>
      <c r="AZ3109" s="9">
        <v>0</v>
      </c>
      <c r="BA3109" s="9">
        <v>0</v>
      </c>
      <c r="BB3109" s="9">
        <v>0</v>
      </c>
      <c r="BC3109" s="9">
        <v>0</v>
      </c>
    </row>
    <row r="3110" spans="2:55" x14ac:dyDescent="0.45">
      <c r="B3110" s="25">
        <v>3103</v>
      </c>
      <c r="D3110" s="9" t="s">
        <v>113</v>
      </c>
      <c r="E3110" s="9">
        <v>3</v>
      </c>
      <c r="F3110" s="9">
        <v>4</v>
      </c>
      <c r="G3110" s="9">
        <v>0</v>
      </c>
      <c r="H3110" s="9">
        <v>0</v>
      </c>
      <c r="I3110" s="9">
        <v>7</v>
      </c>
      <c r="J3110" s="9">
        <v>0</v>
      </c>
      <c r="K3110" s="9">
        <v>0</v>
      </c>
      <c r="L3110" s="9">
        <v>5</v>
      </c>
      <c r="M3110" s="9">
        <v>0</v>
      </c>
      <c r="N3110" s="9">
        <v>0</v>
      </c>
      <c r="O3110" s="9">
        <v>0</v>
      </c>
      <c r="P3110" s="9">
        <v>6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5</v>
      </c>
      <c r="AC3110" s="9">
        <v>0</v>
      </c>
      <c r="AD3110" s="9">
        <v>0</v>
      </c>
      <c r="AE3110" s="9">
        <v>0</v>
      </c>
      <c r="AF3110" s="9">
        <v>0</v>
      </c>
      <c r="AG3110" s="9">
        <v>3</v>
      </c>
      <c r="AH3110" s="9">
        <v>0</v>
      </c>
      <c r="AI3110" s="9">
        <v>0</v>
      </c>
      <c r="AJ3110" s="9">
        <v>0</v>
      </c>
      <c r="AK3110" s="9">
        <v>4</v>
      </c>
      <c r="AL3110" s="9">
        <v>0</v>
      </c>
      <c r="AM3110" s="9">
        <v>0</v>
      </c>
      <c r="AN3110" s="9">
        <v>0</v>
      </c>
      <c r="AO3110" s="9">
        <v>0</v>
      </c>
      <c r="AP3110" s="9">
        <v>4</v>
      </c>
      <c r="AQ3110" s="9">
        <v>0</v>
      </c>
      <c r="AR3110" s="9">
        <v>0</v>
      </c>
      <c r="AS3110" s="9">
        <v>0</v>
      </c>
      <c r="AT3110" s="9">
        <v>0</v>
      </c>
      <c r="AU3110" s="9">
        <v>0</v>
      </c>
      <c r="AV3110" s="9">
        <v>0</v>
      </c>
      <c r="AW3110" s="9">
        <v>0</v>
      </c>
      <c r="AX3110" s="9">
        <v>0</v>
      </c>
      <c r="AY3110" s="9">
        <v>0</v>
      </c>
      <c r="AZ3110" s="9">
        <v>0</v>
      </c>
      <c r="BA3110" s="9">
        <v>0</v>
      </c>
      <c r="BB3110" s="9">
        <v>0</v>
      </c>
      <c r="BC3110" s="9">
        <v>0</v>
      </c>
    </row>
    <row r="3111" spans="2:55" x14ac:dyDescent="0.45">
      <c r="B3111" s="25">
        <v>3104</v>
      </c>
      <c r="D3111" s="9" t="s">
        <v>114</v>
      </c>
      <c r="E3111" s="9">
        <v>0</v>
      </c>
      <c r="F3111" s="9">
        <v>0</v>
      </c>
      <c r="G3111" s="9">
        <v>0</v>
      </c>
      <c r="H3111" s="9">
        <v>7</v>
      </c>
      <c r="I3111" s="9">
        <v>5</v>
      </c>
      <c r="J3111" s="9">
        <v>6</v>
      </c>
      <c r="K3111" s="9">
        <v>0</v>
      </c>
      <c r="L3111" s="9">
        <v>10</v>
      </c>
      <c r="M3111" s="9">
        <v>5</v>
      </c>
      <c r="N3111" s="9">
        <v>18</v>
      </c>
      <c r="O3111" s="9">
        <v>0</v>
      </c>
      <c r="P3111" s="9">
        <v>3</v>
      </c>
      <c r="Q3111" s="9">
        <v>7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0</v>
      </c>
      <c r="AA3111" s="9">
        <v>0</v>
      </c>
      <c r="AB3111" s="9">
        <v>9</v>
      </c>
      <c r="AC3111" s="9">
        <v>0</v>
      </c>
      <c r="AD3111" s="9">
        <v>0</v>
      </c>
      <c r="AE3111" s="9">
        <v>0</v>
      </c>
      <c r="AF3111" s="9">
        <v>0</v>
      </c>
      <c r="AG3111" s="9">
        <v>0</v>
      </c>
      <c r="AH3111" s="9">
        <v>0</v>
      </c>
      <c r="AI3111" s="9">
        <v>5</v>
      </c>
      <c r="AJ3111" s="9">
        <v>3</v>
      </c>
      <c r="AK3111" s="9">
        <v>11</v>
      </c>
      <c r="AL3111" s="9">
        <v>3</v>
      </c>
      <c r="AM3111" s="9">
        <v>0</v>
      </c>
      <c r="AN3111" s="9">
        <v>0</v>
      </c>
      <c r="AO3111" s="9">
        <v>4</v>
      </c>
      <c r="AP3111" s="9">
        <v>5</v>
      </c>
      <c r="AQ3111" s="9">
        <v>5</v>
      </c>
      <c r="AR3111" s="9">
        <v>0</v>
      </c>
      <c r="AS3111" s="9">
        <v>0</v>
      </c>
      <c r="AT3111" s="9">
        <v>0</v>
      </c>
      <c r="AU3111" s="9">
        <v>0</v>
      </c>
      <c r="AV3111" s="9">
        <v>0</v>
      </c>
      <c r="AW3111" s="9">
        <v>0</v>
      </c>
      <c r="AX3111" s="9">
        <v>3</v>
      </c>
      <c r="AY3111" s="9">
        <v>0</v>
      </c>
      <c r="AZ3111" s="9">
        <v>4</v>
      </c>
      <c r="BA3111" s="9">
        <v>0</v>
      </c>
      <c r="BB3111" s="9">
        <v>0</v>
      </c>
      <c r="BC3111" s="9">
        <v>0</v>
      </c>
    </row>
    <row r="3112" spans="2:55" x14ac:dyDescent="0.45">
      <c r="B3112" s="25">
        <v>3105</v>
      </c>
      <c r="D3112" s="9" t="s">
        <v>115</v>
      </c>
      <c r="E3112" s="9">
        <v>5</v>
      </c>
      <c r="F3112" s="9">
        <v>0</v>
      </c>
      <c r="G3112" s="9">
        <v>0</v>
      </c>
      <c r="H3112" s="9">
        <v>20</v>
      </c>
      <c r="I3112" s="9">
        <v>5</v>
      </c>
      <c r="J3112" s="9">
        <v>0</v>
      </c>
      <c r="K3112" s="9">
        <v>0</v>
      </c>
      <c r="L3112" s="9">
        <v>15</v>
      </c>
      <c r="M3112" s="9">
        <v>0</v>
      </c>
      <c r="N3112" s="9">
        <v>19</v>
      </c>
      <c r="O3112" s="9">
        <v>8</v>
      </c>
      <c r="P3112" s="9">
        <v>0</v>
      </c>
      <c r="Q3112" s="9">
        <v>71</v>
      </c>
      <c r="R3112" s="9">
        <v>0</v>
      </c>
      <c r="S3112" s="9">
        <v>0</v>
      </c>
      <c r="T3112" s="9">
        <v>0</v>
      </c>
      <c r="U3112" s="9">
        <v>6</v>
      </c>
      <c r="V3112" s="9">
        <v>0</v>
      </c>
      <c r="W3112" s="9">
        <v>5</v>
      </c>
      <c r="X3112" s="9">
        <v>0</v>
      </c>
      <c r="Y3112" s="9">
        <v>0</v>
      </c>
      <c r="Z3112" s="9">
        <v>0</v>
      </c>
      <c r="AA3112" s="9">
        <v>39</v>
      </c>
      <c r="AB3112" s="9">
        <v>414</v>
      </c>
      <c r="AC3112" s="9">
        <v>4</v>
      </c>
      <c r="AD3112" s="9">
        <v>0</v>
      </c>
      <c r="AE3112" s="9">
        <v>6</v>
      </c>
      <c r="AF3112" s="9">
        <v>0</v>
      </c>
      <c r="AG3112" s="9">
        <v>10</v>
      </c>
      <c r="AH3112" s="9">
        <v>7</v>
      </c>
      <c r="AI3112" s="9">
        <v>11</v>
      </c>
      <c r="AJ3112" s="9">
        <v>7</v>
      </c>
      <c r="AK3112" s="9">
        <v>3</v>
      </c>
      <c r="AL3112" s="9">
        <v>0</v>
      </c>
      <c r="AM3112" s="9">
        <v>9</v>
      </c>
      <c r="AN3112" s="9">
        <v>0</v>
      </c>
      <c r="AO3112" s="9">
        <v>3</v>
      </c>
      <c r="AP3112" s="9">
        <v>15</v>
      </c>
      <c r="AQ3112" s="9">
        <v>7</v>
      </c>
      <c r="AR3112" s="9">
        <v>0</v>
      </c>
      <c r="AS3112" s="9">
        <v>0</v>
      </c>
      <c r="AT3112" s="9">
        <v>0</v>
      </c>
      <c r="AU3112" s="9">
        <v>5</v>
      </c>
      <c r="AV3112" s="9">
        <v>5</v>
      </c>
      <c r="AW3112" s="9">
        <v>0</v>
      </c>
      <c r="AX3112" s="9">
        <v>12</v>
      </c>
      <c r="AY3112" s="9">
        <v>0</v>
      </c>
      <c r="AZ3112" s="9">
        <v>4</v>
      </c>
      <c r="BA3112" s="9">
        <v>0</v>
      </c>
      <c r="BB3112" s="9">
        <v>9</v>
      </c>
      <c r="BC3112" s="9">
        <v>0</v>
      </c>
    </row>
    <row r="3113" spans="2:55" x14ac:dyDescent="0.45">
      <c r="B3113" s="25">
        <v>3106</v>
      </c>
      <c r="D3113" s="9" t="s">
        <v>116</v>
      </c>
      <c r="E3113" s="9">
        <v>0</v>
      </c>
      <c r="F3113" s="9">
        <v>0</v>
      </c>
      <c r="G3113" s="9">
        <v>0</v>
      </c>
      <c r="H3113" s="9">
        <v>11</v>
      </c>
      <c r="I3113" s="9">
        <v>3</v>
      </c>
      <c r="J3113" s="9">
        <v>0</v>
      </c>
      <c r="K3113" s="9">
        <v>0</v>
      </c>
      <c r="L3113" s="9">
        <v>15</v>
      </c>
      <c r="M3113" s="9">
        <v>0</v>
      </c>
      <c r="N3113" s="9">
        <v>17</v>
      </c>
      <c r="O3113" s="9">
        <v>3</v>
      </c>
      <c r="P3113" s="9">
        <v>0</v>
      </c>
      <c r="Q3113" s="9">
        <v>50</v>
      </c>
      <c r="R3113" s="9">
        <v>0</v>
      </c>
      <c r="S3113" s="9">
        <v>0</v>
      </c>
      <c r="T3113" s="9">
        <v>0</v>
      </c>
      <c r="U3113" s="9">
        <v>0</v>
      </c>
      <c r="V3113" s="9">
        <v>0</v>
      </c>
      <c r="W3113" s="9">
        <v>0</v>
      </c>
      <c r="X3113" s="9">
        <v>0</v>
      </c>
      <c r="Y3113" s="9">
        <v>0</v>
      </c>
      <c r="Z3113" s="9">
        <v>0</v>
      </c>
      <c r="AA3113" s="9">
        <v>0</v>
      </c>
      <c r="AB3113" s="9">
        <v>14</v>
      </c>
      <c r="AC3113" s="9">
        <v>0</v>
      </c>
      <c r="AD3113" s="9">
        <v>0</v>
      </c>
      <c r="AE3113" s="9">
        <v>4</v>
      </c>
      <c r="AF3113" s="9">
        <v>0</v>
      </c>
      <c r="AG3113" s="9">
        <v>11</v>
      </c>
      <c r="AH3113" s="9">
        <v>4</v>
      </c>
      <c r="AI3113" s="9">
        <v>7</v>
      </c>
      <c r="AJ3113" s="9">
        <v>9</v>
      </c>
      <c r="AK3113" s="9">
        <v>6</v>
      </c>
      <c r="AL3113" s="9">
        <v>0</v>
      </c>
      <c r="AM3113" s="9">
        <v>6</v>
      </c>
      <c r="AN3113" s="9">
        <v>0</v>
      </c>
      <c r="AO3113" s="9">
        <v>0</v>
      </c>
      <c r="AP3113" s="9">
        <v>8</v>
      </c>
      <c r="AQ3113" s="9">
        <v>0</v>
      </c>
      <c r="AR3113" s="9">
        <v>0</v>
      </c>
      <c r="AS3113" s="9">
        <v>0</v>
      </c>
      <c r="AT3113" s="9">
        <v>0</v>
      </c>
      <c r="AU3113" s="9">
        <v>0</v>
      </c>
      <c r="AV3113" s="9">
        <v>0</v>
      </c>
      <c r="AW3113" s="9">
        <v>0</v>
      </c>
      <c r="AX3113" s="9">
        <v>0</v>
      </c>
      <c r="AY3113" s="9">
        <v>0</v>
      </c>
      <c r="AZ3113" s="9">
        <v>0</v>
      </c>
      <c r="BA3113" s="9">
        <v>0</v>
      </c>
      <c r="BB3113" s="9">
        <v>0</v>
      </c>
      <c r="BC3113" s="9">
        <v>0</v>
      </c>
    </row>
    <row r="3114" spans="2:55" x14ac:dyDescent="0.45">
      <c r="B3114" s="25">
        <v>3107</v>
      </c>
      <c r="D3114" s="9" t="s">
        <v>117</v>
      </c>
      <c r="E3114" s="9">
        <v>4</v>
      </c>
      <c r="F3114" s="9">
        <v>3</v>
      </c>
      <c r="G3114" s="9">
        <v>0</v>
      </c>
      <c r="H3114" s="9">
        <v>21</v>
      </c>
      <c r="I3114" s="9">
        <v>5</v>
      </c>
      <c r="J3114" s="9">
        <v>0</v>
      </c>
      <c r="K3114" s="9">
        <v>0</v>
      </c>
      <c r="L3114" s="9">
        <v>26</v>
      </c>
      <c r="M3114" s="9">
        <v>0</v>
      </c>
      <c r="N3114" s="9">
        <v>3</v>
      </c>
      <c r="O3114" s="9">
        <v>0</v>
      </c>
      <c r="P3114" s="9">
        <v>0</v>
      </c>
      <c r="Q3114" s="9">
        <v>66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8</v>
      </c>
      <c r="AC3114" s="9">
        <v>0</v>
      </c>
      <c r="AD3114" s="9">
        <v>0</v>
      </c>
      <c r="AE3114" s="9">
        <v>0</v>
      </c>
      <c r="AF3114" s="9">
        <v>0</v>
      </c>
      <c r="AG3114" s="9">
        <v>3</v>
      </c>
      <c r="AH3114" s="9">
        <v>3</v>
      </c>
      <c r="AI3114" s="9">
        <v>5</v>
      </c>
      <c r="AJ3114" s="9">
        <v>0</v>
      </c>
      <c r="AK3114" s="9">
        <v>12</v>
      </c>
      <c r="AL3114" s="9">
        <v>0</v>
      </c>
      <c r="AM3114" s="9">
        <v>25</v>
      </c>
      <c r="AN3114" s="9">
        <v>0</v>
      </c>
      <c r="AO3114" s="9">
        <v>0</v>
      </c>
      <c r="AP3114" s="9">
        <v>4</v>
      </c>
      <c r="AQ3114" s="9">
        <v>0</v>
      </c>
      <c r="AR3114" s="9">
        <v>0</v>
      </c>
      <c r="AS3114" s="9">
        <v>0</v>
      </c>
      <c r="AT3114" s="9">
        <v>0</v>
      </c>
      <c r="AU3114" s="9">
        <v>0</v>
      </c>
      <c r="AV3114" s="9">
        <v>0</v>
      </c>
      <c r="AW3114" s="9">
        <v>0</v>
      </c>
      <c r="AX3114" s="9">
        <v>6</v>
      </c>
      <c r="AY3114" s="9">
        <v>0</v>
      </c>
      <c r="AZ3114" s="9">
        <v>0</v>
      </c>
      <c r="BA3114" s="9">
        <v>0</v>
      </c>
      <c r="BB3114" s="9">
        <v>0</v>
      </c>
      <c r="BC3114" s="9">
        <v>0</v>
      </c>
    </row>
    <row r="3115" spans="2:55" x14ac:dyDescent="0.45">
      <c r="B3115" s="25">
        <v>3108</v>
      </c>
      <c r="D3115" s="9" t="s">
        <v>118</v>
      </c>
      <c r="E3115" s="9">
        <v>0</v>
      </c>
      <c r="F3115" s="9">
        <v>0</v>
      </c>
      <c r="G3115" s="9">
        <v>0</v>
      </c>
      <c r="H3115" s="9">
        <v>5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  <c r="AC3115" s="9">
        <v>0</v>
      </c>
      <c r="AD3115" s="9">
        <v>16</v>
      </c>
      <c r="AE3115" s="9">
        <v>0</v>
      </c>
      <c r="AF3115" s="9">
        <v>0</v>
      </c>
      <c r="AG3115" s="9">
        <v>3</v>
      </c>
      <c r="AH3115" s="9">
        <v>0</v>
      </c>
      <c r="AI3115" s="9">
        <v>0</v>
      </c>
      <c r="AJ3115" s="9">
        <v>0</v>
      </c>
      <c r="AK3115" s="9">
        <v>0</v>
      </c>
      <c r="AL3115" s="9">
        <v>0</v>
      </c>
      <c r="AM3115" s="9">
        <v>4</v>
      </c>
      <c r="AN3115" s="9">
        <v>0</v>
      </c>
      <c r="AO3115" s="9">
        <v>0</v>
      </c>
      <c r="AP3115" s="9">
        <v>0</v>
      </c>
      <c r="AQ3115" s="9">
        <v>0</v>
      </c>
      <c r="AR3115" s="9">
        <v>0</v>
      </c>
      <c r="AS3115" s="9">
        <v>0</v>
      </c>
      <c r="AT3115" s="9">
        <v>0</v>
      </c>
      <c r="AU3115" s="9">
        <v>0</v>
      </c>
      <c r="AV3115" s="9">
        <v>0</v>
      </c>
      <c r="AW3115" s="9">
        <v>0</v>
      </c>
      <c r="AX3115" s="9">
        <v>0</v>
      </c>
      <c r="AY3115" s="9">
        <v>0</v>
      </c>
      <c r="AZ3115" s="9">
        <v>0</v>
      </c>
      <c r="BA3115" s="9">
        <v>0</v>
      </c>
      <c r="BB3115" s="9">
        <v>0</v>
      </c>
      <c r="BC3115" s="9">
        <v>0</v>
      </c>
    </row>
    <row r="3116" spans="2:55" x14ac:dyDescent="0.45">
      <c r="B3116" s="25">
        <v>3109</v>
      </c>
      <c r="D3116" s="9" t="s">
        <v>119</v>
      </c>
      <c r="E3116" s="9">
        <v>0</v>
      </c>
      <c r="F3116" s="9">
        <v>0</v>
      </c>
      <c r="G3116" s="9">
        <v>0</v>
      </c>
      <c r="H3116" s="9">
        <v>4</v>
      </c>
      <c r="I3116" s="9">
        <v>0</v>
      </c>
      <c r="J3116" s="9">
        <v>0</v>
      </c>
      <c r="K3116" s="9">
        <v>0</v>
      </c>
      <c r="L3116" s="9">
        <v>22</v>
      </c>
      <c r="M3116" s="9">
        <v>0</v>
      </c>
      <c r="N3116" s="9">
        <v>6</v>
      </c>
      <c r="O3116" s="9">
        <v>0</v>
      </c>
      <c r="P3116" s="9">
        <v>3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0</v>
      </c>
      <c r="W3116" s="9">
        <v>0</v>
      </c>
      <c r="X3116" s="9">
        <v>0</v>
      </c>
      <c r="Y3116" s="9">
        <v>5</v>
      </c>
      <c r="Z3116" s="9">
        <v>0</v>
      </c>
      <c r="AA3116" s="9">
        <v>0</v>
      </c>
      <c r="AB3116" s="9">
        <v>4</v>
      </c>
      <c r="AC3116" s="9">
        <v>0</v>
      </c>
      <c r="AD3116" s="9">
        <v>0</v>
      </c>
      <c r="AE3116" s="9">
        <v>0</v>
      </c>
      <c r="AF3116" s="9">
        <v>0</v>
      </c>
      <c r="AG3116" s="9">
        <v>4</v>
      </c>
      <c r="AH3116" s="9">
        <v>0</v>
      </c>
      <c r="AI3116" s="9">
        <v>0</v>
      </c>
      <c r="AJ3116" s="9">
        <v>0</v>
      </c>
      <c r="AK3116" s="9">
        <v>3</v>
      </c>
      <c r="AL3116" s="9">
        <v>0</v>
      </c>
      <c r="AM3116" s="9">
        <v>5</v>
      </c>
      <c r="AN3116" s="9">
        <v>0</v>
      </c>
      <c r="AO3116" s="9">
        <v>0</v>
      </c>
      <c r="AP3116" s="9">
        <v>0</v>
      </c>
      <c r="AQ3116" s="9">
        <v>0</v>
      </c>
      <c r="AR3116" s="9">
        <v>0</v>
      </c>
      <c r="AS3116" s="9">
        <v>0</v>
      </c>
      <c r="AT3116" s="9">
        <v>0</v>
      </c>
      <c r="AU3116" s="9">
        <v>0</v>
      </c>
      <c r="AV3116" s="9">
        <v>0</v>
      </c>
      <c r="AW3116" s="9">
        <v>0</v>
      </c>
      <c r="AX3116" s="9">
        <v>0</v>
      </c>
      <c r="AY3116" s="9">
        <v>0</v>
      </c>
      <c r="AZ3116" s="9">
        <v>0</v>
      </c>
      <c r="BA3116" s="9">
        <v>0</v>
      </c>
      <c r="BB3116" s="9">
        <v>0</v>
      </c>
      <c r="BC3116" s="9">
        <v>0</v>
      </c>
    </row>
    <row r="3117" spans="2:55" x14ac:dyDescent="0.45">
      <c r="B3117" s="25">
        <v>3110</v>
      </c>
      <c r="D3117" s="9" t="s">
        <v>120</v>
      </c>
      <c r="E3117" s="9">
        <v>0</v>
      </c>
      <c r="F3117" s="9">
        <v>3</v>
      </c>
      <c r="G3117" s="9">
        <v>0</v>
      </c>
      <c r="H3117" s="9">
        <v>11</v>
      </c>
      <c r="I3117" s="9">
        <v>12</v>
      </c>
      <c r="J3117" s="9">
        <v>0</v>
      </c>
      <c r="K3117" s="9">
        <v>0</v>
      </c>
      <c r="L3117" s="9">
        <v>15</v>
      </c>
      <c r="M3117" s="9">
        <v>0</v>
      </c>
      <c r="N3117" s="9">
        <v>28</v>
      </c>
      <c r="O3117" s="9">
        <v>0</v>
      </c>
      <c r="P3117" s="9">
        <v>0</v>
      </c>
      <c r="Q3117" s="9">
        <v>17</v>
      </c>
      <c r="R3117" s="9">
        <v>0</v>
      </c>
      <c r="S3117" s="9">
        <v>0</v>
      </c>
      <c r="T3117" s="9">
        <v>0</v>
      </c>
      <c r="U3117" s="9">
        <v>4</v>
      </c>
      <c r="V3117" s="9">
        <v>0</v>
      </c>
      <c r="W3117" s="9">
        <v>4</v>
      </c>
      <c r="X3117" s="9">
        <v>0</v>
      </c>
      <c r="Y3117" s="9">
        <v>0</v>
      </c>
      <c r="Z3117" s="9">
        <v>0</v>
      </c>
      <c r="AA3117" s="9">
        <v>5</v>
      </c>
      <c r="AB3117" s="9">
        <v>18</v>
      </c>
      <c r="AC3117" s="9">
        <v>4</v>
      </c>
      <c r="AD3117" s="9">
        <v>0</v>
      </c>
      <c r="AE3117" s="9">
        <v>6</v>
      </c>
      <c r="AF3117" s="9">
        <v>0</v>
      </c>
      <c r="AG3117" s="9">
        <v>4</v>
      </c>
      <c r="AH3117" s="9">
        <v>0</v>
      </c>
      <c r="AI3117" s="9">
        <v>5</v>
      </c>
      <c r="AJ3117" s="9">
        <v>9</v>
      </c>
      <c r="AK3117" s="9">
        <v>9</v>
      </c>
      <c r="AL3117" s="9">
        <v>0</v>
      </c>
      <c r="AM3117" s="9">
        <v>9</v>
      </c>
      <c r="AN3117" s="9">
        <v>0</v>
      </c>
      <c r="AO3117" s="9">
        <v>14</v>
      </c>
      <c r="AP3117" s="9">
        <v>12</v>
      </c>
      <c r="AQ3117" s="9">
        <v>7</v>
      </c>
      <c r="AR3117" s="9">
        <v>0</v>
      </c>
      <c r="AS3117" s="9">
        <v>5</v>
      </c>
      <c r="AT3117" s="9">
        <v>0</v>
      </c>
      <c r="AU3117" s="9">
        <v>5</v>
      </c>
      <c r="AV3117" s="9">
        <v>4</v>
      </c>
      <c r="AW3117" s="9">
        <v>0</v>
      </c>
      <c r="AX3117" s="9">
        <v>9</v>
      </c>
      <c r="AY3117" s="9">
        <v>0</v>
      </c>
      <c r="AZ3117" s="9">
        <v>3</v>
      </c>
      <c r="BA3117" s="9">
        <v>0</v>
      </c>
      <c r="BB3117" s="9">
        <v>5</v>
      </c>
      <c r="BC3117" s="9">
        <v>0</v>
      </c>
    </row>
    <row r="3118" spans="2:55" x14ac:dyDescent="0.45">
      <c r="B3118" s="25">
        <v>3111</v>
      </c>
      <c r="D3118" s="9" t="s">
        <v>121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3</v>
      </c>
      <c r="M3118" s="9">
        <v>0</v>
      </c>
      <c r="N3118" s="9">
        <v>6</v>
      </c>
      <c r="O3118" s="9">
        <v>0</v>
      </c>
      <c r="P3118" s="9">
        <v>0</v>
      </c>
      <c r="Q3118" s="9">
        <v>36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3</v>
      </c>
      <c r="AB3118" s="9">
        <v>11</v>
      </c>
      <c r="AC3118" s="9">
        <v>0</v>
      </c>
      <c r="AD3118" s="9">
        <v>0</v>
      </c>
      <c r="AE3118" s="9">
        <v>5</v>
      </c>
      <c r="AF3118" s="9">
        <v>0</v>
      </c>
      <c r="AG3118" s="9">
        <v>4</v>
      </c>
      <c r="AH3118" s="9">
        <v>0</v>
      </c>
      <c r="AI3118" s="9">
        <v>4</v>
      </c>
      <c r="AJ3118" s="9">
        <v>0</v>
      </c>
      <c r="AK3118" s="9">
        <v>5</v>
      </c>
      <c r="AL3118" s="9">
        <v>0</v>
      </c>
      <c r="AM3118" s="9">
        <v>0</v>
      </c>
      <c r="AN3118" s="9">
        <v>0</v>
      </c>
      <c r="AO3118" s="9">
        <v>0</v>
      </c>
      <c r="AP3118" s="9">
        <v>0</v>
      </c>
      <c r="AQ3118" s="9">
        <v>0</v>
      </c>
      <c r="AR3118" s="9">
        <v>0</v>
      </c>
      <c r="AS3118" s="9">
        <v>0</v>
      </c>
      <c r="AT3118" s="9">
        <v>0</v>
      </c>
      <c r="AU3118" s="9">
        <v>3</v>
      </c>
      <c r="AV3118" s="9">
        <v>4</v>
      </c>
      <c r="AW3118" s="9">
        <v>0</v>
      </c>
      <c r="AX3118" s="9">
        <v>0</v>
      </c>
      <c r="AY3118" s="9">
        <v>0</v>
      </c>
      <c r="AZ3118" s="9">
        <v>0</v>
      </c>
      <c r="BA3118" s="9">
        <v>0</v>
      </c>
      <c r="BB3118" s="9">
        <v>0</v>
      </c>
      <c r="BC3118" s="9">
        <v>0</v>
      </c>
    </row>
    <row r="3119" spans="2:55" x14ac:dyDescent="0.45">
      <c r="B3119" s="25">
        <v>3112</v>
      </c>
      <c r="D3119" s="9" t="s">
        <v>122</v>
      </c>
      <c r="E3119" s="9">
        <v>4</v>
      </c>
      <c r="F3119" s="9">
        <v>3</v>
      </c>
      <c r="G3119" s="9">
        <v>0</v>
      </c>
      <c r="H3119" s="9">
        <v>25</v>
      </c>
      <c r="I3119" s="9">
        <v>11</v>
      </c>
      <c r="J3119" s="9">
        <v>6</v>
      </c>
      <c r="K3119" s="9">
        <v>0</v>
      </c>
      <c r="L3119" s="9">
        <v>30</v>
      </c>
      <c r="M3119" s="9">
        <v>0</v>
      </c>
      <c r="N3119" s="9">
        <v>7</v>
      </c>
      <c r="O3119" s="9">
        <v>0</v>
      </c>
      <c r="P3119" s="9">
        <v>12</v>
      </c>
      <c r="Q3119" s="9">
        <v>0</v>
      </c>
      <c r="R3119" s="9">
        <v>0</v>
      </c>
      <c r="S3119" s="9">
        <v>0</v>
      </c>
      <c r="T3119" s="9">
        <v>6</v>
      </c>
      <c r="U3119" s="9">
        <v>0</v>
      </c>
      <c r="V3119" s="9">
        <v>0</v>
      </c>
      <c r="W3119" s="9">
        <v>3</v>
      </c>
      <c r="X3119" s="9">
        <v>0</v>
      </c>
      <c r="Y3119" s="9">
        <v>3</v>
      </c>
      <c r="Z3119" s="9">
        <v>0</v>
      </c>
      <c r="AA3119" s="9">
        <v>0</v>
      </c>
      <c r="AB3119" s="9">
        <v>12</v>
      </c>
      <c r="AC3119" s="9">
        <v>0</v>
      </c>
      <c r="AD3119" s="9">
        <v>0</v>
      </c>
      <c r="AE3119" s="9">
        <v>5</v>
      </c>
      <c r="AF3119" s="9">
        <v>0</v>
      </c>
      <c r="AG3119" s="9">
        <v>12</v>
      </c>
      <c r="AH3119" s="9">
        <v>3</v>
      </c>
      <c r="AI3119" s="9">
        <v>3</v>
      </c>
      <c r="AJ3119" s="9">
        <v>3</v>
      </c>
      <c r="AK3119" s="9">
        <v>16</v>
      </c>
      <c r="AL3119" s="9">
        <v>0</v>
      </c>
      <c r="AM3119" s="9">
        <v>9</v>
      </c>
      <c r="AN3119" s="9">
        <v>0</v>
      </c>
      <c r="AO3119" s="9">
        <v>10</v>
      </c>
      <c r="AP3119" s="9">
        <v>11</v>
      </c>
      <c r="AQ3119" s="9">
        <v>0</v>
      </c>
      <c r="AR3119" s="9">
        <v>0</v>
      </c>
      <c r="AS3119" s="9">
        <v>0</v>
      </c>
      <c r="AT3119" s="9">
        <v>0</v>
      </c>
      <c r="AU3119" s="9">
        <v>4</v>
      </c>
      <c r="AV3119" s="9">
        <v>5</v>
      </c>
      <c r="AW3119" s="9">
        <v>0</v>
      </c>
      <c r="AX3119" s="9">
        <v>4</v>
      </c>
      <c r="AY3119" s="9">
        <v>0</v>
      </c>
      <c r="AZ3119" s="9">
        <v>5</v>
      </c>
      <c r="BA3119" s="9">
        <v>0</v>
      </c>
      <c r="BB3119" s="9">
        <v>0</v>
      </c>
      <c r="BC3119" s="9">
        <v>3</v>
      </c>
    </row>
    <row r="3120" spans="2:55" x14ac:dyDescent="0.45">
      <c r="B3120" s="25">
        <v>3113</v>
      </c>
      <c r="D3120" s="9" t="s">
        <v>123</v>
      </c>
      <c r="E3120" s="9">
        <v>0</v>
      </c>
      <c r="F3120" s="9">
        <v>0</v>
      </c>
      <c r="G3120" s="9">
        <v>0</v>
      </c>
      <c r="H3120" s="9">
        <v>5</v>
      </c>
      <c r="I3120" s="9">
        <v>5</v>
      </c>
      <c r="J3120" s="9">
        <v>0</v>
      </c>
      <c r="K3120" s="9">
        <v>0</v>
      </c>
      <c r="L3120" s="9">
        <v>7</v>
      </c>
      <c r="M3120" s="9">
        <v>3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4</v>
      </c>
      <c r="U3120" s="9">
        <v>4</v>
      </c>
      <c r="V3120" s="9">
        <v>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10</v>
      </c>
      <c r="AC3120" s="9">
        <v>0</v>
      </c>
      <c r="AD3120" s="9">
        <v>3</v>
      </c>
      <c r="AE3120" s="9">
        <v>7</v>
      </c>
      <c r="AF3120" s="9">
        <v>0</v>
      </c>
      <c r="AG3120" s="9">
        <v>0</v>
      </c>
      <c r="AH3120" s="9">
        <v>0</v>
      </c>
      <c r="AI3120" s="9">
        <v>0</v>
      </c>
      <c r="AJ3120" s="9">
        <v>0</v>
      </c>
      <c r="AK3120" s="9">
        <v>3</v>
      </c>
      <c r="AL3120" s="9">
        <v>0</v>
      </c>
      <c r="AM3120" s="9">
        <v>0</v>
      </c>
      <c r="AN3120" s="9">
        <v>0</v>
      </c>
      <c r="AO3120" s="9">
        <v>0</v>
      </c>
      <c r="AP3120" s="9">
        <v>5</v>
      </c>
      <c r="AQ3120" s="9">
        <v>0</v>
      </c>
      <c r="AR3120" s="9">
        <v>0</v>
      </c>
      <c r="AS3120" s="9">
        <v>0</v>
      </c>
      <c r="AT3120" s="9">
        <v>0</v>
      </c>
      <c r="AU3120" s="9">
        <v>4</v>
      </c>
      <c r="AV3120" s="9">
        <v>3</v>
      </c>
      <c r="AW3120" s="9">
        <v>0</v>
      </c>
      <c r="AX3120" s="9">
        <v>4</v>
      </c>
      <c r="AY3120" s="9">
        <v>0</v>
      </c>
      <c r="AZ3120" s="9">
        <v>0</v>
      </c>
      <c r="BA3120" s="9">
        <v>0</v>
      </c>
      <c r="BB3120" s="9">
        <v>0</v>
      </c>
      <c r="BC3120" s="9">
        <v>4</v>
      </c>
    </row>
    <row r="3121" spans="2:55" x14ac:dyDescent="0.45">
      <c r="B3121" s="25">
        <v>3114</v>
      </c>
      <c r="D3121" s="9" t="s">
        <v>124</v>
      </c>
      <c r="E3121" s="9">
        <v>0</v>
      </c>
      <c r="F3121" s="9">
        <v>3</v>
      </c>
      <c r="G3121" s="9">
        <v>0</v>
      </c>
      <c r="H3121" s="9">
        <v>4</v>
      </c>
      <c r="I3121" s="9">
        <v>4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0</v>
      </c>
      <c r="Z3121" s="9">
        <v>0</v>
      </c>
      <c r="AA3121" s="9">
        <v>0</v>
      </c>
      <c r="AB3121" s="9">
        <v>6</v>
      </c>
      <c r="AC3121" s="9">
        <v>0</v>
      </c>
      <c r="AD3121" s="9">
        <v>6</v>
      </c>
      <c r="AE3121" s="9">
        <v>0</v>
      </c>
      <c r="AF3121" s="9">
        <v>0</v>
      </c>
      <c r="AG3121" s="9">
        <v>4</v>
      </c>
      <c r="AH3121" s="9">
        <v>0</v>
      </c>
      <c r="AI3121" s="9">
        <v>4</v>
      </c>
      <c r="AJ3121" s="9">
        <v>0</v>
      </c>
      <c r="AK3121" s="9">
        <v>5</v>
      </c>
      <c r="AL3121" s="9">
        <v>0</v>
      </c>
      <c r="AM3121" s="9">
        <v>3</v>
      </c>
      <c r="AN3121" s="9">
        <v>0</v>
      </c>
      <c r="AO3121" s="9">
        <v>0</v>
      </c>
      <c r="AP3121" s="9">
        <v>3</v>
      </c>
      <c r="AQ3121" s="9">
        <v>0</v>
      </c>
      <c r="AR3121" s="9">
        <v>0</v>
      </c>
      <c r="AS3121" s="9">
        <v>0</v>
      </c>
      <c r="AT3121" s="9">
        <v>0</v>
      </c>
      <c r="AU3121" s="9">
        <v>0</v>
      </c>
      <c r="AV3121" s="9">
        <v>0</v>
      </c>
      <c r="AW3121" s="9">
        <v>0</v>
      </c>
      <c r="AX3121" s="9">
        <v>0</v>
      </c>
      <c r="AY3121" s="9">
        <v>0</v>
      </c>
      <c r="AZ3121" s="9">
        <v>0</v>
      </c>
      <c r="BA3121" s="9">
        <v>0</v>
      </c>
      <c r="BB3121" s="9">
        <v>0</v>
      </c>
      <c r="BC3121" s="9">
        <v>0</v>
      </c>
    </row>
    <row r="3122" spans="2:55" x14ac:dyDescent="0.45">
      <c r="B3122" s="25">
        <v>3115</v>
      </c>
      <c r="D3122" s="9" t="s">
        <v>125</v>
      </c>
      <c r="E3122" s="9">
        <v>4</v>
      </c>
      <c r="F3122" s="9">
        <v>0</v>
      </c>
      <c r="G3122" s="9">
        <v>0</v>
      </c>
      <c r="H3122" s="9">
        <v>4</v>
      </c>
      <c r="I3122" s="9">
        <v>0</v>
      </c>
      <c r="J3122" s="9">
        <v>0</v>
      </c>
      <c r="K3122" s="9">
        <v>0</v>
      </c>
      <c r="L3122" s="9">
        <v>0</v>
      </c>
      <c r="M3122" s="9">
        <v>3</v>
      </c>
      <c r="N3122" s="9">
        <v>13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3</v>
      </c>
      <c r="X3122" s="9">
        <v>0</v>
      </c>
      <c r="Y3122" s="9">
        <v>3</v>
      </c>
      <c r="Z3122" s="9">
        <v>0</v>
      </c>
      <c r="AA3122" s="9">
        <v>4</v>
      </c>
      <c r="AB3122" s="9">
        <v>7</v>
      </c>
      <c r="AC3122" s="9">
        <v>0</v>
      </c>
      <c r="AD3122" s="9">
        <v>0</v>
      </c>
      <c r="AE3122" s="9">
        <v>0</v>
      </c>
      <c r="AF3122" s="9">
        <v>0</v>
      </c>
      <c r="AG3122" s="9">
        <v>0</v>
      </c>
      <c r="AH3122" s="9">
        <v>0</v>
      </c>
      <c r="AI3122" s="9">
        <v>0</v>
      </c>
      <c r="AJ3122" s="9">
        <v>4</v>
      </c>
      <c r="AK3122" s="9">
        <v>0</v>
      </c>
      <c r="AL3122" s="9">
        <v>0</v>
      </c>
      <c r="AM3122" s="9">
        <v>0</v>
      </c>
      <c r="AN3122" s="9">
        <v>0</v>
      </c>
      <c r="AO3122" s="9">
        <v>0</v>
      </c>
      <c r="AP3122" s="9">
        <v>0</v>
      </c>
      <c r="AQ3122" s="9">
        <v>0</v>
      </c>
      <c r="AR3122" s="9">
        <v>0</v>
      </c>
      <c r="AS3122" s="9">
        <v>0</v>
      </c>
      <c r="AT3122" s="9">
        <v>0</v>
      </c>
      <c r="AU3122" s="9">
        <v>0</v>
      </c>
      <c r="AV3122" s="9">
        <v>0</v>
      </c>
      <c r="AW3122" s="9">
        <v>0</v>
      </c>
      <c r="AX3122" s="9">
        <v>3</v>
      </c>
      <c r="AY3122" s="9">
        <v>0</v>
      </c>
      <c r="AZ3122" s="9">
        <v>0</v>
      </c>
      <c r="BA3122" s="9">
        <v>0</v>
      </c>
      <c r="BB3122" s="9">
        <v>0</v>
      </c>
      <c r="BC3122" s="9">
        <v>0</v>
      </c>
    </row>
    <row r="3123" spans="2:55" x14ac:dyDescent="0.45">
      <c r="B3123" s="25">
        <v>3116</v>
      </c>
      <c r="D3123" s="9" t="s">
        <v>126</v>
      </c>
      <c r="E3123" s="9">
        <v>0</v>
      </c>
      <c r="F3123" s="9">
        <v>0</v>
      </c>
      <c r="G3123" s="9">
        <v>0</v>
      </c>
      <c r="H3123" s="9">
        <v>3</v>
      </c>
      <c r="I3123" s="9">
        <v>8</v>
      </c>
      <c r="J3123" s="9">
        <v>0</v>
      </c>
      <c r="K3123" s="9">
        <v>7</v>
      </c>
      <c r="L3123" s="9">
        <v>4</v>
      </c>
      <c r="M3123" s="9">
        <v>0</v>
      </c>
      <c r="N3123" s="9">
        <v>45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12</v>
      </c>
      <c r="AC3123" s="9">
        <v>0</v>
      </c>
      <c r="AD3123" s="9">
        <v>0</v>
      </c>
      <c r="AE3123" s="9">
        <v>0</v>
      </c>
      <c r="AF3123" s="9">
        <v>0</v>
      </c>
      <c r="AG3123" s="9">
        <v>0</v>
      </c>
      <c r="AH3123" s="9">
        <v>0</v>
      </c>
      <c r="AI3123" s="9">
        <v>0</v>
      </c>
      <c r="AJ3123" s="9">
        <v>4</v>
      </c>
      <c r="AK3123" s="9">
        <v>3</v>
      </c>
      <c r="AL3123" s="9">
        <v>0</v>
      </c>
      <c r="AM3123" s="9">
        <v>0</v>
      </c>
      <c r="AN3123" s="9">
        <v>0</v>
      </c>
      <c r="AO3123" s="9">
        <v>0</v>
      </c>
      <c r="AP3123" s="9">
        <v>4</v>
      </c>
      <c r="AQ3123" s="9">
        <v>0</v>
      </c>
      <c r="AR3123" s="9">
        <v>0</v>
      </c>
      <c r="AS3123" s="9">
        <v>0</v>
      </c>
      <c r="AT3123" s="9">
        <v>0</v>
      </c>
      <c r="AU3123" s="9">
        <v>0</v>
      </c>
      <c r="AV3123" s="9">
        <v>0</v>
      </c>
      <c r="AW3123" s="9">
        <v>0</v>
      </c>
      <c r="AX3123" s="9">
        <v>0</v>
      </c>
      <c r="AY3123" s="9">
        <v>0</v>
      </c>
      <c r="AZ3123" s="9">
        <v>0</v>
      </c>
      <c r="BA3123" s="9">
        <v>0</v>
      </c>
      <c r="BB3123" s="9">
        <v>0</v>
      </c>
      <c r="BC3123" s="9">
        <v>3</v>
      </c>
    </row>
    <row r="3124" spans="2:55" x14ac:dyDescent="0.45">
      <c r="B3124" s="25">
        <v>3117</v>
      </c>
      <c r="D3124" s="9" t="s">
        <v>127</v>
      </c>
      <c r="E3124" s="9">
        <v>0</v>
      </c>
      <c r="F3124" s="9">
        <v>0</v>
      </c>
      <c r="G3124" s="9">
        <v>0</v>
      </c>
      <c r="H3124" s="9">
        <v>4</v>
      </c>
      <c r="I3124" s="9">
        <v>0</v>
      </c>
      <c r="J3124" s="9">
        <v>0</v>
      </c>
      <c r="K3124" s="9">
        <v>7</v>
      </c>
      <c r="L3124" s="9">
        <v>3</v>
      </c>
      <c r="M3124" s="9">
        <v>4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4</v>
      </c>
      <c r="T3124" s="9">
        <v>0</v>
      </c>
      <c r="U3124" s="9">
        <v>0</v>
      </c>
      <c r="V3124" s="9">
        <v>0</v>
      </c>
      <c r="W3124" s="9">
        <v>0</v>
      </c>
      <c r="X3124" s="9">
        <v>4</v>
      </c>
      <c r="Y3124" s="9">
        <v>5</v>
      </c>
      <c r="Z3124" s="9">
        <v>0</v>
      </c>
      <c r="AA3124" s="9">
        <v>0</v>
      </c>
      <c r="AB3124" s="9">
        <v>4</v>
      </c>
      <c r="AC3124" s="9">
        <v>0</v>
      </c>
      <c r="AD3124" s="9">
        <v>0</v>
      </c>
      <c r="AE3124" s="9">
        <v>0</v>
      </c>
      <c r="AF3124" s="9">
        <v>0</v>
      </c>
      <c r="AG3124" s="9">
        <v>5</v>
      </c>
      <c r="AH3124" s="9">
        <v>4</v>
      </c>
      <c r="AI3124" s="9">
        <v>0</v>
      </c>
      <c r="AJ3124" s="9">
        <v>3</v>
      </c>
      <c r="AK3124" s="9">
        <v>4</v>
      </c>
      <c r="AL3124" s="9">
        <v>0</v>
      </c>
      <c r="AM3124" s="9">
        <v>0</v>
      </c>
      <c r="AN3124" s="9">
        <v>0</v>
      </c>
      <c r="AO3124" s="9">
        <v>0</v>
      </c>
      <c r="AP3124" s="9">
        <v>4</v>
      </c>
      <c r="AQ3124" s="9">
        <v>0</v>
      </c>
      <c r="AR3124" s="9">
        <v>0</v>
      </c>
      <c r="AS3124" s="9">
        <v>0</v>
      </c>
      <c r="AT3124" s="9">
        <v>0</v>
      </c>
      <c r="AU3124" s="9">
        <v>0</v>
      </c>
      <c r="AV3124" s="9">
        <v>0</v>
      </c>
      <c r="AW3124" s="9">
        <v>0</v>
      </c>
      <c r="AX3124" s="9">
        <v>0</v>
      </c>
      <c r="AY3124" s="9">
        <v>0</v>
      </c>
      <c r="AZ3124" s="9">
        <v>7</v>
      </c>
      <c r="BA3124" s="9">
        <v>0</v>
      </c>
      <c r="BB3124" s="9">
        <v>0</v>
      </c>
      <c r="BC3124" s="9">
        <v>0</v>
      </c>
    </row>
    <row r="3125" spans="2:55" x14ac:dyDescent="0.45">
      <c r="B3125" s="25">
        <v>3118</v>
      </c>
      <c r="D3125" s="9" t="s">
        <v>128</v>
      </c>
      <c r="E3125" s="9">
        <v>0</v>
      </c>
      <c r="F3125" s="9">
        <v>0</v>
      </c>
      <c r="G3125" s="9">
        <v>0</v>
      </c>
      <c r="H3125" s="9">
        <v>12</v>
      </c>
      <c r="I3125" s="9">
        <v>18</v>
      </c>
      <c r="J3125" s="9">
        <v>0</v>
      </c>
      <c r="K3125" s="9">
        <v>7</v>
      </c>
      <c r="L3125" s="9">
        <v>14</v>
      </c>
      <c r="M3125" s="9">
        <v>59</v>
      </c>
      <c r="N3125" s="9">
        <v>0</v>
      </c>
      <c r="O3125" s="9">
        <v>3</v>
      </c>
      <c r="P3125" s="9">
        <v>0</v>
      </c>
      <c r="Q3125" s="9">
        <v>0</v>
      </c>
      <c r="R3125" s="9">
        <v>0</v>
      </c>
      <c r="S3125" s="9">
        <v>7</v>
      </c>
      <c r="T3125" s="9">
        <v>0</v>
      </c>
      <c r="U3125" s="9">
        <v>3</v>
      </c>
      <c r="V3125" s="9">
        <v>0</v>
      </c>
      <c r="W3125" s="9">
        <v>4</v>
      </c>
      <c r="X3125" s="9">
        <v>3</v>
      </c>
      <c r="Y3125" s="9">
        <v>8</v>
      </c>
      <c r="Z3125" s="9">
        <v>0</v>
      </c>
      <c r="AA3125" s="9">
        <v>7</v>
      </c>
      <c r="AB3125" s="9">
        <v>16</v>
      </c>
      <c r="AC3125" s="9">
        <v>0</v>
      </c>
      <c r="AD3125" s="9">
        <v>0</v>
      </c>
      <c r="AE3125" s="9">
        <v>3</v>
      </c>
      <c r="AF3125" s="9">
        <v>0</v>
      </c>
      <c r="AG3125" s="9">
        <v>7</v>
      </c>
      <c r="AH3125" s="9">
        <v>0</v>
      </c>
      <c r="AI3125" s="9">
        <v>7</v>
      </c>
      <c r="AJ3125" s="9">
        <v>4</v>
      </c>
      <c r="AK3125" s="9">
        <v>0</v>
      </c>
      <c r="AL3125" s="9">
        <v>0</v>
      </c>
      <c r="AM3125" s="9">
        <v>3</v>
      </c>
      <c r="AN3125" s="9">
        <v>0</v>
      </c>
      <c r="AO3125" s="9">
        <v>3</v>
      </c>
      <c r="AP3125" s="9">
        <v>17</v>
      </c>
      <c r="AQ3125" s="9">
        <v>3</v>
      </c>
      <c r="AR3125" s="9">
        <v>0</v>
      </c>
      <c r="AS3125" s="9">
        <v>6</v>
      </c>
      <c r="AT3125" s="9">
        <v>0</v>
      </c>
      <c r="AU3125" s="9">
        <v>0</v>
      </c>
      <c r="AV3125" s="9">
        <v>0</v>
      </c>
      <c r="AW3125" s="9">
        <v>0</v>
      </c>
      <c r="AX3125" s="9">
        <v>0</v>
      </c>
      <c r="AY3125" s="9">
        <v>0</v>
      </c>
      <c r="AZ3125" s="9">
        <v>0</v>
      </c>
      <c r="BA3125" s="9">
        <v>0</v>
      </c>
      <c r="BB3125" s="9">
        <v>0</v>
      </c>
      <c r="BC3125" s="9">
        <v>3</v>
      </c>
    </row>
    <row r="3126" spans="2:55" x14ac:dyDescent="0.45">
      <c r="B3126" s="25">
        <v>3119</v>
      </c>
      <c r="D3126" s="9" t="s">
        <v>129</v>
      </c>
      <c r="E3126" s="9">
        <v>0</v>
      </c>
      <c r="F3126" s="9">
        <v>5</v>
      </c>
      <c r="G3126" s="9">
        <v>0</v>
      </c>
      <c r="H3126" s="9">
        <v>20</v>
      </c>
      <c r="I3126" s="9">
        <v>4</v>
      </c>
      <c r="J3126" s="9">
        <v>0</v>
      </c>
      <c r="K3126" s="9">
        <v>17</v>
      </c>
      <c r="L3126" s="9">
        <v>27</v>
      </c>
      <c r="M3126" s="9">
        <v>9</v>
      </c>
      <c r="N3126" s="9">
        <v>3</v>
      </c>
      <c r="O3126" s="9">
        <v>0</v>
      </c>
      <c r="P3126" s="9">
        <v>18</v>
      </c>
      <c r="Q3126" s="9">
        <v>3</v>
      </c>
      <c r="R3126" s="9">
        <v>0</v>
      </c>
      <c r="S3126" s="9">
        <v>3</v>
      </c>
      <c r="T3126" s="9">
        <v>0</v>
      </c>
      <c r="U3126" s="9">
        <v>3</v>
      </c>
      <c r="V3126" s="9">
        <v>0</v>
      </c>
      <c r="W3126" s="9">
        <v>7</v>
      </c>
      <c r="X3126" s="9">
        <v>0</v>
      </c>
      <c r="Y3126" s="9">
        <v>4</v>
      </c>
      <c r="Z3126" s="9">
        <v>0</v>
      </c>
      <c r="AA3126" s="9">
        <v>0</v>
      </c>
      <c r="AB3126" s="9">
        <v>17</v>
      </c>
      <c r="AC3126" s="9">
        <v>0</v>
      </c>
      <c r="AD3126" s="9">
        <v>0</v>
      </c>
      <c r="AE3126" s="9">
        <v>6</v>
      </c>
      <c r="AF3126" s="9">
        <v>0</v>
      </c>
      <c r="AG3126" s="9">
        <v>5</v>
      </c>
      <c r="AH3126" s="9">
        <v>0</v>
      </c>
      <c r="AI3126" s="9">
        <v>10</v>
      </c>
      <c r="AJ3126" s="9">
        <v>4</v>
      </c>
      <c r="AK3126" s="9">
        <v>5</v>
      </c>
      <c r="AL3126" s="9">
        <v>0</v>
      </c>
      <c r="AM3126" s="9">
        <v>10</v>
      </c>
      <c r="AN3126" s="9">
        <v>0</v>
      </c>
      <c r="AO3126" s="9">
        <v>9</v>
      </c>
      <c r="AP3126" s="9">
        <v>12</v>
      </c>
      <c r="AQ3126" s="9">
        <v>0</v>
      </c>
      <c r="AR3126" s="9">
        <v>0</v>
      </c>
      <c r="AS3126" s="9">
        <v>0</v>
      </c>
      <c r="AT3126" s="9">
        <v>0</v>
      </c>
      <c r="AU3126" s="9">
        <v>0</v>
      </c>
      <c r="AV3126" s="9">
        <v>0</v>
      </c>
      <c r="AW3126" s="9">
        <v>0</v>
      </c>
      <c r="AX3126" s="9">
        <v>0</v>
      </c>
      <c r="AY3126" s="9">
        <v>0</v>
      </c>
      <c r="AZ3126" s="9">
        <v>4</v>
      </c>
      <c r="BA3126" s="9">
        <v>0</v>
      </c>
      <c r="BB3126" s="9">
        <v>3</v>
      </c>
      <c r="BC3126" s="9">
        <v>5</v>
      </c>
    </row>
    <row r="3127" spans="2:55" x14ac:dyDescent="0.45">
      <c r="B3127" s="25">
        <v>3120</v>
      </c>
      <c r="D3127" s="9" t="s">
        <v>130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  <c r="AC3127" s="9">
        <v>0</v>
      </c>
      <c r="AD3127" s="9">
        <v>0</v>
      </c>
      <c r="AE3127" s="9">
        <v>0</v>
      </c>
      <c r="AF3127" s="9">
        <v>0</v>
      </c>
      <c r="AG3127" s="9">
        <v>0</v>
      </c>
      <c r="AH3127" s="9">
        <v>0</v>
      </c>
      <c r="AI3127" s="9">
        <v>0</v>
      </c>
      <c r="AJ3127" s="9">
        <v>0</v>
      </c>
      <c r="AK3127" s="9">
        <v>0</v>
      </c>
      <c r="AL3127" s="9">
        <v>0</v>
      </c>
      <c r="AM3127" s="9">
        <v>0</v>
      </c>
      <c r="AN3127" s="9">
        <v>0</v>
      </c>
      <c r="AO3127" s="9">
        <v>0</v>
      </c>
      <c r="AP3127" s="9">
        <v>0</v>
      </c>
      <c r="AQ3127" s="9">
        <v>0</v>
      </c>
      <c r="AR3127" s="9">
        <v>0</v>
      </c>
      <c r="AS3127" s="9">
        <v>0</v>
      </c>
      <c r="AT3127" s="9">
        <v>0</v>
      </c>
      <c r="AU3127" s="9">
        <v>0</v>
      </c>
      <c r="AV3127" s="9">
        <v>0</v>
      </c>
      <c r="AW3127" s="9">
        <v>0</v>
      </c>
      <c r="AX3127" s="9">
        <v>0</v>
      </c>
      <c r="AY3127" s="9">
        <v>0</v>
      </c>
      <c r="AZ3127" s="9">
        <v>0</v>
      </c>
      <c r="BA3127" s="9">
        <v>0</v>
      </c>
      <c r="BB3127" s="9">
        <v>0</v>
      </c>
      <c r="BC3127" s="9">
        <v>0</v>
      </c>
    </row>
    <row r="3128" spans="2:55" x14ac:dyDescent="0.45">
      <c r="B3128" s="25">
        <v>3121</v>
      </c>
      <c r="D3128" s="9" t="s">
        <v>131</v>
      </c>
      <c r="E3128" s="9">
        <v>0</v>
      </c>
      <c r="F3128" s="9">
        <v>0</v>
      </c>
      <c r="G3128" s="9">
        <v>0</v>
      </c>
      <c r="H3128" s="9">
        <v>0</v>
      </c>
      <c r="I3128" s="9">
        <v>0</v>
      </c>
      <c r="J3128" s="9">
        <v>0</v>
      </c>
      <c r="K3128" s="9">
        <v>0</v>
      </c>
      <c r="L3128" s="9">
        <v>0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9">
        <v>0</v>
      </c>
      <c r="U3128" s="9">
        <v>0</v>
      </c>
      <c r="V3128" s="9">
        <v>0</v>
      </c>
      <c r="W3128" s="9">
        <v>0</v>
      </c>
      <c r="X3128" s="9">
        <v>0</v>
      </c>
      <c r="Y3128" s="9">
        <v>0</v>
      </c>
      <c r="Z3128" s="9">
        <v>0</v>
      </c>
      <c r="AA3128" s="9">
        <v>0</v>
      </c>
      <c r="AB3128" s="9">
        <v>0</v>
      </c>
      <c r="AC3128" s="9">
        <v>0</v>
      </c>
      <c r="AD3128" s="9">
        <v>0</v>
      </c>
      <c r="AE3128" s="9">
        <v>0</v>
      </c>
      <c r="AF3128" s="9">
        <v>0</v>
      </c>
      <c r="AG3128" s="9">
        <v>0</v>
      </c>
      <c r="AH3128" s="9">
        <v>0</v>
      </c>
      <c r="AI3128" s="9">
        <v>0</v>
      </c>
      <c r="AJ3128" s="9">
        <v>0</v>
      </c>
      <c r="AK3128" s="9">
        <v>0</v>
      </c>
      <c r="AL3128" s="9">
        <v>0</v>
      </c>
      <c r="AM3128" s="9">
        <v>0</v>
      </c>
      <c r="AN3128" s="9">
        <v>0</v>
      </c>
      <c r="AO3128" s="9">
        <v>0</v>
      </c>
      <c r="AP3128" s="9">
        <v>0</v>
      </c>
      <c r="AQ3128" s="9">
        <v>0</v>
      </c>
      <c r="AR3128" s="9">
        <v>0</v>
      </c>
      <c r="AS3128" s="9">
        <v>0</v>
      </c>
      <c r="AT3128" s="9">
        <v>0</v>
      </c>
      <c r="AU3128" s="9">
        <v>0</v>
      </c>
      <c r="AV3128" s="9">
        <v>0</v>
      </c>
      <c r="AW3128" s="9">
        <v>0</v>
      </c>
      <c r="AX3128" s="9">
        <v>0</v>
      </c>
      <c r="AY3128" s="9">
        <v>0</v>
      </c>
      <c r="AZ3128" s="9">
        <v>0</v>
      </c>
      <c r="BA3128" s="9">
        <v>0</v>
      </c>
      <c r="BB3128" s="9">
        <v>0</v>
      </c>
      <c r="BC3128" s="9">
        <v>0</v>
      </c>
    </row>
    <row r="3129" spans="2:55" x14ac:dyDescent="0.45">
      <c r="B3129" s="25">
        <v>3122</v>
      </c>
      <c r="D3129" s="9" t="s">
        <v>132</v>
      </c>
      <c r="E3129" s="9">
        <v>0</v>
      </c>
      <c r="F3129" s="9">
        <v>0</v>
      </c>
      <c r="G3129" s="9">
        <v>0</v>
      </c>
      <c r="H3129" s="9">
        <v>24</v>
      </c>
      <c r="I3129" s="9">
        <v>68</v>
      </c>
      <c r="J3129" s="9">
        <v>0</v>
      </c>
      <c r="K3129" s="9">
        <v>0</v>
      </c>
      <c r="L3129" s="9">
        <v>8</v>
      </c>
      <c r="M3129" s="9">
        <v>0</v>
      </c>
      <c r="N3129" s="9">
        <v>0</v>
      </c>
      <c r="O3129" s="9">
        <v>0</v>
      </c>
      <c r="P3129" s="9">
        <v>0</v>
      </c>
      <c r="Q3129" s="9">
        <v>0</v>
      </c>
      <c r="R3129" s="9">
        <v>0</v>
      </c>
      <c r="S3129" s="9">
        <v>5</v>
      </c>
      <c r="T3129" s="9">
        <v>4</v>
      </c>
      <c r="U3129" s="9">
        <v>18</v>
      </c>
      <c r="V3129" s="9">
        <v>0</v>
      </c>
      <c r="W3129" s="9">
        <v>190</v>
      </c>
      <c r="X3129" s="9">
        <v>5</v>
      </c>
      <c r="Y3129" s="9">
        <v>5</v>
      </c>
      <c r="Z3129" s="9">
        <v>0</v>
      </c>
      <c r="AA3129" s="9">
        <v>4</v>
      </c>
      <c r="AB3129" s="9">
        <v>16</v>
      </c>
      <c r="AC3129" s="9">
        <v>32</v>
      </c>
      <c r="AD3129" s="9">
        <v>3</v>
      </c>
      <c r="AE3129" s="9">
        <v>4</v>
      </c>
      <c r="AF3129" s="9">
        <v>0</v>
      </c>
      <c r="AG3129" s="9">
        <v>6</v>
      </c>
      <c r="AH3129" s="9">
        <v>0</v>
      </c>
      <c r="AI3129" s="9">
        <v>11</v>
      </c>
      <c r="AJ3129" s="9">
        <v>4</v>
      </c>
      <c r="AK3129" s="9">
        <v>10</v>
      </c>
      <c r="AL3129" s="9">
        <v>7</v>
      </c>
      <c r="AM3129" s="9">
        <v>6</v>
      </c>
      <c r="AN3129" s="9">
        <v>0</v>
      </c>
      <c r="AO3129" s="9">
        <v>5</v>
      </c>
      <c r="AP3129" s="9">
        <v>18</v>
      </c>
      <c r="AQ3129" s="9">
        <v>4</v>
      </c>
      <c r="AR3129" s="9">
        <v>0</v>
      </c>
      <c r="AS3129" s="9">
        <v>10</v>
      </c>
      <c r="AT3129" s="9">
        <v>4</v>
      </c>
      <c r="AU3129" s="9">
        <v>29</v>
      </c>
      <c r="AV3129" s="9">
        <v>4</v>
      </c>
      <c r="AW3129" s="9">
        <v>0</v>
      </c>
      <c r="AX3129" s="9">
        <v>25</v>
      </c>
      <c r="AY3129" s="9">
        <v>3</v>
      </c>
      <c r="AZ3129" s="9">
        <v>12</v>
      </c>
      <c r="BA3129" s="9">
        <v>0</v>
      </c>
      <c r="BB3129" s="9">
        <v>43</v>
      </c>
      <c r="BC3129" s="9">
        <v>12</v>
      </c>
    </row>
    <row r="3130" spans="2:55" x14ac:dyDescent="0.45">
      <c r="B3130" s="25">
        <v>3123</v>
      </c>
      <c r="D3130" s="9" t="s">
        <v>133</v>
      </c>
      <c r="E3130" s="9">
        <v>0</v>
      </c>
      <c r="F3130" s="9">
        <v>0</v>
      </c>
      <c r="G3130" s="9">
        <v>0</v>
      </c>
      <c r="H3130" s="9">
        <v>4</v>
      </c>
      <c r="I3130" s="9">
        <v>13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0</v>
      </c>
      <c r="X3130" s="9">
        <v>0</v>
      </c>
      <c r="Y3130" s="9">
        <v>73</v>
      </c>
      <c r="Z3130" s="9">
        <v>0</v>
      </c>
      <c r="AA3130" s="9">
        <v>0</v>
      </c>
      <c r="AB3130" s="9">
        <v>18</v>
      </c>
      <c r="AC3130" s="9">
        <v>0</v>
      </c>
      <c r="AD3130" s="9">
        <v>0</v>
      </c>
      <c r="AE3130" s="9">
        <v>19</v>
      </c>
      <c r="AF3130" s="9">
        <v>0</v>
      </c>
      <c r="AG3130" s="9">
        <v>4</v>
      </c>
      <c r="AH3130" s="9">
        <v>4</v>
      </c>
      <c r="AI3130" s="9">
        <v>5</v>
      </c>
      <c r="AJ3130" s="9">
        <v>9</v>
      </c>
      <c r="AK3130" s="9">
        <v>4</v>
      </c>
      <c r="AL3130" s="9">
        <v>0</v>
      </c>
      <c r="AM3130" s="9">
        <v>3</v>
      </c>
      <c r="AN3130" s="9">
        <v>0</v>
      </c>
      <c r="AO3130" s="9">
        <v>0</v>
      </c>
      <c r="AP3130" s="9">
        <v>19</v>
      </c>
      <c r="AQ3130" s="9">
        <v>4</v>
      </c>
      <c r="AR3130" s="9">
        <v>0</v>
      </c>
      <c r="AS3130" s="9">
        <v>6</v>
      </c>
      <c r="AT3130" s="9">
        <v>0</v>
      </c>
      <c r="AU3130" s="9">
        <v>0</v>
      </c>
      <c r="AV3130" s="9">
        <v>0</v>
      </c>
      <c r="AW3130" s="9">
        <v>0</v>
      </c>
      <c r="AX3130" s="9">
        <v>4</v>
      </c>
      <c r="AY3130" s="9">
        <v>0</v>
      </c>
      <c r="AZ3130" s="9">
        <v>3</v>
      </c>
      <c r="BA3130" s="9">
        <v>0</v>
      </c>
      <c r="BB3130" s="9">
        <v>0</v>
      </c>
      <c r="BC3130" s="9">
        <v>0</v>
      </c>
    </row>
    <row r="3131" spans="2:55" x14ac:dyDescent="0.45">
      <c r="B3131" s="25">
        <v>3124</v>
      </c>
      <c r="D3131" s="9" t="s">
        <v>134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0</v>
      </c>
      <c r="W3131" s="9">
        <v>0</v>
      </c>
      <c r="X3131" s="9">
        <v>0</v>
      </c>
      <c r="Y3131" s="9">
        <v>0</v>
      </c>
      <c r="Z3131" s="9">
        <v>0</v>
      </c>
      <c r="AA3131" s="9">
        <v>0</v>
      </c>
      <c r="AB3131" s="9">
        <v>0</v>
      </c>
      <c r="AC3131" s="9">
        <v>0</v>
      </c>
      <c r="AD3131" s="9">
        <v>0</v>
      </c>
      <c r="AE3131" s="9">
        <v>0</v>
      </c>
      <c r="AF3131" s="9">
        <v>0</v>
      </c>
      <c r="AG3131" s="9">
        <v>0</v>
      </c>
      <c r="AH3131" s="9">
        <v>0</v>
      </c>
      <c r="AI3131" s="9">
        <v>0</v>
      </c>
      <c r="AJ3131" s="9">
        <v>0</v>
      </c>
      <c r="AK3131" s="9">
        <v>0</v>
      </c>
      <c r="AL3131" s="9">
        <v>0</v>
      </c>
      <c r="AM3131" s="9">
        <v>0</v>
      </c>
      <c r="AN3131" s="9">
        <v>0</v>
      </c>
      <c r="AO3131" s="9">
        <v>0</v>
      </c>
      <c r="AP3131" s="9">
        <v>0</v>
      </c>
      <c r="AQ3131" s="9">
        <v>0</v>
      </c>
      <c r="AR3131" s="9">
        <v>0</v>
      </c>
      <c r="AS3131" s="9">
        <v>0</v>
      </c>
      <c r="AT3131" s="9">
        <v>0</v>
      </c>
      <c r="AU3131" s="9">
        <v>0</v>
      </c>
      <c r="AV3131" s="9">
        <v>0</v>
      </c>
      <c r="AW3131" s="9">
        <v>0</v>
      </c>
      <c r="AX3131" s="9">
        <v>0</v>
      </c>
      <c r="AY3131" s="9">
        <v>0</v>
      </c>
      <c r="AZ3131" s="9">
        <v>0</v>
      </c>
      <c r="BA3131" s="9">
        <v>0</v>
      </c>
      <c r="BB3131" s="9">
        <v>0</v>
      </c>
      <c r="BC3131" s="9">
        <v>0</v>
      </c>
    </row>
    <row r="3132" spans="2:55" x14ac:dyDescent="0.45">
      <c r="B3132" s="25">
        <v>3125</v>
      </c>
      <c r="D3132" s="9" t="s">
        <v>135</v>
      </c>
      <c r="E3132" s="9">
        <v>0</v>
      </c>
      <c r="F3132" s="9">
        <v>0</v>
      </c>
      <c r="G3132" s="9">
        <v>0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0</v>
      </c>
      <c r="Z3132" s="9">
        <v>0</v>
      </c>
      <c r="AA3132" s="9">
        <v>0</v>
      </c>
      <c r="AB3132" s="9">
        <v>0</v>
      </c>
      <c r="AC3132" s="9">
        <v>0</v>
      </c>
      <c r="AD3132" s="9">
        <v>0</v>
      </c>
      <c r="AE3132" s="9">
        <v>0</v>
      </c>
      <c r="AF3132" s="9">
        <v>0</v>
      </c>
      <c r="AG3132" s="9">
        <v>0</v>
      </c>
      <c r="AH3132" s="9">
        <v>0</v>
      </c>
      <c r="AI3132" s="9">
        <v>0</v>
      </c>
      <c r="AJ3132" s="9">
        <v>0</v>
      </c>
      <c r="AK3132" s="9">
        <v>0</v>
      </c>
      <c r="AL3132" s="9">
        <v>0</v>
      </c>
      <c r="AM3132" s="9">
        <v>0</v>
      </c>
      <c r="AN3132" s="9">
        <v>0</v>
      </c>
      <c r="AO3132" s="9">
        <v>0</v>
      </c>
      <c r="AP3132" s="9">
        <v>0</v>
      </c>
      <c r="AQ3132" s="9">
        <v>0</v>
      </c>
      <c r="AR3132" s="9">
        <v>0</v>
      </c>
      <c r="AS3132" s="9">
        <v>0</v>
      </c>
      <c r="AT3132" s="9">
        <v>0</v>
      </c>
      <c r="AU3132" s="9">
        <v>0</v>
      </c>
      <c r="AV3132" s="9">
        <v>0</v>
      </c>
      <c r="AW3132" s="9">
        <v>0</v>
      </c>
      <c r="AX3132" s="9">
        <v>0</v>
      </c>
      <c r="AY3132" s="9">
        <v>0</v>
      </c>
      <c r="AZ3132" s="9">
        <v>0</v>
      </c>
      <c r="BA3132" s="9">
        <v>0</v>
      </c>
      <c r="BB3132" s="9">
        <v>0</v>
      </c>
      <c r="BC3132" s="9">
        <v>0</v>
      </c>
    </row>
    <row r="3133" spans="2:55" x14ac:dyDescent="0.45">
      <c r="B3133" s="25">
        <v>3126</v>
      </c>
      <c r="D3133" s="9" t="s">
        <v>136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0</v>
      </c>
      <c r="S3133" s="9">
        <v>0</v>
      </c>
      <c r="T3133" s="9">
        <v>0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  <c r="AC3133" s="9">
        <v>0</v>
      </c>
      <c r="AD3133" s="9">
        <v>0</v>
      </c>
      <c r="AE3133" s="9">
        <v>0</v>
      </c>
      <c r="AF3133" s="9">
        <v>0</v>
      </c>
      <c r="AG3133" s="9">
        <v>0</v>
      </c>
      <c r="AH3133" s="9">
        <v>0</v>
      </c>
      <c r="AI3133" s="9">
        <v>0</v>
      </c>
      <c r="AJ3133" s="9">
        <v>0</v>
      </c>
      <c r="AK3133" s="9">
        <v>0</v>
      </c>
      <c r="AL3133" s="9">
        <v>0</v>
      </c>
      <c r="AM3133" s="9">
        <v>0</v>
      </c>
      <c r="AN3133" s="9">
        <v>0</v>
      </c>
      <c r="AO3133" s="9">
        <v>0</v>
      </c>
      <c r="AP3133" s="9">
        <v>0</v>
      </c>
      <c r="AQ3133" s="9">
        <v>0</v>
      </c>
      <c r="AR3133" s="9">
        <v>0</v>
      </c>
      <c r="AS3133" s="9">
        <v>0</v>
      </c>
      <c r="AT3133" s="9">
        <v>0</v>
      </c>
      <c r="AU3133" s="9">
        <v>0</v>
      </c>
      <c r="AV3133" s="9">
        <v>0</v>
      </c>
      <c r="AW3133" s="9">
        <v>0</v>
      </c>
      <c r="AX3133" s="9">
        <v>0</v>
      </c>
      <c r="AY3133" s="9">
        <v>0</v>
      </c>
      <c r="AZ3133" s="9">
        <v>0</v>
      </c>
      <c r="BA3133" s="9">
        <v>0</v>
      </c>
      <c r="BB3133" s="9">
        <v>0</v>
      </c>
      <c r="BC3133" s="9">
        <v>0</v>
      </c>
    </row>
    <row r="3134" spans="2:55" x14ac:dyDescent="0.45">
      <c r="B3134" s="25">
        <v>3127</v>
      </c>
      <c r="D3134" s="9" t="s">
        <v>137</v>
      </c>
      <c r="E3134" s="9">
        <v>0</v>
      </c>
      <c r="F3134" s="9">
        <v>0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  <c r="Y3134" s="9">
        <v>0</v>
      </c>
      <c r="Z3134" s="9">
        <v>0</v>
      </c>
      <c r="AA3134" s="9">
        <v>0</v>
      </c>
      <c r="AB3134" s="9">
        <v>0</v>
      </c>
      <c r="AC3134" s="9">
        <v>0</v>
      </c>
      <c r="AD3134" s="9">
        <v>0</v>
      </c>
      <c r="AE3134" s="9">
        <v>0</v>
      </c>
      <c r="AF3134" s="9">
        <v>0</v>
      </c>
      <c r="AG3134" s="9">
        <v>0</v>
      </c>
      <c r="AH3134" s="9">
        <v>0</v>
      </c>
      <c r="AI3134" s="9">
        <v>0</v>
      </c>
      <c r="AJ3134" s="9">
        <v>0</v>
      </c>
      <c r="AK3134" s="9">
        <v>0</v>
      </c>
      <c r="AL3134" s="9">
        <v>0</v>
      </c>
      <c r="AM3134" s="9">
        <v>0</v>
      </c>
      <c r="AN3134" s="9">
        <v>0</v>
      </c>
      <c r="AO3134" s="9">
        <v>0</v>
      </c>
      <c r="AP3134" s="9">
        <v>0</v>
      </c>
      <c r="AQ3134" s="9">
        <v>0</v>
      </c>
      <c r="AR3134" s="9">
        <v>0</v>
      </c>
      <c r="AS3134" s="9">
        <v>0</v>
      </c>
      <c r="AT3134" s="9">
        <v>0</v>
      </c>
      <c r="AU3134" s="9">
        <v>0</v>
      </c>
      <c r="AV3134" s="9">
        <v>0</v>
      </c>
      <c r="AW3134" s="9">
        <v>0</v>
      </c>
      <c r="AX3134" s="9">
        <v>0</v>
      </c>
      <c r="AY3134" s="9">
        <v>0</v>
      </c>
      <c r="AZ3134" s="9">
        <v>0</v>
      </c>
      <c r="BA3134" s="9">
        <v>0</v>
      </c>
      <c r="BB3134" s="9">
        <v>0</v>
      </c>
      <c r="BC3134" s="9">
        <v>0</v>
      </c>
    </row>
    <row r="3135" spans="2:55" x14ac:dyDescent="0.45">
      <c r="B3135" s="25">
        <v>3128</v>
      </c>
      <c r="D3135" s="9" t="s">
        <v>138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  <c r="AB3135" s="9">
        <v>0</v>
      </c>
      <c r="AC3135" s="9">
        <v>0</v>
      </c>
      <c r="AD3135" s="9">
        <v>0</v>
      </c>
      <c r="AE3135" s="9">
        <v>0</v>
      </c>
      <c r="AF3135" s="9">
        <v>0</v>
      </c>
      <c r="AG3135" s="9">
        <v>0</v>
      </c>
      <c r="AH3135" s="9">
        <v>0</v>
      </c>
      <c r="AI3135" s="9">
        <v>0</v>
      </c>
      <c r="AJ3135" s="9">
        <v>0</v>
      </c>
      <c r="AK3135" s="9">
        <v>0</v>
      </c>
      <c r="AL3135" s="9">
        <v>0</v>
      </c>
      <c r="AM3135" s="9">
        <v>0</v>
      </c>
      <c r="AN3135" s="9">
        <v>0</v>
      </c>
      <c r="AO3135" s="9">
        <v>0</v>
      </c>
      <c r="AP3135" s="9">
        <v>0</v>
      </c>
      <c r="AQ3135" s="9">
        <v>0</v>
      </c>
      <c r="AR3135" s="9">
        <v>0</v>
      </c>
      <c r="AS3135" s="9">
        <v>0</v>
      </c>
      <c r="AT3135" s="9">
        <v>0</v>
      </c>
      <c r="AU3135" s="9">
        <v>0</v>
      </c>
      <c r="AV3135" s="9">
        <v>0</v>
      </c>
      <c r="AW3135" s="9">
        <v>0</v>
      </c>
      <c r="AX3135" s="9">
        <v>0</v>
      </c>
      <c r="AY3135" s="9">
        <v>0</v>
      </c>
      <c r="AZ3135" s="9">
        <v>0</v>
      </c>
      <c r="BA3135" s="9">
        <v>0</v>
      </c>
      <c r="BB3135" s="9">
        <v>0</v>
      </c>
      <c r="BC3135" s="9">
        <v>0</v>
      </c>
    </row>
    <row r="3136" spans="2:55" x14ac:dyDescent="0.45">
      <c r="B3136" s="25">
        <v>3129</v>
      </c>
      <c r="D3136" s="9" t="s">
        <v>139</v>
      </c>
      <c r="E3136" s="9">
        <v>0</v>
      </c>
      <c r="F3136" s="9">
        <v>3</v>
      </c>
      <c r="G3136" s="9">
        <v>0</v>
      </c>
      <c r="H3136" s="9">
        <v>22</v>
      </c>
      <c r="I3136" s="9">
        <v>15</v>
      </c>
      <c r="J3136" s="9">
        <v>4</v>
      </c>
      <c r="K3136" s="9">
        <v>3</v>
      </c>
      <c r="L3136" s="9">
        <v>18</v>
      </c>
      <c r="M3136" s="9">
        <v>4</v>
      </c>
      <c r="N3136" s="9">
        <v>15</v>
      </c>
      <c r="O3136" s="9">
        <v>10</v>
      </c>
      <c r="P3136" s="9">
        <v>10</v>
      </c>
      <c r="Q3136" s="9">
        <v>3</v>
      </c>
      <c r="R3136" s="9">
        <v>4</v>
      </c>
      <c r="S3136" s="9">
        <v>7</v>
      </c>
      <c r="T3136" s="9">
        <v>3</v>
      </c>
      <c r="U3136" s="9">
        <v>7</v>
      </c>
      <c r="V3136" s="9">
        <v>7</v>
      </c>
      <c r="W3136" s="9">
        <v>6</v>
      </c>
      <c r="X3136" s="9">
        <v>0</v>
      </c>
      <c r="Y3136" s="9">
        <v>7</v>
      </c>
      <c r="Z3136" s="9">
        <v>0</v>
      </c>
      <c r="AA3136" s="9">
        <v>5</v>
      </c>
      <c r="AB3136" s="9">
        <v>33</v>
      </c>
      <c r="AC3136" s="9">
        <v>5</v>
      </c>
      <c r="AD3136" s="9">
        <v>0</v>
      </c>
      <c r="AE3136" s="9">
        <v>6</v>
      </c>
      <c r="AF3136" s="9">
        <v>0</v>
      </c>
      <c r="AG3136" s="9">
        <v>9</v>
      </c>
      <c r="AH3136" s="9">
        <v>0</v>
      </c>
      <c r="AI3136" s="9">
        <v>7</v>
      </c>
      <c r="AJ3136" s="9">
        <v>6</v>
      </c>
      <c r="AK3136" s="9">
        <v>17</v>
      </c>
      <c r="AL3136" s="9">
        <v>8</v>
      </c>
      <c r="AM3136" s="9">
        <v>4</v>
      </c>
      <c r="AN3136" s="9">
        <v>0</v>
      </c>
      <c r="AO3136" s="9">
        <v>5</v>
      </c>
      <c r="AP3136" s="9">
        <v>14</v>
      </c>
      <c r="AQ3136" s="9">
        <v>5</v>
      </c>
      <c r="AR3136" s="9">
        <v>0</v>
      </c>
      <c r="AS3136" s="9">
        <v>8</v>
      </c>
      <c r="AT3136" s="9">
        <v>0</v>
      </c>
      <c r="AU3136" s="9">
        <v>8</v>
      </c>
      <c r="AV3136" s="9">
        <v>3</v>
      </c>
      <c r="AW3136" s="9">
        <v>0</v>
      </c>
      <c r="AX3136" s="9">
        <v>10</v>
      </c>
      <c r="AY3136" s="9">
        <v>0</v>
      </c>
      <c r="AZ3136" s="9">
        <v>8</v>
      </c>
      <c r="BA3136" s="9">
        <v>0</v>
      </c>
      <c r="BB3136" s="9">
        <v>4</v>
      </c>
      <c r="BC3136" s="9">
        <v>5</v>
      </c>
    </row>
    <row r="3137" spans="2:55" x14ac:dyDescent="0.45">
      <c r="B3137" s="25">
        <v>3130</v>
      </c>
      <c r="D3137" s="9" t="s">
        <v>140</v>
      </c>
      <c r="E3137" s="9">
        <v>5</v>
      </c>
      <c r="F3137" s="9">
        <v>3</v>
      </c>
      <c r="G3137" s="9">
        <v>0</v>
      </c>
      <c r="H3137" s="9">
        <v>15</v>
      </c>
      <c r="I3137" s="9">
        <v>12</v>
      </c>
      <c r="J3137" s="9">
        <v>3</v>
      </c>
      <c r="K3137" s="9">
        <v>0</v>
      </c>
      <c r="L3137" s="9">
        <v>10</v>
      </c>
      <c r="M3137" s="9">
        <v>10</v>
      </c>
      <c r="N3137" s="9">
        <v>4</v>
      </c>
      <c r="O3137" s="9">
        <v>4</v>
      </c>
      <c r="P3137" s="9">
        <v>7</v>
      </c>
      <c r="Q3137" s="9">
        <v>4</v>
      </c>
      <c r="R3137" s="9">
        <v>0</v>
      </c>
      <c r="S3137" s="9">
        <v>5</v>
      </c>
      <c r="T3137" s="9">
        <v>9</v>
      </c>
      <c r="U3137" s="9">
        <v>12</v>
      </c>
      <c r="V3137" s="9">
        <v>5</v>
      </c>
      <c r="W3137" s="9">
        <v>8</v>
      </c>
      <c r="X3137" s="9">
        <v>0</v>
      </c>
      <c r="Y3137" s="9">
        <v>3</v>
      </c>
      <c r="Z3137" s="9">
        <v>0</v>
      </c>
      <c r="AA3137" s="9">
        <v>5</v>
      </c>
      <c r="AB3137" s="9">
        <v>16</v>
      </c>
      <c r="AC3137" s="9">
        <v>3</v>
      </c>
      <c r="AD3137" s="9">
        <v>0</v>
      </c>
      <c r="AE3137" s="9">
        <v>3</v>
      </c>
      <c r="AF3137" s="9">
        <v>0</v>
      </c>
      <c r="AG3137" s="9">
        <v>8</v>
      </c>
      <c r="AH3137" s="9">
        <v>0</v>
      </c>
      <c r="AI3137" s="9">
        <v>3</v>
      </c>
      <c r="AJ3137" s="9">
        <v>4</v>
      </c>
      <c r="AK3137" s="9">
        <v>12</v>
      </c>
      <c r="AL3137" s="9">
        <v>0</v>
      </c>
      <c r="AM3137" s="9">
        <v>5</v>
      </c>
      <c r="AN3137" s="9">
        <v>0</v>
      </c>
      <c r="AO3137" s="9">
        <v>3</v>
      </c>
      <c r="AP3137" s="9">
        <v>6</v>
      </c>
      <c r="AQ3137" s="9">
        <v>0</v>
      </c>
      <c r="AR3137" s="9">
        <v>0</v>
      </c>
      <c r="AS3137" s="9">
        <v>0</v>
      </c>
      <c r="AT3137" s="9">
        <v>0</v>
      </c>
      <c r="AU3137" s="9">
        <v>6</v>
      </c>
      <c r="AV3137" s="9">
        <v>5</v>
      </c>
      <c r="AW3137" s="9">
        <v>5</v>
      </c>
      <c r="AX3137" s="9">
        <v>9</v>
      </c>
      <c r="AY3137" s="9">
        <v>4</v>
      </c>
      <c r="AZ3137" s="9">
        <v>10</v>
      </c>
      <c r="BA3137" s="9">
        <v>0</v>
      </c>
      <c r="BB3137" s="9">
        <v>0</v>
      </c>
      <c r="BC3137" s="9">
        <v>5</v>
      </c>
    </row>
    <row r="3138" spans="2:55" x14ac:dyDescent="0.45">
      <c r="B3138" s="25">
        <v>3131</v>
      </c>
      <c r="D3138" s="9" t="s">
        <v>55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9">
        <v>0</v>
      </c>
      <c r="U3138" s="9">
        <v>0</v>
      </c>
      <c r="V3138" s="9">
        <v>0</v>
      </c>
      <c r="W3138" s="9">
        <v>0</v>
      </c>
      <c r="X3138" s="9">
        <v>0</v>
      </c>
      <c r="Y3138" s="9">
        <v>0</v>
      </c>
      <c r="Z3138" s="9">
        <v>0</v>
      </c>
      <c r="AA3138" s="9">
        <v>0</v>
      </c>
      <c r="AB3138" s="9">
        <v>0</v>
      </c>
      <c r="AC3138" s="9">
        <v>0</v>
      </c>
      <c r="AD3138" s="9">
        <v>0</v>
      </c>
      <c r="AE3138" s="9">
        <v>0</v>
      </c>
      <c r="AF3138" s="9">
        <v>0</v>
      </c>
      <c r="AG3138" s="9">
        <v>0</v>
      </c>
      <c r="AH3138" s="9">
        <v>0</v>
      </c>
      <c r="AI3138" s="9">
        <v>0</v>
      </c>
      <c r="AJ3138" s="9">
        <v>0</v>
      </c>
      <c r="AK3138" s="9">
        <v>0</v>
      </c>
      <c r="AL3138" s="9">
        <v>0</v>
      </c>
      <c r="AM3138" s="9">
        <v>0</v>
      </c>
      <c r="AN3138" s="9">
        <v>0</v>
      </c>
      <c r="AO3138" s="9">
        <v>0</v>
      </c>
      <c r="AP3138" s="9">
        <v>0</v>
      </c>
      <c r="AQ3138" s="9">
        <v>0</v>
      </c>
      <c r="AR3138" s="9">
        <v>0</v>
      </c>
      <c r="AS3138" s="9">
        <v>0</v>
      </c>
      <c r="AT3138" s="9">
        <v>0</v>
      </c>
      <c r="AU3138" s="9">
        <v>0</v>
      </c>
      <c r="AV3138" s="9">
        <v>0</v>
      </c>
      <c r="AW3138" s="9">
        <v>0</v>
      </c>
      <c r="AX3138" s="9">
        <v>0</v>
      </c>
      <c r="AY3138" s="9">
        <v>0</v>
      </c>
      <c r="AZ3138" s="9">
        <v>0</v>
      </c>
      <c r="BA3138" s="9">
        <v>0</v>
      </c>
      <c r="BB3138" s="9">
        <v>0</v>
      </c>
      <c r="BC3138" s="9">
        <v>0</v>
      </c>
    </row>
    <row r="3139" spans="2:55" x14ac:dyDescent="0.45">
      <c r="B3139" s="25">
        <v>3132</v>
      </c>
      <c r="D3139" s="9" t="s">
        <v>3</v>
      </c>
      <c r="E3139" s="9">
        <v>128</v>
      </c>
      <c r="F3139" s="9">
        <v>214</v>
      </c>
      <c r="G3139" s="9">
        <v>8</v>
      </c>
      <c r="H3139" s="9">
        <v>2249</v>
      </c>
      <c r="I3139" s="9">
        <v>842</v>
      </c>
      <c r="J3139" s="9">
        <v>135</v>
      </c>
      <c r="K3139" s="9">
        <v>84</v>
      </c>
      <c r="L3139" s="9">
        <v>2366</v>
      </c>
      <c r="M3139" s="9">
        <v>1143</v>
      </c>
      <c r="N3139" s="9">
        <v>1016</v>
      </c>
      <c r="O3139" s="9">
        <v>1689</v>
      </c>
      <c r="P3139" s="9">
        <v>1431</v>
      </c>
      <c r="Q3139" s="9">
        <v>378</v>
      </c>
      <c r="R3139" s="9">
        <v>58</v>
      </c>
      <c r="S3139" s="9">
        <v>686</v>
      </c>
      <c r="T3139" s="9">
        <v>389</v>
      </c>
      <c r="U3139" s="9">
        <v>349</v>
      </c>
      <c r="V3139" s="9">
        <v>266</v>
      </c>
      <c r="W3139" s="9">
        <v>354</v>
      </c>
      <c r="X3139" s="9">
        <v>80</v>
      </c>
      <c r="Y3139" s="9">
        <v>281</v>
      </c>
      <c r="Z3139" s="9">
        <v>6</v>
      </c>
      <c r="AA3139" s="9">
        <v>304</v>
      </c>
      <c r="AB3139" s="9">
        <v>1498</v>
      </c>
      <c r="AC3139" s="9">
        <v>179</v>
      </c>
      <c r="AD3139" s="9">
        <v>94</v>
      </c>
      <c r="AE3139" s="9">
        <v>195</v>
      </c>
      <c r="AF3139" s="9">
        <v>14</v>
      </c>
      <c r="AG3139" s="9">
        <v>534</v>
      </c>
      <c r="AH3139" s="9">
        <v>99</v>
      </c>
      <c r="AI3139" s="9">
        <v>398</v>
      </c>
      <c r="AJ3139" s="9">
        <v>361</v>
      </c>
      <c r="AK3139" s="9">
        <v>957</v>
      </c>
      <c r="AL3139" s="9">
        <v>129</v>
      </c>
      <c r="AM3139" s="9">
        <v>503</v>
      </c>
      <c r="AN3139" s="9">
        <v>9</v>
      </c>
      <c r="AO3139" s="9">
        <v>330</v>
      </c>
      <c r="AP3139" s="9">
        <v>704</v>
      </c>
      <c r="AQ3139" s="9">
        <v>147</v>
      </c>
      <c r="AR3139" s="9">
        <v>11</v>
      </c>
      <c r="AS3139" s="9">
        <v>186</v>
      </c>
      <c r="AT3139" s="9">
        <v>53</v>
      </c>
      <c r="AU3139" s="9">
        <v>311</v>
      </c>
      <c r="AV3139" s="9">
        <v>220</v>
      </c>
      <c r="AW3139" s="9">
        <v>8</v>
      </c>
      <c r="AX3139" s="9">
        <v>292</v>
      </c>
      <c r="AY3139" s="9">
        <v>79</v>
      </c>
      <c r="AZ3139" s="9">
        <v>325</v>
      </c>
      <c r="BA3139" s="9">
        <v>17</v>
      </c>
      <c r="BB3139" s="9">
        <v>177</v>
      </c>
      <c r="BC3139" s="9">
        <v>168</v>
      </c>
    </row>
    <row r="3140" spans="2:55" x14ac:dyDescent="0.45">
      <c r="B3140" s="25">
        <v>3133</v>
      </c>
      <c r="C3140" s="28" t="s">
        <v>190</v>
      </c>
      <c r="D3140" s="9" t="s">
        <v>56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5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0</v>
      </c>
      <c r="T3140" s="9">
        <v>0</v>
      </c>
      <c r="U3140" s="9">
        <v>0</v>
      </c>
      <c r="V3140" s="9">
        <v>0</v>
      </c>
      <c r="W3140" s="9">
        <v>6</v>
      </c>
      <c r="X3140" s="9">
        <v>0</v>
      </c>
      <c r="Y3140" s="9">
        <v>0</v>
      </c>
      <c r="Z3140" s="9">
        <v>0</v>
      </c>
      <c r="AA3140" s="9">
        <v>0</v>
      </c>
      <c r="AB3140" s="9">
        <v>0</v>
      </c>
      <c r="AC3140" s="9">
        <v>0</v>
      </c>
      <c r="AD3140" s="9">
        <v>0</v>
      </c>
      <c r="AE3140" s="9">
        <v>0</v>
      </c>
      <c r="AF3140" s="9">
        <v>0</v>
      </c>
      <c r="AG3140" s="9">
        <v>0</v>
      </c>
      <c r="AH3140" s="9">
        <v>0</v>
      </c>
      <c r="AI3140" s="9">
        <v>0</v>
      </c>
      <c r="AJ3140" s="9">
        <v>0</v>
      </c>
      <c r="AK3140" s="9">
        <v>0</v>
      </c>
      <c r="AL3140" s="9">
        <v>0</v>
      </c>
      <c r="AM3140" s="9">
        <v>0</v>
      </c>
      <c r="AN3140" s="9">
        <v>0</v>
      </c>
      <c r="AO3140" s="9">
        <v>0</v>
      </c>
      <c r="AP3140" s="9">
        <v>0</v>
      </c>
      <c r="AQ3140" s="9">
        <v>0</v>
      </c>
      <c r="AR3140" s="9">
        <v>0</v>
      </c>
      <c r="AS3140" s="9">
        <v>0</v>
      </c>
      <c r="AT3140" s="9">
        <v>0</v>
      </c>
      <c r="AU3140" s="9">
        <v>0</v>
      </c>
      <c r="AV3140" s="9">
        <v>0</v>
      </c>
      <c r="AW3140" s="9">
        <v>0</v>
      </c>
      <c r="AX3140" s="9">
        <v>0</v>
      </c>
      <c r="AY3140" s="9">
        <v>0</v>
      </c>
      <c r="AZ3140" s="9">
        <v>0</v>
      </c>
      <c r="BA3140" s="9">
        <v>0</v>
      </c>
      <c r="BB3140" s="9">
        <v>0</v>
      </c>
      <c r="BC3140" s="9">
        <v>0</v>
      </c>
    </row>
    <row r="3141" spans="2:55" x14ac:dyDescent="0.45">
      <c r="B3141" s="25">
        <v>3134</v>
      </c>
      <c r="D3141" s="9" t="s">
        <v>57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0</v>
      </c>
      <c r="AB3141" s="9">
        <v>0</v>
      </c>
      <c r="AC3141" s="9">
        <v>0</v>
      </c>
      <c r="AD3141" s="9">
        <v>0</v>
      </c>
      <c r="AE3141" s="9">
        <v>0</v>
      </c>
      <c r="AF3141" s="9">
        <v>0</v>
      </c>
      <c r="AG3141" s="9">
        <v>0</v>
      </c>
      <c r="AH3141" s="9">
        <v>0</v>
      </c>
      <c r="AI3141" s="9">
        <v>0</v>
      </c>
      <c r="AJ3141" s="9">
        <v>0</v>
      </c>
      <c r="AK3141" s="9">
        <v>0</v>
      </c>
      <c r="AL3141" s="9">
        <v>0</v>
      </c>
      <c r="AM3141" s="9">
        <v>0</v>
      </c>
      <c r="AN3141" s="9">
        <v>0</v>
      </c>
      <c r="AO3141" s="9">
        <v>0</v>
      </c>
      <c r="AP3141" s="9">
        <v>0</v>
      </c>
      <c r="AQ3141" s="9">
        <v>0</v>
      </c>
      <c r="AR3141" s="9">
        <v>0</v>
      </c>
      <c r="AS3141" s="9">
        <v>0</v>
      </c>
      <c r="AT3141" s="9">
        <v>0</v>
      </c>
      <c r="AU3141" s="9">
        <v>0</v>
      </c>
      <c r="AV3141" s="9">
        <v>0</v>
      </c>
      <c r="AW3141" s="9">
        <v>0</v>
      </c>
      <c r="AX3141" s="9">
        <v>0</v>
      </c>
      <c r="AY3141" s="9">
        <v>0</v>
      </c>
      <c r="AZ3141" s="9">
        <v>0</v>
      </c>
      <c r="BA3141" s="9">
        <v>0</v>
      </c>
      <c r="BB3141" s="9">
        <v>0</v>
      </c>
      <c r="BC3141" s="9">
        <v>0</v>
      </c>
    </row>
    <row r="3142" spans="2:55" x14ac:dyDescent="0.45">
      <c r="B3142" s="25">
        <v>3135</v>
      </c>
      <c r="D3142" s="9" t="s">
        <v>58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0</v>
      </c>
      <c r="Z3142" s="9">
        <v>0</v>
      </c>
      <c r="AA3142" s="9">
        <v>0</v>
      </c>
      <c r="AB3142" s="9">
        <v>0</v>
      </c>
      <c r="AC3142" s="9">
        <v>0</v>
      </c>
      <c r="AD3142" s="9">
        <v>0</v>
      </c>
      <c r="AE3142" s="9">
        <v>0</v>
      </c>
      <c r="AF3142" s="9">
        <v>0</v>
      </c>
      <c r="AG3142" s="9">
        <v>0</v>
      </c>
      <c r="AH3142" s="9">
        <v>0</v>
      </c>
      <c r="AI3142" s="9">
        <v>0</v>
      </c>
      <c r="AJ3142" s="9">
        <v>0</v>
      </c>
      <c r="AK3142" s="9">
        <v>0</v>
      </c>
      <c r="AL3142" s="9">
        <v>0</v>
      </c>
      <c r="AM3142" s="9">
        <v>0</v>
      </c>
      <c r="AN3142" s="9">
        <v>0</v>
      </c>
      <c r="AO3142" s="9">
        <v>0</v>
      </c>
      <c r="AP3142" s="9">
        <v>0</v>
      </c>
      <c r="AQ3142" s="9">
        <v>0</v>
      </c>
      <c r="AR3142" s="9">
        <v>0</v>
      </c>
      <c r="AS3142" s="9">
        <v>0</v>
      </c>
      <c r="AT3142" s="9">
        <v>0</v>
      </c>
      <c r="AU3142" s="9">
        <v>0</v>
      </c>
      <c r="AV3142" s="9">
        <v>0</v>
      </c>
      <c r="AW3142" s="9">
        <v>0</v>
      </c>
      <c r="AX3142" s="9">
        <v>0</v>
      </c>
      <c r="AY3142" s="9">
        <v>0</v>
      </c>
      <c r="AZ3142" s="9">
        <v>0</v>
      </c>
      <c r="BA3142" s="9">
        <v>0</v>
      </c>
      <c r="BB3142" s="9">
        <v>0</v>
      </c>
      <c r="BC3142" s="9">
        <v>0</v>
      </c>
    </row>
    <row r="3143" spans="2:55" x14ac:dyDescent="0.45">
      <c r="B3143" s="25">
        <v>3136</v>
      </c>
      <c r="D3143" s="9" t="s">
        <v>59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3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0</v>
      </c>
      <c r="AB3143" s="9">
        <v>0</v>
      </c>
      <c r="AC3143" s="9">
        <v>0</v>
      </c>
      <c r="AD3143" s="9">
        <v>0</v>
      </c>
      <c r="AE3143" s="9">
        <v>0</v>
      </c>
      <c r="AF3143" s="9">
        <v>0</v>
      </c>
      <c r="AG3143" s="9">
        <v>0</v>
      </c>
      <c r="AH3143" s="9">
        <v>0</v>
      </c>
      <c r="AI3143" s="9">
        <v>0</v>
      </c>
      <c r="AJ3143" s="9">
        <v>0</v>
      </c>
      <c r="AK3143" s="9">
        <v>0</v>
      </c>
      <c r="AL3143" s="9">
        <v>0</v>
      </c>
      <c r="AM3143" s="9">
        <v>0</v>
      </c>
      <c r="AN3143" s="9">
        <v>0</v>
      </c>
      <c r="AO3143" s="9">
        <v>0</v>
      </c>
      <c r="AP3143" s="9">
        <v>0</v>
      </c>
      <c r="AQ3143" s="9">
        <v>0</v>
      </c>
      <c r="AR3143" s="9">
        <v>0</v>
      </c>
      <c r="AS3143" s="9">
        <v>0</v>
      </c>
      <c r="AT3143" s="9">
        <v>0</v>
      </c>
      <c r="AU3143" s="9">
        <v>0</v>
      </c>
      <c r="AV3143" s="9">
        <v>0</v>
      </c>
      <c r="AW3143" s="9">
        <v>0</v>
      </c>
      <c r="AX3143" s="9">
        <v>0</v>
      </c>
      <c r="AY3143" s="9">
        <v>0</v>
      </c>
      <c r="AZ3143" s="9">
        <v>0</v>
      </c>
      <c r="BA3143" s="9">
        <v>0</v>
      </c>
      <c r="BB3143" s="9">
        <v>0</v>
      </c>
      <c r="BC3143" s="9">
        <v>0</v>
      </c>
    </row>
    <row r="3144" spans="2:55" x14ac:dyDescent="0.45">
      <c r="B3144" s="25">
        <v>3137</v>
      </c>
      <c r="D3144" s="9" t="s">
        <v>60</v>
      </c>
      <c r="E3144" s="9">
        <v>0</v>
      </c>
      <c r="F3144" s="9">
        <v>0</v>
      </c>
      <c r="G3144" s="9">
        <v>0</v>
      </c>
      <c r="H3144" s="9">
        <v>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0</v>
      </c>
      <c r="AB3144" s="9">
        <v>0</v>
      </c>
      <c r="AC3144" s="9">
        <v>0</v>
      </c>
      <c r="AD3144" s="9">
        <v>0</v>
      </c>
      <c r="AE3144" s="9">
        <v>0</v>
      </c>
      <c r="AF3144" s="9">
        <v>0</v>
      </c>
      <c r="AG3144" s="9">
        <v>0</v>
      </c>
      <c r="AH3144" s="9">
        <v>0</v>
      </c>
      <c r="AI3144" s="9">
        <v>0</v>
      </c>
      <c r="AJ3144" s="9">
        <v>0</v>
      </c>
      <c r="AK3144" s="9">
        <v>0</v>
      </c>
      <c r="AL3144" s="9">
        <v>0</v>
      </c>
      <c r="AM3144" s="9">
        <v>0</v>
      </c>
      <c r="AN3144" s="9">
        <v>0</v>
      </c>
      <c r="AO3144" s="9">
        <v>0</v>
      </c>
      <c r="AP3144" s="9">
        <v>0</v>
      </c>
      <c r="AQ3144" s="9">
        <v>0</v>
      </c>
      <c r="AR3144" s="9">
        <v>0</v>
      </c>
      <c r="AS3144" s="9">
        <v>0</v>
      </c>
      <c r="AT3144" s="9">
        <v>0</v>
      </c>
      <c r="AU3144" s="9">
        <v>0</v>
      </c>
      <c r="AV3144" s="9">
        <v>0</v>
      </c>
      <c r="AW3144" s="9">
        <v>0</v>
      </c>
      <c r="AX3144" s="9">
        <v>0</v>
      </c>
      <c r="AY3144" s="9">
        <v>0</v>
      </c>
      <c r="AZ3144" s="9">
        <v>0</v>
      </c>
      <c r="BA3144" s="9">
        <v>0</v>
      </c>
      <c r="BB3144" s="9">
        <v>0</v>
      </c>
      <c r="BC3144" s="9">
        <v>0</v>
      </c>
    </row>
    <row r="3145" spans="2:55" x14ac:dyDescent="0.45">
      <c r="B3145" s="25">
        <v>3138</v>
      </c>
      <c r="D3145" s="9" t="s">
        <v>61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0</v>
      </c>
      <c r="L3145" s="9">
        <v>0</v>
      </c>
      <c r="M3145" s="9">
        <v>0</v>
      </c>
      <c r="N3145" s="9">
        <v>3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  <c r="AC3145" s="9">
        <v>0</v>
      </c>
      <c r="AD3145" s="9">
        <v>0</v>
      </c>
      <c r="AE3145" s="9">
        <v>0</v>
      </c>
      <c r="AF3145" s="9">
        <v>0</v>
      </c>
      <c r="AG3145" s="9">
        <v>0</v>
      </c>
      <c r="AH3145" s="9">
        <v>0</v>
      </c>
      <c r="AI3145" s="9">
        <v>0</v>
      </c>
      <c r="AJ3145" s="9">
        <v>0</v>
      </c>
      <c r="AK3145" s="9">
        <v>0</v>
      </c>
      <c r="AL3145" s="9">
        <v>0</v>
      </c>
      <c r="AM3145" s="9">
        <v>0</v>
      </c>
      <c r="AN3145" s="9">
        <v>0</v>
      </c>
      <c r="AO3145" s="9">
        <v>0</v>
      </c>
      <c r="AP3145" s="9">
        <v>0</v>
      </c>
      <c r="AQ3145" s="9">
        <v>0</v>
      </c>
      <c r="AR3145" s="9">
        <v>0</v>
      </c>
      <c r="AS3145" s="9">
        <v>0</v>
      </c>
      <c r="AT3145" s="9">
        <v>0</v>
      </c>
      <c r="AU3145" s="9">
        <v>0</v>
      </c>
      <c r="AV3145" s="9">
        <v>0</v>
      </c>
      <c r="AW3145" s="9">
        <v>0</v>
      </c>
      <c r="AX3145" s="9">
        <v>0</v>
      </c>
      <c r="AY3145" s="9">
        <v>0</v>
      </c>
      <c r="AZ3145" s="9">
        <v>0</v>
      </c>
      <c r="BA3145" s="9">
        <v>0</v>
      </c>
      <c r="BB3145" s="9">
        <v>0</v>
      </c>
      <c r="BC3145" s="9">
        <v>0</v>
      </c>
    </row>
    <row r="3146" spans="2:55" x14ac:dyDescent="0.45">
      <c r="B3146" s="25">
        <v>3139</v>
      </c>
      <c r="D3146" s="9" t="s">
        <v>62</v>
      </c>
      <c r="E3146" s="9">
        <v>0</v>
      </c>
      <c r="F3146" s="9">
        <v>0</v>
      </c>
      <c r="G3146" s="9">
        <v>0</v>
      </c>
      <c r="H3146" s="9">
        <v>0</v>
      </c>
      <c r="I3146" s="9">
        <v>0</v>
      </c>
      <c r="J3146" s="9">
        <v>0</v>
      </c>
      <c r="K3146" s="9">
        <v>0</v>
      </c>
      <c r="L3146" s="9">
        <v>0</v>
      </c>
      <c r="M3146" s="9">
        <v>4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0</v>
      </c>
      <c r="Z3146" s="9">
        <v>0</v>
      </c>
      <c r="AA3146" s="9">
        <v>0</v>
      </c>
      <c r="AB3146" s="9">
        <v>0</v>
      </c>
      <c r="AC3146" s="9">
        <v>0</v>
      </c>
      <c r="AD3146" s="9">
        <v>0</v>
      </c>
      <c r="AE3146" s="9">
        <v>0</v>
      </c>
      <c r="AF3146" s="9">
        <v>0</v>
      </c>
      <c r="AG3146" s="9">
        <v>0</v>
      </c>
      <c r="AH3146" s="9">
        <v>0</v>
      </c>
      <c r="AI3146" s="9">
        <v>0</v>
      </c>
      <c r="AJ3146" s="9">
        <v>0</v>
      </c>
      <c r="AK3146" s="9">
        <v>0</v>
      </c>
      <c r="AL3146" s="9">
        <v>0</v>
      </c>
      <c r="AM3146" s="9">
        <v>0</v>
      </c>
      <c r="AN3146" s="9">
        <v>0</v>
      </c>
      <c r="AO3146" s="9">
        <v>0</v>
      </c>
      <c r="AP3146" s="9">
        <v>0</v>
      </c>
      <c r="AQ3146" s="9">
        <v>0</v>
      </c>
      <c r="AR3146" s="9">
        <v>0</v>
      </c>
      <c r="AS3146" s="9">
        <v>0</v>
      </c>
      <c r="AT3146" s="9">
        <v>0</v>
      </c>
      <c r="AU3146" s="9">
        <v>0</v>
      </c>
      <c r="AV3146" s="9">
        <v>0</v>
      </c>
      <c r="AW3146" s="9">
        <v>0</v>
      </c>
      <c r="AX3146" s="9">
        <v>0</v>
      </c>
      <c r="AY3146" s="9">
        <v>0</v>
      </c>
      <c r="AZ3146" s="9">
        <v>0</v>
      </c>
      <c r="BA3146" s="9">
        <v>0</v>
      </c>
      <c r="BB3146" s="9">
        <v>0</v>
      </c>
      <c r="BC3146" s="9">
        <v>0</v>
      </c>
    </row>
    <row r="3147" spans="2:55" x14ac:dyDescent="0.45">
      <c r="B3147" s="25">
        <v>3140</v>
      </c>
      <c r="D3147" s="9" t="s">
        <v>63</v>
      </c>
      <c r="E3147" s="9">
        <v>0</v>
      </c>
      <c r="F3147" s="9">
        <v>0</v>
      </c>
      <c r="G3147" s="9">
        <v>0</v>
      </c>
      <c r="H3147" s="9">
        <v>0</v>
      </c>
      <c r="I3147" s="9">
        <v>8</v>
      </c>
      <c r="J3147" s="9">
        <v>0</v>
      </c>
      <c r="K3147" s="9">
        <v>0</v>
      </c>
      <c r="L3147" s="9">
        <v>7</v>
      </c>
      <c r="M3147" s="9">
        <v>0</v>
      </c>
      <c r="N3147" s="9">
        <v>4</v>
      </c>
      <c r="O3147" s="9">
        <v>0</v>
      </c>
      <c r="P3147" s="9">
        <v>16</v>
      </c>
      <c r="Q3147" s="9">
        <v>0</v>
      </c>
      <c r="R3147" s="9">
        <v>0</v>
      </c>
      <c r="S3147" s="9">
        <v>6</v>
      </c>
      <c r="T3147" s="9">
        <v>0</v>
      </c>
      <c r="U3147" s="9">
        <v>0</v>
      </c>
      <c r="V3147" s="9">
        <v>0</v>
      </c>
      <c r="W3147" s="9">
        <v>0</v>
      </c>
      <c r="X3147" s="9">
        <v>0</v>
      </c>
      <c r="Y3147" s="9">
        <v>0</v>
      </c>
      <c r="Z3147" s="9">
        <v>0</v>
      </c>
      <c r="AA3147" s="9">
        <v>0</v>
      </c>
      <c r="AB3147" s="9">
        <v>5</v>
      </c>
      <c r="AC3147" s="9">
        <v>0</v>
      </c>
      <c r="AD3147" s="9">
        <v>0</v>
      </c>
      <c r="AE3147" s="9">
        <v>0</v>
      </c>
      <c r="AF3147" s="9">
        <v>0</v>
      </c>
      <c r="AG3147" s="9">
        <v>0</v>
      </c>
      <c r="AH3147" s="9">
        <v>0</v>
      </c>
      <c r="AI3147" s="9">
        <v>0</v>
      </c>
      <c r="AJ3147" s="9">
        <v>0</v>
      </c>
      <c r="AK3147" s="9">
        <v>0</v>
      </c>
      <c r="AL3147" s="9">
        <v>0</v>
      </c>
      <c r="AM3147" s="9">
        <v>3</v>
      </c>
      <c r="AN3147" s="9">
        <v>0</v>
      </c>
      <c r="AO3147" s="9">
        <v>0</v>
      </c>
      <c r="AP3147" s="9">
        <v>0</v>
      </c>
      <c r="AQ3147" s="9">
        <v>3</v>
      </c>
      <c r="AR3147" s="9">
        <v>0</v>
      </c>
      <c r="AS3147" s="9">
        <v>0</v>
      </c>
      <c r="AT3147" s="9">
        <v>0</v>
      </c>
      <c r="AU3147" s="9">
        <v>6</v>
      </c>
      <c r="AV3147" s="9">
        <v>0</v>
      </c>
      <c r="AW3147" s="9">
        <v>0</v>
      </c>
      <c r="AX3147" s="9">
        <v>0</v>
      </c>
      <c r="AY3147" s="9">
        <v>0</v>
      </c>
      <c r="AZ3147" s="9">
        <v>0</v>
      </c>
      <c r="BA3147" s="9">
        <v>0</v>
      </c>
      <c r="BB3147" s="9">
        <v>0</v>
      </c>
      <c r="BC3147" s="9">
        <v>0</v>
      </c>
    </row>
    <row r="3148" spans="2:55" x14ac:dyDescent="0.45">
      <c r="B3148" s="25">
        <v>3141</v>
      </c>
      <c r="D3148" s="9" t="s">
        <v>64</v>
      </c>
      <c r="E3148" s="9">
        <v>0</v>
      </c>
      <c r="F3148" s="9">
        <v>0</v>
      </c>
      <c r="G3148" s="9">
        <v>0</v>
      </c>
      <c r="H3148" s="9">
        <v>4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10</v>
      </c>
      <c r="Q3148" s="9">
        <v>0</v>
      </c>
      <c r="R3148" s="9">
        <v>0</v>
      </c>
      <c r="S3148" s="9">
        <v>4</v>
      </c>
      <c r="T3148" s="9">
        <v>0</v>
      </c>
      <c r="U3148" s="9">
        <v>0</v>
      </c>
      <c r="V3148" s="9">
        <v>0</v>
      </c>
      <c r="W3148" s="9">
        <v>0</v>
      </c>
      <c r="X3148" s="9">
        <v>0</v>
      </c>
      <c r="Y3148" s="9">
        <v>0</v>
      </c>
      <c r="Z3148" s="9">
        <v>0</v>
      </c>
      <c r="AA3148" s="9">
        <v>0</v>
      </c>
      <c r="AB3148" s="9">
        <v>0</v>
      </c>
      <c r="AC3148" s="9">
        <v>0</v>
      </c>
      <c r="AD3148" s="9">
        <v>0</v>
      </c>
      <c r="AE3148" s="9">
        <v>0</v>
      </c>
      <c r="AF3148" s="9">
        <v>0</v>
      </c>
      <c r="AG3148" s="9">
        <v>0</v>
      </c>
      <c r="AH3148" s="9">
        <v>0</v>
      </c>
      <c r="AI3148" s="9">
        <v>0</v>
      </c>
      <c r="AJ3148" s="9">
        <v>0</v>
      </c>
      <c r="AK3148" s="9">
        <v>0</v>
      </c>
      <c r="AL3148" s="9">
        <v>0</v>
      </c>
      <c r="AM3148" s="9">
        <v>0</v>
      </c>
      <c r="AN3148" s="9">
        <v>0</v>
      </c>
      <c r="AO3148" s="9">
        <v>0</v>
      </c>
      <c r="AP3148" s="9">
        <v>0</v>
      </c>
      <c r="AQ3148" s="9">
        <v>0</v>
      </c>
      <c r="AR3148" s="9">
        <v>0</v>
      </c>
      <c r="AS3148" s="9">
        <v>0</v>
      </c>
      <c r="AT3148" s="9">
        <v>0</v>
      </c>
      <c r="AU3148" s="9">
        <v>0</v>
      </c>
      <c r="AV3148" s="9">
        <v>0</v>
      </c>
      <c r="AW3148" s="9">
        <v>0</v>
      </c>
      <c r="AX3148" s="9">
        <v>0</v>
      </c>
      <c r="AY3148" s="9">
        <v>0</v>
      </c>
      <c r="AZ3148" s="9">
        <v>0</v>
      </c>
      <c r="BA3148" s="9">
        <v>0</v>
      </c>
      <c r="BB3148" s="9">
        <v>0</v>
      </c>
      <c r="BC3148" s="9">
        <v>0</v>
      </c>
    </row>
    <row r="3149" spans="2:55" x14ac:dyDescent="0.45">
      <c r="B3149" s="25">
        <v>3142</v>
      </c>
      <c r="D3149" s="9" t="s">
        <v>65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  <c r="AC3149" s="9">
        <v>0</v>
      </c>
      <c r="AD3149" s="9">
        <v>0</v>
      </c>
      <c r="AE3149" s="9">
        <v>0</v>
      </c>
      <c r="AF3149" s="9">
        <v>0</v>
      </c>
      <c r="AG3149" s="9">
        <v>0</v>
      </c>
      <c r="AH3149" s="9">
        <v>0</v>
      </c>
      <c r="AI3149" s="9">
        <v>0</v>
      </c>
      <c r="AJ3149" s="9">
        <v>0</v>
      </c>
      <c r="AK3149" s="9">
        <v>0</v>
      </c>
      <c r="AL3149" s="9">
        <v>0</v>
      </c>
      <c r="AM3149" s="9">
        <v>0</v>
      </c>
      <c r="AN3149" s="9">
        <v>0</v>
      </c>
      <c r="AO3149" s="9">
        <v>0</v>
      </c>
      <c r="AP3149" s="9">
        <v>0</v>
      </c>
      <c r="AQ3149" s="9">
        <v>0</v>
      </c>
      <c r="AR3149" s="9">
        <v>0</v>
      </c>
      <c r="AS3149" s="9">
        <v>0</v>
      </c>
      <c r="AT3149" s="9">
        <v>0</v>
      </c>
      <c r="AU3149" s="9">
        <v>0</v>
      </c>
      <c r="AV3149" s="9">
        <v>0</v>
      </c>
      <c r="AW3149" s="9">
        <v>0</v>
      </c>
      <c r="AX3149" s="9">
        <v>0</v>
      </c>
      <c r="AY3149" s="9">
        <v>0</v>
      </c>
      <c r="AZ3149" s="9">
        <v>0</v>
      </c>
      <c r="BA3149" s="9">
        <v>0</v>
      </c>
      <c r="BB3149" s="9">
        <v>0</v>
      </c>
      <c r="BC3149" s="9">
        <v>0</v>
      </c>
    </row>
    <row r="3150" spans="2:55" x14ac:dyDescent="0.45">
      <c r="B3150" s="25">
        <v>3143</v>
      </c>
      <c r="D3150" s="9" t="s">
        <v>66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0</v>
      </c>
      <c r="X3150" s="9">
        <v>0</v>
      </c>
      <c r="Y3150" s="9">
        <v>0</v>
      </c>
      <c r="Z3150" s="9">
        <v>0</v>
      </c>
      <c r="AA3150" s="9">
        <v>0</v>
      </c>
      <c r="AB3150" s="9">
        <v>0</v>
      </c>
      <c r="AC3150" s="9">
        <v>0</v>
      </c>
      <c r="AD3150" s="9">
        <v>0</v>
      </c>
      <c r="AE3150" s="9">
        <v>0</v>
      </c>
      <c r="AF3150" s="9">
        <v>0</v>
      </c>
      <c r="AG3150" s="9">
        <v>0</v>
      </c>
      <c r="AH3150" s="9">
        <v>0</v>
      </c>
      <c r="AI3150" s="9">
        <v>0</v>
      </c>
      <c r="AJ3150" s="9">
        <v>0</v>
      </c>
      <c r="AK3150" s="9">
        <v>0</v>
      </c>
      <c r="AL3150" s="9">
        <v>0</v>
      </c>
      <c r="AM3150" s="9">
        <v>0</v>
      </c>
      <c r="AN3150" s="9">
        <v>0</v>
      </c>
      <c r="AO3150" s="9">
        <v>0</v>
      </c>
      <c r="AP3150" s="9">
        <v>0</v>
      </c>
      <c r="AQ3150" s="9">
        <v>0</v>
      </c>
      <c r="AR3150" s="9">
        <v>0</v>
      </c>
      <c r="AS3150" s="9">
        <v>0</v>
      </c>
      <c r="AT3150" s="9">
        <v>0</v>
      </c>
      <c r="AU3150" s="9">
        <v>0</v>
      </c>
      <c r="AV3150" s="9">
        <v>0</v>
      </c>
      <c r="AW3150" s="9">
        <v>0</v>
      </c>
      <c r="AX3150" s="9">
        <v>0</v>
      </c>
      <c r="AY3150" s="9">
        <v>0</v>
      </c>
      <c r="AZ3150" s="9">
        <v>0</v>
      </c>
      <c r="BA3150" s="9">
        <v>0</v>
      </c>
      <c r="BB3150" s="9">
        <v>0</v>
      </c>
      <c r="BC3150" s="9">
        <v>0</v>
      </c>
    </row>
    <row r="3151" spans="2:55" x14ac:dyDescent="0.45">
      <c r="B3151" s="25">
        <v>3144</v>
      </c>
      <c r="D3151" s="9" t="s">
        <v>67</v>
      </c>
      <c r="E3151" s="9">
        <v>0</v>
      </c>
      <c r="F3151" s="9">
        <v>0</v>
      </c>
      <c r="G3151" s="9">
        <v>0</v>
      </c>
      <c r="H3151" s="9">
        <v>9</v>
      </c>
      <c r="I3151" s="9">
        <v>3</v>
      </c>
      <c r="J3151" s="9">
        <v>0</v>
      </c>
      <c r="K3151" s="9">
        <v>0</v>
      </c>
      <c r="L3151" s="9">
        <v>0</v>
      </c>
      <c r="M3151" s="9">
        <v>31</v>
      </c>
      <c r="N3151" s="9">
        <v>0</v>
      </c>
      <c r="O3151" s="9">
        <v>0</v>
      </c>
      <c r="P3151" s="9">
        <v>4</v>
      </c>
      <c r="Q3151" s="9">
        <v>0</v>
      </c>
      <c r="R3151" s="9">
        <v>0</v>
      </c>
      <c r="S3151" s="9">
        <v>4</v>
      </c>
      <c r="T3151" s="9">
        <v>12</v>
      </c>
      <c r="U3151" s="9">
        <v>0</v>
      </c>
      <c r="V3151" s="9">
        <v>5</v>
      </c>
      <c r="W3151" s="9">
        <v>0</v>
      </c>
      <c r="X3151" s="9">
        <v>0</v>
      </c>
      <c r="Y3151" s="9">
        <v>0</v>
      </c>
      <c r="Z3151" s="9">
        <v>0</v>
      </c>
      <c r="AA3151" s="9">
        <v>0</v>
      </c>
      <c r="AB3151" s="9">
        <v>0</v>
      </c>
      <c r="AC3151" s="9">
        <v>0</v>
      </c>
      <c r="AD3151" s="9">
        <v>0</v>
      </c>
      <c r="AE3151" s="9">
        <v>0</v>
      </c>
      <c r="AF3151" s="9">
        <v>0</v>
      </c>
      <c r="AG3151" s="9">
        <v>0</v>
      </c>
      <c r="AH3151" s="9">
        <v>0</v>
      </c>
      <c r="AI3151" s="9">
        <v>0</v>
      </c>
      <c r="AJ3151" s="9">
        <v>0</v>
      </c>
      <c r="AK3151" s="9">
        <v>0</v>
      </c>
      <c r="AL3151" s="9">
        <v>0</v>
      </c>
      <c r="AM3151" s="9">
        <v>0</v>
      </c>
      <c r="AN3151" s="9">
        <v>0</v>
      </c>
      <c r="AO3151" s="9">
        <v>0</v>
      </c>
      <c r="AP3151" s="9">
        <v>3</v>
      </c>
      <c r="AQ3151" s="9">
        <v>0</v>
      </c>
      <c r="AR3151" s="9">
        <v>0</v>
      </c>
      <c r="AS3151" s="9">
        <v>0</v>
      </c>
      <c r="AT3151" s="9">
        <v>0</v>
      </c>
      <c r="AU3151" s="9">
        <v>0</v>
      </c>
      <c r="AV3151" s="9">
        <v>0</v>
      </c>
      <c r="AW3151" s="9">
        <v>0</v>
      </c>
      <c r="AX3151" s="9">
        <v>0</v>
      </c>
      <c r="AY3151" s="9">
        <v>0</v>
      </c>
      <c r="AZ3151" s="9">
        <v>0</v>
      </c>
      <c r="BA3151" s="9">
        <v>0</v>
      </c>
      <c r="BB3151" s="9">
        <v>0</v>
      </c>
      <c r="BC3151" s="9">
        <v>0</v>
      </c>
    </row>
    <row r="3152" spans="2:55" x14ac:dyDescent="0.45">
      <c r="B3152" s="25">
        <v>3145</v>
      </c>
      <c r="D3152" s="9" t="s">
        <v>68</v>
      </c>
      <c r="E3152" s="9">
        <v>0</v>
      </c>
      <c r="F3152" s="9">
        <v>0</v>
      </c>
      <c r="G3152" s="9">
        <v>0</v>
      </c>
      <c r="H3152" s="9">
        <v>0</v>
      </c>
      <c r="I3152" s="9">
        <v>0</v>
      </c>
      <c r="J3152" s="9">
        <v>0</v>
      </c>
      <c r="K3152" s="9">
        <v>0</v>
      </c>
      <c r="L3152" s="9">
        <v>0</v>
      </c>
      <c r="M3152" s="9">
        <v>0</v>
      </c>
      <c r="N3152" s="9">
        <v>0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9">
        <v>0</v>
      </c>
      <c r="W3152" s="9">
        <v>0</v>
      </c>
      <c r="X3152" s="9">
        <v>0</v>
      </c>
      <c r="Y3152" s="9">
        <v>4</v>
      </c>
      <c r="Z3152" s="9">
        <v>0</v>
      </c>
      <c r="AA3152" s="9">
        <v>0</v>
      </c>
      <c r="AB3152" s="9">
        <v>0</v>
      </c>
      <c r="AC3152" s="9">
        <v>0</v>
      </c>
      <c r="AD3152" s="9">
        <v>0</v>
      </c>
      <c r="AE3152" s="9">
        <v>0</v>
      </c>
      <c r="AF3152" s="9">
        <v>0</v>
      </c>
      <c r="AG3152" s="9">
        <v>0</v>
      </c>
      <c r="AH3152" s="9">
        <v>0</v>
      </c>
      <c r="AI3152" s="9">
        <v>0</v>
      </c>
      <c r="AJ3152" s="9">
        <v>0</v>
      </c>
      <c r="AK3152" s="9">
        <v>0</v>
      </c>
      <c r="AL3152" s="9">
        <v>0</v>
      </c>
      <c r="AM3152" s="9">
        <v>0</v>
      </c>
      <c r="AN3152" s="9">
        <v>0</v>
      </c>
      <c r="AO3152" s="9">
        <v>0</v>
      </c>
      <c r="AP3152" s="9">
        <v>0</v>
      </c>
      <c r="AQ3152" s="9">
        <v>0</v>
      </c>
      <c r="AR3152" s="9">
        <v>0</v>
      </c>
      <c r="AS3152" s="9">
        <v>0</v>
      </c>
      <c r="AT3152" s="9">
        <v>0</v>
      </c>
      <c r="AU3152" s="9">
        <v>0</v>
      </c>
      <c r="AV3152" s="9">
        <v>0</v>
      </c>
      <c r="AW3152" s="9">
        <v>0</v>
      </c>
      <c r="AX3152" s="9">
        <v>0</v>
      </c>
      <c r="AY3152" s="9">
        <v>0</v>
      </c>
      <c r="AZ3152" s="9">
        <v>0</v>
      </c>
      <c r="BA3152" s="9">
        <v>0</v>
      </c>
      <c r="BB3152" s="9">
        <v>0</v>
      </c>
      <c r="BC3152" s="9">
        <v>0</v>
      </c>
    </row>
    <row r="3153" spans="2:55" x14ac:dyDescent="0.45">
      <c r="B3153" s="25">
        <v>3146</v>
      </c>
      <c r="D3153" s="9" t="s">
        <v>69</v>
      </c>
      <c r="E3153" s="9">
        <v>0</v>
      </c>
      <c r="F3153" s="9">
        <v>0</v>
      </c>
      <c r="G3153" s="9">
        <v>0</v>
      </c>
      <c r="H3153" s="9">
        <v>6</v>
      </c>
      <c r="I3153" s="9">
        <v>0</v>
      </c>
      <c r="J3153" s="9">
        <v>0</v>
      </c>
      <c r="K3153" s="9">
        <v>0</v>
      </c>
      <c r="L3153" s="9">
        <v>0</v>
      </c>
      <c r="M3153" s="9">
        <v>4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9">
        <v>0</v>
      </c>
      <c r="U3153" s="9">
        <v>0</v>
      </c>
      <c r="V3153" s="9">
        <v>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  <c r="AB3153" s="9">
        <v>0</v>
      </c>
      <c r="AC3153" s="9">
        <v>0</v>
      </c>
      <c r="AD3153" s="9">
        <v>0</v>
      </c>
      <c r="AE3153" s="9">
        <v>0</v>
      </c>
      <c r="AF3153" s="9">
        <v>0</v>
      </c>
      <c r="AG3153" s="9">
        <v>0</v>
      </c>
      <c r="AH3153" s="9">
        <v>0</v>
      </c>
      <c r="AI3153" s="9">
        <v>0</v>
      </c>
      <c r="AJ3153" s="9">
        <v>0</v>
      </c>
      <c r="AK3153" s="9">
        <v>0</v>
      </c>
      <c r="AL3153" s="9">
        <v>0</v>
      </c>
      <c r="AM3153" s="9">
        <v>0</v>
      </c>
      <c r="AN3153" s="9">
        <v>0</v>
      </c>
      <c r="AO3153" s="9">
        <v>0</v>
      </c>
      <c r="AP3153" s="9">
        <v>0</v>
      </c>
      <c r="AQ3153" s="9">
        <v>0</v>
      </c>
      <c r="AR3153" s="9">
        <v>0</v>
      </c>
      <c r="AS3153" s="9">
        <v>0</v>
      </c>
      <c r="AT3153" s="9">
        <v>0</v>
      </c>
      <c r="AU3153" s="9">
        <v>0</v>
      </c>
      <c r="AV3153" s="9">
        <v>0</v>
      </c>
      <c r="AW3153" s="9">
        <v>0</v>
      </c>
      <c r="AX3153" s="9">
        <v>0</v>
      </c>
      <c r="AY3153" s="9">
        <v>0</v>
      </c>
      <c r="AZ3153" s="9">
        <v>5</v>
      </c>
      <c r="BA3153" s="9">
        <v>0</v>
      </c>
      <c r="BB3153" s="9">
        <v>0</v>
      </c>
      <c r="BC3153" s="9">
        <v>0</v>
      </c>
    </row>
    <row r="3154" spans="2:55" x14ac:dyDescent="0.45">
      <c r="B3154" s="25">
        <v>3147</v>
      </c>
      <c r="D3154" s="9" t="s">
        <v>70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0</v>
      </c>
      <c r="P3154" s="9">
        <v>0</v>
      </c>
      <c r="Q3154" s="9">
        <v>0</v>
      </c>
      <c r="R3154" s="9">
        <v>0</v>
      </c>
      <c r="S3154" s="9">
        <v>0</v>
      </c>
      <c r="T3154" s="9">
        <v>19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4</v>
      </c>
      <c r="AC3154" s="9">
        <v>0</v>
      </c>
      <c r="AD3154" s="9">
        <v>0</v>
      </c>
      <c r="AE3154" s="9">
        <v>0</v>
      </c>
      <c r="AF3154" s="9">
        <v>0</v>
      </c>
      <c r="AG3154" s="9">
        <v>0</v>
      </c>
      <c r="AH3154" s="9">
        <v>0</v>
      </c>
      <c r="AI3154" s="9">
        <v>0</v>
      </c>
      <c r="AJ3154" s="9">
        <v>0</v>
      </c>
      <c r="AK3154" s="9">
        <v>0</v>
      </c>
      <c r="AL3154" s="9">
        <v>3</v>
      </c>
      <c r="AM3154" s="9">
        <v>0</v>
      </c>
      <c r="AN3154" s="9">
        <v>0</v>
      </c>
      <c r="AO3154" s="9">
        <v>0</v>
      </c>
      <c r="AP3154" s="9">
        <v>4</v>
      </c>
      <c r="AQ3154" s="9">
        <v>0</v>
      </c>
      <c r="AR3154" s="9">
        <v>0</v>
      </c>
      <c r="AS3154" s="9">
        <v>5</v>
      </c>
      <c r="AT3154" s="9">
        <v>0</v>
      </c>
      <c r="AU3154" s="9">
        <v>6</v>
      </c>
      <c r="AV3154" s="9">
        <v>0</v>
      </c>
      <c r="AW3154" s="9">
        <v>0</v>
      </c>
      <c r="AX3154" s="9">
        <v>0</v>
      </c>
      <c r="AY3154" s="9">
        <v>0</v>
      </c>
      <c r="AZ3154" s="9">
        <v>0</v>
      </c>
      <c r="BA3154" s="9">
        <v>0</v>
      </c>
      <c r="BB3154" s="9">
        <v>0</v>
      </c>
      <c r="BC3154" s="9">
        <v>0</v>
      </c>
    </row>
    <row r="3155" spans="2:55" x14ac:dyDescent="0.45">
      <c r="B3155" s="25">
        <v>3148</v>
      </c>
      <c r="D3155" s="9" t="s">
        <v>71</v>
      </c>
      <c r="E3155" s="9">
        <v>0</v>
      </c>
      <c r="F3155" s="9">
        <v>3</v>
      </c>
      <c r="G3155" s="9">
        <v>3</v>
      </c>
      <c r="H3155" s="9">
        <v>9</v>
      </c>
      <c r="I3155" s="9">
        <v>3</v>
      </c>
      <c r="J3155" s="9">
        <v>0</v>
      </c>
      <c r="K3155" s="9">
        <v>0</v>
      </c>
      <c r="L3155" s="9">
        <v>0</v>
      </c>
      <c r="M3155" s="9">
        <v>10</v>
      </c>
      <c r="N3155" s="9">
        <v>3</v>
      </c>
      <c r="O3155" s="9">
        <v>0</v>
      </c>
      <c r="P3155" s="9">
        <v>0</v>
      </c>
      <c r="Q3155" s="9">
        <v>0</v>
      </c>
      <c r="R3155" s="9">
        <v>0</v>
      </c>
      <c r="S3155" s="9">
        <v>10</v>
      </c>
      <c r="T3155" s="9">
        <v>23</v>
      </c>
      <c r="U3155" s="9">
        <v>0</v>
      </c>
      <c r="V3155" s="9">
        <v>0</v>
      </c>
      <c r="W3155" s="9">
        <v>0</v>
      </c>
      <c r="X3155" s="9">
        <v>0</v>
      </c>
      <c r="Y3155" s="9">
        <v>8</v>
      </c>
      <c r="Z3155" s="9">
        <v>0</v>
      </c>
      <c r="AA3155" s="9">
        <v>0</v>
      </c>
      <c r="AB3155" s="9">
        <v>0</v>
      </c>
      <c r="AC3155" s="9">
        <v>0</v>
      </c>
      <c r="AD3155" s="9">
        <v>5</v>
      </c>
      <c r="AE3155" s="9">
        <v>0</v>
      </c>
      <c r="AF3155" s="9">
        <v>0</v>
      </c>
      <c r="AG3155" s="9">
        <v>0</v>
      </c>
      <c r="AH3155" s="9">
        <v>0</v>
      </c>
      <c r="AI3155" s="9">
        <v>0</v>
      </c>
      <c r="AJ3155" s="9">
        <v>0</v>
      </c>
      <c r="AK3155" s="9">
        <v>0</v>
      </c>
      <c r="AL3155" s="9">
        <v>0</v>
      </c>
      <c r="AM3155" s="9">
        <v>4</v>
      </c>
      <c r="AN3155" s="9">
        <v>0</v>
      </c>
      <c r="AO3155" s="9">
        <v>0</v>
      </c>
      <c r="AP3155" s="9">
        <v>4</v>
      </c>
      <c r="AQ3155" s="9">
        <v>0</v>
      </c>
      <c r="AR3155" s="9">
        <v>3</v>
      </c>
      <c r="AS3155" s="9">
        <v>10</v>
      </c>
      <c r="AT3155" s="9">
        <v>0</v>
      </c>
      <c r="AU3155" s="9">
        <v>5</v>
      </c>
      <c r="AV3155" s="9">
        <v>6</v>
      </c>
      <c r="AW3155" s="9">
        <v>0</v>
      </c>
      <c r="AX3155" s="9">
        <v>3</v>
      </c>
      <c r="AY3155" s="9">
        <v>0</v>
      </c>
      <c r="AZ3155" s="9">
        <v>0</v>
      </c>
      <c r="BA3155" s="9">
        <v>0</v>
      </c>
      <c r="BB3155" s="9">
        <v>0</v>
      </c>
      <c r="BC3155" s="9">
        <v>0</v>
      </c>
    </row>
    <row r="3156" spans="2:55" x14ac:dyDescent="0.45">
      <c r="B3156" s="25">
        <v>3149</v>
      </c>
      <c r="D3156" s="9" t="s">
        <v>72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  <c r="J3156" s="9">
        <v>0</v>
      </c>
      <c r="K3156" s="9">
        <v>0</v>
      </c>
      <c r="L3156" s="9">
        <v>0</v>
      </c>
      <c r="M3156" s="9">
        <v>15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3</v>
      </c>
      <c r="T3156" s="9">
        <v>0</v>
      </c>
      <c r="U3156" s="9">
        <v>0</v>
      </c>
      <c r="V3156" s="9">
        <v>0</v>
      </c>
      <c r="W3156" s="9">
        <v>0</v>
      </c>
      <c r="X3156" s="9">
        <v>0</v>
      </c>
      <c r="Y3156" s="9">
        <v>0</v>
      </c>
      <c r="Z3156" s="9">
        <v>0</v>
      </c>
      <c r="AA3156" s="9">
        <v>0</v>
      </c>
      <c r="AB3156" s="9">
        <v>0</v>
      </c>
      <c r="AC3156" s="9">
        <v>0</v>
      </c>
      <c r="AD3156" s="9">
        <v>0</v>
      </c>
      <c r="AE3156" s="9">
        <v>0</v>
      </c>
      <c r="AF3156" s="9">
        <v>0</v>
      </c>
      <c r="AG3156" s="9">
        <v>0</v>
      </c>
      <c r="AH3156" s="9">
        <v>0</v>
      </c>
      <c r="AI3156" s="9">
        <v>0</v>
      </c>
      <c r="AJ3156" s="9">
        <v>0</v>
      </c>
      <c r="AK3156" s="9">
        <v>0</v>
      </c>
      <c r="AL3156" s="9">
        <v>0</v>
      </c>
      <c r="AM3156" s="9">
        <v>0</v>
      </c>
      <c r="AN3156" s="9">
        <v>0</v>
      </c>
      <c r="AO3156" s="9">
        <v>0</v>
      </c>
      <c r="AP3156" s="9">
        <v>0</v>
      </c>
      <c r="AQ3156" s="9">
        <v>0</v>
      </c>
      <c r="AR3156" s="9">
        <v>0</v>
      </c>
      <c r="AS3156" s="9">
        <v>0</v>
      </c>
      <c r="AT3156" s="9">
        <v>0</v>
      </c>
      <c r="AU3156" s="9">
        <v>0</v>
      </c>
      <c r="AV3156" s="9">
        <v>0</v>
      </c>
      <c r="AW3156" s="9">
        <v>0</v>
      </c>
      <c r="AX3156" s="9">
        <v>0</v>
      </c>
      <c r="AY3156" s="9">
        <v>0</v>
      </c>
      <c r="AZ3156" s="9">
        <v>0</v>
      </c>
      <c r="BA3156" s="9">
        <v>0</v>
      </c>
      <c r="BB3156" s="9">
        <v>0</v>
      </c>
      <c r="BC3156" s="9">
        <v>0</v>
      </c>
    </row>
    <row r="3157" spans="2:55" x14ac:dyDescent="0.45">
      <c r="B3157" s="25">
        <v>3150</v>
      </c>
      <c r="D3157" s="9" t="s">
        <v>73</v>
      </c>
      <c r="E3157" s="9">
        <v>0</v>
      </c>
      <c r="F3157" s="9">
        <v>0</v>
      </c>
      <c r="G3157" s="9">
        <v>0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  <c r="AC3157" s="9">
        <v>0</v>
      </c>
      <c r="AD3157" s="9">
        <v>0</v>
      </c>
      <c r="AE3157" s="9">
        <v>0</v>
      </c>
      <c r="AF3157" s="9">
        <v>0</v>
      </c>
      <c r="AG3157" s="9">
        <v>0</v>
      </c>
      <c r="AH3157" s="9">
        <v>0</v>
      </c>
      <c r="AI3157" s="9">
        <v>0</v>
      </c>
      <c r="AJ3157" s="9">
        <v>0</v>
      </c>
      <c r="AK3157" s="9">
        <v>0</v>
      </c>
      <c r="AL3157" s="9">
        <v>0</v>
      </c>
      <c r="AM3157" s="9">
        <v>0</v>
      </c>
      <c r="AN3157" s="9">
        <v>0</v>
      </c>
      <c r="AO3157" s="9">
        <v>0</v>
      </c>
      <c r="AP3157" s="9">
        <v>0</v>
      </c>
      <c r="AQ3157" s="9">
        <v>0</v>
      </c>
      <c r="AR3157" s="9">
        <v>0</v>
      </c>
      <c r="AS3157" s="9">
        <v>0</v>
      </c>
      <c r="AT3157" s="9">
        <v>0</v>
      </c>
      <c r="AU3157" s="9">
        <v>0</v>
      </c>
      <c r="AV3157" s="9">
        <v>0</v>
      </c>
      <c r="AW3157" s="9">
        <v>0</v>
      </c>
      <c r="AX3157" s="9">
        <v>0</v>
      </c>
      <c r="AY3157" s="9">
        <v>0</v>
      </c>
      <c r="AZ3157" s="9">
        <v>0</v>
      </c>
      <c r="BA3157" s="9">
        <v>0</v>
      </c>
      <c r="BB3157" s="9">
        <v>0</v>
      </c>
      <c r="BC3157" s="9">
        <v>0</v>
      </c>
    </row>
    <row r="3158" spans="2:55" x14ac:dyDescent="0.45">
      <c r="B3158" s="25">
        <v>3151</v>
      </c>
      <c r="D3158" s="9" t="s">
        <v>74</v>
      </c>
      <c r="E3158" s="9">
        <v>0</v>
      </c>
      <c r="F3158" s="9">
        <v>5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7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14</v>
      </c>
      <c r="T3158" s="9">
        <v>0</v>
      </c>
      <c r="U3158" s="9">
        <v>0</v>
      </c>
      <c r="V3158" s="9">
        <v>24</v>
      </c>
      <c r="W3158" s="9">
        <v>0</v>
      </c>
      <c r="X3158" s="9">
        <v>0</v>
      </c>
      <c r="Y3158" s="9">
        <v>5</v>
      </c>
      <c r="Z3158" s="9">
        <v>0</v>
      </c>
      <c r="AA3158" s="9">
        <v>0</v>
      </c>
      <c r="AB3158" s="9">
        <v>0</v>
      </c>
      <c r="AC3158" s="9">
        <v>0</v>
      </c>
      <c r="AD3158" s="9">
        <v>5</v>
      </c>
      <c r="AE3158" s="9">
        <v>0</v>
      </c>
      <c r="AF3158" s="9">
        <v>0</v>
      </c>
      <c r="AG3158" s="9">
        <v>4</v>
      </c>
      <c r="AH3158" s="9">
        <v>0</v>
      </c>
      <c r="AI3158" s="9">
        <v>0</v>
      </c>
      <c r="AJ3158" s="9">
        <v>0</v>
      </c>
      <c r="AK3158" s="9">
        <v>0</v>
      </c>
      <c r="AL3158" s="9">
        <v>0</v>
      </c>
      <c r="AM3158" s="9">
        <v>0</v>
      </c>
      <c r="AN3158" s="9">
        <v>0</v>
      </c>
      <c r="AO3158" s="9">
        <v>0</v>
      </c>
      <c r="AP3158" s="9">
        <v>3</v>
      </c>
      <c r="AQ3158" s="9">
        <v>0</v>
      </c>
      <c r="AR3158" s="9">
        <v>0</v>
      </c>
      <c r="AS3158" s="9">
        <v>0</v>
      </c>
      <c r="AT3158" s="9">
        <v>0</v>
      </c>
      <c r="AU3158" s="9">
        <v>7</v>
      </c>
      <c r="AV3158" s="9">
        <v>0</v>
      </c>
      <c r="AW3158" s="9">
        <v>0</v>
      </c>
      <c r="AX3158" s="9">
        <v>0</v>
      </c>
      <c r="AY3158" s="9">
        <v>0</v>
      </c>
      <c r="AZ3158" s="9">
        <v>3</v>
      </c>
      <c r="BA3158" s="9">
        <v>0</v>
      </c>
      <c r="BB3158" s="9">
        <v>0</v>
      </c>
      <c r="BC3158" s="9">
        <v>0</v>
      </c>
    </row>
    <row r="3159" spans="2:55" x14ac:dyDescent="0.45">
      <c r="B3159" s="25">
        <v>3152</v>
      </c>
      <c r="D3159" s="9" t="s">
        <v>75</v>
      </c>
      <c r="E3159" s="9">
        <v>0</v>
      </c>
      <c r="F3159" s="9">
        <v>0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0</v>
      </c>
      <c r="N3159" s="9">
        <v>0</v>
      </c>
      <c r="O3159" s="9">
        <v>0</v>
      </c>
      <c r="P3159" s="9">
        <v>0</v>
      </c>
      <c r="Q3159" s="9">
        <v>0</v>
      </c>
      <c r="R3159" s="9">
        <v>0</v>
      </c>
      <c r="S3159" s="9">
        <v>0</v>
      </c>
      <c r="T3159" s="9">
        <v>5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  <c r="AC3159" s="9">
        <v>0</v>
      </c>
      <c r="AD3159" s="9">
        <v>0</v>
      </c>
      <c r="AE3159" s="9">
        <v>0</v>
      </c>
      <c r="AF3159" s="9">
        <v>0</v>
      </c>
      <c r="AG3159" s="9">
        <v>0</v>
      </c>
      <c r="AH3159" s="9">
        <v>0</v>
      </c>
      <c r="AI3159" s="9">
        <v>0</v>
      </c>
      <c r="AJ3159" s="9">
        <v>0</v>
      </c>
      <c r="AK3159" s="9">
        <v>0</v>
      </c>
      <c r="AL3159" s="9">
        <v>0</v>
      </c>
      <c r="AM3159" s="9">
        <v>0</v>
      </c>
      <c r="AN3159" s="9">
        <v>0</v>
      </c>
      <c r="AO3159" s="9">
        <v>0</v>
      </c>
      <c r="AP3159" s="9">
        <v>0</v>
      </c>
      <c r="AQ3159" s="9">
        <v>0</v>
      </c>
      <c r="AR3159" s="9">
        <v>0</v>
      </c>
      <c r="AS3159" s="9">
        <v>0</v>
      </c>
      <c r="AT3159" s="9">
        <v>0</v>
      </c>
      <c r="AU3159" s="9">
        <v>0</v>
      </c>
      <c r="AV3159" s="9">
        <v>0</v>
      </c>
      <c r="AW3159" s="9">
        <v>0</v>
      </c>
      <c r="AX3159" s="9">
        <v>0</v>
      </c>
      <c r="AY3159" s="9">
        <v>0</v>
      </c>
      <c r="AZ3159" s="9">
        <v>0</v>
      </c>
      <c r="BA3159" s="9">
        <v>0</v>
      </c>
      <c r="BB3159" s="9">
        <v>0</v>
      </c>
      <c r="BC3159" s="9">
        <v>0</v>
      </c>
    </row>
    <row r="3160" spans="2:55" x14ac:dyDescent="0.45">
      <c r="B3160" s="25">
        <v>3153</v>
      </c>
      <c r="D3160" s="9" t="s">
        <v>76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0</v>
      </c>
      <c r="T3160" s="9">
        <v>0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  <c r="AC3160" s="9">
        <v>0</v>
      </c>
      <c r="AD3160" s="9">
        <v>0</v>
      </c>
      <c r="AE3160" s="9">
        <v>0</v>
      </c>
      <c r="AF3160" s="9">
        <v>0</v>
      </c>
      <c r="AG3160" s="9">
        <v>0</v>
      </c>
      <c r="AH3160" s="9">
        <v>0</v>
      </c>
      <c r="AI3160" s="9">
        <v>0</v>
      </c>
      <c r="AJ3160" s="9">
        <v>0</v>
      </c>
      <c r="AK3160" s="9">
        <v>0</v>
      </c>
      <c r="AL3160" s="9">
        <v>0</v>
      </c>
      <c r="AM3160" s="9">
        <v>0</v>
      </c>
      <c r="AN3160" s="9">
        <v>0</v>
      </c>
      <c r="AO3160" s="9">
        <v>0</v>
      </c>
      <c r="AP3160" s="9">
        <v>0</v>
      </c>
      <c r="AQ3160" s="9">
        <v>0</v>
      </c>
      <c r="AR3160" s="9">
        <v>0</v>
      </c>
      <c r="AS3160" s="9">
        <v>0</v>
      </c>
      <c r="AT3160" s="9">
        <v>0</v>
      </c>
      <c r="AU3160" s="9">
        <v>0</v>
      </c>
      <c r="AV3160" s="9">
        <v>0</v>
      </c>
      <c r="AW3160" s="9">
        <v>0</v>
      </c>
      <c r="AX3160" s="9">
        <v>0</v>
      </c>
      <c r="AY3160" s="9">
        <v>0</v>
      </c>
      <c r="AZ3160" s="9">
        <v>0</v>
      </c>
      <c r="BA3160" s="9">
        <v>0</v>
      </c>
      <c r="BB3160" s="9">
        <v>0</v>
      </c>
      <c r="BC3160" s="9">
        <v>0</v>
      </c>
    </row>
    <row r="3161" spans="2:55" x14ac:dyDescent="0.45">
      <c r="B3161" s="25">
        <v>3154</v>
      </c>
      <c r="D3161" s="9" t="s">
        <v>77</v>
      </c>
      <c r="E3161" s="9">
        <v>0</v>
      </c>
      <c r="F3161" s="9">
        <v>0</v>
      </c>
      <c r="G3161" s="9">
        <v>0</v>
      </c>
      <c r="H3161" s="9">
        <v>0</v>
      </c>
      <c r="I3161" s="9">
        <v>0</v>
      </c>
      <c r="J3161" s="9">
        <v>0</v>
      </c>
      <c r="K3161" s="9">
        <v>0</v>
      </c>
      <c r="L3161" s="9">
        <v>0</v>
      </c>
      <c r="M3161" s="9">
        <v>3</v>
      </c>
      <c r="N3161" s="9">
        <v>0</v>
      </c>
      <c r="O3161" s="9">
        <v>0</v>
      </c>
      <c r="P3161" s="9">
        <v>0</v>
      </c>
      <c r="Q3161" s="9">
        <v>0</v>
      </c>
      <c r="R3161" s="9">
        <v>0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0</v>
      </c>
      <c r="Z3161" s="9">
        <v>0</v>
      </c>
      <c r="AA3161" s="9">
        <v>0</v>
      </c>
      <c r="AB3161" s="9">
        <v>0</v>
      </c>
      <c r="AC3161" s="9">
        <v>0</v>
      </c>
      <c r="AD3161" s="9">
        <v>0</v>
      </c>
      <c r="AE3161" s="9">
        <v>0</v>
      </c>
      <c r="AF3161" s="9">
        <v>0</v>
      </c>
      <c r="AG3161" s="9">
        <v>0</v>
      </c>
      <c r="AH3161" s="9">
        <v>0</v>
      </c>
      <c r="AI3161" s="9">
        <v>0</v>
      </c>
      <c r="AJ3161" s="9">
        <v>0</v>
      </c>
      <c r="AK3161" s="9">
        <v>0</v>
      </c>
      <c r="AL3161" s="9">
        <v>0</v>
      </c>
      <c r="AM3161" s="9">
        <v>0</v>
      </c>
      <c r="AN3161" s="9">
        <v>0</v>
      </c>
      <c r="AO3161" s="9">
        <v>0</v>
      </c>
      <c r="AP3161" s="9">
        <v>0</v>
      </c>
      <c r="AQ3161" s="9">
        <v>0</v>
      </c>
      <c r="AR3161" s="9">
        <v>0</v>
      </c>
      <c r="AS3161" s="9">
        <v>0</v>
      </c>
      <c r="AT3161" s="9">
        <v>0</v>
      </c>
      <c r="AU3161" s="9">
        <v>0</v>
      </c>
      <c r="AV3161" s="9">
        <v>0</v>
      </c>
      <c r="AW3161" s="9">
        <v>0</v>
      </c>
      <c r="AX3161" s="9">
        <v>0</v>
      </c>
      <c r="AY3161" s="9">
        <v>0</v>
      </c>
      <c r="AZ3161" s="9">
        <v>0</v>
      </c>
      <c r="BA3161" s="9">
        <v>0</v>
      </c>
      <c r="BB3161" s="9">
        <v>0</v>
      </c>
      <c r="BC3161" s="9">
        <v>0</v>
      </c>
    </row>
    <row r="3162" spans="2:55" x14ac:dyDescent="0.45">
      <c r="B3162" s="25">
        <v>3155</v>
      </c>
      <c r="D3162" s="9" t="s">
        <v>78</v>
      </c>
      <c r="E3162" s="9">
        <v>0</v>
      </c>
      <c r="F3162" s="9">
        <v>0</v>
      </c>
      <c r="G3162" s="9">
        <v>0</v>
      </c>
      <c r="H3162" s="9">
        <v>0</v>
      </c>
      <c r="I3162" s="9">
        <v>0</v>
      </c>
      <c r="J3162" s="9">
        <v>0</v>
      </c>
      <c r="K3162" s="9">
        <v>0</v>
      </c>
      <c r="L3162" s="9">
        <v>0</v>
      </c>
      <c r="M3162" s="9">
        <v>0</v>
      </c>
      <c r="N3162" s="9">
        <v>0</v>
      </c>
      <c r="O3162" s="9">
        <v>0</v>
      </c>
      <c r="P3162" s="9">
        <v>0</v>
      </c>
      <c r="Q3162" s="9">
        <v>0</v>
      </c>
      <c r="R3162" s="9">
        <v>0</v>
      </c>
      <c r="S3162" s="9">
        <v>0</v>
      </c>
      <c r="T3162" s="9">
        <v>0</v>
      </c>
      <c r="U3162" s="9">
        <v>0</v>
      </c>
      <c r="V3162" s="9">
        <v>0</v>
      </c>
      <c r="W3162" s="9">
        <v>0</v>
      </c>
      <c r="X3162" s="9">
        <v>0</v>
      </c>
      <c r="Y3162" s="9">
        <v>0</v>
      </c>
      <c r="Z3162" s="9">
        <v>0</v>
      </c>
      <c r="AA3162" s="9">
        <v>0</v>
      </c>
      <c r="AB3162" s="9">
        <v>0</v>
      </c>
      <c r="AC3162" s="9">
        <v>0</v>
      </c>
      <c r="AD3162" s="9">
        <v>0</v>
      </c>
      <c r="AE3162" s="9">
        <v>0</v>
      </c>
      <c r="AF3162" s="9">
        <v>0</v>
      </c>
      <c r="AG3162" s="9">
        <v>0</v>
      </c>
      <c r="AH3162" s="9">
        <v>0</v>
      </c>
      <c r="AI3162" s="9">
        <v>0</v>
      </c>
      <c r="AJ3162" s="9">
        <v>0</v>
      </c>
      <c r="AK3162" s="9">
        <v>0</v>
      </c>
      <c r="AL3162" s="9">
        <v>0</v>
      </c>
      <c r="AM3162" s="9">
        <v>0</v>
      </c>
      <c r="AN3162" s="9">
        <v>0</v>
      </c>
      <c r="AO3162" s="9">
        <v>0</v>
      </c>
      <c r="AP3162" s="9">
        <v>0</v>
      </c>
      <c r="AQ3162" s="9">
        <v>0</v>
      </c>
      <c r="AR3162" s="9">
        <v>0</v>
      </c>
      <c r="AS3162" s="9">
        <v>0</v>
      </c>
      <c r="AT3162" s="9">
        <v>0</v>
      </c>
      <c r="AU3162" s="9">
        <v>0</v>
      </c>
      <c r="AV3162" s="9">
        <v>0</v>
      </c>
      <c r="AW3162" s="9">
        <v>0</v>
      </c>
      <c r="AX3162" s="9">
        <v>0</v>
      </c>
      <c r="AY3162" s="9">
        <v>0</v>
      </c>
      <c r="AZ3162" s="9">
        <v>0</v>
      </c>
      <c r="BA3162" s="9">
        <v>0</v>
      </c>
      <c r="BB3162" s="9">
        <v>0</v>
      </c>
      <c r="BC3162" s="9">
        <v>0</v>
      </c>
    </row>
    <row r="3163" spans="2:55" x14ac:dyDescent="0.45">
      <c r="B3163" s="25">
        <v>3156</v>
      </c>
      <c r="D3163" s="9" t="s">
        <v>79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3</v>
      </c>
      <c r="N3163" s="9">
        <v>0</v>
      </c>
      <c r="O3163" s="9">
        <v>0</v>
      </c>
      <c r="P3163" s="9">
        <v>0</v>
      </c>
      <c r="Q3163" s="9">
        <v>0</v>
      </c>
      <c r="R3163" s="9">
        <v>0</v>
      </c>
      <c r="S3163" s="9">
        <v>0</v>
      </c>
      <c r="T3163" s="9">
        <v>0</v>
      </c>
      <c r="U3163" s="9">
        <v>0</v>
      </c>
      <c r="V3163" s="9">
        <v>0</v>
      </c>
      <c r="W3163" s="9">
        <v>0</v>
      </c>
      <c r="X3163" s="9">
        <v>0</v>
      </c>
      <c r="Y3163" s="9">
        <v>0</v>
      </c>
      <c r="Z3163" s="9">
        <v>0</v>
      </c>
      <c r="AA3163" s="9">
        <v>0</v>
      </c>
      <c r="AB3163" s="9">
        <v>0</v>
      </c>
      <c r="AC3163" s="9">
        <v>0</v>
      </c>
      <c r="AD3163" s="9">
        <v>0</v>
      </c>
      <c r="AE3163" s="9">
        <v>0</v>
      </c>
      <c r="AF3163" s="9">
        <v>0</v>
      </c>
      <c r="AG3163" s="9">
        <v>0</v>
      </c>
      <c r="AH3163" s="9">
        <v>0</v>
      </c>
      <c r="AI3163" s="9">
        <v>0</v>
      </c>
      <c r="AJ3163" s="9">
        <v>0</v>
      </c>
      <c r="AK3163" s="9">
        <v>0</v>
      </c>
      <c r="AL3163" s="9">
        <v>0</v>
      </c>
      <c r="AM3163" s="9">
        <v>0</v>
      </c>
      <c r="AN3163" s="9">
        <v>0</v>
      </c>
      <c r="AO3163" s="9">
        <v>0</v>
      </c>
      <c r="AP3163" s="9">
        <v>0</v>
      </c>
      <c r="AQ3163" s="9">
        <v>0</v>
      </c>
      <c r="AR3163" s="9">
        <v>0</v>
      </c>
      <c r="AS3163" s="9">
        <v>0</v>
      </c>
      <c r="AT3163" s="9">
        <v>0</v>
      </c>
      <c r="AU3163" s="9">
        <v>0</v>
      </c>
      <c r="AV3163" s="9">
        <v>0</v>
      </c>
      <c r="AW3163" s="9">
        <v>0</v>
      </c>
      <c r="AX3163" s="9">
        <v>4</v>
      </c>
      <c r="AY3163" s="9">
        <v>0</v>
      </c>
      <c r="AZ3163" s="9">
        <v>0</v>
      </c>
      <c r="BA3163" s="9">
        <v>0</v>
      </c>
      <c r="BB3163" s="9">
        <v>0</v>
      </c>
      <c r="BC3163" s="9">
        <v>0</v>
      </c>
    </row>
    <row r="3164" spans="2:55" x14ac:dyDescent="0.45">
      <c r="B3164" s="25">
        <v>3157</v>
      </c>
      <c r="D3164" s="9" t="s">
        <v>80</v>
      </c>
      <c r="E3164" s="9">
        <v>0</v>
      </c>
      <c r="F3164" s="9">
        <v>0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9</v>
      </c>
      <c r="T3164" s="9">
        <v>0</v>
      </c>
      <c r="U3164" s="9">
        <v>28</v>
      </c>
      <c r="V3164" s="9">
        <v>0</v>
      </c>
      <c r="W3164" s="9">
        <v>0</v>
      </c>
      <c r="X3164" s="9">
        <v>4</v>
      </c>
      <c r="Y3164" s="9">
        <v>3</v>
      </c>
      <c r="Z3164" s="9">
        <v>0</v>
      </c>
      <c r="AA3164" s="9">
        <v>0</v>
      </c>
      <c r="AB3164" s="9">
        <v>0</v>
      </c>
      <c r="AC3164" s="9">
        <v>0</v>
      </c>
      <c r="AD3164" s="9">
        <v>0</v>
      </c>
      <c r="AE3164" s="9">
        <v>0</v>
      </c>
      <c r="AF3164" s="9">
        <v>0</v>
      </c>
      <c r="AG3164" s="9">
        <v>0</v>
      </c>
      <c r="AH3164" s="9">
        <v>0</v>
      </c>
      <c r="AI3164" s="9">
        <v>0</v>
      </c>
      <c r="AJ3164" s="9">
        <v>0</v>
      </c>
      <c r="AK3164" s="9">
        <v>0</v>
      </c>
      <c r="AL3164" s="9">
        <v>0</v>
      </c>
      <c r="AM3164" s="9">
        <v>0</v>
      </c>
      <c r="AN3164" s="9">
        <v>0</v>
      </c>
      <c r="AO3164" s="9">
        <v>0</v>
      </c>
      <c r="AP3164" s="9">
        <v>0</v>
      </c>
      <c r="AQ3164" s="9">
        <v>0</v>
      </c>
      <c r="AR3164" s="9">
        <v>0</v>
      </c>
      <c r="AS3164" s="9">
        <v>4</v>
      </c>
      <c r="AT3164" s="9">
        <v>4</v>
      </c>
      <c r="AU3164" s="9">
        <v>6</v>
      </c>
      <c r="AV3164" s="9">
        <v>0</v>
      </c>
      <c r="AW3164" s="9">
        <v>0</v>
      </c>
      <c r="AX3164" s="9">
        <v>3</v>
      </c>
      <c r="AY3164" s="9">
        <v>4</v>
      </c>
      <c r="AZ3164" s="9">
        <v>0</v>
      </c>
      <c r="BA3164" s="9">
        <v>0</v>
      </c>
      <c r="BB3164" s="9">
        <v>0</v>
      </c>
      <c r="BC3164" s="9">
        <v>0</v>
      </c>
    </row>
    <row r="3165" spans="2:55" x14ac:dyDescent="0.45">
      <c r="B3165" s="25">
        <v>3158</v>
      </c>
      <c r="D3165" s="9" t="s">
        <v>81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0</v>
      </c>
      <c r="R3165" s="9">
        <v>0</v>
      </c>
      <c r="S3165" s="9">
        <v>0</v>
      </c>
      <c r="T3165" s="9">
        <v>0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  <c r="AC3165" s="9">
        <v>0</v>
      </c>
      <c r="AD3165" s="9">
        <v>0</v>
      </c>
      <c r="AE3165" s="9">
        <v>0</v>
      </c>
      <c r="AF3165" s="9">
        <v>0</v>
      </c>
      <c r="AG3165" s="9">
        <v>0</v>
      </c>
      <c r="AH3165" s="9">
        <v>0</v>
      </c>
      <c r="AI3165" s="9">
        <v>0</v>
      </c>
      <c r="AJ3165" s="9">
        <v>0</v>
      </c>
      <c r="AK3165" s="9">
        <v>0</v>
      </c>
      <c r="AL3165" s="9">
        <v>0</v>
      </c>
      <c r="AM3165" s="9">
        <v>0</v>
      </c>
      <c r="AN3165" s="9">
        <v>0</v>
      </c>
      <c r="AO3165" s="9">
        <v>0</v>
      </c>
      <c r="AP3165" s="9">
        <v>0</v>
      </c>
      <c r="AQ3165" s="9">
        <v>0</v>
      </c>
      <c r="AR3165" s="9">
        <v>0</v>
      </c>
      <c r="AS3165" s="9">
        <v>0</v>
      </c>
      <c r="AT3165" s="9">
        <v>0</v>
      </c>
      <c r="AU3165" s="9">
        <v>0</v>
      </c>
      <c r="AV3165" s="9">
        <v>0</v>
      </c>
      <c r="AW3165" s="9">
        <v>0</v>
      </c>
      <c r="AX3165" s="9">
        <v>0</v>
      </c>
      <c r="AY3165" s="9">
        <v>0</v>
      </c>
      <c r="AZ3165" s="9">
        <v>0</v>
      </c>
      <c r="BA3165" s="9">
        <v>0</v>
      </c>
      <c r="BB3165" s="9">
        <v>0</v>
      </c>
      <c r="BC3165" s="9">
        <v>0</v>
      </c>
    </row>
    <row r="3166" spans="2:55" x14ac:dyDescent="0.45">
      <c r="B3166" s="25">
        <v>3159</v>
      </c>
      <c r="D3166" s="9" t="s">
        <v>82</v>
      </c>
      <c r="E3166" s="9">
        <v>0</v>
      </c>
      <c r="F3166" s="9">
        <v>0</v>
      </c>
      <c r="G3166" s="9">
        <v>0</v>
      </c>
      <c r="H3166" s="9">
        <v>4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0</v>
      </c>
      <c r="T3166" s="9">
        <v>0</v>
      </c>
      <c r="U3166" s="9">
        <v>0</v>
      </c>
      <c r="V3166" s="9">
        <v>0</v>
      </c>
      <c r="W3166" s="9">
        <v>0</v>
      </c>
      <c r="X3166" s="9">
        <v>0</v>
      </c>
      <c r="Y3166" s="9">
        <v>0</v>
      </c>
      <c r="Z3166" s="9">
        <v>0</v>
      </c>
      <c r="AA3166" s="9">
        <v>0</v>
      </c>
      <c r="AB3166" s="9">
        <v>0</v>
      </c>
      <c r="AC3166" s="9">
        <v>0</v>
      </c>
      <c r="AD3166" s="9">
        <v>0</v>
      </c>
      <c r="AE3166" s="9">
        <v>0</v>
      </c>
      <c r="AF3166" s="9">
        <v>0</v>
      </c>
      <c r="AG3166" s="9">
        <v>0</v>
      </c>
      <c r="AH3166" s="9">
        <v>0</v>
      </c>
      <c r="AI3166" s="9">
        <v>0</v>
      </c>
      <c r="AJ3166" s="9">
        <v>0</v>
      </c>
      <c r="AK3166" s="9">
        <v>0</v>
      </c>
      <c r="AL3166" s="9">
        <v>0</v>
      </c>
      <c r="AM3166" s="9">
        <v>0</v>
      </c>
      <c r="AN3166" s="9">
        <v>0</v>
      </c>
      <c r="AO3166" s="9">
        <v>0</v>
      </c>
      <c r="AP3166" s="9">
        <v>0</v>
      </c>
      <c r="AQ3166" s="9">
        <v>0</v>
      </c>
      <c r="AR3166" s="9">
        <v>0</v>
      </c>
      <c r="AS3166" s="9">
        <v>0</v>
      </c>
      <c r="AT3166" s="9">
        <v>0</v>
      </c>
      <c r="AU3166" s="9">
        <v>0</v>
      </c>
      <c r="AV3166" s="9">
        <v>0</v>
      </c>
      <c r="AW3166" s="9">
        <v>0</v>
      </c>
      <c r="AX3166" s="9">
        <v>0</v>
      </c>
      <c r="AY3166" s="9">
        <v>0</v>
      </c>
      <c r="AZ3166" s="9">
        <v>0</v>
      </c>
      <c r="BA3166" s="9">
        <v>0</v>
      </c>
      <c r="BB3166" s="9">
        <v>0</v>
      </c>
      <c r="BC3166" s="9">
        <v>0</v>
      </c>
    </row>
    <row r="3167" spans="2:55" x14ac:dyDescent="0.45">
      <c r="B3167" s="25">
        <v>3160</v>
      </c>
      <c r="D3167" s="9" t="s">
        <v>83</v>
      </c>
      <c r="E3167" s="9">
        <v>0</v>
      </c>
      <c r="F3167" s="9">
        <v>0</v>
      </c>
      <c r="G3167" s="9">
        <v>0</v>
      </c>
      <c r="H3167" s="9">
        <v>0</v>
      </c>
      <c r="I3167" s="9">
        <v>5</v>
      </c>
      <c r="J3167" s="9">
        <v>0</v>
      </c>
      <c r="K3167" s="9">
        <v>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0</v>
      </c>
      <c r="V3167" s="9">
        <v>0</v>
      </c>
      <c r="W3167" s="9">
        <v>0</v>
      </c>
      <c r="X3167" s="9">
        <v>0</v>
      </c>
      <c r="Y3167" s="9">
        <v>0</v>
      </c>
      <c r="Z3167" s="9">
        <v>0</v>
      </c>
      <c r="AA3167" s="9">
        <v>0</v>
      </c>
      <c r="AB3167" s="9">
        <v>0</v>
      </c>
      <c r="AC3167" s="9">
        <v>0</v>
      </c>
      <c r="AD3167" s="9">
        <v>0</v>
      </c>
      <c r="AE3167" s="9">
        <v>0</v>
      </c>
      <c r="AF3167" s="9">
        <v>0</v>
      </c>
      <c r="AG3167" s="9">
        <v>0</v>
      </c>
      <c r="AH3167" s="9">
        <v>0</v>
      </c>
      <c r="AI3167" s="9">
        <v>0</v>
      </c>
      <c r="AJ3167" s="9">
        <v>0</v>
      </c>
      <c r="AK3167" s="9">
        <v>0</v>
      </c>
      <c r="AL3167" s="9">
        <v>0</v>
      </c>
      <c r="AM3167" s="9">
        <v>0</v>
      </c>
      <c r="AN3167" s="9">
        <v>0</v>
      </c>
      <c r="AO3167" s="9">
        <v>0</v>
      </c>
      <c r="AP3167" s="9">
        <v>0</v>
      </c>
      <c r="AQ3167" s="9">
        <v>0</v>
      </c>
      <c r="AR3167" s="9">
        <v>0</v>
      </c>
      <c r="AS3167" s="9">
        <v>0</v>
      </c>
      <c r="AT3167" s="9">
        <v>0</v>
      </c>
      <c r="AU3167" s="9">
        <v>0</v>
      </c>
      <c r="AV3167" s="9">
        <v>0</v>
      </c>
      <c r="AW3167" s="9">
        <v>0</v>
      </c>
      <c r="AX3167" s="9">
        <v>0</v>
      </c>
      <c r="AY3167" s="9">
        <v>0</v>
      </c>
      <c r="AZ3167" s="9">
        <v>0</v>
      </c>
      <c r="BA3167" s="9">
        <v>0</v>
      </c>
      <c r="BB3167" s="9">
        <v>0</v>
      </c>
      <c r="BC3167" s="9">
        <v>0</v>
      </c>
    </row>
    <row r="3168" spans="2:55" x14ac:dyDescent="0.45">
      <c r="B3168" s="25">
        <v>3161</v>
      </c>
      <c r="D3168" s="9" t="s">
        <v>84</v>
      </c>
      <c r="E3168" s="9">
        <v>0</v>
      </c>
      <c r="F3168" s="9">
        <v>0</v>
      </c>
      <c r="G3168" s="9">
        <v>0</v>
      </c>
      <c r="H3168" s="9">
        <v>0</v>
      </c>
      <c r="I3168" s="9">
        <v>0</v>
      </c>
      <c r="J3168" s="9">
        <v>0</v>
      </c>
      <c r="K3168" s="9">
        <v>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0</v>
      </c>
      <c r="R3168" s="9">
        <v>0</v>
      </c>
      <c r="S3168" s="9">
        <v>0</v>
      </c>
      <c r="T3168" s="9">
        <v>0</v>
      </c>
      <c r="U3168" s="9">
        <v>0</v>
      </c>
      <c r="V3168" s="9">
        <v>0</v>
      </c>
      <c r="W3168" s="9">
        <v>0</v>
      </c>
      <c r="X3168" s="9">
        <v>0</v>
      </c>
      <c r="Y3168" s="9">
        <v>0</v>
      </c>
      <c r="Z3168" s="9">
        <v>0</v>
      </c>
      <c r="AA3168" s="9">
        <v>0</v>
      </c>
      <c r="AB3168" s="9">
        <v>0</v>
      </c>
      <c r="AC3168" s="9">
        <v>0</v>
      </c>
      <c r="AD3168" s="9">
        <v>0</v>
      </c>
      <c r="AE3168" s="9">
        <v>0</v>
      </c>
      <c r="AF3168" s="9">
        <v>0</v>
      </c>
      <c r="AG3168" s="9">
        <v>0</v>
      </c>
      <c r="AH3168" s="9">
        <v>0</v>
      </c>
      <c r="AI3168" s="9">
        <v>0</v>
      </c>
      <c r="AJ3168" s="9">
        <v>0</v>
      </c>
      <c r="AK3168" s="9">
        <v>0</v>
      </c>
      <c r="AL3168" s="9">
        <v>0</v>
      </c>
      <c r="AM3168" s="9">
        <v>0</v>
      </c>
      <c r="AN3168" s="9">
        <v>0</v>
      </c>
      <c r="AO3168" s="9">
        <v>0</v>
      </c>
      <c r="AP3168" s="9">
        <v>0</v>
      </c>
      <c r="AQ3168" s="9">
        <v>0</v>
      </c>
      <c r="AR3168" s="9">
        <v>0</v>
      </c>
      <c r="AS3168" s="9">
        <v>0</v>
      </c>
      <c r="AT3168" s="9">
        <v>0</v>
      </c>
      <c r="AU3168" s="9">
        <v>0</v>
      </c>
      <c r="AV3168" s="9">
        <v>0</v>
      </c>
      <c r="AW3168" s="9">
        <v>0</v>
      </c>
      <c r="AX3168" s="9">
        <v>0</v>
      </c>
      <c r="AY3168" s="9">
        <v>0</v>
      </c>
      <c r="AZ3168" s="9">
        <v>0</v>
      </c>
      <c r="BA3168" s="9">
        <v>0</v>
      </c>
      <c r="BB3168" s="9">
        <v>0</v>
      </c>
      <c r="BC3168" s="9">
        <v>0</v>
      </c>
    </row>
    <row r="3169" spans="2:55" x14ac:dyDescent="0.45">
      <c r="B3169" s="25">
        <v>3162</v>
      </c>
      <c r="D3169" s="9" t="s">
        <v>85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0</v>
      </c>
      <c r="V3169" s="9">
        <v>0</v>
      </c>
      <c r="W3169" s="9">
        <v>0</v>
      </c>
      <c r="X3169" s="9">
        <v>0</v>
      </c>
      <c r="Y3169" s="9">
        <v>0</v>
      </c>
      <c r="Z3169" s="9">
        <v>0</v>
      </c>
      <c r="AA3169" s="9">
        <v>0</v>
      </c>
      <c r="AB3169" s="9">
        <v>0</v>
      </c>
      <c r="AC3169" s="9">
        <v>0</v>
      </c>
      <c r="AD3169" s="9">
        <v>0</v>
      </c>
      <c r="AE3169" s="9">
        <v>0</v>
      </c>
      <c r="AF3169" s="9">
        <v>0</v>
      </c>
      <c r="AG3169" s="9">
        <v>0</v>
      </c>
      <c r="AH3169" s="9">
        <v>0</v>
      </c>
      <c r="AI3169" s="9">
        <v>0</v>
      </c>
      <c r="AJ3169" s="9">
        <v>0</v>
      </c>
      <c r="AK3169" s="9">
        <v>0</v>
      </c>
      <c r="AL3169" s="9">
        <v>0</v>
      </c>
      <c r="AM3169" s="9">
        <v>0</v>
      </c>
      <c r="AN3169" s="9">
        <v>0</v>
      </c>
      <c r="AO3169" s="9">
        <v>0</v>
      </c>
      <c r="AP3169" s="9">
        <v>0</v>
      </c>
      <c r="AQ3169" s="9">
        <v>0</v>
      </c>
      <c r="AR3169" s="9">
        <v>0</v>
      </c>
      <c r="AS3169" s="9">
        <v>0</v>
      </c>
      <c r="AT3169" s="9">
        <v>0</v>
      </c>
      <c r="AU3169" s="9">
        <v>0</v>
      </c>
      <c r="AV3169" s="9">
        <v>0</v>
      </c>
      <c r="AW3169" s="9">
        <v>0</v>
      </c>
      <c r="AX3169" s="9">
        <v>0</v>
      </c>
      <c r="AY3169" s="9">
        <v>0</v>
      </c>
      <c r="AZ3169" s="9">
        <v>0</v>
      </c>
      <c r="BA3169" s="9">
        <v>0</v>
      </c>
      <c r="BB3169" s="9">
        <v>0</v>
      </c>
      <c r="BC3169" s="9">
        <v>0</v>
      </c>
    </row>
    <row r="3170" spans="2:55" x14ac:dyDescent="0.45">
      <c r="B3170" s="25">
        <v>3163</v>
      </c>
      <c r="D3170" s="9" t="s">
        <v>86</v>
      </c>
      <c r="E3170" s="9">
        <v>0</v>
      </c>
      <c r="F3170" s="9">
        <v>0</v>
      </c>
      <c r="G3170" s="9">
        <v>0</v>
      </c>
      <c r="H3170" s="9">
        <v>0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0</v>
      </c>
      <c r="T3170" s="9">
        <v>0</v>
      </c>
      <c r="U3170" s="9">
        <v>0</v>
      </c>
      <c r="V3170" s="9">
        <v>0</v>
      </c>
      <c r="W3170" s="9">
        <v>0</v>
      </c>
      <c r="X3170" s="9">
        <v>0</v>
      </c>
      <c r="Y3170" s="9">
        <v>0</v>
      </c>
      <c r="Z3170" s="9">
        <v>0</v>
      </c>
      <c r="AA3170" s="9">
        <v>0</v>
      </c>
      <c r="AB3170" s="9">
        <v>0</v>
      </c>
      <c r="AC3170" s="9">
        <v>0</v>
      </c>
      <c r="AD3170" s="9">
        <v>0</v>
      </c>
      <c r="AE3170" s="9">
        <v>0</v>
      </c>
      <c r="AF3170" s="9">
        <v>0</v>
      </c>
      <c r="AG3170" s="9">
        <v>0</v>
      </c>
      <c r="AH3170" s="9">
        <v>0</v>
      </c>
      <c r="AI3170" s="9">
        <v>0</v>
      </c>
      <c r="AJ3170" s="9">
        <v>0</v>
      </c>
      <c r="AK3170" s="9">
        <v>0</v>
      </c>
      <c r="AL3170" s="9">
        <v>0</v>
      </c>
      <c r="AM3170" s="9">
        <v>0</v>
      </c>
      <c r="AN3170" s="9">
        <v>0</v>
      </c>
      <c r="AO3170" s="9">
        <v>0</v>
      </c>
      <c r="AP3170" s="9">
        <v>0</v>
      </c>
      <c r="AQ3170" s="9">
        <v>0</v>
      </c>
      <c r="AR3170" s="9">
        <v>0</v>
      </c>
      <c r="AS3170" s="9">
        <v>0</v>
      </c>
      <c r="AT3170" s="9">
        <v>0</v>
      </c>
      <c r="AU3170" s="9">
        <v>0</v>
      </c>
      <c r="AV3170" s="9">
        <v>0</v>
      </c>
      <c r="AW3170" s="9">
        <v>0</v>
      </c>
      <c r="AX3170" s="9">
        <v>0</v>
      </c>
      <c r="AY3170" s="9">
        <v>0</v>
      </c>
      <c r="AZ3170" s="9">
        <v>0</v>
      </c>
      <c r="BA3170" s="9">
        <v>0</v>
      </c>
      <c r="BB3170" s="9">
        <v>0</v>
      </c>
      <c r="BC3170" s="9">
        <v>0</v>
      </c>
    </row>
    <row r="3171" spans="2:55" x14ac:dyDescent="0.45">
      <c r="B3171" s="25">
        <v>3164</v>
      </c>
      <c r="D3171" s="9" t="s">
        <v>87</v>
      </c>
      <c r="E3171" s="9">
        <v>0</v>
      </c>
      <c r="F3171" s="9"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0</v>
      </c>
      <c r="V3171" s="9">
        <v>0</v>
      </c>
      <c r="W3171" s="9">
        <v>0</v>
      </c>
      <c r="X3171" s="9">
        <v>0</v>
      </c>
      <c r="Y3171" s="9">
        <v>0</v>
      </c>
      <c r="Z3171" s="9">
        <v>0</v>
      </c>
      <c r="AA3171" s="9">
        <v>0</v>
      </c>
      <c r="AB3171" s="9">
        <v>0</v>
      </c>
      <c r="AC3171" s="9">
        <v>0</v>
      </c>
      <c r="AD3171" s="9">
        <v>0</v>
      </c>
      <c r="AE3171" s="9">
        <v>0</v>
      </c>
      <c r="AF3171" s="9">
        <v>0</v>
      </c>
      <c r="AG3171" s="9">
        <v>0</v>
      </c>
      <c r="AH3171" s="9">
        <v>0</v>
      </c>
      <c r="AI3171" s="9">
        <v>0</v>
      </c>
      <c r="AJ3171" s="9">
        <v>0</v>
      </c>
      <c r="AK3171" s="9">
        <v>0</v>
      </c>
      <c r="AL3171" s="9">
        <v>0</v>
      </c>
      <c r="AM3171" s="9">
        <v>0</v>
      </c>
      <c r="AN3171" s="9">
        <v>0</v>
      </c>
      <c r="AO3171" s="9">
        <v>0</v>
      </c>
      <c r="AP3171" s="9">
        <v>0</v>
      </c>
      <c r="AQ3171" s="9">
        <v>0</v>
      </c>
      <c r="AR3171" s="9">
        <v>0</v>
      </c>
      <c r="AS3171" s="9">
        <v>0</v>
      </c>
      <c r="AT3171" s="9">
        <v>0</v>
      </c>
      <c r="AU3171" s="9">
        <v>0</v>
      </c>
      <c r="AV3171" s="9">
        <v>0</v>
      </c>
      <c r="AW3171" s="9">
        <v>0</v>
      </c>
      <c r="AX3171" s="9">
        <v>0</v>
      </c>
      <c r="AY3171" s="9">
        <v>0</v>
      </c>
      <c r="AZ3171" s="9">
        <v>0</v>
      </c>
      <c r="BA3171" s="9">
        <v>0</v>
      </c>
      <c r="BB3171" s="9">
        <v>0</v>
      </c>
      <c r="BC3171" s="9">
        <v>0</v>
      </c>
    </row>
    <row r="3172" spans="2:55" x14ac:dyDescent="0.45">
      <c r="B3172" s="25">
        <v>3165</v>
      </c>
      <c r="D3172" s="9" t="s">
        <v>88</v>
      </c>
      <c r="E3172" s="9">
        <v>0</v>
      </c>
      <c r="F3172" s="9">
        <v>0</v>
      </c>
      <c r="G3172" s="9">
        <v>0</v>
      </c>
      <c r="H3172" s="9">
        <v>3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15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  <c r="Z3172" s="9">
        <v>0</v>
      </c>
      <c r="AA3172" s="9">
        <v>0</v>
      </c>
      <c r="AB3172" s="9">
        <v>5</v>
      </c>
      <c r="AC3172" s="9">
        <v>0</v>
      </c>
      <c r="AD3172" s="9">
        <v>0</v>
      </c>
      <c r="AE3172" s="9">
        <v>0</v>
      </c>
      <c r="AF3172" s="9">
        <v>0</v>
      </c>
      <c r="AG3172" s="9">
        <v>0</v>
      </c>
      <c r="AH3172" s="9">
        <v>0</v>
      </c>
      <c r="AI3172" s="9">
        <v>0</v>
      </c>
      <c r="AJ3172" s="9">
        <v>0</v>
      </c>
      <c r="AK3172" s="9">
        <v>0</v>
      </c>
      <c r="AL3172" s="9">
        <v>0</v>
      </c>
      <c r="AM3172" s="9">
        <v>0</v>
      </c>
      <c r="AN3172" s="9">
        <v>0</v>
      </c>
      <c r="AO3172" s="9">
        <v>0</v>
      </c>
      <c r="AP3172" s="9">
        <v>0</v>
      </c>
      <c r="AQ3172" s="9">
        <v>0</v>
      </c>
      <c r="AR3172" s="9">
        <v>0</v>
      </c>
      <c r="AS3172" s="9">
        <v>0</v>
      </c>
      <c r="AT3172" s="9">
        <v>0</v>
      </c>
      <c r="AU3172" s="9">
        <v>0</v>
      </c>
      <c r="AV3172" s="9">
        <v>0</v>
      </c>
      <c r="AW3172" s="9">
        <v>0</v>
      </c>
      <c r="AX3172" s="9">
        <v>0</v>
      </c>
      <c r="AY3172" s="9">
        <v>0</v>
      </c>
      <c r="AZ3172" s="9">
        <v>0</v>
      </c>
      <c r="BA3172" s="9">
        <v>0</v>
      </c>
      <c r="BB3172" s="9">
        <v>0</v>
      </c>
      <c r="BC3172" s="9">
        <v>0</v>
      </c>
    </row>
    <row r="3173" spans="2:55" x14ac:dyDescent="0.45">
      <c r="B3173" s="25">
        <v>3166</v>
      </c>
      <c r="D3173" s="9" t="s">
        <v>89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  <c r="J3173" s="9">
        <v>0</v>
      </c>
      <c r="K3173" s="9">
        <v>0</v>
      </c>
      <c r="L3173" s="9">
        <v>0</v>
      </c>
      <c r="M3173" s="9">
        <v>0</v>
      </c>
      <c r="N3173" s="9">
        <v>0</v>
      </c>
      <c r="O3173" s="9">
        <v>103</v>
      </c>
      <c r="P3173" s="9">
        <v>0</v>
      </c>
      <c r="Q3173" s="9">
        <v>0</v>
      </c>
      <c r="R3173" s="9">
        <v>0</v>
      </c>
      <c r="S3173" s="9">
        <v>0</v>
      </c>
      <c r="T3173" s="9">
        <v>0</v>
      </c>
      <c r="U3173" s="9">
        <v>0</v>
      </c>
      <c r="V3173" s="9">
        <v>0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  <c r="AC3173" s="9">
        <v>0</v>
      </c>
      <c r="AD3173" s="9">
        <v>0</v>
      </c>
      <c r="AE3173" s="9">
        <v>0</v>
      </c>
      <c r="AF3173" s="9">
        <v>0</v>
      </c>
      <c r="AG3173" s="9">
        <v>0</v>
      </c>
      <c r="AH3173" s="9">
        <v>0</v>
      </c>
      <c r="AI3173" s="9">
        <v>0</v>
      </c>
      <c r="AJ3173" s="9">
        <v>0</v>
      </c>
      <c r="AK3173" s="9">
        <v>0</v>
      </c>
      <c r="AL3173" s="9">
        <v>0</v>
      </c>
      <c r="AM3173" s="9">
        <v>0</v>
      </c>
      <c r="AN3173" s="9">
        <v>0</v>
      </c>
      <c r="AO3173" s="9">
        <v>0</v>
      </c>
      <c r="AP3173" s="9">
        <v>0</v>
      </c>
      <c r="AQ3173" s="9">
        <v>0</v>
      </c>
      <c r="AR3173" s="9">
        <v>0</v>
      </c>
      <c r="AS3173" s="9">
        <v>0</v>
      </c>
      <c r="AT3173" s="9">
        <v>0</v>
      </c>
      <c r="AU3173" s="9">
        <v>0</v>
      </c>
      <c r="AV3173" s="9">
        <v>0</v>
      </c>
      <c r="AW3173" s="9">
        <v>0</v>
      </c>
      <c r="AX3173" s="9">
        <v>0</v>
      </c>
      <c r="AY3173" s="9">
        <v>0</v>
      </c>
      <c r="AZ3173" s="9">
        <v>0</v>
      </c>
      <c r="BA3173" s="9">
        <v>0</v>
      </c>
      <c r="BB3173" s="9">
        <v>0</v>
      </c>
      <c r="BC3173" s="9">
        <v>0</v>
      </c>
    </row>
    <row r="3174" spans="2:55" x14ac:dyDescent="0.45">
      <c r="B3174" s="25">
        <v>3167</v>
      </c>
      <c r="D3174" s="9" t="s">
        <v>90</v>
      </c>
      <c r="E3174" s="9">
        <v>0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187</v>
      </c>
      <c r="P3174" s="9">
        <v>0</v>
      </c>
      <c r="Q3174" s="9">
        <v>0</v>
      </c>
      <c r="R3174" s="9">
        <v>0</v>
      </c>
      <c r="S3174" s="9">
        <v>5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14</v>
      </c>
      <c r="AB3174" s="9">
        <v>14</v>
      </c>
      <c r="AC3174" s="9">
        <v>0</v>
      </c>
      <c r="AD3174" s="9">
        <v>0</v>
      </c>
      <c r="AE3174" s="9">
        <v>0</v>
      </c>
      <c r="AF3174" s="9">
        <v>0</v>
      </c>
      <c r="AG3174" s="9">
        <v>0</v>
      </c>
      <c r="AH3174" s="9">
        <v>0</v>
      </c>
      <c r="AI3174" s="9">
        <v>0</v>
      </c>
      <c r="AJ3174" s="9">
        <v>3</v>
      </c>
      <c r="AK3174" s="9">
        <v>3</v>
      </c>
      <c r="AL3174" s="9">
        <v>0</v>
      </c>
      <c r="AM3174" s="9">
        <v>0</v>
      </c>
      <c r="AN3174" s="9">
        <v>0</v>
      </c>
      <c r="AO3174" s="9">
        <v>0</v>
      </c>
      <c r="AP3174" s="9">
        <v>0</v>
      </c>
      <c r="AQ3174" s="9">
        <v>0</v>
      </c>
      <c r="AR3174" s="9">
        <v>0</v>
      </c>
      <c r="AS3174" s="9">
        <v>0</v>
      </c>
      <c r="AT3174" s="9">
        <v>0</v>
      </c>
      <c r="AU3174" s="9">
        <v>0</v>
      </c>
      <c r="AV3174" s="9">
        <v>0</v>
      </c>
      <c r="AW3174" s="9">
        <v>0</v>
      </c>
      <c r="AX3174" s="9">
        <v>0</v>
      </c>
      <c r="AY3174" s="9">
        <v>0</v>
      </c>
      <c r="AZ3174" s="9">
        <v>0</v>
      </c>
      <c r="BA3174" s="9">
        <v>0</v>
      </c>
      <c r="BB3174" s="9">
        <v>0</v>
      </c>
      <c r="BC3174" s="9">
        <v>0</v>
      </c>
    </row>
    <row r="3175" spans="2:55" x14ac:dyDescent="0.45">
      <c r="B3175" s="25">
        <v>3168</v>
      </c>
      <c r="D3175" s="9" t="s">
        <v>91</v>
      </c>
      <c r="E3175" s="9">
        <v>0</v>
      </c>
      <c r="F3175" s="9">
        <v>0</v>
      </c>
      <c r="G3175" s="9">
        <v>0</v>
      </c>
      <c r="H3175" s="9">
        <v>0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0</v>
      </c>
      <c r="O3175" s="9">
        <v>31</v>
      </c>
      <c r="P3175" s="9">
        <v>0</v>
      </c>
      <c r="Q3175" s="9">
        <v>0</v>
      </c>
      <c r="R3175" s="9">
        <v>0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  <c r="AC3175" s="9">
        <v>0</v>
      </c>
      <c r="AD3175" s="9">
        <v>0</v>
      </c>
      <c r="AE3175" s="9">
        <v>0</v>
      </c>
      <c r="AF3175" s="9">
        <v>0</v>
      </c>
      <c r="AG3175" s="9">
        <v>0</v>
      </c>
      <c r="AH3175" s="9">
        <v>0</v>
      </c>
      <c r="AI3175" s="9">
        <v>0</v>
      </c>
      <c r="AJ3175" s="9">
        <v>0</v>
      </c>
      <c r="AK3175" s="9">
        <v>0</v>
      </c>
      <c r="AL3175" s="9">
        <v>0</v>
      </c>
      <c r="AM3175" s="9">
        <v>0</v>
      </c>
      <c r="AN3175" s="9">
        <v>0</v>
      </c>
      <c r="AO3175" s="9">
        <v>0</v>
      </c>
      <c r="AP3175" s="9">
        <v>0</v>
      </c>
      <c r="AQ3175" s="9">
        <v>0</v>
      </c>
      <c r="AR3175" s="9">
        <v>0</v>
      </c>
      <c r="AS3175" s="9">
        <v>0</v>
      </c>
      <c r="AT3175" s="9">
        <v>0</v>
      </c>
      <c r="AU3175" s="9">
        <v>0</v>
      </c>
      <c r="AV3175" s="9">
        <v>0</v>
      </c>
      <c r="AW3175" s="9">
        <v>0</v>
      </c>
      <c r="AX3175" s="9">
        <v>0</v>
      </c>
      <c r="AY3175" s="9">
        <v>0</v>
      </c>
      <c r="AZ3175" s="9">
        <v>0</v>
      </c>
      <c r="BA3175" s="9">
        <v>0</v>
      </c>
      <c r="BB3175" s="9">
        <v>0</v>
      </c>
      <c r="BC3175" s="9">
        <v>0</v>
      </c>
    </row>
    <row r="3176" spans="2:55" x14ac:dyDescent="0.45">
      <c r="B3176" s="25">
        <v>3169</v>
      </c>
      <c r="D3176" s="9" t="s">
        <v>92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  <c r="J3176" s="9">
        <v>0</v>
      </c>
      <c r="K3176" s="9">
        <v>0</v>
      </c>
      <c r="L3176" s="9">
        <v>0</v>
      </c>
      <c r="M3176" s="9">
        <v>0</v>
      </c>
      <c r="N3176" s="9">
        <v>0</v>
      </c>
      <c r="O3176" s="9">
        <v>7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0</v>
      </c>
      <c r="V3176" s="9">
        <v>0</v>
      </c>
      <c r="W3176" s="9">
        <v>0</v>
      </c>
      <c r="X3176" s="9">
        <v>0</v>
      </c>
      <c r="Y3176" s="9">
        <v>0</v>
      </c>
      <c r="Z3176" s="9">
        <v>0</v>
      </c>
      <c r="AA3176" s="9">
        <v>3</v>
      </c>
      <c r="AB3176" s="9">
        <v>0</v>
      </c>
      <c r="AC3176" s="9">
        <v>0</v>
      </c>
      <c r="AD3176" s="9">
        <v>0</v>
      </c>
      <c r="AE3176" s="9">
        <v>0</v>
      </c>
      <c r="AF3176" s="9">
        <v>0</v>
      </c>
      <c r="AG3176" s="9">
        <v>0</v>
      </c>
      <c r="AH3176" s="9">
        <v>0</v>
      </c>
      <c r="AI3176" s="9">
        <v>0</v>
      </c>
      <c r="AJ3176" s="9">
        <v>0</v>
      </c>
      <c r="AK3176" s="9">
        <v>0</v>
      </c>
      <c r="AL3176" s="9">
        <v>0</v>
      </c>
      <c r="AM3176" s="9">
        <v>0</v>
      </c>
      <c r="AN3176" s="9">
        <v>0</v>
      </c>
      <c r="AO3176" s="9">
        <v>0</v>
      </c>
      <c r="AP3176" s="9">
        <v>0</v>
      </c>
      <c r="AQ3176" s="9">
        <v>0</v>
      </c>
      <c r="AR3176" s="9">
        <v>0</v>
      </c>
      <c r="AS3176" s="9">
        <v>0</v>
      </c>
      <c r="AT3176" s="9">
        <v>0</v>
      </c>
      <c r="AU3176" s="9">
        <v>0</v>
      </c>
      <c r="AV3176" s="9">
        <v>0</v>
      </c>
      <c r="AW3176" s="9">
        <v>0</v>
      </c>
      <c r="AX3176" s="9">
        <v>0</v>
      </c>
      <c r="AY3176" s="9">
        <v>0</v>
      </c>
      <c r="AZ3176" s="9">
        <v>0</v>
      </c>
      <c r="BA3176" s="9">
        <v>0</v>
      </c>
      <c r="BB3176" s="9">
        <v>0</v>
      </c>
      <c r="BC3176" s="9">
        <v>0</v>
      </c>
    </row>
    <row r="3177" spans="2:55" x14ac:dyDescent="0.45">
      <c r="B3177" s="25">
        <v>3170</v>
      </c>
      <c r="D3177" s="9" t="s">
        <v>93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3</v>
      </c>
      <c r="P3177" s="9">
        <v>0</v>
      </c>
      <c r="Q3177" s="9">
        <v>0</v>
      </c>
      <c r="R3177" s="9">
        <v>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  <c r="AC3177" s="9">
        <v>0</v>
      </c>
      <c r="AD3177" s="9">
        <v>0</v>
      </c>
      <c r="AE3177" s="9">
        <v>0</v>
      </c>
      <c r="AF3177" s="9">
        <v>0</v>
      </c>
      <c r="AG3177" s="9">
        <v>0</v>
      </c>
      <c r="AH3177" s="9">
        <v>0</v>
      </c>
      <c r="AI3177" s="9">
        <v>0</v>
      </c>
      <c r="AJ3177" s="9">
        <v>0</v>
      </c>
      <c r="AK3177" s="9">
        <v>0</v>
      </c>
      <c r="AL3177" s="9">
        <v>0</v>
      </c>
      <c r="AM3177" s="9">
        <v>0</v>
      </c>
      <c r="AN3177" s="9">
        <v>0</v>
      </c>
      <c r="AO3177" s="9">
        <v>0</v>
      </c>
      <c r="AP3177" s="9">
        <v>0</v>
      </c>
      <c r="AQ3177" s="9">
        <v>0</v>
      </c>
      <c r="AR3177" s="9">
        <v>0</v>
      </c>
      <c r="AS3177" s="9">
        <v>0</v>
      </c>
      <c r="AT3177" s="9">
        <v>0</v>
      </c>
      <c r="AU3177" s="9">
        <v>0</v>
      </c>
      <c r="AV3177" s="9">
        <v>0</v>
      </c>
      <c r="AW3177" s="9">
        <v>0</v>
      </c>
      <c r="AX3177" s="9">
        <v>0</v>
      </c>
      <c r="AY3177" s="9">
        <v>0</v>
      </c>
      <c r="AZ3177" s="9">
        <v>0</v>
      </c>
      <c r="BA3177" s="9">
        <v>0</v>
      </c>
      <c r="BB3177" s="9">
        <v>0</v>
      </c>
      <c r="BC3177" s="9">
        <v>0</v>
      </c>
    </row>
    <row r="3178" spans="2:55" x14ac:dyDescent="0.45">
      <c r="B3178" s="25">
        <v>3171</v>
      </c>
      <c r="D3178" s="9" t="s">
        <v>94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3</v>
      </c>
      <c r="N3178" s="9">
        <v>0</v>
      </c>
      <c r="O3178" s="9">
        <v>0</v>
      </c>
      <c r="P3178" s="9">
        <v>0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  <c r="AC3178" s="9">
        <v>0</v>
      </c>
      <c r="AD3178" s="9">
        <v>0</v>
      </c>
      <c r="AE3178" s="9">
        <v>0</v>
      </c>
      <c r="AF3178" s="9">
        <v>0</v>
      </c>
      <c r="AG3178" s="9">
        <v>0</v>
      </c>
      <c r="AH3178" s="9">
        <v>0</v>
      </c>
      <c r="AI3178" s="9">
        <v>0</v>
      </c>
      <c r="AJ3178" s="9">
        <v>0</v>
      </c>
      <c r="AK3178" s="9">
        <v>0</v>
      </c>
      <c r="AL3178" s="9">
        <v>0</v>
      </c>
      <c r="AM3178" s="9">
        <v>0</v>
      </c>
      <c r="AN3178" s="9">
        <v>0</v>
      </c>
      <c r="AO3178" s="9">
        <v>0</v>
      </c>
      <c r="AP3178" s="9">
        <v>0</v>
      </c>
      <c r="AQ3178" s="9">
        <v>0</v>
      </c>
      <c r="AR3178" s="9">
        <v>0</v>
      </c>
      <c r="AS3178" s="9">
        <v>0</v>
      </c>
      <c r="AT3178" s="9">
        <v>0</v>
      </c>
      <c r="AU3178" s="9">
        <v>0</v>
      </c>
      <c r="AV3178" s="9">
        <v>0</v>
      </c>
      <c r="AW3178" s="9">
        <v>0</v>
      </c>
      <c r="AX3178" s="9">
        <v>0</v>
      </c>
      <c r="AY3178" s="9">
        <v>0</v>
      </c>
      <c r="AZ3178" s="9">
        <v>0</v>
      </c>
      <c r="BA3178" s="9">
        <v>0</v>
      </c>
      <c r="BB3178" s="9">
        <v>0</v>
      </c>
      <c r="BC3178" s="9">
        <v>0</v>
      </c>
    </row>
    <row r="3179" spans="2:55" x14ac:dyDescent="0.45">
      <c r="B3179" s="25">
        <v>3172</v>
      </c>
      <c r="D3179" s="9" t="s">
        <v>95</v>
      </c>
      <c r="E3179" s="9">
        <v>0</v>
      </c>
      <c r="F3179" s="9">
        <v>0</v>
      </c>
      <c r="G3179" s="9">
        <v>0</v>
      </c>
      <c r="H3179" s="9">
        <v>3</v>
      </c>
      <c r="I3179" s="9">
        <v>0</v>
      </c>
      <c r="J3179" s="9">
        <v>0</v>
      </c>
      <c r="K3179" s="9">
        <v>0</v>
      </c>
      <c r="L3179" s="9">
        <v>3</v>
      </c>
      <c r="M3179" s="9">
        <v>0</v>
      </c>
      <c r="N3179" s="9">
        <v>0</v>
      </c>
      <c r="O3179" s="9">
        <v>10</v>
      </c>
      <c r="P3179" s="9">
        <v>0</v>
      </c>
      <c r="Q3179" s="9">
        <v>0</v>
      </c>
      <c r="R3179" s="9">
        <v>0</v>
      </c>
      <c r="S3179" s="9">
        <v>0</v>
      </c>
      <c r="T3179" s="9">
        <v>0</v>
      </c>
      <c r="U3179" s="9">
        <v>0</v>
      </c>
      <c r="V3179" s="9">
        <v>0</v>
      </c>
      <c r="W3179" s="9">
        <v>0</v>
      </c>
      <c r="X3179" s="9">
        <v>0</v>
      </c>
      <c r="Y3179" s="9">
        <v>0</v>
      </c>
      <c r="Z3179" s="9">
        <v>0</v>
      </c>
      <c r="AA3179" s="9">
        <v>4</v>
      </c>
      <c r="AB3179" s="9">
        <v>5</v>
      </c>
      <c r="AC3179" s="9">
        <v>0</v>
      </c>
      <c r="AD3179" s="9">
        <v>0</v>
      </c>
      <c r="AE3179" s="9">
        <v>0</v>
      </c>
      <c r="AF3179" s="9">
        <v>0</v>
      </c>
      <c r="AG3179" s="9">
        <v>0</v>
      </c>
      <c r="AH3179" s="9">
        <v>0</v>
      </c>
      <c r="AI3179" s="9">
        <v>0</v>
      </c>
      <c r="AJ3179" s="9">
        <v>0</v>
      </c>
      <c r="AK3179" s="9">
        <v>0</v>
      </c>
      <c r="AL3179" s="9">
        <v>0</v>
      </c>
      <c r="AM3179" s="9">
        <v>0</v>
      </c>
      <c r="AN3179" s="9">
        <v>0</v>
      </c>
      <c r="AO3179" s="9">
        <v>0</v>
      </c>
      <c r="AP3179" s="9">
        <v>0</v>
      </c>
      <c r="AQ3179" s="9">
        <v>0</v>
      </c>
      <c r="AR3179" s="9">
        <v>0</v>
      </c>
      <c r="AS3179" s="9">
        <v>0</v>
      </c>
      <c r="AT3179" s="9">
        <v>0</v>
      </c>
      <c r="AU3179" s="9">
        <v>0</v>
      </c>
      <c r="AV3179" s="9">
        <v>0</v>
      </c>
      <c r="AW3179" s="9">
        <v>0</v>
      </c>
      <c r="AX3179" s="9">
        <v>0</v>
      </c>
      <c r="AY3179" s="9">
        <v>0</v>
      </c>
      <c r="AZ3179" s="9">
        <v>0</v>
      </c>
      <c r="BA3179" s="9">
        <v>0</v>
      </c>
      <c r="BB3179" s="9">
        <v>3</v>
      </c>
      <c r="BC3179" s="9">
        <v>0</v>
      </c>
    </row>
    <row r="3180" spans="2:55" x14ac:dyDescent="0.45">
      <c r="B3180" s="25">
        <v>3173</v>
      </c>
      <c r="D3180" s="9" t="s">
        <v>96</v>
      </c>
      <c r="E3180" s="9">
        <v>0</v>
      </c>
      <c r="F3180" s="9">
        <v>0</v>
      </c>
      <c r="G3180" s="9">
        <v>0</v>
      </c>
      <c r="H3180" s="9">
        <v>0</v>
      </c>
      <c r="I3180" s="9">
        <v>0</v>
      </c>
      <c r="J3180" s="9">
        <v>0</v>
      </c>
      <c r="K3180" s="9">
        <v>0</v>
      </c>
      <c r="L3180" s="9">
        <v>0</v>
      </c>
      <c r="M3180" s="9">
        <v>0</v>
      </c>
      <c r="N3180" s="9">
        <v>0</v>
      </c>
      <c r="O3180" s="9">
        <v>3</v>
      </c>
      <c r="P3180" s="9">
        <v>0</v>
      </c>
      <c r="Q3180" s="9">
        <v>0</v>
      </c>
      <c r="R3180" s="9">
        <v>0</v>
      </c>
      <c r="S3180" s="9">
        <v>0</v>
      </c>
      <c r="T3180" s="9">
        <v>0</v>
      </c>
      <c r="U3180" s="9">
        <v>0</v>
      </c>
      <c r="V3180" s="9">
        <v>0</v>
      </c>
      <c r="W3180" s="9">
        <v>0</v>
      </c>
      <c r="X3180" s="9">
        <v>0</v>
      </c>
      <c r="Y3180" s="9">
        <v>0</v>
      </c>
      <c r="Z3180" s="9">
        <v>0</v>
      </c>
      <c r="AA3180" s="9">
        <v>0</v>
      </c>
      <c r="AB3180" s="9">
        <v>0</v>
      </c>
      <c r="AC3180" s="9">
        <v>0</v>
      </c>
      <c r="AD3180" s="9">
        <v>0</v>
      </c>
      <c r="AE3180" s="9">
        <v>0</v>
      </c>
      <c r="AF3180" s="9">
        <v>0</v>
      </c>
      <c r="AG3180" s="9">
        <v>0</v>
      </c>
      <c r="AH3180" s="9">
        <v>0</v>
      </c>
      <c r="AI3180" s="9">
        <v>0</v>
      </c>
      <c r="AJ3180" s="9">
        <v>0</v>
      </c>
      <c r="AK3180" s="9">
        <v>0</v>
      </c>
      <c r="AL3180" s="9">
        <v>0</v>
      </c>
      <c r="AM3180" s="9">
        <v>0</v>
      </c>
      <c r="AN3180" s="9">
        <v>0</v>
      </c>
      <c r="AO3180" s="9">
        <v>0</v>
      </c>
      <c r="AP3180" s="9">
        <v>0</v>
      </c>
      <c r="AQ3180" s="9">
        <v>0</v>
      </c>
      <c r="AR3180" s="9">
        <v>0</v>
      </c>
      <c r="AS3180" s="9">
        <v>0</v>
      </c>
      <c r="AT3180" s="9">
        <v>0</v>
      </c>
      <c r="AU3180" s="9">
        <v>0</v>
      </c>
      <c r="AV3180" s="9">
        <v>0</v>
      </c>
      <c r="AW3180" s="9">
        <v>0</v>
      </c>
      <c r="AX3180" s="9">
        <v>0</v>
      </c>
      <c r="AY3180" s="9">
        <v>0</v>
      </c>
      <c r="AZ3180" s="9">
        <v>0</v>
      </c>
      <c r="BA3180" s="9">
        <v>0</v>
      </c>
      <c r="BB3180" s="9">
        <v>0</v>
      </c>
      <c r="BC3180" s="9">
        <v>0</v>
      </c>
    </row>
    <row r="3181" spans="2:55" x14ac:dyDescent="0.45">
      <c r="B3181" s="25">
        <v>3174</v>
      </c>
      <c r="D3181" s="9" t="s">
        <v>97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0</v>
      </c>
      <c r="O3181" s="9">
        <v>17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0</v>
      </c>
      <c r="X3181" s="9">
        <v>0</v>
      </c>
      <c r="Y3181" s="9">
        <v>0</v>
      </c>
      <c r="Z3181" s="9">
        <v>0</v>
      </c>
      <c r="AA3181" s="9">
        <v>5</v>
      </c>
      <c r="AB3181" s="9">
        <v>3</v>
      </c>
      <c r="AC3181" s="9">
        <v>0</v>
      </c>
      <c r="AD3181" s="9">
        <v>0</v>
      </c>
      <c r="AE3181" s="9">
        <v>0</v>
      </c>
      <c r="AF3181" s="9">
        <v>0</v>
      </c>
      <c r="AG3181" s="9">
        <v>0</v>
      </c>
      <c r="AH3181" s="9">
        <v>0</v>
      </c>
      <c r="AI3181" s="9">
        <v>0</v>
      </c>
      <c r="AJ3181" s="9">
        <v>0</v>
      </c>
      <c r="AK3181" s="9">
        <v>0</v>
      </c>
      <c r="AL3181" s="9">
        <v>0</v>
      </c>
      <c r="AM3181" s="9">
        <v>0</v>
      </c>
      <c r="AN3181" s="9">
        <v>0</v>
      </c>
      <c r="AO3181" s="9">
        <v>0</v>
      </c>
      <c r="AP3181" s="9">
        <v>5</v>
      </c>
      <c r="AQ3181" s="9">
        <v>0</v>
      </c>
      <c r="AR3181" s="9">
        <v>0</v>
      </c>
      <c r="AS3181" s="9">
        <v>0</v>
      </c>
      <c r="AT3181" s="9">
        <v>0</v>
      </c>
      <c r="AU3181" s="9">
        <v>0</v>
      </c>
      <c r="AV3181" s="9">
        <v>0</v>
      </c>
      <c r="AW3181" s="9">
        <v>0</v>
      </c>
      <c r="AX3181" s="9">
        <v>0</v>
      </c>
      <c r="AY3181" s="9">
        <v>0</v>
      </c>
      <c r="AZ3181" s="9">
        <v>0</v>
      </c>
      <c r="BA3181" s="9">
        <v>0</v>
      </c>
      <c r="BB3181" s="9">
        <v>0</v>
      </c>
      <c r="BC3181" s="9">
        <v>0</v>
      </c>
    </row>
    <row r="3182" spans="2:55" x14ac:dyDescent="0.45">
      <c r="B3182" s="25">
        <v>3175</v>
      </c>
      <c r="D3182" s="9" t="s">
        <v>98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0</v>
      </c>
      <c r="O3182" s="9">
        <v>0</v>
      </c>
      <c r="P3182" s="9">
        <v>0</v>
      </c>
      <c r="Q3182" s="9">
        <v>0</v>
      </c>
      <c r="R3182" s="9">
        <v>0</v>
      </c>
      <c r="S3182" s="9">
        <v>0</v>
      </c>
      <c r="T3182" s="9">
        <v>0</v>
      </c>
      <c r="U3182" s="9">
        <v>0</v>
      </c>
      <c r="V3182" s="9">
        <v>0</v>
      </c>
      <c r="W3182" s="9">
        <v>0</v>
      </c>
      <c r="X3182" s="9">
        <v>0</v>
      </c>
      <c r="Y3182" s="9">
        <v>0</v>
      </c>
      <c r="Z3182" s="9">
        <v>0</v>
      </c>
      <c r="AA3182" s="9">
        <v>0</v>
      </c>
      <c r="AB3182" s="9">
        <v>0</v>
      </c>
      <c r="AC3182" s="9">
        <v>0</v>
      </c>
      <c r="AD3182" s="9">
        <v>0</v>
      </c>
      <c r="AE3182" s="9">
        <v>0</v>
      </c>
      <c r="AF3182" s="9">
        <v>0</v>
      </c>
      <c r="AG3182" s="9">
        <v>0</v>
      </c>
      <c r="AH3182" s="9">
        <v>0</v>
      </c>
      <c r="AI3182" s="9">
        <v>0</v>
      </c>
      <c r="AJ3182" s="9">
        <v>0</v>
      </c>
      <c r="AK3182" s="9">
        <v>0</v>
      </c>
      <c r="AL3182" s="9">
        <v>0</v>
      </c>
      <c r="AM3182" s="9">
        <v>0</v>
      </c>
      <c r="AN3182" s="9">
        <v>0</v>
      </c>
      <c r="AO3182" s="9">
        <v>0</v>
      </c>
      <c r="AP3182" s="9">
        <v>0</v>
      </c>
      <c r="AQ3182" s="9">
        <v>0</v>
      </c>
      <c r="AR3182" s="9">
        <v>0</v>
      </c>
      <c r="AS3182" s="9">
        <v>0</v>
      </c>
      <c r="AT3182" s="9">
        <v>0</v>
      </c>
      <c r="AU3182" s="9">
        <v>0</v>
      </c>
      <c r="AV3182" s="9">
        <v>0</v>
      </c>
      <c r="AW3182" s="9">
        <v>0</v>
      </c>
      <c r="AX3182" s="9">
        <v>0</v>
      </c>
      <c r="AY3182" s="9">
        <v>0</v>
      </c>
      <c r="AZ3182" s="9">
        <v>0</v>
      </c>
      <c r="BA3182" s="9">
        <v>0</v>
      </c>
      <c r="BB3182" s="9">
        <v>0</v>
      </c>
      <c r="BC3182" s="9">
        <v>0</v>
      </c>
    </row>
    <row r="3183" spans="2:55" x14ac:dyDescent="0.45">
      <c r="B3183" s="25">
        <v>3176</v>
      </c>
      <c r="D3183" s="9" t="s">
        <v>99</v>
      </c>
      <c r="E3183" s="9">
        <v>0</v>
      </c>
      <c r="F3183" s="9">
        <v>0</v>
      </c>
      <c r="G3183" s="9">
        <v>0</v>
      </c>
      <c r="H3183" s="9">
        <v>0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6</v>
      </c>
      <c r="P3183" s="9">
        <v>0</v>
      </c>
      <c r="Q3183" s="9">
        <v>0</v>
      </c>
      <c r="R3183" s="9">
        <v>0</v>
      </c>
      <c r="S3183" s="9">
        <v>0</v>
      </c>
      <c r="T3183" s="9">
        <v>0</v>
      </c>
      <c r="U3183" s="9">
        <v>0</v>
      </c>
      <c r="V3183" s="9">
        <v>0</v>
      </c>
      <c r="W3183" s="9">
        <v>0</v>
      </c>
      <c r="X3183" s="9">
        <v>0</v>
      </c>
      <c r="Y3183" s="9">
        <v>0</v>
      </c>
      <c r="Z3183" s="9">
        <v>0</v>
      </c>
      <c r="AA3183" s="9">
        <v>4</v>
      </c>
      <c r="AB3183" s="9">
        <v>0</v>
      </c>
      <c r="AC3183" s="9">
        <v>0</v>
      </c>
      <c r="AD3183" s="9">
        <v>0</v>
      </c>
      <c r="AE3183" s="9">
        <v>0</v>
      </c>
      <c r="AF3183" s="9">
        <v>0</v>
      </c>
      <c r="AG3183" s="9">
        <v>0</v>
      </c>
      <c r="AH3183" s="9">
        <v>0</v>
      </c>
      <c r="AI3183" s="9">
        <v>0</v>
      </c>
      <c r="AJ3183" s="9">
        <v>0</v>
      </c>
      <c r="AK3183" s="9">
        <v>0</v>
      </c>
      <c r="AL3183" s="9">
        <v>0</v>
      </c>
      <c r="AM3183" s="9">
        <v>0</v>
      </c>
      <c r="AN3183" s="9">
        <v>0</v>
      </c>
      <c r="AO3183" s="9">
        <v>0</v>
      </c>
      <c r="AP3183" s="9">
        <v>0</v>
      </c>
      <c r="AQ3183" s="9">
        <v>0</v>
      </c>
      <c r="AR3183" s="9">
        <v>0</v>
      </c>
      <c r="AS3183" s="9">
        <v>0</v>
      </c>
      <c r="AT3183" s="9">
        <v>0</v>
      </c>
      <c r="AU3183" s="9">
        <v>0</v>
      </c>
      <c r="AV3183" s="9">
        <v>0</v>
      </c>
      <c r="AW3183" s="9">
        <v>0</v>
      </c>
      <c r="AX3183" s="9">
        <v>0</v>
      </c>
      <c r="AY3183" s="9">
        <v>0</v>
      </c>
      <c r="AZ3183" s="9">
        <v>0</v>
      </c>
      <c r="BA3183" s="9">
        <v>0</v>
      </c>
      <c r="BB3183" s="9">
        <v>0</v>
      </c>
      <c r="BC3183" s="9">
        <v>0</v>
      </c>
    </row>
    <row r="3184" spans="2:55" x14ac:dyDescent="0.45">
      <c r="B3184" s="25">
        <v>3177</v>
      </c>
      <c r="D3184" s="9" t="s">
        <v>100</v>
      </c>
      <c r="E3184" s="9">
        <v>0</v>
      </c>
      <c r="F3184" s="9">
        <v>0</v>
      </c>
      <c r="G3184" s="9">
        <v>0</v>
      </c>
      <c r="H3184" s="9">
        <v>3</v>
      </c>
      <c r="I3184" s="9">
        <v>0</v>
      </c>
      <c r="J3184" s="9">
        <v>0</v>
      </c>
      <c r="K3184" s="9">
        <v>0</v>
      </c>
      <c r="L3184" s="9">
        <v>0</v>
      </c>
      <c r="M3184" s="9">
        <v>0</v>
      </c>
      <c r="N3184" s="9">
        <v>14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0</v>
      </c>
      <c r="X3184" s="9">
        <v>0</v>
      </c>
      <c r="Y3184" s="9">
        <v>0</v>
      </c>
      <c r="Z3184" s="9">
        <v>0</v>
      </c>
      <c r="AA3184" s="9">
        <v>0</v>
      </c>
      <c r="AB3184" s="9">
        <v>3</v>
      </c>
      <c r="AC3184" s="9">
        <v>0</v>
      </c>
      <c r="AD3184" s="9">
        <v>0</v>
      </c>
      <c r="AE3184" s="9">
        <v>0</v>
      </c>
      <c r="AF3184" s="9">
        <v>0</v>
      </c>
      <c r="AG3184" s="9">
        <v>0</v>
      </c>
      <c r="AH3184" s="9">
        <v>0</v>
      </c>
      <c r="AI3184" s="9">
        <v>0</v>
      </c>
      <c r="AJ3184" s="9">
        <v>0</v>
      </c>
      <c r="AK3184" s="9">
        <v>0</v>
      </c>
      <c r="AL3184" s="9">
        <v>0</v>
      </c>
      <c r="AM3184" s="9">
        <v>0</v>
      </c>
      <c r="AN3184" s="9">
        <v>0</v>
      </c>
      <c r="AO3184" s="9">
        <v>0</v>
      </c>
      <c r="AP3184" s="9">
        <v>0</v>
      </c>
      <c r="AQ3184" s="9">
        <v>0</v>
      </c>
      <c r="AR3184" s="9">
        <v>0</v>
      </c>
      <c r="AS3184" s="9">
        <v>0</v>
      </c>
      <c r="AT3184" s="9">
        <v>0</v>
      </c>
      <c r="AU3184" s="9">
        <v>0</v>
      </c>
      <c r="AV3184" s="9">
        <v>0</v>
      </c>
      <c r="AW3184" s="9">
        <v>0</v>
      </c>
      <c r="AX3184" s="9">
        <v>0</v>
      </c>
      <c r="AY3184" s="9">
        <v>0</v>
      </c>
      <c r="AZ3184" s="9">
        <v>0</v>
      </c>
      <c r="BA3184" s="9">
        <v>0</v>
      </c>
      <c r="BB3184" s="9">
        <v>0</v>
      </c>
      <c r="BC3184" s="9">
        <v>0</v>
      </c>
    </row>
    <row r="3185" spans="2:55" x14ac:dyDescent="0.45">
      <c r="B3185" s="25">
        <v>3178</v>
      </c>
      <c r="D3185" s="9" t="s">
        <v>101</v>
      </c>
      <c r="E3185" s="9">
        <v>0</v>
      </c>
      <c r="F3185" s="9">
        <v>0</v>
      </c>
      <c r="G3185" s="9">
        <v>3</v>
      </c>
      <c r="H3185" s="9">
        <v>11</v>
      </c>
      <c r="I3185" s="9">
        <v>0</v>
      </c>
      <c r="J3185" s="9">
        <v>0</v>
      </c>
      <c r="K3185" s="9">
        <v>0</v>
      </c>
      <c r="L3185" s="9">
        <v>3</v>
      </c>
      <c r="M3185" s="9">
        <v>0</v>
      </c>
      <c r="N3185" s="9">
        <v>72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9">
        <v>0</v>
      </c>
      <c r="U3185" s="9">
        <v>0</v>
      </c>
      <c r="V3185" s="9">
        <v>0</v>
      </c>
      <c r="W3185" s="9">
        <v>4</v>
      </c>
      <c r="X3185" s="9">
        <v>0</v>
      </c>
      <c r="Y3185" s="9">
        <v>0</v>
      </c>
      <c r="Z3185" s="9">
        <v>0</v>
      </c>
      <c r="AA3185" s="9">
        <v>0</v>
      </c>
      <c r="AB3185" s="9">
        <v>24</v>
      </c>
      <c r="AC3185" s="9">
        <v>0</v>
      </c>
      <c r="AD3185" s="9">
        <v>0</v>
      </c>
      <c r="AE3185" s="9">
        <v>0</v>
      </c>
      <c r="AF3185" s="9">
        <v>0</v>
      </c>
      <c r="AG3185" s="9">
        <v>0</v>
      </c>
      <c r="AH3185" s="9">
        <v>0</v>
      </c>
      <c r="AI3185" s="9">
        <v>3</v>
      </c>
      <c r="AJ3185" s="9">
        <v>0</v>
      </c>
      <c r="AK3185" s="9">
        <v>8</v>
      </c>
      <c r="AL3185" s="9">
        <v>0</v>
      </c>
      <c r="AM3185" s="9">
        <v>0</v>
      </c>
      <c r="AN3185" s="9">
        <v>0</v>
      </c>
      <c r="AO3185" s="9">
        <v>0</v>
      </c>
      <c r="AP3185" s="9">
        <v>6</v>
      </c>
      <c r="AQ3185" s="9">
        <v>6</v>
      </c>
      <c r="AR3185" s="9">
        <v>0</v>
      </c>
      <c r="AS3185" s="9">
        <v>0</v>
      </c>
      <c r="AT3185" s="9">
        <v>0</v>
      </c>
      <c r="AU3185" s="9">
        <v>0</v>
      </c>
      <c r="AV3185" s="9">
        <v>0</v>
      </c>
      <c r="AW3185" s="9">
        <v>0</v>
      </c>
      <c r="AX3185" s="9">
        <v>4</v>
      </c>
      <c r="AY3185" s="9">
        <v>0</v>
      </c>
      <c r="AZ3185" s="9">
        <v>0</v>
      </c>
      <c r="BA3185" s="9">
        <v>0</v>
      </c>
      <c r="BB3185" s="9">
        <v>0</v>
      </c>
      <c r="BC3185" s="9">
        <v>0</v>
      </c>
    </row>
    <row r="3186" spans="2:55" x14ac:dyDescent="0.45">
      <c r="B3186" s="25">
        <v>3179</v>
      </c>
      <c r="D3186" s="9" t="s">
        <v>102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0</v>
      </c>
      <c r="N3186" s="9">
        <v>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0</v>
      </c>
      <c r="AB3186" s="9">
        <v>0</v>
      </c>
      <c r="AC3186" s="9">
        <v>0</v>
      </c>
      <c r="AD3186" s="9">
        <v>0</v>
      </c>
      <c r="AE3186" s="9">
        <v>0</v>
      </c>
      <c r="AF3186" s="9">
        <v>0</v>
      </c>
      <c r="AG3186" s="9">
        <v>0</v>
      </c>
      <c r="AH3186" s="9">
        <v>0</v>
      </c>
      <c r="AI3186" s="9">
        <v>0</v>
      </c>
      <c r="AJ3186" s="9">
        <v>0</v>
      </c>
      <c r="AK3186" s="9">
        <v>0</v>
      </c>
      <c r="AL3186" s="9">
        <v>0</v>
      </c>
      <c r="AM3186" s="9">
        <v>0</v>
      </c>
      <c r="AN3186" s="9">
        <v>0</v>
      </c>
      <c r="AO3186" s="9">
        <v>0</v>
      </c>
      <c r="AP3186" s="9">
        <v>0</v>
      </c>
      <c r="AQ3186" s="9">
        <v>0</v>
      </c>
      <c r="AR3186" s="9">
        <v>0</v>
      </c>
      <c r="AS3186" s="9">
        <v>0</v>
      </c>
      <c r="AT3186" s="9">
        <v>0</v>
      </c>
      <c r="AU3186" s="9">
        <v>0</v>
      </c>
      <c r="AV3186" s="9">
        <v>0</v>
      </c>
      <c r="AW3186" s="9">
        <v>0</v>
      </c>
      <c r="AX3186" s="9">
        <v>0</v>
      </c>
      <c r="AY3186" s="9">
        <v>0</v>
      </c>
      <c r="AZ3186" s="9">
        <v>0</v>
      </c>
      <c r="BA3186" s="9">
        <v>0</v>
      </c>
      <c r="BB3186" s="9">
        <v>0</v>
      </c>
      <c r="BC3186" s="9">
        <v>0</v>
      </c>
    </row>
    <row r="3187" spans="2:55" x14ac:dyDescent="0.45">
      <c r="B3187" s="25">
        <v>3180</v>
      </c>
      <c r="D3187" s="9" t="s">
        <v>103</v>
      </c>
      <c r="E3187" s="9">
        <v>0</v>
      </c>
      <c r="F3187" s="9"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0</v>
      </c>
      <c r="X3187" s="9">
        <v>0</v>
      </c>
      <c r="Y3187" s="9">
        <v>0</v>
      </c>
      <c r="Z3187" s="9">
        <v>0</v>
      </c>
      <c r="AA3187" s="9">
        <v>0</v>
      </c>
      <c r="AB3187" s="9">
        <v>3</v>
      </c>
      <c r="AC3187" s="9">
        <v>0</v>
      </c>
      <c r="AD3187" s="9">
        <v>0</v>
      </c>
      <c r="AE3187" s="9">
        <v>0</v>
      </c>
      <c r="AF3187" s="9">
        <v>0</v>
      </c>
      <c r="AG3187" s="9">
        <v>0</v>
      </c>
      <c r="AH3187" s="9">
        <v>0</v>
      </c>
      <c r="AI3187" s="9">
        <v>0</v>
      </c>
      <c r="AJ3187" s="9">
        <v>0</v>
      </c>
      <c r="AK3187" s="9">
        <v>0</v>
      </c>
      <c r="AL3187" s="9">
        <v>0</v>
      </c>
      <c r="AM3187" s="9">
        <v>0</v>
      </c>
      <c r="AN3187" s="9">
        <v>0</v>
      </c>
      <c r="AO3187" s="9">
        <v>0</v>
      </c>
      <c r="AP3187" s="9">
        <v>0</v>
      </c>
      <c r="AQ3187" s="9">
        <v>0</v>
      </c>
      <c r="AR3187" s="9">
        <v>0</v>
      </c>
      <c r="AS3187" s="9">
        <v>0</v>
      </c>
      <c r="AT3187" s="9">
        <v>0</v>
      </c>
      <c r="AU3187" s="9">
        <v>0</v>
      </c>
      <c r="AV3187" s="9">
        <v>0</v>
      </c>
      <c r="AW3187" s="9">
        <v>0</v>
      </c>
      <c r="AX3187" s="9">
        <v>0</v>
      </c>
      <c r="AY3187" s="9">
        <v>0</v>
      </c>
      <c r="AZ3187" s="9">
        <v>0</v>
      </c>
      <c r="BA3187" s="9">
        <v>0</v>
      </c>
      <c r="BB3187" s="9">
        <v>0</v>
      </c>
      <c r="BC3187" s="9">
        <v>0</v>
      </c>
    </row>
    <row r="3188" spans="2:55" x14ac:dyDescent="0.45">
      <c r="B3188" s="25">
        <v>3181</v>
      </c>
      <c r="D3188" s="9" t="s">
        <v>104</v>
      </c>
      <c r="E3188" s="9">
        <v>0</v>
      </c>
      <c r="F3188" s="9">
        <v>0</v>
      </c>
      <c r="G3188" s="9">
        <v>0</v>
      </c>
      <c r="H3188" s="9">
        <v>4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0</v>
      </c>
      <c r="X3188" s="9">
        <v>0</v>
      </c>
      <c r="Y3188" s="9">
        <v>0</v>
      </c>
      <c r="Z3188" s="9">
        <v>0</v>
      </c>
      <c r="AA3188" s="9">
        <v>0</v>
      </c>
      <c r="AB3188" s="9">
        <v>0</v>
      </c>
      <c r="AC3188" s="9">
        <v>0</v>
      </c>
      <c r="AD3188" s="9">
        <v>0</v>
      </c>
      <c r="AE3188" s="9">
        <v>0</v>
      </c>
      <c r="AF3188" s="9">
        <v>0</v>
      </c>
      <c r="AG3188" s="9">
        <v>0</v>
      </c>
      <c r="AH3188" s="9">
        <v>0</v>
      </c>
      <c r="AI3188" s="9">
        <v>0</v>
      </c>
      <c r="AJ3188" s="9">
        <v>0</v>
      </c>
      <c r="AK3188" s="9">
        <v>4</v>
      </c>
      <c r="AL3188" s="9">
        <v>0</v>
      </c>
      <c r="AM3188" s="9">
        <v>0</v>
      </c>
      <c r="AN3188" s="9">
        <v>0</v>
      </c>
      <c r="AO3188" s="9">
        <v>0</v>
      </c>
      <c r="AP3188" s="9">
        <v>3</v>
      </c>
      <c r="AQ3188" s="9">
        <v>0</v>
      </c>
      <c r="AR3188" s="9">
        <v>0</v>
      </c>
      <c r="AS3188" s="9">
        <v>0</v>
      </c>
      <c r="AT3188" s="9">
        <v>0</v>
      </c>
      <c r="AU3188" s="9">
        <v>0</v>
      </c>
      <c r="AV3188" s="9">
        <v>0</v>
      </c>
      <c r="AW3188" s="9">
        <v>0</v>
      </c>
      <c r="AX3188" s="9">
        <v>0</v>
      </c>
      <c r="AY3188" s="9">
        <v>0</v>
      </c>
      <c r="AZ3188" s="9">
        <v>0</v>
      </c>
      <c r="BA3188" s="9">
        <v>0</v>
      </c>
      <c r="BB3188" s="9">
        <v>0</v>
      </c>
      <c r="BC3188" s="9">
        <v>0</v>
      </c>
    </row>
    <row r="3189" spans="2:55" x14ac:dyDescent="0.45">
      <c r="B3189" s="25">
        <v>3182</v>
      </c>
      <c r="D3189" s="9" t="s">
        <v>105</v>
      </c>
      <c r="E3189" s="9">
        <v>0</v>
      </c>
      <c r="F3189" s="9">
        <v>0</v>
      </c>
      <c r="G3189" s="9">
        <v>0</v>
      </c>
      <c r="H3189" s="9">
        <v>9</v>
      </c>
      <c r="I3189" s="9">
        <v>9</v>
      </c>
      <c r="J3189" s="9">
        <v>0</v>
      </c>
      <c r="K3189" s="9">
        <v>0</v>
      </c>
      <c r="L3189" s="9">
        <v>33</v>
      </c>
      <c r="M3189" s="9">
        <v>0</v>
      </c>
      <c r="N3189" s="9">
        <v>3</v>
      </c>
      <c r="O3189" s="9">
        <v>0</v>
      </c>
      <c r="P3189" s="9">
        <v>0</v>
      </c>
      <c r="Q3189" s="9">
        <v>0</v>
      </c>
      <c r="R3189" s="9">
        <v>0</v>
      </c>
      <c r="S3189" s="9">
        <v>0</v>
      </c>
      <c r="T3189" s="9">
        <v>0</v>
      </c>
      <c r="U3189" s="9">
        <v>0</v>
      </c>
      <c r="V3189" s="9">
        <v>0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7</v>
      </c>
      <c r="AC3189" s="9">
        <v>0</v>
      </c>
      <c r="AD3189" s="9">
        <v>0</v>
      </c>
      <c r="AE3189" s="9">
        <v>0</v>
      </c>
      <c r="AF3189" s="9">
        <v>0</v>
      </c>
      <c r="AG3189" s="9">
        <v>0</v>
      </c>
      <c r="AH3189" s="9">
        <v>0</v>
      </c>
      <c r="AI3189" s="9">
        <v>7</v>
      </c>
      <c r="AJ3189" s="9">
        <v>0</v>
      </c>
      <c r="AK3189" s="9">
        <v>15</v>
      </c>
      <c r="AL3189" s="9">
        <v>0</v>
      </c>
      <c r="AM3189" s="9">
        <v>0</v>
      </c>
      <c r="AN3189" s="9">
        <v>0</v>
      </c>
      <c r="AO3189" s="9">
        <v>0</v>
      </c>
      <c r="AP3189" s="9">
        <v>0</v>
      </c>
      <c r="AQ3189" s="9">
        <v>0</v>
      </c>
      <c r="AR3189" s="9">
        <v>0</v>
      </c>
      <c r="AS3189" s="9">
        <v>0</v>
      </c>
      <c r="AT3189" s="9">
        <v>0</v>
      </c>
      <c r="AU3189" s="9">
        <v>0</v>
      </c>
      <c r="AV3189" s="9">
        <v>0</v>
      </c>
      <c r="AW3189" s="9">
        <v>0</v>
      </c>
      <c r="AX3189" s="9">
        <v>3</v>
      </c>
      <c r="AY3189" s="9">
        <v>0</v>
      </c>
      <c r="AZ3189" s="9">
        <v>0</v>
      </c>
      <c r="BA3189" s="9">
        <v>4</v>
      </c>
      <c r="BB3189" s="9">
        <v>7</v>
      </c>
      <c r="BC3189" s="9">
        <v>0</v>
      </c>
    </row>
    <row r="3190" spans="2:55" x14ac:dyDescent="0.45">
      <c r="B3190" s="25">
        <v>3183</v>
      </c>
      <c r="D3190" s="9" t="s">
        <v>106</v>
      </c>
      <c r="E3190" s="9">
        <v>0</v>
      </c>
      <c r="F3190" s="9">
        <v>8</v>
      </c>
      <c r="G3190" s="9">
        <v>0</v>
      </c>
      <c r="H3190" s="9">
        <v>16</v>
      </c>
      <c r="I3190" s="9">
        <v>16</v>
      </c>
      <c r="J3190" s="9">
        <v>0</v>
      </c>
      <c r="K3190" s="9">
        <v>0</v>
      </c>
      <c r="L3190" s="9">
        <v>16</v>
      </c>
      <c r="M3190" s="9">
        <v>3</v>
      </c>
      <c r="N3190" s="9">
        <v>0</v>
      </c>
      <c r="O3190" s="9">
        <v>9</v>
      </c>
      <c r="P3190" s="9">
        <v>0</v>
      </c>
      <c r="Q3190" s="9">
        <v>4</v>
      </c>
      <c r="R3190" s="9">
        <v>0</v>
      </c>
      <c r="S3190" s="9">
        <v>4</v>
      </c>
      <c r="T3190" s="9">
        <v>0</v>
      </c>
      <c r="U3190" s="9">
        <v>0</v>
      </c>
      <c r="V3190" s="9">
        <v>0</v>
      </c>
      <c r="W3190" s="9">
        <v>6</v>
      </c>
      <c r="X3190" s="9">
        <v>0</v>
      </c>
      <c r="Y3190" s="9">
        <v>0</v>
      </c>
      <c r="Z3190" s="9">
        <v>0</v>
      </c>
      <c r="AA3190" s="9">
        <v>5</v>
      </c>
      <c r="AB3190" s="9">
        <v>12</v>
      </c>
      <c r="AC3190" s="9">
        <v>0</v>
      </c>
      <c r="AD3190" s="9">
        <v>0</v>
      </c>
      <c r="AE3190" s="9">
        <v>0</v>
      </c>
      <c r="AF3190" s="9">
        <v>0</v>
      </c>
      <c r="AG3190" s="9">
        <v>13</v>
      </c>
      <c r="AH3190" s="9">
        <v>0</v>
      </c>
      <c r="AI3190" s="9">
        <v>14</v>
      </c>
      <c r="AJ3190" s="9">
        <v>14</v>
      </c>
      <c r="AK3190" s="9">
        <v>10</v>
      </c>
      <c r="AL3190" s="9">
        <v>0</v>
      </c>
      <c r="AM3190" s="9">
        <v>0</v>
      </c>
      <c r="AN3190" s="9">
        <v>0</v>
      </c>
      <c r="AO3190" s="9">
        <v>8</v>
      </c>
      <c r="AP3190" s="9">
        <v>8</v>
      </c>
      <c r="AQ3190" s="9">
        <v>3</v>
      </c>
      <c r="AR3190" s="9">
        <v>0</v>
      </c>
      <c r="AS3190" s="9">
        <v>0</v>
      </c>
      <c r="AT3190" s="9">
        <v>0</v>
      </c>
      <c r="AU3190" s="9">
        <v>9</v>
      </c>
      <c r="AV3190" s="9">
        <v>0</v>
      </c>
      <c r="AW3190" s="9">
        <v>0</v>
      </c>
      <c r="AX3190" s="9">
        <v>3</v>
      </c>
      <c r="AY3190" s="9">
        <v>0</v>
      </c>
      <c r="AZ3190" s="9">
        <v>6</v>
      </c>
      <c r="BA3190" s="9">
        <v>0</v>
      </c>
      <c r="BB3190" s="9">
        <v>0</v>
      </c>
      <c r="BC3190" s="9">
        <v>7</v>
      </c>
    </row>
    <row r="3191" spans="2:55" x14ac:dyDescent="0.45">
      <c r="B3191" s="25">
        <v>3184</v>
      </c>
      <c r="D3191" s="9" t="s">
        <v>107</v>
      </c>
      <c r="E3191" s="9">
        <v>0</v>
      </c>
      <c r="F3191" s="9">
        <v>0</v>
      </c>
      <c r="G3191" s="9">
        <v>0</v>
      </c>
      <c r="H3191" s="9">
        <v>0</v>
      </c>
      <c r="I3191" s="9">
        <v>3</v>
      </c>
      <c r="J3191" s="9">
        <v>0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  <c r="AC3191" s="9">
        <v>0</v>
      </c>
      <c r="AD3191" s="9">
        <v>4</v>
      </c>
      <c r="AE3191" s="9">
        <v>0</v>
      </c>
      <c r="AF3191" s="9">
        <v>0</v>
      </c>
      <c r="AG3191" s="9">
        <v>4</v>
      </c>
      <c r="AH3191" s="9">
        <v>0</v>
      </c>
      <c r="AI3191" s="9">
        <v>0</v>
      </c>
      <c r="AJ3191" s="9">
        <v>0</v>
      </c>
      <c r="AK3191" s="9">
        <v>0</v>
      </c>
      <c r="AL3191" s="9">
        <v>0</v>
      </c>
      <c r="AM3191" s="9">
        <v>0</v>
      </c>
      <c r="AN3191" s="9">
        <v>0</v>
      </c>
      <c r="AO3191" s="9">
        <v>0</v>
      </c>
      <c r="AP3191" s="9">
        <v>6</v>
      </c>
      <c r="AQ3191" s="9">
        <v>0</v>
      </c>
      <c r="AR3191" s="9">
        <v>0</v>
      </c>
      <c r="AS3191" s="9">
        <v>0</v>
      </c>
      <c r="AT3191" s="9">
        <v>0</v>
      </c>
      <c r="AU3191" s="9">
        <v>0</v>
      </c>
      <c r="AV3191" s="9">
        <v>0</v>
      </c>
      <c r="AW3191" s="9">
        <v>0</v>
      </c>
      <c r="AX3191" s="9">
        <v>5</v>
      </c>
      <c r="AY3191" s="9">
        <v>0</v>
      </c>
      <c r="AZ3191" s="9">
        <v>0</v>
      </c>
      <c r="BA3191" s="9">
        <v>0</v>
      </c>
      <c r="BB3191" s="9">
        <v>0</v>
      </c>
      <c r="BC3191" s="9">
        <v>0</v>
      </c>
    </row>
    <row r="3192" spans="2:55" x14ac:dyDescent="0.45">
      <c r="B3192" s="25">
        <v>3185</v>
      </c>
      <c r="D3192" s="9" t="s">
        <v>108</v>
      </c>
      <c r="E3192" s="9">
        <v>0</v>
      </c>
      <c r="F3192" s="9">
        <v>0</v>
      </c>
      <c r="G3192" s="9">
        <v>0</v>
      </c>
      <c r="H3192" s="9">
        <v>0</v>
      </c>
      <c r="I3192" s="9">
        <v>4</v>
      </c>
      <c r="J3192" s="9">
        <v>0</v>
      </c>
      <c r="K3192" s="9">
        <v>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9">
        <v>0</v>
      </c>
      <c r="U3192" s="9">
        <v>0</v>
      </c>
      <c r="V3192" s="9">
        <v>0</v>
      </c>
      <c r="W3192" s="9">
        <v>0</v>
      </c>
      <c r="X3192" s="9">
        <v>0</v>
      </c>
      <c r="Y3192" s="9">
        <v>0</v>
      </c>
      <c r="Z3192" s="9">
        <v>0</v>
      </c>
      <c r="AA3192" s="9">
        <v>0</v>
      </c>
      <c r="AB3192" s="9">
        <v>3</v>
      </c>
      <c r="AC3192" s="9">
        <v>0</v>
      </c>
      <c r="AD3192" s="9">
        <v>0</v>
      </c>
      <c r="AE3192" s="9">
        <v>0</v>
      </c>
      <c r="AF3192" s="9">
        <v>0</v>
      </c>
      <c r="AG3192" s="9">
        <v>0</v>
      </c>
      <c r="AH3192" s="9">
        <v>0</v>
      </c>
      <c r="AI3192" s="9">
        <v>3</v>
      </c>
      <c r="AJ3192" s="9">
        <v>0</v>
      </c>
      <c r="AK3192" s="9">
        <v>0</v>
      </c>
      <c r="AL3192" s="9">
        <v>0</v>
      </c>
      <c r="AM3192" s="9">
        <v>0</v>
      </c>
      <c r="AN3192" s="9">
        <v>0</v>
      </c>
      <c r="AO3192" s="9">
        <v>0</v>
      </c>
      <c r="AP3192" s="9">
        <v>0</v>
      </c>
      <c r="AQ3192" s="9">
        <v>0</v>
      </c>
      <c r="AR3192" s="9">
        <v>0</v>
      </c>
      <c r="AS3192" s="9">
        <v>0</v>
      </c>
      <c r="AT3192" s="9">
        <v>0</v>
      </c>
      <c r="AU3192" s="9">
        <v>0</v>
      </c>
      <c r="AV3192" s="9">
        <v>0</v>
      </c>
      <c r="AW3192" s="9">
        <v>0</v>
      </c>
      <c r="AX3192" s="9">
        <v>0</v>
      </c>
      <c r="AY3192" s="9">
        <v>0</v>
      </c>
      <c r="AZ3192" s="9">
        <v>0</v>
      </c>
      <c r="BA3192" s="9">
        <v>0</v>
      </c>
      <c r="BB3192" s="9">
        <v>0</v>
      </c>
      <c r="BC3192" s="9">
        <v>0</v>
      </c>
    </row>
    <row r="3193" spans="2:55" x14ac:dyDescent="0.45">
      <c r="B3193" s="25">
        <v>3186</v>
      </c>
      <c r="D3193" s="9" t="s">
        <v>109</v>
      </c>
      <c r="E3193" s="9">
        <v>0</v>
      </c>
      <c r="F3193" s="9">
        <v>0</v>
      </c>
      <c r="G3193" s="9">
        <v>0</v>
      </c>
      <c r="H3193" s="9">
        <v>0</v>
      </c>
      <c r="I3193" s="9">
        <v>0</v>
      </c>
      <c r="J3193" s="9">
        <v>0</v>
      </c>
      <c r="K3193" s="9">
        <v>0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>
        <v>0</v>
      </c>
      <c r="S3193" s="9">
        <v>0</v>
      </c>
      <c r="T3193" s="9">
        <v>0</v>
      </c>
      <c r="U3193" s="9">
        <v>0</v>
      </c>
      <c r="V3193" s="9">
        <v>0</v>
      </c>
      <c r="W3193" s="9">
        <v>0</v>
      </c>
      <c r="X3193" s="9">
        <v>0</v>
      </c>
      <c r="Y3193" s="9">
        <v>0</v>
      </c>
      <c r="Z3193" s="9">
        <v>0</v>
      </c>
      <c r="AA3193" s="9">
        <v>0</v>
      </c>
      <c r="AB3193" s="9">
        <v>0</v>
      </c>
      <c r="AC3193" s="9">
        <v>0</v>
      </c>
      <c r="AD3193" s="9">
        <v>0</v>
      </c>
      <c r="AE3193" s="9">
        <v>0</v>
      </c>
      <c r="AF3193" s="9">
        <v>0</v>
      </c>
      <c r="AG3193" s="9">
        <v>0</v>
      </c>
      <c r="AH3193" s="9">
        <v>0</v>
      </c>
      <c r="AI3193" s="9">
        <v>0</v>
      </c>
      <c r="AJ3193" s="9">
        <v>0</v>
      </c>
      <c r="AK3193" s="9">
        <v>0</v>
      </c>
      <c r="AL3193" s="9">
        <v>0</v>
      </c>
      <c r="AM3193" s="9">
        <v>0</v>
      </c>
      <c r="AN3193" s="9">
        <v>0</v>
      </c>
      <c r="AO3193" s="9">
        <v>0</v>
      </c>
      <c r="AP3193" s="9">
        <v>0</v>
      </c>
      <c r="AQ3193" s="9">
        <v>0</v>
      </c>
      <c r="AR3193" s="9">
        <v>0</v>
      </c>
      <c r="AS3193" s="9">
        <v>0</v>
      </c>
      <c r="AT3193" s="9">
        <v>0</v>
      </c>
      <c r="AU3193" s="9">
        <v>0</v>
      </c>
      <c r="AV3193" s="9">
        <v>0</v>
      </c>
      <c r="AW3193" s="9">
        <v>0</v>
      </c>
      <c r="AX3193" s="9">
        <v>0</v>
      </c>
      <c r="AY3193" s="9">
        <v>0</v>
      </c>
      <c r="AZ3193" s="9">
        <v>0</v>
      </c>
      <c r="BA3193" s="9">
        <v>0</v>
      </c>
      <c r="BB3193" s="9">
        <v>0</v>
      </c>
      <c r="BC3193" s="9">
        <v>0</v>
      </c>
    </row>
    <row r="3194" spans="2:55" x14ac:dyDescent="0.45">
      <c r="B3194" s="25">
        <v>3187</v>
      </c>
      <c r="D3194" s="9" t="s">
        <v>110</v>
      </c>
      <c r="E3194" s="9">
        <v>0</v>
      </c>
      <c r="F3194" s="9">
        <v>0</v>
      </c>
      <c r="G3194" s="9">
        <v>0</v>
      </c>
      <c r="H3194" s="9">
        <v>0</v>
      </c>
      <c r="I3194" s="9">
        <v>0</v>
      </c>
      <c r="J3194" s="9">
        <v>0</v>
      </c>
      <c r="K3194" s="9">
        <v>0</v>
      </c>
      <c r="L3194" s="9">
        <v>6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</v>
      </c>
      <c r="X3194" s="9">
        <v>0</v>
      </c>
      <c r="Y3194" s="9">
        <v>0</v>
      </c>
      <c r="Z3194" s="9">
        <v>0</v>
      </c>
      <c r="AA3194" s="9">
        <v>0</v>
      </c>
      <c r="AB3194" s="9">
        <v>0</v>
      </c>
      <c r="AC3194" s="9">
        <v>0</v>
      </c>
      <c r="AD3194" s="9">
        <v>0</v>
      </c>
      <c r="AE3194" s="9">
        <v>0</v>
      </c>
      <c r="AF3194" s="9">
        <v>0</v>
      </c>
      <c r="AG3194" s="9">
        <v>0</v>
      </c>
      <c r="AH3194" s="9">
        <v>0</v>
      </c>
      <c r="AI3194" s="9">
        <v>0</v>
      </c>
      <c r="AJ3194" s="9">
        <v>0</v>
      </c>
      <c r="AK3194" s="9">
        <v>0</v>
      </c>
      <c r="AL3194" s="9">
        <v>0</v>
      </c>
      <c r="AM3194" s="9">
        <v>0</v>
      </c>
      <c r="AN3194" s="9">
        <v>0</v>
      </c>
      <c r="AO3194" s="9">
        <v>0</v>
      </c>
      <c r="AP3194" s="9">
        <v>0</v>
      </c>
      <c r="AQ3194" s="9">
        <v>0</v>
      </c>
      <c r="AR3194" s="9">
        <v>0</v>
      </c>
      <c r="AS3194" s="9">
        <v>0</v>
      </c>
      <c r="AT3194" s="9">
        <v>0</v>
      </c>
      <c r="AU3194" s="9">
        <v>0</v>
      </c>
      <c r="AV3194" s="9">
        <v>0</v>
      </c>
      <c r="AW3194" s="9">
        <v>0</v>
      </c>
      <c r="AX3194" s="9">
        <v>0</v>
      </c>
      <c r="AY3194" s="9">
        <v>0</v>
      </c>
      <c r="AZ3194" s="9">
        <v>0</v>
      </c>
      <c r="BA3194" s="9">
        <v>0</v>
      </c>
      <c r="BB3194" s="9">
        <v>0</v>
      </c>
      <c r="BC3194" s="9">
        <v>0</v>
      </c>
    </row>
    <row r="3195" spans="2:55" x14ac:dyDescent="0.45">
      <c r="B3195" s="25">
        <v>3188</v>
      </c>
      <c r="D3195" s="9" t="s">
        <v>111</v>
      </c>
      <c r="E3195" s="9">
        <v>0</v>
      </c>
      <c r="F3195" s="9">
        <v>0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9">
        <v>0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  <c r="AC3195" s="9">
        <v>0</v>
      </c>
      <c r="AD3195" s="9">
        <v>0</v>
      </c>
      <c r="AE3195" s="9">
        <v>0</v>
      </c>
      <c r="AF3195" s="9">
        <v>0</v>
      </c>
      <c r="AG3195" s="9">
        <v>0</v>
      </c>
      <c r="AH3195" s="9">
        <v>0</v>
      </c>
      <c r="AI3195" s="9">
        <v>0</v>
      </c>
      <c r="AJ3195" s="9">
        <v>0</v>
      </c>
      <c r="AK3195" s="9">
        <v>0</v>
      </c>
      <c r="AL3195" s="9">
        <v>0</v>
      </c>
      <c r="AM3195" s="9">
        <v>0</v>
      </c>
      <c r="AN3195" s="9">
        <v>0</v>
      </c>
      <c r="AO3195" s="9">
        <v>0</v>
      </c>
      <c r="AP3195" s="9">
        <v>0</v>
      </c>
      <c r="AQ3195" s="9">
        <v>0</v>
      </c>
      <c r="AR3195" s="9">
        <v>0</v>
      </c>
      <c r="AS3195" s="9">
        <v>0</v>
      </c>
      <c r="AT3195" s="9">
        <v>0</v>
      </c>
      <c r="AU3195" s="9">
        <v>0</v>
      </c>
      <c r="AV3195" s="9">
        <v>0</v>
      </c>
      <c r="AW3195" s="9">
        <v>0</v>
      </c>
      <c r="AX3195" s="9">
        <v>0</v>
      </c>
      <c r="AY3195" s="9">
        <v>0</v>
      </c>
      <c r="AZ3195" s="9">
        <v>0</v>
      </c>
      <c r="BA3195" s="9">
        <v>0</v>
      </c>
      <c r="BB3195" s="9">
        <v>0</v>
      </c>
      <c r="BC3195" s="9">
        <v>0</v>
      </c>
    </row>
    <row r="3196" spans="2:55" x14ac:dyDescent="0.45">
      <c r="B3196" s="25">
        <v>3189</v>
      </c>
      <c r="D3196" s="9" t="s">
        <v>112</v>
      </c>
      <c r="E3196" s="9">
        <v>0</v>
      </c>
      <c r="F3196" s="9">
        <v>0</v>
      </c>
      <c r="G3196" s="9">
        <v>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0</v>
      </c>
      <c r="Z3196" s="9">
        <v>0</v>
      </c>
      <c r="AA3196" s="9">
        <v>0</v>
      </c>
      <c r="AB3196" s="9">
        <v>5</v>
      </c>
      <c r="AC3196" s="9">
        <v>0</v>
      </c>
      <c r="AD3196" s="9">
        <v>0</v>
      </c>
      <c r="AE3196" s="9">
        <v>0</v>
      </c>
      <c r="AF3196" s="9">
        <v>0</v>
      </c>
      <c r="AG3196" s="9">
        <v>0</v>
      </c>
      <c r="AH3196" s="9">
        <v>0</v>
      </c>
      <c r="AI3196" s="9">
        <v>0</v>
      </c>
      <c r="AJ3196" s="9">
        <v>0</v>
      </c>
      <c r="AK3196" s="9">
        <v>0</v>
      </c>
      <c r="AL3196" s="9">
        <v>0</v>
      </c>
      <c r="AM3196" s="9">
        <v>0</v>
      </c>
      <c r="AN3196" s="9">
        <v>0</v>
      </c>
      <c r="AO3196" s="9">
        <v>0</v>
      </c>
      <c r="AP3196" s="9">
        <v>0</v>
      </c>
      <c r="AQ3196" s="9">
        <v>0</v>
      </c>
      <c r="AR3196" s="9">
        <v>0</v>
      </c>
      <c r="AS3196" s="9">
        <v>0</v>
      </c>
      <c r="AT3196" s="9">
        <v>0</v>
      </c>
      <c r="AU3196" s="9">
        <v>0</v>
      </c>
      <c r="AV3196" s="9">
        <v>0</v>
      </c>
      <c r="AW3196" s="9">
        <v>0</v>
      </c>
      <c r="AX3196" s="9">
        <v>0</v>
      </c>
      <c r="AY3196" s="9">
        <v>0</v>
      </c>
      <c r="AZ3196" s="9">
        <v>0</v>
      </c>
      <c r="BA3196" s="9">
        <v>0</v>
      </c>
      <c r="BB3196" s="9">
        <v>0</v>
      </c>
      <c r="BC3196" s="9">
        <v>0</v>
      </c>
    </row>
    <row r="3197" spans="2:55" x14ac:dyDescent="0.45">
      <c r="B3197" s="25">
        <v>3190</v>
      </c>
      <c r="D3197" s="9" t="s">
        <v>113</v>
      </c>
      <c r="E3197" s="9">
        <v>0</v>
      </c>
      <c r="F3197" s="9">
        <v>0</v>
      </c>
      <c r="G3197" s="9">
        <v>0</v>
      </c>
      <c r="H3197" s="9">
        <v>0</v>
      </c>
      <c r="I3197" s="9">
        <v>0</v>
      </c>
      <c r="J3197" s="9">
        <v>0</v>
      </c>
      <c r="K3197" s="9">
        <v>0</v>
      </c>
      <c r="L3197" s="9">
        <v>3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>
        <v>0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  <c r="AC3197" s="9">
        <v>0</v>
      </c>
      <c r="AD3197" s="9">
        <v>0</v>
      </c>
      <c r="AE3197" s="9">
        <v>0</v>
      </c>
      <c r="AF3197" s="9">
        <v>0</v>
      </c>
      <c r="AG3197" s="9">
        <v>0</v>
      </c>
      <c r="AH3197" s="9">
        <v>0</v>
      </c>
      <c r="AI3197" s="9">
        <v>0</v>
      </c>
      <c r="AJ3197" s="9">
        <v>0</v>
      </c>
      <c r="AK3197" s="9">
        <v>0</v>
      </c>
      <c r="AL3197" s="9">
        <v>0</v>
      </c>
      <c r="AM3197" s="9">
        <v>0</v>
      </c>
      <c r="AN3197" s="9">
        <v>0</v>
      </c>
      <c r="AO3197" s="9">
        <v>0</v>
      </c>
      <c r="AP3197" s="9">
        <v>0</v>
      </c>
      <c r="AQ3197" s="9">
        <v>0</v>
      </c>
      <c r="AR3197" s="9">
        <v>0</v>
      </c>
      <c r="AS3197" s="9">
        <v>0</v>
      </c>
      <c r="AT3197" s="9">
        <v>0</v>
      </c>
      <c r="AU3197" s="9">
        <v>0</v>
      </c>
      <c r="AV3197" s="9">
        <v>0</v>
      </c>
      <c r="AW3197" s="9">
        <v>0</v>
      </c>
      <c r="AX3197" s="9">
        <v>0</v>
      </c>
      <c r="AY3197" s="9">
        <v>0</v>
      </c>
      <c r="AZ3197" s="9">
        <v>0</v>
      </c>
      <c r="BA3197" s="9">
        <v>0</v>
      </c>
      <c r="BB3197" s="9">
        <v>0</v>
      </c>
      <c r="BC3197" s="9">
        <v>0</v>
      </c>
    </row>
    <row r="3198" spans="2:55" x14ac:dyDescent="0.45">
      <c r="B3198" s="25">
        <v>3191</v>
      </c>
      <c r="D3198" s="9" t="s">
        <v>114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3</v>
      </c>
      <c r="AC3198" s="9">
        <v>0</v>
      </c>
      <c r="AD3198" s="9">
        <v>0</v>
      </c>
      <c r="AE3198" s="9">
        <v>0</v>
      </c>
      <c r="AF3198" s="9">
        <v>0</v>
      </c>
      <c r="AG3198" s="9">
        <v>0</v>
      </c>
      <c r="AH3198" s="9">
        <v>0</v>
      </c>
      <c r="AI3198" s="9">
        <v>0</v>
      </c>
      <c r="AJ3198" s="9">
        <v>0</v>
      </c>
      <c r="AK3198" s="9">
        <v>0</v>
      </c>
      <c r="AL3198" s="9">
        <v>0</v>
      </c>
      <c r="AM3198" s="9">
        <v>0</v>
      </c>
      <c r="AN3198" s="9">
        <v>0</v>
      </c>
      <c r="AO3198" s="9">
        <v>0</v>
      </c>
      <c r="AP3198" s="9">
        <v>0</v>
      </c>
      <c r="AQ3198" s="9">
        <v>0</v>
      </c>
      <c r="AR3198" s="9">
        <v>0</v>
      </c>
      <c r="AS3198" s="9">
        <v>0</v>
      </c>
      <c r="AT3198" s="9">
        <v>0</v>
      </c>
      <c r="AU3198" s="9">
        <v>0</v>
      </c>
      <c r="AV3198" s="9">
        <v>0</v>
      </c>
      <c r="AW3198" s="9">
        <v>0</v>
      </c>
      <c r="AX3198" s="9">
        <v>0</v>
      </c>
      <c r="AY3198" s="9">
        <v>0</v>
      </c>
      <c r="AZ3198" s="9">
        <v>0</v>
      </c>
      <c r="BA3198" s="9">
        <v>0</v>
      </c>
      <c r="BB3198" s="9">
        <v>0</v>
      </c>
      <c r="BC3198" s="9">
        <v>0</v>
      </c>
    </row>
    <row r="3199" spans="2:55" x14ac:dyDescent="0.45">
      <c r="B3199" s="25">
        <v>3192</v>
      </c>
      <c r="D3199" s="9" t="s">
        <v>115</v>
      </c>
      <c r="E3199" s="9">
        <v>0</v>
      </c>
      <c r="F3199" s="9">
        <v>0</v>
      </c>
      <c r="G3199" s="9">
        <v>0</v>
      </c>
      <c r="H3199" s="9">
        <v>3</v>
      </c>
      <c r="I3199" s="9">
        <v>4</v>
      </c>
      <c r="J3199" s="9">
        <v>0</v>
      </c>
      <c r="K3199" s="9">
        <v>0</v>
      </c>
      <c r="L3199" s="9">
        <v>3</v>
      </c>
      <c r="M3199" s="9">
        <v>0</v>
      </c>
      <c r="N3199" s="9">
        <v>0</v>
      </c>
      <c r="O3199" s="9">
        <v>0</v>
      </c>
      <c r="P3199" s="9">
        <v>0</v>
      </c>
      <c r="Q3199" s="9">
        <v>46</v>
      </c>
      <c r="R3199" s="9">
        <v>0</v>
      </c>
      <c r="S3199" s="9">
        <v>0</v>
      </c>
      <c r="T3199" s="9">
        <v>0</v>
      </c>
      <c r="U3199" s="9">
        <v>0</v>
      </c>
      <c r="V3199" s="9">
        <v>0</v>
      </c>
      <c r="W3199" s="9">
        <v>0</v>
      </c>
      <c r="X3199" s="9">
        <v>0</v>
      </c>
      <c r="Y3199" s="9">
        <v>0</v>
      </c>
      <c r="Z3199" s="9">
        <v>0</v>
      </c>
      <c r="AA3199" s="9">
        <v>14</v>
      </c>
      <c r="AB3199" s="9">
        <v>119</v>
      </c>
      <c r="AC3199" s="9">
        <v>0</v>
      </c>
      <c r="AD3199" s="9">
        <v>0</v>
      </c>
      <c r="AE3199" s="9">
        <v>4</v>
      </c>
      <c r="AF3199" s="9">
        <v>0</v>
      </c>
      <c r="AG3199" s="9">
        <v>6</v>
      </c>
      <c r="AH3199" s="9">
        <v>0</v>
      </c>
      <c r="AI3199" s="9">
        <v>0</v>
      </c>
      <c r="AJ3199" s="9">
        <v>0</v>
      </c>
      <c r="AK3199" s="9">
        <v>0</v>
      </c>
      <c r="AL3199" s="9">
        <v>0</v>
      </c>
      <c r="AM3199" s="9">
        <v>0</v>
      </c>
      <c r="AN3199" s="9">
        <v>0</v>
      </c>
      <c r="AO3199" s="9">
        <v>0</v>
      </c>
      <c r="AP3199" s="9">
        <v>0</v>
      </c>
      <c r="AQ3199" s="9">
        <v>5</v>
      </c>
      <c r="AR3199" s="9">
        <v>0</v>
      </c>
      <c r="AS3199" s="9">
        <v>0</v>
      </c>
      <c r="AT3199" s="9">
        <v>0</v>
      </c>
      <c r="AU3199" s="9">
        <v>4</v>
      </c>
      <c r="AV3199" s="9">
        <v>0</v>
      </c>
      <c r="AW3199" s="9">
        <v>0</v>
      </c>
      <c r="AX3199" s="9">
        <v>4</v>
      </c>
      <c r="AY3199" s="9">
        <v>0</v>
      </c>
      <c r="AZ3199" s="9">
        <v>0</v>
      </c>
      <c r="BA3199" s="9">
        <v>4</v>
      </c>
      <c r="BB3199" s="9">
        <v>0</v>
      </c>
      <c r="BC3199" s="9">
        <v>4</v>
      </c>
    </row>
    <row r="3200" spans="2:55" x14ac:dyDescent="0.45">
      <c r="B3200" s="25">
        <v>3193</v>
      </c>
      <c r="D3200" s="9" t="s">
        <v>116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0</v>
      </c>
      <c r="L3200" s="9">
        <v>4</v>
      </c>
      <c r="M3200" s="9">
        <v>0</v>
      </c>
      <c r="N3200" s="9">
        <v>0</v>
      </c>
      <c r="O3200" s="9">
        <v>5</v>
      </c>
      <c r="P3200" s="9">
        <v>0</v>
      </c>
      <c r="Q3200" s="9">
        <v>8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  <c r="AC3200" s="9">
        <v>0</v>
      </c>
      <c r="AD3200" s="9">
        <v>0</v>
      </c>
      <c r="AE3200" s="9">
        <v>0</v>
      </c>
      <c r="AF3200" s="9">
        <v>0</v>
      </c>
      <c r="AG3200" s="9">
        <v>3</v>
      </c>
      <c r="AH3200" s="9">
        <v>0</v>
      </c>
      <c r="AI3200" s="9">
        <v>0</v>
      </c>
      <c r="AJ3200" s="9">
        <v>0</v>
      </c>
      <c r="AK3200" s="9">
        <v>0</v>
      </c>
      <c r="AL3200" s="9">
        <v>0</v>
      </c>
      <c r="AM3200" s="9">
        <v>0</v>
      </c>
      <c r="AN3200" s="9">
        <v>0</v>
      </c>
      <c r="AO3200" s="9">
        <v>0</v>
      </c>
      <c r="AP3200" s="9">
        <v>0</v>
      </c>
      <c r="AQ3200" s="9">
        <v>0</v>
      </c>
      <c r="AR3200" s="9">
        <v>0</v>
      </c>
      <c r="AS3200" s="9">
        <v>0</v>
      </c>
      <c r="AT3200" s="9">
        <v>0</v>
      </c>
      <c r="AU3200" s="9">
        <v>0</v>
      </c>
      <c r="AV3200" s="9">
        <v>0</v>
      </c>
      <c r="AW3200" s="9">
        <v>0</v>
      </c>
      <c r="AX3200" s="9">
        <v>0</v>
      </c>
      <c r="AY3200" s="9">
        <v>0</v>
      </c>
      <c r="AZ3200" s="9">
        <v>0</v>
      </c>
      <c r="BA3200" s="9">
        <v>0</v>
      </c>
      <c r="BB3200" s="9">
        <v>0</v>
      </c>
      <c r="BC3200" s="9">
        <v>0</v>
      </c>
    </row>
    <row r="3201" spans="2:55" x14ac:dyDescent="0.45">
      <c r="B3201" s="25">
        <v>3194</v>
      </c>
      <c r="D3201" s="9" t="s">
        <v>117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3</v>
      </c>
      <c r="R3201" s="9">
        <v>0</v>
      </c>
      <c r="S3201" s="9">
        <v>0</v>
      </c>
      <c r="T3201" s="9">
        <v>0</v>
      </c>
      <c r="U3201" s="9">
        <v>0</v>
      </c>
      <c r="V3201" s="9">
        <v>0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  <c r="AB3201" s="9">
        <v>0</v>
      </c>
      <c r="AC3201" s="9">
        <v>0</v>
      </c>
      <c r="AD3201" s="9">
        <v>0</v>
      </c>
      <c r="AE3201" s="9">
        <v>0</v>
      </c>
      <c r="AF3201" s="9">
        <v>0</v>
      </c>
      <c r="AG3201" s="9">
        <v>0</v>
      </c>
      <c r="AH3201" s="9">
        <v>0</v>
      </c>
      <c r="AI3201" s="9">
        <v>0</v>
      </c>
      <c r="AJ3201" s="9">
        <v>0</v>
      </c>
      <c r="AK3201" s="9">
        <v>0</v>
      </c>
      <c r="AL3201" s="9">
        <v>0</v>
      </c>
      <c r="AM3201" s="9">
        <v>0</v>
      </c>
      <c r="AN3201" s="9">
        <v>0</v>
      </c>
      <c r="AO3201" s="9">
        <v>0</v>
      </c>
      <c r="AP3201" s="9">
        <v>0</v>
      </c>
      <c r="AQ3201" s="9">
        <v>0</v>
      </c>
      <c r="AR3201" s="9">
        <v>0</v>
      </c>
      <c r="AS3201" s="9">
        <v>0</v>
      </c>
      <c r="AT3201" s="9">
        <v>0</v>
      </c>
      <c r="AU3201" s="9">
        <v>0</v>
      </c>
      <c r="AV3201" s="9">
        <v>0</v>
      </c>
      <c r="AW3201" s="9">
        <v>0</v>
      </c>
      <c r="AX3201" s="9">
        <v>0</v>
      </c>
      <c r="AY3201" s="9">
        <v>0</v>
      </c>
      <c r="AZ3201" s="9">
        <v>0</v>
      </c>
      <c r="BA3201" s="9">
        <v>0</v>
      </c>
      <c r="BB3201" s="9">
        <v>0</v>
      </c>
      <c r="BC3201" s="9">
        <v>0</v>
      </c>
    </row>
    <row r="3202" spans="2:55" x14ac:dyDescent="0.45">
      <c r="B3202" s="25">
        <v>3195</v>
      </c>
      <c r="D3202" s="9" t="s">
        <v>118</v>
      </c>
      <c r="E3202" s="9">
        <v>0</v>
      </c>
      <c r="F3202" s="9">
        <v>0</v>
      </c>
      <c r="G3202" s="9">
        <v>0</v>
      </c>
      <c r="H3202" s="9">
        <v>3</v>
      </c>
      <c r="I3202" s="9">
        <v>0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0</v>
      </c>
      <c r="W3202" s="9">
        <v>0</v>
      </c>
      <c r="X3202" s="9">
        <v>0</v>
      </c>
      <c r="Y3202" s="9">
        <v>0</v>
      </c>
      <c r="Z3202" s="9">
        <v>0</v>
      </c>
      <c r="AA3202" s="9">
        <v>4</v>
      </c>
      <c r="AB3202" s="9">
        <v>0</v>
      </c>
      <c r="AC3202" s="9">
        <v>0</v>
      </c>
      <c r="AD3202" s="9">
        <v>3</v>
      </c>
      <c r="AE3202" s="9">
        <v>0</v>
      </c>
      <c r="AF3202" s="9">
        <v>0</v>
      </c>
      <c r="AG3202" s="9">
        <v>0</v>
      </c>
      <c r="AH3202" s="9">
        <v>0</v>
      </c>
      <c r="AI3202" s="9">
        <v>0</v>
      </c>
      <c r="AJ3202" s="9">
        <v>0</v>
      </c>
      <c r="AK3202" s="9">
        <v>0</v>
      </c>
      <c r="AL3202" s="9">
        <v>0</v>
      </c>
      <c r="AM3202" s="9">
        <v>0</v>
      </c>
      <c r="AN3202" s="9">
        <v>0</v>
      </c>
      <c r="AO3202" s="9">
        <v>0</v>
      </c>
      <c r="AP3202" s="9">
        <v>0</v>
      </c>
      <c r="AQ3202" s="9">
        <v>0</v>
      </c>
      <c r="AR3202" s="9">
        <v>0</v>
      </c>
      <c r="AS3202" s="9">
        <v>0</v>
      </c>
      <c r="AT3202" s="9">
        <v>0</v>
      </c>
      <c r="AU3202" s="9">
        <v>0</v>
      </c>
      <c r="AV3202" s="9">
        <v>0</v>
      </c>
      <c r="AW3202" s="9">
        <v>0</v>
      </c>
      <c r="AX3202" s="9">
        <v>0</v>
      </c>
      <c r="AY3202" s="9">
        <v>0</v>
      </c>
      <c r="AZ3202" s="9">
        <v>0</v>
      </c>
      <c r="BA3202" s="9">
        <v>0</v>
      </c>
      <c r="BB3202" s="9">
        <v>0</v>
      </c>
      <c r="BC3202" s="9">
        <v>0</v>
      </c>
    </row>
    <row r="3203" spans="2:55" x14ac:dyDescent="0.45">
      <c r="B3203" s="25">
        <v>3196</v>
      </c>
      <c r="D3203" s="9" t="s">
        <v>119</v>
      </c>
      <c r="E3203" s="9">
        <v>0</v>
      </c>
      <c r="F3203" s="9">
        <v>0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4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0</v>
      </c>
      <c r="Z3203" s="9">
        <v>0</v>
      </c>
      <c r="AA3203" s="9">
        <v>0</v>
      </c>
      <c r="AB3203" s="9">
        <v>0</v>
      </c>
      <c r="AC3203" s="9">
        <v>0</v>
      </c>
      <c r="AD3203" s="9">
        <v>0</v>
      </c>
      <c r="AE3203" s="9">
        <v>0</v>
      </c>
      <c r="AF3203" s="9">
        <v>0</v>
      </c>
      <c r="AG3203" s="9">
        <v>0</v>
      </c>
      <c r="AH3203" s="9">
        <v>0</v>
      </c>
      <c r="AI3203" s="9">
        <v>0</v>
      </c>
      <c r="AJ3203" s="9">
        <v>0</v>
      </c>
      <c r="AK3203" s="9">
        <v>0</v>
      </c>
      <c r="AL3203" s="9">
        <v>0</v>
      </c>
      <c r="AM3203" s="9">
        <v>0</v>
      </c>
      <c r="AN3203" s="9">
        <v>0</v>
      </c>
      <c r="AO3203" s="9">
        <v>0</v>
      </c>
      <c r="AP3203" s="9">
        <v>0</v>
      </c>
      <c r="AQ3203" s="9">
        <v>0</v>
      </c>
      <c r="AR3203" s="9">
        <v>0</v>
      </c>
      <c r="AS3203" s="9">
        <v>0</v>
      </c>
      <c r="AT3203" s="9">
        <v>0</v>
      </c>
      <c r="AU3203" s="9">
        <v>0</v>
      </c>
      <c r="AV3203" s="9">
        <v>0</v>
      </c>
      <c r="AW3203" s="9">
        <v>0</v>
      </c>
      <c r="AX3203" s="9">
        <v>0</v>
      </c>
      <c r="AY3203" s="9">
        <v>0</v>
      </c>
      <c r="AZ3203" s="9">
        <v>0</v>
      </c>
      <c r="BA3203" s="9">
        <v>0</v>
      </c>
      <c r="BB3203" s="9">
        <v>0</v>
      </c>
      <c r="BC3203" s="9">
        <v>0</v>
      </c>
    </row>
    <row r="3204" spans="2:55" x14ac:dyDescent="0.45">
      <c r="B3204" s="25">
        <v>3197</v>
      </c>
      <c r="D3204" s="9" t="s">
        <v>120</v>
      </c>
      <c r="E3204" s="9">
        <v>0</v>
      </c>
      <c r="F3204" s="9">
        <v>0</v>
      </c>
      <c r="G3204" s="9">
        <v>0</v>
      </c>
      <c r="H3204" s="9">
        <v>0</v>
      </c>
      <c r="I3204" s="9">
        <v>0</v>
      </c>
      <c r="J3204" s="9">
        <v>0</v>
      </c>
      <c r="K3204" s="9">
        <v>0</v>
      </c>
      <c r="L3204" s="9">
        <v>3</v>
      </c>
      <c r="M3204" s="9">
        <v>0</v>
      </c>
      <c r="N3204" s="9">
        <v>0</v>
      </c>
      <c r="O3204" s="9">
        <v>0</v>
      </c>
      <c r="P3204" s="9">
        <v>0</v>
      </c>
      <c r="Q3204" s="9">
        <v>0</v>
      </c>
      <c r="R3204" s="9">
        <v>0</v>
      </c>
      <c r="S3204" s="9">
        <v>0</v>
      </c>
      <c r="T3204" s="9">
        <v>0</v>
      </c>
      <c r="U3204" s="9">
        <v>0</v>
      </c>
      <c r="V3204" s="9">
        <v>0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  <c r="AB3204" s="9">
        <v>0</v>
      </c>
      <c r="AC3204" s="9">
        <v>0</v>
      </c>
      <c r="AD3204" s="9">
        <v>0</v>
      </c>
      <c r="AE3204" s="9">
        <v>0</v>
      </c>
      <c r="AF3204" s="9">
        <v>0</v>
      </c>
      <c r="AG3204" s="9">
        <v>0</v>
      </c>
      <c r="AH3204" s="9">
        <v>0</v>
      </c>
      <c r="AI3204" s="9">
        <v>0</v>
      </c>
      <c r="AJ3204" s="9">
        <v>0</v>
      </c>
      <c r="AK3204" s="9">
        <v>0</v>
      </c>
      <c r="AL3204" s="9">
        <v>0</v>
      </c>
      <c r="AM3204" s="9">
        <v>0</v>
      </c>
      <c r="AN3204" s="9">
        <v>0</v>
      </c>
      <c r="AO3204" s="9">
        <v>0</v>
      </c>
      <c r="AP3204" s="9">
        <v>0</v>
      </c>
      <c r="AQ3204" s="9">
        <v>0</v>
      </c>
      <c r="AR3204" s="9">
        <v>0</v>
      </c>
      <c r="AS3204" s="9">
        <v>0</v>
      </c>
      <c r="AT3204" s="9">
        <v>0</v>
      </c>
      <c r="AU3204" s="9">
        <v>0</v>
      </c>
      <c r="AV3204" s="9">
        <v>0</v>
      </c>
      <c r="AW3204" s="9">
        <v>0</v>
      </c>
      <c r="AX3204" s="9">
        <v>0</v>
      </c>
      <c r="AY3204" s="9">
        <v>0</v>
      </c>
      <c r="AZ3204" s="9">
        <v>0</v>
      </c>
      <c r="BA3204" s="9">
        <v>0</v>
      </c>
      <c r="BB3204" s="9">
        <v>0</v>
      </c>
      <c r="BC3204" s="9">
        <v>0</v>
      </c>
    </row>
    <row r="3205" spans="2:55" x14ac:dyDescent="0.45">
      <c r="B3205" s="25">
        <v>3198</v>
      </c>
      <c r="D3205" s="9" t="s">
        <v>121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0</v>
      </c>
      <c r="L3205" s="9">
        <v>0</v>
      </c>
      <c r="M3205" s="9">
        <v>0</v>
      </c>
      <c r="N3205" s="9">
        <v>0</v>
      </c>
      <c r="O3205" s="9">
        <v>0</v>
      </c>
      <c r="P3205" s="9">
        <v>0</v>
      </c>
      <c r="Q3205" s="9">
        <v>5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0</v>
      </c>
      <c r="Z3205" s="9">
        <v>0</v>
      </c>
      <c r="AA3205" s="9">
        <v>0</v>
      </c>
      <c r="AB3205" s="9">
        <v>0</v>
      </c>
      <c r="AC3205" s="9">
        <v>0</v>
      </c>
      <c r="AD3205" s="9">
        <v>0</v>
      </c>
      <c r="AE3205" s="9">
        <v>0</v>
      </c>
      <c r="AF3205" s="9">
        <v>0</v>
      </c>
      <c r="AG3205" s="9">
        <v>0</v>
      </c>
      <c r="AH3205" s="9">
        <v>0</v>
      </c>
      <c r="AI3205" s="9">
        <v>0</v>
      </c>
      <c r="AJ3205" s="9">
        <v>0</v>
      </c>
      <c r="AK3205" s="9">
        <v>0</v>
      </c>
      <c r="AL3205" s="9">
        <v>0</v>
      </c>
      <c r="AM3205" s="9">
        <v>0</v>
      </c>
      <c r="AN3205" s="9">
        <v>0</v>
      </c>
      <c r="AO3205" s="9">
        <v>0</v>
      </c>
      <c r="AP3205" s="9">
        <v>0</v>
      </c>
      <c r="AQ3205" s="9">
        <v>0</v>
      </c>
      <c r="AR3205" s="9">
        <v>0</v>
      </c>
      <c r="AS3205" s="9">
        <v>0</v>
      </c>
      <c r="AT3205" s="9">
        <v>0</v>
      </c>
      <c r="AU3205" s="9">
        <v>0</v>
      </c>
      <c r="AV3205" s="9">
        <v>0</v>
      </c>
      <c r="AW3205" s="9">
        <v>0</v>
      </c>
      <c r="AX3205" s="9">
        <v>0</v>
      </c>
      <c r="AY3205" s="9">
        <v>0</v>
      </c>
      <c r="AZ3205" s="9">
        <v>0</v>
      </c>
      <c r="BA3205" s="9">
        <v>0</v>
      </c>
      <c r="BB3205" s="9">
        <v>0</v>
      </c>
      <c r="BC3205" s="9">
        <v>0</v>
      </c>
    </row>
    <row r="3206" spans="2:55" x14ac:dyDescent="0.45">
      <c r="B3206" s="25">
        <v>3199</v>
      </c>
      <c r="D3206" s="9" t="s">
        <v>122</v>
      </c>
      <c r="E3206" s="9">
        <v>0</v>
      </c>
      <c r="F3206" s="9">
        <v>0</v>
      </c>
      <c r="G3206" s="9">
        <v>0</v>
      </c>
      <c r="H3206" s="9">
        <v>0</v>
      </c>
      <c r="I3206" s="9">
        <v>4</v>
      </c>
      <c r="J3206" s="9">
        <v>0</v>
      </c>
      <c r="K3206" s="9">
        <v>0</v>
      </c>
      <c r="L3206" s="9">
        <v>8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  <c r="Y3206" s="9">
        <v>0</v>
      </c>
      <c r="Z3206" s="9">
        <v>0</v>
      </c>
      <c r="AA3206" s="9">
        <v>0</v>
      </c>
      <c r="AB3206" s="9">
        <v>0</v>
      </c>
      <c r="AC3206" s="9">
        <v>0</v>
      </c>
      <c r="AD3206" s="9">
        <v>0</v>
      </c>
      <c r="AE3206" s="9">
        <v>0</v>
      </c>
      <c r="AF3206" s="9">
        <v>0</v>
      </c>
      <c r="AG3206" s="9">
        <v>0</v>
      </c>
      <c r="AH3206" s="9">
        <v>0</v>
      </c>
      <c r="AI3206" s="9">
        <v>0</v>
      </c>
      <c r="AJ3206" s="9">
        <v>0</v>
      </c>
      <c r="AK3206" s="9">
        <v>0</v>
      </c>
      <c r="AL3206" s="9">
        <v>0</v>
      </c>
      <c r="AM3206" s="9">
        <v>0</v>
      </c>
      <c r="AN3206" s="9">
        <v>0</v>
      </c>
      <c r="AO3206" s="9">
        <v>0</v>
      </c>
      <c r="AP3206" s="9">
        <v>0</v>
      </c>
      <c r="AQ3206" s="9">
        <v>0</v>
      </c>
      <c r="AR3206" s="9">
        <v>0</v>
      </c>
      <c r="AS3206" s="9">
        <v>0</v>
      </c>
      <c r="AT3206" s="9">
        <v>0</v>
      </c>
      <c r="AU3206" s="9">
        <v>0</v>
      </c>
      <c r="AV3206" s="9">
        <v>0</v>
      </c>
      <c r="AW3206" s="9">
        <v>0</v>
      </c>
      <c r="AX3206" s="9">
        <v>0</v>
      </c>
      <c r="AY3206" s="9">
        <v>0</v>
      </c>
      <c r="AZ3206" s="9">
        <v>0</v>
      </c>
      <c r="BA3206" s="9">
        <v>0</v>
      </c>
      <c r="BB3206" s="9">
        <v>0</v>
      </c>
      <c r="BC3206" s="9">
        <v>5</v>
      </c>
    </row>
    <row r="3207" spans="2:55" x14ac:dyDescent="0.45">
      <c r="B3207" s="25">
        <v>3200</v>
      </c>
      <c r="D3207" s="9" t="s">
        <v>123</v>
      </c>
      <c r="E3207" s="9">
        <v>0</v>
      </c>
      <c r="F3207" s="9">
        <v>0</v>
      </c>
      <c r="G3207" s="9">
        <v>0</v>
      </c>
      <c r="H3207" s="9">
        <v>0</v>
      </c>
      <c r="I3207" s="9">
        <v>4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  <c r="AB3207" s="9">
        <v>0</v>
      </c>
      <c r="AC3207" s="9">
        <v>0</v>
      </c>
      <c r="AD3207" s="9">
        <v>0</v>
      </c>
      <c r="AE3207" s="9">
        <v>0</v>
      </c>
      <c r="AF3207" s="9">
        <v>0</v>
      </c>
      <c r="AG3207" s="9">
        <v>0</v>
      </c>
      <c r="AH3207" s="9">
        <v>0</v>
      </c>
      <c r="AI3207" s="9">
        <v>0</v>
      </c>
      <c r="AJ3207" s="9">
        <v>0</v>
      </c>
      <c r="AK3207" s="9">
        <v>0</v>
      </c>
      <c r="AL3207" s="9">
        <v>0</v>
      </c>
      <c r="AM3207" s="9">
        <v>0</v>
      </c>
      <c r="AN3207" s="9">
        <v>0</v>
      </c>
      <c r="AO3207" s="9">
        <v>0</v>
      </c>
      <c r="AP3207" s="9">
        <v>5</v>
      </c>
      <c r="AQ3207" s="9">
        <v>0</v>
      </c>
      <c r="AR3207" s="9">
        <v>0</v>
      </c>
      <c r="AS3207" s="9">
        <v>0</v>
      </c>
      <c r="AT3207" s="9">
        <v>0</v>
      </c>
      <c r="AU3207" s="9">
        <v>0</v>
      </c>
      <c r="AV3207" s="9">
        <v>0</v>
      </c>
      <c r="AW3207" s="9">
        <v>0</v>
      </c>
      <c r="AX3207" s="9">
        <v>0</v>
      </c>
      <c r="AY3207" s="9">
        <v>0</v>
      </c>
      <c r="AZ3207" s="9">
        <v>0</v>
      </c>
      <c r="BA3207" s="9">
        <v>0</v>
      </c>
      <c r="BB3207" s="9">
        <v>0</v>
      </c>
      <c r="BC3207" s="9">
        <v>0</v>
      </c>
    </row>
    <row r="3208" spans="2:55" x14ac:dyDescent="0.45">
      <c r="B3208" s="25">
        <v>3201</v>
      </c>
      <c r="D3208" s="9" t="s">
        <v>124</v>
      </c>
      <c r="E3208" s="9">
        <v>0</v>
      </c>
      <c r="F3208" s="9">
        <v>0</v>
      </c>
      <c r="G3208" s="9">
        <v>0</v>
      </c>
      <c r="H3208" s="9">
        <v>0</v>
      </c>
      <c r="I3208" s="9">
        <v>0</v>
      </c>
      <c r="J3208" s="9">
        <v>0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0</v>
      </c>
      <c r="W3208" s="9">
        <v>0</v>
      </c>
      <c r="X3208" s="9">
        <v>0</v>
      </c>
      <c r="Y3208" s="9">
        <v>0</v>
      </c>
      <c r="Z3208" s="9">
        <v>0</v>
      </c>
      <c r="AA3208" s="9">
        <v>0</v>
      </c>
      <c r="AB3208" s="9">
        <v>0</v>
      </c>
      <c r="AC3208" s="9">
        <v>0</v>
      </c>
      <c r="AD3208" s="9">
        <v>0</v>
      </c>
      <c r="AE3208" s="9">
        <v>0</v>
      </c>
      <c r="AF3208" s="9">
        <v>0</v>
      </c>
      <c r="AG3208" s="9">
        <v>0</v>
      </c>
      <c r="AH3208" s="9">
        <v>0</v>
      </c>
      <c r="AI3208" s="9">
        <v>0</v>
      </c>
      <c r="AJ3208" s="9">
        <v>0</v>
      </c>
      <c r="AK3208" s="9">
        <v>0</v>
      </c>
      <c r="AL3208" s="9">
        <v>0</v>
      </c>
      <c r="AM3208" s="9">
        <v>3</v>
      </c>
      <c r="AN3208" s="9">
        <v>0</v>
      </c>
      <c r="AO3208" s="9">
        <v>0</v>
      </c>
      <c r="AP3208" s="9">
        <v>4</v>
      </c>
      <c r="AQ3208" s="9">
        <v>0</v>
      </c>
      <c r="AR3208" s="9">
        <v>0</v>
      </c>
      <c r="AS3208" s="9">
        <v>0</v>
      </c>
      <c r="AT3208" s="9">
        <v>0</v>
      </c>
      <c r="AU3208" s="9">
        <v>0</v>
      </c>
      <c r="AV3208" s="9">
        <v>0</v>
      </c>
      <c r="AW3208" s="9">
        <v>0</v>
      </c>
      <c r="AX3208" s="9">
        <v>0</v>
      </c>
      <c r="AY3208" s="9">
        <v>0</v>
      </c>
      <c r="AZ3208" s="9">
        <v>0</v>
      </c>
      <c r="BA3208" s="9">
        <v>0</v>
      </c>
      <c r="BB3208" s="9">
        <v>0</v>
      </c>
      <c r="BC3208" s="9">
        <v>0</v>
      </c>
    </row>
    <row r="3209" spans="2:55" x14ac:dyDescent="0.45">
      <c r="B3209" s="25">
        <v>3202</v>
      </c>
      <c r="D3209" s="9" t="s">
        <v>125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  <c r="AC3209" s="9">
        <v>0</v>
      </c>
      <c r="AD3209" s="9">
        <v>0</v>
      </c>
      <c r="AE3209" s="9">
        <v>0</v>
      </c>
      <c r="AF3209" s="9">
        <v>0</v>
      </c>
      <c r="AG3209" s="9">
        <v>0</v>
      </c>
      <c r="AH3209" s="9">
        <v>0</v>
      </c>
      <c r="AI3209" s="9">
        <v>0</v>
      </c>
      <c r="AJ3209" s="9">
        <v>0</v>
      </c>
      <c r="AK3209" s="9">
        <v>0</v>
      </c>
      <c r="AL3209" s="9">
        <v>0</v>
      </c>
      <c r="AM3209" s="9">
        <v>0</v>
      </c>
      <c r="AN3209" s="9">
        <v>0</v>
      </c>
      <c r="AO3209" s="9">
        <v>0</v>
      </c>
      <c r="AP3209" s="9">
        <v>0</v>
      </c>
      <c r="AQ3209" s="9">
        <v>0</v>
      </c>
      <c r="AR3209" s="9">
        <v>0</v>
      </c>
      <c r="AS3209" s="9">
        <v>0</v>
      </c>
      <c r="AT3209" s="9">
        <v>0</v>
      </c>
      <c r="AU3209" s="9">
        <v>0</v>
      </c>
      <c r="AV3209" s="9">
        <v>0</v>
      </c>
      <c r="AW3209" s="9">
        <v>0</v>
      </c>
      <c r="AX3209" s="9">
        <v>0</v>
      </c>
      <c r="AY3209" s="9">
        <v>0</v>
      </c>
      <c r="AZ3209" s="9">
        <v>0</v>
      </c>
      <c r="BA3209" s="9">
        <v>0</v>
      </c>
      <c r="BB3209" s="9">
        <v>0</v>
      </c>
      <c r="BC3209" s="9">
        <v>0</v>
      </c>
    </row>
    <row r="3210" spans="2:55" x14ac:dyDescent="0.45">
      <c r="B3210" s="25">
        <v>3203</v>
      </c>
      <c r="D3210" s="9" t="s">
        <v>126</v>
      </c>
      <c r="E3210" s="9">
        <v>0</v>
      </c>
      <c r="F3210" s="9">
        <v>0</v>
      </c>
      <c r="G3210" s="9">
        <v>0</v>
      </c>
      <c r="H3210" s="9">
        <v>0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0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0</v>
      </c>
      <c r="AB3210" s="9">
        <v>0</v>
      </c>
      <c r="AC3210" s="9">
        <v>0</v>
      </c>
      <c r="AD3210" s="9">
        <v>0</v>
      </c>
      <c r="AE3210" s="9">
        <v>0</v>
      </c>
      <c r="AF3210" s="9">
        <v>0</v>
      </c>
      <c r="AG3210" s="9">
        <v>0</v>
      </c>
      <c r="AH3210" s="9">
        <v>0</v>
      </c>
      <c r="AI3210" s="9">
        <v>0</v>
      </c>
      <c r="AJ3210" s="9">
        <v>0</v>
      </c>
      <c r="AK3210" s="9">
        <v>0</v>
      </c>
      <c r="AL3210" s="9">
        <v>0</v>
      </c>
      <c r="AM3210" s="9">
        <v>0</v>
      </c>
      <c r="AN3210" s="9">
        <v>0</v>
      </c>
      <c r="AO3210" s="9">
        <v>0</v>
      </c>
      <c r="AP3210" s="9">
        <v>0</v>
      </c>
      <c r="AQ3210" s="9">
        <v>0</v>
      </c>
      <c r="AR3210" s="9">
        <v>0</v>
      </c>
      <c r="AS3210" s="9">
        <v>0</v>
      </c>
      <c r="AT3210" s="9">
        <v>0</v>
      </c>
      <c r="AU3210" s="9">
        <v>0</v>
      </c>
      <c r="AV3210" s="9">
        <v>0</v>
      </c>
      <c r="AW3210" s="9">
        <v>0</v>
      </c>
      <c r="AX3210" s="9">
        <v>0</v>
      </c>
      <c r="AY3210" s="9">
        <v>0</v>
      </c>
      <c r="AZ3210" s="9">
        <v>0</v>
      </c>
      <c r="BA3210" s="9">
        <v>0</v>
      </c>
      <c r="BB3210" s="9">
        <v>0</v>
      </c>
      <c r="BC3210" s="9">
        <v>0</v>
      </c>
    </row>
    <row r="3211" spans="2:55" x14ac:dyDescent="0.45">
      <c r="B3211" s="25">
        <v>3204</v>
      </c>
      <c r="D3211" s="9" t="s">
        <v>127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0</v>
      </c>
      <c r="U3211" s="9">
        <v>0</v>
      </c>
      <c r="V3211" s="9">
        <v>0</v>
      </c>
      <c r="W3211" s="9">
        <v>0</v>
      </c>
      <c r="X3211" s="9">
        <v>0</v>
      </c>
      <c r="Y3211" s="9">
        <v>0</v>
      </c>
      <c r="Z3211" s="9">
        <v>0</v>
      </c>
      <c r="AA3211" s="9">
        <v>0</v>
      </c>
      <c r="AB3211" s="9">
        <v>0</v>
      </c>
      <c r="AC3211" s="9">
        <v>0</v>
      </c>
      <c r="AD3211" s="9">
        <v>0</v>
      </c>
      <c r="AE3211" s="9">
        <v>0</v>
      </c>
      <c r="AF3211" s="9">
        <v>0</v>
      </c>
      <c r="AG3211" s="9">
        <v>0</v>
      </c>
      <c r="AH3211" s="9">
        <v>0</v>
      </c>
      <c r="AI3211" s="9">
        <v>0</v>
      </c>
      <c r="AJ3211" s="9">
        <v>0</v>
      </c>
      <c r="AK3211" s="9">
        <v>0</v>
      </c>
      <c r="AL3211" s="9">
        <v>0</v>
      </c>
      <c r="AM3211" s="9">
        <v>0</v>
      </c>
      <c r="AN3211" s="9">
        <v>0</v>
      </c>
      <c r="AO3211" s="9">
        <v>0</v>
      </c>
      <c r="AP3211" s="9">
        <v>0</v>
      </c>
      <c r="AQ3211" s="9">
        <v>0</v>
      </c>
      <c r="AR3211" s="9">
        <v>0</v>
      </c>
      <c r="AS3211" s="9">
        <v>0</v>
      </c>
      <c r="AT3211" s="9">
        <v>0</v>
      </c>
      <c r="AU3211" s="9">
        <v>0</v>
      </c>
      <c r="AV3211" s="9">
        <v>0</v>
      </c>
      <c r="AW3211" s="9">
        <v>0</v>
      </c>
      <c r="AX3211" s="9">
        <v>0</v>
      </c>
      <c r="AY3211" s="9">
        <v>0</v>
      </c>
      <c r="AZ3211" s="9">
        <v>0</v>
      </c>
      <c r="BA3211" s="9">
        <v>0</v>
      </c>
      <c r="BB3211" s="9">
        <v>0</v>
      </c>
      <c r="BC3211" s="9">
        <v>0</v>
      </c>
    </row>
    <row r="3212" spans="2:55" x14ac:dyDescent="0.45">
      <c r="B3212" s="25">
        <v>3205</v>
      </c>
      <c r="D3212" s="9" t="s">
        <v>128</v>
      </c>
      <c r="E3212" s="9">
        <v>0</v>
      </c>
      <c r="F3212" s="9">
        <v>0</v>
      </c>
      <c r="G3212" s="9">
        <v>0</v>
      </c>
      <c r="H3212" s="9">
        <v>0</v>
      </c>
      <c r="I3212" s="9">
        <v>0</v>
      </c>
      <c r="J3212" s="9">
        <v>0</v>
      </c>
      <c r="K3212" s="9">
        <v>0</v>
      </c>
      <c r="L3212" s="9">
        <v>0</v>
      </c>
      <c r="M3212" s="9">
        <v>3</v>
      </c>
      <c r="N3212" s="9">
        <v>0</v>
      </c>
      <c r="O3212" s="9">
        <v>0</v>
      </c>
      <c r="P3212" s="9">
        <v>0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5</v>
      </c>
      <c r="Z3212" s="9">
        <v>0</v>
      </c>
      <c r="AA3212" s="9">
        <v>0</v>
      </c>
      <c r="AB3212" s="9">
        <v>0</v>
      </c>
      <c r="AC3212" s="9">
        <v>0</v>
      </c>
      <c r="AD3212" s="9">
        <v>0</v>
      </c>
      <c r="AE3212" s="9">
        <v>0</v>
      </c>
      <c r="AF3212" s="9">
        <v>0</v>
      </c>
      <c r="AG3212" s="9">
        <v>0</v>
      </c>
      <c r="AH3212" s="9">
        <v>0</v>
      </c>
      <c r="AI3212" s="9">
        <v>0</v>
      </c>
      <c r="AJ3212" s="9">
        <v>0</v>
      </c>
      <c r="AK3212" s="9">
        <v>0</v>
      </c>
      <c r="AL3212" s="9">
        <v>0</v>
      </c>
      <c r="AM3212" s="9">
        <v>0</v>
      </c>
      <c r="AN3212" s="9">
        <v>0</v>
      </c>
      <c r="AO3212" s="9">
        <v>0</v>
      </c>
      <c r="AP3212" s="9">
        <v>0</v>
      </c>
      <c r="AQ3212" s="9">
        <v>0</v>
      </c>
      <c r="AR3212" s="9">
        <v>0</v>
      </c>
      <c r="AS3212" s="9">
        <v>0</v>
      </c>
      <c r="AT3212" s="9">
        <v>0</v>
      </c>
      <c r="AU3212" s="9">
        <v>0</v>
      </c>
      <c r="AV3212" s="9">
        <v>0</v>
      </c>
      <c r="AW3212" s="9">
        <v>0</v>
      </c>
      <c r="AX3212" s="9">
        <v>0</v>
      </c>
      <c r="AY3212" s="9">
        <v>0</v>
      </c>
      <c r="AZ3212" s="9">
        <v>0</v>
      </c>
      <c r="BA3212" s="9">
        <v>0</v>
      </c>
      <c r="BB3212" s="9">
        <v>0</v>
      </c>
      <c r="BC3212" s="9">
        <v>0</v>
      </c>
    </row>
    <row r="3213" spans="2:55" x14ac:dyDescent="0.45">
      <c r="B3213" s="25">
        <v>3206</v>
      </c>
      <c r="D3213" s="9" t="s">
        <v>129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7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  <c r="AB3213" s="9">
        <v>0</v>
      </c>
      <c r="AC3213" s="9">
        <v>0</v>
      </c>
      <c r="AD3213" s="9">
        <v>0</v>
      </c>
      <c r="AE3213" s="9">
        <v>0</v>
      </c>
      <c r="AF3213" s="9">
        <v>0</v>
      </c>
      <c r="AG3213" s="9">
        <v>0</v>
      </c>
      <c r="AH3213" s="9">
        <v>0</v>
      </c>
      <c r="AI3213" s="9">
        <v>0</v>
      </c>
      <c r="AJ3213" s="9">
        <v>5</v>
      </c>
      <c r="AK3213" s="9">
        <v>0</v>
      </c>
      <c r="AL3213" s="9">
        <v>0</v>
      </c>
      <c r="AM3213" s="9">
        <v>0</v>
      </c>
      <c r="AN3213" s="9">
        <v>0</v>
      </c>
      <c r="AO3213" s="9">
        <v>0</v>
      </c>
      <c r="AP3213" s="9">
        <v>0</v>
      </c>
      <c r="AQ3213" s="9">
        <v>0</v>
      </c>
      <c r="AR3213" s="9">
        <v>0</v>
      </c>
      <c r="AS3213" s="9">
        <v>0</v>
      </c>
      <c r="AT3213" s="9">
        <v>0</v>
      </c>
      <c r="AU3213" s="9">
        <v>0</v>
      </c>
      <c r="AV3213" s="9">
        <v>0</v>
      </c>
      <c r="AW3213" s="9">
        <v>0</v>
      </c>
      <c r="AX3213" s="9">
        <v>0</v>
      </c>
      <c r="AY3213" s="9">
        <v>0</v>
      </c>
      <c r="AZ3213" s="9">
        <v>0</v>
      </c>
      <c r="BA3213" s="9">
        <v>0</v>
      </c>
      <c r="BB3213" s="9">
        <v>0</v>
      </c>
      <c r="BC3213" s="9">
        <v>0</v>
      </c>
    </row>
    <row r="3214" spans="2:55" x14ac:dyDescent="0.45">
      <c r="B3214" s="25">
        <v>3207</v>
      </c>
      <c r="D3214" s="9" t="s">
        <v>130</v>
      </c>
      <c r="E3214" s="9">
        <v>0</v>
      </c>
      <c r="F3214" s="9">
        <v>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  <c r="AC3214" s="9">
        <v>0</v>
      </c>
      <c r="AD3214" s="9">
        <v>0</v>
      </c>
      <c r="AE3214" s="9">
        <v>0</v>
      </c>
      <c r="AF3214" s="9">
        <v>0</v>
      </c>
      <c r="AG3214" s="9">
        <v>0</v>
      </c>
      <c r="AH3214" s="9">
        <v>0</v>
      </c>
      <c r="AI3214" s="9">
        <v>0</v>
      </c>
      <c r="AJ3214" s="9">
        <v>0</v>
      </c>
      <c r="AK3214" s="9">
        <v>0</v>
      </c>
      <c r="AL3214" s="9">
        <v>0</v>
      </c>
      <c r="AM3214" s="9">
        <v>0</v>
      </c>
      <c r="AN3214" s="9">
        <v>0</v>
      </c>
      <c r="AO3214" s="9">
        <v>0</v>
      </c>
      <c r="AP3214" s="9">
        <v>0</v>
      </c>
      <c r="AQ3214" s="9">
        <v>0</v>
      </c>
      <c r="AR3214" s="9">
        <v>0</v>
      </c>
      <c r="AS3214" s="9">
        <v>0</v>
      </c>
      <c r="AT3214" s="9">
        <v>0</v>
      </c>
      <c r="AU3214" s="9">
        <v>0</v>
      </c>
      <c r="AV3214" s="9">
        <v>0</v>
      </c>
      <c r="AW3214" s="9">
        <v>0</v>
      </c>
      <c r="AX3214" s="9">
        <v>0</v>
      </c>
      <c r="AY3214" s="9">
        <v>0</v>
      </c>
      <c r="AZ3214" s="9">
        <v>0</v>
      </c>
      <c r="BA3214" s="9">
        <v>0</v>
      </c>
      <c r="BB3214" s="9">
        <v>0</v>
      </c>
      <c r="BC3214" s="9">
        <v>0</v>
      </c>
    </row>
    <row r="3215" spans="2:55" x14ac:dyDescent="0.45">
      <c r="B3215" s="25">
        <v>3208</v>
      </c>
      <c r="D3215" s="9" t="s">
        <v>131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0</v>
      </c>
      <c r="R3215" s="9">
        <v>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  <c r="AC3215" s="9">
        <v>0</v>
      </c>
      <c r="AD3215" s="9">
        <v>0</v>
      </c>
      <c r="AE3215" s="9">
        <v>0</v>
      </c>
      <c r="AF3215" s="9">
        <v>0</v>
      </c>
      <c r="AG3215" s="9">
        <v>0</v>
      </c>
      <c r="AH3215" s="9">
        <v>0</v>
      </c>
      <c r="AI3215" s="9">
        <v>0</v>
      </c>
      <c r="AJ3215" s="9">
        <v>0</v>
      </c>
      <c r="AK3215" s="9">
        <v>0</v>
      </c>
      <c r="AL3215" s="9">
        <v>0</v>
      </c>
      <c r="AM3215" s="9">
        <v>0</v>
      </c>
      <c r="AN3215" s="9">
        <v>0</v>
      </c>
      <c r="AO3215" s="9">
        <v>0</v>
      </c>
      <c r="AP3215" s="9">
        <v>0</v>
      </c>
      <c r="AQ3215" s="9">
        <v>0</v>
      </c>
      <c r="AR3215" s="9">
        <v>0</v>
      </c>
      <c r="AS3215" s="9">
        <v>0</v>
      </c>
      <c r="AT3215" s="9">
        <v>0</v>
      </c>
      <c r="AU3215" s="9">
        <v>0</v>
      </c>
      <c r="AV3215" s="9">
        <v>0</v>
      </c>
      <c r="AW3215" s="9">
        <v>0</v>
      </c>
      <c r="AX3215" s="9">
        <v>0</v>
      </c>
      <c r="AY3215" s="9">
        <v>0</v>
      </c>
      <c r="AZ3215" s="9">
        <v>0</v>
      </c>
      <c r="BA3215" s="9">
        <v>0</v>
      </c>
      <c r="BB3215" s="9">
        <v>0</v>
      </c>
      <c r="BC3215" s="9">
        <v>0</v>
      </c>
    </row>
    <row r="3216" spans="2:55" x14ac:dyDescent="0.45">
      <c r="B3216" s="25">
        <v>3209</v>
      </c>
      <c r="D3216" s="9" t="s">
        <v>132</v>
      </c>
      <c r="E3216" s="9">
        <v>0</v>
      </c>
      <c r="F3216" s="9">
        <v>0</v>
      </c>
      <c r="G3216" s="9">
        <v>0</v>
      </c>
      <c r="H3216" s="9">
        <v>0</v>
      </c>
      <c r="I3216" s="9">
        <v>8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34</v>
      </c>
      <c r="X3216" s="9">
        <v>0</v>
      </c>
      <c r="Y3216" s="9">
        <v>0</v>
      </c>
      <c r="Z3216" s="9">
        <v>0</v>
      </c>
      <c r="AA3216" s="9">
        <v>0</v>
      </c>
      <c r="AB3216" s="9">
        <v>3</v>
      </c>
      <c r="AC3216" s="9">
        <v>0</v>
      </c>
      <c r="AD3216" s="9">
        <v>0</v>
      </c>
      <c r="AE3216" s="9">
        <v>5</v>
      </c>
      <c r="AF3216" s="9">
        <v>0</v>
      </c>
      <c r="AG3216" s="9">
        <v>0</v>
      </c>
      <c r="AH3216" s="9">
        <v>0</v>
      </c>
      <c r="AI3216" s="9">
        <v>0</v>
      </c>
      <c r="AJ3216" s="9">
        <v>3</v>
      </c>
      <c r="AK3216" s="9">
        <v>0</v>
      </c>
      <c r="AL3216" s="9">
        <v>0</v>
      </c>
      <c r="AM3216" s="9">
        <v>0</v>
      </c>
      <c r="AN3216" s="9">
        <v>0</v>
      </c>
      <c r="AO3216" s="9">
        <v>0</v>
      </c>
      <c r="AP3216" s="9">
        <v>5</v>
      </c>
      <c r="AQ3216" s="9">
        <v>0</v>
      </c>
      <c r="AR3216" s="9">
        <v>0</v>
      </c>
      <c r="AS3216" s="9">
        <v>0</v>
      </c>
      <c r="AT3216" s="9">
        <v>0</v>
      </c>
      <c r="AU3216" s="9">
        <v>3</v>
      </c>
      <c r="AV3216" s="9">
        <v>0</v>
      </c>
      <c r="AW3216" s="9">
        <v>0</v>
      </c>
      <c r="AX3216" s="9">
        <v>6</v>
      </c>
      <c r="AY3216" s="9">
        <v>0</v>
      </c>
      <c r="AZ3216" s="9">
        <v>0</v>
      </c>
      <c r="BA3216" s="9">
        <v>0</v>
      </c>
      <c r="BB3216" s="9">
        <v>4</v>
      </c>
      <c r="BC3216" s="9">
        <v>0</v>
      </c>
    </row>
    <row r="3217" spans="2:55" x14ac:dyDescent="0.45">
      <c r="B3217" s="25">
        <v>3210</v>
      </c>
      <c r="D3217" s="9" t="s">
        <v>133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3</v>
      </c>
      <c r="M3217" s="9">
        <v>0</v>
      </c>
      <c r="N3217" s="9">
        <v>0</v>
      </c>
      <c r="O3217" s="9">
        <v>0</v>
      </c>
      <c r="P3217" s="9">
        <v>0</v>
      </c>
      <c r="Q3217" s="9">
        <v>0</v>
      </c>
      <c r="R3217" s="9">
        <v>0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7</v>
      </c>
      <c r="Z3217" s="9">
        <v>0</v>
      </c>
      <c r="AA3217" s="9">
        <v>0</v>
      </c>
      <c r="AB3217" s="9">
        <v>0</v>
      </c>
      <c r="AC3217" s="9">
        <v>0</v>
      </c>
      <c r="AD3217" s="9">
        <v>0</v>
      </c>
      <c r="AE3217" s="9">
        <v>10</v>
      </c>
      <c r="AF3217" s="9">
        <v>0</v>
      </c>
      <c r="AG3217" s="9">
        <v>0</v>
      </c>
      <c r="AH3217" s="9">
        <v>0</v>
      </c>
      <c r="AI3217" s="9">
        <v>0</v>
      </c>
      <c r="AJ3217" s="9">
        <v>0</v>
      </c>
      <c r="AK3217" s="9">
        <v>3</v>
      </c>
      <c r="AL3217" s="9">
        <v>0</v>
      </c>
      <c r="AM3217" s="9">
        <v>0</v>
      </c>
      <c r="AN3217" s="9">
        <v>0</v>
      </c>
      <c r="AO3217" s="9">
        <v>0</v>
      </c>
      <c r="AP3217" s="9">
        <v>0</v>
      </c>
      <c r="AQ3217" s="9">
        <v>0</v>
      </c>
      <c r="AR3217" s="9">
        <v>0</v>
      </c>
      <c r="AS3217" s="9">
        <v>0</v>
      </c>
      <c r="AT3217" s="9">
        <v>0</v>
      </c>
      <c r="AU3217" s="9">
        <v>0</v>
      </c>
      <c r="AV3217" s="9">
        <v>0</v>
      </c>
      <c r="AW3217" s="9">
        <v>0</v>
      </c>
      <c r="AX3217" s="9">
        <v>0</v>
      </c>
      <c r="AY3217" s="9">
        <v>0</v>
      </c>
      <c r="AZ3217" s="9">
        <v>0</v>
      </c>
      <c r="BA3217" s="9">
        <v>0</v>
      </c>
      <c r="BB3217" s="9">
        <v>0</v>
      </c>
      <c r="BC3217" s="9">
        <v>0</v>
      </c>
    </row>
    <row r="3218" spans="2:55" x14ac:dyDescent="0.45">
      <c r="B3218" s="25">
        <v>3211</v>
      </c>
      <c r="D3218" s="9" t="s">
        <v>134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  <c r="J3218" s="9">
        <v>0</v>
      </c>
      <c r="K3218" s="9">
        <v>0</v>
      </c>
      <c r="L3218" s="9">
        <v>0</v>
      </c>
      <c r="M3218" s="9">
        <v>0</v>
      </c>
      <c r="N3218" s="9">
        <v>0</v>
      </c>
      <c r="O3218" s="9">
        <v>0</v>
      </c>
      <c r="P3218" s="9">
        <v>0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  <c r="AC3218" s="9">
        <v>0</v>
      </c>
      <c r="AD3218" s="9">
        <v>0</v>
      </c>
      <c r="AE3218" s="9">
        <v>0</v>
      </c>
      <c r="AF3218" s="9">
        <v>0</v>
      </c>
      <c r="AG3218" s="9">
        <v>0</v>
      </c>
      <c r="AH3218" s="9">
        <v>0</v>
      </c>
      <c r="AI3218" s="9">
        <v>0</v>
      </c>
      <c r="AJ3218" s="9">
        <v>0</v>
      </c>
      <c r="AK3218" s="9">
        <v>0</v>
      </c>
      <c r="AL3218" s="9">
        <v>0</v>
      </c>
      <c r="AM3218" s="9">
        <v>0</v>
      </c>
      <c r="AN3218" s="9">
        <v>0</v>
      </c>
      <c r="AO3218" s="9">
        <v>0</v>
      </c>
      <c r="AP3218" s="9">
        <v>0</v>
      </c>
      <c r="AQ3218" s="9">
        <v>0</v>
      </c>
      <c r="AR3218" s="9">
        <v>0</v>
      </c>
      <c r="AS3218" s="9">
        <v>0</v>
      </c>
      <c r="AT3218" s="9">
        <v>0</v>
      </c>
      <c r="AU3218" s="9">
        <v>0</v>
      </c>
      <c r="AV3218" s="9">
        <v>0</v>
      </c>
      <c r="AW3218" s="9">
        <v>0</v>
      </c>
      <c r="AX3218" s="9">
        <v>0</v>
      </c>
      <c r="AY3218" s="9">
        <v>0</v>
      </c>
      <c r="AZ3218" s="9">
        <v>0</v>
      </c>
      <c r="BA3218" s="9">
        <v>0</v>
      </c>
      <c r="BB3218" s="9">
        <v>0</v>
      </c>
      <c r="BC3218" s="9">
        <v>0</v>
      </c>
    </row>
    <row r="3219" spans="2:55" x14ac:dyDescent="0.45">
      <c r="B3219" s="25">
        <v>3212</v>
      </c>
      <c r="D3219" s="9" t="s">
        <v>135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  <c r="AC3219" s="9">
        <v>0</v>
      </c>
      <c r="AD3219" s="9">
        <v>0</v>
      </c>
      <c r="AE3219" s="9">
        <v>0</v>
      </c>
      <c r="AF3219" s="9">
        <v>0</v>
      </c>
      <c r="AG3219" s="9">
        <v>0</v>
      </c>
      <c r="AH3219" s="9">
        <v>0</v>
      </c>
      <c r="AI3219" s="9">
        <v>0</v>
      </c>
      <c r="AJ3219" s="9">
        <v>0</v>
      </c>
      <c r="AK3219" s="9">
        <v>0</v>
      </c>
      <c r="AL3219" s="9">
        <v>0</v>
      </c>
      <c r="AM3219" s="9">
        <v>0</v>
      </c>
      <c r="AN3219" s="9">
        <v>0</v>
      </c>
      <c r="AO3219" s="9">
        <v>0</v>
      </c>
      <c r="AP3219" s="9">
        <v>0</v>
      </c>
      <c r="AQ3219" s="9">
        <v>0</v>
      </c>
      <c r="AR3219" s="9">
        <v>0</v>
      </c>
      <c r="AS3219" s="9">
        <v>0</v>
      </c>
      <c r="AT3219" s="9">
        <v>0</v>
      </c>
      <c r="AU3219" s="9">
        <v>0</v>
      </c>
      <c r="AV3219" s="9">
        <v>0</v>
      </c>
      <c r="AW3219" s="9">
        <v>0</v>
      </c>
      <c r="AX3219" s="9">
        <v>0</v>
      </c>
      <c r="AY3219" s="9">
        <v>0</v>
      </c>
      <c r="AZ3219" s="9">
        <v>0</v>
      </c>
      <c r="BA3219" s="9">
        <v>0</v>
      </c>
      <c r="BB3219" s="9">
        <v>0</v>
      </c>
      <c r="BC3219" s="9">
        <v>0</v>
      </c>
    </row>
    <row r="3220" spans="2:55" x14ac:dyDescent="0.45">
      <c r="B3220" s="25">
        <v>3213</v>
      </c>
      <c r="D3220" s="9" t="s">
        <v>136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0</v>
      </c>
      <c r="Z3220" s="9">
        <v>0</v>
      </c>
      <c r="AA3220" s="9">
        <v>0</v>
      </c>
      <c r="AB3220" s="9">
        <v>0</v>
      </c>
      <c r="AC3220" s="9">
        <v>0</v>
      </c>
      <c r="AD3220" s="9">
        <v>0</v>
      </c>
      <c r="AE3220" s="9">
        <v>0</v>
      </c>
      <c r="AF3220" s="9">
        <v>0</v>
      </c>
      <c r="AG3220" s="9">
        <v>0</v>
      </c>
      <c r="AH3220" s="9">
        <v>0</v>
      </c>
      <c r="AI3220" s="9">
        <v>0</v>
      </c>
      <c r="AJ3220" s="9">
        <v>0</v>
      </c>
      <c r="AK3220" s="9">
        <v>0</v>
      </c>
      <c r="AL3220" s="9">
        <v>0</v>
      </c>
      <c r="AM3220" s="9">
        <v>0</v>
      </c>
      <c r="AN3220" s="9">
        <v>0</v>
      </c>
      <c r="AO3220" s="9">
        <v>0</v>
      </c>
      <c r="AP3220" s="9">
        <v>0</v>
      </c>
      <c r="AQ3220" s="9">
        <v>0</v>
      </c>
      <c r="AR3220" s="9">
        <v>0</v>
      </c>
      <c r="AS3220" s="9">
        <v>0</v>
      </c>
      <c r="AT3220" s="9">
        <v>0</v>
      </c>
      <c r="AU3220" s="9">
        <v>0</v>
      </c>
      <c r="AV3220" s="9">
        <v>0</v>
      </c>
      <c r="AW3220" s="9">
        <v>0</v>
      </c>
      <c r="AX3220" s="9">
        <v>0</v>
      </c>
      <c r="AY3220" s="9">
        <v>0</v>
      </c>
      <c r="AZ3220" s="9">
        <v>0</v>
      </c>
      <c r="BA3220" s="9">
        <v>0</v>
      </c>
      <c r="BB3220" s="9">
        <v>0</v>
      </c>
      <c r="BC3220" s="9">
        <v>0</v>
      </c>
    </row>
    <row r="3221" spans="2:55" x14ac:dyDescent="0.45">
      <c r="B3221" s="25">
        <v>3214</v>
      </c>
      <c r="D3221" s="9" t="s">
        <v>137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  <c r="AC3221" s="9">
        <v>0</v>
      </c>
      <c r="AD3221" s="9">
        <v>0</v>
      </c>
      <c r="AE3221" s="9">
        <v>0</v>
      </c>
      <c r="AF3221" s="9">
        <v>0</v>
      </c>
      <c r="AG3221" s="9">
        <v>0</v>
      </c>
      <c r="AH3221" s="9">
        <v>0</v>
      </c>
      <c r="AI3221" s="9">
        <v>0</v>
      </c>
      <c r="AJ3221" s="9">
        <v>0</v>
      </c>
      <c r="AK3221" s="9">
        <v>0</v>
      </c>
      <c r="AL3221" s="9">
        <v>0</v>
      </c>
      <c r="AM3221" s="9">
        <v>0</v>
      </c>
      <c r="AN3221" s="9">
        <v>0</v>
      </c>
      <c r="AO3221" s="9">
        <v>0</v>
      </c>
      <c r="AP3221" s="9">
        <v>0</v>
      </c>
      <c r="AQ3221" s="9">
        <v>0</v>
      </c>
      <c r="AR3221" s="9">
        <v>0</v>
      </c>
      <c r="AS3221" s="9">
        <v>0</v>
      </c>
      <c r="AT3221" s="9">
        <v>0</v>
      </c>
      <c r="AU3221" s="9">
        <v>0</v>
      </c>
      <c r="AV3221" s="9">
        <v>0</v>
      </c>
      <c r="AW3221" s="9">
        <v>0</v>
      </c>
      <c r="AX3221" s="9">
        <v>0</v>
      </c>
      <c r="AY3221" s="9">
        <v>0</v>
      </c>
      <c r="AZ3221" s="9">
        <v>0</v>
      </c>
      <c r="BA3221" s="9">
        <v>0</v>
      </c>
      <c r="BB3221" s="9">
        <v>0</v>
      </c>
      <c r="BC3221" s="9">
        <v>0</v>
      </c>
    </row>
    <row r="3222" spans="2:55" x14ac:dyDescent="0.45">
      <c r="B3222" s="25">
        <v>3215</v>
      </c>
      <c r="D3222" s="9" t="s">
        <v>138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  <c r="AB3222" s="9">
        <v>0</v>
      </c>
      <c r="AC3222" s="9">
        <v>0</v>
      </c>
      <c r="AD3222" s="9">
        <v>0</v>
      </c>
      <c r="AE3222" s="9">
        <v>0</v>
      </c>
      <c r="AF3222" s="9">
        <v>0</v>
      </c>
      <c r="AG3222" s="9">
        <v>0</v>
      </c>
      <c r="AH3222" s="9">
        <v>0</v>
      </c>
      <c r="AI3222" s="9">
        <v>0</v>
      </c>
      <c r="AJ3222" s="9">
        <v>0</v>
      </c>
      <c r="AK3222" s="9">
        <v>0</v>
      </c>
      <c r="AL3222" s="9">
        <v>0</v>
      </c>
      <c r="AM3222" s="9">
        <v>0</v>
      </c>
      <c r="AN3222" s="9">
        <v>0</v>
      </c>
      <c r="AO3222" s="9">
        <v>0</v>
      </c>
      <c r="AP3222" s="9">
        <v>0</v>
      </c>
      <c r="AQ3222" s="9">
        <v>0</v>
      </c>
      <c r="AR3222" s="9">
        <v>0</v>
      </c>
      <c r="AS3222" s="9">
        <v>0</v>
      </c>
      <c r="AT3222" s="9">
        <v>0</v>
      </c>
      <c r="AU3222" s="9">
        <v>0</v>
      </c>
      <c r="AV3222" s="9">
        <v>0</v>
      </c>
      <c r="AW3222" s="9">
        <v>0</v>
      </c>
      <c r="AX3222" s="9">
        <v>0</v>
      </c>
      <c r="AY3222" s="9">
        <v>0</v>
      </c>
      <c r="AZ3222" s="9">
        <v>0</v>
      </c>
      <c r="BA3222" s="9">
        <v>0</v>
      </c>
      <c r="BB3222" s="9">
        <v>0</v>
      </c>
      <c r="BC3222" s="9">
        <v>0</v>
      </c>
    </row>
    <row r="3223" spans="2:55" x14ac:dyDescent="0.45">
      <c r="B3223" s="25">
        <v>3216</v>
      </c>
      <c r="D3223" s="9" t="s">
        <v>139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4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  <c r="AB3223" s="9">
        <v>4</v>
      </c>
      <c r="AC3223" s="9">
        <v>0</v>
      </c>
      <c r="AD3223" s="9">
        <v>0</v>
      </c>
      <c r="AE3223" s="9">
        <v>0</v>
      </c>
      <c r="AF3223" s="9">
        <v>0</v>
      </c>
      <c r="AG3223" s="9">
        <v>0</v>
      </c>
      <c r="AH3223" s="9">
        <v>0</v>
      </c>
      <c r="AI3223" s="9">
        <v>0</v>
      </c>
      <c r="AJ3223" s="9">
        <v>0</v>
      </c>
      <c r="AK3223" s="9">
        <v>0</v>
      </c>
      <c r="AL3223" s="9">
        <v>0</v>
      </c>
      <c r="AM3223" s="9">
        <v>0</v>
      </c>
      <c r="AN3223" s="9">
        <v>0</v>
      </c>
      <c r="AO3223" s="9">
        <v>0</v>
      </c>
      <c r="AP3223" s="9">
        <v>0</v>
      </c>
      <c r="AQ3223" s="9">
        <v>0</v>
      </c>
      <c r="AR3223" s="9">
        <v>0</v>
      </c>
      <c r="AS3223" s="9">
        <v>0</v>
      </c>
      <c r="AT3223" s="9">
        <v>0</v>
      </c>
      <c r="AU3223" s="9">
        <v>0</v>
      </c>
      <c r="AV3223" s="9">
        <v>0</v>
      </c>
      <c r="AW3223" s="9">
        <v>0</v>
      </c>
      <c r="AX3223" s="9">
        <v>0</v>
      </c>
      <c r="AY3223" s="9">
        <v>0</v>
      </c>
      <c r="AZ3223" s="9">
        <v>0</v>
      </c>
      <c r="BA3223" s="9">
        <v>0</v>
      </c>
      <c r="BB3223" s="9">
        <v>0</v>
      </c>
      <c r="BC3223" s="9">
        <v>0</v>
      </c>
    </row>
    <row r="3224" spans="2:55" x14ac:dyDescent="0.45">
      <c r="B3224" s="25">
        <v>3217</v>
      </c>
      <c r="D3224" s="9" t="s">
        <v>140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3</v>
      </c>
      <c r="P3224" s="9">
        <v>0</v>
      </c>
      <c r="Q3224" s="9">
        <v>0</v>
      </c>
      <c r="R3224" s="9">
        <v>0</v>
      </c>
      <c r="S3224" s="9">
        <v>5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4</v>
      </c>
      <c r="Z3224" s="9">
        <v>0</v>
      </c>
      <c r="AA3224" s="9">
        <v>0</v>
      </c>
      <c r="AB3224" s="9">
        <v>4</v>
      </c>
      <c r="AC3224" s="9">
        <v>0</v>
      </c>
      <c r="AD3224" s="9">
        <v>4</v>
      </c>
      <c r="AE3224" s="9">
        <v>0</v>
      </c>
      <c r="AF3224" s="9">
        <v>0</v>
      </c>
      <c r="AG3224" s="9">
        <v>0</v>
      </c>
      <c r="AH3224" s="9">
        <v>0</v>
      </c>
      <c r="AI3224" s="9">
        <v>0</v>
      </c>
      <c r="AJ3224" s="9">
        <v>0</v>
      </c>
      <c r="AK3224" s="9">
        <v>0</v>
      </c>
      <c r="AL3224" s="9">
        <v>0</v>
      </c>
      <c r="AM3224" s="9">
        <v>0</v>
      </c>
      <c r="AN3224" s="9">
        <v>0</v>
      </c>
      <c r="AO3224" s="9">
        <v>0</v>
      </c>
      <c r="AP3224" s="9">
        <v>0</v>
      </c>
      <c r="AQ3224" s="9">
        <v>0</v>
      </c>
      <c r="AR3224" s="9">
        <v>0</v>
      </c>
      <c r="AS3224" s="9">
        <v>0</v>
      </c>
      <c r="AT3224" s="9">
        <v>0</v>
      </c>
      <c r="AU3224" s="9">
        <v>5</v>
      </c>
      <c r="AV3224" s="9">
        <v>0</v>
      </c>
      <c r="AW3224" s="9">
        <v>0</v>
      </c>
      <c r="AX3224" s="9">
        <v>0</v>
      </c>
      <c r="AY3224" s="9">
        <v>0</v>
      </c>
      <c r="AZ3224" s="9">
        <v>0</v>
      </c>
      <c r="BA3224" s="9">
        <v>0</v>
      </c>
      <c r="BB3224" s="9">
        <v>0</v>
      </c>
      <c r="BC3224" s="9">
        <v>0</v>
      </c>
    </row>
    <row r="3225" spans="2:55" x14ac:dyDescent="0.45">
      <c r="B3225" s="25">
        <v>3218</v>
      </c>
      <c r="D3225" s="9" t="s">
        <v>55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  <c r="AC3225" s="9">
        <v>0</v>
      </c>
      <c r="AD3225" s="9">
        <v>0</v>
      </c>
      <c r="AE3225" s="9">
        <v>0</v>
      </c>
      <c r="AF3225" s="9">
        <v>0</v>
      </c>
      <c r="AG3225" s="9">
        <v>0</v>
      </c>
      <c r="AH3225" s="9">
        <v>0</v>
      </c>
      <c r="AI3225" s="9">
        <v>0</v>
      </c>
      <c r="AJ3225" s="9">
        <v>0</v>
      </c>
      <c r="AK3225" s="9">
        <v>0</v>
      </c>
      <c r="AL3225" s="9">
        <v>0</v>
      </c>
      <c r="AM3225" s="9">
        <v>0</v>
      </c>
      <c r="AN3225" s="9">
        <v>0</v>
      </c>
      <c r="AO3225" s="9">
        <v>0</v>
      </c>
      <c r="AP3225" s="9">
        <v>0</v>
      </c>
      <c r="AQ3225" s="9">
        <v>0</v>
      </c>
      <c r="AR3225" s="9">
        <v>0</v>
      </c>
      <c r="AS3225" s="9">
        <v>0</v>
      </c>
      <c r="AT3225" s="9">
        <v>0</v>
      </c>
      <c r="AU3225" s="9">
        <v>0</v>
      </c>
      <c r="AV3225" s="9">
        <v>0</v>
      </c>
      <c r="AW3225" s="9">
        <v>0</v>
      </c>
      <c r="AX3225" s="9">
        <v>0</v>
      </c>
      <c r="AY3225" s="9">
        <v>0</v>
      </c>
      <c r="AZ3225" s="9">
        <v>0</v>
      </c>
      <c r="BA3225" s="9">
        <v>0</v>
      </c>
      <c r="BB3225" s="9">
        <v>0</v>
      </c>
      <c r="BC3225" s="9">
        <v>0</v>
      </c>
    </row>
    <row r="3226" spans="2:55" x14ac:dyDescent="0.45">
      <c r="B3226" s="25">
        <v>3219</v>
      </c>
      <c r="D3226" s="9" t="s">
        <v>3</v>
      </c>
      <c r="E3226" s="9">
        <v>10</v>
      </c>
      <c r="F3226" s="9">
        <v>26</v>
      </c>
      <c r="G3226" s="9">
        <v>19</v>
      </c>
      <c r="H3226" s="9">
        <v>114</v>
      </c>
      <c r="I3226" s="9">
        <v>75</v>
      </c>
      <c r="J3226" s="9">
        <v>9</v>
      </c>
      <c r="K3226" s="9">
        <v>10</v>
      </c>
      <c r="L3226" s="9">
        <v>117</v>
      </c>
      <c r="M3226" s="9">
        <v>124</v>
      </c>
      <c r="N3226" s="9">
        <v>112</v>
      </c>
      <c r="O3226" s="9">
        <v>407</v>
      </c>
      <c r="P3226" s="9">
        <v>35</v>
      </c>
      <c r="Q3226" s="9">
        <v>82</v>
      </c>
      <c r="R3226" s="9">
        <v>5</v>
      </c>
      <c r="S3226" s="9">
        <v>74</v>
      </c>
      <c r="T3226" s="9">
        <v>76</v>
      </c>
      <c r="U3226" s="9">
        <v>36</v>
      </c>
      <c r="V3226" s="9">
        <v>26</v>
      </c>
      <c r="W3226" s="9">
        <v>66</v>
      </c>
      <c r="X3226" s="9">
        <v>8</v>
      </c>
      <c r="Y3226" s="9">
        <v>40</v>
      </c>
      <c r="Z3226" s="9">
        <v>4</v>
      </c>
      <c r="AA3226" s="9">
        <v>53</v>
      </c>
      <c r="AB3226" s="9">
        <v>255</v>
      </c>
      <c r="AC3226" s="9">
        <v>17</v>
      </c>
      <c r="AD3226" s="9">
        <v>25</v>
      </c>
      <c r="AE3226" s="9">
        <v>37</v>
      </c>
      <c r="AF3226" s="9">
        <v>3</v>
      </c>
      <c r="AG3226" s="9">
        <v>46</v>
      </c>
      <c r="AH3226" s="9">
        <v>5</v>
      </c>
      <c r="AI3226" s="9">
        <v>42</v>
      </c>
      <c r="AJ3226" s="9">
        <v>35</v>
      </c>
      <c r="AK3226" s="9">
        <v>49</v>
      </c>
      <c r="AL3226" s="9">
        <v>20</v>
      </c>
      <c r="AM3226" s="9">
        <v>29</v>
      </c>
      <c r="AN3226" s="9">
        <v>0</v>
      </c>
      <c r="AO3226" s="9">
        <v>15</v>
      </c>
      <c r="AP3226" s="9">
        <v>65</v>
      </c>
      <c r="AQ3226" s="9">
        <v>22</v>
      </c>
      <c r="AR3226" s="9">
        <v>6</v>
      </c>
      <c r="AS3226" s="9">
        <v>28</v>
      </c>
      <c r="AT3226" s="9">
        <v>8</v>
      </c>
      <c r="AU3226" s="9">
        <v>55</v>
      </c>
      <c r="AV3226" s="9">
        <v>6</v>
      </c>
      <c r="AW3226" s="9">
        <v>3</v>
      </c>
      <c r="AX3226" s="9">
        <v>40</v>
      </c>
      <c r="AY3226" s="9">
        <v>13</v>
      </c>
      <c r="AZ3226" s="9">
        <v>34</v>
      </c>
      <c r="BA3226" s="9">
        <v>11</v>
      </c>
      <c r="BB3226" s="9">
        <v>26</v>
      </c>
      <c r="BC3226" s="9">
        <v>26</v>
      </c>
    </row>
    <row r="3227" spans="2:55" x14ac:dyDescent="0.45">
      <c r="B3227" s="25">
        <v>3220</v>
      </c>
      <c r="C3227" s="28" t="s">
        <v>191</v>
      </c>
      <c r="D3227" s="9" t="s">
        <v>56</v>
      </c>
      <c r="E3227" s="9">
        <v>0</v>
      </c>
      <c r="F3227" s="9"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  <c r="AC3227" s="9">
        <v>0</v>
      </c>
      <c r="AD3227" s="9">
        <v>0</v>
      </c>
      <c r="AE3227" s="9">
        <v>0</v>
      </c>
      <c r="AF3227" s="9">
        <v>0</v>
      </c>
      <c r="AG3227" s="9">
        <v>0</v>
      </c>
      <c r="AH3227" s="9">
        <v>0</v>
      </c>
      <c r="AI3227" s="9">
        <v>0</v>
      </c>
      <c r="AJ3227" s="9">
        <v>0</v>
      </c>
      <c r="AK3227" s="9">
        <v>0</v>
      </c>
      <c r="AL3227" s="9">
        <v>0</v>
      </c>
      <c r="AM3227" s="9">
        <v>0</v>
      </c>
      <c r="AN3227" s="9">
        <v>0</v>
      </c>
      <c r="AO3227" s="9">
        <v>0</v>
      </c>
      <c r="AP3227" s="9">
        <v>0</v>
      </c>
      <c r="AQ3227" s="9">
        <v>0</v>
      </c>
      <c r="AR3227" s="9">
        <v>0</v>
      </c>
      <c r="AS3227" s="9">
        <v>0</v>
      </c>
      <c r="AT3227" s="9">
        <v>0</v>
      </c>
      <c r="AU3227" s="9">
        <v>0</v>
      </c>
      <c r="AV3227" s="9">
        <v>0</v>
      </c>
      <c r="AW3227" s="9">
        <v>0</v>
      </c>
      <c r="AX3227" s="9">
        <v>0</v>
      </c>
      <c r="AY3227" s="9">
        <v>0</v>
      </c>
      <c r="AZ3227" s="9">
        <v>0</v>
      </c>
      <c r="BA3227" s="9">
        <v>0</v>
      </c>
      <c r="BB3227" s="9">
        <v>0</v>
      </c>
      <c r="BC3227" s="9">
        <v>0</v>
      </c>
    </row>
    <row r="3228" spans="2:55" x14ac:dyDescent="0.45">
      <c r="B3228" s="25">
        <v>3221</v>
      </c>
      <c r="D3228" s="9" t="s">
        <v>57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  <c r="Z3228" s="9">
        <v>0</v>
      </c>
      <c r="AA3228" s="9">
        <v>0</v>
      </c>
      <c r="AB3228" s="9">
        <v>0</v>
      </c>
      <c r="AC3228" s="9">
        <v>0</v>
      </c>
      <c r="AD3228" s="9">
        <v>0</v>
      </c>
      <c r="AE3228" s="9">
        <v>0</v>
      </c>
      <c r="AF3228" s="9">
        <v>0</v>
      </c>
      <c r="AG3228" s="9">
        <v>0</v>
      </c>
      <c r="AH3228" s="9">
        <v>0</v>
      </c>
      <c r="AI3228" s="9">
        <v>0</v>
      </c>
      <c r="AJ3228" s="9">
        <v>0</v>
      </c>
      <c r="AK3228" s="9">
        <v>0</v>
      </c>
      <c r="AL3228" s="9">
        <v>0</v>
      </c>
      <c r="AM3228" s="9">
        <v>0</v>
      </c>
      <c r="AN3228" s="9">
        <v>0</v>
      </c>
      <c r="AO3228" s="9">
        <v>0</v>
      </c>
      <c r="AP3228" s="9">
        <v>0</v>
      </c>
      <c r="AQ3228" s="9">
        <v>0</v>
      </c>
      <c r="AR3228" s="9">
        <v>0</v>
      </c>
      <c r="AS3228" s="9">
        <v>0</v>
      </c>
      <c r="AT3228" s="9">
        <v>0</v>
      </c>
      <c r="AU3228" s="9">
        <v>0</v>
      </c>
      <c r="AV3228" s="9">
        <v>0</v>
      </c>
      <c r="AW3228" s="9">
        <v>0</v>
      </c>
      <c r="AX3228" s="9">
        <v>0</v>
      </c>
      <c r="AY3228" s="9">
        <v>0</v>
      </c>
      <c r="AZ3228" s="9">
        <v>0</v>
      </c>
      <c r="BA3228" s="9">
        <v>0</v>
      </c>
      <c r="BB3228" s="9">
        <v>0</v>
      </c>
      <c r="BC3228" s="9">
        <v>0</v>
      </c>
    </row>
    <row r="3229" spans="2:55" x14ac:dyDescent="0.45">
      <c r="B3229" s="25">
        <v>3222</v>
      </c>
      <c r="D3229" s="9" t="s">
        <v>58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0</v>
      </c>
      <c r="AB3229" s="9">
        <v>0</v>
      </c>
      <c r="AC3229" s="9">
        <v>0</v>
      </c>
      <c r="AD3229" s="9">
        <v>0</v>
      </c>
      <c r="AE3229" s="9">
        <v>0</v>
      </c>
      <c r="AF3229" s="9">
        <v>0</v>
      </c>
      <c r="AG3229" s="9">
        <v>0</v>
      </c>
      <c r="AH3229" s="9">
        <v>0</v>
      </c>
      <c r="AI3229" s="9">
        <v>0</v>
      </c>
      <c r="AJ3229" s="9">
        <v>0</v>
      </c>
      <c r="AK3229" s="9">
        <v>0</v>
      </c>
      <c r="AL3229" s="9">
        <v>0</v>
      </c>
      <c r="AM3229" s="9">
        <v>0</v>
      </c>
      <c r="AN3229" s="9">
        <v>0</v>
      </c>
      <c r="AO3229" s="9">
        <v>0</v>
      </c>
      <c r="AP3229" s="9">
        <v>0</v>
      </c>
      <c r="AQ3229" s="9">
        <v>0</v>
      </c>
      <c r="AR3229" s="9">
        <v>0</v>
      </c>
      <c r="AS3229" s="9">
        <v>0</v>
      </c>
      <c r="AT3229" s="9">
        <v>0</v>
      </c>
      <c r="AU3229" s="9">
        <v>0</v>
      </c>
      <c r="AV3229" s="9">
        <v>0</v>
      </c>
      <c r="AW3229" s="9">
        <v>0</v>
      </c>
      <c r="AX3229" s="9">
        <v>0</v>
      </c>
      <c r="AY3229" s="9">
        <v>0</v>
      </c>
      <c r="AZ3229" s="9">
        <v>0</v>
      </c>
      <c r="BA3229" s="9">
        <v>0</v>
      </c>
      <c r="BB3229" s="9">
        <v>0</v>
      </c>
      <c r="BC3229" s="9">
        <v>0</v>
      </c>
    </row>
    <row r="3230" spans="2:55" x14ac:dyDescent="0.45">
      <c r="B3230" s="25">
        <v>3223</v>
      </c>
      <c r="D3230" s="9" t="s">
        <v>59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  <c r="AC3230" s="9">
        <v>0</v>
      </c>
      <c r="AD3230" s="9">
        <v>0</v>
      </c>
      <c r="AE3230" s="9">
        <v>0</v>
      </c>
      <c r="AF3230" s="9">
        <v>0</v>
      </c>
      <c r="AG3230" s="9">
        <v>0</v>
      </c>
      <c r="AH3230" s="9">
        <v>0</v>
      </c>
      <c r="AI3230" s="9">
        <v>0</v>
      </c>
      <c r="AJ3230" s="9">
        <v>0</v>
      </c>
      <c r="AK3230" s="9">
        <v>0</v>
      </c>
      <c r="AL3230" s="9">
        <v>0</v>
      </c>
      <c r="AM3230" s="9">
        <v>0</v>
      </c>
      <c r="AN3230" s="9">
        <v>0</v>
      </c>
      <c r="AO3230" s="9">
        <v>0</v>
      </c>
      <c r="AP3230" s="9">
        <v>0</v>
      </c>
      <c r="AQ3230" s="9">
        <v>0</v>
      </c>
      <c r="AR3230" s="9">
        <v>0</v>
      </c>
      <c r="AS3230" s="9">
        <v>0</v>
      </c>
      <c r="AT3230" s="9">
        <v>0</v>
      </c>
      <c r="AU3230" s="9">
        <v>0</v>
      </c>
      <c r="AV3230" s="9">
        <v>0</v>
      </c>
      <c r="AW3230" s="9">
        <v>0</v>
      </c>
      <c r="AX3230" s="9">
        <v>0</v>
      </c>
      <c r="AY3230" s="9">
        <v>0</v>
      </c>
      <c r="AZ3230" s="9">
        <v>0</v>
      </c>
      <c r="BA3230" s="9">
        <v>0</v>
      </c>
      <c r="BB3230" s="9">
        <v>0</v>
      </c>
      <c r="BC3230" s="9">
        <v>0</v>
      </c>
    </row>
    <row r="3231" spans="2:55" x14ac:dyDescent="0.45">
      <c r="B3231" s="25">
        <v>3224</v>
      </c>
      <c r="D3231" s="9" t="s">
        <v>60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0</v>
      </c>
      <c r="AB3231" s="9">
        <v>0</v>
      </c>
      <c r="AC3231" s="9">
        <v>0</v>
      </c>
      <c r="AD3231" s="9">
        <v>0</v>
      </c>
      <c r="AE3231" s="9">
        <v>0</v>
      </c>
      <c r="AF3231" s="9">
        <v>0</v>
      </c>
      <c r="AG3231" s="9">
        <v>0</v>
      </c>
      <c r="AH3231" s="9">
        <v>0</v>
      </c>
      <c r="AI3231" s="9">
        <v>0</v>
      </c>
      <c r="AJ3231" s="9">
        <v>0</v>
      </c>
      <c r="AK3231" s="9">
        <v>0</v>
      </c>
      <c r="AL3231" s="9">
        <v>0</v>
      </c>
      <c r="AM3231" s="9">
        <v>0</v>
      </c>
      <c r="AN3231" s="9">
        <v>0</v>
      </c>
      <c r="AO3231" s="9">
        <v>0</v>
      </c>
      <c r="AP3231" s="9">
        <v>0</v>
      </c>
      <c r="AQ3231" s="9">
        <v>0</v>
      </c>
      <c r="AR3231" s="9">
        <v>0</v>
      </c>
      <c r="AS3231" s="9">
        <v>0</v>
      </c>
      <c r="AT3231" s="9">
        <v>0</v>
      </c>
      <c r="AU3231" s="9">
        <v>0</v>
      </c>
      <c r="AV3231" s="9">
        <v>0</v>
      </c>
      <c r="AW3231" s="9">
        <v>0</v>
      </c>
      <c r="AX3231" s="9">
        <v>0</v>
      </c>
      <c r="AY3231" s="9">
        <v>0</v>
      </c>
      <c r="AZ3231" s="9">
        <v>0</v>
      </c>
      <c r="BA3231" s="9">
        <v>0</v>
      </c>
      <c r="BB3231" s="9">
        <v>0</v>
      </c>
      <c r="BC3231" s="9">
        <v>0</v>
      </c>
    </row>
    <row r="3232" spans="2:55" x14ac:dyDescent="0.45">
      <c r="B3232" s="25">
        <v>3225</v>
      </c>
      <c r="D3232" s="9" t="s">
        <v>61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0</v>
      </c>
      <c r="V3232" s="9">
        <v>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  <c r="AC3232" s="9">
        <v>0</v>
      </c>
      <c r="AD3232" s="9">
        <v>0</v>
      </c>
      <c r="AE3232" s="9">
        <v>0</v>
      </c>
      <c r="AF3232" s="9">
        <v>0</v>
      </c>
      <c r="AG3232" s="9">
        <v>0</v>
      </c>
      <c r="AH3232" s="9">
        <v>0</v>
      </c>
      <c r="AI3232" s="9">
        <v>0</v>
      </c>
      <c r="AJ3232" s="9">
        <v>0</v>
      </c>
      <c r="AK3232" s="9">
        <v>0</v>
      </c>
      <c r="AL3232" s="9">
        <v>0</v>
      </c>
      <c r="AM3232" s="9">
        <v>0</v>
      </c>
      <c r="AN3232" s="9">
        <v>0</v>
      </c>
      <c r="AO3232" s="9">
        <v>0</v>
      </c>
      <c r="AP3232" s="9">
        <v>0</v>
      </c>
      <c r="AQ3232" s="9">
        <v>0</v>
      </c>
      <c r="AR3232" s="9">
        <v>0</v>
      </c>
      <c r="AS3232" s="9">
        <v>0</v>
      </c>
      <c r="AT3232" s="9">
        <v>0</v>
      </c>
      <c r="AU3232" s="9">
        <v>0</v>
      </c>
      <c r="AV3232" s="9">
        <v>0</v>
      </c>
      <c r="AW3232" s="9">
        <v>0</v>
      </c>
      <c r="AX3232" s="9">
        <v>0</v>
      </c>
      <c r="AY3232" s="9">
        <v>0</v>
      </c>
      <c r="AZ3232" s="9">
        <v>0</v>
      </c>
      <c r="BA3232" s="9">
        <v>0</v>
      </c>
      <c r="BB3232" s="9">
        <v>0</v>
      </c>
      <c r="BC3232" s="9">
        <v>0</v>
      </c>
    </row>
    <row r="3233" spans="2:55" x14ac:dyDescent="0.45">
      <c r="B3233" s="25">
        <v>3226</v>
      </c>
      <c r="D3233" s="9" t="s">
        <v>62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>
        <v>0</v>
      </c>
      <c r="S3233" s="9">
        <v>0</v>
      </c>
      <c r="T3233" s="9">
        <v>0</v>
      </c>
      <c r="U3233" s="9">
        <v>0</v>
      </c>
      <c r="V3233" s="9">
        <v>0</v>
      </c>
      <c r="W3233" s="9">
        <v>0</v>
      </c>
      <c r="X3233" s="9">
        <v>0</v>
      </c>
      <c r="Y3233" s="9">
        <v>0</v>
      </c>
      <c r="Z3233" s="9">
        <v>0</v>
      </c>
      <c r="AA3233" s="9">
        <v>0</v>
      </c>
      <c r="AB3233" s="9">
        <v>0</v>
      </c>
      <c r="AC3233" s="9">
        <v>0</v>
      </c>
      <c r="AD3233" s="9">
        <v>0</v>
      </c>
      <c r="AE3233" s="9">
        <v>0</v>
      </c>
      <c r="AF3233" s="9">
        <v>0</v>
      </c>
      <c r="AG3233" s="9">
        <v>0</v>
      </c>
      <c r="AH3233" s="9">
        <v>0</v>
      </c>
      <c r="AI3233" s="9">
        <v>0</v>
      </c>
      <c r="AJ3233" s="9">
        <v>0</v>
      </c>
      <c r="AK3233" s="9">
        <v>0</v>
      </c>
      <c r="AL3233" s="9">
        <v>0</v>
      </c>
      <c r="AM3233" s="9">
        <v>0</v>
      </c>
      <c r="AN3233" s="9">
        <v>0</v>
      </c>
      <c r="AO3233" s="9">
        <v>0</v>
      </c>
      <c r="AP3233" s="9">
        <v>0</v>
      </c>
      <c r="AQ3233" s="9">
        <v>0</v>
      </c>
      <c r="AR3233" s="9">
        <v>0</v>
      </c>
      <c r="AS3233" s="9">
        <v>0</v>
      </c>
      <c r="AT3233" s="9">
        <v>0</v>
      </c>
      <c r="AU3233" s="9">
        <v>0</v>
      </c>
      <c r="AV3233" s="9">
        <v>0</v>
      </c>
      <c r="AW3233" s="9">
        <v>0</v>
      </c>
      <c r="AX3233" s="9">
        <v>0</v>
      </c>
      <c r="AY3233" s="9">
        <v>0</v>
      </c>
      <c r="AZ3233" s="9">
        <v>0</v>
      </c>
      <c r="BA3233" s="9">
        <v>0</v>
      </c>
      <c r="BB3233" s="9">
        <v>0</v>
      </c>
      <c r="BC3233" s="9">
        <v>0</v>
      </c>
    </row>
    <row r="3234" spans="2:55" x14ac:dyDescent="0.45">
      <c r="B3234" s="25">
        <v>3227</v>
      </c>
      <c r="D3234" s="9" t="s">
        <v>63</v>
      </c>
      <c r="E3234" s="9">
        <v>0</v>
      </c>
      <c r="F3234" s="9">
        <v>0</v>
      </c>
      <c r="G3234" s="9">
        <v>0</v>
      </c>
      <c r="H3234" s="9">
        <v>0</v>
      </c>
      <c r="I3234" s="9">
        <v>0</v>
      </c>
      <c r="J3234" s="9">
        <v>0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0</v>
      </c>
      <c r="V3234" s="9">
        <v>0</v>
      </c>
      <c r="W3234" s="9">
        <v>0</v>
      </c>
      <c r="X3234" s="9">
        <v>0</v>
      </c>
      <c r="Y3234" s="9">
        <v>0</v>
      </c>
      <c r="Z3234" s="9">
        <v>0</v>
      </c>
      <c r="AA3234" s="9">
        <v>0</v>
      </c>
      <c r="AB3234" s="9">
        <v>0</v>
      </c>
      <c r="AC3234" s="9">
        <v>0</v>
      </c>
      <c r="AD3234" s="9">
        <v>0</v>
      </c>
      <c r="AE3234" s="9">
        <v>0</v>
      </c>
      <c r="AF3234" s="9">
        <v>0</v>
      </c>
      <c r="AG3234" s="9">
        <v>0</v>
      </c>
      <c r="AH3234" s="9">
        <v>0</v>
      </c>
      <c r="AI3234" s="9">
        <v>0</v>
      </c>
      <c r="AJ3234" s="9">
        <v>0</v>
      </c>
      <c r="AK3234" s="9">
        <v>0</v>
      </c>
      <c r="AL3234" s="9">
        <v>0</v>
      </c>
      <c r="AM3234" s="9">
        <v>0</v>
      </c>
      <c r="AN3234" s="9">
        <v>0</v>
      </c>
      <c r="AO3234" s="9">
        <v>0</v>
      </c>
      <c r="AP3234" s="9">
        <v>0</v>
      </c>
      <c r="AQ3234" s="9">
        <v>0</v>
      </c>
      <c r="AR3234" s="9">
        <v>0</v>
      </c>
      <c r="AS3234" s="9">
        <v>0</v>
      </c>
      <c r="AT3234" s="9">
        <v>0</v>
      </c>
      <c r="AU3234" s="9">
        <v>0</v>
      </c>
      <c r="AV3234" s="9">
        <v>0</v>
      </c>
      <c r="AW3234" s="9">
        <v>0</v>
      </c>
      <c r="AX3234" s="9">
        <v>0</v>
      </c>
      <c r="AY3234" s="9">
        <v>0</v>
      </c>
      <c r="AZ3234" s="9">
        <v>0</v>
      </c>
      <c r="BA3234" s="9">
        <v>0</v>
      </c>
      <c r="BB3234" s="9">
        <v>0</v>
      </c>
      <c r="BC3234" s="9">
        <v>0</v>
      </c>
    </row>
    <row r="3235" spans="2:55" x14ac:dyDescent="0.45">
      <c r="B3235" s="25">
        <v>3228</v>
      </c>
      <c r="D3235" s="9" t="s">
        <v>64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  <c r="AC3235" s="9">
        <v>0</v>
      </c>
      <c r="AD3235" s="9">
        <v>0</v>
      </c>
      <c r="AE3235" s="9">
        <v>0</v>
      </c>
      <c r="AF3235" s="9">
        <v>0</v>
      </c>
      <c r="AG3235" s="9">
        <v>0</v>
      </c>
      <c r="AH3235" s="9">
        <v>0</v>
      </c>
      <c r="AI3235" s="9">
        <v>0</v>
      </c>
      <c r="AJ3235" s="9">
        <v>0</v>
      </c>
      <c r="AK3235" s="9">
        <v>0</v>
      </c>
      <c r="AL3235" s="9">
        <v>0</v>
      </c>
      <c r="AM3235" s="9">
        <v>0</v>
      </c>
      <c r="AN3235" s="9">
        <v>0</v>
      </c>
      <c r="AO3235" s="9">
        <v>0</v>
      </c>
      <c r="AP3235" s="9">
        <v>0</v>
      </c>
      <c r="AQ3235" s="9">
        <v>0</v>
      </c>
      <c r="AR3235" s="9">
        <v>0</v>
      </c>
      <c r="AS3235" s="9">
        <v>0</v>
      </c>
      <c r="AT3235" s="9">
        <v>0</v>
      </c>
      <c r="AU3235" s="9">
        <v>0</v>
      </c>
      <c r="AV3235" s="9">
        <v>0</v>
      </c>
      <c r="AW3235" s="9">
        <v>0</v>
      </c>
      <c r="AX3235" s="9">
        <v>0</v>
      </c>
      <c r="AY3235" s="9">
        <v>0</v>
      </c>
      <c r="AZ3235" s="9">
        <v>0</v>
      </c>
      <c r="BA3235" s="9">
        <v>0</v>
      </c>
      <c r="BB3235" s="9">
        <v>0</v>
      </c>
      <c r="BC3235" s="9">
        <v>0</v>
      </c>
    </row>
    <row r="3236" spans="2:55" x14ac:dyDescent="0.45">
      <c r="B3236" s="25">
        <v>3229</v>
      </c>
      <c r="D3236" s="9" t="s">
        <v>65</v>
      </c>
      <c r="E3236" s="9">
        <v>0</v>
      </c>
      <c r="F3236" s="9">
        <v>0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0</v>
      </c>
      <c r="N3236" s="9">
        <v>0</v>
      </c>
      <c r="O3236" s="9">
        <v>0</v>
      </c>
      <c r="P3236" s="9">
        <v>0</v>
      </c>
      <c r="Q3236" s="9">
        <v>0</v>
      </c>
      <c r="R3236" s="9">
        <v>0</v>
      </c>
      <c r="S3236" s="9">
        <v>0</v>
      </c>
      <c r="T3236" s="9">
        <v>0</v>
      </c>
      <c r="U3236" s="9">
        <v>0</v>
      </c>
      <c r="V3236" s="9">
        <v>0</v>
      </c>
      <c r="W3236" s="9">
        <v>0</v>
      </c>
      <c r="X3236" s="9">
        <v>0</v>
      </c>
      <c r="Y3236" s="9">
        <v>0</v>
      </c>
      <c r="Z3236" s="9">
        <v>0</v>
      </c>
      <c r="AA3236" s="9">
        <v>0</v>
      </c>
      <c r="AB3236" s="9">
        <v>0</v>
      </c>
      <c r="AC3236" s="9">
        <v>0</v>
      </c>
      <c r="AD3236" s="9">
        <v>0</v>
      </c>
      <c r="AE3236" s="9">
        <v>0</v>
      </c>
      <c r="AF3236" s="9">
        <v>0</v>
      </c>
      <c r="AG3236" s="9">
        <v>0</v>
      </c>
      <c r="AH3236" s="9">
        <v>0</v>
      </c>
      <c r="AI3236" s="9">
        <v>0</v>
      </c>
      <c r="AJ3236" s="9">
        <v>0</v>
      </c>
      <c r="AK3236" s="9">
        <v>0</v>
      </c>
      <c r="AL3236" s="9">
        <v>0</v>
      </c>
      <c r="AM3236" s="9">
        <v>0</v>
      </c>
      <c r="AN3236" s="9">
        <v>0</v>
      </c>
      <c r="AO3236" s="9">
        <v>0</v>
      </c>
      <c r="AP3236" s="9">
        <v>0</v>
      </c>
      <c r="AQ3236" s="9">
        <v>0</v>
      </c>
      <c r="AR3236" s="9">
        <v>0</v>
      </c>
      <c r="AS3236" s="9">
        <v>0</v>
      </c>
      <c r="AT3236" s="9">
        <v>0</v>
      </c>
      <c r="AU3236" s="9">
        <v>0</v>
      </c>
      <c r="AV3236" s="9">
        <v>0</v>
      </c>
      <c r="AW3236" s="9">
        <v>0</v>
      </c>
      <c r="AX3236" s="9">
        <v>0</v>
      </c>
      <c r="AY3236" s="9">
        <v>0</v>
      </c>
      <c r="AZ3236" s="9">
        <v>0</v>
      </c>
      <c r="BA3236" s="9">
        <v>0</v>
      </c>
      <c r="BB3236" s="9">
        <v>0</v>
      </c>
      <c r="BC3236" s="9">
        <v>0</v>
      </c>
    </row>
    <row r="3237" spans="2:55" x14ac:dyDescent="0.45">
      <c r="B3237" s="25">
        <v>3230</v>
      </c>
      <c r="D3237" s="9" t="s">
        <v>66</v>
      </c>
      <c r="E3237" s="9">
        <v>0</v>
      </c>
      <c r="F3237" s="9">
        <v>0</v>
      </c>
      <c r="G3237" s="9">
        <v>0</v>
      </c>
      <c r="H3237" s="9">
        <v>0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0</v>
      </c>
      <c r="AB3237" s="9">
        <v>0</v>
      </c>
      <c r="AC3237" s="9">
        <v>0</v>
      </c>
      <c r="AD3237" s="9">
        <v>0</v>
      </c>
      <c r="AE3237" s="9">
        <v>0</v>
      </c>
      <c r="AF3237" s="9">
        <v>0</v>
      </c>
      <c r="AG3237" s="9">
        <v>0</v>
      </c>
      <c r="AH3237" s="9">
        <v>0</v>
      </c>
      <c r="AI3237" s="9">
        <v>0</v>
      </c>
      <c r="AJ3237" s="9">
        <v>0</v>
      </c>
      <c r="AK3237" s="9">
        <v>0</v>
      </c>
      <c r="AL3237" s="9">
        <v>0</v>
      </c>
      <c r="AM3237" s="9">
        <v>0</v>
      </c>
      <c r="AN3237" s="9">
        <v>0</v>
      </c>
      <c r="AO3237" s="9">
        <v>0</v>
      </c>
      <c r="AP3237" s="9">
        <v>0</v>
      </c>
      <c r="AQ3237" s="9">
        <v>0</v>
      </c>
      <c r="AR3237" s="9">
        <v>0</v>
      </c>
      <c r="AS3237" s="9">
        <v>0</v>
      </c>
      <c r="AT3237" s="9">
        <v>0</v>
      </c>
      <c r="AU3237" s="9">
        <v>0</v>
      </c>
      <c r="AV3237" s="9">
        <v>0</v>
      </c>
      <c r="AW3237" s="9">
        <v>0</v>
      </c>
      <c r="AX3237" s="9">
        <v>0</v>
      </c>
      <c r="AY3237" s="9">
        <v>0</v>
      </c>
      <c r="AZ3237" s="9">
        <v>0</v>
      </c>
      <c r="BA3237" s="9">
        <v>0</v>
      </c>
      <c r="BB3237" s="9">
        <v>0</v>
      </c>
      <c r="BC3237" s="9">
        <v>0</v>
      </c>
    </row>
    <row r="3238" spans="2:55" x14ac:dyDescent="0.45">
      <c r="B3238" s="25">
        <v>3231</v>
      </c>
      <c r="D3238" s="9" t="s">
        <v>67</v>
      </c>
      <c r="E3238" s="9">
        <v>0</v>
      </c>
      <c r="F3238" s="9">
        <v>0</v>
      </c>
      <c r="G3238" s="9">
        <v>3</v>
      </c>
      <c r="H3238" s="9">
        <v>0</v>
      </c>
      <c r="I3238" s="9">
        <v>0</v>
      </c>
      <c r="J3238" s="9">
        <v>0</v>
      </c>
      <c r="K3238" s="9">
        <v>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0</v>
      </c>
      <c r="R3238" s="9">
        <v>0</v>
      </c>
      <c r="S3238" s="9">
        <v>0</v>
      </c>
      <c r="T3238" s="9">
        <v>3</v>
      </c>
      <c r="U3238" s="9">
        <v>0</v>
      </c>
      <c r="V3238" s="9">
        <v>0</v>
      </c>
      <c r="W3238" s="9">
        <v>0</v>
      </c>
      <c r="X3238" s="9">
        <v>0</v>
      </c>
      <c r="Y3238" s="9">
        <v>0</v>
      </c>
      <c r="Z3238" s="9">
        <v>0</v>
      </c>
      <c r="AA3238" s="9">
        <v>0</v>
      </c>
      <c r="AB3238" s="9">
        <v>0</v>
      </c>
      <c r="AC3238" s="9">
        <v>0</v>
      </c>
      <c r="AD3238" s="9">
        <v>0</v>
      </c>
      <c r="AE3238" s="9">
        <v>0</v>
      </c>
      <c r="AF3238" s="9">
        <v>0</v>
      </c>
      <c r="AG3238" s="9">
        <v>0</v>
      </c>
      <c r="AH3238" s="9">
        <v>0</v>
      </c>
      <c r="AI3238" s="9">
        <v>0</v>
      </c>
      <c r="AJ3238" s="9">
        <v>0</v>
      </c>
      <c r="AK3238" s="9">
        <v>0</v>
      </c>
      <c r="AL3238" s="9">
        <v>0</v>
      </c>
      <c r="AM3238" s="9">
        <v>0</v>
      </c>
      <c r="AN3238" s="9">
        <v>0</v>
      </c>
      <c r="AO3238" s="9">
        <v>0</v>
      </c>
      <c r="AP3238" s="9">
        <v>0</v>
      </c>
      <c r="AQ3238" s="9">
        <v>0</v>
      </c>
      <c r="AR3238" s="9">
        <v>0</v>
      </c>
      <c r="AS3238" s="9">
        <v>0</v>
      </c>
      <c r="AT3238" s="9">
        <v>0</v>
      </c>
      <c r="AU3238" s="9">
        <v>0</v>
      </c>
      <c r="AV3238" s="9">
        <v>0</v>
      </c>
      <c r="AW3238" s="9">
        <v>0</v>
      </c>
      <c r="AX3238" s="9">
        <v>0</v>
      </c>
      <c r="AY3238" s="9">
        <v>0</v>
      </c>
      <c r="AZ3238" s="9">
        <v>0</v>
      </c>
      <c r="BA3238" s="9">
        <v>0</v>
      </c>
      <c r="BB3238" s="9">
        <v>0</v>
      </c>
      <c r="BC3238" s="9">
        <v>0</v>
      </c>
    </row>
    <row r="3239" spans="2:55" x14ac:dyDescent="0.45">
      <c r="B3239" s="25">
        <v>3232</v>
      </c>
      <c r="D3239" s="9" t="s">
        <v>68</v>
      </c>
      <c r="E3239" s="9">
        <v>0</v>
      </c>
      <c r="F3239" s="9">
        <v>0</v>
      </c>
      <c r="G3239" s="9">
        <v>0</v>
      </c>
      <c r="H3239" s="9">
        <v>0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0</v>
      </c>
      <c r="W3239" s="9">
        <v>0</v>
      </c>
      <c r="X3239" s="9">
        <v>0</v>
      </c>
      <c r="Y3239" s="9">
        <v>0</v>
      </c>
      <c r="Z3239" s="9">
        <v>0</v>
      </c>
      <c r="AA3239" s="9">
        <v>0</v>
      </c>
      <c r="AB3239" s="9">
        <v>0</v>
      </c>
      <c r="AC3239" s="9">
        <v>0</v>
      </c>
      <c r="AD3239" s="9">
        <v>0</v>
      </c>
      <c r="AE3239" s="9">
        <v>0</v>
      </c>
      <c r="AF3239" s="9">
        <v>0</v>
      </c>
      <c r="AG3239" s="9">
        <v>0</v>
      </c>
      <c r="AH3239" s="9">
        <v>0</v>
      </c>
      <c r="AI3239" s="9">
        <v>0</v>
      </c>
      <c r="AJ3239" s="9">
        <v>0</v>
      </c>
      <c r="AK3239" s="9">
        <v>0</v>
      </c>
      <c r="AL3239" s="9">
        <v>0</v>
      </c>
      <c r="AM3239" s="9">
        <v>0</v>
      </c>
      <c r="AN3239" s="9">
        <v>0</v>
      </c>
      <c r="AO3239" s="9">
        <v>0</v>
      </c>
      <c r="AP3239" s="9">
        <v>0</v>
      </c>
      <c r="AQ3239" s="9">
        <v>0</v>
      </c>
      <c r="AR3239" s="9">
        <v>0</v>
      </c>
      <c r="AS3239" s="9">
        <v>0</v>
      </c>
      <c r="AT3239" s="9">
        <v>0</v>
      </c>
      <c r="AU3239" s="9">
        <v>0</v>
      </c>
      <c r="AV3239" s="9">
        <v>0</v>
      </c>
      <c r="AW3239" s="9">
        <v>0</v>
      </c>
      <c r="AX3239" s="9">
        <v>0</v>
      </c>
      <c r="AY3239" s="9">
        <v>0</v>
      </c>
      <c r="AZ3239" s="9">
        <v>0</v>
      </c>
      <c r="BA3239" s="9">
        <v>0</v>
      </c>
      <c r="BB3239" s="9">
        <v>0</v>
      </c>
      <c r="BC3239" s="9">
        <v>0</v>
      </c>
    </row>
    <row r="3240" spans="2:55" x14ac:dyDescent="0.45">
      <c r="B3240" s="25">
        <v>3233</v>
      </c>
      <c r="D3240" s="9" t="s">
        <v>69</v>
      </c>
      <c r="E3240" s="9">
        <v>0</v>
      </c>
      <c r="F3240" s="9">
        <v>0</v>
      </c>
      <c r="G3240" s="9">
        <v>0</v>
      </c>
      <c r="H3240" s="9">
        <v>0</v>
      </c>
      <c r="I3240" s="9">
        <v>0</v>
      </c>
      <c r="J3240" s="9">
        <v>0</v>
      </c>
      <c r="K3240" s="9">
        <v>0</v>
      </c>
      <c r="L3240" s="9">
        <v>0</v>
      </c>
      <c r="M3240" s="9">
        <v>0</v>
      </c>
      <c r="N3240" s="9">
        <v>0</v>
      </c>
      <c r="O3240" s="9">
        <v>0</v>
      </c>
      <c r="P3240" s="9">
        <v>0</v>
      </c>
      <c r="Q3240" s="9">
        <v>0</v>
      </c>
      <c r="R3240" s="9">
        <v>0</v>
      </c>
      <c r="S3240" s="9">
        <v>0</v>
      </c>
      <c r="T3240" s="9">
        <v>0</v>
      </c>
      <c r="U3240" s="9">
        <v>0</v>
      </c>
      <c r="V3240" s="9">
        <v>0</v>
      </c>
      <c r="W3240" s="9">
        <v>0</v>
      </c>
      <c r="X3240" s="9">
        <v>0</v>
      </c>
      <c r="Y3240" s="9">
        <v>0</v>
      </c>
      <c r="Z3240" s="9">
        <v>0</v>
      </c>
      <c r="AA3240" s="9">
        <v>0</v>
      </c>
      <c r="AB3240" s="9">
        <v>0</v>
      </c>
      <c r="AC3240" s="9">
        <v>0</v>
      </c>
      <c r="AD3240" s="9">
        <v>0</v>
      </c>
      <c r="AE3240" s="9">
        <v>0</v>
      </c>
      <c r="AF3240" s="9">
        <v>0</v>
      </c>
      <c r="AG3240" s="9">
        <v>0</v>
      </c>
      <c r="AH3240" s="9">
        <v>0</v>
      </c>
      <c r="AI3240" s="9">
        <v>0</v>
      </c>
      <c r="AJ3240" s="9">
        <v>0</v>
      </c>
      <c r="AK3240" s="9">
        <v>0</v>
      </c>
      <c r="AL3240" s="9">
        <v>0</v>
      </c>
      <c r="AM3240" s="9">
        <v>0</v>
      </c>
      <c r="AN3240" s="9">
        <v>0</v>
      </c>
      <c r="AO3240" s="9">
        <v>0</v>
      </c>
      <c r="AP3240" s="9">
        <v>0</v>
      </c>
      <c r="AQ3240" s="9">
        <v>0</v>
      </c>
      <c r="AR3240" s="9">
        <v>0</v>
      </c>
      <c r="AS3240" s="9">
        <v>0</v>
      </c>
      <c r="AT3240" s="9">
        <v>0</v>
      </c>
      <c r="AU3240" s="9">
        <v>0</v>
      </c>
      <c r="AV3240" s="9">
        <v>0</v>
      </c>
      <c r="AW3240" s="9">
        <v>0</v>
      </c>
      <c r="AX3240" s="9">
        <v>0</v>
      </c>
      <c r="AY3240" s="9">
        <v>0</v>
      </c>
      <c r="AZ3240" s="9">
        <v>0</v>
      </c>
      <c r="BA3240" s="9">
        <v>0</v>
      </c>
      <c r="BB3240" s="9">
        <v>0</v>
      </c>
      <c r="BC3240" s="9">
        <v>0</v>
      </c>
    </row>
    <row r="3241" spans="2:55" x14ac:dyDescent="0.45">
      <c r="B3241" s="25">
        <v>3234</v>
      </c>
      <c r="D3241" s="9" t="s">
        <v>70</v>
      </c>
      <c r="E3241" s="9">
        <v>0</v>
      </c>
      <c r="F3241" s="9">
        <v>0</v>
      </c>
      <c r="G3241" s="9">
        <v>0</v>
      </c>
      <c r="H3241" s="9">
        <v>0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0</v>
      </c>
      <c r="V3241" s="9">
        <v>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  <c r="AC3241" s="9">
        <v>0</v>
      </c>
      <c r="AD3241" s="9">
        <v>0</v>
      </c>
      <c r="AE3241" s="9">
        <v>0</v>
      </c>
      <c r="AF3241" s="9">
        <v>0</v>
      </c>
      <c r="AG3241" s="9">
        <v>0</v>
      </c>
      <c r="AH3241" s="9">
        <v>0</v>
      </c>
      <c r="AI3241" s="9">
        <v>0</v>
      </c>
      <c r="AJ3241" s="9">
        <v>0</v>
      </c>
      <c r="AK3241" s="9">
        <v>0</v>
      </c>
      <c r="AL3241" s="9">
        <v>0</v>
      </c>
      <c r="AM3241" s="9">
        <v>0</v>
      </c>
      <c r="AN3241" s="9">
        <v>0</v>
      </c>
      <c r="AO3241" s="9">
        <v>0</v>
      </c>
      <c r="AP3241" s="9">
        <v>0</v>
      </c>
      <c r="AQ3241" s="9">
        <v>0</v>
      </c>
      <c r="AR3241" s="9">
        <v>0</v>
      </c>
      <c r="AS3241" s="9">
        <v>0</v>
      </c>
      <c r="AT3241" s="9">
        <v>0</v>
      </c>
      <c r="AU3241" s="9">
        <v>0</v>
      </c>
      <c r="AV3241" s="9">
        <v>0</v>
      </c>
      <c r="AW3241" s="9">
        <v>0</v>
      </c>
      <c r="AX3241" s="9">
        <v>0</v>
      </c>
      <c r="AY3241" s="9">
        <v>0</v>
      </c>
      <c r="AZ3241" s="9">
        <v>0</v>
      </c>
      <c r="BA3241" s="9">
        <v>0</v>
      </c>
      <c r="BB3241" s="9">
        <v>0</v>
      </c>
      <c r="BC3241" s="9">
        <v>0</v>
      </c>
    </row>
    <row r="3242" spans="2:55" x14ac:dyDescent="0.45">
      <c r="B3242" s="25">
        <v>3235</v>
      </c>
      <c r="D3242" s="9" t="s">
        <v>71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0</v>
      </c>
      <c r="P3242" s="9">
        <v>0</v>
      </c>
      <c r="Q3242" s="9">
        <v>0</v>
      </c>
      <c r="R3242" s="9">
        <v>0</v>
      </c>
      <c r="S3242" s="9">
        <v>0</v>
      </c>
      <c r="T3242" s="9">
        <v>3</v>
      </c>
      <c r="U3242" s="9">
        <v>0</v>
      </c>
      <c r="V3242" s="9">
        <v>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  <c r="AC3242" s="9">
        <v>0</v>
      </c>
      <c r="AD3242" s="9">
        <v>0</v>
      </c>
      <c r="AE3242" s="9">
        <v>0</v>
      </c>
      <c r="AF3242" s="9">
        <v>0</v>
      </c>
      <c r="AG3242" s="9">
        <v>0</v>
      </c>
      <c r="AH3242" s="9">
        <v>0</v>
      </c>
      <c r="AI3242" s="9">
        <v>0</v>
      </c>
      <c r="AJ3242" s="9">
        <v>0</v>
      </c>
      <c r="AK3242" s="9">
        <v>0</v>
      </c>
      <c r="AL3242" s="9">
        <v>0</v>
      </c>
      <c r="AM3242" s="9">
        <v>0</v>
      </c>
      <c r="AN3242" s="9">
        <v>0</v>
      </c>
      <c r="AO3242" s="9">
        <v>0</v>
      </c>
      <c r="AP3242" s="9">
        <v>0</v>
      </c>
      <c r="AQ3242" s="9">
        <v>0</v>
      </c>
      <c r="AR3242" s="9">
        <v>0</v>
      </c>
      <c r="AS3242" s="9">
        <v>0</v>
      </c>
      <c r="AT3242" s="9">
        <v>0</v>
      </c>
      <c r="AU3242" s="9">
        <v>0</v>
      </c>
      <c r="AV3242" s="9">
        <v>0</v>
      </c>
      <c r="AW3242" s="9">
        <v>0</v>
      </c>
      <c r="AX3242" s="9">
        <v>0</v>
      </c>
      <c r="AY3242" s="9">
        <v>0</v>
      </c>
      <c r="AZ3242" s="9">
        <v>0</v>
      </c>
      <c r="BA3242" s="9">
        <v>0</v>
      </c>
      <c r="BB3242" s="9">
        <v>0</v>
      </c>
      <c r="BC3242" s="9">
        <v>0</v>
      </c>
    </row>
    <row r="3243" spans="2:55" x14ac:dyDescent="0.45">
      <c r="B3243" s="25">
        <v>3236</v>
      </c>
      <c r="D3243" s="9" t="s">
        <v>72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  <c r="AC3243" s="9">
        <v>0</v>
      </c>
      <c r="AD3243" s="9">
        <v>0</v>
      </c>
      <c r="AE3243" s="9">
        <v>0</v>
      </c>
      <c r="AF3243" s="9">
        <v>0</v>
      </c>
      <c r="AG3243" s="9">
        <v>0</v>
      </c>
      <c r="AH3243" s="9">
        <v>0</v>
      </c>
      <c r="AI3243" s="9">
        <v>0</v>
      </c>
      <c r="AJ3243" s="9">
        <v>0</v>
      </c>
      <c r="AK3243" s="9">
        <v>0</v>
      </c>
      <c r="AL3243" s="9">
        <v>0</v>
      </c>
      <c r="AM3243" s="9">
        <v>0</v>
      </c>
      <c r="AN3243" s="9">
        <v>0</v>
      </c>
      <c r="AO3243" s="9">
        <v>0</v>
      </c>
      <c r="AP3243" s="9">
        <v>0</v>
      </c>
      <c r="AQ3243" s="9">
        <v>0</v>
      </c>
      <c r="AR3243" s="9">
        <v>0</v>
      </c>
      <c r="AS3243" s="9">
        <v>0</v>
      </c>
      <c r="AT3243" s="9">
        <v>0</v>
      </c>
      <c r="AU3243" s="9">
        <v>0</v>
      </c>
      <c r="AV3243" s="9">
        <v>0</v>
      </c>
      <c r="AW3243" s="9">
        <v>0</v>
      </c>
      <c r="AX3243" s="9">
        <v>0</v>
      </c>
      <c r="AY3243" s="9">
        <v>0</v>
      </c>
      <c r="AZ3243" s="9">
        <v>0</v>
      </c>
      <c r="BA3243" s="9">
        <v>0</v>
      </c>
      <c r="BB3243" s="9">
        <v>0</v>
      </c>
      <c r="BC3243" s="9">
        <v>0</v>
      </c>
    </row>
    <row r="3244" spans="2:55" x14ac:dyDescent="0.45">
      <c r="B3244" s="25">
        <v>3237</v>
      </c>
      <c r="D3244" s="9" t="s">
        <v>73</v>
      </c>
      <c r="E3244" s="9">
        <v>0</v>
      </c>
      <c r="F3244" s="9">
        <v>0</v>
      </c>
      <c r="G3244" s="9">
        <v>0</v>
      </c>
      <c r="H3244" s="9">
        <v>0</v>
      </c>
      <c r="I3244" s="9">
        <v>0</v>
      </c>
      <c r="J3244" s="9">
        <v>0</v>
      </c>
      <c r="K3244" s="9">
        <v>0</v>
      </c>
      <c r="L3244" s="9">
        <v>0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  <c r="AC3244" s="9">
        <v>0</v>
      </c>
      <c r="AD3244" s="9">
        <v>0</v>
      </c>
      <c r="AE3244" s="9">
        <v>0</v>
      </c>
      <c r="AF3244" s="9">
        <v>0</v>
      </c>
      <c r="AG3244" s="9">
        <v>0</v>
      </c>
      <c r="AH3244" s="9">
        <v>0</v>
      </c>
      <c r="AI3244" s="9">
        <v>0</v>
      </c>
      <c r="AJ3244" s="9">
        <v>0</v>
      </c>
      <c r="AK3244" s="9">
        <v>0</v>
      </c>
      <c r="AL3244" s="9">
        <v>0</v>
      </c>
      <c r="AM3244" s="9">
        <v>0</v>
      </c>
      <c r="AN3244" s="9">
        <v>0</v>
      </c>
      <c r="AO3244" s="9">
        <v>0</v>
      </c>
      <c r="AP3244" s="9">
        <v>0</v>
      </c>
      <c r="AQ3244" s="9">
        <v>0</v>
      </c>
      <c r="AR3244" s="9">
        <v>0</v>
      </c>
      <c r="AS3244" s="9">
        <v>0</v>
      </c>
      <c r="AT3244" s="9">
        <v>0</v>
      </c>
      <c r="AU3244" s="9">
        <v>0</v>
      </c>
      <c r="AV3244" s="9">
        <v>0</v>
      </c>
      <c r="AW3244" s="9">
        <v>0</v>
      </c>
      <c r="AX3244" s="9">
        <v>0</v>
      </c>
      <c r="AY3244" s="9">
        <v>0</v>
      </c>
      <c r="AZ3244" s="9">
        <v>0</v>
      </c>
      <c r="BA3244" s="9">
        <v>0</v>
      </c>
      <c r="BB3244" s="9">
        <v>0</v>
      </c>
      <c r="BC3244" s="9">
        <v>0</v>
      </c>
    </row>
    <row r="3245" spans="2:55" x14ac:dyDescent="0.45">
      <c r="B3245" s="25">
        <v>3238</v>
      </c>
      <c r="D3245" s="9" t="s">
        <v>74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  <c r="AC3245" s="9">
        <v>0</v>
      </c>
      <c r="AD3245" s="9">
        <v>0</v>
      </c>
      <c r="AE3245" s="9">
        <v>0</v>
      </c>
      <c r="AF3245" s="9">
        <v>0</v>
      </c>
      <c r="AG3245" s="9">
        <v>0</v>
      </c>
      <c r="AH3245" s="9">
        <v>0</v>
      </c>
      <c r="AI3245" s="9">
        <v>0</v>
      </c>
      <c r="AJ3245" s="9">
        <v>0</v>
      </c>
      <c r="AK3245" s="9">
        <v>0</v>
      </c>
      <c r="AL3245" s="9">
        <v>0</v>
      </c>
      <c r="AM3245" s="9">
        <v>0</v>
      </c>
      <c r="AN3245" s="9">
        <v>0</v>
      </c>
      <c r="AO3245" s="9">
        <v>0</v>
      </c>
      <c r="AP3245" s="9">
        <v>0</v>
      </c>
      <c r="AQ3245" s="9">
        <v>0</v>
      </c>
      <c r="AR3245" s="9">
        <v>0</v>
      </c>
      <c r="AS3245" s="9">
        <v>0</v>
      </c>
      <c r="AT3245" s="9">
        <v>0</v>
      </c>
      <c r="AU3245" s="9">
        <v>0</v>
      </c>
      <c r="AV3245" s="9">
        <v>0</v>
      </c>
      <c r="AW3245" s="9">
        <v>0</v>
      </c>
      <c r="AX3245" s="9">
        <v>0</v>
      </c>
      <c r="AY3245" s="9">
        <v>0</v>
      </c>
      <c r="AZ3245" s="9">
        <v>0</v>
      </c>
      <c r="BA3245" s="9">
        <v>0</v>
      </c>
      <c r="BB3245" s="9">
        <v>0</v>
      </c>
      <c r="BC3245" s="9">
        <v>0</v>
      </c>
    </row>
    <row r="3246" spans="2:55" x14ac:dyDescent="0.45">
      <c r="B3246" s="25">
        <v>3239</v>
      </c>
      <c r="D3246" s="9" t="s">
        <v>75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0</v>
      </c>
      <c r="T3246" s="9">
        <v>0</v>
      </c>
      <c r="U3246" s="9">
        <v>0</v>
      </c>
      <c r="V3246" s="9">
        <v>0</v>
      </c>
      <c r="W3246" s="9">
        <v>0</v>
      </c>
      <c r="X3246" s="9">
        <v>0</v>
      </c>
      <c r="Y3246" s="9">
        <v>0</v>
      </c>
      <c r="Z3246" s="9">
        <v>0</v>
      </c>
      <c r="AA3246" s="9">
        <v>0</v>
      </c>
      <c r="AB3246" s="9">
        <v>0</v>
      </c>
      <c r="AC3246" s="9">
        <v>0</v>
      </c>
      <c r="AD3246" s="9">
        <v>0</v>
      </c>
      <c r="AE3246" s="9">
        <v>0</v>
      </c>
      <c r="AF3246" s="9">
        <v>0</v>
      </c>
      <c r="AG3246" s="9">
        <v>0</v>
      </c>
      <c r="AH3246" s="9">
        <v>0</v>
      </c>
      <c r="AI3246" s="9">
        <v>0</v>
      </c>
      <c r="AJ3246" s="9">
        <v>0</v>
      </c>
      <c r="AK3246" s="9">
        <v>0</v>
      </c>
      <c r="AL3246" s="9">
        <v>0</v>
      </c>
      <c r="AM3246" s="9">
        <v>0</v>
      </c>
      <c r="AN3246" s="9">
        <v>0</v>
      </c>
      <c r="AO3246" s="9">
        <v>0</v>
      </c>
      <c r="AP3246" s="9">
        <v>0</v>
      </c>
      <c r="AQ3246" s="9">
        <v>0</v>
      </c>
      <c r="AR3246" s="9">
        <v>0</v>
      </c>
      <c r="AS3246" s="9">
        <v>0</v>
      </c>
      <c r="AT3246" s="9">
        <v>0</v>
      </c>
      <c r="AU3246" s="9">
        <v>0</v>
      </c>
      <c r="AV3246" s="9">
        <v>0</v>
      </c>
      <c r="AW3246" s="9">
        <v>0</v>
      </c>
      <c r="AX3246" s="9">
        <v>0</v>
      </c>
      <c r="AY3246" s="9">
        <v>0</v>
      </c>
      <c r="AZ3246" s="9">
        <v>0</v>
      </c>
      <c r="BA3246" s="9">
        <v>0</v>
      </c>
      <c r="BB3246" s="9">
        <v>0</v>
      </c>
      <c r="BC3246" s="9">
        <v>0</v>
      </c>
    </row>
    <row r="3247" spans="2:55" x14ac:dyDescent="0.45">
      <c r="B3247" s="25">
        <v>3240</v>
      </c>
      <c r="D3247" s="9" t="s">
        <v>76</v>
      </c>
      <c r="E3247" s="9">
        <v>0</v>
      </c>
      <c r="F3247" s="9">
        <v>0</v>
      </c>
      <c r="G3247" s="9">
        <v>0</v>
      </c>
      <c r="H3247" s="9">
        <v>0</v>
      </c>
      <c r="I3247" s="9">
        <v>0</v>
      </c>
      <c r="J3247" s="9">
        <v>0</v>
      </c>
      <c r="K3247" s="9">
        <v>0</v>
      </c>
      <c r="L3247" s="9">
        <v>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9">
        <v>0</v>
      </c>
      <c r="U3247" s="9">
        <v>0</v>
      </c>
      <c r="V3247" s="9">
        <v>0</v>
      </c>
      <c r="W3247" s="9">
        <v>0</v>
      </c>
      <c r="X3247" s="9">
        <v>0</v>
      </c>
      <c r="Y3247" s="9">
        <v>0</v>
      </c>
      <c r="Z3247" s="9">
        <v>0</v>
      </c>
      <c r="AA3247" s="9">
        <v>0</v>
      </c>
      <c r="AB3247" s="9">
        <v>0</v>
      </c>
      <c r="AC3247" s="9">
        <v>0</v>
      </c>
      <c r="AD3247" s="9">
        <v>0</v>
      </c>
      <c r="AE3247" s="9">
        <v>0</v>
      </c>
      <c r="AF3247" s="9">
        <v>0</v>
      </c>
      <c r="AG3247" s="9">
        <v>0</v>
      </c>
      <c r="AH3247" s="9">
        <v>0</v>
      </c>
      <c r="AI3247" s="9">
        <v>0</v>
      </c>
      <c r="AJ3247" s="9">
        <v>0</v>
      </c>
      <c r="AK3247" s="9">
        <v>0</v>
      </c>
      <c r="AL3247" s="9">
        <v>0</v>
      </c>
      <c r="AM3247" s="9">
        <v>0</v>
      </c>
      <c r="AN3247" s="9">
        <v>0</v>
      </c>
      <c r="AO3247" s="9">
        <v>0</v>
      </c>
      <c r="AP3247" s="9">
        <v>0</v>
      </c>
      <c r="AQ3247" s="9">
        <v>0</v>
      </c>
      <c r="AR3247" s="9">
        <v>0</v>
      </c>
      <c r="AS3247" s="9">
        <v>0</v>
      </c>
      <c r="AT3247" s="9">
        <v>0</v>
      </c>
      <c r="AU3247" s="9">
        <v>0</v>
      </c>
      <c r="AV3247" s="9">
        <v>0</v>
      </c>
      <c r="AW3247" s="9">
        <v>0</v>
      </c>
      <c r="AX3247" s="9">
        <v>0</v>
      </c>
      <c r="AY3247" s="9">
        <v>0</v>
      </c>
      <c r="AZ3247" s="9">
        <v>0</v>
      </c>
      <c r="BA3247" s="9">
        <v>0</v>
      </c>
      <c r="BB3247" s="9">
        <v>0</v>
      </c>
      <c r="BC3247" s="9">
        <v>0</v>
      </c>
    </row>
    <row r="3248" spans="2:55" x14ac:dyDescent="0.45">
      <c r="B3248" s="25">
        <v>3241</v>
      </c>
      <c r="D3248" s="9" t="s">
        <v>77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0</v>
      </c>
      <c r="X3248" s="9">
        <v>0</v>
      </c>
      <c r="Y3248" s="9">
        <v>0</v>
      </c>
      <c r="Z3248" s="9">
        <v>0</v>
      </c>
      <c r="AA3248" s="9">
        <v>0</v>
      </c>
      <c r="AB3248" s="9">
        <v>0</v>
      </c>
      <c r="AC3248" s="9">
        <v>0</v>
      </c>
      <c r="AD3248" s="9">
        <v>0</v>
      </c>
      <c r="AE3248" s="9">
        <v>0</v>
      </c>
      <c r="AF3248" s="9">
        <v>0</v>
      </c>
      <c r="AG3248" s="9">
        <v>0</v>
      </c>
      <c r="AH3248" s="9">
        <v>0</v>
      </c>
      <c r="AI3248" s="9">
        <v>0</v>
      </c>
      <c r="AJ3248" s="9">
        <v>0</v>
      </c>
      <c r="AK3248" s="9">
        <v>0</v>
      </c>
      <c r="AL3248" s="9">
        <v>0</v>
      </c>
      <c r="AM3248" s="9">
        <v>0</v>
      </c>
      <c r="AN3248" s="9">
        <v>0</v>
      </c>
      <c r="AO3248" s="9">
        <v>0</v>
      </c>
      <c r="AP3248" s="9">
        <v>0</v>
      </c>
      <c r="AQ3248" s="9">
        <v>0</v>
      </c>
      <c r="AR3248" s="9">
        <v>0</v>
      </c>
      <c r="AS3248" s="9">
        <v>0</v>
      </c>
      <c r="AT3248" s="9">
        <v>0</v>
      </c>
      <c r="AU3248" s="9">
        <v>0</v>
      </c>
      <c r="AV3248" s="9">
        <v>0</v>
      </c>
      <c r="AW3248" s="9">
        <v>0</v>
      </c>
      <c r="AX3248" s="9">
        <v>0</v>
      </c>
      <c r="AY3248" s="9">
        <v>0</v>
      </c>
      <c r="AZ3248" s="9">
        <v>0</v>
      </c>
      <c r="BA3248" s="9">
        <v>0</v>
      </c>
      <c r="BB3248" s="9">
        <v>0</v>
      </c>
      <c r="BC3248" s="9">
        <v>0</v>
      </c>
    </row>
    <row r="3249" spans="2:55" x14ac:dyDescent="0.45">
      <c r="B3249" s="25">
        <v>3242</v>
      </c>
      <c r="D3249" s="9" t="s">
        <v>78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0</v>
      </c>
      <c r="V3249" s="9">
        <v>0</v>
      </c>
      <c r="W3249" s="9">
        <v>0</v>
      </c>
      <c r="X3249" s="9">
        <v>0</v>
      </c>
      <c r="Y3249" s="9">
        <v>0</v>
      </c>
      <c r="Z3249" s="9">
        <v>0</v>
      </c>
      <c r="AA3249" s="9">
        <v>0</v>
      </c>
      <c r="AB3249" s="9">
        <v>0</v>
      </c>
      <c r="AC3249" s="9">
        <v>0</v>
      </c>
      <c r="AD3249" s="9">
        <v>0</v>
      </c>
      <c r="AE3249" s="9">
        <v>0</v>
      </c>
      <c r="AF3249" s="9">
        <v>0</v>
      </c>
      <c r="AG3249" s="9">
        <v>0</v>
      </c>
      <c r="AH3249" s="9">
        <v>0</v>
      </c>
      <c r="AI3249" s="9">
        <v>0</v>
      </c>
      <c r="AJ3249" s="9">
        <v>0</v>
      </c>
      <c r="AK3249" s="9">
        <v>0</v>
      </c>
      <c r="AL3249" s="9">
        <v>0</v>
      </c>
      <c r="AM3249" s="9">
        <v>0</v>
      </c>
      <c r="AN3249" s="9">
        <v>0</v>
      </c>
      <c r="AO3249" s="9">
        <v>0</v>
      </c>
      <c r="AP3249" s="9">
        <v>0</v>
      </c>
      <c r="AQ3249" s="9">
        <v>0</v>
      </c>
      <c r="AR3249" s="9">
        <v>0</v>
      </c>
      <c r="AS3249" s="9">
        <v>0</v>
      </c>
      <c r="AT3249" s="9">
        <v>0</v>
      </c>
      <c r="AU3249" s="9">
        <v>0</v>
      </c>
      <c r="AV3249" s="9">
        <v>0</v>
      </c>
      <c r="AW3249" s="9">
        <v>0</v>
      </c>
      <c r="AX3249" s="9">
        <v>0</v>
      </c>
      <c r="AY3249" s="9">
        <v>0</v>
      </c>
      <c r="AZ3249" s="9">
        <v>0</v>
      </c>
      <c r="BA3249" s="9">
        <v>0</v>
      </c>
      <c r="BB3249" s="9">
        <v>0</v>
      </c>
      <c r="BC3249" s="9">
        <v>0</v>
      </c>
    </row>
    <row r="3250" spans="2:55" x14ac:dyDescent="0.45">
      <c r="B3250" s="25">
        <v>3243</v>
      </c>
      <c r="D3250" s="9" t="s">
        <v>79</v>
      </c>
      <c r="E3250" s="9">
        <v>0</v>
      </c>
      <c r="F3250" s="9">
        <v>0</v>
      </c>
      <c r="G3250" s="9">
        <v>0</v>
      </c>
      <c r="H3250" s="9">
        <v>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0</v>
      </c>
      <c r="R3250" s="9">
        <v>0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  <c r="AB3250" s="9">
        <v>0</v>
      </c>
      <c r="AC3250" s="9">
        <v>0</v>
      </c>
      <c r="AD3250" s="9">
        <v>0</v>
      </c>
      <c r="AE3250" s="9">
        <v>0</v>
      </c>
      <c r="AF3250" s="9">
        <v>0</v>
      </c>
      <c r="AG3250" s="9">
        <v>0</v>
      </c>
      <c r="AH3250" s="9">
        <v>0</v>
      </c>
      <c r="AI3250" s="9">
        <v>0</v>
      </c>
      <c r="AJ3250" s="9">
        <v>0</v>
      </c>
      <c r="AK3250" s="9">
        <v>0</v>
      </c>
      <c r="AL3250" s="9">
        <v>0</v>
      </c>
      <c r="AM3250" s="9">
        <v>0</v>
      </c>
      <c r="AN3250" s="9">
        <v>0</v>
      </c>
      <c r="AO3250" s="9">
        <v>0</v>
      </c>
      <c r="AP3250" s="9">
        <v>0</v>
      </c>
      <c r="AQ3250" s="9">
        <v>0</v>
      </c>
      <c r="AR3250" s="9">
        <v>0</v>
      </c>
      <c r="AS3250" s="9">
        <v>0</v>
      </c>
      <c r="AT3250" s="9">
        <v>0</v>
      </c>
      <c r="AU3250" s="9">
        <v>0</v>
      </c>
      <c r="AV3250" s="9">
        <v>0</v>
      </c>
      <c r="AW3250" s="9">
        <v>0</v>
      </c>
      <c r="AX3250" s="9">
        <v>0</v>
      </c>
      <c r="AY3250" s="9">
        <v>0</v>
      </c>
      <c r="AZ3250" s="9">
        <v>0</v>
      </c>
      <c r="BA3250" s="9">
        <v>0</v>
      </c>
      <c r="BB3250" s="9">
        <v>0</v>
      </c>
      <c r="BC3250" s="9">
        <v>0</v>
      </c>
    </row>
    <row r="3251" spans="2:55" x14ac:dyDescent="0.45">
      <c r="B3251" s="25">
        <v>3244</v>
      </c>
      <c r="D3251" s="9" t="s">
        <v>80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0</v>
      </c>
      <c r="T3251" s="9">
        <v>0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  <c r="AC3251" s="9">
        <v>0</v>
      </c>
      <c r="AD3251" s="9">
        <v>0</v>
      </c>
      <c r="AE3251" s="9">
        <v>0</v>
      </c>
      <c r="AF3251" s="9">
        <v>0</v>
      </c>
      <c r="AG3251" s="9">
        <v>0</v>
      </c>
      <c r="AH3251" s="9">
        <v>0</v>
      </c>
      <c r="AI3251" s="9">
        <v>0</v>
      </c>
      <c r="AJ3251" s="9">
        <v>0</v>
      </c>
      <c r="AK3251" s="9">
        <v>0</v>
      </c>
      <c r="AL3251" s="9">
        <v>0</v>
      </c>
      <c r="AM3251" s="9">
        <v>0</v>
      </c>
      <c r="AN3251" s="9">
        <v>0</v>
      </c>
      <c r="AO3251" s="9">
        <v>0</v>
      </c>
      <c r="AP3251" s="9">
        <v>0</v>
      </c>
      <c r="AQ3251" s="9">
        <v>0</v>
      </c>
      <c r="AR3251" s="9">
        <v>0</v>
      </c>
      <c r="AS3251" s="9">
        <v>0</v>
      </c>
      <c r="AT3251" s="9">
        <v>0</v>
      </c>
      <c r="AU3251" s="9">
        <v>0</v>
      </c>
      <c r="AV3251" s="9">
        <v>0</v>
      </c>
      <c r="AW3251" s="9">
        <v>0</v>
      </c>
      <c r="AX3251" s="9">
        <v>0</v>
      </c>
      <c r="AY3251" s="9">
        <v>0</v>
      </c>
      <c r="AZ3251" s="9">
        <v>0</v>
      </c>
      <c r="BA3251" s="9">
        <v>0</v>
      </c>
      <c r="BB3251" s="9">
        <v>0</v>
      </c>
      <c r="BC3251" s="9">
        <v>0</v>
      </c>
    </row>
    <row r="3252" spans="2:55" x14ac:dyDescent="0.45">
      <c r="B3252" s="25">
        <v>3245</v>
      </c>
      <c r="D3252" s="9" t="s">
        <v>81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0</v>
      </c>
      <c r="R3252" s="9">
        <v>0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0</v>
      </c>
      <c r="Y3252" s="9">
        <v>0</v>
      </c>
      <c r="Z3252" s="9">
        <v>0</v>
      </c>
      <c r="AA3252" s="9">
        <v>0</v>
      </c>
      <c r="AB3252" s="9">
        <v>0</v>
      </c>
      <c r="AC3252" s="9">
        <v>0</v>
      </c>
      <c r="AD3252" s="9">
        <v>0</v>
      </c>
      <c r="AE3252" s="9">
        <v>0</v>
      </c>
      <c r="AF3252" s="9">
        <v>0</v>
      </c>
      <c r="AG3252" s="9">
        <v>0</v>
      </c>
      <c r="AH3252" s="9">
        <v>0</v>
      </c>
      <c r="AI3252" s="9">
        <v>0</v>
      </c>
      <c r="AJ3252" s="9">
        <v>0</v>
      </c>
      <c r="AK3252" s="9">
        <v>0</v>
      </c>
      <c r="AL3252" s="9">
        <v>0</v>
      </c>
      <c r="AM3252" s="9">
        <v>0</v>
      </c>
      <c r="AN3252" s="9">
        <v>0</v>
      </c>
      <c r="AO3252" s="9">
        <v>0</v>
      </c>
      <c r="AP3252" s="9">
        <v>0</v>
      </c>
      <c r="AQ3252" s="9">
        <v>0</v>
      </c>
      <c r="AR3252" s="9">
        <v>0</v>
      </c>
      <c r="AS3252" s="9">
        <v>0</v>
      </c>
      <c r="AT3252" s="9">
        <v>0</v>
      </c>
      <c r="AU3252" s="9">
        <v>0</v>
      </c>
      <c r="AV3252" s="9">
        <v>0</v>
      </c>
      <c r="AW3252" s="9">
        <v>0</v>
      </c>
      <c r="AX3252" s="9">
        <v>0</v>
      </c>
      <c r="AY3252" s="9">
        <v>0</v>
      </c>
      <c r="AZ3252" s="9">
        <v>0</v>
      </c>
      <c r="BA3252" s="9">
        <v>0</v>
      </c>
      <c r="BB3252" s="9">
        <v>0</v>
      </c>
      <c r="BC3252" s="9">
        <v>0</v>
      </c>
    </row>
    <row r="3253" spans="2:55" x14ac:dyDescent="0.45">
      <c r="B3253" s="25">
        <v>3246</v>
      </c>
      <c r="D3253" s="9" t="s">
        <v>82</v>
      </c>
      <c r="E3253" s="9">
        <v>0</v>
      </c>
      <c r="F3253" s="9">
        <v>0</v>
      </c>
      <c r="G3253" s="9">
        <v>8</v>
      </c>
      <c r="H3253" s="9">
        <v>0</v>
      </c>
      <c r="I3253" s="9">
        <v>0</v>
      </c>
      <c r="J3253" s="9">
        <v>0</v>
      </c>
      <c r="K3253" s="9">
        <v>0</v>
      </c>
      <c r="L3253" s="9">
        <v>0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</v>
      </c>
      <c r="X3253" s="9">
        <v>0</v>
      </c>
      <c r="Y3253" s="9">
        <v>0</v>
      </c>
      <c r="Z3253" s="9">
        <v>0</v>
      </c>
      <c r="AA3253" s="9">
        <v>0</v>
      </c>
      <c r="AB3253" s="9">
        <v>4</v>
      </c>
      <c r="AC3253" s="9">
        <v>0</v>
      </c>
      <c r="AD3253" s="9">
        <v>0</v>
      </c>
      <c r="AE3253" s="9">
        <v>0</v>
      </c>
      <c r="AF3253" s="9">
        <v>0</v>
      </c>
      <c r="AG3253" s="9">
        <v>0</v>
      </c>
      <c r="AH3253" s="9">
        <v>0</v>
      </c>
      <c r="AI3253" s="9">
        <v>0</v>
      </c>
      <c r="AJ3253" s="9">
        <v>0</v>
      </c>
      <c r="AK3253" s="9">
        <v>0</v>
      </c>
      <c r="AL3253" s="9">
        <v>0</v>
      </c>
      <c r="AM3253" s="9">
        <v>0</v>
      </c>
      <c r="AN3253" s="9">
        <v>0</v>
      </c>
      <c r="AO3253" s="9">
        <v>0</v>
      </c>
      <c r="AP3253" s="9">
        <v>0</v>
      </c>
      <c r="AQ3253" s="9">
        <v>0</v>
      </c>
      <c r="AR3253" s="9">
        <v>0</v>
      </c>
      <c r="AS3253" s="9">
        <v>0</v>
      </c>
      <c r="AT3253" s="9">
        <v>0</v>
      </c>
      <c r="AU3253" s="9">
        <v>0</v>
      </c>
      <c r="AV3253" s="9">
        <v>0</v>
      </c>
      <c r="AW3253" s="9">
        <v>0</v>
      </c>
      <c r="AX3253" s="9">
        <v>0</v>
      </c>
      <c r="AY3253" s="9">
        <v>0</v>
      </c>
      <c r="AZ3253" s="9">
        <v>0</v>
      </c>
      <c r="BA3253" s="9">
        <v>9</v>
      </c>
      <c r="BB3253" s="9">
        <v>0</v>
      </c>
      <c r="BC3253" s="9">
        <v>0</v>
      </c>
    </row>
    <row r="3254" spans="2:55" x14ac:dyDescent="0.45">
      <c r="B3254" s="25">
        <v>3247</v>
      </c>
      <c r="D3254" s="9" t="s">
        <v>83</v>
      </c>
      <c r="E3254" s="9">
        <v>0</v>
      </c>
      <c r="F3254" s="9">
        <v>0</v>
      </c>
      <c r="G3254" s="9">
        <v>0</v>
      </c>
      <c r="H3254" s="9">
        <v>0</v>
      </c>
      <c r="I3254" s="9">
        <v>0</v>
      </c>
      <c r="J3254" s="9">
        <v>0</v>
      </c>
      <c r="K3254" s="9">
        <v>0</v>
      </c>
      <c r="L3254" s="9">
        <v>0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0</v>
      </c>
      <c r="T3254" s="9">
        <v>0</v>
      </c>
      <c r="U3254" s="9">
        <v>0</v>
      </c>
      <c r="V3254" s="9">
        <v>0</v>
      </c>
      <c r="W3254" s="9">
        <v>0</v>
      </c>
      <c r="X3254" s="9">
        <v>0</v>
      </c>
      <c r="Y3254" s="9">
        <v>0</v>
      </c>
      <c r="Z3254" s="9">
        <v>0</v>
      </c>
      <c r="AA3254" s="9">
        <v>0</v>
      </c>
      <c r="AB3254" s="9">
        <v>0</v>
      </c>
      <c r="AC3254" s="9">
        <v>0</v>
      </c>
      <c r="AD3254" s="9">
        <v>0</v>
      </c>
      <c r="AE3254" s="9">
        <v>0</v>
      </c>
      <c r="AF3254" s="9">
        <v>0</v>
      </c>
      <c r="AG3254" s="9">
        <v>0</v>
      </c>
      <c r="AH3254" s="9">
        <v>0</v>
      </c>
      <c r="AI3254" s="9">
        <v>0</v>
      </c>
      <c r="AJ3254" s="9">
        <v>0</v>
      </c>
      <c r="AK3254" s="9">
        <v>0</v>
      </c>
      <c r="AL3254" s="9">
        <v>0</v>
      </c>
      <c r="AM3254" s="9">
        <v>0</v>
      </c>
      <c r="AN3254" s="9">
        <v>0</v>
      </c>
      <c r="AO3254" s="9">
        <v>0</v>
      </c>
      <c r="AP3254" s="9">
        <v>0</v>
      </c>
      <c r="AQ3254" s="9">
        <v>0</v>
      </c>
      <c r="AR3254" s="9">
        <v>0</v>
      </c>
      <c r="AS3254" s="9">
        <v>0</v>
      </c>
      <c r="AT3254" s="9">
        <v>0</v>
      </c>
      <c r="AU3254" s="9">
        <v>0</v>
      </c>
      <c r="AV3254" s="9">
        <v>0</v>
      </c>
      <c r="AW3254" s="9">
        <v>0</v>
      </c>
      <c r="AX3254" s="9">
        <v>0</v>
      </c>
      <c r="AY3254" s="9">
        <v>0</v>
      </c>
      <c r="AZ3254" s="9">
        <v>0</v>
      </c>
      <c r="BA3254" s="9">
        <v>0</v>
      </c>
      <c r="BB3254" s="9">
        <v>0</v>
      </c>
      <c r="BC3254" s="9">
        <v>0</v>
      </c>
    </row>
    <row r="3255" spans="2:55" x14ac:dyDescent="0.45">
      <c r="B3255" s="25">
        <v>3248</v>
      </c>
      <c r="D3255" s="9" t="s">
        <v>84</v>
      </c>
      <c r="E3255" s="9">
        <v>0</v>
      </c>
      <c r="F3255" s="9">
        <v>0</v>
      </c>
      <c r="G3255" s="9">
        <v>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0</v>
      </c>
      <c r="X3255" s="9">
        <v>0</v>
      </c>
      <c r="Y3255" s="9">
        <v>0</v>
      </c>
      <c r="Z3255" s="9">
        <v>0</v>
      </c>
      <c r="AA3255" s="9">
        <v>0</v>
      </c>
      <c r="AB3255" s="9">
        <v>0</v>
      </c>
      <c r="AC3255" s="9">
        <v>0</v>
      </c>
      <c r="AD3255" s="9">
        <v>0</v>
      </c>
      <c r="AE3255" s="9">
        <v>0</v>
      </c>
      <c r="AF3255" s="9">
        <v>0</v>
      </c>
      <c r="AG3255" s="9">
        <v>0</v>
      </c>
      <c r="AH3255" s="9">
        <v>0</v>
      </c>
      <c r="AI3255" s="9">
        <v>0</v>
      </c>
      <c r="AJ3255" s="9">
        <v>0</v>
      </c>
      <c r="AK3255" s="9">
        <v>0</v>
      </c>
      <c r="AL3255" s="9">
        <v>0</v>
      </c>
      <c r="AM3255" s="9">
        <v>0</v>
      </c>
      <c r="AN3255" s="9">
        <v>0</v>
      </c>
      <c r="AO3255" s="9">
        <v>0</v>
      </c>
      <c r="AP3255" s="9">
        <v>0</v>
      </c>
      <c r="AQ3255" s="9">
        <v>0</v>
      </c>
      <c r="AR3255" s="9">
        <v>0</v>
      </c>
      <c r="AS3255" s="9">
        <v>0</v>
      </c>
      <c r="AT3255" s="9">
        <v>0</v>
      </c>
      <c r="AU3255" s="9">
        <v>0</v>
      </c>
      <c r="AV3255" s="9">
        <v>0</v>
      </c>
      <c r="AW3255" s="9">
        <v>0</v>
      </c>
      <c r="AX3255" s="9">
        <v>0</v>
      </c>
      <c r="AY3255" s="9">
        <v>0</v>
      </c>
      <c r="AZ3255" s="9">
        <v>0</v>
      </c>
      <c r="BA3255" s="9">
        <v>0</v>
      </c>
      <c r="BB3255" s="9">
        <v>0</v>
      </c>
      <c r="BC3255" s="9">
        <v>0</v>
      </c>
    </row>
    <row r="3256" spans="2:55" x14ac:dyDescent="0.45">
      <c r="B3256" s="25">
        <v>3249</v>
      </c>
      <c r="D3256" s="9" t="s">
        <v>85</v>
      </c>
      <c r="E3256" s="9">
        <v>0</v>
      </c>
      <c r="F3256" s="9">
        <v>0</v>
      </c>
      <c r="G3256" s="9">
        <v>0</v>
      </c>
      <c r="H3256" s="9">
        <v>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0</v>
      </c>
      <c r="T3256" s="9">
        <v>0</v>
      </c>
      <c r="U3256" s="9">
        <v>0</v>
      </c>
      <c r="V3256" s="9">
        <v>0</v>
      </c>
      <c r="W3256" s="9">
        <v>0</v>
      </c>
      <c r="X3256" s="9">
        <v>0</v>
      </c>
      <c r="Y3256" s="9">
        <v>0</v>
      </c>
      <c r="Z3256" s="9">
        <v>0</v>
      </c>
      <c r="AA3256" s="9">
        <v>0</v>
      </c>
      <c r="AB3256" s="9">
        <v>0</v>
      </c>
      <c r="AC3256" s="9">
        <v>0</v>
      </c>
      <c r="AD3256" s="9">
        <v>0</v>
      </c>
      <c r="AE3256" s="9">
        <v>0</v>
      </c>
      <c r="AF3256" s="9">
        <v>0</v>
      </c>
      <c r="AG3256" s="9">
        <v>0</v>
      </c>
      <c r="AH3256" s="9">
        <v>0</v>
      </c>
      <c r="AI3256" s="9">
        <v>0</v>
      </c>
      <c r="AJ3256" s="9">
        <v>0</v>
      </c>
      <c r="AK3256" s="9">
        <v>0</v>
      </c>
      <c r="AL3256" s="9">
        <v>0</v>
      </c>
      <c r="AM3256" s="9">
        <v>0</v>
      </c>
      <c r="AN3256" s="9">
        <v>0</v>
      </c>
      <c r="AO3256" s="9">
        <v>0</v>
      </c>
      <c r="AP3256" s="9">
        <v>0</v>
      </c>
      <c r="AQ3256" s="9">
        <v>0</v>
      </c>
      <c r="AR3256" s="9">
        <v>0</v>
      </c>
      <c r="AS3256" s="9">
        <v>0</v>
      </c>
      <c r="AT3256" s="9">
        <v>0</v>
      </c>
      <c r="AU3256" s="9">
        <v>0</v>
      </c>
      <c r="AV3256" s="9">
        <v>0</v>
      </c>
      <c r="AW3256" s="9">
        <v>0</v>
      </c>
      <c r="AX3256" s="9">
        <v>0</v>
      </c>
      <c r="AY3256" s="9">
        <v>0</v>
      </c>
      <c r="AZ3256" s="9">
        <v>0</v>
      </c>
      <c r="BA3256" s="9">
        <v>0</v>
      </c>
      <c r="BB3256" s="9">
        <v>0</v>
      </c>
      <c r="BC3256" s="9">
        <v>0</v>
      </c>
    </row>
    <row r="3257" spans="2:55" x14ac:dyDescent="0.45">
      <c r="B3257" s="25">
        <v>3250</v>
      </c>
      <c r="D3257" s="9" t="s">
        <v>86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0</v>
      </c>
      <c r="R3257" s="9">
        <v>0</v>
      </c>
      <c r="S3257" s="9">
        <v>0</v>
      </c>
      <c r="T3257" s="9">
        <v>0</v>
      </c>
      <c r="U3257" s="9">
        <v>0</v>
      </c>
      <c r="V3257" s="9">
        <v>0</v>
      </c>
      <c r="W3257" s="9">
        <v>0</v>
      </c>
      <c r="X3257" s="9">
        <v>0</v>
      </c>
      <c r="Y3257" s="9">
        <v>0</v>
      </c>
      <c r="Z3257" s="9">
        <v>0</v>
      </c>
      <c r="AA3257" s="9">
        <v>0</v>
      </c>
      <c r="AB3257" s="9">
        <v>0</v>
      </c>
      <c r="AC3257" s="9">
        <v>0</v>
      </c>
      <c r="AD3257" s="9">
        <v>0</v>
      </c>
      <c r="AE3257" s="9">
        <v>0</v>
      </c>
      <c r="AF3257" s="9">
        <v>0</v>
      </c>
      <c r="AG3257" s="9">
        <v>0</v>
      </c>
      <c r="AH3257" s="9">
        <v>0</v>
      </c>
      <c r="AI3257" s="9">
        <v>0</v>
      </c>
      <c r="AJ3257" s="9">
        <v>0</v>
      </c>
      <c r="AK3257" s="9">
        <v>0</v>
      </c>
      <c r="AL3257" s="9">
        <v>0</v>
      </c>
      <c r="AM3257" s="9">
        <v>0</v>
      </c>
      <c r="AN3257" s="9">
        <v>0</v>
      </c>
      <c r="AO3257" s="9">
        <v>0</v>
      </c>
      <c r="AP3257" s="9">
        <v>0</v>
      </c>
      <c r="AQ3257" s="9">
        <v>0</v>
      </c>
      <c r="AR3257" s="9">
        <v>0</v>
      </c>
      <c r="AS3257" s="9">
        <v>0</v>
      </c>
      <c r="AT3257" s="9">
        <v>0</v>
      </c>
      <c r="AU3257" s="9">
        <v>0</v>
      </c>
      <c r="AV3257" s="9">
        <v>0</v>
      </c>
      <c r="AW3257" s="9">
        <v>0</v>
      </c>
      <c r="AX3257" s="9">
        <v>0</v>
      </c>
      <c r="AY3257" s="9">
        <v>0</v>
      </c>
      <c r="AZ3257" s="9">
        <v>0</v>
      </c>
      <c r="BA3257" s="9">
        <v>0</v>
      </c>
      <c r="BB3257" s="9">
        <v>0</v>
      </c>
      <c r="BC3257" s="9">
        <v>0</v>
      </c>
    </row>
    <row r="3258" spans="2:55" x14ac:dyDescent="0.45">
      <c r="B3258" s="25">
        <v>3251</v>
      </c>
      <c r="D3258" s="9" t="s">
        <v>87</v>
      </c>
      <c r="E3258" s="9">
        <v>0</v>
      </c>
      <c r="F3258" s="9">
        <v>0</v>
      </c>
      <c r="G3258" s="9">
        <v>0</v>
      </c>
      <c r="H3258" s="9">
        <v>0</v>
      </c>
      <c r="I3258" s="9">
        <v>0</v>
      </c>
      <c r="J3258" s="9">
        <v>0</v>
      </c>
      <c r="K3258" s="9">
        <v>0</v>
      </c>
      <c r="L3258" s="9">
        <v>0</v>
      </c>
      <c r="M3258" s="9">
        <v>0</v>
      </c>
      <c r="N3258" s="9">
        <v>0</v>
      </c>
      <c r="O3258" s="9">
        <v>0</v>
      </c>
      <c r="P3258" s="9">
        <v>0</v>
      </c>
      <c r="Q3258" s="9">
        <v>0</v>
      </c>
      <c r="R3258" s="9">
        <v>0</v>
      </c>
      <c r="S3258" s="9">
        <v>0</v>
      </c>
      <c r="T3258" s="9">
        <v>0</v>
      </c>
      <c r="U3258" s="9">
        <v>0</v>
      </c>
      <c r="V3258" s="9">
        <v>0</v>
      </c>
      <c r="W3258" s="9">
        <v>0</v>
      </c>
      <c r="X3258" s="9">
        <v>0</v>
      </c>
      <c r="Y3258" s="9">
        <v>0</v>
      </c>
      <c r="Z3258" s="9">
        <v>0</v>
      </c>
      <c r="AA3258" s="9">
        <v>0</v>
      </c>
      <c r="AB3258" s="9">
        <v>0</v>
      </c>
      <c r="AC3258" s="9">
        <v>0</v>
      </c>
      <c r="AD3258" s="9">
        <v>0</v>
      </c>
      <c r="AE3258" s="9">
        <v>0</v>
      </c>
      <c r="AF3258" s="9">
        <v>0</v>
      </c>
      <c r="AG3258" s="9">
        <v>0</v>
      </c>
      <c r="AH3258" s="9">
        <v>0</v>
      </c>
      <c r="AI3258" s="9">
        <v>0</v>
      </c>
      <c r="AJ3258" s="9">
        <v>0</v>
      </c>
      <c r="AK3258" s="9">
        <v>0</v>
      </c>
      <c r="AL3258" s="9">
        <v>0</v>
      </c>
      <c r="AM3258" s="9">
        <v>0</v>
      </c>
      <c r="AN3258" s="9">
        <v>0</v>
      </c>
      <c r="AO3258" s="9">
        <v>0</v>
      </c>
      <c r="AP3258" s="9">
        <v>0</v>
      </c>
      <c r="AQ3258" s="9">
        <v>0</v>
      </c>
      <c r="AR3258" s="9">
        <v>0</v>
      </c>
      <c r="AS3258" s="9">
        <v>0</v>
      </c>
      <c r="AT3258" s="9">
        <v>0</v>
      </c>
      <c r="AU3258" s="9">
        <v>0</v>
      </c>
      <c r="AV3258" s="9">
        <v>0</v>
      </c>
      <c r="AW3258" s="9">
        <v>0</v>
      </c>
      <c r="AX3258" s="9">
        <v>0</v>
      </c>
      <c r="AY3258" s="9">
        <v>0</v>
      </c>
      <c r="AZ3258" s="9">
        <v>0</v>
      </c>
      <c r="BA3258" s="9">
        <v>0</v>
      </c>
      <c r="BB3258" s="9">
        <v>0</v>
      </c>
      <c r="BC3258" s="9">
        <v>0</v>
      </c>
    </row>
    <row r="3259" spans="2:55" x14ac:dyDescent="0.45">
      <c r="B3259" s="25">
        <v>3252</v>
      </c>
      <c r="D3259" s="9" t="s">
        <v>88</v>
      </c>
      <c r="E3259" s="9">
        <v>0</v>
      </c>
      <c r="F3259" s="9">
        <v>0</v>
      </c>
      <c r="G3259" s="9">
        <v>0</v>
      </c>
      <c r="H3259" s="9">
        <v>0</v>
      </c>
      <c r="I3259" s="9">
        <v>0</v>
      </c>
      <c r="J3259" s="9">
        <v>0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9">
        <v>0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0</v>
      </c>
      <c r="AB3259" s="9">
        <v>0</v>
      </c>
      <c r="AC3259" s="9">
        <v>0</v>
      </c>
      <c r="AD3259" s="9">
        <v>0</v>
      </c>
      <c r="AE3259" s="9">
        <v>0</v>
      </c>
      <c r="AF3259" s="9">
        <v>0</v>
      </c>
      <c r="AG3259" s="9">
        <v>0</v>
      </c>
      <c r="AH3259" s="9">
        <v>0</v>
      </c>
      <c r="AI3259" s="9">
        <v>0</v>
      </c>
      <c r="AJ3259" s="9">
        <v>0</v>
      </c>
      <c r="AK3259" s="9">
        <v>0</v>
      </c>
      <c r="AL3259" s="9">
        <v>0</v>
      </c>
      <c r="AM3259" s="9">
        <v>0</v>
      </c>
      <c r="AN3259" s="9">
        <v>0</v>
      </c>
      <c r="AO3259" s="9">
        <v>0</v>
      </c>
      <c r="AP3259" s="9">
        <v>0</v>
      </c>
      <c r="AQ3259" s="9">
        <v>0</v>
      </c>
      <c r="AR3259" s="9">
        <v>0</v>
      </c>
      <c r="AS3259" s="9">
        <v>0</v>
      </c>
      <c r="AT3259" s="9">
        <v>0</v>
      </c>
      <c r="AU3259" s="9">
        <v>0</v>
      </c>
      <c r="AV3259" s="9">
        <v>0</v>
      </c>
      <c r="AW3259" s="9">
        <v>0</v>
      </c>
      <c r="AX3259" s="9">
        <v>0</v>
      </c>
      <c r="AY3259" s="9">
        <v>0</v>
      </c>
      <c r="AZ3259" s="9">
        <v>0</v>
      </c>
      <c r="BA3259" s="9">
        <v>0</v>
      </c>
      <c r="BB3259" s="9">
        <v>0</v>
      </c>
      <c r="BC3259" s="9">
        <v>0</v>
      </c>
    </row>
    <row r="3260" spans="2:55" x14ac:dyDescent="0.45">
      <c r="B3260" s="25">
        <v>3253</v>
      </c>
      <c r="D3260" s="9" t="s">
        <v>89</v>
      </c>
      <c r="E3260" s="9">
        <v>0</v>
      </c>
      <c r="F3260" s="9">
        <v>0</v>
      </c>
      <c r="G3260" s="9">
        <v>0</v>
      </c>
      <c r="H3260" s="9">
        <v>0</v>
      </c>
      <c r="I3260" s="9">
        <v>0</v>
      </c>
      <c r="J3260" s="9">
        <v>0</v>
      </c>
      <c r="K3260" s="9">
        <v>0</v>
      </c>
      <c r="L3260" s="9">
        <v>0</v>
      </c>
      <c r="M3260" s="9">
        <v>0</v>
      </c>
      <c r="N3260" s="9">
        <v>0</v>
      </c>
      <c r="O3260" s="9">
        <v>4</v>
      </c>
      <c r="P3260" s="9">
        <v>0</v>
      </c>
      <c r="Q3260" s="9">
        <v>0</v>
      </c>
      <c r="R3260" s="9">
        <v>0</v>
      </c>
      <c r="S3260" s="9">
        <v>0</v>
      </c>
      <c r="T3260" s="9">
        <v>0</v>
      </c>
      <c r="U3260" s="9">
        <v>0</v>
      </c>
      <c r="V3260" s="9">
        <v>0</v>
      </c>
      <c r="W3260" s="9">
        <v>0</v>
      </c>
      <c r="X3260" s="9">
        <v>0</v>
      </c>
      <c r="Y3260" s="9">
        <v>0</v>
      </c>
      <c r="Z3260" s="9">
        <v>0</v>
      </c>
      <c r="AA3260" s="9">
        <v>0</v>
      </c>
      <c r="AB3260" s="9">
        <v>0</v>
      </c>
      <c r="AC3260" s="9">
        <v>0</v>
      </c>
      <c r="AD3260" s="9">
        <v>0</v>
      </c>
      <c r="AE3260" s="9">
        <v>0</v>
      </c>
      <c r="AF3260" s="9">
        <v>0</v>
      </c>
      <c r="AG3260" s="9">
        <v>0</v>
      </c>
      <c r="AH3260" s="9">
        <v>0</v>
      </c>
      <c r="AI3260" s="9">
        <v>0</v>
      </c>
      <c r="AJ3260" s="9">
        <v>0</v>
      </c>
      <c r="AK3260" s="9">
        <v>0</v>
      </c>
      <c r="AL3260" s="9">
        <v>0</v>
      </c>
      <c r="AM3260" s="9">
        <v>0</v>
      </c>
      <c r="AN3260" s="9">
        <v>0</v>
      </c>
      <c r="AO3260" s="9">
        <v>0</v>
      </c>
      <c r="AP3260" s="9">
        <v>0</v>
      </c>
      <c r="AQ3260" s="9">
        <v>0</v>
      </c>
      <c r="AR3260" s="9">
        <v>0</v>
      </c>
      <c r="AS3260" s="9">
        <v>0</v>
      </c>
      <c r="AT3260" s="9">
        <v>0</v>
      </c>
      <c r="AU3260" s="9">
        <v>0</v>
      </c>
      <c r="AV3260" s="9">
        <v>0</v>
      </c>
      <c r="AW3260" s="9">
        <v>0</v>
      </c>
      <c r="AX3260" s="9">
        <v>0</v>
      </c>
      <c r="AY3260" s="9">
        <v>0</v>
      </c>
      <c r="AZ3260" s="9">
        <v>0</v>
      </c>
      <c r="BA3260" s="9">
        <v>0</v>
      </c>
      <c r="BB3260" s="9">
        <v>0</v>
      </c>
      <c r="BC3260" s="9">
        <v>0</v>
      </c>
    </row>
    <row r="3261" spans="2:55" x14ac:dyDescent="0.45">
      <c r="B3261" s="25">
        <v>3254</v>
      </c>
      <c r="D3261" s="9" t="s">
        <v>90</v>
      </c>
      <c r="E3261" s="9">
        <v>0</v>
      </c>
      <c r="F3261" s="9">
        <v>0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11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0</v>
      </c>
      <c r="Z3261" s="9">
        <v>0</v>
      </c>
      <c r="AA3261" s="9">
        <v>0</v>
      </c>
      <c r="AB3261" s="9">
        <v>0</v>
      </c>
      <c r="AC3261" s="9">
        <v>0</v>
      </c>
      <c r="AD3261" s="9">
        <v>0</v>
      </c>
      <c r="AE3261" s="9">
        <v>0</v>
      </c>
      <c r="AF3261" s="9">
        <v>0</v>
      </c>
      <c r="AG3261" s="9">
        <v>0</v>
      </c>
      <c r="AH3261" s="9">
        <v>0</v>
      </c>
      <c r="AI3261" s="9">
        <v>0</v>
      </c>
      <c r="AJ3261" s="9">
        <v>0</v>
      </c>
      <c r="AK3261" s="9">
        <v>0</v>
      </c>
      <c r="AL3261" s="9">
        <v>0</v>
      </c>
      <c r="AM3261" s="9">
        <v>0</v>
      </c>
      <c r="AN3261" s="9">
        <v>0</v>
      </c>
      <c r="AO3261" s="9">
        <v>0</v>
      </c>
      <c r="AP3261" s="9">
        <v>0</v>
      </c>
      <c r="AQ3261" s="9">
        <v>0</v>
      </c>
      <c r="AR3261" s="9">
        <v>0</v>
      </c>
      <c r="AS3261" s="9">
        <v>0</v>
      </c>
      <c r="AT3261" s="9">
        <v>0</v>
      </c>
      <c r="AU3261" s="9">
        <v>0</v>
      </c>
      <c r="AV3261" s="9">
        <v>0</v>
      </c>
      <c r="AW3261" s="9">
        <v>0</v>
      </c>
      <c r="AX3261" s="9">
        <v>0</v>
      </c>
      <c r="AY3261" s="9">
        <v>0</v>
      </c>
      <c r="AZ3261" s="9">
        <v>0</v>
      </c>
      <c r="BA3261" s="9">
        <v>0</v>
      </c>
      <c r="BB3261" s="9">
        <v>0</v>
      </c>
      <c r="BC3261" s="9">
        <v>0</v>
      </c>
    </row>
    <row r="3262" spans="2:55" x14ac:dyDescent="0.45">
      <c r="B3262" s="25">
        <v>3255</v>
      </c>
      <c r="D3262" s="9" t="s">
        <v>91</v>
      </c>
      <c r="E3262" s="9">
        <v>0</v>
      </c>
      <c r="F3262" s="9">
        <v>0</v>
      </c>
      <c r="G3262" s="9">
        <v>0</v>
      </c>
      <c r="H3262" s="9">
        <v>0</v>
      </c>
      <c r="I3262" s="9">
        <v>0</v>
      </c>
      <c r="J3262" s="9">
        <v>0</v>
      </c>
      <c r="K3262" s="9">
        <v>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0</v>
      </c>
      <c r="S3262" s="9">
        <v>0</v>
      </c>
      <c r="T3262" s="9">
        <v>0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  <c r="AC3262" s="9">
        <v>0</v>
      </c>
      <c r="AD3262" s="9">
        <v>0</v>
      </c>
      <c r="AE3262" s="9">
        <v>0</v>
      </c>
      <c r="AF3262" s="9">
        <v>0</v>
      </c>
      <c r="AG3262" s="9">
        <v>0</v>
      </c>
      <c r="AH3262" s="9">
        <v>0</v>
      </c>
      <c r="AI3262" s="9">
        <v>0</v>
      </c>
      <c r="AJ3262" s="9">
        <v>0</v>
      </c>
      <c r="AK3262" s="9">
        <v>0</v>
      </c>
      <c r="AL3262" s="9">
        <v>0</v>
      </c>
      <c r="AM3262" s="9">
        <v>0</v>
      </c>
      <c r="AN3262" s="9">
        <v>0</v>
      </c>
      <c r="AO3262" s="9">
        <v>0</v>
      </c>
      <c r="AP3262" s="9">
        <v>0</v>
      </c>
      <c r="AQ3262" s="9">
        <v>0</v>
      </c>
      <c r="AR3262" s="9">
        <v>0</v>
      </c>
      <c r="AS3262" s="9">
        <v>0</v>
      </c>
      <c r="AT3262" s="9">
        <v>0</v>
      </c>
      <c r="AU3262" s="9">
        <v>0</v>
      </c>
      <c r="AV3262" s="9">
        <v>0</v>
      </c>
      <c r="AW3262" s="9">
        <v>0</v>
      </c>
      <c r="AX3262" s="9">
        <v>0</v>
      </c>
      <c r="AY3262" s="9">
        <v>0</v>
      </c>
      <c r="AZ3262" s="9">
        <v>0</v>
      </c>
      <c r="BA3262" s="9">
        <v>0</v>
      </c>
      <c r="BB3262" s="9">
        <v>0</v>
      </c>
      <c r="BC3262" s="9">
        <v>0</v>
      </c>
    </row>
    <row r="3263" spans="2:55" x14ac:dyDescent="0.45">
      <c r="B3263" s="25">
        <v>3256</v>
      </c>
      <c r="D3263" s="9" t="s">
        <v>92</v>
      </c>
      <c r="E3263" s="9">
        <v>0</v>
      </c>
      <c r="F3263" s="9">
        <v>0</v>
      </c>
      <c r="G3263" s="9">
        <v>0</v>
      </c>
      <c r="H3263" s="9">
        <v>0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>
        <v>0</v>
      </c>
      <c r="S3263" s="9">
        <v>0</v>
      </c>
      <c r="T3263" s="9">
        <v>0</v>
      </c>
      <c r="U3263" s="9">
        <v>0</v>
      </c>
      <c r="V3263" s="9">
        <v>0</v>
      </c>
      <c r="W3263" s="9">
        <v>0</v>
      </c>
      <c r="X3263" s="9">
        <v>0</v>
      </c>
      <c r="Y3263" s="9">
        <v>0</v>
      </c>
      <c r="Z3263" s="9">
        <v>0</v>
      </c>
      <c r="AA3263" s="9">
        <v>0</v>
      </c>
      <c r="AB3263" s="9">
        <v>0</v>
      </c>
      <c r="AC3263" s="9">
        <v>0</v>
      </c>
      <c r="AD3263" s="9">
        <v>0</v>
      </c>
      <c r="AE3263" s="9">
        <v>0</v>
      </c>
      <c r="AF3263" s="9">
        <v>0</v>
      </c>
      <c r="AG3263" s="9">
        <v>0</v>
      </c>
      <c r="AH3263" s="9">
        <v>0</v>
      </c>
      <c r="AI3263" s="9">
        <v>0</v>
      </c>
      <c r="AJ3263" s="9">
        <v>0</v>
      </c>
      <c r="AK3263" s="9">
        <v>0</v>
      </c>
      <c r="AL3263" s="9">
        <v>0</v>
      </c>
      <c r="AM3263" s="9">
        <v>0</v>
      </c>
      <c r="AN3263" s="9">
        <v>0</v>
      </c>
      <c r="AO3263" s="9">
        <v>0</v>
      </c>
      <c r="AP3263" s="9">
        <v>0</v>
      </c>
      <c r="AQ3263" s="9">
        <v>0</v>
      </c>
      <c r="AR3263" s="9">
        <v>0</v>
      </c>
      <c r="AS3263" s="9">
        <v>0</v>
      </c>
      <c r="AT3263" s="9">
        <v>0</v>
      </c>
      <c r="AU3263" s="9">
        <v>0</v>
      </c>
      <c r="AV3263" s="9">
        <v>0</v>
      </c>
      <c r="AW3263" s="9">
        <v>0</v>
      </c>
      <c r="AX3263" s="9">
        <v>0</v>
      </c>
      <c r="AY3263" s="9">
        <v>0</v>
      </c>
      <c r="AZ3263" s="9">
        <v>0</v>
      </c>
      <c r="BA3263" s="9">
        <v>0</v>
      </c>
      <c r="BB3263" s="9">
        <v>0</v>
      </c>
      <c r="BC3263" s="9">
        <v>0</v>
      </c>
    </row>
    <row r="3264" spans="2:55" x14ac:dyDescent="0.45">
      <c r="B3264" s="25">
        <v>3257</v>
      </c>
      <c r="D3264" s="9" t="s">
        <v>93</v>
      </c>
      <c r="E3264" s="9">
        <v>0</v>
      </c>
      <c r="F3264" s="9">
        <v>0</v>
      </c>
      <c r="G3264" s="9">
        <v>0</v>
      </c>
      <c r="H3264" s="9">
        <v>0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0</v>
      </c>
      <c r="Y3264" s="9">
        <v>0</v>
      </c>
      <c r="Z3264" s="9">
        <v>0</v>
      </c>
      <c r="AA3264" s="9">
        <v>0</v>
      </c>
      <c r="AB3264" s="9">
        <v>0</v>
      </c>
      <c r="AC3264" s="9">
        <v>0</v>
      </c>
      <c r="AD3264" s="9">
        <v>0</v>
      </c>
      <c r="AE3264" s="9">
        <v>0</v>
      </c>
      <c r="AF3264" s="9">
        <v>0</v>
      </c>
      <c r="AG3264" s="9">
        <v>0</v>
      </c>
      <c r="AH3264" s="9">
        <v>0</v>
      </c>
      <c r="AI3264" s="9">
        <v>0</v>
      </c>
      <c r="AJ3264" s="9">
        <v>0</v>
      </c>
      <c r="AK3264" s="9">
        <v>0</v>
      </c>
      <c r="AL3264" s="9">
        <v>0</v>
      </c>
      <c r="AM3264" s="9">
        <v>0</v>
      </c>
      <c r="AN3264" s="9">
        <v>0</v>
      </c>
      <c r="AO3264" s="9">
        <v>0</v>
      </c>
      <c r="AP3264" s="9">
        <v>0</v>
      </c>
      <c r="AQ3264" s="9">
        <v>0</v>
      </c>
      <c r="AR3264" s="9">
        <v>0</v>
      </c>
      <c r="AS3264" s="9">
        <v>0</v>
      </c>
      <c r="AT3264" s="9">
        <v>0</v>
      </c>
      <c r="AU3264" s="9">
        <v>0</v>
      </c>
      <c r="AV3264" s="9">
        <v>0</v>
      </c>
      <c r="AW3264" s="9">
        <v>0</v>
      </c>
      <c r="AX3264" s="9">
        <v>0</v>
      </c>
      <c r="AY3264" s="9">
        <v>0</v>
      </c>
      <c r="AZ3264" s="9">
        <v>0</v>
      </c>
      <c r="BA3264" s="9">
        <v>0</v>
      </c>
      <c r="BB3264" s="9">
        <v>0</v>
      </c>
      <c r="BC3264" s="9">
        <v>0</v>
      </c>
    </row>
    <row r="3265" spans="2:55" x14ac:dyDescent="0.45">
      <c r="B3265" s="25">
        <v>3258</v>
      </c>
      <c r="D3265" s="9" t="s">
        <v>94</v>
      </c>
      <c r="E3265" s="9">
        <v>0</v>
      </c>
      <c r="F3265" s="9">
        <v>0</v>
      </c>
      <c r="G3265" s="9">
        <v>3</v>
      </c>
      <c r="H3265" s="9">
        <v>0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  <c r="Z3265" s="9">
        <v>0</v>
      </c>
      <c r="AA3265" s="9">
        <v>0</v>
      </c>
      <c r="AB3265" s="9">
        <v>0</v>
      </c>
      <c r="AC3265" s="9">
        <v>0</v>
      </c>
      <c r="AD3265" s="9">
        <v>0</v>
      </c>
      <c r="AE3265" s="9">
        <v>0</v>
      </c>
      <c r="AF3265" s="9">
        <v>0</v>
      </c>
      <c r="AG3265" s="9">
        <v>0</v>
      </c>
      <c r="AH3265" s="9">
        <v>0</v>
      </c>
      <c r="AI3265" s="9">
        <v>0</v>
      </c>
      <c r="AJ3265" s="9">
        <v>0</v>
      </c>
      <c r="AK3265" s="9">
        <v>0</v>
      </c>
      <c r="AL3265" s="9">
        <v>0</v>
      </c>
      <c r="AM3265" s="9">
        <v>0</v>
      </c>
      <c r="AN3265" s="9">
        <v>0</v>
      </c>
      <c r="AO3265" s="9">
        <v>0</v>
      </c>
      <c r="AP3265" s="9">
        <v>0</v>
      </c>
      <c r="AQ3265" s="9">
        <v>0</v>
      </c>
      <c r="AR3265" s="9">
        <v>0</v>
      </c>
      <c r="AS3265" s="9">
        <v>0</v>
      </c>
      <c r="AT3265" s="9">
        <v>0</v>
      </c>
      <c r="AU3265" s="9">
        <v>0</v>
      </c>
      <c r="AV3265" s="9">
        <v>0</v>
      </c>
      <c r="AW3265" s="9">
        <v>0</v>
      </c>
      <c r="AX3265" s="9">
        <v>0</v>
      </c>
      <c r="AY3265" s="9">
        <v>0</v>
      </c>
      <c r="AZ3265" s="9">
        <v>0</v>
      </c>
      <c r="BA3265" s="9">
        <v>0</v>
      </c>
      <c r="BB3265" s="9">
        <v>0</v>
      </c>
      <c r="BC3265" s="9">
        <v>0</v>
      </c>
    </row>
    <row r="3266" spans="2:55" x14ac:dyDescent="0.45">
      <c r="B3266" s="25">
        <v>3259</v>
      </c>
      <c r="D3266" s="9" t="s">
        <v>95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0</v>
      </c>
      <c r="R3266" s="9">
        <v>0</v>
      </c>
      <c r="S3266" s="9">
        <v>0</v>
      </c>
      <c r="T3266" s="9">
        <v>0</v>
      </c>
      <c r="U3266" s="9">
        <v>0</v>
      </c>
      <c r="V3266" s="9">
        <v>0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  <c r="AC3266" s="9">
        <v>0</v>
      </c>
      <c r="AD3266" s="9">
        <v>0</v>
      </c>
      <c r="AE3266" s="9">
        <v>0</v>
      </c>
      <c r="AF3266" s="9">
        <v>0</v>
      </c>
      <c r="AG3266" s="9">
        <v>0</v>
      </c>
      <c r="AH3266" s="9">
        <v>0</v>
      </c>
      <c r="AI3266" s="9">
        <v>0</v>
      </c>
      <c r="AJ3266" s="9">
        <v>0</v>
      </c>
      <c r="AK3266" s="9">
        <v>0</v>
      </c>
      <c r="AL3266" s="9">
        <v>0</v>
      </c>
      <c r="AM3266" s="9">
        <v>0</v>
      </c>
      <c r="AN3266" s="9">
        <v>0</v>
      </c>
      <c r="AO3266" s="9">
        <v>0</v>
      </c>
      <c r="AP3266" s="9">
        <v>0</v>
      </c>
      <c r="AQ3266" s="9">
        <v>0</v>
      </c>
      <c r="AR3266" s="9">
        <v>0</v>
      </c>
      <c r="AS3266" s="9">
        <v>0</v>
      </c>
      <c r="AT3266" s="9">
        <v>0</v>
      </c>
      <c r="AU3266" s="9">
        <v>0</v>
      </c>
      <c r="AV3266" s="9">
        <v>0</v>
      </c>
      <c r="AW3266" s="9">
        <v>0</v>
      </c>
      <c r="AX3266" s="9">
        <v>0</v>
      </c>
      <c r="AY3266" s="9">
        <v>0</v>
      </c>
      <c r="AZ3266" s="9">
        <v>0</v>
      </c>
      <c r="BA3266" s="9">
        <v>0</v>
      </c>
      <c r="BB3266" s="9">
        <v>0</v>
      </c>
      <c r="BC3266" s="9">
        <v>0</v>
      </c>
    </row>
    <row r="3267" spans="2:55" x14ac:dyDescent="0.45">
      <c r="B3267" s="25">
        <v>3260</v>
      </c>
      <c r="D3267" s="9" t="s">
        <v>96</v>
      </c>
      <c r="E3267" s="9">
        <v>0</v>
      </c>
      <c r="F3267" s="9">
        <v>0</v>
      </c>
      <c r="G3267" s="9">
        <v>0</v>
      </c>
      <c r="H3267" s="9">
        <v>0</v>
      </c>
      <c r="I3267" s="9">
        <v>0</v>
      </c>
      <c r="J3267" s="9">
        <v>0</v>
      </c>
      <c r="K3267" s="9">
        <v>0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9">
        <v>0</v>
      </c>
      <c r="U3267" s="9">
        <v>0</v>
      </c>
      <c r="V3267" s="9">
        <v>0</v>
      </c>
      <c r="W3267" s="9">
        <v>0</v>
      </c>
      <c r="X3267" s="9">
        <v>0</v>
      </c>
      <c r="Y3267" s="9">
        <v>0</v>
      </c>
      <c r="Z3267" s="9">
        <v>0</v>
      </c>
      <c r="AA3267" s="9">
        <v>0</v>
      </c>
      <c r="AB3267" s="9">
        <v>0</v>
      </c>
      <c r="AC3267" s="9">
        <v>0</v>
      </c>
      <c r="AD3267" s="9">
        <v>0</v>
      </c>
      <c r="AE3267" s="9">
        <v>0</v>
      </c>
      <c r="AF3267" s="9">
        <v>0</v>
      </c>
      <c r="AG3267" s="9">
        <v>0</v>
      </c>
      <c r="AH3267" s="9">
        <v>0</v>
      </c>
      <c r="AI3267" s="9">
        <v>0</v>
      </c>
      <c r="AJ3267" s="9">
        <v>0</v>
      </c>
      <c r="AK3267" s="9">
        <v>0</v>
      </c>
      <c r="AL3267" s="9">
        <v>0</v>
      </c>
      <c r="AM3267" s="9">
        <v>0</v>
      </c>
      <c r="AN3267" s="9">
        <v>0</v>
      </c>
      <c r="AO3267" s="9">
        <v>0</v>
      </c>
      <c r="AP3267" s="9">
        <v>0</v>
      </c>
      <c r="AQ3267" s="9">
        <v>0</v>
      </c>
      <c r="AR3267" s="9">
        <v>0</v>
      </c>
      <c r="AS3267" s="9">
        <v>0</v>
      </c>
      <c r="AT3267" s="9">
        <v>0</v>
      </c>
      <c r="AU3267" s="9">
        <v>0</v>
      </c>
      <c r="AV3267" s="9">
        <v>0</v>
      </c>
      <c r="AW3267" s="9">
        <v>0</v>
      </c>
      <c r="AX3267" s="9">
        <v>0</v>
      </c>
      <c r="AY3267" s="9">
        <v>0</v>
      </c>
      <c r="AZ3267" s="9">
        <v>0</v>
      </c>
      <c r="BA3267" s="9">
        <v>0</v>
      </c>
      <c r="BB3267" s="9">
        <v>0</v>
      </c>
      <c r="BC3267" s="9">
        <v>0</v>
      </c>
    </row>
    <row r="3268" spans="2:55" x14ac:dyDescent="0.45">
      <c r="B3268" s="25">
        <v>3261</v>
      </c>
      <c r="D3268" s="9" t="s">
        <v>97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0</v>
      </c>
      <c r="R3268" s="9">
        <v>0</v>
      </c>
      <c r="S3268" s="9">
        <v>0</v>
      </c>
      <c r="T3268" s="9">
        <v>0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0</v>
      </c>
      <c r="AB3268" s="9">
        <v>0</v>
      </c>
      <c r="AC3268" s="9">
        <v>0</v>
      </c>
      <c r="AD3268" s="9">
        <v>0</v>
      </c>
      <c r="AE3268" s="9">
        <v>0</v>
      </c>
      <c r="AF3268" s="9">
        <v>0</v>
      </c>
      <c r="AG3268" s="9">
        <v>0</v>
      </c>
      <c r="AH3268" s="9">
        <v>0</v>
      </c>
      <c r="AI3268" s="9">
        <v>0</v>
      </c>
      <c r="AJ3268" s="9">
        <v>0</v>
      </c>
      <c r="AK3268" s="9">
        <v>0</v>
      </c>
      <c r="AL3268" s="9">
        <v>0</v>
      </c>
      <c r="AM3268" s="9">
        <v>0</v>
      </c>
      <c r="AN3268" s="9">
        <v>0</v>
      </c>
      <c r="AO3268" s="9">
        <v>0</v>
      </c>
      <c r="AP3268" s="9">
        <v>0</v>
      </c>
      <c r="AQ3268" s="9">
        <v>0</v>
      </c>
      <c r="AR3268" s="9">
        <v>0</v>
      </c>
      <c r="AS3268" s="9">
        <v>0</v>
      </c>
      <c r="AT3268" s="9">
        <v>0</v>
      </c>
      <c r="AU3268" s="9">
        <v>0</v>
      </c>
      <c r="AV3268" s="9">
        <v>0</v>
      </c>
      <c r="AW3268" s="9">
        <v>0</v>
      </c>
      <c r="AX3268" s="9">
        <v>0</v>
      </c>
      <c r="AY3268" s="9">
        <v>0</v>
      </c>
      <c r="AZ3268" s="9">
        <v>0</v>
      </c>
      <c r="BA3268" s="9">
        <v>0</v>
      </c>
      <c r="BB3268" s="9">
        <v>0</v>
      </c>
      <c r="BC3268" s="9">
        <v>0</v>
      </c>
    </row>
    <row r="3269" spans="2:55" x14ac:dyDescent="0.45">
      <c r="B3269" s="25">
        <v>3262</v>
      </c>
      <c r="D3269" s="9" t="s">
        <v>98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0</v>
      </c>
      <c r="L3269" s="9">
        <v>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9">
        <v>0</v>
      </c>
      <c r="U3269" s="9">
        <v>0</v>
      </c>
      <c r="V3269" s="9">
        <v>0</v>
      </c>
      <c r="W3269" s="9">
        <v>0</v>
      </c>
      <c r="X3269" s="9">
        <v>0</v>
      </c>
      <c r="Y3269" s="9">
        <v>0</v>
      </c>
      <c r="Z3269" s="9">
        <v>0</v>
      </c>
      <c r="AA3269" s="9">
        <v>0</v>
      </c>
      <c r="AB3269" s="9">
        <v>0</v>
      </c>
      <c r="AC3269" s="9">
        <v>0</v>
      </c>
      <c r="AD3269" s="9">
        <v>0</v>
      </c>
      <c r="AE3269" s="9">
        <v>0</v>
      </c>
      <c r="AF3269" s="9">
        <v>0</v>
      </c>
      <c r="AG3269" s="9">
        <v>0</v>
      </c>
      <c r="AH3269" s="9">
        <v>0</v>
      </c>
      <c r="AI3269" s="9">
        <v>0</v>
      </c>
      <c r="AJ3269" s="9">
        <v>0</v>
      </c>
      <c r="AK3269" s="9">
        <v>0</v>
      </c>
      <c r="AL3269" s="9">
        <v>0</v>
      </c>
      <c r="AM3269" s="9">
        <v>0</v>
      </c>
      <c r="AN3269" s="9">
        <v>0</v>
      </c>
      <c r="AO3269" s="9">
        <v>0</v>
      </c>
      <c r="AP3269" s="9">
        <v>0</v>
      </c>
      <c r="AQ3269" s="9">
        <v>0</v>
      </c>
      <c r="AR3269" s="9">
        <v>0</v>
      </c>
      <c r="AS3269" s="9">
        <v>0</v>
      </c>
      <c r="AT3269" s="9">
        <v>0</v>
      </c>
      <c r="AU3269" s="9">
        <v>0</v>
      </c>
      <c r="AV3269" s="9">
        <v>0</v>
      </c>
      <c r="AW3269" s="9">
        <v>0</v>
      </c>
      <c r="AX3269" s="9">
        <v>0</v>
      </c>
      <c r="AY3269" s="9">
        <v>0</v>
      </c>
      <c r="AZ3269" s="9">
        <v>0</v>
      </c>
      <c r="BA3269" s="9">
        <v>0</v>
      </c>
      <c r="BB3269" s="9">
        <v>0</v>
      </c>
      <c r="BC3269" s="9">
        <v>0</v>
      </c>
    </row>
    <row r="3270" spans="2:55" x14ac:dyDescent="0.45">
      <c r="B3270" s="25">
        <v>3263</v>
      </c>
      <c r="D3270" s="9" t="s">
        <v>99</v>
      </c>
      <c r="E3270" s="9">
        <v>0</v>
      </c>
      <c r="F3270" s="9">
        <v>0</v>
      </c>
      <c r="G3270" s="9">
        <v>0</v>
      </c>
      <c r="H3270" s="9">
        <v>0</v>
      </c>
      <c r="I3270" s="9">
        <v>0</v>
      </c>
      <c r="J3270" s="9">
        <v>0</v>
      </c>
      <c r="K3270" s="9">
        <v>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0</v>
      </c>
      <c r="R3270" s="9">
        <v>0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  <c r="Y3270" s="9">
        <v>0</v>
      </c>
      <c r="Z3270" s="9">
        <v>0</v>
      </c>
      <c r="AA3270" s="9">
        <v>0</v>
      </c>
      <c r="AB3270" s="9">
        <v>0</v>
      </c>
      <c r="AC3270" s="9">
        <v>0</v>
      </c>
      <c r="AD3270" s="9">
        <v>0</v>
      </c>
      <c r="AE3270" s="9">
        <v>0</v>
      </c>
      <c r="AF3270" s="9">
        <v>0</v>
      </c>
      <c r="AG3270" s="9">
        <v>0</v>
      </c>
      <c r="AH3270" s="9">
        <v>0</v>
      </c>
      <c r="AI3270" s="9">
        <v>0</v>
      </c>
      <c r="AJ3270" s="9">
        <v>0</v>
      </c>
      <c r="AK3270" s="9">
        <v>0</v>
      </c>
      <c r="AL3270" s="9">
        <v>0</v>
      </c>
      <c r="AM3270" s="9">
        <v>0</v>
      </c>
      <c r="AN3270" s="9">
        <v>0</v>
      </c>
      <c r="AO3270" s="9">
        <v>0</v>
      </c>
      <c r="AP3270" s="9">
        <v>0</v>
      </c>
      <c r="AQ3270" s="9">
        <v>0</v>
      </c>
      <c r="AR3270" s="9">
        <v>0</v>
      </c>
      <c r="AS3270" s="9">
        <v>0</v>
      </c>
      <c r="AT3270" s="9">
        <v>0</v>
      </c>
      <c r="AU3270" s="9">
        <v>0</v>
      </c>
      <c r="AV3270" s="9">
        <v>0</v>
      </c>
      <c r="AW3270" s="9">
        <v>0</v>
      </c>
      <c r="AX3270" s="9">
        <v>0</v>
      </c>
      <c r="AY3270" s="9">
        <v>0</v>
      </c>
      <c r="AZ3270" s="9">
        <v>0</v>
      </c>
      <c r="BA3270" s="9">
        <v>0</v>
      </c>
      <c r="BB3270" s="9">
        <v>0</v>
      </c>
      <c r="BC3270" s="9">
        <v>0</v>
      </c>
    </row>
    <row r="3271" spans="2:55" x14ac:dyDescent="0.45">
      <c r="B3271" s="25">
        <v>3264</v>
      </c>
      <c r="D3271" s="9" t="s">
        <v>100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0</v>
      </c>
      <c r="X3271" s="9">
        <v>0</v>
      </c>
      <c r="Y3271" s="9">
        <v>0</v>
      </c>
      <c r="Z3271" s="9">
        <v>0</v>
      </c>
      <c r="AA3271" s="9">
        <v>0</v>
      </c>
      <c r="AB3271" s="9">
        <v>0</v>
      </c>
      <c r="AC3271" s="9">
        <v>0</v>
      </c>
      <c r="AD3271" s="9">
        <v>0</v>
      </c>
      <c r="AE3271" s="9">
        <v>0</v>
      </c>
      <c r="AF3271" s="9">
        <v>0</v>
      </c>
      <c r="AG3271" s="9">
        <v>0</v>
      </c>
      <c r="AH3271" s="9">
        <v>0</v>
      </c>
      <c r="AI3271" s="9">
        <v>0</v>
      </c>
      <c r="AJ3271" s="9">
        <v>0</v>
      </c>
      <c r="AK3271" s="9">
        <v>0</v>
      </c>
      <c r="AL3271" s="9">
        <v>0</v>
      </c>
      <c r="AM3271" s="9">
        <v>0</v>
      </c>
      <c r="AN3271" s="9">
        <v>0</v>
      </c>
      <c r="AO3271" s="9">
        <v>0</v>
      </c>
      <c r="AP3271" s="9">
        <v>0</v>
      </c>
      <c r="AQ3271" s="9">
        <v>0</v>
      </c>
      <c r="AR3271" s="9">
        <v>0</v>
      </c>
      <c r="AS3271" s="9">
        <v>0</v>
      </c>
      <c r="AT3271" s="9">
        <v>0</v>
      </c>
      <c r="AU3271" s="9">
        <v>0</v>
      </c>
      <c r="AV3271" s="9">
        <v>0</v>
      </c>
      <c r="AW3271" s="9">
        <v>0</v>
      </c>
      <c r="AX3271" s="9">
        <v>0</v>
      </c>
      <c r="AY3271" s="9">
        <v>0</v>
      </c>
      <c r="AZ3271" s="9">
        <v>0</v>
      </c>
      <c r="BA3271" s="9">
        <v>0</v>
      </c>
      <c r="BB3271" s="9">
        <v>0</v>
      </c>
      <c r="BC3271" s="9">
        <v>0</v>
      </c>
    </row>
    <row r="3272" spans="2:55" x14ac:dyDescent="0.45">
      <c r="B3272" s="25">
        <v>3265</v>
      </c>
      <c r="D3272" s="9" t="s">
        <v>101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3</v>
      </c>
      <c r="O3272" s="9">
        <v>0</v>
      </c>
      <c r="P3272" s="9">
        <v>0</v>
      </c>
      <c r="Q3272" s="9">
        <v>0</v>
      </c>
      <c r="R3272" s="9">
        <v>0</v>
      </c>
      <c r="S3272" s="9">
        <v>0</v>
      </c>
      <c r="T3272" s="9">
        <v>0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  <c r="AC3272" s="9">
        <v>0</v>
      </c>
      <c r="AD3272" s="9">
        <v>0</v>
      </c>
      <c r="AE3272" s="9">
        <v>0</v>
      </c>
      <c r="AF3272" s="9">
        <v>0</v>
      </c>
      <c r="AG3272" s="9">
        <v>0</v>
      </c>
      <c r="AH3272" s="9">
        <v>0</v>
      </c>
      <c r="AI3272" s="9">
        <v>0</v>
      </c>
      <c r="AJ3272" s="9">
        <v>0</v>
      </c>
      <c r="AK3272" s="9">
        <v>0</v>
      </c>
      <c r="AL3272" s="9">
        <v>0</v>
      </c>
      <c r="AM3272" s="9">
        <v>0</v>
      </c>
      <c r="AN3272" s="9">
        <v>0</v>
      </c>
      <c r="AO3272" s="9">
        <v>0</v>
      </c>
      <c r="AP3272" s="9">
        <v>0</v>
      </c>
      <c r="AQ3272" s="9">
        <v>0</v>
      </c>
      <c r="AR3272" s="9">
        <v>0</v>
      </c>
      <c r="AS3272" s="9">
        <v>0</v>
      </c>
      <c r="AT3272" s="9">
        <v>0</v>
      </c>
      <c r="AU3272" s="9">
        <v>0</v>
      </c>
      <c r="AV3272" s="9">
        <v>0</v>
      </c>
      <c r="AW3272" s="9">
        <v>0</v>
      </c>
      <c r="AX3272" s="9">
        <v>0</v>
      </c>
      <c r="AY3272" s="9">
        <v>0</v>
      </c>
      <c r="AZ3272" s="9">
        <v>0</v>
      </c>
      <c r="BA3272" s="9">
        <v>0</v>
      </c>
      <c r="BB3272" s="9">
        <v>0</v>
      </c>
      <c r="BC3272" s="9">
        <v>0</v>
      </c>
    </row>
    <row r="3273" spans="2:55" x14ac:dyDescent="0.45">
      <c r="B3273" s="25">
        <v>3266</v>
      </c>
      <c r="D3273" s="9" t="s">
        <v>102</v>
      </c>
      <c r="E3273" s="9">
        <v>0</v>
      </c>
      <c r="F3273" s="9">
        <v>0</v>
      </c>
      <c r="G3273" s="9">
        <v>0</v>
      </c>
      <c r="H3273" s="9">
        <v>0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0</v>
      </c>
      <c r="V3273" s="9">
        <v>0</v>
      </c>
      <c r="W3273" s="9">
        <v>0</v>
      </c>
      <c r="X3273" s="9">
        <v>0</v>
      </c>
      <c r="Y3273" s="9">
        <v>0</v>
      </c>
      <c r="Z3273" s="9">
        <v>0</v>
      </c>
      <c r="AA3273" s="9">
        <v>0</v>
      </c>
      <c r="AB3273" s="9">
        <v>0</v>
      </c>
      <c r="AC3273" s="9">
        <v>0</v>
      </c>
      <c r="AD3273" s="9">
        <v>0</v>
      </c>
      <c r="AE3273" s="9">
        <v>0</v>
      </c>
      <c r="AF3273" s="9">
        <v>0</v>
      </c>
      <c r="AG3273" s="9">
        <v>0</v>
      </c>
      <c r="AH3273" s="9">
        <v>0</v>
      </c>
      <c r="AI3273" s="9">
        <v>0</v>
      </c>
      <c r="AJ3273" s="9">
        <v>0</v>
      </c>
      <c r="AK3273" s="9">
        <v>0</v>
      </c>
      <c r="AL3273" s="9">
        <v>0</v>
      </c>
      <c r="AM3273" s="9">
        <v>0</v>
      </c>
      <c r="AN3273" s="9">
        <v>0</v>
      </c>
      <c r="AO3273" s="9">
        <v>0</v>
      </c>
      <c r="AP3273" s="9">
        <v>0</v>
      </c>
      <c r="AQ3273" s="9">
        <v>0</v>
      </c>
      <c r="AR3273" s="9">
        <v>0</v>
      </c>
      <c r="AS3273" s="9">
        <v>0</v>
      </c>
      <c r="AT3273" s="9">
        <v>0</v>
      </c>
      <c r="AU3273" s="9">
        <v>0</v>
      </c>
      <c r="AV3273" s="9">
        <v>0</v>
      </c>
      <c r="AW3273" s="9">
        <v>0</v>
      </c>
      <c r="AX3273" s="9">
        <v>0</v>
      </c>
      <c r="AY3273" s="9">
        <v>0</v>
      </c>
      <c r="AZ3273" s="9">
        <v>0</v>
      </c>
      <c r="BA3273" s="9">
        <v>0</v>
      </c>
      <c r="BB3273" s="9">
        <v>0</v>
      </c>
      <c r="BC3273" s="9">
        <v>0</v>
      </c>
    </row>
    <row r="3274" spans="2:55" x14ac:dyDescent="0.45">
      <c r="B3274" s="25">
        <v>3267</v>
      </c>
      <c r="D3274" s="9" t="s">
        <v>103</v>
      </c>
      <c r="E3274" s="9">
        <v>0</v>
      </c>
      <c r="F3274" s="9">
        <v>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0</v>
      </c>
      <c r="W3274" s="9">
        <v>0</v>
      </c>
      <c r="X3274" s="9">
        <v>0</v>
      </c>
      <c r="Y3274" s="9">
        <v>0</v>
      </c>
      <c r="Z3274" s="9">
        <v>0</v>
      </c>
      <c r="AA3274" s="9">
        <v>0</v>
      </c>
      <c r="AB3274" s="9">
        <v>0</v>
      </c>
      <c r="AC3274" s="9">
        <v>0</v>
      </c>
      <c r="AD3274" s="9">
        <v>0</v>
      </c>
      <c r="AE3274" s="9">
        <v>0</v>
      </c>
      <c r="AF3274" s="9">
        <v>0</v>
      </c>
      <c r="AG3274" s="9">
        <v>0</v>
      </c>
      <c r="AH3274" s="9">
        <v>0</v>
      </c>
      <c r="AI3274" s="9">
        <v>0</v>
      </c>
      <c r="AJ3274" s="9">
        <v>0</v>
      </c>
      <c r="AK3274" s="9">
        <v>0</v>
      </c>
      <c r="AL3274" s="9">
        <v>0</v>
      </c>
      <c r="AM3274" s="9">
        <v>0</v>
      </c>
      <c r="AN3274" s="9">
        <v>0</v>
      </c>
      <c r="AO3274" s="9">
        <v>0</v>
      </c>
      <c r="AP3274" s="9">
        <v>0</v>
      </c>
      <c r="AQ3274" s="9">
        <v>0</v>
      </c>
      <c r="AR3274" s="9">
        <v>0</v>
      </c>
      <c r="AS3274" s="9">
        <v>0</v>
      </c>
      <c r="AT3274" s="9">
        <v>0</v>
      </c>
      <c r="AU3274" s="9">
        <v>0</v>
      </c>
      <c r="AV3274" s="9">
        <v>0</v>
      </c>
      <c r="AW3274" s="9">
        <v>0</v>
      </c>
      <c r="AX3274" s="9">
        <v>0</v>
      </c>
      <c r="AY3274" s="9">
        <v>0</v>
      </c>
      <c r="AZ3274" s="9">
        <v>0</v>
      </c>
      <c r="BA3274" s="9">
        <v>0</v>
      </c>
      <c r="BB3274" s="9">
        <v>0</v>
      </c>
      <c r="BC3274" s="9">
        <v>0</v>
      </c>
    </row>
    <row r="3275" spans="2:55" x14ac:dyDescent="0.45">
      <c r="B3275" s="25">
        <v>3268</v>
      </c>
      <c r="D3275" s="9" t="s">
        <v>104</v>
      </c>
      <c r="E3275" s="9">
        <v>0</v>
      </c>
      <c r="F3275" s="9">
        <v>0</v>
      </c>
      <c r="G3275" s="9">
        <v>0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>
        <v>0</v>
      </c>
      <c r="S3275" s="9">
        <v>0</v>
      </c>
      <c r="T3275" s="9">
        <v>0</v>
      </c>
      <c r="U3275" s="9">
        <v>0</v>
      </c>
      <c r="V3275" s="9">
        <v>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  <c r="AB3275" s="9">
        <v>0</v>
      </c>
      <c r="AC3275" s="9">
        <v>0</v>
      </c>
      <c r="AD3275" s="9">
        <v>0</v>
      </c>
      <c r="AE3275" s="9">
        <v>0</v>
      </c>
      <c r="AF3275" s="9">
        <v>0</v>
      </c>
      <c r="AG3275" s="9">
        <v>0</v>
      </c>
      <c r="AH3275" s="9">
        <v>0</v>
      </c>
      <c r="AI3275" s="9">
        <v>0</v>
      </c>
      <c r="AJ3275" s="9">
        <v>0</v>
      </c>
      <c r="AK3275" s="9">
        <v>0</v>
      </c>
      <c r="AL3275" s="9">
        <v>0</v>
      </c>
      <c r="AM3275" s="9">
        <v>0</v>
      </c>
      <c r="AN3275" s="9">
        <v>0</v>
      </c>
      <c r="AO3275" s="9">
        <v>0</v>
      </c>
      <c r="AP3275" s="9">
        <v>0</v>
      </c>
      <c r="AQ3275" s="9">
        <v>0</v>
      </c>
      <c r="AR3275" s="9">
        <v>0</v>
      </c>
      <c r="AS3275" s="9">
        <v>0</v>
      </c>
      <c r="AT3275" s="9">
        <v>0</v>
      </c>
      <c r="AU3275" s="9">
        <v>0</v>
      </c>
      <c r="AV3275" s="9">
        <v>0</v>
      </c>
      <c r="AW3275" s="9">
        <v>0</v>
      </c>
      <c r="AX3275" s="9">
        <v>0</v>
      </c>
      <c r="AY3275" s="9">
        <v>0</v>
      </c>
      <c r="AZ3275" s="9">
        <v>0</v>
      </c>
      <c r="BA3275" s="9">
        <v>0</v>
      </c>
      <c r="BB3275" s="9">
        <v>0</v>
      </c>
      <c r="BC3275" s="9">
        <v>0</v>
      </c>
    </row>
    <row r="3276" spans="2:55" x14ac:dyDescent="0.45">
      <c r="B3276" s="25">
        <v>3269</v>
      </c>
      <c r="D3276" s="9" t="s">
        <v>105</v>
      </c>
      <c r="E3276" s="9">
        <v>0</v>
      </c>
      <c r="F3276" s="9">
        <v>0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  <c r="AC3276" s="9">
        <v>0</v>
      </c>
      <c r="AD3276" s="9">
        <v>0</v>
      </c>
      <c r="AE3276" s="9">
        <v>0</v>
      </c>
      <c r="AF3276" s="9">
        <v>0</v>
      </c>
      <c r="AG3276" s="9">
        <v>0</v>
      </c>
      <c r="AH3276" s="9">
        <v>0</v>
      </c>
      <c r="AI3276" s="9">
        <v>0</v>
      </c>
      <c r="AJ3276" s="9">
        <v>0</v>
      </c>
      <c r="AK3276" s="9">
        <v>0</v>
      </c>
      <c r="AL3276" s="9">
        <v>0</v>
      </c>
      <c r="AM3276" s="9">
        <v>0</v>
      </c>
      <c r="AN3276" s="9">
        <v>0</v>
      </c>
      <c r="AO3276" s="9">
        <v>0</v>
      </c>
      <c r="AP3276" s="9">
        <v>0</v>
      </c>
      <c r="AQ3276" s="9">
        <v>0</v>
      </c>
      <c r="AR3276" s="9">
        <v>0</v>
      </c>
      <c r="AS3276" s="9">
        <v>0</v>
      </c>
      <c r="AT3276" s="9">
        <v>0</v>
      </c>
      <c r="AU3276" s="9">
        <v>0</v>
      </c>
      <c r="AV3276" s="9">
        <v>0</v>
      </c>
      <c r="AW3276" s="9">
        <v>0</v>
      </c>
      <c r="AX3276" s="9">
        <v>0</v>
      </c>
      <c r="AY3276" s="9">
        <v>0</v>
      </c>
      <c r="AZ3276" s="9">
        <v>0</v>
      </c>
      <c r="BA3276" s="9">
        <v>0</v>
      </c>
      <c r="BB3276" s="9">
        <v>0</v>
      </c>
      <c r="BC3276" s="9">
        <v>0</v>
      </c>
    </row>
    <row r="3277" spans="2:55" x14ac:dyDescent="0.45">
      <c r="B3277" s="25">
        <v>3270</v>
      </c>
      <c r="D3277" s="9" t="s">
        <v>106</v>
      </c>
      <c r="E3277" s="9">
        <v>0</v>
      </c>
      <c r="F3277" s="9">
        <v>0</v>
      </c>
      <c r="G3277" s="9">
        <v>4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  <c r="AC3277" s="9">
        <v>0</v>
      </c>
      <c r="AD3277" s="9">
        <v>0</v>
      </c>
      <c r="AE3277" s="9">
        <v>0</v>
      </c>
      <c r="AF3277" s="9">
        <v>0</v>
      </c>
      <c r="AG3277" s="9">
        <v>0</v>
      </c>
      <c r="AH3277" s="9">
        <v>0</v>
      </c>
      <c r="AI3277" s="9">
        <v>0</v>
      </c>
      <c r="AJ3277" s="9">
        <v>0</v>
      </c>
      <c r="AK3277" s="9">
        <v>0</v>
      </c>
      <c r="AL3277" s="9">
        <v>0</v>
      </c>
      <c r="AM3277" s="9">
        <v>0</v>
      </c>
      <c r="AN3277" s="9">
        <v>0</v>
      </c>
      <c r="AO3277" s="9">
        <v>0</v>
      </c>
      <c r="AP3277" s="9">
        <v>0</v>
      </c>
      <c r="AQ3277" s="9">
        <v>0</v>
      </c>
      <c r="AR3277" s="9">
        <v>0</v>
      </c>
      <c r="AS3277" s="9">
        <v>0</v>
      </c>
      <c r="AT3277" s="9">
        <v>0</v>
      </c>
      <c r="AU3277" s="9">
        <v>0</v>
      </c>
      <c r="AV3277" s="9">
        <v>0</v>
      </c>
      <c r="AW3277" s="9">
        <v>0</v>
      </c>
      <c r="AX3277" s="9">
        <v>0</v>
      </c>
      <c r="AY3277" s="9">
        <v>0</v>
      </c>
      <c r="AZ3277" s="9">
        <v>0</v>
      </c>
      <c r="BA3277" s="9">
        <v>4</v>
      </c>
      <c r="BB3277" s="9">
        <v>0</v>
      </c>
      <c r="BC3277" s="9">
        <v>0</v>
      </c>
    </row>
    <row r="3278" spans="2:55" x14ac:dyDescent="0.45">
      <c r="B3278" s="25">
        <v>3271</v>
      </c>
      <c r="D3278" s="9" t="s">
        <v>107</v>
      </c>
      <c r="E3278" s="9">
        <v>0</v>
      </c>
      <c r="F3278" s="9">
        <v>0</v>
      </c>
      <c r="G3278" s="9">
        <v>0</v>
      </c>
      <c r="H3278" s="9">
        <v>0</v>
      </c>
      <c r="I3278" s="9">
        <v>0</v>
      </c>
      <c r="J3278" s="9">
        <v>0</v>
      </c>
      <c r="K3278" s="9">
        <v>0</v>
      </c>
      <c r="L3278" s="9">
        <v>0</v>
      </c>
      <c r="M3278" s="9">
        <v>0</v>
      </c>
      <c r="N3278" s="9">
        <v>0</v>
      </c>
      <c r="O3278" s="9">
        <v>0</v>
      </c>
      <c r="P3278" s="9">
        <v>0</v>
      </c>
      <c r="Q3278" s="9">
        <v>0</v>
      </c>
      <c r="R3278" s="9">
        <v>0</v>
      </c>
      <c r="S3278" s="9">
        <v>0</v>
      </c>
      <c r="T3278" s="9">
        <v>0</v>
      </c>
      <c r="U3278" s="9">
        <v>0</v>
      </c>
      <c r="V3278" s="9">
        <v>0</v>
      </c>
      <c r="W3278" s="9">
        <v>0</v>
      </c>
      <c r="X3278" s="9">
        <v>0</v>
      </c>
      <c r="Y3278" s="9">
        <v>0</v>
      </c>
      <c r="Z3278" s="9">
        <v>0</v>
      </c>
      <c r="AA3278" s="9">
        <v>0</v>
      </c>
      <c r="AB3278" s="9">
        <v>0</v>
      </c>
      <c r="AC3278" s="9">
        <v>0</v>
      </c>
      <c r="AD3278" s="9">
        <v>0</v>
      </c>
      <c r="AE3278" s="9">
        <v>0</v>
      </c>
      <c r="AF3278" s="9">
        <v>0</v>
      </c>
      <c r="AG3278" s="9">
        <v>0</v>
      </c>
      <c r="AH3278" s="9">
        <v>0</v>
      </c>
      <c r="AI3278" s="9">
        <v>0</v>
      </c>
      <c r="AJ3278" s="9">
        <v>0</v>
      </c>
      <c r="AK3278" s="9">
        <v>0</v>
      </c>
      <c r="AL3278" s="9">
        <v>0</v>
      </c>
      <c r="AM3278" s="9">
        <v>0</v>
      </c>
      <c r="AN3278" s="9">
        <v>0</v>
      </c>
      <c r="AO3278" s="9">
        <v>0</v>
      </c>
      <c r="AP3278" s="9">
        <v>0</v>
      </c>
      <c r="AQ3278" s="9">
        <v>0</v>
      </c>
      <c r="AR3278" s="9">
        <v>0</v>
      </c>
      <c r="AS3278" s="9">
        <v>0</v>
      </c>
      <c r="AT3278" s="9">
        <v>0</v>
      </c>
      <c r="AU3278" s="9">
        <v>0</v>
      </c>
      <c r="AV3278" s="9">
        <v>0</v>
      </c>
      <c r="AW3278" s="9">
        <v>0</v>
      </c>
      <c r="AX3278" s="9">
        <v>0</v>
      </c>
      <c r="AY3278" s="9">
        <v>0</v>
      </c>
      <c r="AZ3278" s="9">
        <v>0</v>
      </c>
      <c r="BA3278" s="9">
        <v>0</v>
      </c>
      <c r="BB3278" s="9">
        <v>0</v>
      </c>
      <c r="BC3278" s="9">
        <v>0</v>
      </c>
    </row>
    <row r="3279" spans="2:55" x14ac:dyDescent="0.45">
      <c r="B3279" s="25">
        <v>3272</v>
      </c>
      <c r="D3279" s="9" t="s">
        <v>108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0</v>
      </c>
      <c r="X3279" s="9">
        <v>0</v>
      </c>
      <c r="Y3279" s="9">
        <v>0</v>
      </c>
      <c r="Z3279" s="9">
        <v>0</v>
      </c>
      <c r="AA3279" s="9">
        <v>0</v>
      </c>
      <c r="AB3279" s="9">
        <v>0</v>
      </c>
      <c r="AC3279" s="9">
        <v>0</v>
      </c>
      <c r="AD3279" s="9">
        <v>0</v>
      </c>
      <c r="AE3279" s="9">
        <v>0</v>
      </c>
      <c r="AF3279" s="9">
        <v>0</v>
      </c>
      <c r="AG3279" s="9">
        <v>0</v>
      </c>
      <c r="AH3279" s="9">
        <v>0</v>
      </c>
      <c r="AI3279" s="9">
        <v>0</v>
      </c>
      <c r="AJ3279" s="9">
        <v>0</v>
      </c>
      <c r="AK3279" s="9">
        <v>0</v>
      </c>
      <c r="AL3279" s="9">
        <v>0</v>
      </c>
      <c r="AM3279" s="9">
        <v>0</v>
      </c>
      <c r="AN3279" s="9">
        <v>0</v>
      </c>
      <c r="AO3279" s="9">
        <v>0</v>
      </c>
      <c r="AP3279" s="9">
        <v>0</v>
      </c>
      <c r="AQ3279" s="9">
        <v>0</v>
      </c>
      <c r="AR3279" s="9">
        <v>0</v>
      </c>
      <c r="AS3279" s="9">
        <v>0</v>
      </c>
      <c r="AT3279" s="9">
        <v>0</v>
      </c>
      <c r="AU3279" s="9">
        <v>0</v>
      </c>
      <c r="AV3279" s="9">
        <v>0</v>
      </c>
      <c r="AW3279" s="9">
        <v>0</v>
      </c>
      <c r="AX3279" s="9">
        <v>0</v>
      </c>
      <c r="AY3279" s="9">
        <v>0</v>
      </c>
      <c r="AZ3279" s="9">
        <v>0</v>
      </c>
      <c r="BA3279" s="9">
        <v>0</v>
      </c>
      <c r="BB3279" s="9">
        <v>0</v>
      </c>
      <c r="BC3279" s="9">
        <v>0</v>
      </c>
    </row>
    <row r="3280" spans="2:55" x14ac:dyDescent="0.45">
      <c r="B3280" s="25">
        <v>3273</v>
      </c>
      <c r="D3280" s="9" t="s">
        <v>109</v>
      </c>
      <c r="E3280" s="9">
        <v>0</v>
      </c>
      <c r="F3280" s="9">
        <v>0</v>
      </c>
      <c r="G3280" s="9">
        <v>0</v>
      </c>
      <c r="H3280" s="9">
        <v>0</v>
      </c>
      <c r="I3280" s="9">
        <v>0</v>
      </c>
      <c r="J3280" s="9">
        <v>0</v>
      </c>
      <c r="K3280" s="9">
        <v>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  <c r="Z3280" s="9">
        <v>0</v>
      </c>
      <c r="AA3280" s="9">
        <v>0</v>
      </c>
      <c r="AB3280" s="9">
        <v>0</v>
      </c>
      <c r="AC3280" s="9">
        <v>0</v>
      </c>
      <c r="AD3280" s="9">
        <v>0</v>
      </c>
      <c r="AE3280" s="9">
        <v>0</v>
      </c>
      <c r="AF3280" s="9">
        <v>0</v>
      </c>
      <c r="AG3280" s="9">
        <v>0</v>
      </c>
      <c r="AH3280" s="9">
        <v>0</v>
      </c>
      <c r="AI3280" s="9">
        <v>0</v>
      </c>
      <c r="AJ3280" s="9">
        <v>0</v>
      </c>
      <c r="AK3280" s="9">
        <v>0</v>
      </c>
      <c r="AL3280" s="9">
        <v>0</v>
      </c>
      <c r="AM3280" s="9">
        <v>0</v>
      </c>
      <c r="AN3280" s="9">
        <v>0</v>
      </c>
      <c r="AO3280" s="9">
        <v>0</v>
      </c>
      <c r="AP3280" s="9">
        <v>0</v>
      </c>
      <c r="AQ3280" s="9">
        <v>0</v>
      </c>
      <c r="AR3280" s="9">
        <v>0</v>
      </c>
      <c r="AS3280" s="9">
        <v>0</v>
      </c>
      <c r="AT3280" s="9">
        <v>0</v>
      </c>
      <c r="AU3280" s="9">
        <v>0</v>
      </c>
      <c r="AV3280" s="9">
        <v>0</v>
      </c>
      <c r="AW3280" s="9">
        <v>0</v>
      </c>
      <c r="AX3280" s="9">
        <v>0</v>
      </c>
      <c r="AY3280" s="9">
        <v>0</v>
      </c>
      <c r="AZ3280" s="9">
        <v>0</v>
      </c>
      <c r="BA3280" s="9">
        <v>0</v>
      </c>
      <c r="BB3280" s="9">
        <v>0</v>
      </c>
      <c r="BC3280" s="9">
        <v>0</v>
      </c>
    </row>
    <row r="3281" spans="2:55" x14ac:dyDescent="0.45">
      <c r="B3281" s="25">
        <v>3274</v>
      </c>
      <c r="D3281" s="9" t="s">
        <v>110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0</v>
      </c>
      <c r="W3281" s="9">
        <v>0</v>
      </c>
      <c r="X3281" s="9">
        <v>0</v>
      </c>
      <c r="Y3281" s="9">
        <v>0</v>
      </c>
      <c r="Z3281" s="9">
        <v>0</v>
      </c>
      <c r="AA3281" s="9">
        <v>0</v>
      </c>
      <c r="AB3281" s="9">
        <v>0</v>
      </c>
      <c r="AC3281" s="9">
        <v>0</v>
      </c>
      <c r="AD3281" s="9">
        <v>0</v>
      </c>
      <c r="AE3281" s="9">
        <v>0</v>
      </c>
      <c r="AF3281" s="9">
        <v>0</v>
      </c>
      <c r="AG3281" s="9">
        <v>0</v>
      </c>
      <c r="AH3281" s="9">
        <v>0</v>
      </c>
      <c r="AI3281" s="9">
        <v>0</v>
      </c>
      <c r="AJ3281" s="9">
        <v>0</v>
      </c>
      <c r="AK3281" s="9">
        <v>0</v>
      </c>
      <c r="AL3281" s="9">
        <v>0</v>
      </c>
      <c r="AM3281" s="9">
        <v>0</v>
      </c>
      <c r="AN3281" s="9">
        <v>0</v>
      </c>
      <c r="AO3281" s="9">
        <v>0</v>
      </c>
      <c r="AP3281" s="9">
        <v>0</v>
      </c>
      <c r="AQ3281" s="9">
        <v>0</v>
      </c>
      <c r="AR3281" s="9">
        <v>0</v>
      </c>
      <c r="AS3281" s="9">
        <v>0</v>
      </c>
      <c r="AT3281" s="9">
        <v>0</v>
      </c>
      <c r="AU3281" s="9">
        <v>0</v>
      </c>
      <c r="AV3281" s="9">
        <v>0</v>
      </c>
      <c r="AW3281" s="9">
        <v>0</v>
      </c>
      <c r="AX3281" s="9">
        <v>0</v>
      </c>
      <c r="AY3281" s="9">
        <v>0</v>
      </c>
      <c r="AZ3281" s="9">
        <v>0</v>
      </c>
      <c r="BA3281" s="9">
        <v>0</v>
      </c>
      <c r="BB3281" s="9">
        <v>0</v>
      </c>
      <c r="BC3281" s="9">
        <v>0</v>
      </c>
    </row>
    <row r="3282" spans="2:55" x14ac:dyDescent="0.45">
      <c r="B3282" s="25">
        <v>3275</v>
      </c>
      <c r="D3282" s="9" t="s">
        <v>111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0</v>
      </c>
      <c r="Z3282" s="9">
        <v>0</v>
      </c>
      <c r="AA3282" s="9">
        <v>0</v>
      </c>
      <c r="AB3282" s="9">
        <v>0</v>
      </c>
      <c r="AC3282" s="9">
        <v>0</v>
      </c>
      <c r="AD3282" s="9">
        <v>0</v>
      </c>
      <c r="AE3282" s="9">
        <v>0</v>
      </c>
      <c r="AF3282" s="9">
        <v>0</v>
      </c>
      <c r="AG3282" s="9">
        <v>0</v>
      </c>
      <c r="AH3282" s="9">
        <v>0</v>
      </c>
      <c r="AI3282" s="9">
        <v>0</v>
      </c>
      <c r="AJ3282" s="9">
        <v>0</v>
      </c>
      <c r="AK3282" s="9">
        <v>0</v>
      </c>
      <c r="AL3282" s="9">
        <v>0</v>
      </c>
      <c r="AM3282" s="9">
        <v>0</v>
      </c>
      <c r="AN3282" s="9">
        <v>0</v>
      </c>
      <c r="AO3282" s="9">
        <v>0</v>
      </c>
      <c r="AP3282" s="9">
        <v>0</v>
      </c>
      <c r="AQ3282" s="9">
        <v>0</v>
      </c>
      <c r="AR3282" s="9">
        <v>0</v>
      </c>
      <c r="AS3282" s="9">
        <v>0</v>
      </c>
      <c r="AT3282" s="9">
        <v>0</v>
      </c>
      <c r="AU3282" s="9">
        <v>0</v>
      </c>
      <c r="AV3282" s="9">
        <v>0</v>
      </c>
      <c r="AW3282" s="9">
        <v>0</v>
      </c>
      <c r="AX3282" s="9">
        <v>0</v>
      </c>
      <c r="AY3282" s="9">
        <v>0</v>
      </c>
      <c r="AZ3282" s="9">
        <v>0</v>
      </c>
      <c r="BA3282" s="9">
        <v>0</v>
      </c>
      <c r="BB3282" s="9">
        <v>0</v>
      </c>
      <c r="BC3282" s="9">
        <v>0</v>
      </c>
    </row>
    <row r="3283" spans="2:55" x14ac:dyDescent="0.45">
      <c r="B3283" s="25">
        <v>3276</v>
      </c>
      <c r="D3283" s="9" t="s">
        <v>112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0</v>
      </c>
      <c r="T3283" s="9">
        <v>0</v>
      </c>
      <c r="U3283" s="9">
        <v>0</v>
      </c>
      <c r="V3283" s="9">
        <v>0</v>
      </c>
      <c r="W3283" s="9">
        <v>0</v>
      </c>
      <c r="X3283" s="9">
        <v>0</v>
      </c>
      <c r="Y3283" s="9">
        <v>0</v>
      </c>
      <c r="Z3283" s="9">
        <v>0</v>
      </c>
      <c r="AA3283" s="9">
        <v>0</v>
      </c>
      <c r="AB3283" s="9">
        <v>0</v>
      </c>
      <c r="AC3283" s="9">
        <v>0</v>
      </c>
      <c r="AD3283" s="9">
        <v>0</v>
      </c>
      <c r="AE3283" s="9">
        <v>0</v>
      </c>
      <c r="AF3283" s="9">
        <v>0</v>
      </c>
      <c r="AG3283" s="9">
        <v>0</v>
      </c>
      <c r="AH3283" s="9">
        <v>0</v>
      </c>
      <c r="AI3283" s="9">
        <v>0</v>
      </c>
      <c r="AJ3283" s="9">
        <v>0</v>
      </c>
      <c r="AK3283" s="9">
        <v>0</v>
      </c>
      <c r="AL3283" s="9">
        <v>0</v>
      </c>
      <c r="AM3283" s="9">
        <v>0</v>
      </c>
      <c r="AN3283" s="9">
        <v>0</v>
      </c>
      <c r="AO3283" s="9">
        <v>0</v>
      </c>
      <c r="AP3283" s="9">
        <v>0</v>
      </c>
      <c r="AQ3283" s="9">
        <v>0</v>
      </c>
      <c r="AR3283" s="9">
        <v>0</v>
      </c>
      <c r="AS3283" s="9">
        <v>0</v>
      </c>
      <c r="AT3283" s="9">
        <v>0</v>
      </c>
      <c r="AU3283" s="9">
        <v>0</v>
      </c>
      <c r="AV3283" s="9">
        <v>0</v>
      </c>
      <c r="AW3283" s="9">
        <v>0</v>
      </c>
      <c r="AX3283" s="9">
        <v>0</v>
      </c>
      <c r="AY3283" s="9">
        <v>0</v>
      </c>
      <c r="AZ3283" s="9">
        <v>0</v>
      </c>
      <c r="BA3283" s="9">
        <v>0</v>
      </c>
      <c r="BB3283" s="9">
        <v>0</v>
      </c>
      <c r="BC3283" s="9">
        <v>0</v>
      </c>
    </row>
    <row r="3284" spans="2:55" x14ac:dyDescent="0.45">
      <c r="B3284" s="25">
        <v>3277</v>
      </c>
      <c r="D3284" s="9" t="s">
        <v>113</v>
      </c>
      <c r="E3284" s="9">
        <v>0</v>
      </c>
      <c r="F3284" s="9">
        <v>0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0</v>
      </c>
      <c r="W3284" s="9">
        <v>0</v>
      </c>
      <c r="X3284" s="9">
        <v>0</v>
      </c>
      <c r="Y3284" s="9">
        <v>0</v>
      </c>
      <c r="Z3284" s="9">
        <v>0</v>
      </c>
      <c r="AA3284" s="9">
        <v>0</v>
      </c>
      <c r="AB3284" s="9">
        <v>0</v>
      </c>
      <c r="AC3284" s="9">
        <v>0</v>
      </c>
      <c r="AD3284" s="9">
        <v>0</v>
      </c>
      <c r="AE3284" s="9">
        <v>0</v>
      </c>
      <c r="AF3284" s="9">
        <v>0</v>
      </c>
      <c r="AG3284" s="9">
        <v>0</v>
      </c>
      <c r="AH3284" s="9">
        <v>0</v>
      </c>
      <c r="AI3284" s="9">
        <v>0</v>
      </c>
      <c r="AJ3284" s="9">
        <v>0</v>
      </c>
      <c r="AK3284" s="9">
        <v>0</v>
      </c>
      <c r="AL3284" s="9">
        <v>0</v>
      </c>
      <c r="AM3284" s="9">
        <v>0</v>
      </c>
      <c r="AN3284" s="9">
        <v>0</v>
      </c>
      <c r="AO3284" s="9">
        <v>0</v>
      </c>
      <c r="AP3284" s="9">
        <v>0</v>
      </c>
      <c r="AQ3284" s="9">
        <v>0</v>
      </c>
      <c r="AR3284" s="9">
        <v>0</v>
      </c>
      <c r="AS3284" s="9">
        <v>0</v>
      </c>
      <c r="AT3284" s="9">
        <v>0</v>
      </c>
      <c r="AU3284" s="9">
        <v>0</v>
      </c>
      <c r="AV3284" s="9">
        <v>0</v>
      </c>
      <c r="AW3284" s="9">
        <v>0</v>
      </c>
      <c r="AX3284" s="9">
        <v>0</v>
      </c>
      <c r="AY3284" s="9">
        <v>0</v>
      </c>
      <c r="AZ3284" s="9">
        <v>0</v>
      </c>
      <c r="BA3284" s="9">
        <v>0</v>
      </c>
      <c r="BB3284" s="9">
        <v>0</v>
      </c>
      <c r="BC3284" s="9">
        <v>0</v>
      </c>
    </row>
    <row r="3285" spans="2:55" x14ac:dyDescent="0.45">
      <c r="B3285" s="25">
        <v>3278</v>
      </c>
      <c r="D3285" s="9" t="s">
        <v>114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0</v>
      </c>
      <c r="T3285" s="9">
        <v>0</v>
      </c>
      <c r="U3285" s="9">
        <v>0</v>
      </c>
      <c r="V3285" s="9">
        <v>0</v>
      </c>
      <c r="W3285" s="9">
        <v>0</v>
      </c>
      <c r="X3285" s="9">
        <v>0</v>
      </c>
      <c r="Y3285" s="9">
        <v>0</v>
      </c>
      <c r="Z3285" s="9">
        <v>0</v>
      </c>
      <c r="AA3285" s="9">
        <v>0</v>
      </c>
      <c r="AB3285" s="9">
        <v>0</v>
      </c>
      <c r="AC3285" s="9">
        <v>0</v>
      </c>
      <c r="AD3285" s="9">
        <v>0</v>
      </c>
      <c r="AE3285" s="9">
        <v>0</v>
      </c>
      <c r="AF3285" s="9">
        <v>0</v>
      </c>
      <c r="AG3285" s="9">
        <v>0</v>
      </c>
      <c r="AH3285" s="9">
        <v>0</v>
      </c>
      <c r="AI3285" s="9">
        <v>0</v>
      </c>
      <c r="AJ3285" s="9">
        <v>0</v>
      </c>
      <c r="AK3285" s="9">
        <v>0</v>
      </c>
      <c r="AL3285" s="9">
        <v>0</v>
      </c>
      <c r="AM3285" s="9">
        <v>0</v>
      </c>
      <c r="AN3285" s="9">
        <v>0</v>
      </c>
      <c r="AO3285" s="9">
        <v>0</v>
      </c>
      <c r="AP3285" s="9">
        <v>0</v>
      </c>
      <c r="AQ3285" s="9">
        <v>0</v>
      </c>
      <c r="AR3285" s="9">
        <v>0</v>
      </c>
      <c r="AS3285" s="9">
        <v>0</v>
      </c>
      <c r="AT3285" s="9">
        <v>0</v>
      </c>
      <c r="AU3285" s="9">
        <v>0</v>
      </c>
      <c r="AV3285" s="9">
        <v>0</v>
      </c>
      <c r="AW3285" s="9">
        <v>0</v>
      </c>
      <c r="AX3285" s="9">
        <v>0</v>
      </c>
      <c r="AY3285" s="9">
        <v>0</v>
      </c>
      <c r="AZ3285" s="9">
        <v>0</v>
      </c>
      <c r="BA3285" s="9">
        <v>0</v>
      </c>
      <c r="BB3285" s="9">
        <v>0</v>
      </c>
      <c r="BC3285" s="9">
        <v>0</v>
      </c>
    </row>
    <row r="3286" spans="2:55" x14ac:dyDescent="0.45">
      <c r="B3286" s="25">
        <v>3279</v>
      </c>
      <c r="D3286" s="9" t="s">
        <v>115</v>
      </c>
      <c r="E3286" s="9">
        <v>0</v>
      </c>
      <c r="F3286" s="9">
        <v>0</v>
      </c>
      <c r="G3286" s="9">
        <v>0</v>
      </c>
      <c r="H3286" s="9">
        <v>0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0</v>
      </c>
      <c r="Z3286" s="9">
        <v>0</v>
      </c>
      <c r="AA3286" s="9">
        <v>0</v>
      </c>
      <c r="AB3286" s="9">
        <v>3</v>
      </c>
      <c r="AC3286" s="9">
        <v>0</v>
      </c>
      <c r="AD3286" s="9">
        <v>0</v>
      </c>
      <c r="AE3286" s="9">
        <v>0</v>
      </c>
      <c r="AF3286" s="9">
        <v>0</v>
      </c>
      <c r="AG3286" s="9">
        <v>0</v>
      </c>
      <c r="AH3286" s="9">
        <v>0</v>
      </c>
      <c r="AI3286" s="9">
        <v>0</v>
      </c>
      <c r="AJ3286" s="9">
        <v>0</v>
      </c>
      <c r="AK3286" s="9">
        <v>0</v>
      </c>
      <c r="AL3286" s="9">
        <v>0</v>
      </c>
      <c r="AM3286" s="9">
        <v>0</v>
      </c>
      <c r="AN3286" s="9">
        <v>0</v>
      </c>
      <c r="AO3286" s="9">
        <v>0</v>
      </c>
      <c r="AP3286" s="9">
        <v>0</v>
      </c>
      <c r="AQ3286" s="9">
        <v>0</v>
      </c>
      <c r="AR3286" s="9">
        <v>0</v>
      </c>
      <c r="AS3286" s="9">
        <v>0</v>
      </c>
      <c r="AT3286" s="9">
        <v>0</v>
      </c>
      <c r="AU3286" s="9">
        <v>0</v>
      </c>
      <c r="AV3286" s="9">
        <v>0</v>
      </c>
      <c r="AW3286" s="9">
        <v>0</v>
      </c>
      <c r="AX3286" s="9">
        <v>0</v>
      </c>
      <c r="AY3286" s="9">
        <v>0</v>
      </c>
      <c r="AZ3286" s="9">
        <v>0</v>
      </c>
      <c r="BA3286" s="9">
        <v>0</v>
      </c>
      <c r="BB3286" s="9">
        <v>0</v>
      </c>
      <c r="BC3286" s="9">
        <v>0</v>
      </c>
    </row>
    <row r="3287" spans="2:55" x14ac:dyDescent="0.45">
      <c r="B3287" s="25">
        <v>3280</v>
      </c>
      <c r="D3287" s="9" t="s">
        <v>116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0</v>
      </c>
      <c r="V3287" s="9">
        <v>0</v>
      </c>
      <c r="W3287" s="9">
        <v>0</v>
      </c>
      <c r="X3287" s="9">
        <v>0</v>
      </c>
      <c r="Y3287" s="9">
        <v>0</v>
      </c>
      <c r="Z3287" s="9">
        <v>0</v>
      </c>
      <c r="AA3287" s="9">
        <v>0</v>
      </c>
      <c r="AB3287" s="9">
        <v>0</v>
      </c>
      <c r="AC3287" s="9">
        <v>0</v>
      </c>
      <c r="AD3287" s="9">
        <v>0</v>
      </c>
      <c r="AE3287" s="9">
        <v>0</v>
      </c>
      <c r="AF3287" s="9">
        <v>0</v>
      </c>
      <c r="AG3287" s="9">
        <v>0</v>
      </c>
      <c r="AH3287" s="9">
        <v>0</v>
      </c>
      <c r="AI3287" s="9">
        <v>0</v>
      </c>
      <c r="AJ3287" s="9">
        <v>0</v>
      </c>
      <c r="AK3287" s="9">
        <v>0</v>
      </c>
      <c r="AL3287" s="9">
        <v>0</v>
      </c>
      <c r="AM3287" s="9">
        <v>0</v>
      </c>
      <c r="AN3287" s="9">
        <v>0</v>
      </c>
      <c r="AO3287" s="9">
        <v>0</v>
      </c>
      <c r="AP3287" s="9">
        <v>0</v>
      </c>
      <c r="AQ3287" s="9">
        <v>0</v>
      </c>
      <c r="AR3287" s="9">
        <v>0</v>
      </c>
      <c r="AS3287" s="9">
        <v>0</v>
      </c>
      <c r="AT3287" s="9">
        <v>0</v>
      </c>
      <c r="AU3287" s="9">
        <v>0</v>
      </c>
      <c r="AV3287" s="9">
        <v>0</v>
      </c>
      <c r="AW3287" s="9">
        <v>0</v>
      </c>
      <c r="AX3287" s="9">
        <v>0</v>
      </c>
      <c r="AY3287" s="9">
        <v>0</v>
      </c>
      <c r="AZ3287" s="9">
        <v>0</v>
      </c>
      <c r="BA3287" s="9">
        <v>0</v>
      </c>
      <c r="BB3287" s="9">
        <v>0</v>
      </c>
      <c r="BC3287" s="9">
        <v>0</v>
      </c>
    </row>
    <row r="3288" spans="2:55" x14ac:dyDescent="0.45">
      <c r="B3288" s="25">
        <v>3281</v>
      </c>
      <c r="D3288" s="9" t="s">
        <v>117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  <c r="J3288" s="9">
        <v>0</v>
      </c>
      <c r="K3288" s="9">
        <v>0</v>
      </c>
      <c r="L3288" s="9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0</v>
      </c>
      <c r="AB3288" s="9">
        <v>0</v>
      </c>
      <c r="AC3288" s="9">
        <v>0</v>
      </c>
      <c r="AD3288" s="9">
        <v>0</v>
      </c>
      <c r="AE3288" s="9">
        <v>0</v>
      </c>
      <c r="AF3288" s="9">
        <v>0</v>
      </c>
      <c r="AG3288" s="9">
        <v>0</v>
      </c>
      <c r="AH3288" s="9">
        <v>0</v>
      </c>
      <c r="AI3288" s="9">
        <v>0</v>
      </c>
      <c r="AJ3288" s="9">
        <v>0</v>
      </c>
      <c r="AK3288" s="9">
        <v>0</v>
      </c>
      <c r="AL3288" s="9">
        <v>0</v>
      </c>
      <c r="AM3288" s="9">
        <v>0</v>
      </c>
      <c r="AN3288" s="9">
        <v>0</v>
      </c>
      <c r="AO3288" s="9">
        <v>0</v>
      </c>
      <c r="AP3288" s="9">
        <v>0</v>
      </c>
      <c r="AQ3288" s="9">
        <v>0</v>
      </c>
      <c r="AR3288" s="9">
        <v>0</v>
      </c>
      <c r="AS3288" s="9">
        <v>0</v>
      </c>
      <c r="AT3288" s="9">
        <v>0</v>
      </c>
      <c r="AU3288" s="9">
        <v>0</v>
      </c>
      <c r="AV3288" s="9">
        <v>0</v>
      </c>
      <c r="AW3288" s="9">
        <v>0</v>
      </c>
      <c r="AX3288" s="9">
        <v>0</v>
      </c>
      <c r="AY3288" s="9">
        <v>0</v>
      </c>
      <c r="AZ3288" s="9">
        <v>0</v>
      </c>
      <c r="BA3288" s="9">
        <v>0</v>
      </c>
      <c r="BB3288" s="9">
        <v>0</v>
      </c>
      <c r="BC3288" s="9">
        <v>0</v>
      </c>
    </row>
    <row r="3289" spans="2:55" x14ac:dyDescent="0.45">
      <c r="B3289" s="25">
        <v>3282</v>
      </c>
      <c r="D3289" s="9" t="s">
        <v>118</v>
      </c>
      <c r="E3289" s="9">
        <v>0</v>
      </c>
      <c r="F3289" s="9">
        <v>0</v>
      </c>
      <c r="G3289" s="9">
        <v>0</v>
      </c>
      <c r="H3289" s="9">
        <v>0</v>
      </c>
      <c r="I3289" s="9">
        <v>0</v>
      </c>
      <c r="J3289" s="9">
        <v>0</v>
      </c>
      <c r="K3289" s="9">
        <v>0</v>
      </c>
      <c r="L3289" s="9">
        <v>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9">
        <v>0</v>
      </c>
      <c r="U3289" s="9">
        <v>0</v>
      </c>
      <c r="V3289" s="9">
        <v>0</v>
      </c>
      <c r="W3289" s="9">
        <v>0</v>
      </c>
      <c r="X3289" s="9">
        <v>0</v>
      </c>
      <c r="Y3289" s="9">
        <v>0</v>
      </c>
      <c r="Z3289" s="9">
        <v>0</v>
      </c>
      <c r="AA3289" s="9">
        <v>0</v>
      </c>
      <c r="AB3289" s="9">
        <v>0</v>
      </c>
      <c r="AC3289" s="9">
        <v>0</v>
      </c>
      <c r="AD3289" s="9">
        <v>0</v>
      </c>
      <c r="AE3289" s="9">
        <v>0</v>
      </c>
      <c r="AF3289" s="9">
        <v>0</v>
      </c>
      <c r="AG3289" s="9">
        <v>0</v>
      </c>
      <c r="AH3289" s="9">
        <v>0</v>
      </c>
      <c r="AI3289" s="9">
        <v>0</v>
      </c>
      <c r="AJ3289" s="9">
        <v>0</v>
      </c>
      <c r="AK3289" s="9">
        <v>0</v>
      </c>
      <c r="AL3289" s="9">
        <v>0</v>
      </c>
      <c r="AM3289" s="9">
        <v>0</v>
      </c>
      <c r="AN3289" s="9">
        <v>0</v>
      </c>
      <c r="AO3289" s="9">
        <v>0</v>
      </c>
      <c r="AP3289" s="9">
        <v>0</v>
      </c>
      <c r="AQ3289" s="9">
        <v>0</v>
      </c>
      <c r="AR3289" s="9">
        <v>0</v>
      </c>
      <c r="AS3289" s="9">
        <v>0</v>
      </c>
      <c r="AT3289" s="9">
        <v>0</v>
      </c>
      <c r="AU3289" s="9">
        <v>0</v>
      </c>
      <c r="AV3289" s="9">
        <v>0</v>
      </c>
      <c r="AW3289" s="9">
        <v>0</v>
      </c>
      <c r="AX3289" s="9">
        <v>0</v>
      </c>
      <c r="AY3289" s="9">
        <v>0</v>
      </c>
      <c r="AZ3289" s="9">
        <v>0</v>
      </c>
      <c r="BA3289" s="9">
        <v>0</v>
      </c>
      <c r="BB3289" s="9">
        <v>0</v>
      </c>
      <c r="BC3289" s="9">
        <v>0</v>
      </c>
    </row>
    <row r="3290" spans="2:55" x14ac:dyDescent="0.45">
      <c r="B3290" s="25">
        <v>3283</v>
      </c>
      <c r="D3290" s="9" t="s">
        <v>119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0</v>
      </c>
      <c r="P3290" s="9">
        <v>0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  <c r="AC3290" s="9">
        <v>0</v>
      </c>
      <c r="AD3290" s="9">
        <v>0</v>
      </c>
      <c r="AE3290" s="9">
        <v>0</v>
      </c>
      <c r="AF3290" s="9">
        <v>0</v>
      </c>
      <c r="AG3290" s="9">
        <v>0</v>
      </c>
      <c r="AH3290" s="9">
        <v>0</v>
      </c>
      <c r="AI3290" s="9">
        <v>0</v>
      </c>
      <c r="AJ3290" s="9">
        <v>0</v>
      </c>
      <c r="AK3290" s="9">
        <v>0</v>
      </c>
      <c r="AL3290" s="9">
        <v>0</v>
      </c>
      <c r="AM3290" s="9">
        <v>0</v>
      </c>
      <c r="AN3290" s="9">
        <v>0</v>
      </c>
      <c r="AO3290" s="9">
        <v>0</v>
      </c>
      <c r="AP3290" s="9">
        <v>0</v>
      </c>
      <c r="AQ3290" s="9">
        <v>0</v>
      </c>
      <c r="AR3290" s="9">
        <v>0</v>
      </c>
      <c r="AS3290" s="9">
        <v>0</v>
      </c>
      <c r="AT3290" s="9">
        <v>0</v>
      </c>
      <c r="AU3290" s="9">
        <v>0</v>
      </c>
      <c r="AV3290" s="9">
        <v>0</v>
      </c>
      <c r="AW3290" s="9">
        <v>0</v>
      </c>
      <c r="AX3290" s="9">
        <v>0</v>
      </c>
      <c r="AY3290" s="9">
        <v>0</v>
      </c>
      <c r="AZ3290" s="9">
        <v>0</v>
      </c>
      <c r="BA3290" s="9">
        <v>0</v>
      </c>
      <c r="BB3290" s="9">
        <v>0</v>
      </c>
      <c r="BC3290" s="9">
        <v>0</v>
      </c>
    </row>
    <row r="3291" spans="2:55" x14ac:dyDescent="0.45">
      <c r="B3291" s="25">
        <v>3284</v>
      </c>
      <c r="D3291" s="9" t="s">
        <v>120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  <c r="AC3291" s="9">
        <v>0</v>
      </c>
      <c r="AD3291" s="9">
        <v>0</v>
      </c>
      <c r="AE3291" s="9">
        <v>0</v>
      </c>
      <c r="AF3291" s="9">
        <v>0</v>
      </c>
      <c r="AG3291" s="9">
        <v>0</v>
      </c>
      <c r="AH3291" s="9">
        <v>0</v>
      </c>
      <c r="AI3291" s="9">
        <v>0</v>
      </c>
      <c r="AJ3291" s="9">
        <v>0</v>
      </c>
      <c r="AK3291" s="9">
        <v>0</v>
      </c>
      <c r="AL3291" s="9">
        <v>0</v>
      </c>
      <c r="AM3291" s="9">
        <v>0</v>
      </c>
      <c r="AN3291" s="9">
        <v>0</v>
      </c>
      <c r="AO3291" s="9">
        <v>0</v>
      </c>
      <c r="AP3291" s="9">
        <v>0</v>
      </c>
      <c r="AQ3291" s="9">
        <v>0</v>
      </c>
      <c r="AR3291" s="9">
        <v>0</v>
      </c>
      <c r="AS3291" s="9">
        <v>0</v>
      </c>
      <c r="AT3291" s="9">
        <v>0</v>
      </c>
      <c r="AU3291" s="9">
        <v>0</v>
      </c>
      <c r="AV3291" s="9">
        <v>0</v>
      </c>
      <c r="AW3291" s="9">
        <v>0</v>
      </c>
      <c r="AX3291" s="9">
        <v>0</v>
      </c>
      <c r="AY3291" s="9">
        <v>0</v>
      </c>
      <c r="AZ3291" s="9">
        <v>0</v>
      </c>
      <c r="BA3291" s="9">
        <v>0</v>
      </c>
      <c r="BB3291" s="9">
        <v>0</v>
      </c>
      <c r="BC3291" s="9">
        <v>0</v>
      </c>
    </row>
    <row r="3292" spans="2:55" x14ac:dyDescent="0.45">
      <c r="B3292" s="25">
        <v>3285</v>
      </c>
      <c r="D3292" s="9" t="s">
        <v>121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0</v>
      </c>
      <c r="X3292" s="9">
        <v>0</v>
      </c>
      <c r="Y3292" s="9">
        <v>0</v>
      </c>
      <c r="Z3292" s="9">
        <v>0</v>
      </c>
      <c r="AA3292" s="9">
        <v>0</v>
      </c>
      <c r="AB3292" s="9">
        <v>0</v>
      </c>
      <c r="AC3292" s="9">
        <v>0</v>
      </c>
      <c r="AD3292" s="9">
        <v>0</v>
      </c>
      <c r="AE3292" s="9">
        <v>0</v>
      </c>
      <c r="AF3292" s="9">
        <v>0</v>
      </c>
      <c r="AG3292" s="9">
        <v>0</v>
      </c>
      <c r="AH3292" s="9">
        <v>0</v>
      </c>
      <c r="AI3292" s="9">
        <v>0</v>
      </c>
      <c r="AJ3292" s="9">
        <v>0</v>
      </c>
      <c r="AK3292" s="9">
        <v>0</v>
      </c>
      <c r="AL3292" s="9">
        <v>0</v>
      </c>
      <c r="AM3292" s="9">
        <v>0</v>
      </c>
      <c r="AN3292" s="9">
        <v>0</v>
      </c>
      <c r="AO3292" s="9">
        <v>0</v>
      </c>
      <c r="AP3292" s="9">
        <v>0</v>
      </c>
      <c r="AQ3292" s="9">
        <v>0</v>
      </c>
      <c r="AR3292" s="9">
        <v>0</v>
      </c>
      <c r="AS3292" s="9">
        <v>0</v>
      </c>
      <c r="AT3292" s="9">
        <v>0</v>
      </c>
      <c r="AU3292" s="9">
        <v>0</v>
      </c>
      <c r="AV3292" s="9">
        <v>0</v>
      </c>
      <c r="AW3292" s="9">
        <v>0</v>
      </c>
      <c r="AX3292" s="9">
        <v>0</v>
      </c>
      <c r="AY3292" s="9">
        <v>0</v>
      </c>
      <c r="AZ3292" s="9">
        <v>0</v>
      </c>
      <c r="BA3292" s="9">
        <v>0</v>
      </c>
      <c r="BB3292" s="9">
        <v>0</v>
      </c>
      <c r="BC3292" s="9">
        <v>0</v>
      </c>
    </row>
    <row r="3293" spans="2:55" x14ac:dyDescent="0.45">
      <c r="B3293" s="25">
        <v>3286</v>
      </c>
      <c r="D3293" s="9" t="s">
        <v>122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  <c r="AC3293" s="9">
        <v>0</v>
      </c>
      <c r="AD3293" s="9">
        <v>0</v>
      </c>
      <c r="AE3293" s="9">
        <v>0</v>
      </c>
      <c r="AF3293" s="9">
        <v>0</v>
      </c>
      <c r="AG3293" s="9">
        <v>0</v>
      </c>
      <c r="AH3293" s="9">
        <v>0</v>
      </c>
      <c r="AI3293" s="9">
        <v>0</v>
      </c>
      <c r="AJ3293" s="9">
        <v>0</v>
      </c>
      <c r="AK3293" s="9">
        <v>0</v>
      </c>
      <c r="AL3293" s="9">
        <v>0</v>
      </c>
      <c r="AM3293" s="9">
        <v>0</v>
      </c>
      <c r="AN3293" s="9">
        <v>0</v>
      </c>
      <c r="AO3293" s="9">
        <v>0</v>
      </c>
      <c r="AP3293" s="9">
        <v>0</v>
      </c>
      <c r="AQ3293" s="9">
        <v>0</v>
      </c>
      <c r="AR3293" s="9">
        <v>0</v>
      </c>
      <c r="AS3293" s="9">
        <v>0</v>
      </c>
      <c r="AT3293" s="9">
        <v>0</v>
      </c>
      <c r="AU3293" s="9">
        <v>0</v>
      </c>
      <c r="AV3293" s="9">
        <v>0</v>
      </c>
      <c r="AW3293" s="9">
        <v>0</v>
      </c>
      <c r="AX3293" s="9">
        <v>0</v>
      </c>
      <c r="AY3293" s="9">
        <v>0</v>
      </c>
      <c r="AZ3293" s="9">
        <v>0</v>
      </c>
      <c r="BA3293" s="9">
        <v>0</v>
      </c>
      <c r="BB3293" s="9">
        <v>0</v>
      </c>
      <c r="BC3293" s="9">
        <v>0</v>
      </c>
    </row>
    <row r="3294" spans="2:55" x14ac:dyDescent="0.45">
      <c r="B3294" s="25">
        <v>3287</v>
      </c>
      <c r="D3294" s="9" t="s">
        <v>123</v>
      </c>
      <c r="E3294" s="9">
        <v>0</v>
      </c>
      <c r="F3294" s="9">
        <v>0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  <c r="AC3294" s="9">
        <v>0</v>
      </c>
      <c r="AD3294" s="9">
        <v>0</v>
      </c>
      <c r="AE3294" s="9">
        <v>0</v>
      </c>
      <c r="AF3294" s="9">
        <v>0</v>
      </c>
      <c r="AG3294" s="9">
        <v>0</v>
      </c>
      <c r="AH3294" s="9">
        <v>0</v>
      </c>
      <c r="AI3294" s="9">
        <v>0</v>
      </c>
      <c r="AJ3294" s="9">
        <v>0</v>
      </c>
      <c r="AK3294" s="9">
        <v>0</v>
      </c>
      <c r="AL3294" s="9">
        <v>0</v>
      </c>
      <c r="AM3294" s="9">
        <v>0</v>
      </c>
      <c r="AN3294" s="9">
        <v>0</v>
      </c>
      <c r="AO3294" s="9">
        <v>0</v>
      </c>
      <c r="AP3294" s="9">
        <v>0</v>
      </c>
      <c r="AQ3294" s="9">
        <v>0</v>
      </c>
      <c r="AR3294" s="9">
        <v>0</v>
      </c>
      <c r="AS3294" s="9">
        <v>0</v>
      </c>
      <c r="AT3294" s="9">
        <v>0</v>
      </c>
      <c r="AU3294" s="9">
        <v>0</v>
      </c>
      <c r="AV3294" s="9">
        <v>0</v>
      </c>
      <c r="AW3294" s="9">
        <v>0</v>
      </c>
      <c r="AX3294" s="9">
        <v>0</v>
      </c>
      <c r="AY3294" s="9">
        <v>0</v>
      </c>
      <c r="AZ3294" s="9">
        <v>0</v>
      </c>
      <c r="BA3294" s="9">
        <v>0</v>
      </c>
      <c r="BB3294" s="9">
        <v>0</v>
      </c>
      <c r="BC3294" s="9">
        <v>0</v>
      </c>
    </row>
    <row r="3295" spans="2:55" x14ac:dyDescent="0.45">
      <c r="B3295" s="25">
        <v>3288</v>
      </c>
      <c r="D3295" s="9" t="s">
        <v>124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0</v>
      </c>
      <c r="Z3295" s="9">
        <v>0</v>
      </c>
      <c r="AA3295" s="9">
        <v>0</v>
      </c>
      <c r="AB3295" s="9">
        <v>0</v>
      </c>
      <c r="AC3295" s="9">
        <v>0</v>
      </c>
      <c r="AD3295" s="9">
        <v>0</v>
      </c>
      <c r="AE3295" s="9">
        <v>0</v>
      </c>
      <c r="AF3295" s="9">
        <v>0</v>
      </c>
      <c r="AG3295" s="9">
        <v>0</v>
      </c>
      <c r="AH3295" s="9">
        <v>0</v>
      </c>
      <c r="AI3295" s="9">
        <v>0</v>
      </c>
      <c r="AJ3295" s="9">
        <v>0</v>
      </c>
      <c r="AK3295" s="9">
        <v>0</v>
      </c>
      <c r="AL3295" s="9">
        <v>0</v>
      </c>
      <c r="AM3295" s="9">
        <v>0</v>
      </c>
      <c r="AN3295" s="9">
        <v>0</v>
      </c>
      <c r="AO3295" s="9">
        <v>0</v>
      </c>
      <c r="AP3295" s="9">
        <v>0</v>
      </c>
      <c r="AQ3295" s="9">
        <v>0</v>
      </c>
      <c r="AR3295" s="9">
        <v>0</v>
      </c>
      <c r="AS3295" s="9">
        <v>0</v>
      </c>
      <c r="AT3295" s="9">
        <v>0</v>
      </c>
      <c r="AU3295" s="9">
        <v>0</v>
      </c>
      <c r="AV3295" s="9">
        <v>0</v>
      </c>
      <c r="AW3295" s="9">
        <v>0</v>
      </c>
      <c r="AX3295" s="9">
        <v>0</v>
      </c>
      <c r="AY3295" s="9">
        <v>0</v>
      </c>
      <c r="AZ3295" s="9">
        <v>0</v>
      </c>
      <c r="BA3295" s="9">
        <v>0</v>
      </c>
      <c r="BB3295" s="9">
        <v>0</v>
      </c>
      <c r="BC3295" s="9">
        <v>0</v>
      </c>
    </row>
    <row r="3296" spans="2:55" x14ac:dyDescent="0.45">
      <c r="B3296" s="25">
        <v>3289</v>
      </c>
      <c r="D3296" s="9" t="s">
        <v>125</v>
      </c>
      <c r="E3296" s="9">
        <v>0</v>
      </c>
      <c r="F3296" s="9">
        <v>0</v>
      </c>
      <c r="G3296" s="9">
        <v>0</v>
      </c>
      <c r="H3296" s="9">
        <v>0</v>
      </c>
      <c r="I3296" s="9">
        <v>0</v>
      </c>
      <c r="J3296" s="9">
        <v>0</v>
      </c>
      <c r="K3296" s="9">
        <v>0</v>
      </c>
      <c r="L3296" s="9">
        <v>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0</v>
      </c>
      <c r="W3296" s="9">
        <v>0</v>
      </c>
      <c r="X3296" s="9">
        <v>0</v>
      </c>
      <c r="Y3296" s="9">
        <v>0</v>
      </c>
      <c r="Z3296" s="9">
        <v>0</v>
      </c>
      <c r="AA3296" s="9">
        <v>0</v>
      </c>
      <c r="AB3296" s="9">
        <v>0</v>
      </c>
      <c r="AC3296" s="9">
        <v>0</v>
      </c>
      <c r="AD3296" s="9">
        <v>0</v>
      </c>
      <c r="AE3296" s="9">
        <v>0</v>
      </c>
      <c r="AF3296" s="9">
        <v>0</v>
      </c>
      <c r="AG3296" s="9">
        <v>0</v>
      </c>
      <c r="AH3296" s="9">
        <v>0</v>
      </c>
      <c r="AI3296" s="9">
        <v>0</v>
      </c>
      <c r="AJ3296" s="9">
        <v>0</v>
      </c>
      <c r="AK3296" s="9">
        <v>0</v>
      </c>
      <c r="AL3296" s="9">
        <v>0</v>
      </c>
      <c r="AM3296" s="9">
        <v>0</v>
      </c>
      <c r="AN3296" s="9">
        <v>0</v>
      </c>
      <c r="AO3296" s="9">
        <v>0</v>
      </c>
      <c r="AP3296" s="9">
        <v>0</v>
      </c>
      <c r="AQ3296" s="9">
        <v>0</v>
      </c>
      <c r="AR3296" s="9">
        <v>0</v>
      </c>
      <c r="AS3296" s="9">
        <v>0</v>
      </c>
      <c r="AT3296" s="9">
        <v>0</v>
      </c>
      <c r="AU3296" s="9">
        <v>0</v>
      </c>
      <c r="AV3296" s="9">
        <v>0</v>
      </c>
      <c r="AW3296" s="9">
        <v>0</v>
      </c>
      <c r="AX3296" s="9">
        <v>0</v>
      </c>
      <c r="AY3296" s="9">
        <v>0</v>
      </c>
      <c r="AZ3296" s="9">
        <v>0</v>
      </c>
      <c r="BA3296" s="9">
        <v>0</v>
      </c>
      <c r="BB3296" s="9">
        <v>0</v>
      </c>
      <c r="BC3296" s="9">
        <v>0</v>
      </c>
    </row>
    <row r="3297" spans="2:55" x14ac:dyDescent="0.45">
      <c r="B3297" s="25">
        <v>3290</v>
      </c>
      <c r="D3297" s="9" t="s">
        <v>126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>
        <v>0</v>
      </c>
      <c r="S3297" s="9">
        <v>0</v>
      </c>
      <c r="T3297" s="9">
        <v>0</v>
      </c>
      <c r="U3297" s="9">
        <v>0</v>
      </c>
      <c r="V3297" s="9">
        <v>0</v>
      </c>
      <c r="W3297" s="9">
        <v>0</v>
      </c>
      <c r="X3297" s="9">
        <v>0</v>
      </c>
      <c r="Y3297" s="9">
        <v>0</v>
      </c>
      <c r="Z3297" s="9">
        <v>0</v>
      </c>
      <c r="AA3297" s="9">
        <v>0</v>
      </c>
      <c r="AB3297" s="9">
        <v>0</v>
      </c>
      <c r="AC3297" s="9">
        <v>0</v>
      </c>
      <c r="AD3297" s="9">
        <v>0</v>
      </c>
      <c r="AE3297" s="9">
        <v>0</v>
      </c>
      <c r="AF3297" s="9">
        <v>0</v>
      </c>
      <c r="AG3297" s="9">
        <v>0</v>
      </c>
      <c r="AH3297" s="9">
        <v>0</v>
      </c>
      <c r="AI3297" s="9">
        <v>0</v>
      </c>
      <c r="AJ3297" s="9">
        <v>0</v>
      </c>
      <c r="AK3297" s="9">
        <v>0</v>
      </c>
      <c r="AL3297" s="9">
        <v>0</v>
      </c>
      <c r="AM3297" s="9">
        <v>0</v>
      </c>
      <c r="AN3297" s="9">
        <v>0</v>
      </c>
      <c r="AO3297" s="9">
        <v>0</v>
      </c>
      <c r="AP3297" s="9">
        <v>0</v>
      </c>
      <c r="AQ3297" s="9">
        <v>0</v>
      </c>
      <c r="AR3297" s="9">
        <v>0</v>
      </c>
      <c r="AS3297" s="9">
        <v>0</v>
      </c>
      <c r="AT3297" s="9">
        <v>0</v>
      </c>
      <c r="AU3297" s="9">
        <v>0</v>
      </c>
      <c r="AV3297" s="9">
        <v>0</v>
      </c>
      <c r="AW3297" s="9">
        <v>0</v>
      </c>
      <c r="AX3297" s="9">
        <v>0</v>
      </c>
      <c r="AY3297" s="9">
        <v>0</v>
      </c>
      <c r="AZ3297" s="9">
        <v>0</v>
      </c>
      <c r="BA3297" s="9">
        <v>0</v>
      </c>
      <c r="BB3297" s="9">
        <v>0</v>
      </c>
      <c r="BC3297" s="9">
        <v>0</v>
      </c>
    </row>
    <row r="3298" spans="2:55" x14ac:dyDescent="0.45">
      <c r="B3298" s="25">
        <v>3291</v>
      </c>
      <c r="D3298" s="9" t="s">
        <v>127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  <c r="Z3298" s="9">
        <v>0</v>
      </c>
      <c r="AA3298" s="9">
        <v>0</v>
      </c>
      <c r="AB3298" s="9">
        <v>0</v>
      </c>
      <c r="AC3298" s="9">
        <v>0</v>
      </c>
      <c r="AD3298" s="9">
        <v>0</v>
      </c>
      <c r="AE3298" s="9">
        <v>0</v>
      </c>
      <c r="AF3298" s="9">
        <v>0</v>
      </c>
      <c r="AG3298" s="9">
        <v>0</v>
      </c>
      <c r="AH3298" s="9">
        <v>0</v>
      </c>
      <c r="AI3298" s="9">
        <v>0</v>
      </c>
      <c r="AJ3298" s="9">
        <v>0</v>
      </c>
      <c r="AK3298" s="9">
        <v>0</v>
      </c>
      <c r="AL3298" s="9">
        <v>0</v>
      </c>
      <c r="AM3298" s="9">
        <v>0</v>
      </c>
      <c r="AN3298" s="9">
        <v>0</v>
      </c>
      <c r="AO3298" s="9">
        <v>0</v>
      </c>
      <c r="AP3298" s="9">
        <v>0</v>
      </c>
      <c r="AQ3298" s="9">
        <v>0</v>
      </c>
      <c r="AR3298" s="9">
        <v>0</v>
      </c>
      <c r="AS3298" s="9">
        <v>0</v>
      </c>
      <c r="AT3298" s="9">
        <v>0</v>
      </c>
      <c r="AU3298" s="9">
        <v>0</v>
      </c>
      <c r="AV3298" s="9">
        <v>0</v>
      </c>
      <c r="AW3298" s="9">
        <v>0</v>
      </c>
      <c r="AX3298" s="9">
        <v>0</v>
      </c>
      <c r="AY3298" s="9">
        <v>0</v>
      </c>
      <c r="AZ3298" s="9">
        <v>0</v>
      </c>
      <c r="BA3298" s="9">
        <v>0</v>
      </c>
      <c r="BB3298" s="9">
        <v>0</v>
      </c>
      <c r="BC3298" s="9">
        <v>0</v>
      </c>
    </row>
    <row r="3299" spans="2:55" x14ac:dyDescent="0.45">
      <c r="B3299" s="25">
        <v>3292</v>
      </c>
      <c r="D3299" s="9" t="s">
        <v>128</v>
      </c>
      <c r="E3299" s="9">
        <v>0</v>
      </c>
      <c r="F3299" s="9">
        <v>0</v>
      </c>
      <c r="G3299" s="9">
        <v>0</v>
      </c>
      <c r="H3299" s="9">
        <v>0</v>
      </c>
      <c r="I3299" s="9">
        <v>0</v>
      </c>
      <c r="J3299" s="9">
        <v>0</v>
      </c>
      <c r="K3299" s="9">
        <v>0</v>
      </c>
      <c r="L3299" s="9">
        <v>0</v>
      </c>
      <c r="M3299" s="9">
        <v>0</v>
      </c>
      <c r="N3299" s="9">
        <v>0</v>
      </c>
      <c r="O3299" s="9">
        <v>0</v>
      </c>
      <c r="P3299" s="9">
        <v>0</v>
      </c>
      <c r="Q3299" s="9">
        <v>0</v>
      </c>
      <c r="R3299" s="9">
        <v>0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0</v>
      </c>
      <c r="Z3299" s="9">
        <v>0</v>
      </c>
      <c r="AA3299" s="9">
        <v>0</v>
      </c>
      <c r="AB3299" s="9">
        <v>0</v>
      </c>
      <c r="AC3299" s="9">
        <v>0</v>
      </c>
      <c r="AD3299" s="9">
        <v>0</v>
      </c>
      <c r="AE3299" s="9">
        <v>0</v>
      </c>
      <c r="AF3299" s="9">
        <v>0</v>
      </c>
      <c r="AG3299" s="9">
        <v>0</v>
      </c>
      <c r="AH3299" s="9">
        <v>0</v>
      </c>
      <c r="AI3299" s="9">
        <v>0</v>
      </c>
      <c r="AJ3299" s="9">
        <v>0</v>
      </c>
      <c r="AK3299" s="9">
        <v>0</v>
      </c>
      <c r="AL3299" s="9">
        <v>0</v>
      </c>
      <c r="AM3299" s="9">
        <v>0</v>
      </c>
      <c r="AN3299" s="9">
        <v>0</v>
      </c>
      <c r="AO3299" s="9">
        <v>0</v>
      </c>
      <c r="AP3299" s="9">
        <v>0</v>
      </c>
      <c r="AQ3299" s="9">
        <v>0</v>
      </c>
      <c r="AR3299" s="9">
        <v>0</v>
      </c>
      <c r="AS3299" s="9">
        <v>0</v>
      </c>
      <c r="AT3299" s="9">
        <v>0</v>
      </c>
      <c r="AU3299" s="9">
        <v>0</v>
      </c>
      <c r="AV3299" s="9">
        <v>0</v>
      </c>
      <c r="AW3299" s="9">
        <v>0</v>
      </c>
      <c r="AX3299" s="9">
        <v>0</v>
      </c>
      <c r="AY3299" s="9">
        <v>0</v>
      </c>
      <c r="AZ3299" s="9">
        <v>0</v>
      </c>
      <c r="BA3299" s="9">
        <v>0</v>
      </c>
      <c r="BB3299" s="9">
        <v>0</v>
      </c>
      <c r="BC3299" s="9">
        <v>0</v>
      </c>
    </row>
    <row r="3300" spans="2:55" x14ac:dyDescent="0.45">
      <c r="B3300" s="25">
        <v>3293</v>
      </c>
      <c r="D3300" s="9" t="s">
        <v>129</v>
      </c>
      <c r="E3300" s="9">
        <v>0</v>
      </c>
      <c r="F3300" s="9">
        <v>0</v>
      </c>
      <c r="G3300" s="9">
        <v>0</v>
      </c>
      <c r="H3300" s="9">
        <v>0</v>
      </c>
      <c r="I3300" s="9">
        <v>0</v>
      </c>
      <c r="J3300" s="9">
        <v>0</v>
      </c>
      <c r="K3300" s="9">
        <v>0</v>
      </c>
      <c r="L3300" s="9">
        <v>0</v>
      </c>
      <c r="M3300" s="9">
        <v>0</v>
      </c>
      <c r="N3300" s="9">
        <v>0</v>
      </c>
      <c r="O3300" s="9">
        <v>0</v>
      </c>
      <c r="P3300" s="9">
        <v>0</v>
      </c>
      <c r="Q3300" s="9">
        <v>0</v>
      </c>
      <c r="R3300" s="9">
        <v>0</v>
      </c>
      <c r="S3300" s="9">
        <v>0</v>
      </c>
      <c r="T3300" s="9">
        <v>0</v>
      </c>
      <c r="U3300" s="9">
        <v>0</v>
      </c>
      <c r="V3300" s="9">
        <v>0</v>
      </c>
      <c r="W3300" s="9">
        <v>0</v>
      </c>
      <c r="X3300" s="9">
        <v>0</v>
      </c>
      <c r="Y3300" s="9">
        <v>0</v>
      </c>
      <c r="Z3300" s="9">
        <v>0</v>
      </c>
      <c r="AA3300" s="9">
        <v>0</v>
      </c>
      <c r="AB3300" s="9">
        <v>0</v>
      </c>
      <c r="AC3300" s="9">
        <v>0</v>
      </c>
      <c r="AD3300" s="9">
        <v>0</v>
      </c>
      <c r="AE3300" s="9">
        <v>0</v>
      </c>
      <c r="AF3300" s="9">
        <v>0</v>
      </c>
      <c r="AG3300" s="9">
        <v>0</v>
      </c>
      <c r="AH3300" s="9">
        <v>0</v>
      </c>
      <c r="AI3300" s="9">
        <v>0</v>
      </c>
      <c r="AJ3300" s="9">
        <v>0</v>
      </c>
      <c r="AK3300" s="9">
        <v>0</v>
      </c>
      <c r="AL3300" s="9">
        <v>0</v>
      </c>
      <c r="AM3300" s="9">
        <v>0</v>
      </c>
      <c r="AN3300" s="9">
        <v>0</v>
      </c>
      <c r="AO3300" s="9">
        <v>0</v>
      </c>
      <c r="AP3300" s="9">
        <v>0</v>
      </c>
      <c r="AQ3300" s="9">
        <v>0</v>
      </c>
      <c r="AR3300" s="9">
        <v>0</v>
      </c>
      <c r="AS3300" s="9">
        <v>0</v>
      </c>
      <c r="AT3300" s="9">
        <v>0</v>
      </c>
      <c r="AU3300" s="9">
        <v>0</v>
      </c>
      <c r="AV3300" s="9">
        <v>0</v>
      </c>
      <c r="AW3300" s="9">
        <v>0</v>
      </c>
      <c r="AX3300" s="9">
        <v>0</v>
      </c>
      <c r="AY3300" s="9">
        <v>0</v>
      </c>
      <c r="AZ3300" s="9">
        <v>0</v>
      </c>
      <c r="BA3300" s="9">
        <v>0</v>
      </c>
      <c r="BB3300" s="9">
        <v>0</v>
      </c>
      <c r="BC3300" s="9">
        <v>0</v>
      </c>
    </row>
    <row r="3301" spans="2:55" x14ac:dyDescent="0.45">
      <c r="B3301" s="25">
        <v>3294</v>
      </c>
      <c r="D3301" s="9" t="s">
        <v>130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0</v>
      </c>
      <c r="Z3301" s="9">
        <v>0</v>
      </c>
      <c r="AA3301" s="9">
        <v>0</v>
      </c>
      <c r="AB3301" s="9">
        <v>0</v>
      </c>
      <c r="AC3301" s="9">
        <v>0</v>
      </c>
      <c r="AD3301" s="9">
        <v>0</v>
      </c>
      <c r="AE3301" s="9">
        <v>0</v>
      </c>
      <c r="AF3301" s="9">
        <v>0</v>
      </c>
      <c r="AG3301" s="9">
        <v>0</v>
      </c>
      <c r="AH3301" s="9">
        <v>0</v>
      </c>
      <c r="AI3301" s="9">
        <v>0</v>
      </c>
      <c r="AJ3301" s="9">
        <v>0</v>
      </c>
      <c r="AK3301" s="9">
        <v>0</v>
      </c>
      <c r="AL3301" s="9">
        <v>0</v>
      </c>
      <c r="AM3301" s="9">
        <v>0</v>
      </c>
      <c r="AN3301" s="9">
        <v>0</v>
      </c>
      <c r="AO3301" s="9">
        <v>0</v>
      </c>
      <c r="AP3301" s="9">
        <v>0</v>
      </c>
      <c r="AQ3301" s="9">
        <v>0</v>
      </c>
      <c r="AR3301" s="9">
        <v>0</v>
      </c>
      <c r="AS3301" s="9">
        <v>0</v>
      </c>
      <c r="AT3301" s="9">
        <v>0</v>
      </c>
      <c r="AU3301" s="9">
        <v>0</v>
      </c>
      <c r="AV3301" s="9">
        <v>0</v>
      </c>
      <c r="AW3301" s="9">
        <v>0</v>
      </c>
      <c r="AX3301" s="9">
        <v>0</v>
      </c>
      <c r="AY3301" s="9">
        <v>0</v>
      </c>
      <c r="AZ3301" s="9">
        <v>0</v>
      </c>
      <c r="BA3301" s="9">
        <v>0</v>
      </c>
      <c r="BB3301" s="9">
        <v>0</v>
      </c>
      <c r="BC3301" s="9">
        <v>0</v>
      </c>
    </row>
    <row r="3302" spans="2:55" x14ac:dyDescent="0.45">
      <c r="B3302" s="25">
        <v>3295</v>
      </c>
      <c r="D3302" s="9" t="s">
        <v>131</v>
      </c>
      <c r="E3302" s="9">
        <v>0</v>
      </c>
      <c r="F3302" s="9">
        <v>0</v>
      </c>
      <c r="G3302" s="9">
        <v>0</v>
      </c>
      <c r="H3302" s="9">
        <v>0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  <c r="AC3302" s="9">
        <v>0</v>
      </c>
      <c r="AD3302" s="9">
        <v>0</v>
      </c>
      <c r="AE3302" s="9">
        <v>0</v>
      </c>
      <c r="AF3302" s="9">
        <v>0</v>
      </c>
      <c r="AG3302" s="9">
        <v>0</v>
      </c>
      <c r="AH3302" s="9">
        <v>0</v>
      </c>
      <c r="AI3302" s="9">
        <v>0</v>
      </c>
      <c r="AJ3302" s="9">
        <v>0</v>
      </c>
      <c r="AK3302" s="9">
        <v>0</v>
      </c>
      <c r="AL3302" s="9">
        <v>0</v>
      </c>
      <c r="AM3302" s="9">
        <v>0</v>
      </c>
      <c r="AN3302" s="9">
        <v>0</v>
      </c>
      <c r="AO3302" s="9">
        <v>0</v>
      </c>
      <c r="AP3302" s="9">
        <v>0</v>
      </c>
      <c r="AQ3302" s="9">
        <v>0</v>
      </c>
      <c r="AR3302" s="9">
        <v>0</v>
      </c>
      <c r="AS3302" s="9">
        <v>0</v>
      </c>
      <c r="AT3302" s="9">
        <v>0</v>
      </c>
      <c r="AU3302" s="9">
        <v>0</v>
      </c>
      <c r="AV3302" s="9">
        <v>0</v>
      </c>
      <c r="AW3302" s="9">
        <v>0</v>
      </c>
      <c r="AX3302" s="9">
        <v>0</v>
      </c>
      <c r="AY3302" s="9">
        <v>0</v>
      </c>
      <c r="AZ3302" s="9">
        <v>0</v>
      </c>
      <c r="BA3302" s="9">
        <v>0</v>
      </c>
      <c r="BB3302" s="9">
        <v>0</v>
      </c>
      <c r="BC3302" s="9">
        <v>0</v>
      </c>
    </row>
    <row r="3303" spans="2:55" x14ac:dyDescent="0.45">
      <c r="B3303" s="25">
        <v>3296</v>
      </c>
      <c r="D3303" s="9" t="s">
        <v>132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0</v>
      </c>
      <c r="T3303" s="9">
        <v>0</v>
      </c>
      <c r="U3303" s="9">
        <v>0</v>
      </c>
      <c r="V3303" s="9">
        <v>0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  <c r="AC3303" s="9">
        <v>0</v>
      </c>
      <c r="AD3303" s="9">
        <v>0</v>
      </c>
      <c r="AE3303" s="9">
        <v>0</v>
      </c>
      <c r="AF3303" s="9">
        <v>0</v>
      </c>
      <c r="AG3303" s="9">
        <v>0</v>
      </c>
      <c r="AH3303" s="9">
        <v>0</v>
      </c>
      <c r="AI3303" s="9">
        <v>0</v>
      </c>
      <c r="AJ3303" s="9">
        <v>0</v>
      </c>
      <c r="AK3303" s="9">
        <v>0</v>
      </c>
      <c r="AL3303" s="9">
        <v>0</v>
      </c>
      <c r="AM3303" s="9">
        <v>0</v>
      </c>
      <c r="AN3303" s="9">
        <v>0</v>
      </c>
      <c r="AO3303" s="9">
        <v>0</v>
      </c>
      <c r="AP3303" s="9">
        <v>0</v>
      </c>
      <c r="AQ3303" s="9">
        <v>0</v>
      </c>
      <c r="AR3303" s="9">
        <v>0</v>
      </c>
      <c r="AS3303" s="9">
        <v>0</v>
      </c>
      <c r="AT3303" s="9">
        <v>0</v>
      </c>
      <c r="AU3303" s="9">
        <v>0</v>
      </c>
      <c r="AV3303" s="9">
        <v>0</v>
      </c>
      <c r="AW3303" s="9">
        <v>0</v>
      </c>
      <c r="AX3303" s="9">
        <v>0</v>
      </c>
      <c r="AY3303" s="9">
        <v>0</v>
      </c>
      <c r="AZ3303" s="9">
        <v>0</v>
      </c>
      <c r="BA3303" s="9">
        <v>0</v>
      </c>
      <c r="BB3303" s="9">
        <v>0</v>
      </c>
      <c r="BC3303" s="9">
        <v>0</v>
      </c>
    </row>
    <row r="3304" spans="2:55" x14ac:dyDescent="0.45">
      <c r="B3304" s="25">
        <v>3297</v>
      </c>
      <c r="D3304" s="9" t="s">
        <v>133</v>
      </c>
      <c r="E3304" s="9">
        <v>0</v>
      </c>
      <c r="F3304" s="9">
        <v>0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0</v>
      </c>
      <c r="Z3304" s="9">
        <v>0</v>
      </c>
      <c r="AA3304" s="9">
        <v>0</v>
      </c>
      <c r="AB3304" s="9">
        <v>0</v>
      </c>
      <c r="AC3304" s="9">
        <v>0</v>
      </c>
      <c r="AD3304" s="9">
        <v>0</v>
      </c>
      <c r="AE3304" s="9">
        <v>0</v>
      </c>
      <c r="AF3304" s="9">
        <v>0</v>
      </c>
      <c r="AG3304" s="9">
        <v>0</v>
      </c>
      <c r="AH3304" s="9">
        <v>0</v>
      </c>
      <c r="AI3304" s="9">
        <v>0</v>
      </c>
      <c r="AJ3304" s="9">
        <v>0</v>
      </c>
      <c r="AK3304" s="9">
        <v>0</v>
      </c>
      <c r="AL3304" s="9">
        <v>0</v>
      </c>
      <c r="AM3304" s="9">
        <v>0</v>
      </c>
      <c r="AN3304" s="9">
        <v>0</v>
      </c>
      <c r="AO3304" s="9">
        <v>0</v>
      </c>
      <c r="AP3304" s="9">
        <v>0</v>
      </c>
      <c r="AQ3304" s="9">
        <v>0</v>
      </c>
      <c r="AR3304" s="9">
        <v>0</v>
      </c>
      <c r="AS3304" s="9">
        <v>0</v>
      </c>
      <c r="AT3304" s="9">
        <v>0</v>
      </c>
      <c r="AU3304" s="9">
        <v>0</v>
      </c>
      <c r="AV3304" s="9">
        <v>0</v>
      </c>
      <c r="AW3304" s="9">
        <v>0</v>
      </c>
      <c r="AX3304" s="9">
        <v>0</v>
      </c>
      <c r="AY3304" s="9">
        <v>0</v>
      </c>
      <c r="AZ3304" s="9">
        <v>0</v>
      </c>
      <c r="BA3304" s="9">
        <v>0</v>
      </c>
      <c r="BB3304" s="9">
        <v>0</v>
      </c>
      <c r="BC3304" s="9">
        <v>0</v>
      </c>
    </row>
    <row r="3305" spans="2:55" x14ac:dyDescent="0.45">
      <c r="B3305" s="25">
        <v>3298</v>
      </c>
      <c r="D3305" s="9" t="s">
        <v>134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0</v>
      </c>
      <c r="Z3305" s="9">
        <v>0</v>
      </c>
      <c r="AA3305" s="9">
        <v>0</v>
      </c>
      <c r="AB3305" s="9">
        <v>0</v>
      </c>
      <c r="AC3305" s="9">
        <v>0</v>
      </c>
      <c r="AD3305" s="9">
        <v>0</v>
      </c>
      <c r="AE3305" s="9">
        <v>0</v>
      </c>
      <c r="AF3305" s="9">
        <v>0</v>
      </c>
      <c r="AG3305" s="9">
        <v>0</v>
      </c>
      <c r="AH3305" s="9">
        <v>0</v>
      </c>
      <c r="AI3305" s="9">
        <v>0</v>
      </c>
      <c r="AJ3305" s="9">
        <v>0</v>
      </c>
      <c r="AK3305" s="9">
        <v>0</v>
      </c>
      <c r="AL3305" s="9">
        <v>0</v>
      </c>
      <c r="AM3305" s="9">
        <v>0</v>
      </c>
      <c r="AN3305" s="9">
        <v>0</v>
      </c>
      <c r="AO3305" s="9">
        <v>0</v>
      </c>
      <c r="AP3305" s="9">
        <v>0</v>
      </c>
      <c r="AQ3305" s="9">
        <v>0</v>
      </c>
      <c r="AR3305" s="9">
        <v>0</v>
      </c>
      <c r="AS3305" s="9">
        <v>0</v>
      </c>
      <c r="AT3305" s="9">
        <v>0</v>
      </c>
      <c r="AU3305" s="9">
        <v>0</v>
      </c>
      <c r="AV3305" s="9">
        <v>0</v>
      </c>
      <c r="AW3305" s="9">
        <v>0</v>
      </c>
      <c r="AX3305" s="9">
        <v>0</v>
      </c>
      <c r="AY3305" s="9">
        <v>0</v>
      </c>
      <c r="AZ3305" s="9">
        <v>0</v>
      </c>
      <c r="BA3305" s="9">
        <v>0</v>
      </c>
      <c r="BB3305" s="9">
        <v>0</v>
      </c>
      <c r="BC3305" s="9">
        <v>0</v>
      </c>
    </row>
    <row r="3306" spans="2:55" x14ac:dyDescent="0.45">
      <c r="B3306" s="25">
        <v>3299</v>
      </c>
      <c r="D3306" s="9" t="s">
        <v>135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0</v>
      </c>
      <c r="Z3306" s="9">
        <v>0</v>
      </c>
      <c r="AA3306" s="9">
        <v>0</v>
      </c>
      <c r="AB3306" s="9">
        <v>0</v>
      </c>
      <c r="AC3306" s="9">
        <v>0</v>
      </c>
      <c r="AD3306" s="9">
        <v>0</v>
      </c>
      <c r="AE3306" s="9">
        <v>0</v>
      </c>
      <c r="AF3306" s="9">
        <v>0</v>
      </c>
      <c r="AG3306" s="9">
        <v>0</v>
      </c>
      <c r="AH3306" s="9">
        <v>0</v>
      </c>
      <c r="AI3306" s="9">
        <v>0</v>
      </c>
      <c r="AJ3306" s="9">
        <v>0</v>
      </c>
      <c r="AK3306" s="9">
        <v>0</v>
      </c>
      <c r="AL3306" s="9">
        <v>0</v>
      </c>
      <c r="AM3306" s="9">
        <v>0</v>
      </c>
      <c r="AN3306" s="9">
        <v>0</v>
      </c>
      <c r="AO3306" s="9">
        <v>0</v>
      </c>
      <c r="AP3306" s="9">
        <v>0</v>
      </c>
      <c r="AQ3306" s="9">
        <v>0</v>
      </c>
      <c r="AR3306" s="9">
        <v>0</v>
      </c>
      <c r="AS3306" s="9">
        <v>0</v>
      </c>
      <c r="AT3306" s="9">
        <v>0</v>
      </c>
      <c r="AU3306" s="9">
        <v>0</v>
      </c>
      <c r="AV3306" s="9">
        <v>0</v>
      </c>
      <c r="AW3306" s="9">
        <v>0</v>
      </c>
      <c r="AX3306" s="9">
        <v>0</v>
      </c>
      <c r="AY3306" s="9">
        <v>0</v>
      </c>
      <c r="AZ3306" s="9">
        <v>0</v>
      </c>
      <c r="BA3306" s="9">
        <v>0</v>
      </c>
      <c r="BB3306" s="9">
        <v>0</v>
      </c>
      <c r="BC3306" s="9">
        <v>0</v>
      </c>
    </row>
    <row r="3307" spans="2:55" x14ac:dyDescent="0.45">
      <c r="B3307" s="25">
        <v>3300</v>
      </c>
      <c r="D3307" s="9" t="s">
        <v>136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0</v>
      </c>
      <c r="Z3307" s="9">
        <v>0</v>
      </c>
      <c r="AA3307" s="9">
        <v>0</v>
      </c>
      <c r="AB3307" s="9">
        <v>0</v>
      </c>
      <c r="AC3307" s="9">
        <v>0</v>
      </c>
      <c r="AD3307" s="9">
        <v>0</v>
      </c>
      <c r="AE3307" s="9">
        <v>0</v>
      </c>
      <c r="AF3307" s="9">
        <v>0</v>
      </c>
      <c r="AG3307" s="9">
        <v>0</v>
      </c>
      <c r="AH3307" s="9">
        <v>0</v>
      </c>
      <c r="AI3307" s="9">
        <v>0</v>
      </c>
      <c r="AJ3307" s="9">
        <v>0</v>
      </c>
      <c r="AK3307" s="9">
        <v>0</v>
      </c>
      <c r="AL3307" s="9">
        <v>0</v>
      </c>
      <c r="AM3307" s="9">
        <v>0</v>
      </c>
      <c r="AN3307" s="9">
        <v>0</v>
      </c>
      <c r="AO3307" s="9">
        <v>0</v>
      </c>
      <c r="AP3307" s="9">
        <v>0</v>
      </c>
      <c r="AQ3307" s="9">
        <v>0</v>
      </c>
      <c r="AR3307" s="9">
        <v>0</v>
      </c>
      <c r="AS3307" s="9">
        <v>0</v>
      </c>
      <c r="AT3307" s="9">
        <v>0</v>
      </c>
      <c r="AU3307" s="9">
        <v>0</v>
      </c>
      <c r="AV3307" s="9">
        <v>0</v>
      </c>
      <c r="AW3307" s="9">
        <v>0</v>
      </c>
      <c r="AX3307" s="9">
        <v>0</v>
      </c>
      <c r="AY3307" s="9">
        <v>0</v>
      </c>
      <c r="AZ3307" s="9">
        <v>0</v>
      </c>
      <c r="BA3307" s="9">
        <v>0</v>
      </c>
      <c r="BB3307" s="9">
        <v>0</v>
      </c>
      <c r="BC3307" s="9">
        <v>0</v>
      </c>
    </row>
    <row r="3308" spans="2:55" x14ac:dyDescent="0.45">
      <c r="B3308" s="25">
        <v>3301</v>
      </c>
      <c r="D3308" s="9" t="s">
        <v>137</v>
      </c>
      <c r="E3308" s="9">
        <v>0</v>
      </c>
      <c r="F3308" s="9">
        <v>0</v>
      </c>
      <c r="G3308" s="9">
        <v>0</v>
      </c>
      <c r="H3308" s="9">
        <v>0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0</v>
      </c>
      <c r="Y3308" s="9">
        <v>0</v>
      </c>
      <c r="Z3308" s="9">
        <v>0</v>
      </c>
      <c r="AA3308" s="9">
        <v>0</v>
      </c>
      <c r="AB3308" s="9">
        <v>0</v>
      </c>
      <c r="AC3308" s="9">
        <v>0</v>
      </c>
      <c r="AD3308" s="9">
        <v>0</v>
      </c>
      <c r="AE3308" s="9">
        <v>0</v>
      </c>
      <c r="AF3308" s="9">
        <v>0</v>
      </c>
      <c r="AG3308" s="9">
        <v>0</v>
      </c>
      <c r="AH3308" s="9">
        <v>0</v>
      </c>
      <c r="AI3308" s="9">
        <v>0</v>
      </c>
      <c r="AJ3308" s="9">
        <v>0</v>
      </c>
      <c r="AK3308" s="9">
        <v>0</v>
      </c>
      <c r="AL3308" s="9">
        <v>0</v>
      </c>
      <c r="AM3308" s="9">
        <v>0</v>
      </c>
      <c r="AN3308" s="9">
        <v>0</v>
      </c>
      <c r="AO3308" s="9">
        <v>0</v>
      </c>
      <c r="AP3308" s="9">
        <v>0</v>
      </c>
      <c r="AQ3308" s="9">
        <v>0</v>
      </c>
      <c r="AR3308" s="9">
        <v>0</v>
      </c>
      <c r="AS3308" s="9">
        <v>0</v>
      </c>
      <c r="AT3308" s="9">
        <v>0</v>
      </c>
      <c r="AU3308" s="9">
        <v>0</v>
      </c>
      <c r="AV3308" s="9">
        <v>0</v>
      </c>
      <c r="AW3308" s="9">
        <v>0</v>
      </c>
      <c r="AX3308" s="9">
        <v>0</v>
      </c>
      <c r="AY3308" s="9">
        <v>0</v>
      </c>
      <c r="AZ3308" s="9">
        <v>0</v>
      </c>
      <c r="BA3308" s="9">
        <v>0</v>
      </c>
      <c r="BB3308" s="9">
        <v>0</v>
      </c>
      <c r="BC3308" s="9">
        <v>0</v>
      </c>
    </row>
    <row r="3309" spans="2:55" x14ac:dyDescent="0.45">
      <c r="B3309" s="25">
        <v>3302</v>
      </c>
      <c r="D3309" s="9" t="s">
        <v>138</v>
      </c>
      <c r="E3309" s="9">
        <v>0</v>
      </c>
      <c r="F3309" s="9">
        <v>0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0</v>
      </c>
      <c r="W3309" s="9">
        <v>0</v>
      </c>
      <c r="X3309" s="9">
        <v>0</v>
      </c>
      <c r="Y3309" s="9">
        <v>0</v>
      </c>
      <c r="Z3309" s="9">
        <v>0</v>
      </c>
      <c r="AA3309" s="9">
        <v>0</v>
      </c>
      <c r="AB3309" s="9">
        <v>0</v>
      </c>
      <c r="AC3309" s="9">
        <v>0</v>
      </c>
      <c r="AD3309" s="9">
        <v>0</v>
      </c>
      <c r="AE3309" s="9">
        <v>0</v>
      </c>
      <c r="AF3309" s="9">
        <v>0</v>
      </c>
      <c r="AG3309" s="9">
        <v>0</v>
      </c>
      <c r="AH3309" s="9">
        <v>0</v>
      </c>
      <c r="AI3309" s="9">
        <v>0</v>
      </c>
      <c r="AJ3309" s="9">
        <v>0</v>
      </c>
      <c r="AK3309" s="9">
        <v>0</v>
      </c>
      <c r="AL3309" s="9">
        <v>0</v>
      </c>
      <c r="AM3309" s="9">
        <v>0</v>
      </c>
      <c r="AN3309" s="9">
        <v>0</v>
      </c>
      <c r="AO3309" s="9">
        <v>0</v>
      </c>
      <c r="AP3309" s="9">
        <v>0</v>
      </c>
      <c r="AQ3309" s="9">
        <v>0</v>
      </c>
      <c r="AR3309" s="9">
        <v>0</v>
      </c>
      <c r="AS3309" s="9">
        <v>0</v>
      </c>
      <c r="AT3309" s="9">
        <v>0</v>
      </c>
      <c r="AU3309" s="9">
        <v>0</v>
      </c>
      <c r="AV3309" s="9">
        <v>0</v>
      </c>
      <c r="AW3309" s="9">
        <v>0</v>
      </c>
      <c r="AX3309" s="9">
        <v>0</v>
      </c>
      <c r="AY3309" s="9">
        <v>0</v>
      </c>
      <c r="AZ3309" s="9">
        <v>0</v>
      </c>
      <c r="BA3309" s="9">
        <v>0</v>
      </c>
      <c r="BB3309" s="9">
        <v>0</v>
      </c>
      <c r="BC3309" s="9">
        <v>0</v>
      </c>
    </row>
    <row r="3310" spans="2:55" x14ac:dyDescent="0.45">
      <c r="B3310" s="25">
        <v>3303</v>
      </c>
      <c r="D3310" s="9" t="s">
        <v>139</v>
      </c>
      <c r="E3310" s="9">
        <v>0</v>
      </c>
      <c r="F3310" s="9">
        <v>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  <c r="AC3310" s="9">
        <v>0</v>
      </c>
      <c r="AD3310" s="9">
        <v>0</v>
      </c>
      <c r="AE3310" s="9">
        <v>0</v>
      </c>
      <c r="AF3310" s="9">
        <v>0</v>
      </c>
      <c r="AG3310" s="9">
        <v>0</v>
      </c>
      <c r="AH3310" s="9">
        <v>0</v>
      </c>
      <c r="AI3310" s="9">
        <v>0</v>
      </c>
      <c r="AJ3310" s="9">
        <v>0</v>
      </c>
      <c r="AK3310" s="9">
        <v>0</v>
      </c>
      <c r="AL3310" s="9">
        <v>0</v>
      </c>
      <c r="AM3310" s="9">
        <v>0</v>
      </c>
      <c r="AN3310" s="9">
        <v>0</v>
      </c>
      <c r="AO3310" s="9">
        <v>0</v>
      </c>
      <c r="AP3310" s="9">
        <v>0</v>
      </c>
      <c r="AQ3310" s="9">
        <v>0</v>
      </c>
      <c r="AR3310" s="9">
        <v>0</v>
      </c>
      <c r="AS3310" s="9">
        <v>0</v>
      </c>
      <c r="AT3310" s="9">
        <v>0</v>
      </c>
      <c r="AU3310" s="9">
        <v>0</v>
      </c>
      <c r="AV3310" s="9">
        <v>0</v>
      </c>
      <c r="AW3310" s="9">
        <v>0</v>
      </c>
      <c r="AX3310" s="9">
        <v>0</v>
      </c>
      <c r="AY3310" s="9">
        <v>0</v>
      </c>
      <c r="AZ3310" s="9">
        <v>0</v>
      </c>
      <c r="BA3310" s="9">
        <v>0</v>
      </c>
      <c r="BB3310" s="9">
        <v>0</v>
      </c>
      <c r="BC3310" s="9">
        <v>0</v>
      </c>
    </row>
    <row r="3311" spans="2:55" x14ac:dyDescent="0.45">
      <c r="B3311" s="25">
        <v>3304</v>
      </c>
      <c r="D3311" s="9" t="s">
        <v>140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0</v>
      </c>
      <c r="Z3311" s="9">
        <v>0</v>
      </c>
      <c r="AA3311" s="9">
        <v>0</v>
      </c>
      <c r="AB3311" s="9">
        <v>0</v>
      </c>
      <c r="AC3311" s="9">
        <v>0</v>
      </c>
      <c r="AD3311" s="9">
        <v>0</v>
      </c>
      <c r="AE3311" s="9">
        <v>0</v>
      </c>
      <c r="AF3311" s="9">
        <v>0</v>
      </c>
      <c r="AG3311" s="9">
        <v>0</v>
      </c>
      <c r="AH3311" s="9">
        <v>0</v>
      </c>
      <c r="AI3311" s="9">
        <v>0</v>
      </c>
      <c r="AJ3311" s="9">
        <v>0</v>
      </c>
      <c r="AK3311" s="9">
        <v>0</v>
      </c>
      <c r="AL3311" s="9">
        <v>0</v>
      </c>
      <c r="AM3311" s="9">
        <v>0</v>
      </c>
      <c r="AN3311" s="9">
        <v>0</v>
      </c>
      <c r="AO3311" s="9">
        <v>0</v>
      </c>
      <c r="AP3311" s="9">
        <v>0</v>
      </c>
      <c r="AQ3311" s="9">
        <v>0</v>
      </c>
      <c r="AR3311" s="9">
        <v>0</v>
      </c>
      <c r="AS3311" s="9">
        <v>0</v>
      </c>
      <c r="AT3311" s="9">
        <v>0</v>
      </c>
      <c r="AU3311" s="9">
        <v>0</v>
      </c>
      <c r="AV3311" s="9">
        <v>0</v>
      </c>
      <c r="AW3311" s="9">
        <v>0</v>
      </c>
      <c r="AX3311" s="9">
        <v>0</v>
      </c>
      <c r="AY3311" s="9">
        <v>0</v>
      </c>
      <c r="AZ3311" s="9">
        <v>0</v>
      </c>
      <c r="BA3311" s="9">
        <v>0</v>
      </c>
      <c r="BB3311" s="9">
        <v>0</v>
      </c>
      <c r="BC3311" s="9">
        <v>0</v>
      </c>
    </row>
    <row r="3312" spans="2:55" x14ac:dyDescent="0.45">
      <c r="B3312" s="25">
        <v>3305</v>
      </c>
      <c r="D3312" s="9" t="s">
        <v>55</v>
      </c>
      <c r="E3312" s="9">
        <v>0</v>
      </c>
      <c r="F3312" s="9">
        <v>0</v>
      </c>
      <c r="G3312" s="9">
        <v>0</v>
      </c>
      <c r="H3312" s="9">
        <v>0</v>
      </c>
      <c r="I3312" s="9">
        <v>0</v>
      </c>
      <c r="J3312" s="9">
        <v>0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0</v>
      </c>
      <c r="W3312" s="9">
        <v>0</v>
      </c>
      <c r="X3312" s="9">
        <v>0</v>
      </c>
      <c r="Y3312" s="9">
        <v>0</v>
      </c>
      <c r="Z3312" s="9">
        <v>0</v>
      </c>
      <c r="AA3312" s="9">
        <v>0</v>
      </c>
      <c r="AB3312" s="9">
        <v>0</v>
      </c>
      <c r="AC3312" s="9">
        <v>0</v>
      </c>
      <c r="AD3312" s="9">
        <v>0</v>
      </c>
      <c r="AE3312" s="9">
        <v>0</v>
      </c>
      <c r="AF3312" s="9">
        <v>0</v>
      </c>
      <c r="AG3312" s="9">
        <v>0</v>
      </c>
      <c r="AH3312" s="9">
        <v>0</v>
      </c>
      <c r="AI3312" s="9">
        <v>0</v>
      </c>
      <c r="AJ3312" s="9">
        <v>0</v>
      </c>
      <c r="AK3312" s="9">
        <v>0</v>
      </c>
      <c r="AL3312" s="9">
        <v>0</v>
      </c>
      <c r="AM3312" s="9">
        <v>0</v>
      </c>
      <c r="AN3312" s="9">
        <v>0</v>
      </c>
      <c r="AO3312" s="9">
        <v>0</v>
      </c>
      <c r="AP3312" s="9">
        <v>0</v>
      </c>
      <c r="AQ3312" s="9">
        <v>0</v>
      </c>
      <c r="AR3312" s="9">
        <v>0</v>
      </c>
      <c r="AS3312" s="9">
        <v>0</v>
      </c>
      <c r="AT3312" s="9">
        <v>0</v>
      </c>
      <c r="AU3312" s="9">
        <v>0</v>
      </c>
      <c r="AV3312" s="9">
        <v>0</v>
      </c>
      <c r="AW3312" s="9">
        <v>0</v>
      </c>
      <c r="AX3312" s="9">
        <v>0</v>
      </c>
      <c r="AY3312" s="9">
        <v>0</v>
      </c>
      <c r="AZ3312" s="9">
        <v>0</v>
      </c>
      <c r="BA3312" s="9">
        <v>0</v>
      </c>
      <c r="BB3312" s="9">
        <v>0</v>
      </c>
      <c r="BC3312" s="9">
        <v>0</v>
      </c>
    </row>
    <row r="3313" spans="2:55" x14ac:dyDescent="0.45">
      <c r="B3313" s="25">
        <v>3306</v>
      </c>
      <c r="D3313" s="9" t="s">
        <v>3</v>
      </c>
      <c r="E3313" s="9">
        <v>0</v>
      </c>
      <c r="F3313" s="9">
        <v>0</v>
      </c>
      <c r="G3313" s="9">
        <v>27</v>
      </c>
      <c r="H3313" s="9">
        <v>5</v>
      </c>
      <c r="I3313" s="9">
        <v>9</v>
      </c>
      <c r="J3313" s="9">
        <v>0</v>
      </c>
      <c r="K3313" s="9">
        <v>0</v>
      </c>
      <c r="L3313" s="9">
        <v>6</v>
      </c>
      <c r="M3313" s="9">
        <v>3</v>
      </c>
      <c r="N3313" s="9">
        <v>9</v>
      </c>
      <c r="O3313" s="9">
        <v>21</v>
      </c>
      <c r="P3313" s="9">
        <v>0</v>
      </c>
      <c r="Q3313" s="9">
        <v>0</v>
      </c>
      <c r="R3313" s="9">
        <v>0</v>
      </c>
      <c r="S3313" s="9">
        <v>0</v>
      </c>
      <c r="T3313" s="9">
        <v>6</v>
      </c>
      <c r="U3313" s="9">
        <v>0</v>
      </c>
      <c r="V3313" s="9">
        <v>0</v>
      </c>
      <c r="W3313" s="9">
        <v>0</v>
      </c>
      <c r="X3313" s="9">
        <v>6</v>
      </c>
      <c r="Y3313" s="9">
        <v>0</v>
      </c>
      <c r="Z3313" s="9">
        <v>0</v>
      </c>
      <c r="AA3313" s="9">
        <v>0</v>
      </c>
      <c r="AB3313" s="9">
        <v>18</v>
      </c>
      <c r="AC3313" s="9">
        <v>0</v>
      </c>
      <c r="AD3313" s="9">
        <v>4</v>
      </c>
      <c r="AE3313" s="9">
        <v>0</v>
      </c>
      <c r="AF3313" s="9">
        <v>0</v>
      </c>
      <c r="AG3313" s="9">
        <v>4</v>
      </c>
      <c r="AH3313" s="9">
        <v>0</v>
      </c>
      <c r="AI3313" s="9">
        <v>4</v>
      </c>
      <c r="AJ3313" s="9">
        <v>0</v>
      </c>
      <c r="AK3313" s="9">
        <v>0</v>
      </c>
      <c r="AL3313" s="9">
        <v>0</v>
      </c>
      <c r="AM3313" s="9">
        <v>0</v>
      </c>
      <c r="AN3313" s="9">
        <v>0</v>
      </c>
      <c r="AO3313" s="9">
        <v>0</v>
      </c>
      <c r="AP3313" s="9">
        <v>9</v>
      </c>
      <c r="AQ3313" s="9">
        <v>0</v>
      </c>
      <c r="AR3313" s="9">
        <v>0</v>
      </c>
      <c r="AS3313" s="9">
        <v>0</v>
      </c>
      <c r="AT3313" s="9">
        <v>0</v>
      </c>
      <c r="AU3313" s="9">
        <v>4</v>
      </c>
      <c r="AV3313" s="9">
        <v>0</v>
      </c>
      <c r="AW3313" s="9">
        <v>0</v>
      </c>
      <c r="AX3313" s="9">
        <v>6</v>
      </c>
      <c r="AY3313" s="9">
        <v>0</v>
      </c>
      <c r="AZ3313" s="9">
        <v>0</v>
      </c>
      <c r="BA3313" s="9">
        <v>19</v>
      </c>
      <c r="BB3313" s="9">
        <v>0</v>
      </c>
      <c r="BC3313" s="9">
        <v>0</v>
      </c>
    </row>
    <row r="3314" spans="2:55" x14ac:dyDescent="0.45">
      <c r="B3314" s="25">
        <v>3307</v>
      </c>
      <c r="C3314" s="28" t="s">
        <v>192</v>
      </c>
      <c r="D3314" s="9" t="s">
        <v>56</v>
      </c>
      <c r="E3314" s="9">
        <v>0</v>
      </c>
      <c r="F3314" s="9">
        <v>0</v>
      </c>
      <c r="G3314" s="9">
        <v>0</v>
      </c>
      <c r="H3314" s="9">
        <v>13</v>
      </c>
      <c r="I3314" s="9">
        <v>0</v>
      </c>
      <c r="J3314" s="9">
        <v>0</v>
      </c>
      <c r="K3314" s="9">
        <v>0</v>
      </c>
      <c r="L3314" s="9">
        <v>9</v>
      </c>
      <c r="M3314" s="9">
        <v>4</v>
      </c>
      <c r="N3314" s="9">
        <v>0</v>
      </c>
      <c r="O3314" s="9">
        <v>5</v>
      </c>
      <c r="P3314" s="9">
        <v>0</v>
      </c>
      <c r="Q3314" s="9">
        <v>0</v>
      </c>
      <c r="R3314" s="9">
        <v>0</v>
      </c>
      <c r="S3314" s="9">
        <v>0</v>
      </c>
      <c r="T3314" s="9">
        <v>0</v>
      </c>
      <c r="U3314" s="9">
        <v>0</v>
      </c>
      <c r="V3314" s="9">
        <v>0</v>
      </c>
      <c r="W3314" s="9">
        <v>0</v>
      </c>
      <c r="X3314" s="9">
        <v>0</v>
      </c>
      <c r="Y3314" s="9">
        <v>0</v>
      </c>
      <c r="Z3314" s="9">
        <v>0</v>
      </c>
      <c r="AA3314" s="9">
        <v>0</v>
      </c>
      <c r="AB3314" s="9">
        <v>0</v>
      </c>
      <c r="AC3314" s="9">
        <v>0</v>
      </c>
      <c r="AD3314" s="9">
        <v>0</v>
      </c>
      <c r="AE3314" s="9">
        <v>0</v>
      </c>
      <c r="AF3314" s="9">
        <v>0</v>
      </c>
      <c r="AG3314" s="9">
        <v>0</v>
      </c>
      <c r="AH3314" s="9">
        <v>0</v>
      </c>
      <c r="AI3314" s="9">
        <v>0</v>
      </c>
      <c r="AJ3314" s="9">
        <v>0</v>
      </c>
      <c r="AK3314" s="9">
        <v>5</v>
      </c>
      <c r="AL3314" s="9">
        <v>0</v>
      </c>
      <c r="AM3314" s="9">
        <v>0</v>
      </c>
      <c r="AN3314" s="9">
        <v>0</v>
      </c>
      <c r="AO3314" s="9">
        <v>0</v>
      </c>
      <c r="AP3314" s="9">
        <v>0</v>
      </c>
      <c r="AQ3314" s="9">
        <v>0</v>
      </c>
      <c r="AR3314" s="9">
        <v>0</v>
      </c>
      <c r="AS3314" s="9">
        <v>0</v>
      </c>
      <c r="AT3314" s="9">
        <v>0</v>
      </c>
      <c r="AU3314" s="9">
        <v>0</v>
      </c>
      <c r="AV3314" s="9">
        <v>0</v>
      </c>
      <c r="AW3314" s="9">
        <v>0</v>
      </c>
      <c r="AX3314" s="9">
        <v>0</v>
      </c>
      <c r="AY3314" s="9">
        <v>0</v>
      </c>
      <c r="AZ3314" s="9">
        <v>0</v>
      </c>
      <c r="BA3314" s="9">
        <v>0</v>
      </c>
      <c r="BB3314" s="9">
        <v>0</v>
      </c>
      <c r="BC3314" s="9">
        <v>0</v>
      </c>
    </row>
    <row r="3315" spans="2:55" x14ac:dyDescent="0.45">
      <c r="B3315" s="25">
        <v>3308</v>
      </c>
      <c r="D3315" s="9" t="s">
        <v>57</v>
      </c>
      <c r="E3315" s="9">
        <v>0</v>
      </c>
      <c r="F3315" s="9">
        <v>0</v>
      </c>
      <c r="G3315" s="9">
        <v>0</v>
      </c>
      <c r="H3315" s="9">
        <v>3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3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  <c r="AC3315" s="9">
        <v>0</v>
      </c>
      <c r="AD3315" s="9">
        <v>0</v>
      </c>
      <c r="AE3315" s="9">
        <v>0</v>
      </c>
      <c r="AF3315" s="9">
        <v>0</v>
      </c>
      <c r="AG3315" s="9">
        <v>0</v>
      </c>
      <c r="AH3315" s="9">
        <v>0</v>
      </c>
      <c r="AI3315" s="9">
        <v>0</v>
      </c>
      <c r="AJ3315" s="9">
        <v>0</v>
      </c>
      <c r="AK3315" s="9">
        <v>0</v>
      </c>
      <c r="AL3315" s="9">
        <v>0</v>
      </c>
      <c r="AM3315" s="9">
        <v>0</v>
      </c>
      <c r="AN3315" s="9">
        <v>0</v>
      </c>
      <c r="AO3315" s="9">
        <v>0</v>
      </c>
      <c r="AP3315" s="9">
        <v>0</v>
      </c>
      <c r="AQ3315" s="9">
        <v>0</v>
      </c>
      <c r="AR3315" s="9">
        <v>0</v>
      </c>
      <c r="AS3315" s="9">
        <v>0</v>
      </c>
      <c r="AT3315" s="9">
        <v>0</v>
      </c>
      <c r="AU3315" s="9">
        <v>0</v>
      </c>
      <c r="AV3315" s="9">
        <v>0</v>
      </c>
      <c r="AW3315" s="9">
        <v>0</v>
      </c>
      <c r="AX3315" s="9">
        <v>0</v>
      </c>
      <c r="AY3315" s="9">
        <v>0</v>
      </c>
      <c r="AZ3315" s="9">
        <v>0</v>
      </c>
      <c r="BA3315" s="9">
        <v>0</v>
      </c>
      <c r="BB3315" s="9">
        <v>0</v>
      </c>
      <c r="BC3315" s="9">
        <v>0</v>
      </c>
    </row>
    <row r="3316" spans="2:55" x14ac:dyDescent="0.45">
      <c r="B3316" s="25">
        <v>3309</v>
      </c>
      <c r="D3316" s="9" t="s">
        <v>58</v>
      </c>
      <c r="E3316" s="9">
        <v>0</v>
      </c>
      <c r="F3316" s="9">
        <v>0</v>
      </c>
      <c r="G3316" s="9">
        <v>0</v>
      </c>
      <c r="H3316" s="9">
        <v>0</v>
      </c>
      <c r="I3316" s="9">
        <v>0</v>
      </c>
      <c r="J3316" s="9">
        <v>0</v>
      </c>
      <c r="K3316" s="9">
        <v>0</v>
      </c>
      <c r="L3316" s="9">
        <v>0</v>
      </c>
      <c r="M3316" s="9">
        <v>6</v>
      </c>
      <c r="N3316" s="9">
        <v>0</v>
      </c>
      <c r="O3316" s="9">
        <v>0</v>
      </c>
      <c r="P3316" s="9">
        <v>3</v>
      </c>
      <c r="Q3316" s="9">
        <v>0</v>
      </c>
      <c r="R3316" s="9">
        <v>0</v>
      </c>
      <c r="S3316" s="9">
        <v>0</v>
      </c>
      <c r="T3316" s="9">
        <v>0</v>
      </c>
      <c r="U3316" s="9">
        <v>0</v>
      </c>
      <c r="V3316" s="9">
        <v>0</v>
      </c>
      <c r="W3316" s="9">
        <v>0</v>
      </c>
      <c r="X3316" s="9">
        <v>0</v>
      </c>
      <c r="Y3316" s="9">
        <v>0</v>
      </c>
      <c r="Z3316" s="9">
        <v>0</v>
      </c>
      <c r="AA3316" s="9">
        <v>0</v>
      </c>
      <c r="AB3316" s="9">
        <v>0</v>
      </c>
      <c r="AC3316" s="9">
        <v>0</v>
      </c>
      <c r="AD3316" s="9">
        <v>0</v>
      </c>
      <c r="AE3316" s="9">
        <v>0</v>
      </c>
      <c r="AF3316" s="9">
        <v>0</v>
      </c>
      <c r="AG3316" s="9">
        <v>0</v>
      </c>
      <c r="AH3316" s="9">
        <v>0</v>
      </c>
      <c r="AI3316" s="9">
        <v>0</v>
      </c>
      <c r="AJ3316" s="9">
        <v>0</v>
      </c>
      <c r="AK3316" s="9">
        <v>0</v>
      </c>
      <c r="AL3316" s="9">
        <v>0</v>
      </c>
      <c r="AM3316" s="9">
        <v>0</v>
      </c>
      <c r="AN3316" s="9">
        <v>0</v>
      </c>
      <c r="AO3316" s="9">
        <v>0</v>
      </c>
      <c r="AP3316" s="9">
        <v>0</v>
      </c>
      <c r="AQ3316" s="9">
        <v>0</v>
      </c>
      <c r="AR3316" s="9">
        <v>0</v>
      </c>
      <c r="AS3316" s="9">
        <v>0</v>
      </c>
      <c r="AT3316" s="9">
        <v>0</v>
      </c>
      <c r="AU3316" s="9">
        <v>0</v>
      </c>
      <c r="AV3316" s="9">
        <v>0</v>
      </c>
      <c r="AW3316" s="9">
        <v>0</v>
      </c>
      <c r="AX3316" s="9">
        <v>0</v>
      </c>
      <c r="AY3316" s="9">
        <v>0</v>
      </c>
      <c r="AZ3316" s="9">
        <v>0</v>
      </c>
      <c r="BA3316" s="9">
        <v>0</v>
      </c>
      <c r="BB3316" s="9">
        <v>0</v>
      </c>
      <c r="BC3316" s="9">
        <v>0</v>
      </c>
    </row>
    <row r="3317" spans="2:55" x14ac:dyDescent="0.45">
      <c r="B3317" s="25">
        <v>3310</v>
      </c>
      <c r="D3317" s="9" t="s">
        <v>59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0</v>
      </c>
      <c r="Z3317" s="9">
        <v>0</v>
      </c>
      <c r="AA3317" s="9">
        <v>0</v>
      </c>
      <c r="AB3317" s="9">
        <v>0</v>
      </c>
      <c r="AC3317" s="9">
        <v>0</v>
      </c>
      <c r="AD3317" s="9">
        <v>0</v>
      </c>
      <c r="AE3317" s="9">
        <v>0</v>
      </c>
      <c r="AF3317" s="9">
        <v>0</v>
      </c>
      <c r="AG3317" s="9">
        <v>0</v>
      </c>
      <c r="AH3317" s="9">
        <v>0</v>
      </c>
      <c r="AI3317" s="9">
        <v>0</v>
      </c>
      <c r="AJ3317" s="9">
        <v>0</v>
      </c>
      <c r="AK3317" s="9">
        <v>0</v>
      </c>
      <c r="AL3317" s="9">
        <v>0</v>
      </c>
      <c r="AM3317" s="9">
        <v>0</v>
      </c>
      <c r="AN3317" s="9">
        <v>0</v>
      </c>
      <c r="AO3317" s="9">
        <v>0</v>
      </c>
      <c r="AP3317" s="9">
        <v>0</v>
      </c>
      <c r="AQ3317" s="9">
        <v>0</v>
      </c>
      <c r="AR3317" s="9">
        <v>0</v>
      </c>
      <c r="AS3317" s="9">
        <v>0</v>
      </c>
      <c r="AT3317" s="9">
        <v>0</v>
      </c>
      <c r="AU3317" s="9">
        <v>0</v>
      </c>
      <c r="AV3317" s="9">
        <v>0</v>
      </c>
      <c r="AW3317" s="9">
        <v>0</v>
      </c>
      <c r="AX3317" s="9">
        <v>0</v>
      </c>
      <c r="AY3317" s="9">
        <v>0</v>
      </c>
      <c r="AZ3317" s="9">
        <v>0</v>
      </c>
      <c r="BA3317" s="9">
        <v>0</v>
      </c>
      <c r="BB3317" s="9">
        <v>0</v>
      </c>
      <c r="BC3317" s="9">
        <v>0</v>
      </c>
    </row>
    <row r="3318" spans="2:55" x14ac:dyDescent="0.45">
      <c r="B3318" s="25">
        <v>3311</v>
      </c>
      <c r="D3318" s="9" t="s">
        <v>60</v>
      </c>
      <c r="E3318" s="9">
        <v>0</v>
      </c>
      <c r="F3318" s="9">
        <v>0</v>
      </c>
      <c r="G3318" s="9">
        <v>0</v>
      </c>
      <c r="H3318" s="9">
        <v>0</v>
      </c>
      <c r="I3318" s="9">
        <v>0</v>
      </c>
      <c r="J3318" s="9">
        <v>0</v>
      </c>
      <c r="K3318" s="9">
        <v>0</v>
      </c>
      <c r="L3318" s="9">
        <v>0</v>
      </c>
      <c r="M3318" s="9">
        <v>11</v>
      </c>
      <c r="N3318" s="9">
        <v>0</v>
      </c>
      <c r="O3318" s="9">
        <v>0</v>
      </c>
      <c r="P3318" s="9">
        <v>0</v>
      </c>
      <c r="Q3318" s="9">
        <v>0</v>
      </c>
      <c r="R3318" s="9">
        <v>0</v>
      </c>
      <c r="S3318" s="9">
        <v>0</v>
      </c>
      <c r="T3318" s="9">
        <v>0</v>
      </c>
      <c r="U3318" s="9">
        <v>0</v>
      </c>
      <c r="V3318" s="9">
        <v>0</v>
      </c>
      <c r="W3318" s="9">
        <v>0</v>
      </c>
      <c r="X3318" s="9">
        <v>0</v>
      </c>
      <c r="Y3318" s="9">
        <v>0</v>
      </c>
      <c r="Z3318" s="9">
        <v>0</v>
      </c>
      <c r="AA3318" s="9">
        <v>0</v>
      </c>
      <c r="AB3318" s="9">
        <v>0</v>
      </c>
      <c r="AC3318" s="9">
        <v>0</v>
      </c>
      <c r="AD3318" s="9">
        <v>0</v>
      </c>
      <c r="AE3318" s="9">
        <v>0</v>
      </c>
      <c r="AF3318" s="9">
        <v>0</v>
      </c>
      <c r="AG3318" s="9">
        <v>0</v>
      </c>
      <c r="AH3318" s="9">
        <v>0</v>
      </c>
      <c r="AI3318" s="9">
        <v>0</v>
      </c>
      <c r="AJ3318" s="9">
        <v>0</v>
      </c>
      <c r="AK3318" s="9">
        <v>0</v>
      </c>
      <c r="AL3318" s="9">
        <v>0</v>
      </c>
      <c r="AM3318" s="9">
        <v>0</v>
      </c>
      <c r="AN3318" s="9">
        <v>0</v>
      </c>
      <c r="AO3318" s="9">
        <v>0</v>
      </c>
      <c r="AP3318" s="9">
        <v>0</v>
      </c>
      <c r="AQ3318" s="9">
        <v>0</v>
      </c>
      <c r="AR3318" s="9">
        <v>0</v>
      </c>
      <c r="AS3318" s="9">
        <v>0</v>
      </c>
      <c r="AT3318" s="9">
        <v>0</v>
      </c>
      <c r="AU3318" s="9">
        <v>0</v>
      </c>
      <c r="AV3318" s="9">
        <v>0</v>
      </c>
      <c r="AW3318" s="9">
        <v>0</v>
      </c>
      <c r="AX3318" s="9">
        <v>0</v>
      </c>
      <c r="AY3318" s="9">
        <v>0</v>
      </c>
      <c r="AZ3318" s="9">
        <v>0</v>
      </c>
      <c r="BA3318" s="9">
        <v>0</v>
      </c>
      <c r="BB3318" s="9">
        <v>0</v>
      </c>
      <c r="BC3318" s="9">
        <v>0</v>
      </c>
    </row>
    <row r="3319" spans="2:55" x14ac:dyDescent="0.45">
      <c r="B3319" s="25">
        <v>3312</v>
      </c>
      <c r="D3319" s="9" t="s">
        <v>61</v>
      </c>
      <c r="E3319" s="9">
        <v>0</v>
      </c>
      <c r="F3319" s="9">
        <v>4</v>
      </c>
      <c r="G3319" s="9">
        <v>0</v>
      </c>
      <c r="H3319" s="9">
        <v>9</v>
      </c>
      <c r="I3319" s="9">
        <v>0</v>
      </c>
      <c r="J3319" s="9">
        <v>0</v>
      </c>
      <c r="K3319" s="9">
        <v>0</v>
      </c>
      <c r="L3319" s="9">
        <v>5</v>
      </c>
      <c r="M3319" s="9">
        <v>7</v>
      </c>
      <c r="N3319" s="9">
        <v>5</v>
      </c>
      <c r="O3319" s="9">
        <v>3</v>
      </c>
      <c r="P3319" s="9">
        <v>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  <c r="Z3319" s="9">
        <v>0</v>
      </c>
      <c r="AA3319" s="9">
        <v>0</v>
      </c>
      <c r="AB3319" s="9">
        <v>0</v>
      </c>
      <c r="AC3319" s="9">
        <v>0</v>
      </c>
      <c r="AD3319" s="9">
        <v>0</v>
      </c>
      <c r="AE3319" s="9">
        <v>0</v>
      </c>
      <c r="AF3319" s="9">
        <v>0</v>
      </c>
      <c r="AG3319" s="9">
        <v>0</v>
      </c>
      <c r="AH3319" s="9">
        <v>0</v>
      </c>
      <c r="AI3319" s="9">
        <v>0</v>
      </c>
      <c r="AJ3319" s="9">
        <v>0</v>
      </c>
      <c r="AK3319" s="9">
        <v>0</v>
      </c>
      <c r="AL3319" s="9">
        <v>0</v>
      </c>
      <c r="AM3319" s="9">
        <v>0</v>
      </c>
      <c r="AN3319" s="9">
        <v>0</v>
      </c>
      <c r="AO3319" s="9">
        <v>0</v>
      </c>
      <c r="AP3319" s="9">
        <v>0</v>
      </c>
      <c r="AQ3319" s="9">
        <v>0</v>
      </c>
      <c r="AR3319" s="9">
        <v>0</v>
      </c>
      <c r="AS3319" s="9">
        <v>0</v>
      </c>
      <c r="AT3319" s="9">
        <v>0</v>
      </c>
      <c r="AU3319" s="9">
        <v>0</v>
      </c>
      <c r="AV3319" s="9">
        <v>0</v>
      </c>
      <c r="AW3319" s="9">
        <v>0</v>
      </c>
      <c r="AX3319" s="9">
        <v>0</v>
      </c>
      <c r="AY3319" s="9">
        <v>0</v>
      </c>
      <c r="AZ3319" s="9">
        <v>0</v>
      </c>
      <c r="BA3319" s="9">
        <v>0</v>
      </c>
      <c r="BB3319" s="9">
        <v>0</v>
      </c>
      <c r="BC3319" s="9">
        <v>0</v>
      </c>
    </row>
    <row r="3320" spans="2:55" x14ac:dyDescent="0.45">
      <c r="B3320" s="25">
        <v>3313</v>
      </c>
      <c r="D3320" s="9" t="s">
        <v>62</v>
      </c>
      <c r="E3320" s="9">
        <v>0</v>
      </c>
      <c r="F3320" s="9">
        <v>0</v>
      </c>
      <c r="G3320" s="9">
        <v>0</v>
      </c>
      <c r="H3320" s="9">
        <v>3</v>
      </c>
      <c r="I3320" s="9">
        <v>0</v>
      </c>
      <c r="J3320" s="9">
        <v>0</v>
      </c>
      <c r="K3320" s="9">
        <v>0</v>
      </c>
      <c r="L3320" s="9">
        <v>5</v>
      </c>
      <c r="M3320" s="9">
        <v>3</v>
      </c>
      <c r="N3320" s="9">
        <v>0</v>
      </c>
      <c r="O3320" s="9">
        <v>4</v>
      </c>
      <c r="P3320" s="9">
        <v>0</v>
      </c>
      <c r="Q3320" s="9">
        <v>0</v>
      </c>
      <c r="R3320" s="9">
        <v>0</v>
      </c>
      <c r="S3320" s="9">
        <v>6</v>
      </c>
      <c r="T3320" s="9">
        <v>0</v>
      </c>
      <c r="U3320" s="9">
        <v>0</v>
      </c>
      <c r="V3320" s="9">
        <v>0</v>
      </c>
      <c r="W3320" s="9">
        <v>0</v>
      </c>
      <c r="X3320" s="9">
        <v>0</v>
      </c>
      <c r="Y3320" s="9">
        <v>0</v>
      </c>
      <c r="Z3320" s="9">
        <v>0</v>
      </c>
      <c r="AA3320" s="9">
        <v>0</v>
      </c>
      <c r="AB3320" s="9">
        <v>0</v>
      </c>
      <c r="AC3320" s="9">
        <v>0</v>
      </c>
      <c r="AD3320" s="9">
        <v>0</v>
      </c>
      <c r="AE3320" s="9">
        <v>0</v>
      </c>
      <c r="AF3320" s="9">
        <v>0</v>
      </c>
      <c r="AG3320" s="9">
        <v>0</v>
      </c>
      <c r="AH3320" s="9">
        <v>0</v>
      </c>
      <c r="AI3320" s="9">
        <v>0</v>
      </c>
      <c r="AJ3320" s="9">
        <v>0</v>
      </c>
      <c r="AK3320" s="9">
        <v>0</v>
      </c>
      <c r="AL3320" s="9">
        <v>0</v>
      </c>
      <c r="AM3320" s="9">
        <v>0</v>
      </c>
      <c r="AN3320" s="9">
        <v>0</v>
      </c>
      <c r="AO3320" s="9">
        <v>0</v>
      </c>
      <c r="AP3320" s="9">
        <v>0</v>
      </c>
      <c r="AQ3320" s="9">
        <v>0</v>
      </c>
      <c r="AR3320" s="9">
        <v>0</v>
      </c>
      <c r="AS3320" s="9">
        <v>0</v>
      </c>
      <c r="AT3320" s="9">
        <v>0</v>
      </c>
      <c r="AU3320" s="9">
        <v>0</v>
      </c>
      <c r="AV3320" s="9">
        <v>0</v>
      </c>
      <c r="AW3320" s="9">
        <v>0</v>
      </c>
      <c r="AX3320" s="9">
        <v>0</v>
      </c>
      <c r="AY3320" s="9">
        <v>0</v>
      </c>
      <c r="AZ3320" s="9">
        <v>0</v>
      </c>
      <c r="BA3320" s="9">
        <v>0</v>
      </c>
      <c r="BB3320" s="9">
        <v>0</v>
      </c>
      <c r="BC3320" s="9">
        <v>0</v>
      </c>
    </row>
    <row r="3321" spans="2:55" x14ac:dyDescent="0.45">
      <c r="B3321" s="25">
        <v>3314</v>
      </c>
      <c r="D3321" s="9" t="s">
        <v>63</v>
      </c>
      <c r="E3321" s="9">
        <v>0</v>
      </c>
      <c r="F3321" s="9">
        <v>0</v>
      </c>
      <c r="G3321" s="9">
        <v>0</v>
      </c>
      <c r="H3321" s="9">
        <v>17</v>
      </c>
      <c r="I3321" s="9">
        <v>0</v>
      </c>
      <c r="J3321" s="9">
        <v>0</v>
      </c>
      <c r="K3321" s="9">
        <v>0</v>
      </c>
      <c r="L3321" s="9">
        <v>7</v>
      </c>
      <c r="M3321" s="9">
        <v>0</v>
      </c>
      <c r="N3321" s="9">
        <v>0</v>
      </c>
      <c r="O3321" s="9">
        <v>0</v>
      </c>
      <c r="P3321" s="9">
        <v>18</v>
      </c>
      <c r="Q3321" s="9">
        <v>0</v>
      </c>
      <c r="R3321" s="9">
        <v>0</v>
      </c>
      <c r="S3321" s="9">
        <v>0</v>
      </c>
      <c r="T3321" s="9">
        <v>0</v>
      </c>
      <c r="U3321" s="9">
        <v>0</v>
      </c>
      <c r="V3321" s="9">
        <v>0</v>
      </c>
      <c r="W3321" s="9">
        <v>0</v>
      </c>
      <c r="X3321" s="9">
        <v>4</v>
      </c>
      <c r="Y3321" s="9">
        <v>0</v>
      </c>
      <c r="Z3321" s="9">
        <v>0</v>
      </c>
      <c r="AA3321" s="9">
        <v>0</v>
      </c>
      <c r="AB3321" s="9">
        <v>0</v>
      </c>
      <c r="AC3321" s="9">
        <v>0</v>
      </c>
      <c r="AD3321" s="9">
        <v>0</v>
      </c>
      <c r="AE3321" s="9">
        <v>0</v>
      </c>
      <c r="AF3321" s="9">
        <v>0</v>
      </c>
      <c r="AG3321" s="9">
        <v>4</v>
      </c>
      <c r="AH3321" s="9">
        <v>0</v>
      </c>
      <c r="AI3321" s="9">
        <v>0</v>
      </c>
      <c r="AJ3321" s="9">
        <v>0</v>
      </c>
      <c r="AK3321" s="9">
        <v>0</v>
      </c>
      <c r="AL3321" s="9">
        <v>0</v>
      </c>
      <c r="AM3321" s="9">
        <v>0</v>
      </c>
      <c r="AN3321" s="9">
        <v>0</v>
      </c>
      <c r="AO3321" s="9">
        <v>0</v>
      </c>
      <c r="AP3321" s="9">
        <v>0</v>
      </c>
      <c r="AQ3321" s="9">
        <v>0</v>
      </c>
      <c r="AR3321" s="9">
        <v>0</v>
      </c>
      <c r="AS3321" s="9">
        <v>0</v>
      </c>
      <c r="AT3321" s="9">
        <v>0</v>
      </c>
      <c r="AU3321" s="9">
        <v>0</v>
      </c>
      <c r="AV3321" s="9">
        <v>0</v>
      </c>
      <c r="AW3321" s="9">
        <v>0</v>
      </c>
      <c r="AX3321" s="9">
        <v>0</v>
      </c>
      <c r="AY3321" s="9">
        <v>0</v>
      </c>
      <c r="AZ3321" s="9">
        <v>0</v>
      </c>
      <c r="BA3321" s="9">
        <v>0</v>
      </c>
      <c r="BB3321" s="9">
        <v>0</v>
      </c>
      <c r="BC3321" s="9">
        <v>0</v>
      </c>
    </row>
    <row r="3322" spans="2:55" x14ac:dyDescent="0.45">
      <c r="B3322" s="25">
        <v>3315</v>
      </c>
      <c r="D3322" s="9" t="s">
        <v>64</v>
      </c>
      <c r="E3322" s="9">
        <v>0</v>
      </c>
      <c r="F3322" s="9">
        <v>0</v>
      </c>
      <c r="G3322" s="9">
        <v>0</v>
      </c>
      <c r="H3322" s="9">
        <v>5</v>
      </c>
      <c r="I3322" s="9">
        <v>0</v>
      </c>
      <c r="J3322" s="9">
        <v>0</v>
      </c>
      <c r="K3322" s="9">
        <v>0</v>
      </c>
      <c r="L3322" s="9">
        <v>3</v>
      </c>
      <c r="M3322" s="9">
        <v>0</v>
      </c>
      <c r="N3322" s="9">
        <v>0</v>
      </c>
      <c r="O3322" s="9">
        <v>0</v>
      </c>
      <c r="P3322" s="9">
        <v>9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  <c r="AB3322" s="9">
        <v>0</v>
      </c>
      <c r="AC3322" s="9">
        <v>0</v>
      </c>
      <c r="AD3322" s="9">
        <v>0</v>
      </c>
      <c r="AE3322" s="9">
        <v>0</v>
      </c>
      <c r="AF3322" s="9">
        <v>0</v>
      </c>
      <c r="AG3322" s="9">
        <v>0</v>
      </c>
      <c r="AH3322" s="9">
        <v>0</v>
      </c>
      <c r="AI3322" s="9">
        <v>0</v>
      </c>
      <c r="AJ3322" s="9">
        <v>0</v>
      </c>
      <c r="AK3322" s="9">
        <v>0</v>
      </c>
      <c r="AL3322" s="9">
        <v>0</v>
      </c>
      <c r="AM3322" s="9">
        <v>0</v>
      </c>
      <c r="AN3322" s="9">
        <v>0</v>
      </c>
      <c r="AO3322" s="9">
        <v>0</v>
      </c>
      <c r="AP3322" s="9">
        <v>0</v>
      </c>
      <c r="AQ3322" s="9">
        <v>0</v>
      </c>
      <c r="AR3322" s="9">
        <v>0</v>
      </c>
      <c r="AS3322" s="9">
        <v>0</v>
      </c>
      <c r="AT3322" s="9">
        <v>0</v>
      </c>
      <c r="AU3322" s="9">
        <v>0</v>
      </c>
      <c r="AV3322" s="9">
        <v>0</v>
      </c>
      <c r="AW3322" s="9">
        <v>0</v>
      </c>
      <c r="AX3322" s="9">
        <v>0</v>
      </c>
      <c r="AY3322" s="9">
        <v>0</v>
      </c>
      <c r="AZ3322" s="9">
        <v>0</v>
      </c>
      <c r="BA3322" s="9">
        <v>0</v>
      </c>
      <c r="BB3322" s="9">
        <v>0</v>
      </c>
      <c r="BC3322" s="9">
        <v>0</v>
      </c>
    </row>
    <row r="3323" spans="2:55" x14ac:dyDescent="0.45">
      <c r="B3323" s="25">
        <v>3316</v>
      </c>
      <c r="D3323" s="9" t="s">
        <v>65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  <c r="AB3323" s="9">
        <v>0</v>
      </c>
      <c r="AC3323" s="9">
        <v>0</v>
      </c>
      <c r="AD3323" s="9">
        <v>0</v>
      </c>
      <c r="AE3323" s="9">
        <v>0</v>
      </c>
      <c r="AF3323" s="9">
        <v>0</v>
      </c>
      <c r="AG3323" s="9">
        <v>0</v>
      </c>
      <c r="AH3323" s="9">
        <v>0</v>
      </c>
      <c r="AI3323" s="9">
        <v>0</v>
      </c>
      <c r="AJ3323" s="9">
        <v>0</v>
      </c>
      <c r="AK3323" s="9">
        <v>0</v>
      </c>
      <c r="AL3323" s="9">
        <v>0</v>
      </c>
      <c r="AM3323" s="9">
        <v>0</v>
      </c>
      <c r="AN3323" s="9">
        <v>0</v>
      </c>
      <c r="AO3323" s="9">
        <v>0</v>
      </c>
      <c r="AP3323" s="9">
        <v>0</v>
      </c>
      <c r="AQ3323" s="9">
        <v>0</v>
      </c>
      <c r="AR3323" s="9">
        <v>0</v>
      </c>
      <c r="AS3323" s="9">
        <v>0</v>
      </c>
      <c r="AT3323" s="9">
        <v>0</v>
      </c>
      <c r="AU3323" s="9">
        <v>0</v>
      </c>
      <c r="AV3323" s="9">
        <v>0</v>
      </c>
      <c r="AW3323" s="9">
        <v>0</v>
      </c>
      <c r="AX3323" s="9">
        <v>0</v>
      </c>
      <c r="AY3323" s="9">
        <v>0</v>
      </c>
      <c r="AZ3323" s="9">
        <v>0</v>
      </c>
      <c r="BA3323" s="9">
        <v>0</v>
      </c>
      <c r="BB3323" s="9">
        <v>0</v>
      </c>
      <c r="BC3323" s="9">
        <v>0</v>
      </c>
    </row>
    <row r="3324" spans="2:55" x14ac:dyDescent="0.45">
      <c r="B3324" s="25">
        <v>3317</v>
      </c>
      <c r="D3324" s="9" t="s">
        <v>66</v>
      </c>
      <c r="E3324" s="9">
        <v>0</v>
      </c>
      <c r="F3324" s="9">
        <v>0</v>
      </c>
      <c r="G3324" s="9">
        <v>0</v>
      </c>
      <c r="H3324" s="9">
        <v>0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  <c r="AC3324" s="9">
        <v>0</v>
      </c>
      <c r="AD3324" s="9">
        <v>0</v>
      </c>
      <c r="AE3324" s="9">
        <v>0</v>
      </c>
      <c r="AF3324" s="9">
        <v>0</v>
      </c>
      <c r="AG3324" s="9">
        <v>0</v>
      </c>
      <c r="AH3324" s="9">
        <v>0</v>
      </c>
      <c r="AI3324" s="9">
        <v>0</v>
      </c>
      <c r="AJ3324" s="9">
        <v>0</v>
      </c>
      <c r="AK3324" s="9">
        <v>0</v>
      </c>
      <c r="AL3324" s="9">
        <v>0</v>
      </c>
      <c r="AM3324" s="9">
        <v>0</v>
      </c>
      <c r="AN3324" s="9">
        <v>0</v>
      </c>
      <c r="AO3324" s="9">
        <v>0</v>
      </c>
      <c r="AP3324" s="9">
        <v>0</v>
      </c>
      <c r="AQ3324" s="9">
        <v>0</v>
      </c>
      <c r="AR3324" s="9">
        <v>0</v>
      </c>
      <c r="AS3324" s="9">
        <v>0</v>
      </c>
      <c r="AT3324" s="9">
        <v>0</v>
      </c>
      <c r="AU3324" s="9">
        <v>0</v>
      </c>
      <c r="AV3324" s="9">
        <v>0</v>
      </c>
      <c r="AW3324" s="9">
        <v>0</v>
      </c>
      <c r="AX3324" s="9">
        <v>0</v>
      </c>
      <c r="AY3324" s="9">
        <v>0</v>
      </c>
      <c r="AZ3324" s="9">
        <v>0</v>
      </c>
      <c r="BA3324" s="9">
        <v>0</v>
      </c>
      <c r="BB3324" s="9">
        <v>0</v>
      </c>
      <c r="BC3324" s="9">
        <v>0</v>
      </c>
    </row>
    <row r="3325" spans="2:55" x14ac:dyDescent="0.45">
      <c r="B3325" s="25">
        <v>3318</v>
      </c>
      <c r="D3325" s="9" t="s">
        <v>67</v>
      </c>
      <c r="E3325" s="9">
        <v>0</v>
      </c>
      <c r="F3325" s="9">
        <v>3</v>
      </c>
      <c r="G3325" s="9">
        <v>0</v>
      </c>
      <c r="H3325" s="9">
        <v>21</v>
      </c>
      <c r="I3325" s="9">
        <v>0</v>
      </c>
      <c r="J3325" s="9">
        <v>0</v>
      </c>
      <c r="K3325" s="9">
        <v>0</v>
      </c>
      <c r="L3325" s="9">
        <v>5</v>
      </c>
      <c r="M3325" s="9">
        <v>17</v>
      </c>
      <c r="N3325" s="9">
        <v>0</v>
      </c>
      <c r="O3325" s="9">
        <v>0</v>
      </c>
      <c r="P3325" s="9">
        <v>0</v>
      </c>
      <c r="Q3325" s="9">
        <v>0</v>
      </c>
      <c r="R3325" s="9">
        <v>0</v>
      </c>
      <c r="S3325" s="9">
        <v>6</v>
      </c>
      <c r="T3325" s="9">
        <v>9</v>
      </c>
      <c r="U3325" s="9">
        <v>0</v>
      </c>
      <c r="V3325" s="9">
        <v>0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  <c r="AC3325" s="9">
        <v>0</v>
      </c>
      <c r="AD3325" s="9">
        <v>0</v>
      </c>
      <c r="AE3325" s="9">
        <v>0</v>
      </c>
      <c r="AF3325" s="9">
        <v>0</v>
      </c>
      <c r="AG3325" s="9">
        <v>4</v>
      </c>
      <c r="AH3325" s="9">
        <v>0</v>
      </c>
      <c r="AI3325" s="9">
        <v>0</v>
      </c>
      <c r="AJ3325" s="9">
        <v>0</v>
      </c>
      <c r="AK3325" s="9">
        <v>0</v>
      </c>
      <c r="AL3325" s="9">
        <v>3</v>
      </c>
      <c r="AM3325" s="9">
        <v>3</v>
      </c>
      <c r="AN3325" s="9">
        <v>0</v>
      </c>
      <c r="AO3325" s="9">
        <v>7</v>
      </c>
      <c r="AP3325" s="9">
        <v>4</v>
      </c>
      <c r="AQ3325" s="9">
        <v>0</v>
      </c>
      <c r="AR3325" s="9">
        <v>0</v>
      </c>
      <c r="AS3325" s="9">
        <v>0</v>
      </c>
      <c r="AT3325" s="9">
        <v>0</v>
      </c>
      <c r="AU3325" s="9">
        <v>0</v>
      </c>
      <c r="AV3325" s="9">
        <v>0</v>
      </c>
      <c r="AW3325" s="9">
        <v>0</v>
      </c>
      <c r="AX3325" s="9">
        <v>0</v>
      </c>
      <c r="AY3325" s="9">
        <v>0</v>
      </c>
      <c r="AZ3325" s="9">
        <v>0</v>
      </c>
      <c r="BA3325" s="9">
        <v>0</v>
      </c>
      <c r="BB3325" s="9">
        <v>0</v>
      </c>
      <c r="BC3325" s="9">
        <v>0</v>
      </c>
    </row>
    <row r="3326" spans="2:55" x14ac:dyDescent="0.45">
      <c r="B3326" s="25">
        <v>3319</v>
      </c>
      <c r="D3326" s="9" t="s">
        <v>68</v>
      </c>
      <c r="E3326" s="9">
        <v>0</v>
      </c>
      <c r="F3326" s="9">
        <v>0</v>
      </c>
      <c r="G3326" s="9">
        <v>0</v>
      </c>
      <c r="H3326" s="9">
        <v>0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0</v>
      </c>
      <c r="W3326" s="9">
        <v>0</v>
      </c>
      <c r="X3326" s="9">
        <v>0</v>
      </c>
      <c r="Y3326" s="9">
        <v>8</v>
      </c>
      <c r="Z3326" s="9">
        <v>0</v>
      </c>
      <c r="AA3326" s="9">
        <v>0</v>
      </c>
      <c r="AB3326" s="9">
        <v>0</v>
      </c>
      <c r="AC3326" s="9">
        <v>0</v>
      </c>
      <c r="AD3326" s="9">
        <v>0</v>
      </c>
      <c r="AE3326" s="9">
        <v>0</v>
      </c>
      <c r="AF3326" s="9">
        <v>0</v>
      </c>
      <c r="AG3326" s="9">
        <v>0</v>
      </c>
      <c r="AH3326" s="9">
        <v>0</v>
      </c>
      <c r="AI3326" s="9">
        <v>0</v>
      </c>
      <c r="AJ3326" s="9">
        <v>0</v>
      </c>
      <c r="AK3326" s="9">
        <v>0</v>
      </c>
      <c r="AL3326" s="9">
        <v>0</v>
      </c>
      <c r="AM3326" s="9">
        <v>0</v>
      </c>
      <c r="AN3326" s="9">
        <v>0</v>
      </c>
      <c r="AO3326" s="9">
        <v>0</v>
      </c>
      <c r="AP3326" s="9">
        <v>6</v>
      </c>
      <c r="AQ3326" s="9">
        <v>0</v>
      </c>
      <c r="AR3326" s="9">
        <v>0</v>
      </c>
      <c r="AS3326" s="9">
        <v>0</v>
      </c>
      <c r="AT3326" s="9">
        <v>0</v>
      </c>
      <c r="AU3326" s="9">
        <v>0</v>
      </c>
      <c r="AV3326" s="9">
        <v>0</v>
      </c>
      <c r="AW3326" s="9">
        <v>0</v>
      </c>
      <c r="AX3326" s="9">
        <v>0</v>
      </c>
      <c r="AY3326" s="9">
        <v>0</v>
      </c>
      <c r="AZ3326" s="9">
        <v>0</v>
      </c>
      <c r="BA3326" s="9">
        <v>0</v>
      </c>
      <c r="BB3326" s="9">
        <v>0</v>
      </c>
      <c r="BC3326" s="9">
        <v>0</v>
      </c>
    </row>
    <row r="3327" spans="2:55" x14ac:dyDescent="0.45">
      <c r="B3327" s="25">
        <v>3320</v>
      </c>
      <c r="D3327" s="9" t="s">
        <v>69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0</v>
      </c>
      <c r="L3327" s="9">
        <v>3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9">
        <v>0</v>
      </c>
      <c r="U3327" s="9">
        <v>0</v>
      </c>
      <c r="V3327" s="9">
        <v>0</v>
      </c>
      <c r="W3327" s="9">
        <v>0</v>
      </c>
      <c r="X3327" s="9">
        <v>0</v>
      </c>
      <c r="Y3327" s="9">
        <v>0</v>
      </c>
      <c r="Z3327" s="9">
        <v>0</v>
      </c>
      <c r="AA3327" s="9">
        <v>0</v>
      </c>
      <c r="AB3327" s="9">
        <v>0</v>
      </c>
      <c r="AC3327" s="9">
        <v>0</v>
      </c>
      <c r="AD3327" s="9">
        <v>0</v>
      </c>
      <c r="AE3327" s="9">
        <v>0</v>
      </c>
      <c r="AF3327" s="9">
        <v>0</v>
      </c>
      <c r="AG3327" s="9">
        <v>0</v>
      </c>
      <c r="AH3327" s="9">
        <v>0</v>
      </c>
      <c r="AI3327" s="9">
        <v>0</v>
      </c>
      <c r="AJ3327" s="9">
        <v>0</v>
      </c>
      <c r="AK3327" s="9">
        <v>0</v>
      </c>
      <c r="AL3327" s="9">
        <v>0</v>
      </c>
      <c r="AM3327" s="9">
        <v>0</v>
      </c>
      <c r="AN3327" s="9">
        <v>0</v>
      </c>
      <c r="AO3327" s="9">
        <v>0</v>
      </c>
      <c r="AP3327" s="9">
        <v>0</v>
      </c>
      <c r="AQ3327" s="9">
        <v>0</v>
      </c>
      <c r="AR3327" s="9">
        <v>0</v>
      </c>
      <c r="AS3327" s="9">
        <v>0</v>
      </c>
      <c r="AT3327" s="9">
        <v>0</v>
      </c>
      <c r="AU3327" s="9">
        <v>0</v>
      </c>
      <c r="AV3327" s="9">
        <v>0</v>
      </c>
      <c r="AW3327" s="9">
        <v>0</v>
      </c>
      <c r="AX3327" s="9">
        <v>0</v>
      </c>
      <c r="AY3327" s="9">
        <v>0</v>
      </c>
      <c r="AZ3327" s="9">
        <v>0</v>
      </c>
      <c r="BA3327" s="9">
        <v>0</v>
      </c>
      <c r="BB3327" s="9">
        <v>0</v>
      </c>
      <c r="BC3327" s="9">
        <v>0</v>
      </c>
    </row>
    <row r="3328" spans="2:55" x14ac:dyDescent="0.45">
      <c r="B3328" s="25">
        <v>3321</v>
      </c>
      <c r="D3328" s="9" t="s">
        <v>70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0</v>
      </c>
      <c r="T3328" s="9">
        <v>17</v>
      </c>
      <c r="U3328" s="9">
        <v>0</v>
      </c>
      <c r="V3328" s="9">
        <v>0</v>
      </c>
      <c r="W3328" s="9">
        <v>0</v>
      </c>
      <c r="X3328" s="9">
        <v>0</v>
      </c>
      <c r="Y3328" s="9">
        <v>0</v>
      </c>
      <c r="Z3328" s="9">
        <v>0</v>
      </c>
      <c r="AA3328" s="9">
        <v>0</v>
      </c>
      <c r="AB3328" s="9">
        <v>0</v>
      </c>
      <c r="AC3328" s="9">
        <v>0</v>
      </c>
      <c r="AD3328" s="9">
        <v>0</v>
      </c>
      <c r="AE3328" s="9">
        <v>0</v>
      </c>
      <c r="AF3328" s="9">
        <v>0</v>
      </c>
      <c r="AG3328" s="9">
        <v>0</v>
      </c>
      <c r="AH3328" s="9">
        <v>0</v>
      </c>
      <c r="AI3328" s="9">
        <v>0</v>
      </c>
      <c r="AJ3328" s="9">
        <v>0</v>
      </c>
      <c r="AK3328" s="9">
        <v>0</v>
      </c>
      <c r="AL3328" s="9">
        <v>0</v>
      </c>
      <c r="AM3328" s="9">
        <v>0</v>
      </c>
      <c r="AN3328" s="9">
        <v>0</v>
      </c>
      <c r="AO3328" s="9">
        <v>0</v>
      </c>
      <c r="AP3328" s="9">
        <v>0</v>
      </c>
      <c r="AQ3328" s="9">
        <v>0</v>
      </c>
      <c r="AR3328" s="9">
        <v>0</v>
      </c>
      <c r="AS3328" s="9">
        <v>0</v>
      </c>
      <c r="AT3328" s="9">
        <v>0</v>
      </c>
      <c r="AU3328" s="9">
        <v>0</v>
      </c>
      <c r="AV3328" s="9">
        <v>0</v>
      </c>
      <c r="AW3328" s="9">
        <v>0</v>
      </c>
      <c r="AX3328" s="9">
        <v>0</v>
      </c>
      <c r="AY3328" s="9">
        <v>4</v>
      </c>
      <c r="AZ3328" s="9">
        <v>0</v>
      </c>
      <c r="BA3328" s="9">
        <v>0</v>
      </c>
      <c r="BB3328" s="9">
        <v>0</v>
      </c>
      <c r="BC3328" s="9">
        <v>0</v>
      </c>
    </row>
    <row r="3329" spans="2:55" x14ac:dyDescent="0.45">
      <c r="B3329" s="25">
        <v>3322</v>
      </c>
      <c r="D3329" s="9" t="s">
        <v>71</v>
      </c>
      <c r="E3329" s="9">
        <v>3</v>
      </c>
      <c r="F3329" s="9">
        <v>0</v>
      </c>
      <c r="G3329" s="9">
        <v>0</v>
      </c>
      <c r="H3329" s="9">
        <v>9</v>
      </c>
      <c r="I3329" s="9">
        <v>4</v>
      </c>
      <c r="J3329" s="9">
        <v>0</v>
      </c>
      <c r="K3329" s="9">
        <v>0</v>
      </c>
      <c r="L3329" s="9">
        <v>3</v>
      </c>
      <c r="M3329" s="9">
        <v>11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4</v>
      </c>
      <c r="T3329" s="9">
        <v>9</v>
      </c>
      <c r="U3329" s="9">
        <v>0</v>
      </c>
      <c r="V3329" s="9">
        <v>0</v>
      </c>
      <c r="W3329" s="9">
        <v>0</v>
      </c>
      <c r="X3329" s="9">
        <v>4</v>
      </c>
      <c r="Y3329" s="9">
        <v>0</v>
      </c>
      <c r="Z3329" s="9">
        <v>0</v>
      </c>
      <c r="AA3329" s="9">
        <v>0</v>
      </c>
      <c r="AB3329" s="9">
        <v>0</v>
      </c>
      <c r="AC3329" s="9">
        <v>0</v>
      </c>
      <c r="AD3329" s="9">
        <v>0</v>
      </c>
      <c r="AE3329" s="9">
        <v>0</v>
      </c>
      <c r="AF3329" s="9">
        <v>0</v>
      </c>
      <c r="AG3329" s="9">
        <v>0</v>
      </c>
      <c r="AH3329" s="9">
        <v>0</v>
      </c>
      <c r="AI3329" s="9">
        <v>0</v>
      </c>
      <c r="AJ3329" s="9">
        <v>0</v>
      </c>
      <c r="AK3329" s="9">
        <v>0</v>
      </c>
      <c r="AL3329" s="9">
        <v>0</v>
      </c>
      <c r="AM3329" s="9">
        <v>0</v>
      </c>
      <c r="AN3329" s="9">
        <v>0</v>
      </c>
      <c r="AO3329" s="9">
        <v>0</v>
      </c>
      <c r="AP3329" s="9">
        <v>0</v>
      </c>
      <c r="AQ3329" s="9">
        <v>0</v>
      </c>
      <c r="AR3329" s="9">
        <v>0</v>
      </c>
      <c r="AS3329" s="9">
        <v>0</v>
      </c>
      <c r="AT3329" s="9">
        <v>0</v>
      </c>
      <c r="AU3329" s="9">
        <v>0</v>
      </c>
      <c r="AV3329" s="9">
        <v>0</v>
      </c>
      <c r="AW3329" s="9">
        <v>0</v>
      </c>
      <c r="AX3329" s="9">
        <v>0</v>
      </c>
      <c r="AY3329" s="9">
        <v>0</v>
      </c>
      <c r="AZ3329" s="9">
        <v>4</v>
      </c>
      <c r="BA3329" s="9">
        <v>0</v>
      </c>
      <c r="BB3329" s="9">
        <v>0</v>
      </c>
      <c r="BC3329" s="9">
        <v>3</v>
      </c>
    </row>
    <row r="3330" spans="2:55" x14ac:dyDescent="0.45">
      <c r="B3330" s="25">
        <v>3323</v>
      </c>
      <c r="D3330" s="9" t="s">
        <v>72</v>
      </c>
      <c r="E3330" s="9">
        <v>0</v>
      </c>
      <c r="F3330" s="9">
        <v>0</v>
      </c>
      <c r="G3330" s="9">
        <v>0</v>
      </c>
      <c r="H3330" s="9">
        <v>8</v>
      </c>
      <c r="I3330" s="9">
        <v>0</v>
      </c>
      <c r="J3330" s="9">
        <v>0</v>
      </c>
      <c r="K3330" s="9">
        <v>0</v>
      </c>
      <c r="L3330" s="9">
        <v>0</v>
      </c>
      <c r="M3330" s="9">
        <v>5</v>
      </c>
      <c r="N3330" s="9">
        <v>0</v>
      </c>
      <c r="O3330" s="9">
        <v>0</v>
      </c>
      <c r="P3330" s="9">
        <v>0</v>
      </c>
      <c r="Q3330" s="9">
        <v>0</v>
      </c>
      <c r="R3330" s="9">
        <v>0</v>
      </c>
      <c r="S3330" s="9">
        <v>3</v>
      </c>
      <c r="T3330" s="9">
        <v>0</v>
      </c>
      <c r="U3330" s="9">
        <v>0</v>
      </c>
      <c r="V3330" s="9">
        <v>0</v>
      </c>
      <c r="W3330" s="9">
        <v>0</v>
      </c>
      <c r="X3330" s="9">
        <v>0</v>
      </c>
      <c r="Y3330" s="9">
        <v>0</v>
      </c>
      <c r="Z3330" s="9">
        <v>0</v>
      </c>
      <c r="AA3330" s="9">
        <v>0</v>
      </c>
      <c r="AB3330" s="9">
        <v>0</v>
      </c>
      <c r="AC3330" s="9">
        <v>0</v>
      </c>
      <c r="AD3330" s="9">
        <v>0</v>
      </c>
      <c r="AE3330" s="9">
        <v>0</v>
      </c>
      <c r="AF3330" s="9">
        <v>0</v>
      </c>
      <c r="AG3330" s="9">
        <v>3</v>
      </c>
      <c r="AH3330" s="9">
        <v>0</v>
      </c>
      <c r="AI3330" s="9">
        <v>0</v>
      </c>
      <c r="AJ3330" s="9">
        <v>0</v>
      </c>
      <c r="AK3330" s="9">
        <v>0</v>
      </c>
      <c r="AL3330" s="9">
        <v>0</v>
      </c>
      <c r="AM3330" s="9">
        <v>0</v>
      </c>
      <c r="AN3330" s="9">
        <v>0</v>
      </c>
      <c r="AO3330" s="9">
        <v>0</v>
      </c>
      <c r="AP3330" s="9">
        <v>0</v>
      </c>
      <c r="AQ3330" s="9">
        <v>0</v>
      </c>
      <c r="AR3330" s="9">
        <v>0</v>
      </c>
      <c r="AS3330" s="9">
        <v>0</v>
      </c>
      <c r="AT3330" s="9">
        <v>0</v>
      </c>
      <c r="AU3330" s="9">
        <v>0</v>
      </c>
      <c r="AV3330" s="9">
        <v>0</v>
      </c>
      <c r="AW3330" s="9">
        <v>0</v>
      </c>
      <c r="AX3330" s="9">
        <v>0</v>
      </c>
      <c r="AY3330" s="9">
        <v>0</v>
      </c>
      <c r="AZ3330" s="9">
        <v>0</v>
      </c>
      <c r="BA3330" s="9">
        <v>0</v>
      </c>
      <c r="BB3330" s="9">
        <v>0</v>
      </c>
      <c r="BC3330" s="9">
        <v>0</v>
      </c>
    </row>
    <row r="3331" spans="2:55" x14ac:dyDescent="0.45">
      <c r="B3331" s="25">
        <v>3324</v>
      </c>
      <c r="D3331" s="9" t="s">
        <v>73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0</v>
      </c>
      <c r="V3331" s="9">
        <v>0</v>
      </c>
      <c r="W3331" s="9">
        <v>0</v>
      </c>
      <c r="X3331" s="9">
        <v>0</v>
      </c>
      <c r="Y3331" s="9">
        <v>0</v>
      </c>
      <c r="Z3331" s="9">
        <v>0</v>
      </c>
      <c r="AA3331" s="9">
        <v>0</v>
      </c>
      <c r="AB3331" s="9">
        <v>0</v>
      </c>
      <c r="AC3331" s="9">
        <v>0</v>
      </c>
      <c r="AD3331" s="9">
        <v>0</v>
      </c>
      <c r="AE3331" s="9">
        <v>0</v>
      </c>
      <c r="AF3331" s="9">
        <v>0</v>
      </c>
      <c r="AG3331" s="9">
        <v>0</v>
      </c>
      <c r="AH3331" s="9">
        <v>0</v>
      </c>
      <c r="AI3331" s="9">
        <v>0</v>
      </c>
      <c r="AJ3331" s="9">
        <v>0</v>
      </c>
      <c r="AK3331" s="9">
        <v>0</v>
      </c>
      <c r="AL3331" s="9">
        <v>0</v>
      </c>
      <c r="AM3331" s="9">
        <v>0</v>
      </c>
      <c r="AN3331" s="9">
        <v>0</v>
      </c>
      <c r="AO3331" s="9">
        <v>0</v>
      </c>
      <c r="AP3331" s="9">
        <v>0</v>
      </c>
      <c r="AQ3331" s="9">
        <v>0</v>
      </c>
      <c r="AR3331" s="9">
        <v>0</v>
      </c>
      <c r="AS3331" s="9">
        <v>0</v>
      </c>
      <c r="AT3331" s="9">
        <v>0</v>
      </c>
      <c r="AU3331" s="9">
        <v>0</v>
      </c>
      <c r="AV3331" s="9">
        <v>0</v>
      </c>
      <c r="AW3331" s="9">
        <v>0</v>
      </c>
      <c r="AX3331" s="9">
        <v>0</v>
      </c>
      <c r="AY3331" s="9">
        <v>0</v>
      </c>
      <c r="AZ3331" s="9">
        <v>0</v>
      </c>
      <c r="BA3331" s="9">
        <v>0</v>
      </c>
      <c r="BB3331" s="9">
        <v>0</v>
      </c>
      <c r="BC3331" s="9">
        <v>0</v>
      </c>
    </row>
    <row r="3332" spans="2:55" x14ac:dyDescent="0.45">
      <c r="B3332" s="25">
        <v>3325</v>
      </c>
      <c r="D3332" s="9" t="s">
        <v>74</v>
      </c>
      <c r="E3332" s="9">
        <v>0</v>
      </c>
      <c r="F3332" s="9">
        <v>3</v>
      </c>
      <c r="G3332" s="9">
        <v>0</v>
      </c>
      <c r="H3332" s="9">
        <v>10</v>
      </c>
      <c r="I3332" s="9">
        <v>3</v>
      </c>
      <c r="J3332" s="9">
        <v>0</v>
      </c>
      <c r="K3332" s="9">
        <v>0</v>
      </c>
      <c r="L3332" s="9">
        <v>3</v>
      </c>
      <c r="M3332" s="9">
        <v>3</v>
      </c>
      <c r="N3332" s="9">
        <v>3</v>
      </c>
      <c r="O3332" s="9">
        <v>0</v>
      </c>
      <c r="P3332" s="9">
        <v>10</v>
      </c>
      <c r="Q3332" s="9">
        <v>0</v>
      </c>
      <c r="R3332" s="9">
        <v>0</v>
      </c>
      <c r="S3332" s="9">
        <v>5</v>
      </c>
      <c r="T3332" s="9">
        <v>4</v>
      </c>
      <c r="U3332" s="9">
        <v>0</v>
      </c>
      <c r="V3332" s="9">
        <v>27</v>
      </c>
      <c r="W3332" s="9">
        <v>6</v>
      </c>
      <c r="X3332" s="9">
        <v>0</v>
      </c>
      <c r="Y3332" s="9">
        <v>0</v>
      </c>
      <c r="Z3332" s="9">
        <v>0</v>
      </c>
      <c r="AA3332" s="9">
        <v>0</v>
      </c>
      <c r="AB3332" s="9">
        <v>0</v>
      </c>
      <c r="AC3332" s="9">
        <v>0</v>
      </c>
      <c r="AD3332" s="9">
        <v>0</v>
      </c>
      <c r="AE3332" s="9">
        <v>0</v>
      </c>
      <c r="AF3332" s="9">
        <v>0</v>
      </c>
      <c r="AG3332" s="9">
        <v>3</v>
      </c>
      <c r="AH3332" s="9">
        <v>0</v>
      </c>
      <c r="AI3332" s="9">
        <v>0</v>
      </c>
      <c r="AJ3332" s="9">
        <v>0</v>
      </c>
      <c r="AK3332" s="9">
        <v>0</v>
      </c>
      <c r="AL3332" s="9">
        <v>0</v>
      </c>
      <c r="AM3332" s="9">
        <v>0</v>
      </c>
      <c r="AN3332" s="9">
        <v>0</v>
      </c>
      <c r="AO3332" s="9">
        <v>0</v>
      </c>
      <c r="AP3332" s="9">
        <v>0</v>
      </c>
      <c r="AQ3332" s="9">
        <v>0</v>
      </c>
      <c r="AR3332" s="9">
        <v>0</v>
      </c>
      <c r="AS3332" s="9">
        <v>0</v>
      </c>
      <c r="AT3332" s="9">
        <v>0</v>
      </c>
      <c r="AU3332" s="9">
        <v>0</v>
      </c>
      <c r="AV3332" s="9">
        <v>0</v>
      </c>
      <c r="AW3332" s="9">
        <v>0</v>
      </c>
      <c r="AX3332" s="9">
        <v>0</v>
      </c>
      <c r="AY3332" s="9">
        <v>0</v>
      </c>
      <c r="AZ3332" s="9">
        <v>4</v>
      </c>
      <c r="BA3332" s="9">
        <v>0</v>
      </c>
      <c r="BB3332" s="9">
        <v>0</v>
      </c>
      <c r="BC3332" s="9">
        <v>0</v>
      </c>
    </row>
    <row r="3333" spans="2:55" x14ac:dyDescent="0.45">
      <c r="B3333" s="25">
        <v>3326</v>
      </c>
      <c r="D3333" s="9" t="s">
        <v>75</v>
      </c>
      <c r="E3333" s="9">
        <v>0</v>
      </c>
      <c r="F3333" s="9">
        <v>0</v>
      </c>
      <c r="G3333" s="9">
        <v>0</v>
      </c>
      <c r="H3333" s="9">
        <v>0</v>
      </c>
      <c r="I3333" s="9">
        <v>0</v>
      </c>
      <c r="J3333" s="9">
        <v>0</v>
      </c>
      <c r="K3333" s="9">
        <v>0</v>
      </c>
      <c r="L3333" s="9">
        <v>0</v>
      </c>
      <c r="M3333" s="9">
        <v>17</v>
      </c>
      <c r="N3333" s="9">
        <v>0</v>
      </c>
      <c r="O3333" s="9">
        <v>0</v>
      </c>
      <c r="P3333" s="9">
        <v>0</v>
      </c>
      <c r="Q3333" s="9">
        <v>0</v>
      </c>
      <c r="R3333" s="9">
        <v>0</v>
      </c>
      <c r="S3333" s="9">
        <v>0</v>
      </c>
      <c r="T3333" s="9">
        <v>8</v>
      </c>
      <c r="U3333" s="9">
        <v>0</v>
      </c>
      <c r="V3333" s="9">
        <v>0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  <c r="AC3333" s="9">
        <v>0</v>
      </c>
      <c r="AD3333" s="9">
        <v>0</v>
      </c>
      <c r="AE3333" s="9">
        <v>0</v>
      </c>
      <c r="AF3333" s="9">
        <v>0</v>
      </c>
      <c r="AG3333" s="9">
        <v>0</v>
      </c>
      <c r="AH3333" s="9">
        <v>0</v>
      </c>
      <c r="AI3333" s="9">
        <v>0</v>
      </c>
      <c r="AJ3333" s="9">
        <v>0</v>
      </c>
      <c r="AK3333" s="9">
        <v>0</v>
      </c>
      <c r="AL3333" s="9">
        <v>0</v>
      </c>
      <c r="AM3333" s="9">
        <v>0</v>
      </c>
      <c r="AN3333" s="9">
        <v>0</v>
      </c>
      <c r="AO3333" s="9">
        <v>0</v>
      </c>
      <c r="AP3333" s="9">
        <v>0</v>
      </c>
      <c r="AQ3333" s="9">
        <v>0</v>
      </c>
      <c r="AR3333" s="9">
        <v>0</v>
      </c>
      <c r="AS3333" s="9">
        <v>0</v>
      </c>
      <c r="AT3333" s="9">
        <v>3</v>
      </c>
      <c r="AU3333" s="9">
        <v>0</v>
      </c>
      <c r="AV3333" s="9">
        <v>0</v>
      </c>
      <c r="AW3333" s="9">
        <v>0</v>
      </c>
      <c r="AX3333" s="9">
        <v>0</v>
      </c>
      <c r="AY3333" s="9">
        <v>0</v>
      </c>
      <c r="AZ3333" s="9">
        <v>0</v>
      </c>
      <c r="BA3333" s="9">
        <v>0</v>
      </c>
      <c r="BB3333" s="9">
        <v>0</v>
      </c>
      <c r="BC3333" s="9">
        <v>0</v>
      </c>
    </row>
    <row r="3334" spans="2:55" x14ac:dyDescent="0.45">
      <c r="B3334" s="25">
        <v>3327</v>
      </c>
      <c r="D3334" s="9" t="s">
        <v>76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  <c r="J3334" s="9">
        <v>0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0</v>
      </c>
      <c r="W3334" s="9">
        <v>0</v>
      </c>
      <c r="X3334" s="9">
        <v>0</v>
      </c>
      <c r="Y3334" s="9">
        <v>0</v>
      </c>
      <c r="Z3334" s="9">
        <v>0</v>
      </c>
      <c r="AA3334" s="9">
        <v>0</v>
      </c>
      <c r="AB3334" s="9">
        <v>0</v>
      </c>
      <c r="AC3334" s="9">
        <v>0</v>
      </c>
      <c r="AD3334" s="9">
        <v>0</v>
      </c>
      <c r="AE3334" s="9">
        <v>0</v>
      </c>
      <c r="AF3334" s="9">
        <v>0</v>
      </c>
      <c r="AG3334" s="9">
        <v>0</v>
      </c>
      <c r="AH3334" s="9">
        <v>0</v>
      </c>
      <c r="AI3334" s="9">
        <v>0</v>
      </c>
      <c r="AJ3334" s="9">
        <v>0</v>
      </c>
      <c r="AK3334" s="9">
        <v>0</v>
      </c>
      <c r="AL3334" s="9">
        <v>0</v>
      </c>
      <c r="AM3334" s="9">
        <v>0</v>
      </c>
      <c r="AN3334" s="9">
        <v>0</v>
      </c>
      <c r="AO3334" s="9">
        <v>0</v>
      </c>
      <c r="AP3334" s="9">
        <v>0</v>
      </c>
      <c r="AQ3334" s="9">
        <v>0</v>
      </c>
      <c r="AR3334" s="9">
        <v>0</v>
      </c>
      <c r="AS3334" s="9">
        <v>4</v>
      </c>
      <c r="AT3334" s="9">
        <v>0</v>
      </c>
      <c r="AU3334" s="9">
        <v>0</v>
      </c>
      <c r="AV3334" s="9">
        <v>0</v>
      </c>
      <c r="AW3334" s="9">
        <v>0</v>
      </c>
      <c r="AX3334" s="9">
        <v>0</v>
      </c>
      <c r="AY3334" s="9">
        <v>0</v>
      </c>
      <c r="AZ3334" s="9">
        <v>0</v>
      </c>
      <c r="BA3334" s="9">
        <v>0</v>
      </c>
      <c r="BB3334" s="9">
        <v>0</v>
      </c>
      <c r="BC3334" s="9">
        <v>0</v>
      </c>
    </row>
    <row r="3335" spans="2:55" x14ac:dyDescent="0.45">
      <c r="B3335" s="25">
        <v>3328</v>
      </c>
      <c r="D3335" s="9" t="s">
        <v>77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0</v>
      </c>
      <c r="V3335" s="9">
        <v>0</v>
      </c>
      <c r="W3335" s="9">
        <v>0</v>
      </c>
      <c r="X3335" s="9">
        <v>0</v>
      </c>
      <c r="Y3335" s="9">
        <v>0</v>
      </c>
      <c r="Z3335" s="9">
        <v>0</v>
      </c>
      <c r="AA3335" s="9">
        <v>0</v>
      </c>
      <c r="AB3335" s="9">
        <v>0</v>
      </c>
      <c r="AC3335" s="9">
        <v>0</v>
      </c>
      <c r="AD3335" s="9">
        <v>0</v>
      </c>
      <c r="AE3335" s="9">
        <v>0</v>
      </c>
      <c r="AF3335" s="9">
        <v>0</v>
      </c>
      <c r="AG3335" s="9">
        <v>0</v>
      </c>
      <c r="AH3335" s="9">
        <v>0</v>
      </c>
      <c r="AI3335" s="9">
        <v>0</v>
      </c>
      <c r="AJ3335" s="9">
        <v>0</v>
      </c>
      <c r="AK3335" s="9">
        <v>0</v>
      </c>
      <c r="AL3335" s="9">
        <v>0</v>
      </c>
      <c r="AM3335" s="9">
        <v>0</v>
      </c>
      <c r="AN3335" s="9">
        <v>0</v>
      </c>
      <c r="AO3335" s="9">
        <v>0</v>
      </c>
      <c r="AP3335" s="9">
        <v>0</v>
      </c>
      <c r="AQ3335" s="9">
        <v>0</v>
      </c>
      <c r="AR3335" s="9">
        <v>0</v>
      </c>
      <c r="AS3335" s="9">
        <v>0</v>
      </c>
      <c r="AT3335" s="9">
        <v>0</v>
      </c>
      <c r="AU3335" s="9">
        <v>0</v>
      </c>
      <c r="AV3335" s="9">
        <v>0</v>
      </c>
      <c r="AW3335" s="9">
        <v>0</v>
      </c>
      <c r="AX3335" s="9">
        <v>0</v>
      </c>
      <c r="AY3335" s="9">
        <v>0</v>
      </c>
      <c r="AZ3335" s="9">
        <v>0</v>
      </c>
      <c r="BA3335" s="9">
        <v>0</v>
      </c>
      <c r="BB3335" s="9">
        <v>0</v>
      </c>
      <c r="BC3335" s="9">
        <v>0</v>
      </c>
    </row>
    <row r="3336" spans="2:55" x14ac:dyDescent="0.45">
      <c r="B3336" s="25">
        <v>3329</v>
      </c>
      <c r="D3336" s="9" t="s">
        <v>78</v>
      </c>
      <c r="E3336" s="9">
        <v>0</v>
      </c>
      <c r="F3336" s="9">
        <v>0</v>
      </c>
      <c r="G3336" s="9">
        <v>0</v>
      </c>
      <c r="H3336" s="9">
        <v>0</v>
      </c>
      <c r="I3336" s="9">
        <v>0</v>
      </c>
      <c r="J3336" s="9">
        <v>0</v>
      </c>
      <c r="K3336" s="9">
        <v>0</v>
      </c>
      <c r="L3336" s="9">
        <v>0</v>
      </c>
      <c r="M3336" s="9">
        <v>0</v>
      </c>
      <c r="N3336" s="9">
        <v>0</v>
      </c>
      <c r="O3336" s="9">
        <v>0</v>
      </c>
      <c r="P3336" s="9">
        <v>0</v>
      </c>
      <c r="Q3336" s="9">
        <v>0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</v>
      </c>
      <c r="X3336" s="9">
        <v>0</v>
      </c>
      <c r="Y3336" s="9">
        <v>0</v>
      </c>
      <c r="Z3336" s="9">
        <v>0</v>
      </c>
      <c r="AA3336" s="9">
        <v>0</v>
      </c>
      <c r="AB3336" s="9">
        <v>0</v>
      </c>
      <c r="AC3336" s="9">
        <v>0</v>
      </c>
      <c r="AD3336" s="9">
        <v>0</v>
      </c>
      <c r="AE3336" s="9">
        <v>0</v>
      </c>
      <c r="AF3336" s="9">
        <v>0</v>
      </c>
      <c r="AG3336" s="9">
        <v>0</v>
      </c>
      <c r="AH3336" s="9">
        <v>0</v>
      </c>
      <c r="AI3336" s="9">
        <v>0</v>
      </c>
      <c r="AJ3336" s="9">
        <v>0</v>
      </c>
      <c r="AK3336" s="9">
        <v>0</v>
      </c>
      <c r="AL3336" s="9">
        <v>0</v>
      </c>
      <c r="AM3336" s="9">
        <v>0</v>
      </c>
      <c r="AN3336" s="9">
        <v>0</v>
      </c>
      <c r="AO3336" s="9">
        <v>0</v>
      </c>
      <c r="AP3336" s="9">
        <v>0</v>
      </c>
      <c r="AQ3336" s="9">
        <v>0</v>
      </c>
      <c r="AR3336" s="9">
        <v>0</v>
      </c>
      <c r="AS3336" s="9">
        <v>0</v>
      </c>
      <c r="AT3336" s="9">
        <v>0</v>
      </c>
      <c r="AU3336" s="9">
        <v>0</v>
      </c>
      <c r="AV3336" s="9">
        <v>0</v>
      </c>
      <c r="AW3336" s="9">
        <v>0</v>
      </c>
      <c r="AX3336" s="9">
        <v>0</v>
      </c>
      <c r="AY3336" s="9">
        <v>0</v>
      </c>
      <c r="AZ3336" s="9">
        <v>0</v>
      </c>
      <c r="BA3336" s="9">
        <v>0</v>
      </c>
      <c r="BB3336" s="9">
        <v>0</v>
      </c>
      <c r="BC3336" s="9">
        <v>0</v>
      </c>
    </row>
    <row r="3337" spans="2:55" x14ac:dyDescent="0.45">
      <c r="B3337" s="25">
        <v>3330</v>
      </c>
      <c r="D3337" s="9" t="s">
        <v>79</v>
      </c>
      <c r="E3337" s="9">
        <v>0</v>
      </c>
      <c r="F3337" s="9">
        <v>0</v>
      </c>
      <c r="G3337" s="9">
        <v>0</v>
      </c>
      <c r="H3337" s="9">
        <v>5</v>
      </c>
      <c r="I3337" s="9">
        <v>0</v>
      </c>
      <c r="J3337" s="9">
        <v>0</v>
      </c>
      <c r="K3337" s="9">
        <v>0</v>
      </c>
      <c r="L3337" s="9">
        <v>0</v>
      </c>
      <c r="M3337" s="9">
        <v>20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  <c r="AC3337" s="9">
        <v>0</v>
      </c>
      <c r="AD3337" s="9">
        <v>0</v>
      </c>
      <c r="AE3337" s="9">
        <v>0</v>
      </c>
      <c r="AF3337" s="9">
        <v>0</v>
      </c>
      <c r="AG3337" s="9">
        <v>0</v>
      </c>
      <c r="AH3337" s="9">
        <v>0</v>
      </c>
      <c r="AI3337" s="9">
        <v>0</v>
      </c>
      <c r="AJ3337" s="9">
        <v>0</v>
      </c>
      <c r="AK3337" s="9">
        <v>0</v>
      </c>
      <c r="AL3337" s="9">
        <v>0</v>
      </c>
      <c r="AM3337" s="9">
        <v>0</v>
      </c>
      <c r="AN3337" s="9">
        <v>0</v>
      </c>
      <c r="AO3337" s="9">
        <v>0</v>
      </c>
      <c r="AP3337" s="9">
        <v>0</v>
      </c>
      <c r="AQ3337" s="9">
        <v>0</v>
      </c>
      <c r="AR3337" s="9">
        <v>0</v>
      </c>
      <c r="AS3337" s="9">
        <v>0</v>
      </c>
      <c r="AT3337" s="9">
        <v>0</v>
      </c>
      <c r="AU3337" s="9">
        <v>0</v>
      </c>
      <c r="AV3337" s="9">
        <v>0</v>
      </c>
      <c r="AW3337" s="9">
        <v>0</v>
      </c>
      <c r="AX3337" s="9">
        <v>0</v>
      </c>
      <c r="AY3337" s="9">
        <v>0</v>
      </c>
      <c r="AZ3337" s="9">
        <v>0</v>
      </c>
      <c r="BA3337" s="9">
        <v>0</v>
      </c>
      <c r="BB3337" s="9">
        <v>0</v>
      </c>
      <c r="BC3337" s="9">
        <v>0</v>
      </c>
    </row>
    <row r="3338" spans="2:55" x14ac:dyDescent="0.45">
      <c r="B3338" s="25">
        <v>3331</v>
      </c>
      <c r="D3338" s="9" t="s">
        <v>80</v>
      </c>
      <c r="E3338" s="9">
        <v>0</v>
      </c>
      <c r="F3338" s="9">
        <v>5</v>
      </c>
      <c r="G3338" s="9">
        <v>0</v>
      </c>
      <c r="H3338" s="9">
        <v>18</v>
      </c>
      <c r="I3338" s="9">
        <v>5</v>
      </c>
      <c r="J3338" s="9">
        <v>0</v>
      </c>
      <c r="K3338" s="9">
        <v>0</v>
      </c>
      <c r="L3338" s="9">
        <v>0</v>
      </c>
      <c r="M3338" s="9">
        <v>0</v>
      </c>
      <c r="N3338" s="9">
        <v>0</v>
      </c>
      <c r="O3338" s="9">
        <v>0</v>
      </c>
      <c r="P3338" s="9">
        <v>0</v>
      </c>
      <c r="Q3338" s="9">
        <v>0</v>
      </c>
      <c r="R3338" s="9">
        <v>0</v>
      </c>
      <c r="S3338" s="9">
        <v>7</v>
      </c>
      <c r="T3338" s="9">
        <v>0</v>
      </c>
      <c r="U3338" s="9">
        <v>44</v>
      </c>
      <c r="V3338" s="9">
        <v>0</v>
      </c>
      <c r="W3338" s="9">
        <v>0</v>
      </c>
      <c r="X3338" s="9">
        <v>0</v>
      </c>
      <c r="Y3338" s="9">
        <v>6</v>
      </c>
      <c r="Z3338" s="9">
        <v>0</v>
      </c>
      <c r="AA3338" s="9">
        <v>0</v>
      </c>
      <c r="AB3338" s="9">
        <v>0</v>
      </c>
      <c r="AC3338" s="9">
        <v>0</v>
      </c>
      <c r="AD3338" s="9">
        <v>0</v>
      </c>
      <c r="AE3338" s="9">
        <v>0</v>
      </c>
      <c r="AF3338" s="9">
        <v>0</v>
      </c>
      <c r="AG3338" s="9">
        <v>3</v>
      </c>
      <c r="AH3338" s="9">
        <v>0</v>
      </c>
      <c r="AI3338" s="9">
        <v>0</v>
      </c>
      <c r="AJ3338" s="9">
        <v>0</v>
      </c>
      <c r="AK3338" s="9">
        <v>0</v>
      </c>
      <c r="AL3338" s="9">
        <v>0</v>
      </c>
      <c r="AM3338" s="9">
        <v>0</v>
      </c>
      <c r="AN3338" s="9">
        <v>0</v>
      </c>
      <c r="AO3338" s="9">
        <v>0</v>
      </c>
      <c r="AP3338" s="9">
        <v>0</v>
      </c>
      <c r="AQ3338" s="9">
        <v>0</v>
      </c>
      <c r="AR3338" s="9">
        <v>0</v>
      </c>
      <c r="AS3338" s="9">
        <v>4</v>
      </c>
      <c r="AT3338" s="9">
        <v>0</v>
      </c>
      <c r="AU3338" s="9">
        <v>0</v>
      </c>
      <c r="AV3338" s="9">
        <v>0</v>
      </c>
      <c r="AW3338" s="9">
        <v>0</v>
      </c>
      <c r="AX3338" s="9">
        <v>0</v>
      </c>
      <c r="AY3338" s="9">
        <v>7</v>
      </c>
      <c r="AZ3338" s="9">
        <v>0</v>
      </c>
      <c r="BA3338" s="9">
        <v>0</v>
      </c>
      <c r="BB3338" s="9">
        <v>0</v>
      </c>
      <c r="BC3338" s="9">
        <v>0</v>
      </c>
    </row>
    <row r="3339" spans="2:55" x14ac:dyDescent="0.45">
      <c r="B3339" s="25">
        <v>3332</v>
      </c>
      <c r="D3339" s="9" t="s">
        <v>81</v>
      </c>
      <c r="E3339" s="9">
        <v>0</v>
      </c>
      <c r="F3339" s="9">
        <v>0</v>
      </c>
      <c r="G3339" s="9">
        <v>0</v>
      </c>
      <c r="H3339" s="9">
        <v>0</v>
      </c>
      <c r="I3339" s="9">
        <v>0</v>
      </c>
      <c r="J3339" s="9">
        <v>0</v>
      </c>
      <c r="K3339" s="9">
        <v>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  <c r="AC3339" s="9">
        <v>0</v>
      </c>
      <c r="AD3339" s="9">
        <v>0</v>
      </c>
      <c r="AE3339" s="9">
        <v>0</v>
      </c>
      <c r="AF3339" s="9">
        <v>0</v>
      </c>
      <c r="AG3339" s="9">
        <v>0</v>
      </c>
      <c r="AH3339" s="9">
        <v>0</v>
      </c>
      <c r="AI3339" s="9">
        <v>0</v>
      </c>
      <c r="AJ3339" s="9">
        <v>0</v>
      </c>
      <c r="AK3339" s="9">
        <v>0</v>
      </c>
      <c r="AL3339" s="9">
        <v>0</v>
      </c>
      <c r="AM3339" s="9">
        <v>0</v>
      </c>
      <c r="AN3339" s="9">
        <v>0</v>
      </c>
      <c r="AO3339" s="9">
        <v>0</v>
      </c>
      <c r="AP3339" s="9">
        <v>0</v>
      </c>
      <c r="AQ3339" s="9">
        <v>0</v>
      </c>
      <c r="AR3339" s="9">
        <v>0</v>
      </c>
      <c r="AS3339" s="9">
        <v>0</v>
      </c>
      <c r="AT3339" s="9">
        <v>0</v>
      </c>
      <c r="AU3339" s="9">
        <v>0</v>
      </c>
      <c r="AV3339" s="9">
        <v>0</v>
      </c>
      <c r="AW3339" s="9">
        <v>0</v>
      </c>
      <c r="AX3339" s="9">
        <v>0</v>
      </c>
      <c r="AY3339" s="9">
        <v>0</v>
      </c>
      <c r="AZ3339" s="9">
        <v>0</v>
      </c>
      <c r="BA3339" s="9">
        <v>0</v>
      </c>
      <c r="BB3339" s="9">
        <v>0</v>
      </c>
      <c r="BC3339" s="9">
        <v>0</v>
      </c>
    </row>
    <row r="3340" spans="2:55" x14ac:dyDescent="0.45">
      <c r="B3340" s="25">
        <v>3333</v>
      </c>
      <c r="D3340" s="9" t="s">
        <v>82</v>
      </c>
      <c r="E3340" s="9">
        <v>0</v>
      </c>
      <c r="F3340" s="9">
        <v>4</v>
      </c>
      <c r="G3340" s="9">
        <v>4</v>
      </c>
      <c r="H3340" s="9">
        <v>3</v>
      </c>
      <c r="I3340" s="9">
        <v>0</v>
      </c>
      <c r="J3340" s="9">
        <v>0</v>
      </c>
      <c r="K3340" s="9">
        <v>0</v>
      </c>
      <c r="L3340" s="9">
        <v>0</v>
      </c>
      <c r="M3340" s="9">
        <v>0</v>
      </c>
      <c r="N3340" s="9">
        <v>0</v>
      </c>
      <c r="O3340" s="9">
        <v>0</v>
      </c>
      <c r="P3340" s="9">
        <v>0</v>
      </c>
      <c r="Q3340" s="9">
        <v>0</v>
      </c>
      <c r="R3340" s="9">
        <v>0</v>
      </c>
      <c r="S3340" s="9">
        <v>0</v>
      </c>
      <c r="T3340" s="9">
        <v>0</v>
      </c>
      <c r="U3340" s="9">
        <v>0</v>
      </c>
      <c r="V3340" s="9">
        <v>0</v>
      </c>
      <c r="W3340" s="9">
        <v>0</v>
      </c>
      <c r="X3340" s="9">
        <v>6</v>
      </c>
      <c r="Y3340" s="9">
        <v>0</v>
      </c>
      <c r="Z3340" s="9">
        <v>0</v>
      </c>
      <c r="AA3340" s="9">
        <v>0</v>
      </c>
      <c r="AB3340" s="9">
        <v>0</v>
      </c>
      <c r="AC3340" s="9">
        <v>0</v>
      </c>
      <c r="AD3340" s="9">
        <v>0</v>
      </c>
      <c r="AE3340" s="9">
        <v>0</v>
      </c>
      <c r="AF3340" s="9">
        <v>0</v>
      </c>
      <c r="AG3340" s="9">
        <v>0</v>
      </c>
      <c r="AH3340" s="9">
        <v>0</v>
      </c>
      <c r="AI3340" s="9">
        <v>0</v>
      </c>
      <c r="AJ3340" s="9">
        <v>0</v>
      </c>
      <c r="AK3340" s="9">
        <v>0</v>
      </c>
      <c r="AL3340" s="9">
        <v>0</v>
      </c>
      <c r="AM3340" s="9">
        <v>0</v>
      </c>
      <c r="AN3340" s="9">
        <v>0</v>
      </c>
      <c r="AO3340" s="9">
        <v>0</v>
      </c>
      <c r="AP3340" s="9">
        <v>0</v>
      </c>
      <c r="AQ3340" s="9">
        <v>0</v>
      </c>
      <c r="AR3340" s="9">
        <v>0</v>
      </c>
      <c r="AS3340" s="9">
        <v>0</v>
      </c>
      <c r="AT3340" s="9">
        <v>0</v>
      </c>
      <c r="AU3340" s="9">
        <v>0</v>
      </c>
      <c r="AV3340" s="9">
        <v>0</v>
      </c>
      <c r="AW3340" s="9">
        <v>0</v>
      </c>
      <c r="AX3340" s="9">
        <v>0</v>
      </c>
      <c r="AY3340" s="9">
        <v>0</v>
      </c>
      <c r="AZ3340" s="9">
        <v>0</v>
      </c>
      <c r="BA3340" s="9">
        <v>0</v>
      </c>
      <c r="BB3340" s="9">
        <v>0</v>
      </c>
      <c r="BC3340" s="9">
        <v>0</v>
      </c>
    </row>
    <row r="3341" spans="2:55" x14ac:dyDescent="0.45">
      <c r="B3341" s="25">
        <v>3334</v>
      </c>
      <c r="D3341" s="9" t="s">
        <v>83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0</v>
      </c>
      <c r="R3341" s="9">
        <v>0</v>
      </c>
      <c r="S3341" s="9">
        <v>0</v>
      </c>
      <c r="T3341" s="9">
        <v>0</v>
      </c>
      <c r="U3341" s="9">
        <v>0</v>
      </c>
      <c r="V3341" s="9">
        <v>0</v>
      </c>
      <c r="W3341" s="9">
        <v>0</v>
      </c>
      <c r="X3341" s="9">
        <v>5</v>
      </c>
      <c r="Y3341" s="9">
        <v>0</v>
      </c>
      <c r="Z3341" s="9">
        <v>0</v>
      </c>
      <c r="AA3341" s="9">
        <v>0</v>
      </c>
      <c r="AB3341" s="9">
        <v>0</v>
      </c>
      <c r="AC3341" s="9">
        <v>0</v>
      </c>
      <c r="AD3341" s="9">
        <v>0</v>
      </c>
      <c r="AE3341" s="9">
        <v>0</v>
      </c>
      <c r="AF3341" s="9">
        <v>0</v>
      </c>
      <c r="AG3341" s="9">
        <v>0</v>
      </c>
      <c r="AH3341" s="9">
        <v>0</v>
      </c>
      <c r="AI3341" s="9">
        <v>0</v>
      </c>
      <c r="AJ3341" s="9">
        <v>0</v>
      </c>
      <c r="AK3341" s="9">
        <v>0</v>
      </c>
      <c r="AL3341" s="9">
        <v>0</v>
      </c>
      <c r="AM3341" s="9">
        <v>0</v>
      </c>
      <c r="AN3341" s="9">
        <v>0</v>
      </c>
      <c r="AO3341" s="9">
        <v>0</v>
      </c>
      <c r="AP3341" s="9">
        <v>0</v>
      </c>
      <c r="AQ3341" s="9">
        <v>0</v>
      </c>
      <c r="AR3341" s="9">
        <v>0</v>
      </c>
      <c r="AS3341" s="9">
        <v>0</v>
      </c>
      <c r="AT3341" s="9">
        <v>0</v>
      </c>
      <c r="AU3341" s="9">
        <v>0</v>
      </c>
      <c r="AV3341" s="9">
        <v>0</v>
      </c>
      <c r="AW3341" s="9">
        <v>0</v>
      </c>
      <c r="AX3341" s="9">
        <v>0</v>
      </c>
      <c r="AY3341" s="9">
        <v>0</v>
      </c>
      <c r="AZ3341" s="9">
        <v>0</v>
      </c>
      <c r="BA3341" s="9">
        <v>0</v>
      </c>
      <c r="BB3341" s="9">
        <v>0</v>
      </c>
      <c r="BC3341" s="9">
        <v>0</v>
      </c>
    </row>
    <row r="3342" spans="2:55" x14ac:dyDescent="0.45">
      <c r="B3342" s="25">
        <v>3335</v>
      </c>
      <c r="D3342" s="9" t="s">
        <v>84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  <c r="J3342" s="9">
        <v>0</v>
      </c>
      <c r="K3342" s="9">
        <v>0</v>
      </c>
      <c r="L3342" s="9">
        <v>0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9">
        <v>0</v>
      </c>
      <c r="U3342" s="9">
        <v>0</v>
      </c>
      <c r="V3342" s="9">
        <v>0</v>
      </c>
      <c r="W3342" s="9">
        <v>0</v>
      </c>
      <c r="X3342" s="9">
        <v>0</v>
      </c>
      <c r="Y3342" s="9">
        <v>0</v>
      </c>
      <c r="Z3342" s="9">
        <v>0</v>
      </c>
      <c r="AA3342" s="9">
        <v>0</v>
      </c>
      <c r="AB3342" s="9">
        <v>0</v>
      </c>
      <c r="AC3342" s="9">
        <v>0</v>
      </c>
      <c r="AD3342" s="9">
        <v>0</v>
      </c>
      <c r="AE3342" s="9">
        <v>0</v>
      </c>
      <c r="AF3342" s="9">
        <v>0</v>
      </c>
      <c r="AG3342" s="9">
        <v>0</v>
      </c>
      <c r="AH3342" s="9">
        <v>0</v>
      </c>
      <c r="AI3342" s="9">
        <v>0</v>
      </c>
      <c r="AJ3342" s="9">
        <v>0</v>
      </c>
      <c r="AK3342" s="9">
        <v>0</v>
      </c>
      <c r="AL3342" s="9">
        <v>0</v>
      </c>
      <c r="AM3342" s="9">
        <v>0</v>
      </c>
      <c r="AN3342" s="9">
        <v>0</v>
      </c>
      <c r="AO3342" s="9">
        <v>0</v>
      </c>
      <c r="AP3342" s="9">
        <v>0</v>
      </c>
      <c r="AQ3342" s="9">
        <v>0</v>
      </c>
      <c r="AR3342" s="9">
        <v>0</v>
      </c>
      <c r="AS3342" s="9">
        <v>0</v>
      </c>
      <c r="AT3342" s="9">
        <v>0</v>
      </c>
      <c r="AU3342" s="9">
        <v>0</v>
      </c>
      <c r="AV3342" s="9">
        <v>0</v>
      </c>
      <c r="AW3342" s="9">
        <v>0</v>
      </c>
      <c r="AX3342" s="9">
        <v>0</v>
      </c>
      <c r="AY3342" s="9">
        <v>0</v>
      </c>
      <c r="AZ3342" s="9">
        <v>0</v>
      </c>
      <c r="BA3342" s="9">
        <v>0</v>
      </c>
      <c r="BB3342" s="9">
        <v>0</v>
      </c>
      <c r="BC3342" s="9">
        <v>0</v>
      </c>
    </row>
    <row r="3343" spans="2:55" x14ac:dyDescent="0.45">
      <c r="B3343" s="25">
        <v>3336</v>
      </c>
      <c r="D3343" s="9" t="s">
        <v>85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0</v>
      </c>
      <c r="AB3343" s="9">
        <v>0</v>
      </c>
      <c r="AC3343" s="9">
        <v>0</v>
      </c>
      <c r="AD3343" s="9">
        <v>0</v>
      </c>
      <c r="AE3343" s="9">
        <v>0</v>
      </c>
      <c r="AF3343" s="9">
        <v>0</v>
      </c>
      <c r="AG3343" s="9">
        <v>0</v>
      </c>
      <c r="AH3343" s="9">
        <v>0</v>
      </c>
      <c r="AI3343" s="9">
        <v>0</v>
      </c>
      <c r="AJ3343" s="9">
        <v>0</v>
      </c>
      <c r="AK3343" s="9">
        <v>0</v>
      </c>
      <c r="AL3343" s="9">
        <v>0</v>
      </c>
      <c r="AM3343" s="9">
        <v>0</v>
      </c>
      <c r="AN3343" s="9">
        <v>0</v>
      </c>
      <c r="AO3343" s="9">
        <v>0</v>
      </c>
      <c r="AP3343" s="9">
        <v>0</v>
      </c>
      <c r="AQ3343" s="9">
        <v>0</v>
      </c>
      <c r="AR3343" s="9">
        <v>0</v>
      </c>
      <c r="AS3343" s="9">
        <v>0</v>
      </c>
      <c r="AT3343" s="9">
        <v>0</v>
      </c>
      <c r="AU3343" s="9">
        <v>0</v>
      </c>
      <c r="AV3343" s="9">
        <v>0</v>
      </c>
      <c r="AW3343" s="9">
        <v>0</v>
      </c>
      <c r="AX3343" s="9">
        <v>0</v>
      </c>
      <c r="AY3343" s="9">
        <v>0</v>
      </c>
      <c r="AZ3343" s="9">
        <v>0</v>
      </c>
      <c r="BA3343" s="9">
        <v>0</v>
      </c>
      <c r="BB3343" s="9">
        <v>0</v>
      </c>
      <c r="BC3343" s="9">
        <v>0</v>
      </c>
    </row>
    <row r="3344" spans="2:55" x14ac:dyDescent="0.45">
      <c r="B3344" s="25">
        <v>3337</v>
      </c>
      <c r="D3344" s="9" t="s">
        <v>86</v>
      </c>
      <c r="E3344" s="9">
        <v>0</v>
      </c>
      <c r="F3344" s="9">
        <v>0</v>
      </c>
      <c r="G3344" s="9">
        <v>0</v>
      </c>
      <c r="H3344" s="9">
        <v>9</v>
      </c>
      <c r="I3344" s="9">
        <v>0</v>
      </c>
      <c r="J3344" s="9">
        <v>0</v>
      </c>
      <c r="K3344" s="9">
        <v>0</v>
      </c>
      <c r="L3344" s="9">
        <v>0</v>
      </c>
      <c r="M3344" s="9">
        <v>8</v>
      </c>
      <c r="N3344" s="9">
        <v>0</v>
      </c>
      <c r="O3344" s="9">
        <v>0</v>
      </c>
      <c r="P3344" s="9">
        <v>0</v>
      </c>
      <c r="Q3344" s="9">
        <v>0</v>
      </c>
      <c r="R3344" s="9">
        <v>0</v>
      </c>
      <c r="S3344" s="9">
        <v>0</v>
      </c>
      <c r="T3344" s="9">
        <v>0</v>
      </c>
      <c r="U3344" s="9">
        <v>0</v>
      </c>
      <c r="V3344" s="9">
        <v>0</v>
      </c>
      <c r="W3344" s="9">
        <v>0</v>
      </c>
      <c r="X3344" s="9">
        <v>5</v>
      </c>
      <c r="Y3344" s="9">
        <v>0</v>
      </c>
      <c r="Z3344" s="9">
        <v>0</v>
      </c>
      <c r="AA3344" s="9">
        <v>0</v>
      </c>
      <c r="AB3344" s="9">
        <v>0</v>
      </c>
      <c r="AC3344" s="9">
        <v>0</v>
      </c>
      <c r="AD3344" s="9">
        <v>0</v>
      </c>
      <c r="AE3344" s="9">
        <v>0</v>
      </c>
      <c r="AF3344" s="9">
        <v>0</v>
      </c>
      <c r="AG3344" s="9">
        <v>0</v>
      </c>
      <c r="AH3344" s="9">
        <v>0</v>
      </c>
      <c r="AI3344" s="9">
        <v>0</v>
      </c>
      <c r="AJ3344" s="9">
        <v>0</v>
      </c>
      <c r="AK3344" s="9">
        <v>0</v>
      </c>
      <c r="AL3344" s="9">
        <v>0</v>
      </c>
      <c r="AM3344" s="9">
        <v>0</v>
      </c>
      <c r="AN3344" s="9">
        <v>0</v>
      </c>
      <c r="AO3344" s="9">
        <v>0</v>
      </c>
      <c r="AP3344" s="9">
        <v>0</v>
      </c>
      <c r="AQ3344" s="9">
        <v>0</v>
      </c>
      <c r="AR3344" s="9">
        <v>0</v>
      </c>
      <c r="AS3344" s="9">
        <v>0</v>
      </c>
      <c r="AT3344" s="9">
        <v>0</v>
      </c>
      <c r="AU3344" s="9">
        <v>0</v>
      </c>
      <c r="AV3344" s="9">
        <v>0</v>
      </c>
      <c r="AW3344" s="9">
        <v>0</v>
      </c>
      <c r="AX3344" s="9">
        <v>0</v>
      </c>
      <c r="AY3344" s="9">
        <v>0</v>
      </c>
      <c r="AZ3344" s="9">
        <v>0</v>
      </c>
      <c r="BA3344" s="9">
        <v>0</v>
      </c>
      <c r="BB3344" s="9">
        <v>0</v>
      </c>
      <c r="BC3344" s="9">
        <v>0</v>
      </c>
    </row>
    <row r="3345" spans="2:55" x14ac:dyDescent="0.45">
      <c r="B3345" s="25">
        <v>3338</v>
      </c>
      <c r="D3345" s="9" t="s">
        <v>87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  <c r="J3345" s="9">
        <v>0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0</v>
      </c>
      <c r="Z3345" s="9">
        <v>0</v>
      </c>
      <c r="AA3345" s="9">
        <v>0</v>
      </c>
      <c r="AB3345" s="9">
        <v>0</v>
      </c>
      <c r="AC3345" s="9">
        <v>0</v>
      </c>
      <c r="AD3345" s="9">
        <v>0</v>
      </c>
      <c r="AE3345" s="9">
        <v>0</v>
      </c>
      <c r="AF3345" s="9">
        <v>0</v>
      </c>
      <c r="AG3345" s="9">
        <v>0</v>
      </c>
      <c r="AH3345" s="9">
        <v>0</v>
      </c>
      <c r="AI3345" s="9">
        <v>0</v>
      </c>
      <c r="AJ3345" s="9">
        <v>0</v>
      </c>
      <c r="AK3345" s="9">
        <v>0</v>
      </c>
      <c r="AL3345" s="9">
        <v>0</v>
      </c>
      <c r="AM3345" s="9">
        <v>0</v>
      </c>
      <c r="AN3345" s="9">
        <v>0</v>
      </c>
      <c r="AO3345" s="9">
        <v>0</v>
      </c>
      <c r="AP3345" s="9">
        <v>0</v>
      </c>
      <c r="AQ3345" s="9">
        <v>0</v>
      </c>
      <c r="AR3345" s="9">
        <v>0</v>
      </c>
      <c r="AS3345" s="9">
        <v>0</v>
      </c>
      <c r="AT3345" s="9">
        <v>0</v>
      </c>
      <c r="AU3345" s="9">
        <v>0</v>
      </c>
      <c r="AV3345" s="9">
        <v>0</v>
      </c>
      <c r="AW3345" s="9">
        <v>0</v>
      </c>
      <c r="AX3345" s="9">
        <v>0</v>
      </c>
      <c r="AY3345" s="9">
        <v>0</v>
      </c>
      <c r="AZ3345" s="9">
        <v>0</v>
      </c>
      <c r="BA3345" s="9">
        <v>0</v>
      </c>
      <c r="BB3345" s="9">
        <v>0</v>
      </c>
      <c r="BC3345" s="9">
        <v>0</v>
      </c>
    </row>
    <row r="3346" spans="2:55" x14ac:dyDescent="0.45">
      <c r="B3346" s="25">
        <v>3339</v>
      </c>
      <c r="D3346" s="9" t="s">
        <v>88</v>
      </c>
      <c r="E3346" s="9">
        <v>0</v>
      </c>
      <c r="F3346" s="9">
        <v>0</v>
      </c>
      <c r="G3346" s="9">
        <v>0</v>
      </c>
      <c r="H3346" s="9">
        <v>5</v>
      </c>
      <c r="I3346" s="9">
        <v>0</v>
      </c>
      <c r="J3346" s="9">
        <v>0</v>
      </c>
      <c r="K3346" s="9">
        <v>0</v>
      </c>
      <c r="L3346" s="9">
        <v>0</v>
      </c>
      <c r="M3346" s="9">
        <v>0</v>
      </c>
      <c r="N3346" s="9">
        <v>0</v>
      </c>
      <c r="O3346" s="9">
        <v>7</v>
      </c>
      <c r="P3346" s="9">
        <v>0</v>
      </c>
      <c r="Q3346" s="9">
        <v>0</v>
      </c>
      <c r="R3346" s="9">
        <v>0</v>
      </c>
      <c r="S3346" s="9">
        <v>0</v>
      </c>
      <c r="T3346" s="9">
        <v>0</v>
      </c>
      <c r="U3346" s="9">
        <v>0</v>
      </c>
      <c r="V3346" s="9">
        <v>0</v>
      </c>
      <c r="W3346" s="9">
        <v>0</v>
      </c>
      <c r="X3346" s="9">
        <v>0</v>
      </c>
      <c r="Y3346" s="9">
        <v>0</v>
      </c>
      <c r="Z3346" s="9">
        <v>0</v>
      </c>
      <c r="AA3346" s="9">
        <v>0</v>
      </c>
      <c r="AB3346" s="9">
        <v>3</v>
      </c>
      <c r="AC3346" s="9">
        <v>0</v>
      </c>
      <c r="AD3346" s="9">
        <v>0</v>
      </c>
      <c r="AE3346" s="9">
        <v>0</v>
      </c>
      <c r="AF3346" s="9">
        <v>0</v>
      </c>
      <c r="AG3346" s="9">
        <v>0</v>
      </c>
      <c r="AH3346" s="9">
        <v>0</v>
      </c>
      <c r="AI3346" s="9">
        <v>0</v>
      </c>
      <c r="AJ3346" s="9">
        <v>0</v>
      </c>
      <c r="AK3346" s="9">
        <v>0</v>
      </c>
      <c r="AL3346" s="9">
        <v>0</v>
      </c>
      <c r="AM3346" s="9">
        <v>0</v>
      </c>
      <c r="AN3346" s="9">
        <v>0</v>
      </c>
      <c r="AO3346" s="9">
        <v>0</v>
      </c>
      <c r="AP3346" s="9">
        <v>0</v>
      </c>
      <c r="AQ3346" s="9">
        <v>0</v>
      </c>
      <c r="AR3346" s="9">
        <v>0</v>
      </c>
      <c r="AS3346" s="9">
        <v>0</v>
      </c>
      <c r="AT3346" s="9">
        <v>0</v>
      </c>
      <c r="AU3346" s="9">
        <v>0</v>
      </c>
      <c r="AV3346" s="9">
        <v>0</v>
      </c>
      <c r="AW3346" s="9">
        <v>0</v>
      </c>
      <c r="AX3346" s="9">
        <v>0</v>
      </c>
      <c r="AY3346" s="9">
        <v>0</v>
      </c>
      <c r="AZ3346" s="9">
        <v>0</v>
      </c>
      <c r="BA3346" s="9">
        <v>0</v>
      </c>
      <c r="BB3346" s="9">
        <v>0</v>
      </c>
      <c r="BC3346" s="9">
        <v>0</v>
      </c>
    </row>
    <row r="3347" spans="2:55" x14ac:dyDescent="0.45">
      <c r="B3347" s="25">
        <v>3340</v>
      </c>
      <c r="D3347" s="9" t="s">
        <v>89</v>
      </c>
      <c r="E3347" s="9">
        <v>0</v>
      </c>
      <c r="F3347" s="9">
        <v>0</v>
      </c>
      <c r="G3347" s="9">
        <v>0</v>
      </c>
      <c r="H3347" s="9">
        <v>0</v>
      </c>
      <c r="I3347" s="9">
        <v>0</v>
      </c>
      <c r="J3347" s="9">
        <v>0</v>
      </c>
      <c r="K3347" s="9">
        <v>0</v>
      </c>
      <c r="L3347" s="9">
        <v>0</v>
      </c>
      <c r="M3347" s="9">
        <v>0</v>
      </c>
      <c r="N3347" s="9">
        <v>0</v>
      </c>
      <c r="O3347" s="9">
        <v>32</v>
      </c>
      <c r="P3347" s="9">
        <v>0</v>
      </c>
      <c r="Q3347" s="9">
        <v>0</v>
      </c>
      <c r="R3347" s="9">
        <v>0</v>
      </c>
      <c r="S3347" s="9">
        <v>0</v>
      </c>
      <c r="T3347" s="9">
        <v>0</v>
      </c>
      <c r="U3347" s="9">
        <v>0</v>
      </c>
      <c r="V3347" s="9">
        <v>0</v>
      </c>
      <c r="W3347" s="9">
        <v>0</v>
      </c>
      <c r="X3347" s="9">
        <v>0</v>
      </c>
      <c r="Y3347" s="9">
        <v>0</v>
      </c>
      <c r="Z3347" s="9">
        <v>0</v>
      </c>
      <c r="AA3347" s="9">
        <v>0</v>
      </c>
      <c r="AB3347" s="9">
        <v>0</v>
      </c>
      <c r="AC3347" s="9">
        <v>0</v>
      </c>
      <c r="AD3347" s="9">
        <v>0</v>
      </c>
      <c r="AE3347" s="9">
        <v>0</v>
      </c>
      <c r="AF3347" s="9">
        <v>0</v>
      </c>
      <c r="AG3347" s="9">
        <v>0</v>
      </c>
      <c r="AH3347" s="9">
        <v>0</v>
      </c>
      <c r="AI3347" s="9">
        <v>0</v>
      </c>
      <c r="AJ3347" s="9">
        <v>0</v>
      </c>
      <c r="AK3347" s="9">
        <v>0</v>
      </c>
      <c r="AL3347" s="9">
        <v>0</v>
      </c>
      <c r="AM3347" s="9">
        <v>0</v>
      </c>
      <c r="AN3347" s="9">
        <v>0</v>
      </c>
      <c r="AO3347" s="9">
        <v>0</v>
      </c>
      <c r="AP3347" s="9">
        <v>0</v>
      </c>
      <c r="AQ3347" s="9">
        <v>0</v>
      </c>
      <c r="AR3347" s="9">
        <v>0</v>
      </c>
      <c r="AS3347" s="9">
        <v>0</v>
      </c>
      <c r="AT3347" s="9">
        <v>0</v>
      </c>
      <c r="AU3347" s="9">
        <v>0</v>
      </c>
      <c r="AV3347" s="9">
        <v>0</v>
      </c>
      <c r="AW3347" s="9">
        <v>0</v>
      </c>
      <c r="AX3347" s="9">
        <v>0</v>
      </c>
      <c r="AY3347" s="9">
        <v>0</v>
      </c>
      <c r="AZ3347" s="9">
        <v>0</v>
      </c>
      <c r="BA3347" s="9">
        <v>0</v>
      </c>
      <c r="BB3347" s="9">
        <v>0</v>
      </c>
      <c r="BC3347" s="9">
        <v>0</v>
      </c>
    </row>
    <row r="3348" spans="2:55" x14ac:dyDescent="0.45">
      <c r="B3348" s="25">
        <v>3341</v>
      </c>
      <c r="D3348" s="9" t="s">
        <v>90</v>
      </c>
      <c r="E3348" s="9">
        <v>0</v>
      </c>
      <c r="F3348" s="9">
        <v>0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101</v>
      </c>
      <c r="P3348" s="9">
        <v>0</v>
      </c>
      <c r="Q3348" s="9">
        <v>0</v>
      </c>
      <c r="R3348" s="9">
        <v>0</v>
      </c>
      <c r="S3348" s="9">
        <v>3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8</v>
      </c>
      <c r="AB3348" s="9">
        <v>8</v>
      </c>
      <c r="AC3348" s="9">
        <v>0</v>
      </c>
      <c r="AD3348" s="9">
        <v>0</v>
      </c>
      <c r="AE3348" s="9">
        <v>0</v>
      </c>
      <c r="AF3348" s="9">
        <v>0</v>
      </c>
      <c r="AG3348" s="9">
        <v>0</v>
      </c>
      <c r="AH3348" s="9">
        <v>0</v>
      </c>
      <c r="AI3348" s="9">
        <v>3</v>
      </c>
      <c r="AJ3348" s="9">
        <v>0</v>
      </c>
      <c r="AK3348" s="9">
        <v>4</v>
      </c>
      <c r="AL3348" s="9">
        <v>0</v>
      </c>
      <c r="AM3348" s="9">
        <v>4</v>
      </c>
      <c r="AN3348" s="9">
        <v>0</v>
      </c>
      <c r="AO3348" s="9">
        <v>0</v>
      </c>
      <c r="AP3348" s="9">
        <v>0</v>
      </c>
      <c r="AQ3348" s="9">
        <v>0</v>
      </c>
      <c r="AR3348" s="9">
        <v>0</v>
      </c>
      <c r="AS3348" s="9">
        <v>0</v>
      </c>
      <c r="AT3348" s="9">
        <v>0</v>
      </c>
      <c r="AU3348" s="9">
        <v>0</v>
      </c>
      <c r="AV3348" s="9">
        <v>0</v>
      </c>
      <c r="AW3348" s="9">
        <v>0</v>
      </c>
      <c r="AX3348" s="9">
        <v>0</v>
      </c>
      <c r="AY3348" s="9">
        <v>0</v>
      </c>
      <c r="AZ3348" s="9">
        <v>0</v>
      </c>
      <c r="BA3348" s="9">
        <v>0</v>
      </c>
      <c r="BB3348" s="9">
        <v>0</v>
      </c>
      <c r="BC3348" s="9">
        <v>0</v>
      </c>
    </row>
    <row r="3349" spans="2:55" x14ac:dyDescent="0.45">
      <c r="B3349" s="25">
        <v>3342</v>
      </c>
      <c r="D3349" s="9" t="s">
        <v>91</v>
      </c>
      <c r="E3349" s="9">
        <v>0</v>
      </c>
      <c r="F3349" s="9">
        <v>0</v>
      </c>
      <c r="G3349" s="9">
        <v>0</v>
      </c>
      <c r="H3349" s="9">
        <v>0</v>
      </c>
      <c r="I3349" s="9">
        <v>0</v>
      </c>
      <c r="J3349" s="9">
        <v>0</v>
      </c>
      <c r="K3349" s="9">
        <v>0</v>
      </c>
      <c r="L3349" s="9">
        <v>0</v>
      </c>
      <c r="M3349" s="9">
        <v>0</v>
      </c>
      <c r="N3349" s="9">
        <v>0</v>
      </c>
      <c r="O3349" s="9">
        <v>3</v>
      </c>
      <c r="P3349" s="9">
        <v>0</v>
      </c>
      <c r="Q3349" s="9">
        <v>0</v>
      </c>
      <c r="R3349" s="9">
        <v>0</v>
      </c>
      <c r="S3349" s="9">
        <v>0</v>
      </c>
      <c r="T3349" s="9">
        <v>0</v>
      </c>
      <c r="U3349" s="9">
        <v>0</v>
      </c>
      <c r="V3349" s="9">
        <v>0</v>
      </c>
      <c r="W3349" s="9">
        <v>0</v>
      </c>
      <c r="X3349" s="9">
        <v>0</v>
      </c>
      <c r="Y3349" s="9">
        <v>0</v>
      </c>
      <c r="Z3349" s="9">
        <v>0</v>
      </c>
      <c r="AA3349" s="9">
        <v>0</v>
      </c>
      <c r="AB3349" s="9">
        <v>0</v>
      </c>
      <c r="AC3349" s="9">
        <v>0</v>
      </c>
      <c r="AD3349" s="9">
        <v>0</v>
      </c>
      <c r="AE3349" s="9">
        <v>0</v>
      </c>
      <c r="AF3349" s="9">
        <v>0</v>
      </c>
      <c r="AG3349" s="9">
        <v>0</v>
      </c>
      <c r="AH3349" s="9">
        <v>0</v>
      </c>
      <c r="AI3349" s="9">
        <v>0</v>
      </c>
      <c r="AJ3349" s="9">
        <v>0</v>
      </c>
      <c r="AK3349" s="9">
        <v>0</v>
      </c>
      <c r="AL3349" s="9">
        <v>0</v>
      </c>
      <c r="AM3349" s="9">
        <v>0</v>
      </c>
      <c r="AN3349" s="9">
        <v>0</v>
      </c>
      <c r="AO3349" s="9">
        <v>0</v>
      </c>
      <c r="AP3349" s="9">
        <v>0</v>
      </c>
      <c r="AQ3349" s="9">
        <v>0</v>
      </c>
      <c r="AR3349" s="9">
        <v>0</v>
      </c>
      <c r="AS3349" s="9">
        <v>0</v>
      </c>
      <c r="AT3349" s="9">
        <v>0</v>
      </c>
      <c r="AU3349" s="9">
        <v>0</v>
      </c>
      <c r="AV3349" s="9">
        <v>0</v>
      </c>
      <c r="AW3349" s="9">
        <v>0</v>
      </c>
      <c r="AX3349" s="9">
        <v>0</v>
      </c>
      <c r="AY3349" s="9">
        <v>0</v>
      </c>
      <c r="AZ3349" s="9">
        <v>0</v>
      </c>
      <c r="BA3349" s="9">
        <v>0</v>
      </c>
      <c r="BB3349" s="9">
        <v>0</v>
      </c>
      <c r="BC3349" s="9">
        <v>0</v>
      </c>
    </row>
    <row r="3350" spans="2:55" x14ac:dyDescent="0.45">
      <c r="B3350" s="25">
        <v>3343</v>
      </c>
      <c r="D3350" s="9" t="s">
        <v>92</v>
      </c>
      <c r="E3350" s="9">
        <v>0</v>
      </c>
      <c r="F3350" s="9">
        <v>0</v>
      </c>
      <c r="G3350" s="9">
        <v>0</v>
      </c>
      <c r="H3350" s="9">
        <v>0</v>
      </c>
      <c r="I3350" s="9">
        <v>0</v>
      </c>
      <c r="J3350" s="9">
        <v>0</v>
      </c>
      <c r="K3350" s="9">
        <v>0</v>
      </c>
      <c r="L3350" s="9">
        <v>0</v>
      </c>
      <c r="M3350" s="9">
        <v>0</v>
      </c>
      <c r="N3350" s="9">
        <v>0</v>
      </c>
      <c r="O3350" s="9">
        <v>5</v>
      </c>
      <c r="P3350" s="9">
        <v>0</v>
      </c>
      <c r="Q3350" s="9">
        <v>0</v>
      </c>
      <c r="R3350" s="9">
        <v>0</v>
      </c>
      <c r="S3350" s="9">
        <v>0</v>
      </c>
      <c r="T3350" s="9">
        <v>0</v>
      </c>
      <c r="U3350" s="9">
        <v>0</v>
      </c>
      <c r="V3350" s="9">
        <v>0</v>
      </c>
      <c r="W3350" s="9">
        <v>0</v>
      </c>
      <c r="X3350" s="9">
        <v>0</v>
      </c>
      <c r="Y3350" s="9">
        <v>0</v>
      </c>
      <c r="Z3350" s="9">
        <v>0</v>
      </c>
      <c r="AA3350" s="9">
        <v>0</v>
      </c>
      <c r="AB3350" s="9">
        <v>0</v>
      </c>
      <c r="AC3350" s="9">
        <v>0</v>
      </c>
      <c r="AD3350" s="9">
        <v>0</v>
      </c>
      <c r="AE3350" s="9">
        <v>0</v>
      </c>
      <c r="AF3350" s="9">
        <v>0</v>
      </c>
      <c r="AG3350" s="9">
        <v>0</v>
      </c>
      <c r="AH3350" s="9">
        <v>0</v>
      </c>
      <c r="AI3350" s="9">
        <v>0</v>
      </c>
      <c r="AJ3350" s="9">
        <v>0</v>
      </c>
      <c r="AK3350" s="9">
        <v>0</v>
      </c>
      <c r="AL3350" s="9">
        <v>0</v>
      </c>
      <c r="AM3350" s="9">
        <v>0</v>
      </c>
      <c r="AN3350" s="9">
        <v>0</v>
      </c>
      <c r="AO3350" s="9">
        <v>0</v>
      </c>
      <c r="AP3350" s="9">
        <v>0</v>
      </c>
      <c r="AQ3350" s="9">
        <v>0</v>
      </c>
      <c r="AR3350" s="9">
        <v>0</v>
      </c>
      <c r="AS3350" s="9">
        <v>0</v>
      </c>
      <c r="AT3350" s="9">
        <v>0</v>
      </c>
      <c r="AU3350" s="9">
        <v>0</v>
      </c>
      <c r="AV3350" s="9">
        <v>0</v>
      </c>
      <c r="AW3350" s="9">
        <v>0</v>
      </c>
      <c r="AX3350" s="9">
        <v>0</v>
      </c>
      <c r="AY3350" s="9">
        <v>0</v>
      </c>
      <c r="AZ3350" s="9">
        <v>0</v>
      </c>
      <c r="BA3350" s="9">
        <v>0</v>
      </c>
      <c r="BB3350" s="9">
        <v>0</v>
      </c>
      <c r="BC3350" s="9">
        <v>0</v>
      </c>
    </row>
    <row r="3351" spans="2:55" x14ac:dyDescent="0.45">
      <c r="B3351" s="25">
        <v>3344</v>
      </c>
      <c r="D3351" s="9" t="s">
        <v>93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0</v>
      </c>
      <c r="P3351" s="9">
        <v>0</v>
      </c>
      <c r="Q3351" s="9">
        <v>0</v>
      </c>
      <c r="R3351" s="9">
        <v>0</v>
      </c>
      <c r="S3351" s="9">
        <v>0</v>
      </c>
      <c r="T3351" s="9">
        <v>0</v>
      </c>
      <c r="U3351" s="9">
        <v>0</v>
      </c>
      <c r="V3351" s="9">
        <v>0</v>
      </c>
      <c r="W3351" s="9">
        <v>0</v>
      </c>
      <c r="X3351" s="9">
        <v>0</v>
      </c>
      <c r="Y3351" s="9">
        <v>0</v>
      </c>
      <c r="Z3351" s="9">
        <v>0</v>
      </c>
      <c r="AA3351" s="9">
        <v>0</v>
      </c>
      <c r="AB3351" s="9">
        <v>0</v>
      </c>
      <c r="AC3351" s="9">
        <v>0</v>
      </c>
      <c r="AD3351" s="9">
        <v>0</v>
      </c>
      <c r="AE3351" s="9">
        <v>0</v>
      </c>
      <c r="AF3351" s="9">
        <v>0</v>
      </c>
      <c r="AG3351" s="9">
        <v>0</v>
      </c>
      <c r="AH3351" s="9">
        <v>0</v>
      </c>
      <c r="AI3351" s="9">
        <v>0</v>
      </c>
      <c r="AJ3351" s="9">
        <v>0</v>
      </c>
      <c r="AK3351" s="9">
        <v>0</v>
      </c>
      <c r="AL3351" s="9">
        <v>0</v>
      </c>
      <c r="AM3351" s="9">
        <v>0</v>
      </c>
      <c r="AN3351" s="9">
        <v>0</v>
      </c>
      <c r="AO3351" s="9">
        <v>0</v>
      </c>
      <c r="AP3351" s="9">
        <v>0</v>
      </c>
      <c r="AQ3351" s="9">
        <v>0</v>
      </c>
      <c r="AR3351" s="9">
        <v>0</v>
      </c>
      <c r="AS3351" s="9">
        <v>0</v>
      </c>
      <c r="AT3351" s="9">
        <v>0</v>
      </c>
      <c r="AU3351" s="9">
        <v>0</v>
      </c>
      <c r="AV3351" s="9">
        <v>0</v>
      </c>
      <c r="AW3351" s="9">
        <v>0</v>
      </c>
      <c r="AX3351" s="9">
        <v>0</v>
      </c>
      <c r="AY3351" s="9">
        <v>0</v>
      </c>
      <c r="AZ3351" s="9">
        <v>0</v>
      </c>
      <c r="BA3351" s="9">
        <v>0</v>
      </c>
      <c r="BB3351" s="9">
        <v>0</v>
      </c>
      <c r="BC3351" s="9">
        <v>0</v>
      </c>
    </row>
    <row r="3352" spans="2:55" x14ac:dyDescent="0.45">
      <c r="B3352" s="25">
        <v>3345</v>
      </c>
      <c r="D3352" s="9" t="s">
        <v>94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  <c r="J3352" s="9">
        <v>0</v>
      </c>
      <c r="K3352" s="9">
        <v>0</v>
      </c>
      <c r="L3352" s="9">
        <v>0</v>
      </c>
      <c r="M3352" s="9">
        <v>13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0</v>
      </c>
      <c r="V3352" s="9">
        <v>0</v>
      </c>
      <c r="W3352" s="9">
        <v>0</v>
      </c>
      <c r="X3352" s="9">
        <v>0</v>
      </c>
      <c r="Y3352" s="9">
        <v>0</v>
      </c>
      <c r="Z3352" s="9">
        <v>0</v>
      </c>
      <c r="AA3352" s="9">
        <v>0</v>
      </c>
      <c r="AB3352" s="9">
        <v>0</v>
      </c>
      <c r="AC3352" s="9">
        <v>0</v>
      </c>
      <c r="AD3352" s="9">
        <v>0</v>
      </c>
      <c r="AE3352" s="9">
        <v>0</v>
      </c>
      <c r="AF3352" s="9">
        <v>0</v>
      </c>
      <c r="AG3352" s="9">
        <v>0</v>
      </c>
      <c r="AH3352" s="9">
        <v>0</v>
      </c>
      <c r="AI3352" s="9">
        <v>0</v>
      </c>
      <c r="AJ3352" s="9">
        <v>0</v>
      </c>
      <c r="AK3352" s="9">
        <v>0</v>
      </c>
      <c r="AL3352" s="9">
        <v>0</v>
      </c>
      <c r="AM3352" s="9">
        <v>0</v>
      </c>
      <c r="AN3352" s="9">
        <v>0</v>
      </c>
      <c r="AO3352" s="9">
        <v>0</v>
      </c>
      <c r="AP3352" s="9">
        <v>0</v>
      </c>
      <c r="AQ3352" s="9">
        <v>0</v>
      </c>
      <c r="AR3352" s="9">
        <v>0</v>
      </c>
      <c r="AS3352" s="9">
        <v>0</v>
      </c>
      <c r="AT3352" s="9">
        <v>0</v>
      </c>
      <c r="AU3352" s="9">
        <v>0</v>
      </c>
      <c r="AV3352" s="9">
        <v>0</v>
      </c>
      <c r="AW3352" s="9">
        <v>0</v>
      </c>
      <c r="AX3352" s="9">
        <v>0</v>
      </c>
      <c r="AY3352" s="9">
        <v>0</v>
      </c>
      <c r="AZ3352" s="9">
        <v>0</v>
      </c>
      <c r="BA3352" s="9">
        <v>5</v>
      </c>
      <c r="BB3352" s="9">
        <v>0</v>
      </c>
      <c r="BC3352" s="9">
        <v>0</v>
      </c>
    </row>
    <row r="3353" spans="2:55" x14ac:dyDescent="0.45">
      <c r="B3353" s="25">
        <v>3346</v>
      </c>
      <c r="D3353" s="9" t="s">
        <v>95</v>
      </c>
      <c r="E3353" s="9">
        <v>0</v>
      </c>
      <c r="F3353" s="9">
        <v>0</v>
      </c>
      <c r="G3353" s="9">
        <v>0</v>
      </c>
      <c r="H3353" s="9">
        <v>6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3</v>
      </c>
      <c r="O3353" s="9">
        <v>8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0</v>
      </c>
      <c r="X3353" s="9">
        <v>0</v>
      </c>
      <c r="Y3353" s="9">
        <v>0</v>
      </c>
      <c r="Z3353" s="9">
        <v>0</v>
      </c>
      <c r="AA3353" s="9">
        <v>0</v>
      </c>
      <c r="AB3353" s="9">
        <v>0</v>
      </c>
      <c r="AC3353" s="9">
        <v>0</v>
      </c>
      <c r="AD3353" s="9">
        <v>0</v>
      </c>
      <c r="AE3353" s="9">
        <v>0</v>
      </c>
      <c r="AF3353" s="9">
        <v>0</v>
      </c>
      <c r="AG3353" s="9">
        <v>6</v>
      </c>
      <c r="AH3353" s="9">
        <v>0</v>
      </c>
      <c r="AI3353" s="9">
        <v>0</v>
      </c>
      <c r="AJ3353" s="9">
        <v>0</v>
      </c>
      <c r="AK3353" s="9">
        <v>0</v>
      </c>
      <c r="AL3353" s="9">
        <v>0</v>
      </c>
      <c r="AM3353" s="9">
        <v>0</v>
      </c>
      <c r="AN3353" s="9">
        <v>0</v>
      </c>
      <c r="AO3353" s="9">
        <v>0</v>
      </c>
      <c r="AP3353" s="9">
        <v>0</v>
      </c>
      <c r="AQ3353" s="9">
        <v>0</v>
      </c>
      <c r="AR3353" s="9">
        <v>0</v>
      </c>
      <c r="AS3353" s="9">
        <v>0</v>
      </c>
      <c r="AT3353" s="9">
        <v>0</v>
      </c>
      <c r="AU3353" s="9">
        <v>0</v>
      </c>
      <c r="AV3353" s="9">
        <v>0</v>
      </c>
      <c r="AW3353" s="9">
        <v>0</v>
      </c>
      <c r="AX3353" s="9">
        <v>0</v>
      </c>
      <c r="AY3353" s="9">
        <v>0</v>
      </c>
      <c r="AZ3353" s="9">
        <v>0</v>
      </c>
      <c r="BA3353" s="9">
        <v>0</v>
      </c>
      <c r="BB3353" s="9">
        <v>0</v>
      </c>
      <c r="BC3353" s="9">
        <v>0</v>
      </c>
    </row>
    <row r="3354" spans="2:55" x14ac:dyDescent="0.45">
      <c r="B3354" s="25">
        <v>3347</v>
      </c>
      <c r="D3354" s="9" t="s">
        <v>96</v>
      </c>
      <c r="E3354" s="9">
        <v>0</v>
      </c>
      <c r="F3354" s="9">
        <v>0</v>
      </c>
      <c r="G3354" s="9">
        <v>0</v>
      </c>
      <c r="H3354" s="9">
        <v>0</v>
      </c>
      <c r="I3354" s="9">
        <v>0</v>
      </c>
      <c r="J3354" s="9">
        <v>0</v>
      </c>
      <c r="K3354" s="9">
        <v>0</v>
      </c>
      <c r="L3354" s="9">
        <v>0</v>
      </c>
      <c r="M3354" s="9">
        <v>0</v>
      </c>
      <c r="N3354" s="9">
        <v>0</v>
      </c>
      <c r="O3354" s="9">
        <v>0</v>
      </c>
      <c r="P3354" s="9">
        <v>0</v>
      </c>
      <c r="Q3354" s="9">
        <v>0</v>
      </c>
      <c r="R3354" s="9">
        <v>0</v>
      </c>
      <c r="S3354" s="9">
        <v>0</v>
      </c>
      <c r="T3354" s="9">
        <v>0</v>
      </c>
      <c r="U3354" s="9">
        <v>0</v>
      </c>
      <c r="V3354" s="9">
        <v>0</v>
      </c>
      <c r="W3354" s="9">
        <v>0</v>
      </c>
      <c r="X3354" s="9">
        <v>0</v>
      </c>
      <c r="Y3354" s="9">
        <v>0</v>
      </c>
      <c r="Z3354" s="9">
        <v>0</v>
      </c>
      <c r="AA3354" s="9">
        <v>0</v>
      </c>
      <c r="AB3354" s="9">
        <v>0</v>
      </c>
      <c r="AC3354" s="9">
        <v>0</v>
      </c>
      <c r="AD3354" s="9">
        <v>0</v>
      </c>
      <c r="AE3354" s="9">
        <v>0</v>
      </c>
      <c r="AF3354" s="9">
        <v>0</v>
      </c>
      <c r="AG3354" s="9">
        <v>0</v>
      </c>
      <c r="AH3354" s="9">
        <v>0</v>
      </c>
      <c r="AI3354" s="9">
        <v>0</v>
      </c>
      <c r="AJ3354" s="9">
        <v>0</v>
      </c>
      <c r="AK3354" s="9">
        <v>0</v>
      </c>
      <c r="AL3354" s="9">
        <v>0</v>
      </c>
      <c r="AM3354" s="9">
        <v>0</v>
      </c>
      <c r="AN3354" s="9">
        <v>0</v>
      </c>
      <c r="AO3354" s="9">
        <v>0</v>
      </c>
      <c r="AP3354" s="9">
        <v>0</v>
      </c>
      <c r="AQ3354" s="9">
        <v>0</v>
      </c>
      <c r="AR3354" s="9">
        <v>0</v>
      </c>
      <c r="AS3354" s="9">
        <v>0</v>
      </c>
      <c r="AT3354" s="9">
        <v>0</v>
      </c>
      <c r="AU3354" s="9">
        <v>0</v>
      </c>
      <c r="AV3354" s="9">
        <v>0</v>
      </c>
      <c r="AW3354" s="9">
        <v>0</v>
      </c>
      <c r="AX3354" s="9">
        <v>0</v>
      </c>
      <c r="AY3354" s="9">
        <v>0</v>
      </c>
      <c r="AZ3354" s="9">
        <v>0</v>
      </c>
      <c r="BA3354" s="9">
        <v>0</v>
      </c>
      <c r="BB3354" s="9">
        <v>0</v>
      </c>
      <c r="BC3354" s="9">
        <v>0</v>
      </c>
    </row>
    <row r="3355" spans="2:55" x14ac:dyDescent="0.45">
      <c r="B3355" s="25">
        <v>3348</v>
      </c>
      <c r="D3355" s="9" t="s">
        <v>97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3</v>
      </c>
      <c r="O3355" s="9">
        <v>23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0</v>
      </c>
      <c r="W3355" s="9">
        <v>0</v>
      </c>
      <c r="X3355" s="9">
        <v>0</v>
      </c>
      <c r="Y3355" s="9">
        <v>0</v>
      </c>
      <c r="Z3355" s="9">
        <v>0</v>
      </c>
      <c r="AA3355" s="9">
        <v>0</v>
      </c>
      <c r="AB3355" s="9">
        <v>0</v>
      </c>
      <c r="AC3355" s="9">
        <v>0</v>
      </c>
      <c r="AD3355" s="9">
        <v>0</v>
      </c>
      <c r="AE3355" s="9">
        <v>0</v>
      </c>
      <c r="AF3355" s="9">
        <v>0</v>
      </c>
      <c r="AG3355" s="9">
        <v>0</v>
      </c>
      <c r="AH3355" s="9">
        <v>0</v>
      </c>
      <c r="AI3355" s="9">
        <v>0</v>
      </c>
      <c r="AJ3355" s="9">
        <v>0</v>
      </c>
      <c r="AK3355" s="9">
        <v>0</v>
      </c>
      <c r="AL3355" s="9">
        <v>0</v>
      </c>
      <c r="AM3355" s="9">
        <v>0</v>
      </c>
      <c r="AN3355" s="9">
        <v>0</v>
      </c>
      <c r="AO3355" s="9">
        <v>0</v>
      </c>
      <c r="AP3355" s="9">
        <v>0</v>
      </c>
      <c r="AQ3355" s="9">
        <v>0</v>
      </c>
      <c r="AR3355" s="9">
        <v>0</v>
      </c>
      <c r="AS3355" s="9">
        <v>0</v>
      </c>
      <c r="AT3355" s="9">
        <v>0</v>
      </c>
      <c r="AU3355" s="9">
        <v>0</v>
      </c>
      <c r="AV3355" s="9">
        <v>0</v>
      </c>
      <c r="AW3355" s="9">
        <v>0</v>
      </c>
      <c r="AX3355" s="9">
        <v>0</v>
      </c>
      <c r="AY3355" s="9">
        <v>0</v>
      </c>
      <c r="AZ3355" s="9">
        <v>0</v>
      </c>
      <c r="BA3355" s="9">
        <v>0</v>
      </c>
      <c r="BB3355" s="9">
        <v>0</v>
      </c>
      <c r="BC3355" s="9">
        <v>0</v>
      </c>
    </row>
    <row r="3356" spans="2:55" x14ac:dyDescent="0.45">
      <c r="B3356" s="25">
        <v>3349</v>
      </c>
      <c r="D3356" s="9" t="s">
        <v>98</v>
      </c>
      <c r="E3356" s="9">
        <v>0</v>
      </c>
      <c r="F3356" s="9">
        <v>0</v>
      </c>
      <c r="G3356" s="9">
        <v>0</v>
      </c>
      <c r="H3356" s="9">
        <v>0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0</v>
      </c>
      <c r="O3356" s="9">
        <v>4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0</v>
      </c>
      <c r="V3356" s="9">
        <v>0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  <c r="AB3356" s="9">
        <v>0</v>
      </c>
      <c r="AC3356" s="9">
        <v>0</v>
      </c>
      <c r="AD3356" s="9">
        <v>0</v>
      </c>
      <c r="AE3356" s="9">
        <v>0</v>
      </c>
      <c r="AF3356" s="9">
        <v>0</v>
      </c>
      <c r="AG3356" s="9">
        <v>0</v>
      </c>
      <c r="AH3356" s="9">
        <v>0</v>
      </c>
      <c r="AI3356" s="9">
        <v>0</v>
      </c>
      <c r="AJ3356" s="9">
        <v>0</v>
      </c>
      <c r="AK3356" s="9">
        <v>0</v>
      </c>
      <c r="AL3356" s="9">
        <v>0</v>
      </c>
      <c r="AM3356" s="9">
        <v>0</v>
      </c>
      <c r="AN3356" s="9">
        <v>0</v>
      </c>
      <c r="AO3356" s="9">
        <v>0</v>
      </c>
      <c r="AP3356" s="9">
        <v>0</v>
      </c>
      <c r="AQ3356" s="9">
        <v>0</v>
      </c>
      <c r="AR3356" s="9">
        <v>0</v>
      </c>
      <c r="AS3356" s="9">
        <v>0</v>
      </c>
      <c r="AT3356" s="9">
        <v>0</v>
      </c>
      <c r="AU3356" s="9">
        <v>0</v>
      </c>
      <c r="AV3356" s="9">
        <v>0</v>
      </c>
      <c r="AW3356" s="9">
        <v>0</v>
      </c>
      <c r="AX3356" s="9">
        <v>0</v>
      </c>
      <c r="AY3356" s="9">
        <v>0</v>
      </c>
      <c r="AZ3356" s="9">
        <v>0</v>
      </c>
      <c r="BA3356" s="9">
        <v>0</v>
      </c>
      <c r="BB3356" s="9">
        <v>0</v>
      </c>
      <c r="BC3356" s="9">
        <v>0</v>
      </c>
    </row>
    <row r="3357" spans="2:55" x14ac:dyDescent="0.45">
      <c r="B3357" s="25">
        <v>3350</v>
      </c>
      <c r="D3357" s="9" t="s">
        <v>99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4</v>
      </c>
      <c r="N3357" s="9">
        <v>0</v>
      </c>
      <c r="O3357" s="9">
        <v>0</v>
      </c>
      <c r="P3357" s="9">
        <v>0</v>
      </c>
      <c r="Q3357" s="9">
        <v>0</v>
      </c>
      <c r="R3357" s="9">
        <v>0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0</v>
      </c>
      <c r="AB3357" s="9">
        <v>0</v>
      </c>
      <c r="AC3357" s="9">
        <v>0</v>
      </c>
      <c r="AD3357" s="9">
        <v>0</v>
      </c>
      <c r="AE3357" s="9">
        <v>0</v>
      </c>
      <c r="AF3357" s="9">
        <v>0</v>
      </c>
      <c r="AG3357" s="9">
        <v>0</v>
      </c>
      <c r="AH3357" s="9">
        <v>0</v>
      </c>
      <c r="AI3357" s="9">
        <v>0</v>
      </c>
      <c r="AJ3357" s="9">
        <v>0</v>
      </c>
      <c r="AK3357" s="9">
        <v>0</v>
      </c>
      <c r="AL3357" s="9">
        <v>0</v>
      </c>
      <c r="AM3357" s="9">
        <v>0</v>
      </c>
      <c r="AN3357" s="9">
        <v>0</v>
      </c>
      <c r="AO3357" s="9">
        <v>0</v>
      </c>
      <c r="AP3357" s="9">
        <v>0</v>
      </c>
      <c r="AQ3357" s="9">
        <v>0</v>
      </c>
      <c r="AR3357" s="9">
        <v>0</v>
      </c>
      <c r="AS3357" s="9">
        <v>0</v>
      </c>
      <c r="AT3357" s="9">
        <v>0</v>
      </c>
      <c r="AU3357" s="9">
        <v>0</v>
      </c>
      <c r="AV3357" s="9">
        <v>0</v>
      </c>
      <c r="AW3357" s="9">
        <v>0</v>
      </c>
      <c r="AX3357" s="9">
        <v>0</v>
      </c>
      <c r="AY3357" s="9">
        <v>0</v>
      </c>
      <c r="AZ3357" s="9">
        <v>0</v>
      </c>
      <c r="BA3357" s="9">
        <v>0</v>
      </c>
      <c r="BB3357" s="9">
        <v>0</v>
      </c>
      <c r="BC3357" s="9">
        <v>0</v>
      </c>
    </row>
    <row r="3358" spans="2:55" x14ac:dyDescent="0.45">
      <c r="B3358" s="25">
        <v>3351</v>
      </c>
      <c r="D3358" s="9" t="s">
        <v>100</v>
      </c>
      <c r="E3358" s="9">
        <v>0</v>
      </c>
      <c r="F3358" s="9">
        <v>0</v>
      </c>
      <c r="G3358" s="9">
        <v>0</v>
      </c>
      <c r="H3358" s="9">
        <v>11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26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0</v>
      </c>
      <c r="Y3358" s="9">
        <v>0</v>
      </c>
      <c r="Z3358" s="9">
        <v>0</v>
      </c>
      <c r="AA3358" s="9">
        <v>0</v>
      </c>
      <c r="AB3358" s="9">
        <v>4</v>
      </c>
      <c r="AC3358" s="9">
        <v>0</v>
      </c>
      <c r="AD3358" s="9">
        <v>0</v>
      </c>
      <c r="AE3358" s="9">
        <v>0</v>
      </c>
      <c r="AF3358" s="9">
        <v>0</v>
      </c>
      <c r="AG3358" s="9">
        <v>0</v>
      </c>
      <c r="AH3358" s="9">
        <v>0</v>
      </c>
      <c r="AI3358" s="9">
        <v>0</v>
      </c>
      <c r="AJ3358" s="9">
        <v>0</v>
      </c>
      <c r="AK3358" s="9">
        <v>3</v>
      </c>
      <c r="AL3358" s="9">
        <v>0</v>
      </c>
      <c r="AM3358" s="9">
        <v>0</v>
      </c>
      <c r="AN3358" s="9">
        <v>0</v>
      </c>
      <c r="AO3358" s="9">
        <v>0</v>
      </c>
      <c r="AP3358" s="9">
        <v>0</v>
      </c>
      <c r="AQ3358" s="9">
        <v>0</v>
      </c>
      <c r="AR3358" s="9">
        <v>0</v>
      </c>
      <c r="AS3358" s="9">
        <v>0</v>
      </c>
      <c r="AT3358" s="9">
        <v>0</v>
      </c>
      <c r="AU3358" s="9">
        <v>0</v>
      </c>
      <c r="AV3358" s="9">
        <v>0</v>
      </c>
      <c r="AW3358" s="9">
        <v>0</v>
      </c>
      <c r="AX3358" s="9">
        <v>0</v>
      </c>
      <c r="AY3358" s="9">
        <v>0</v>
      </c>
      <c r="AZ3358" s="9">
        <v>0</v>
      </c>
      <c r="BA3358" s="9">
        <v>0</v>
      </c>
      <c r="BB3358" s="9">
        <v>0</v>
      </c>
      <c r="BC3358" s="9">
        <v>0</v>
      </c>
    </row>
    <row r="3359" spans="2:55" x14ac:dyDescent="0.45">
      <c r="B3359" s="25">
        <v>3352</v>
      </c>
      <c r="D3359" s="9" t="s">
        <v>101</v>
      </c>
      <c r="E3359" s="9">
        <v>0</v>
      </c>
      <c r="F3359" s="9">
        <v>4</v>
      </c>
      <c r="G3359" s="9">
        <v>0</v>
      </c>
      <c r="H3359" s="9">
        <v>13</v>
      </c>
      <c r="I3359" s="9">
        <v>10</v>
      </c>
      <c r="J3359" s="9">
        <v>0</v>
      </c>
      <c r="K3359" s="9">
        <v>0</v>
      </c>
      <c r="L3359" s="9">
        <v>9</v>
      </c>
      <c r="M3359" s="9">
        <v>4</v>
      </c>
      <c r="N3359" s="9">
        <v>86</v>
      </c>
      <c r="O3359" s="9">
        <v>3</v>
      </c>
      <c r="P3359" s="9">
        <v>0</v>
      </c>
      <c r="Q3359" s="9">
        <v>0</v>
      </c>
      <c r="R3359" s="9">
        <v>0</v>
      </c>
      <c r="S3359" s="9">
        <v>0</v>
      </c>
      <c r="T3359" s="9">
        <v>0</v>
      </c>
      <c r="U3359" s="9">
        <v>0</v>
      </c>
      <c r="V3359" s="9">
        <v>0</v>
      </c>
      <c r="W3359" s="9">
        <v>3</v>
      </c>
      <c r="X3359" s="9">
        <v>0</v>
      </c>
      <c r="Y3359" s="9">
        <v>0</v>
      </c>
      <c r="Z3359" s="9">
        <v>0</v>
      </c>
      <c r="AA3359" s="9">
        <v>0</v>
      </c>
      <c r="AB3359" s="9">
        <v>12</v>
      </c>
      <c r="AC3359" s="9">
        <v>0</v>
      </c>
      <c r="AD3359" s="9">
        <v>0</v>
      </c>
      <c r="AE3359" s="9">
        <v>3</v>
      </c>
      <c r="AF3359" s="9">
        <v>0</v>
      </c>
      <c r="AG3359" s="9">
        <v>0</v>
      </c>
      <c r="AH3359" s="9">
        <v>0</v>
      </c>
      <c r="AI3359" s="9">
        <v>0</v>
      </c>
      <c r="AJ3359" s="9">
        <v>0</v>
      </c>
      <c r="AK3359" s="9">
        <v>0</v>
      </c>
      <c r="AL3359" s="9">
        <v>3</v>
      </c>
      <c r="AM3359" s="9">
        <v>5</v>
      </c>
      <c r="AN3359" s="9">
        <v>0</v>
      </c>
      <c r="AO3359" s="9">
        <v>3</v>
      </c>
      <c r="AP3359" s="9">
        <v>7</v>
      </c>
      <c r="AQ3359" s="9">
        <v>0</v>
      </c>
      <c r="AR3359" s="9">
        <v>0</v>
      </c>
      <c r="AS3359" s="9">
        <v>0</v>
      </c>
      <c r="AT3359" s="9">
        <v>0</v>
      </c>
      <c r="AU3359" s="9">
        <v>0</v>
      </c>
      <c r="AV3359" s="9">
        <v>0</v>
      </c>
      <c r="AW3359" s="9">
        <v>0</v>
      </c>
      <c r="AX3359" s="9">
        <v>3</v>
      </c>
      <c r="AY3359" s="9">
        <v>0</v>
      </c>
      <c r="AZ3359" s="9">
        <v>0</v>
      </c>
      <c r="BA3359" s="9">
        <v>3</v>
      </c>
      <c r="BB3359" s="9">
        <v>0</v>
      </c>
      <c r="BC3359" s="9">
        <v>0</v>
      </c>
    </row>
    <row r="3360" spans="2:55" x14ac:dyDescent="0.45">
      <c r="B3360" s="25">
        <v>3353</v>
      </c>
      <c r="D3360" s="9" t="s">
        <v>102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0</v>
      </c>
      <c r="R3360" s="9">
        <v>0</v>
      </c>
      <c r="S3360" s="9">
        <v>0</v>
      </c>
      <c r="T3360" s="9">
        <v>0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0</v>
      </c>
      <c r="AA3360" s="9">
        <v>0</v>
      </c>
      <c r="AB3360" s="9">
        <v>0</v>
      </c>
      <c r="AC3360" s="9">
        <v>0</v>
      </c>
      <c r="AD3360" s="9">
        <v>0</v>
      </c>
      <c r="AE3360" s="9">
        <v>0</v>
      </c>
      <c r="AF3360" s="9">
        <v>0</v>
      </c>
      <c r="AG3360" s="9">
        <v>0</v>
      </c>
      <c r="AH3360" s="9">
        <v>0</v>
      </c>
      <c r="AI3360" s="9">
        <v>0</v>
      </c>
      <c r="AJ3360" s="9">
        <v>0</v>
      </c>
      <c r="AK3360" s="9">
        <v>0</v>
      </c>
      <c r="AL3360" s="9">
        <v>0</v>
      </c>
      <c r="AM3360" s="9">
        <v>0</v>
      </c>
      <c r="AN3360" s="9">
        <v>0</v>
      </c>
      <c r="AO3360" s="9">
        <v>0</v>
      </c>
      <c r="AP3360" s="9">
        <v>0</v>
      </c>
      <c r="AQ3360" s="9">
        <v>0</v>
      </c>
      <c r="AR3360" s="9">
        <v>0</v>
      </c>
      <c r="AS3360" s="9">
        <v>0</v>
      </c>
      <c r="AT3360" s="9">
        <v>0</v>
      </c>
      <c r="AU3360" s="9">
        <v>0</v>
      </c>
      <c r="AV3360" s="9">
        <v>0</v>
      </c>
      <c r="AW3360" s="9">
        <v>0</v>
      </c>
      <c r="AX3360" s="9">
        <v>0</v>
      </c>
      <c r="AY3360" s="9">
        <v>0</v>
      </c>
      <c r="AZ3360" s="9">
        <v>0</v>
      </c>
      <c r="BA3360" s="9">
        <v>0</v>
      </c>
      <c r="BB3360" s="9">
        <v>0</v>
      </c>
      <c r="BC3360" s="9">
        <v>0</v>
      </c>
    </row>
    <row r="3361" spans="2:55" x14ac:dyDescent="0.45">
      <c r="B3361" s="25">
        <v>3354</v>
      </c>
      <c r="D3361" s="9" t="s">
        <v>103</v>
      </c>
      <c r="E3361" s="9">
        <v>0</v>
      </c>
      <c r="F3361" s="9">
        <v>0</v>
      </c>
      <c r="G3361" s="9">
        <v>0</v>
      </c>
      <c r="H3361" s="9">
        <v>0</v>
      </c>
      <c r="I3361" s="9">
        <v>0</v>
      </c>
      <c r="J3361" s="9">
        <v>0</v>
      </c>
      <c r="K3361" s="9">
        <v>0</v>
      </c>
      <c r="L3361" s="9">
        <v>0</v>
      </c>
      <c r="M3361" s="9">
        <v>0</v>
      </c>
      <c r="N3361" s="9">
        <v>0</v>
      </c>
      <c r="O3361" s="9">
        <v>0</v>
      </c>
      <c r="P3361" s="9">
        <v>0</v>
      </c>
      <c r="Q3361" s="9">
        <v>0</v>
      </c>
      <c r="R3361" s="9">
        <v>0</v>
      </c>
      <c r="S3361" s="9">
        <v>0</v>
      </c>
      <c r="T3361" s="9">
        <v>0</v>
      </c>
      <c r="U3361" s="9">
        <v>0</v>
      </c>
      <c r="V3361" s="9">
        <v>0</v>
      </c>
      <c r="W3361" s="9">
        <v>0</v>
      </c>
      <c r="X3361" s="9">
        <v>0</v>
      </c>
      <c r="Y3361" s="9">
        <v>0</v>
      </c>
      <c r="Z3361" s="9">
        <v>0</v>
      </c>
      <c r="AA3361" s="9">
        <v>0</v>
      </c>
      <c r="AB3361" s="9">
        <v>6</v>
      </c>
      <c r="AC3361" s="9">
        <v>0</v>
      </c>
      <c r="AD3361" s="9">
        <v>0</v>
      </c>
      <c r="AE3361" s="9">
        <v>0</v>
      </c>
      <c r="AF3361" s="9">
        <v>0</v>
      </c>
      <c r="AG3361" s="9">
        <v>0</v>
      </c>
      <c r="AH3361" s="9">
        <v>0</v>
      </c>
      <c r="AI3361" s="9">
        <v>0</v>
      </c>
      <c r="AJ3361" s="9">
        <v>0</v>
      </c>
      <c r="AK3361" s="9">
        <v>0</v>
      </c>
      <c r="AL3361" s="9">
        <v>0</v>
      </c>
      <c r="AM3361" s="9">
        <v>0</v>
      </c>
      <c r="AN3361" s="9">
        <v>0</v>
      </c>
      <c r="AO3361" s="9">
        <v>0</v>
      </c>
      <c r="AP3361" s="9">
        <v>0</v>
      </c>
      <c r="AQ3361" s="9">
        <v>0</v>
      </c>
      <c r="AR3361" s="9">
        <v>0</v>
      </c>
      <c r="AS3361" s="9">
        <v>0</v>
      </c>
      <c r="AT3361" s="9">
        <v>0</v>
      </c>
      <c r="AU3361" s="9">
        <v>0</v>
      </c>
      <c r="AV3361" s="9">
        <v>0</v>
      </c>
      <c r="AW3361" s="9">
        <v>0</v>
      </c>
      <c r="AX3361" s="9">
        <v>0</v>
      </c>
      <c r="AY3361" s="9">
        <v>0</v>
      </c>
      <c r="AZ3361" s="9">
        <v>0</v>
      </c>
      <c r="BA3361" s="9">
        <v>0</v>
      </c>
      <c r="BB3361" s="9">
        <v>0</v>
      </c>
      <c r="BC3361" s="9">
        <v>0</v>
      </c>
    </row>
    <row r="3362" spans="2:55" x14ac:dyDescent="0.45">
      <c r="B3362" s="25">
        <v>3355</v>
      </c>
      <c r="D3362" s="9" t="s">
        <v>104</v>
      </c>
      <c r="E3362" s="9">
        <v>0</v>
      </c>
      <c r="F3362" s="9">
        <v>7</v>
      </c>
      <c r="G3362" s="9">
        <v>0</v>
      </c>
      <c r="H3362" s="9">
        <v>15</v>
      </c>
      <c r="I3362" s="9">
        <v>0</v>
      </c>
      <c r="J3362" s="9">
        <v>0</v>
      </c>
      <c r="K3362" s="9">
        <v>0</v>
      </c>
      <c r="L3362" s="9">
        <v>8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  <c r="AC3362" s="9">
        <v>0</v>
      </c>
      <c r="AD3362" s="9">
        <v>0</v>
      </c>
      <c r="AE3362" s="9">
        <v>0</v>
      </c>
      <c r="AF3362" s="9">
        <v>0</v>
      </c>
      <c r="AG3362" s="9">
        <v>0</v>
      </c>
      <c r="AH3362" s="9">
        <v>0</v>
      </c>
      <c r="AI3362" s="9">
        <v>0</v>
      </c>
      <c r="AJ3362" s="9">
        <v>0</v>
      </c>
      <c r="AK3362" s="9">
        <v>0</v>
      </c>
      <c r="AL3362" s="9">
        <v>0</v>
      </c>
      <c r="AM3362" s="9">
        <v>0</v>
      </c>
      <c r="AN3362" s="9">
        <v>0</v>
      </c>
      <c r="AO3362" s="9">
        <v>0</v>
      </c>
      <c r="AP3362" s="9">
        <v>0</v>
      </c>
      <c r="AQ3362" s="9">
        <v>0</v>
      </c>
      <c r="AR3362" s="9">
        <v>0</v>
      </c>
      <c r="AS3362" s="9">
        <v>0</v>
      </c>
      <c r="AT3362" s="9">
        <v>0</v>
      </c>
      <c r="AU3362" s="9">
        <v>0</v>
      </c>
      <c r="AV3362" s="9">
        <v>0</v>
      </c>
      <c r="AW3362" s="9">
        <v>0</v>
      </c>
      <c r="AX3362" s="9">
        <v>0</v>
      </c>
      <c r="AY3362" s="9">
        <v>0</v>
      </c>
      <c r="AZ3362" s="9">
        <v>0</v>
      </c>
      <c r="BA3362" s="9">
        <v>0</v>
      </c>
      <c r="BB3362" s="9">
        <v>0</v>
      </c>
      <c r="BC3362" s="9">
        <v>0</v>
      </c>
    </row>
    <row r="3363" spans="2:55" x14ac:dyDescent="0.45">
      <c r="B3363" s="25">
        <v>3356</v>
      </c>
      <c r="D3363" s="9" t="s">
        <v>105</v>
      </c>
      <c r="E3363" s="9">
        <v>0</v>
      </c>
      <c r="F3363" s="9">
        <v>4</v>
      </c>
      <c r="G3363" s="9">
        <v>0</v>
      </c>
      <c r="H3363" s="9">
        <v>11</v>
      </c>
      <c r="I3363" s="9">
        <v>0</v>
      </c>
      <c r="J3363" s="9">
        <v>0</v>
      </c>
      <c r="K3363" s="9">
        <v>0</v>
      </c>
      <c r="L3363" s="9">
        <v>32</v>
      </c>
      <c r="M3363" s="9">
        <v>0</v>
      </c>
      <c r="N3363" s="9">
        <v>0</v>
      </c>
      <c r="O3363" s="9">
        <v>0</v>
      </c>
      <c r="P3363" s="9">
        <v>0</v>
      </c>
      <c r="Q3363" s="9">
        <v>0</v>
      </c>
      <c r="R3363" s="9">
        <v>0</v>
      </c>
      <c r="S3363" s="9">
        <v>0</v>
      </c>
      <c r="T3363" s="9">
        <v>0</v>
      </c>
      <c r="U3363" s="9">
        <v>0</v>
      </c>
      <c r="V3363" s="9">
        <v>0</v>
      </c>
      <c r="W3363" s="9">
        <v>0</v>
      </c>
      <c r="X3363" s="9">
        <v>0</v>
      </c>
      <c r="Y3363" s="9">
        <v>0</v>
      </c>
      <c r="Z3363" s="9">
        <v>0</v>
      </c>
      <c r="AA3363" s="9">
        <v>0</v>
      </c>
      <c r="AB3363" s="9">
        <v>0</v>
      </c>
      <c r="AC3363" s="9">
        <v>0</v>
      </c>
      <c r="AD3363" s="9">
        <v>0</v>
      </c>
      <c r="AE3363" s="9">
        <v>0</v>
      </c>
      <c r="AF3363" s="9">
        <v>0</v>
      </c>
      <c r="AG3363" s="9">
        <v>10</v>
      </c>
      <c r="AH3363" s="9">
        <v>0</v>
      </c>
      <c r="AI3363" s="9">
        <v>3</v>
      </c>
      <c r="AJ3363" s="9">
        <v>4</v>
      </c>
      <c r="AK3363" s="9">
        <v>13</v>
      </c>
      <c r="AL3363" s="9">
        <v>0</v>
      </c>
      <c r="AM3363" s="9">
        <v>0</v>
      </c>
      <c r="AN3363" s="9">
        <v>0</v>
      </c>
      <c r="AO3363" s="9">
        <v>0</v>
      </c>
      <c r="AP3363" s="9">
        <v>3</v>
      </c>
      <c r="AQ3363" s="9">
        <v>0</v>
      </c>
      <c r="AR3363" s="9">
        <v>0</v>
      </c>
      <c r="AS3363" s="9">
        <v>0</v>
      </c>
      <c r="AT3363" s="9">
        <v>0</v>
      </c>
      <c r="AU3363" s="9">
        <v>3</v>
      </c>
      <c r="AV3363" s="9">
        <v>0</v>
      </c>
      <c r="AW3363" s="9">
        <v>0</v>
      </c>
      <c r="AX3363" s="9">
        <v>0</v>
      </c>
      <c r="AY3363" s="9">
        <v>0</v>
      </c>
      <c r="AZ3363" s="9">
        <v>0</v>
      </c>
      <c r="BA3363" s="9">
        <v>0</v>
      </c>
      <c r="BB3363" s="9">
        <v>0</v>
      </c>
      <c r="BC3363" s="9">
        <v>0</v>
      </c>
    </row>
    <row r="3364" spans="2:55" x14ac:dyDescent="0.45">
      <c r="B3364" s="25">
        <v>3357</v>
      </c>
      <c r="D3364" s="9" t="s">
        <v>106</v>
      </c>
      <c r="E3364" s="9">
        <v>7</v>
      </c>
      <c r="F3364" s="9">
        <v>23</v>
      </c>
      <c r="G3364" s="9">
        <v>0</v>
      </c>
      <c r="H3364" s="9">
        <v>69</v>
      </c>
      <c r="I3364" s="9">
        <v>24</v>
      </c>
      <c r="J3364" s="9">
        <v>0</v>
      </c>
      <c r="K3364" s="9">
        <v>5</v>
      </c>
      <c r="L3364" s="9">
        <v>40</v>
      </c>
      <c r="M3364" s="9">
        <v>5</v>
      </c>
      <c r="N3364" s="9">
        <v>7</v>
      </c>
      <c r="O3364" s="9">
        <v>0</v>
      </c>
      <c r="P3364" s="9">
        <v>8</v>
      </c>
      <c r="Q3364" s="9">
        <v>3</v>
      </c>
      <c r="R3364" s="9">
        <v>0</v>
      </c>
      <c r="S3364" s="9">
        <v>4</v>
      </c>
      <c r="T3364" s="9">
        <v>4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5</v>
      </c>
      <c r="AB3364" s="9">
        <v>6</v>
      </c>
      <c r="AC3364" s="9">
        <v>3</v>
      </c>
      <c r="AD3364" s="9">
        <v>5</v>
      </c>
      <c r="AE3364" s="9">
        <v>3</v>
      </c>
      <c r="AF3364" s="9">
        <v>0</v>
      </c>
      <c r="AG3364" s="9">
        <v>16</v>
      </c>
      <c r="AH3364" s="9">
        <v>3</v>
      </c>
      <c r="AI3364" s="9">
        <v>9</v>
      </c>
      <c r="AJ3364" s="9">
        <v>6</v>
      </c>
      <c r="AK3364" s="9">
        <v>12</v>
      </c>
      <c r="AL3364" s="9">
        <v>0</v>
      </c>
      <c r="AM3364" s="9">
        <v>7</v>
      </c>
      <c r="AN3364" s="9">
        <v>0</v>
      </c>
      <c r="AO3364" s="9">
        <v>3</v>
      </c>
      <c r="AP3364" s="9">
        <v>7</v>
      </c>
      <c r="AQ3364" s="9">
        <v>0</v>
      </c>
      <c r="AR3364" s="9">
        <v>0</v>
      </c>
      <c r="AS3364" s="9">
        <v>0</v>
      </c>
      <c r="AT3364" s="9">
        <v>0</v>
      </c>
      <c r="AU3364" s="9">
        <v>3</v>
      </c>
      <c r="AV3364" s="9">
        <v>0</v>
      </c>
      <c r="AW3364" s="9">
        <v>0</v>
      </c>
      <c r="AX3364" s="9">
        <v>5</v>
      </c>
      <c r="AY3364" s="9">
        <v>0</v>
      </c>
      <c r="AZ3364" s="9">
        <v>10</v>
      </c>
      <c r="BA3364" s="9">
        <v>3</v>
      </c>
      <c r="BB3364" s="9">
        <v>0</v>
      </c>
      <c r="BC3364" s="9">
        <v>0</v>
      </c>
    </row>
    <row r="3365" spans="2:55" x14ac:dyDescent="0.45">
      <c r="B3365" s="25">
        <v>3358</v>
      </c>
      <c r="D3365" s="9" t="s">
        <v>107</v>
      </c>
      <c r="E3365" s="9">
        <v>0</v>
      </c>
      <c r="F3365" s="9">
        <v>0</v>
      </c>
      <c r="G3365" s="9">
        <v>0</v>
      </c>
      <c r="H3365" s="9">
        <v>10</v>
      </c>
      <c r="I3365" s="9">
        <v>7</v>
      </c>
      <c r="J3365" s="9">
        <v>0</v>
      </c>
      <c r="K3365" s="9">
        <v>0</v>
      </c>
      <c r="L3365" s="9">
        <v>8</v>
      </c>
      <c r="M3365" s="9">
        <v>6</v>
      </c>
      <c r="N3365" s="9">
        <v>0</v>
      </c>
      <c r="O3365" s="9">
        <v>0</v>
      </c>
      <c r="P3365" s="9">
        <v>0</v>
      </c>
      <c r="Q3365" s="9">
        <v>0</v>
      </c>
      <c r="R3365" s="9">
        <v>0</v>
      </c>
      <c r="S3365" s="9">
        <v>4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  <c r="AC3365" s="9">
        <v>0</v>
      </c>
      <c r="AD3365" s="9">
        <v>0</v>
      </c>
      <c r="AE3365" s="9">
        <v>0</v>
      </c>
      <c r="AF3365" s="9">
        <v>0</v>
      </c>
      <c r="AG3365" s="9">
        <v>0</v>
      </c>
      <c r="AH3365" s="9">
        <v>0</v>
      </c>
      <c r="AI3365" s="9">
        <v>0</v>
      </c>
      <c r="AJ3365" s="9">
        <v>0</v>
      </c>
      <c r="AK3365" s="9">
        <v>4</v>
      </c>
      <c r="AL3365" s="9">
        <v>0</v>
      </c>
      <c r="AM3365" s="9">
        <v>0</v>
      </c>
      <c r="AN3365" s="9">
        <v>0</v>
      </c>
      <c r="AO3365" s="9">
        <v>4</v>
      </c>
      <c r="AP3365" s="9">
        <v>0</v>
      </c>
      <c r="AQ3365" s="9">
        <v>0</v>
      </c>
      <c r="AR3365" s="9">
        <v>0</v>
      </c>
      <c r="AS3365" s="9">
        <v>0</v>
      </c>
      <c r="AT3365" s="9">
        <v>0</v>
      </c>
      <c r="AU3365" s="9">
        <v>0</v>
      </c>
      <c r="AV3365" s="9">
        <v>0</v>
      </c>
      <c r="AW3365" s="9">
        <v>0</v>
      </c>
      <c r="AX3365" s="9">
        <v>0</v>
      </c>
      <c r="AY3365" s="9">
        <v>0</v>
      </c>
      <c r="AZ3365" s="9">
        <v>4</v>
      </c>
      <c r="BA3365" s="9">
        <v>0</v>
      </c>
      <c r="BB3365" s="9">
        <v>0</v>
      </c>
      <c r="BC3365" s="9">
        <v>0</v>
      </c>
    </row>
    <row r="3366" spans="2:55" x14ac:dyDescent="0.45">
      <c r="B3366" s="25">
        <v>3359</v>
      </c>
      <c r="D3366" s="9" t="s">
        <v>108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  <c r="J3366" s="9">
        <v>0</v>
      </c>
      <c r="K3366" s="9">
        <v>0</v>
      </c>
      <c r="L3366" s="9">
        <v>0</v>
      </c>
      <c r="M3366" s="9">
        <v>0</v>
      </c>
      <c r="N3366" s="9">
        <v>0</v>
      </c>
      <c r="O3366" s="9">
        <v>0</v>
      </c>
      <c r="P3366" s="9">
        <v>0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0</v>
      </c>
      <c r="X3366" s="9">
        <v>0</v>
      </c>
      <c r="Y3366" s="9">
        <v>0</v>
      </c>
      <c r="Z3366" s="9">
        <v>0</v>
      </c>
      <c r="AA3366" s="9">
        <v>0</v>
      </c>
      <c r="AB3366" s="9">
        <v>4</v>
      </c>
      <c r="AC3366" s="9">
        <v>0</v>
      </c>
      <c r="AD3366" s="9">
        <v>0</v>
      </c>
      <c r="AE3366" s="9">
        <v>0</v>
      </c>
      <c r="AF3366" s="9">
        <v>0</v>
      </c>
      <c r="AG3366" s="9">
        <v>0</v>
      </c>
      <c r="AH3366" s="9">
        <v>0</v>
      </c>
      <c r="AI3366" s="9">
        <v>0</v>
      </c>
      <c r="AJ3366" s="9">
        <v>3</v>
      </c>
      <c r="AK3366" s="9">
        <v>0</v>
      </c>
      <c r="AL3366" s="9">
        <v>0</v>
      </c>
      <c r="AM3366" s="9">
        <v>0</v>
      </c>
      <c r="AN3366" s="9">
        <v>0</v>
      </c>
      <c r="AO3366" s="9">
        <v>0</v>
      </c>
      <c r="AP3366" s="9">
        <v>0</v>
      </c>
      <c r="AQ3366" s="9">
        <v>0</v>
      </c>
      <c r="AR3366" s="9">
        <v>0</v>
      </c>
      <c r="AS3366" s="9">
        <v>0</v>
      </c>
      <c r="AT3366" s="9">
        <v>0</v>
      </c>
      <c r="AU3366" s="9">
        <v>0</v>
      </c>
      <c r="AV3366" s="9">
        <v>0</v>
      </c>
      <c r="AW3366" s="9">
        <v>0</v>
      </c>
      <c r="AX3366" s="9">
        <v>0</v>
      </c>
      <c r="AY3366" s="9">
        <v>0</v>
      </c>
      <c r="AZ3366" s="9">
        <v>0</v>
      </c>
      <c r="BA3366" s="9">
        <v>0</v>
      </c>
      <c r="BB3366" s="9">
        <v>0</v>
      </c>
      <c r="BC3366" s="9">
        <v>0</v>
      </c>
    </row>
    <row r="3367" spans="2:55" x14ac:dyDescent="0.45">
      <c r="B3367" s="25">
        <v>3360</v>
      </c>
      <c r="D3367" s="9" t="s">
        <v>109</v>
      </c>
      <c r="E3367" s="9">
        <v>0</v>
      </c>
      <c r="F3367" s="9">
        <v>0</v>
      </c>
      <c r="G3367" s="9">
        <v>0</v>
      </c>
      <c r="H3367" s="9">
        <v>0</v>
      </c>
      <c r="I3367" s="9">
        <v>0</v>
      </c>
      <c r="J3367" s="9">
        <v>0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  <c r="AB3367" s="9">
        <v>0</v>
      </c>
      <c r="AC3367" s="9">
        <v>0</v>
      </c>
      <c r="AD3367" s="9">
        <v>0</v>
      </c>
      <c r="AE3367" s="9">
        <v>0</v>
      </c>
      <c r="AF3367" s="9">
        <v>0</v>
      </c>
      <c r="AG3367" s="9">
        <v>0</v>
      </c>
      <c r="AH3367" s="9">
        <v>0</v>
      </c>
      <c r="AI3367" s="9">
        <v>0</v>
      </c>
      <c r="AJ3367" s="9">
        <v>0</v>
      </c>
      <c r="AK3367" s="9">
        <v>0</v>
      </c>
      <c r="AL3367" s="9">
        <v>0</v>
      </c>
      <c r="AM3367" s="9">
        <v>0</v>
      </c>
      <c r="AN3367" s="9">
        <v>0</v>
      </c>
      <c r="AO3367" s="9">
        <v>0</v>
      </c>
      <c r="AP3367" s="9">
        <v>0</v>
      </c>
      <c r="AQ3367" s="9">
        <v>0</v>
      </c>
      <c r="AR3367" s="9">
        <v>0</v>
      </c>
      <c r="AS3367" s="9">
        <v>0</v>
      </c>
      <c r="AT3367" s="9">
        <v>0</v>
      </c>
      <c r="AU3367" s="9">
        <v>0</v>
      </c>
      <c r="AV3367" s="9">
        <v>0</v>
      </c>
      <c r="AW3367" s="9">
        <v>0</v>
      </c>
      <c r="AX3367" s="9">
        <v>0</v>
      </c>
      <c r="AY3367" s="9">
        <v>0</v>
      </c>
      <c r="AZ3367" s="9">
        <v>0</v>
      </c>
      <c r="BA3367" s="9">
        <v>0</v>
      </c>
      <c r="BB3367" s="9">
        <v>0</v>
      </c>
      <c r="BC3367" s="9">
        <v>0</v>
      </c>
    </row>
    <row r="3368" spans="2:55" x14ac:dyDescent="0.45">
      <c r="B3368" s="25">
        <v>3361</v>
      </c>
      <c r="D3368" s="9" t="s">
        <v>110</v>
      </c>
      <c r="E3368" s="9">
        <v>0</v>
      </c>
      <c r="F3368" s="9">
        <v>3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12</v>
      </c>
      <c r="M3368" s="9">
        <v>0</v>
      </c>
      <c r="N3368" s="9">
        <v>0</v>
      </c>
      <c r="O3368" s="9">
        <v>0</v>
      </c>
      <c r="P3368" s="9">
        <v>0</v>
      </c>
      <c r="Q3368" s="9">
        <v>0</v>
      </c>
      <c r="R3368" s="9">
        <v>0</v>
      </c>
      <c r="S3368" s="9">
        <v>0</v>
      </c>
      <c r="T3368" s="9">
        <v>0</v>
      </c>
      <c r="U3368" s="9">
        <v>0</v>
      </c>
      <c r="V3368" s="9">
        <v>0</v>
      </c>
      <c r="W3368" s="9">
        <v>0</v>
      </c>
      <c r="X3368" s="9">
        <v>0</v>
      </c>
      <c r="Y3368" s="9">
        <v>0</v>
      </c>
      <c r="Z3368" s="9">
        <v>0</v>
      </c>
      <c r="AA3368" s="9">
        <v>0</v>
      </c>
      <c r="AB3368" s="9">
        <v>0</v>
      </c>
      <c r="AC3368" s="9">
        <v>0</v>
      </c>
      <c r="AD3368" s="9">
        <v>0</v>
      </c>
      <c r="AE3368" s="9">
        <v>0</v>
      </c>
      <c r="AF3368" s="9">
        <v>0</v>
      </c>
      <c r="AG3368" s="9">
        <v>0</v>
      </c>
      <c r="AH3368" s="9">
        <v>0</v>
      </c>
      <c r="AI3368" s="9">
        <v>0</v>
      </c>
      <c r="AJ3368" s="9">
        <v>0</v>
      </c>
      <c r="AK3368" s="9">
        <v>0</v>
      </c>
      <c r="AL3368" s="9">
        <v>0</v>
      </c>
      <c r="AM3368" s="9">
        <v>4</v>
      </c>
      <c r="AN3368" s="9">
        <v>0</v>
      </c>
      <c r="AO3368" s="9">
        <v>5</v>
      </c>
      <c r="AP3368" s="9">
        <v>0</v>
      </c>
      <c r="AQ3368" s="9">
        <v>0</v>
      </c>
      <c r="AR3368" s="9">
        <v>0</v>
      </c>
      <c r="AS3368" s="9">
        <v>0</v>
      </c>
      <c r="AT3368" s="9">
        <v>0</v>
      </c>
      <c r="AU3368" s="9">
        <v>0</v>
      </c>
      <c r="AV3368" s="9">
        <v>0</v>
      </c>
      <c r="AW3368" s="9">
        <v>0</v>
      </c>
      <c r="AX3368" s="9">
        <v>0</v>
      </c>
      <c r="AY3368" s="9">
        <v>0</v>
      </c>
      <c r="AZ3368" s="9">
        <v>0</v>
      </c>
      <c r="BA3368" s="9">
        <v>0</v>
      </c>
      <c r="BB3368" s="9">
        <v>0</v>
      </c>
      <c r="BC3368" s="9">
        <v>0</v>
      </c>
    </row>
    <row r="3369" spans="2:55" x14ac:dyDescent="0.45">
      <c r="B3369" s="25">
        <v>3362</v>
      </c>
      <c r="D3369" s="9" t="s">
        <v>111</v>
      </c>
      <c r="E3369" s="9">
        <v>0</v>
      </c>
      <c r="F3369" s="9">
        <v>0</v>
      </c>
      <c r="G3369" s="9">
        <v>0</v>
      </c>
      <c r="H3369" s="9">
        <v>3</v>
      </c>
      <c r="I3369" s="9">
        <v>0</v>
      </c>
      <c r="J3369" s="9">
        <v>0</v>
      </c>
      <c r="K3369" s="9">
        <v>0</v>
      </c>
      <c r="L3369" s="9">
        <v>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0</v>
      </c>
      <c r="W3369" s="9">
        <v>0</v>
      </c>
      <c r="X3369" s="9">
        <v>0</v>
      </c>
      <c r="Y3369" s="9">
        <v>0</v>
      </c>
      <c r="Z3369" s="9">
        <v>0</v>
      </c>
      <c r="AA3369" s="9">
        <v>0</v>
      </c>
      <c r="AB3369" s="9">
        <v>0</v>
      </c>
      <c r="AC3369" s="9">
        <v>0</v>
      </c>
      <c r="AD3369" s="9">
        <v>0</v>
      </c>
      <c r="AE3369" s="9">
        <v>0</v>
      </c>
      <c r="AF3369" s="9">
        <v>0</v>
      </c>
      <c r="AG3369" s="9">
        <v>0</v>
      </c>
      <c r="AH3369" s="9">
        <v>0</v>
      </c>
      <c r="AI3369" s="9">
        <v>0</v>
      </c>
      <c r="AJ3369" s="9">
        <v>0</v>
      </c>
      <c r="AK3369" s="9">
        <v>0</v>
      </c>
      <c r="AL3369" s="9">
        <v>0</v>
      </c>
      <c r="AM3369" s="9">
        <v>0</v>
      </c>
      <c r="AN3369" s="9">
        <v>0</v>
      </c>
      <c r="AO3369" s="9">
        <v>0</v>
      </c>
      <c r="AP3369" s="9">
        <v>0</v>
      </c>
      <c r="AQ3369" s="9">
        <v>0</v>
      </c>
      <c r="AR3369" s="9">
        <v>0</v>
      </c>
      <c r="AS3369" s="9">
        <v>0</v>
      </c>
      <c r="AT3369" s="9">
        <v>0</v>
      </c>
      <c r="AU3369" s="9">
        <v>0</v>
      </c>
      <c r="AV3369" s="9">
        <v>0</v>
      </c>
      <c r="AW3369" s="9">
        <v>0</v>
      </c>
      <c r="AX3369" s="9">
        <v>0</v>
      </c>
      <c r="AY3369" s="9">
        <v>0</v>
      </c>
      <c r="AZ3369" s="9">
        <v>0</v>
      </c>
      <c r="BA3369" s="9">
        <v>0</v>
      </c>
      <c r="BB3369" s="9">
        <v>0</v>
      </c>
      <c r="BC3369" s="9">
        <v>0</v>
      </c>
    </row>
    <row r="3370" spans="2:55" x14ac:dyDescent="0.45">
      <c r="B3370" s="25">
        <v>3363</v>
      </c>
      <c r="D3370" s="9" t="s">
        <v>112</v>
      </c>
      <c r="E3370" s="9">
        <v>0</v>
      </c>
      <c r="F3370" s="9">
        <v>0</v>
      </c>
      <c r="G3370" s="9">
        <v>0</v>
      </c>
      <c r="H3370" s="9">
        <v>3</v>
      </c>
      <c r="I3370" s="9">
        <v>3</v>
      </c>
      <c r="J3370" s="9">
        <v>0</v>
      </c>
      <c r="K3370" s="9">
        <v>0</v>
      </c>
      <c r="L3370" s="9">
        <v>9</v>
      </c>
      <c r="M3370" s="9">
        <v>0</v>
      </c>
      <c r="N3370" s="9">
        <v>0</v>
      </c>
      <c r="O3370" s="9">
        <v>0</v>
      </c>
      <c r="P3370" s="9">
        <v>0</v>
      </c>
      <c r="Q3370" s="9">
        <v>0</v>
      </c>
      <c r="R3370" s="9">
        <v>0</v>
      </c>
      <c r="S3370" s="9">
        <v>0</v>
      </c>
      <c r="T3370" s="9">
        <v>0</v>
      </c>
      <c r="U3370" s="9">
        <v>0</v>
      </c>
      <c r="V3370" s="9">
        <v>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  <c r="AC3370" s="9">
        <v>0</v>
      </c>
      <c r="AD3370" s="9">
        <v>0</v>
      </c>
      <c r="AE3370" s="9">
        <v>0</v>
      </c>
      <c r="AF3370" s="9">
        <v>0</v>
      </c>
      <c r="AG3370" s="9">
        <v>3</v>
      </c>
      <c r="AH3370" s="9">
        <v>0</v>
      </c>
      <c r="AI3370" s="9">
        <v>0</v>
      </c>
      <c r="AJ3370" s="9">
        <v>0</v>
      </c>
      <c r="AK3370" s="9">
        <v>0</v>
      </c>
      <c r="AL3370" s="9">
        <v>0</v>
      </c>
      <c r="AM3370" s="9">
        <v>0</v>
      </c>
      <c r="AN3370" s="9">
        <v>0</v>
      </c>
      <c r="AO3370" s="9">
        <v>0</v>
      </c>
      <c r="AP3370" s="9">
        <v>0</v>
      </c>
      <c r="AQ3370" s="9">
        <v>0</v>
      </c>
      <c r="AR3370" s="9">
        <v>0</v>
      </c>
      <c r="AS3370" s="9">
        <v>0</v>
      </c>
      <c r="AT3370" s="9">
        <v>0</v>
      </c>
      <c r="AU3370" s="9">
        <v>0</v>
      </c>
      <c r="AV3370" s="9">
        <v>0</v>
      </c>
      <c r="AW3370" s="9">
        <v>0</v>
      </c>
      <c r="AX3370" s="9">
        <v>0</v>
      </c>
      <c r="AY3370" s="9">
        <v>0</v>
      </c>
      <c r="AZ3370" s="9">
        <v>0</v>
      </c>
      <c r="BA3370" s="9">
        <v>0</v>
      </c>
      <c r="BB3370" s="9">
        <v>0</v>
      </c>
      <c r="BC3370" s="9">
        <v>0</v>
      </c>
    </row>
    <row r="3371" spans="2:55" x14ac:dyDescent="0.45">
      <c r="B3371" s="25">
        <v>3364</v>
      </c>
      <c r="D3371" s="9" t="s">
        <v>113</v>
      </c>
      <c r="E3371" s="9">
        <v>0</v>
      </c>
      <c r="F3371" s="9">
        <v>3</v>
      </c>
      <c r="G3371" s="9">
        <v>0</v>
      </c>
      <c r="H3371" s="9">
        <v>0</v>
      </c>
      <c r="I3371" s="9">
        <v>0</v>
      </c>
      <c r="J3371" s="9">
        <v>0</v>
      </c>
      <c r="K3371" s="9">
        <v>0</v>
      </c>
      <c r="L3371" s="9">
        <v>5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9">
        <v>0</v>
      </c>
      <c r="U3371" s="9">
        <v>0</v>
      </c>
      <c r="V3371" s="9">
        <v>0</v>
      </c>
      <c r="W3371" s="9">
        <v>0</v>
      </c>
      <c r="X3371" s="9">
        <v>0</v>
      </c>
      <c r="Y3371" s="9">
        <v>0</v>
      </c>
      <c r="Z3371" s="9">
        <v>0</v>
      </c>
      <c r="AA3371" s="9">
        <v>0</v>
      </c>
      <c r="AB3371" s="9">
        <v>0</v>
      </c>
      <c r="AC3371" s="9">
        <v>0</v>
      </c>
      <c r="AD3371" s="9">
        <v>0</v>
      </c>
      <c r="AE3371" s="9">
        <v>0</v>
      </c>
      <c r="AF3371" s="9">
        <v>0</v>
      </c>
      <c r="AG3371" s="9">
        <v>0</v>
      </c>
      <c r="AH3371" s="9">
        <v>0</v>
      </c>
      <c r="AI3371" s="9">
        <v>0</v>
      </c>
      <c r="AJ3371" s="9">
        <v>0</v>
      </c>
      <c r="AK3371" s="9">
        <v>0</v>
      </c>
      <c r="AL3371" s="9">
        <v>0</v>
      </c>
      <c r="AM3371" s="9">
        <v>0</v>
      </c>
      <c r="AN3371" s="9">
        <v>0</v>
      </c>
      <c r="AO3371" s="9">
        <v>0</v>
      </c>
      <c r="AP3371" s="9">
        <v>0</v>
      </c>
      <c r="AQ3371" s="9">
        <v>0</v>
      </c>
      <c r="AR3371" s="9">
        <v>0</v>
      </c>
      <c r="AS3371" s="9">
        <v>0</v>
      </c>
      <c r="AT3371" s="9">
        <v>0</v>
      </c>
      <c r="AU3371" s="9">
        <v>0</v>
      </c>
      <c r="AV3371" s="9">
        <v>0</v>
      </c>
      <c r="AW3371" s="9">
        <v>0</v>
      </c>
      <c r="AX3371" s="9">
        <v>0</v>
      </c>
      <c r="AY3371" s="9">
        <v>0</v>
      </c>
      <c r="AZ3371" s="9">
        <v>0</v>
      </c>
      <c r="BA3371" s="9">
        <v>0</v>
      </c>
      <c r="BB3371" s="9">
        <v>0</v>
      </c>
      <c r="BC3371" s="9">
        <v>0</v>
      </c>
    </row>
    <row r="3372" spans="2:55" x14ac:dyDescent="0.45">
      <c r="B3372" s="25">
        <v>3365</v>
      </c>
      <c r="D3372" s="9" t="s">
        <v>114</v>
      </c>
      <c r="E3372" s="9">
        <v>0</v>
      </c>
      <c r="F3372" s="9">
        <v>0</v>
      </c>
      <c r="G3372" s="9">
        <v>0</v>
      </c>
      <c r="H3372" s="9">
        <v>5</v>
      </c>
      <c r="I3372" s="9">
        <v>3</v>
      </c>
      <c r="J3372" s="9">
        <v>0</v>
      </c>
      <c r="K3372" s="9">
        <v>0</v>
      </c>
      <c r="L3372" s="9">
        <v>6</v>
      </c>
      <c r="M3372" s="9">
        <v>0</v>
      </c>
      <c r="N3372" s="9">
        <v>7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4</v>
      </c>
      <c r="AC3372" s="9">
        <v>0</v>
      </c>
      <c r="AD3372" s="9">
        <v>4</v>
      </c>
      <c r="AE3372" s="9">
        <v>0</v>
      </c>
      <c r="AF3372" s="9">
        <v>0</v>
      </c>
      <c r="AG3372" s="9">
        <v>0</v>
      </c>
      <c r="AH3372" s="9">
        <v>0</v>
      </c>
      <c r="AI3372" s="9">
        <v>0</v>
      </c>
      <c r="AJ3372" s="9">
        <v>0</v>
      </c>
      <c r="AK3372" s="9">
        <v>0</v>
      </c>
      <c r="AL3372" s="9">
        <v>0</v>
      </c>
      <c r="AM3372" s="9">
        <v>0</v>
      </c>
      <c r="AN3372" s="9">
        <v>0</v>
      </c>
      <c r="AO3372" s="9">
        <v>0</v>
      </c>
      <c r="AP3372" s="9">
        <v>0</v>
      </c>
      <c r="AQ3372" s="9">
        <v>0</v>
      </c>
      <c r="AR3372" s="9">
        <v>0</v>
      </c>
      <c r="AS3372" s="9">
        <v>0</v>
      </c>
      <c r="AT3372" s="9">
        <v>0</v>
      </c>
      <c r="AU3372" s="9">
        <v>0</v>
      </c>
      <c r="AV3372" s="9">
        <v>0</v>
      </c>
      <c r="AW3372" s="9">
        <v>0</v>
      </c>
      <c r="AX3372" s="9">
        <v>0</v>
      </c>
      <c r="AY3372" s="9">
        <v>0</v>
      </c>
      <c r="AZ3372" s="9">
        <v>0</v>
      </c>
      <c r="BA3372" s="9">
        <v>0</v>
      </c>
      <c r="BB3372" s="9">
        <v>0</v>
      </c>
      <c r="BC3372" s="9">
        <v>0</v>
      </c>
    </row>
    <row r="3373" spans="2:55" x14ac:dyDescent="0.45">
      <c r="B3373" s="25">
        <v>3366</v>
      </c>
      <c r="D3373" s="9" t="s">
        <v>115</v>
      </c>
      <c r="E3373" s="9">
        <v>0</v>
      </c>
      <c r="F3373" s="9">
        <v>0</v>
      </c>
      <c r="G3373" s="9">
        <v>0</v>
      </c>
      <c r="H3373" s="9">
        <v>0</v>
      </c>
      <c r="I3373" s="9">
        <v>0</v>
      </c>
      <c r="J3373" s="9">
        <v>0</v>
      </c>
      <c r="K3373" s="9">
        <v>0</v>
      </c>
      <c r="L3373" s="9">
        <v>0</v>
      </c>
      <c r="M3373" s="9">
        <v>0</v>
      </c>
      <c r="N3373" s="9">
        <v>4</v>
      </c>
      <c r="O3373" s="9">
        <v>0</v>
      </c>
      <c r="P3373" s="9">
        <v>0</v>
      </c>
      <c r="Q3373" s="9">
        <v>17</v>
      </c>
      <c r="R3373" s="9">
        <v>0</v>
      </c>
      <c r="S3373" s="9">
        <v>0</v>
      </c>
      <c r="T3373" s="9">
        <v>0</v>
      </c>
      <c r="U3373" s="9">
        <v>0</v>
      </c>
      <c r="V3373" s="9">
        <v>0</v>
      </c>
      <c r="W3373" s="9">
        <v>0</v>
      </c>
      <c r="X3373" s="9">
        <v>3</v>
      </c>
      <c r="Y3373" s="9">
        <v>0</v>
      </c>
      <c r="Z3373" s="9">
        <v>0</v>
      </c>
      <c r="AA3373" s="9">
        <v>8</v>
      </c>
      <c r="AB3373" s="9">
        <v>36</v>
      </c>
      <c r="AC3373" s="9">
        <v>0</v>
      </c>
      <c r="AD3373" s="9">
        <v>0</v>
      </c>
      <c r="AE3373" s="9">
        <v>0</v>
      </c>
      <c r="AF3373" s="9">
        <v>0</v>
      </c>
      <c r="AG3373" s="9">
        <v>3</v>
      </c>
      <c r="AH3373" s="9">
        <v>0</v>
      </c>
      <c r="AI3373" s="9">
        <v>0</v>
      </c>
      <c r="AJ3373" s="9">
        <v>0</v>
      </c>
      <c r="AK3373" s="9">
        <v>0</v>
      </c>
      <c r="AL3373" s="9">
        <v>0</v>
      </c>
      <c r="AM3373" s="9">
        <v>0</v>
      </c>
      <c r="AN3373" s="9">
        <v>0</v>
      </c>
      <c r="AO3373" s="9">
        <v>0</v>
      </c>
      <c r="AP3373" s="9">
        <v>0</v>
      </c>
      <c r="AQ3373" s="9">
        <v>0</v>
      </c>
      <c r="AR3373" s="9">
        <v>0</v>
      </c>
      <c r="AS3373" s="9">
        <v>0</v>
      </c>
      <c r="AT3373" s="9">
        <v>0</v>
      </c>
      <c r="AU3373" s="9">
        <v>0</v>
      </c>
      <c r="AV3373" s="9">
        <v>0</v>
      </c>
      <c r="AW3373" s="9">
        <v>0</v>
      </c>
      <c r="AX3373" s="9">
        <v>0</v>
      </c>
      <c r="AY3373" s="9">
        <v>0</v>
      </c>
      <c r="AZ3373" s="9">
        <v>0</v>
      </c>
      <c r="BA3373" s="9">
        <v>0</v>
      </c>
      <c r="BB3373" s="9">
        <v>0</v>
      </c>
      <c r="BC3373" s="9">
        <v>0</v>
      </c>
    </row>
    <row r="3374" spans="2:55" x14ac:dyDescent="0.45">
      <c r="B3374" s="25">
        <v>3367</v>
      </c>
      <c r="D3374" s="9" t="s">
        <v>116</v>
      </c>
      <c r="E3374" s="9">
        <v>0</v>
      </c>
      <c r="F3374" s="9">
        <v>0</v>
      </c>
      <c r="G3374" s="9">
        <v>0</v>
      </c>
      <c r="H3374" s="9">
        <v>6</v>
      </c>
      <c r="I3374" s="9">
        <v>0</v>
      </c>
      <c r="J3374" s="9">
        <v>0</v>
      </c>
      <c r="K3374" s="9">
        <v>0</v>
      </c>
      <c r="L3374" s="9">
        <v>8</v>
      </c>
      <c r="M3374" s="9">
        <v>3</v>
      </c>
      <c r="N3374" s="9">
        <v>4</v>
      </c>
      <c r="O3374" s="9">
        <v>0</v>
      </c>
      <c r="P3374" s="9">
        <v>0</v>
      </c>
      <c r="Q3374" s="9">
        <v>17</v>
      </c>
      <c r="R3374" s="9">
        <v>0</v>
      </c>
      <c r="S3374" s="9">
        <v>0</v>
      </c>
      <c r="T3374" s="9">
        <v>0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  <c r="AC3374" s="9">
        <v>0</v>
      </c>
      <c r="AD3374" s="9">
        <v>0</v>
      </c>
      <c r="AE3374" s="9">
        <v>0</v>
      </c>
      <c r="AF3374" s="9">
        <v>0</v>
      </c>
      <c r="AG3374" s="9">
        <v>4</v>
      </c>
      <c r="AH3374" s="9">
        <v>0</v>
      </c>
      <c r="AI3374" s="9">
        <v>0</v>
      </c>
      <c r="AJ3374" s="9">
        <v>0</v>
      </c>
      <c r="AK3374" s="9">
        <v>0</v>
      </c>
      <c r="AL3374" s="9">
        <v>0</v>
      </c>
      <c r="AM3374" s="9">
        <v>0</v>
      </c>
      <c r="AN3374" s="9">
        <v>0</v>
      </c>
      <c r="AO3374" s="9">
        <v>0</v>
      </c>
      <c r="AP3374" s="9">
        <v>0</v>
      </c>
      <c r="AQ3374" s="9">
        <v>0</v>
      </c>
      <c r="AR3374" s="9">
        <v>0</v>
      </c>
      <c r="AS3374" s="9">
        <v>0</v>
      </c>
      <c r="AT3374" s="9">
        <v>0</v>
      </c>
      <c r="AU3374" s="9">
        <v>0</v>
      </c>
      <c r="AV3374" s="9">
        <v>0</v>
      </c>
      <c r="AW3374" s="9">
        <v>0</v>
      </c>
      <c r="AX3374" s="9">
        <v>0</v>
      </c>
      <c r="AY3374" s="9">
        <v>0</v>
      </c>
      <c r="AZ3374" s="9">
        <v>0</v>
      </c>
      <c r="BA3374" s="9">
        <v>0</v>
      </c>
      <c r="BB3374" s="9">
        <v>0</v>
      </c>
      <c r="BC3374" s="9">
        <v>0</v>
      </c>
    </row>
    <row r="3375" spans="2:55" x14ac:dyDescent="0.45">
      <c r="B3375" s="25">
        <v>3368</v>
      </c>
      <c r="D3375" s="9" t="s">
        <v>117</v>
      </c>
      <c r="E3375" s="9">
        <v>3</v>
      </c>
      <c r="F3375" s="9">
        <v>0</v>
      </c>
      <c r="G3375" s="9">
        <v>0</v>
      </c>
      <c r="H3375" s="9">
        <v>3</v>
      </c>
      <c r="I3375" s="9">
        <v>0</v>
      </c>
      <c r="J3375" s="9">
        <v>0</v>
      </c>
      <c r="K3375" s="9">
        <v>0</v>
      </c>
      <c r="L3375" s="9">
        <v>4</v>
      </c>
      <c r="M3375" s="9">
        <v>0</v>
      </c>
      <c r="N3375" s="9">
        <v>0</v>
      </c>
      <c r="O3375" s="9">
        <v>0</v>
      </c>
      <c r="P3375" s="9">
        <v>0</v>
      </c>
      <c r="Q3375" s="9">
        <v>27</v>
      </c>
      <c r="R3375" s="9">
        <v>0</v>
      </c>
      <c r="S3375" s="9">
        <v>0</v>
      </c>
      <c r="T3375" s="9">
        <v>0</v>
      </c>
      <c r="U3375" s="9">
        <v>0</v>
      </c>
      <c r="V3375" s="9">
        <v>0</v>
      </c>
      <c r="W3375" s="9">
        <v>0</v>
      </c>
      <c r="X3375" s="9">
        <v>0</v>
      </c>
      <c r="Y3375" s="9">
        <v>0</v>
      </c>
      <c r="Z3375" s="9">
        <v>0</v>
      </c>
      <c r="AA3375" s="9">
        <v>0</v>
      </c>
      <c r="AB3375" s="9">
        <v>0</v>
      </c>
      <c r="AC3375" s="9">
        <v>0</v>
      </c>
      <c r="AD3375" s="9">
        <v>0</v>
      </c>
      <c r="AE3375" s="9">
        <v>0</v>
      </c>
      <c r="AF3375" s="9">
        <v>0</v>
      </c>
      <c r="AG3375" s="9">
        <v>0</v>
      </c>
      <c r="AH3375" s="9">
        <v>3</v>
      </c>
      <c r="AI3375" s="9">
        <v>0</v>
      </c>
      <c r="AJ3375" s="9">
        <v>0</v>
      </c>
      <c r="AK3375" s="9">
        <v>0</v>
      </c>
      <c r="AL3375" s="9">
        <v>0</v>
      </c>
      <c r="AM3375" s="9">
        <v>5</v>
      </c>
      <c r="AN3375" s="9">
        <v>0</v>
      </c>
      <c r="AO3375" s="9">
        <v>0</v>
      </c>
      <c r="AP3375" s="9">
        <v>0</v>
      </c>
      <c r="AQ3375" s="9">
        <v>0</v>
      </c>
      <c r="AR3375" s="9">
        <v>0</v>
      </c>
      <c r="AS3375" s="9">
        <v>0</v>
      </c>
      <c r="AT3375" s="9">
        <v>0</v>
      </c>
      <c r="AU3375" s="9">
        <v>0</v>
      </c>
      <c r="AV3375" s="9">
        <v>0</v>
      </c>
      <c r="AW3375" s="9">
        <v>0</v>
      </c>
      <c r="AX3375" s="9">
        <v>0</v>
      </c>
      <c r="AY3375" s="9">
        <v>0</v>
      </c>
      <c r="AZ3375" s="9">
        <v>0</v>
      </c>
      <c r="BA3375" s="9">
        <v>0</v>
      </c>
      <c r="BB3375" s="9">
        <v>0</v>
      </c>
      <c r="BC3375" s="9">
        <v>0</v>
      </c>
    </row>
    <row r="3376" spans="2:55" x14ac:dyDescent="0.45">
      <c r="B3376" s="25">
        <v>3369</v>
      </c>
      <c r="D3376" s="9" t="s">
        <v>118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  <c r="J3376" s="9">
        <v>0</v>
      </c>
      <c r="K3376" s="9">
        <v>0</v>
      </c>
      <c r="L3376" s="9">
        <v>0</v>
      </c>
      <c r="M3376" s="9">
        <v>0</v>
      </c>
      <c r="N3376" s="9">
        <v>0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0</v>
      </c>
      <c r="V3376" s="9">
        <v>0</v>
      </c>
      <c r="W3376" s="9">
        <v>0</v>
      </c>
      <c r="X3376" s="9">
        <v>0</v>
      </c>
      <c r="Y3376" s="9">
        <v>0</v>
      </c>
      <c r="Z3376" s="9">
        <v>0</v>
      </c>
      <c r="AA3376" s="9">
        <v>0</v>
      </c>
      <c r="AB3376" s="9">
        <v>0</v>
      </c>
      <c r="AC3376" s="9">
        <v>0</v>
      </c>
      <c r="AD3376" s="9">
        <v>7</v>
      </c>
      <c r="AE3376" s="9">
        <v>0</v>
      </c>
      <c r="AF3376" s="9">
        <v>0</v>
      </c>
      <c r="AG3376" s="9">
        <v>0</v>
      </c>
      <c r="AH3376" s="9">
        <v>0</v>
      </c>
      <c r="AI3376" s="9">
        <v>0</v>
      </c>
      <c r="AJ3376" s="9">
        <v>0</v>
      </c>
      <c r="AK3376" s="9">
        <v>0</v>
      </c>
      <c r="AL3376" s="9">
        <v>0</v>
      </c>
      <c r="AM3376" s="9">
        <v>0</v>
      </c>
      <c r="AN3376" s="9">
        <v>0</v>
      </c>
      <c r="AO3376" s="9">
        <v>0</v>
      </c>
      <c r="AP3376" s="9">
        <v>0</v>
      </c>
      <c r="AQ3376" s="9">
        <v>0</v>
      </c>
      <c r="AR3376" s="9">
        <v>0</v>
      </c>
      <c r="AS3376" s="9">
        <v>0</v>
      </c>
      <c r="AT3376" s="9">
        <v>0</v>
      </c>
      <c r="AU3376" s="9">
        <v>0</v>
      </c>
      <c r="AV3376" s="9">
        <v>0</v>
      </c>
      <c r="AW3376" s="9">
        <v>0</v>
      </c>
      <c r="AX3376" s="9">
        <v>0</v>
      </c>
      <c r="AY3376" s="9">
        <v>0</v>
      </c>
      <c r="AZ3376" s="9">
        <v>0</v>
      </c>
      <c r="BA3376" s="9">
        <v>0</v>
      </c>
      <c r="BB3376" s="9">
        <v>0</v>
      </c>
      <c r="BC3376" s="9">
        <v>0</v>
      </c>
    </row>
    <row r="3377" spans="2:55" x14ac:dyDescent="0.45">
      <c r="B3377" s="25">
        <v>3370</v>
      </c>
      <c r="D3377" s="9" t="s">
        <v>119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  <c r="J3377" s="9">
        <v>0</v>
      </c>
      <c r="K3377" s="9">
        <v>0</v>
      </c>
      <c r="L3377" s="9">
        <v>3</v>
      </c>
      <c r="M3377" s="9">
        <v>0</v>
      </c>
      <c r="N3377" s="9">
        <v>0</v>
      </c>
      <c r="O3377" s="9">
        <v>0</v>
      </c>
      <c r="P3377" s="9">
        <v>0</v>
      </c>
      <c r="Q3377" s="9">
        <v>0</v>
      </c>
      <c r="R3377" s="9">
        <v>0</v>
      </c>
      <c r="S3377" s="9">
        <v>0</v>
      </c>
      <c r="T3377" s="9">
        <v>0</v>
      </c>
      <c r="U3377" s="9">
        <v>0</v>
      </c>
      <c r="V3377" s="9">
        <v>0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  <c r="AC3377" s="9">
        <v>0</v>
      </c>
      <c r="AD3377" s="9">
        <v>0</v>
      </c>
      <c r="AE3377" s="9">
        <v>0</v>
      </c>
      <c r="AF3377" s="9">
        <v>0</v>
      </c>
      <c r="AG3377" s="9">
        <v>0</v>
      </c>
      <c r="AH3377" s="9">
        <v>0</v>
      </c>
      <c r="AI3377" s="9">
        <v>0</v>
      </c>
      <c r="AJ3377" s="9">
        <v>0</v>
      </c>
      <c r="AK3377" s="9">
        <v>0</v>
      </c>
      <c r="AL3377" s="9">
        <v>0</v>
      </c>
      <c r="AM3377" s="9">
        <v>0</v>
      </c>
      <c r="AN3377" s="9">
        <v>0</v>
      </c>
      <c r="AO3377" s="9">
        <v>0</v>
      </c>
      <c r="AP3377" s="9">
        <v>0</v>
      </c>
      <c r="AQ3377" s="9">
        <v>0</v>
      </c>
      <c r="AR3377" s="9">
        <v>0</v>
      </c>
      <c r="AS3377" s="9">
        <v>0</v>
      </c>
      <c r="AT3377" s="9">
        <v>0</v>
      </c>
      <c r="AU3377" s="9">
        <v>0</v>
      </c>
      <c r="AV3377" s="9">
        <v>0</v>
      </c>
      <c r="AW3377" s="9">
        <v>0</v>
      </c>
      <c r="AX3377" s="9">
        <v>0</v>
      </c>
      <c r="AY3377" s="9">
        <v>0</v>
      </c>
      <c r="AZ3377" s="9">
        <v>0</v>
      </c>
      <c r="BA3377" s="9">
        <v>0</v>
      </c>
      <c r="BB3377" s="9">
        <v>0</v>
      </c>
      <c r="BC3377" s="9">
        <v>0</v>
      </c>
    </row>
    <row r="3378" spans="2:55" x14ac:dyDescent="0.45">
      <c r="B3378" s="25">
        <v>3371</v>
      </c>
      <c r="D3378" s="9" t="s">
        <v>120</v>
      </c>
      <c r="E3378" s="9">
        <v>0</v>
      </c>
      <c r="F3378" s="9">
        <v>0</v>
      </c>
      <c r="G3378" s="9">
        <v>0</v>
      </c>
      <c r="H3378" s="9">
        <v>3</v>
      </c>
      <c r="I3378" s="9">
        <v>0</v>
      </c>
      <c r="J3378" s="9">
        <v>0</v>
      </c>
      <c r="K3378" s="9">
        <v>4</v>
      </c>
      <c r="L3378" s="9">
        <v>6</v>
      </c>
      <c r="M3378" s="9">
        <v>0</v>
      </c>
      <c r="N3378" s="9">
        <v>6</v>
      </c>
      <c r="O3378" s="9">
        <v>0</v>
      </c>
      <c r="P3378" s="9">
        <v>0</v>
      </c>
      <c r="Q3378" s="9">
        <v>0</v>
      </c>
      <c r="R3378" s="9">
        <v>0</v>
      </c>
      <c r="S3378" s="9">
        <v>0</v>
      </c>
      <c r="T3378" s="9">
        <v>0</v>
      </c>
      <c r="U3378" s="9">
        <v>0</v>
      </c>
      <c r="V3378" s="9">
        <v>0</v>
      </c>
      <c r="W3378" s="9">
        <v>0</v>
      </c>
      <c r="X3378" s="9">
        <v>0</v>
      </c>
      <c r="Y3378" s="9">
        <v>0</v>
      </c>
      <c r="Z3378" s="9">
        <v>0</v>
      </c>
      <c r="AA3378" s="9">
        <v>0</v>
      </c>
      <c r="AB3378" s="9">
        <v>0</v>
      </c>
      <c r="AC3378" s="9">
        <v>0</v>
      </c>
      <c r="AD3378" s="9">
        <v>0</v>
      </c>
      <c r="AE3378" s="9">
        <v>0</v>
      </c>
      <c r="AF3378" s="9">
        <v>0</v>
      </c>
      <c r="AG3378" s="9">
        <v>0</v>
      </c>
      <c r="AH3378" s="9">
        <v>0</v>
      </c>
      <c r="AI3378" s="9">
        <v>0</v>
      </c>
      <c r="AJ3378" s="9">
        <v>0</v>
      </c>
      <c r="AK3378" s="9">
        <v>0</v>
      </c>
      <c r="AL3378" s="9">
        <v>0</v>
      </c>
      <c r="AM3378" s="9">
        <v>0</v>
      </c>
      <c r="AN3378" s="9">
        <v>0</v>
      </c>
      <c r="AO3378" s="9">
        <v>0</v>
      </c>
      <c r="AP3378" s="9">
        <v>0</v>
      </c>
      <c r="AQ3378" s="9">
        <v>0</v>
      </c>
      <c r="AR3378" s="9">
        <v>0</v>
      </c>
      <c r="AS3378" s="9">
        <v>0</v>
      </c>
      <c r="AT3378" s="9">
        <v>0</v>
      </c>
      <c r="AU3378" s="9">
        <v>0</v>
      </c>
      <c r="AV3378" s="9">
        <v>0</v>
      </c>
      <c r="AW3378" s="9">
        <v>0</v>
      </c>
      <c r="AX3378" s="9">
        <v>0</v>
      </c>
      <c r="AY3378" s="9">
        <v>0</v>
      </c>
      <c r="AZ3378" s="9">
        <v>0</v>
      </c>
      <c r="BA3378" s="9">
        <v>0</v>
      </c>
      <c r="BB3378" s="9">
        <v>0</v>
      </c>
      <c r="BC3378" s="9">
        <v>0</v>
      </c>
    </row>
    <row r="3379" spans="2:55" x14ac:dyDescent="0.45">
      <c r="B3379" s="25">
        <v>3372</v>
      </c>
      <c r="D3379" s="9" t="s">
        <v>121</v>
      </c>
      <c r="E3379" s="9">
        <v>0</v>
      </c>
      <c r="F3379" s="9">
        <v>0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3</v>
      </c>
      <c r="R3379" s="9">
        <v>0</v>
      </c>
      <c r="S3379" s="9">
        <v>0</v>
      </c>
      <c r="T3379" s="9">
        <v>0</v>
      </c>
      <c r="U3379" s="9">
        <v>0</v>
      </c>
      <c r="V3379" s="9">
        <v>0</v>
      </c>
      <c r="W3379" s="9">
        <v>0</v>
      </c>
      <c r="X3379" s="9">
        <v>0</v>
      </c>
      <c r="Y3379" s="9">
        <v>0</v>
      </c>
      <c r="Z3379" s="9">
        <v>0</v>
      </c>
      <c r="AA3379" s="9">
        <v>0</v>
      </c>
      <c r="AB3379" s="9">
        <v>0</v>
      </c>
      <c r="AC3379" s="9">
        <v>0</v>
      </c>
      <c r="AD3379" s="9">
        <v>0</v>
      </c>
      <c r="AE3379" s="9">
        <v>0</v>
      </c>
      <c r="AF3379" s="9">
        <v>0</v>
      </c>
      <c r="AG3379" s="9">
        <v>0</v>
      </c>
      <c r="AH3379" s="9">
        <v>0</v>
      </c>
      <c r="AI3379" s="9">
        <v>0</v>
      </c>
      <c r="AJ3379" s="9">
        <v>0</v>
      </c>
      <c r="AK3379" s="9">
        <v>0</v>
      </c>
      <c r="AL3379" s="9">
        <v>0</v>
      </c>
      <c r="AM3379" s="9">
        <v>0</v>
      </c>
      <c r="AN3379" s="9">
        <v>0</v>
      </c>
      <c r="AO3379" s="9">
        <v>0</v>
      </c>
      <c r="AP3379" s="9">
        <v>0</v>
      </c>
      <c r="AQ3379" s="9">
        <v>0</v>
      </c>
      <c r="AR3379" s="9">
        <v>0</v>
      </c>
      <c r="AS3379" s="9">
        <v>0</v>
      </c>
      <c r="AT3379" s="9">
        <v>0</v>
      </c>
      <c r="AU3379" s="9">
        <v>0</v>
      </c>
      <c r="AV3379" s="9">
        <v>0</v>
      </c>
      <c r="AW3379" s="9">
        <v>0</v>
      </c>
      <c r="AX3379" s="9">
        <v>0</v>
      </c>
      <c r="AY3379" s="9">
        <v>0</v>
      </c>
      <c r="AZ3379" s="9">
        <v>0</v>
      </c>
      <c r="BA3379" s="9">
        <v>0</v>
      </c>
      <c r="BB3379" s="9">
        <v>0</v>
      </c>
      <c r="BC3379" s="9">
        <v>0</v>
      </c>
    </row>
    <row r="3380" spans="2:55" x14ac:dyDescent="0.45">
      <c r="B3380" s="25">
        <v>3373</v>
      </c>
      <c r="D3380" s="9" t="s">
        <v>122</v>
      </c>
      <c r="E3380" s="9">
        <v>0</v>
      </c>
      <c r="F3380" s="9">
        <v>0</v>
      </c>
      <c r="G3380" s="9">
        <v>0</v>
      </c>
      <c r="H3380" s="9">
        <v>3</v>
      </c>
      <c r="I3380" s="9">
        <v>0</v>
      </c>
      <c r="J3380" s="9">
        <v>0</v>
      </c>
      <c r="K3380" s="9">
        <v>0</v>
      </c>
      <c r="L3380" s="9">
        <v>12</v>
      </c>
      <c r="M3380" s="9">
        <v>0</v>
      </c>
      <c r="N3380" s="9">
        <v>0</v>
      </c>
      <c r="O3380" s="9">
        <v>0</v>
      </c>
      <c r="P3380" s="9">
        <v>0</v>
      </c>
      <c r="Q3380" s="9">
        <v>0</v>
      </c>
      <c r="R3380" s="9">
        <v>0</v>
      </c>
      <c r="S3380" s="9">
        <v>0</v>
      </c>
      <c r="T3380" s="9">
        <v>0</v>
      </c>
      <c r="U3380" s="9">
        <v>0</v>
      </c>
      <c r="V3380" s="9">
        <v>0</v>
      </c>
      <c r="W3380" s="9">
        <v>0</v>
      </c>
      <c r="X3380" s="9">
        <v>0</v>
      </c>
      <c r="Y3380" s="9">
        <v>0</v>
      </c>
      <c r="Z3380" s="9">
        <v>0</v>
      </c>
      <c r="AA3380" s="9">
        <v>0</v>
      </c>
      <c r="AB3380" s="9">
        <v>0</v>
      </c>
      <c r="AC3380" s="9">
        <v>0</v>
      </c>
      <c r="AD3380" s="9">
        <v>0</v>
      </c>
      <c r="AE3380" s="9">
        <v>0</v>
      </c>
      <c r="AF3380" s="9">
        <v>0</v>
      </c>
      <c r="AG3380" s="9">
        <v>0</v>
      </c>
      <c r="AH3380" s="9">
        <v>0</v>
      </c>
      <c r="AI3380" s="9">
        <v>0</v>
      </c>
      <c r="AJ3380" s="9">
        <v>0</v>
      </c>
      <c r="AK3380" s="9">
        <v>0</v>
      </c>
      <c r="AL3380" s="9">
        <v>0</v>
      </c>
      <c r="AM3380" s="9">
        <v>0</v>
      </c>
      <c r="AN3380" s="9">
        <v>0</v>
      </c>
      <c r="AO3380" s="9">
        <v>0</v>
      </c>
      <c r="AP3380" s="9">
        <v>0</v>
      </c>
      <c r="AQ3380" s="9">
        <v>0</v>
      </c>
      <c r="AR3380" s="9">
        <v>0</v>
      </c>
      <c r="AS3380" s="9">
        <v>0</v>
      </c>
      <c r="AT3380" s="9">
        <v>0</v>
      </c>
      <c r="AU3380" s="9">
        <v>0</v>
      </c>
      <c r="AV3380" s="9">
        <v>0</v>
      </c>
      <c r="AW3380" s="9">
        <v>0</v>
      </c>
      <c r="AX3380" s="9">
        <v>0</v>
      </c>
      <c r="AY3380" s="9">
        <v>0</v>
      </c>
      <c r="AZ3380" s="9">
        <v>0</v>
      </c>
      <c r="BA3380" s="9">
        <v>0</v>
      </c>
      <c r="BB3380" s="9">
        <v>0</v>
      </c>
      <c r="BC3380" s="9">
        <v>0</v>
      </c>
    </row>
    <row r="3381" spans="2:55" x14ac:dyDescent="0.45">
      <c r="B3381" s="25">
        <v>3374</v>
      </c>
      <c r="D3381" s="9" t="s">
        <v>123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  <c r="J3381" s="9">
        <v>0</v>
      </c>
      <c r="K3381" s="9">
        <v>0</v>
      </c>
      <c r="L3381" s="9">
        <v>0</v>
      </c>
      <c r="M3381" s="9">
        <v>0</v>
      </c>
      <c r="N3381" s="9">
        <v>0</v>
      </c>
      <c r="O3381" s="9">
        <v>0</v>
      </c>
      <c r="P3381" s="9">
        <v>0</v>
      </c>
      <c r="Q3381" s="9">
        <v>0</v>
      </c>
      <c r="R3381" s="9">
        <v>0</v>
      </c>
      <c r="S3381" s="9">
        <v>0</v>
      </c>
      <c r="T3381" s="9">
        <v>0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  <c r="AC3381" s="9">
        <v>0</v>
      </c>
      <c r="AD3381" s="9">
        <v>0</v>
      </c>
      <c r="AE3381" s="9">
        <v>5</v>
      </c>
      <c r="AF3381" s="9">
        <v>0</v>
      </c>
      <c r="AG3381" s="9">
        <v>0</v>
      </c>
      <c r="AH3381" s="9">
        <v>0</v>
      </c>
      <c r="AI3381" s="9">
        <v>0</v>
      </c>
      <c r="AJ3381" s="9">
        <v>0</v>
      </c>
      <c r="AK3381" s="9">
        <v>0</v>
      </c>
      <c r="AL3381" s="9">
        <v>0</v>
      </c>
      <c r="AM3381" s="9">
        <v>0</v>
      </c>
      <c r="AN3381" s="9">
        <v>0</v>
      </c>
      <c r="AO3381" s="9">
        <v>0</v>
      </c>
      <c r="AP3381" s="9">
        <v>0</v>
      </c>
      <c r="AQ3381" s="9">
        <v>0</v>
      </c>
      <c r="AR3381" s="9">
        <v>0</v>
      </c>
      <c r="AS3381" s="9">
        <v>0</v>
      </c>
      <c r="AT3381" s="9">
        <v>0</v>
      </c>
      <c r="AU3381" s="9">
        <v>0</v>
      </c>
      <c r="AV3381" s="9">
        <v>0</v>
      </c>
      <c r="AW3381" s="9">
        <v>0</v>
      </c>
      <c r="AX3381" s="9">
        <v>0</v>
      </c>
      <c r="AY3381" s="9">
        <v>0</v>
      </c>
      <c r="AZ3381" s="9">
        <v>0</v>
      </c>
      <c r="BA3381" s="9">
        <v>0</v>
      </c>
      <c r="BB3381" s="9">
        <v>0</v>
      </c>
      <c r="BC3381" s="9">
        <v>0</v>
      </c>
    </row>
    <row r="3382" spans="2:55" x14ac:dyDescent="0.45">
      <c r="B3382" s="25">
        <v>3375</v>
      </c>
      <c r="D3382" s="9" t="s">
        <v>124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  <c r="J3382" s="9">
        <v>0</v>
      </c>
      <c r="K3382" s="9">
        <v>0</v>
      </c>
      <c r="L3382" s="9">
        <v>4</v>
      </c>
      <c r="M3382" s="9">
        <v>0</v>
      </c>
      <c r="N3382" s="9">
        <v>0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0</v>
      </c>
      <c r="W3382" s="9">
        <v>0</v>
      </c>
      <c r="X3382" s="9">
        <v>0</v>
      </c>
      <c r="Y3382" s="9">
        <v>0</v>
      </c>
      <c r="Z3382" s="9">
        <v>0</v>
      </c>
      <c r="AA3382" s="9">
        <v>0</v>
      </c>
      <c r="AB3382" s="9">
        <v>0</v>
      </c>
      <c r="AC3382" s="9">
        <v>0</v>
      </c>
      <c r="AD3382" s="9">
        <v>0</v>
      </c>
      <c r="AE3382" s="9">
        <v>0</v>
      </c>
      <c r="AF3382" s="9">
        <v>0</v>
      </c>
      <c r="AG3382" s="9">
        <v>0</v>
      </c>
      <c r="AH3382" s="9">
        <v>0</v>
      </c>
      <c r="AI3382" s="9">
        <v>0</v>
      </c>
      <c r="AJ3382" s="9">
        <v>0</v>
      </c>
      <c r="AK3382" s="9">
        <v>0</v>
      </c>
      <c r="AL3382" s="9">
        <v>0</v>
      </c>
      <c r="AM3382" s="9">
        <v>0</v>
      </c>
      <c r="AN3382" s="9">
        <v>0</v>
      </c>
      <c r="AO3382" s="9">
        <v>0</v>
      </c>
      <c r="AP3382" s="9">
        <v>0</v>
      </c>
      <c r="AQ3382" s="9">
        <v>0</v>
      </c>
      <c r="AR3382" s="9">
        <v>0</v>
      </c>
      <c r="AS3382" s="9">
        <v>0</v>
      </c>
      <c r="AT3382" s="9">
        <v>0</v>
      </c>
      <c r="AU3382" s="9">
        <v>0</v>
      </c>
      <c r="AV3382" s="9">
        <v>0</v>
      </c>
      <c r="AW3382" s="9">
        <v>0</v>
      </c>
      <c r="AX3382" s="9">
        <v>0</v>
      </c>
      <c r="AY3382" s="9">
        <v>0</v>
      </c>
      <c r="AZ3382" s="9">
        <v>0</v>
      </c>
      <c r="BA3382" s="9">
        <v>0</v>
      </c>
      <c r="BB3382" s="9">
        <v>0</v>
      </c>
      <c r="BC3382" s="9">
        <v>0</v>
      </c>
    </row>
    <row r="3383" spans="2:55" x14ac:dyDescent="0.45">
      <c r="B3383" s="25">
        <v>3376</v>
      </c>
      <c r="D3383" s="9" t="s">
        <v>125</v>
      </c>
      <c r="E3383" s="9">
        <v>0</v>
      </c>
      <c r="F3383" s="9">
        <v>0</v>
      </c>
      <c r="G3383" s="9">
        <v>0</v>
      </c>
      <c r="H3383" s="9">
        <v>0</v>
      </c>
      <c r="I3383" s="9">
        <v>5</v>
      </c>
      <c r="J3383" s="9">
        <v>0</v>
      </c>
      <c r="K3383" s="9">
        <v>0</v>
      </c>
      <c r="L3383" s="9">
        <v>0</v>
      </c>
      <c r="M3383" s="9">
        <v>0</v>
      </c>
      <c r="N3383" s="9">
        <v>3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9">
        <v>0</v>
      </c>
      <c r="U3383" s="9">
        <v>0</v>
      </c>
      <c r="V3383" s="9">
        <v>0</v>
      </c>
      <c r="W3383" s="9">
        <v>0</v>
      </c>
      <c r="X3383" s="9">
        <v>0</v>
      </c>
      <c r="Y3383" s="9">
        <v>0</v>
      </c>
      <c r="Z3383" s="9">
        <v>0</v>
      </c>
      <c r="AA3383" s="9">
        <v>0</v>
      </c>
      <c r="AB3383" s="9">
        <v>0</v>
      </c>
      <c r="AC3383" s="9">
        <v>0</v>
      </c>
      <c r="AD3383" s="9">
        <v>0</v>
      </c>
      <c r="AE3383" s="9">
        <v>0</v>
      </c>
      <c r="AF3383" s="9">
        <v>0</v>
      </c>
      <c r="AG3383" s="9">
        <v>0</v>
      </c>
      <c r="AH3383" s="9">
        <v>0</v>
      </c>
      <c r="AI3383" s="9">
        <v>0</v>
      </c>
      <c r="AJ3383" s="9">
        <v>0</v>
      </c>
      <c r="AK3383" s="9">
        <v>0</v>
      </c>
      <c r="AL3383" s="9">
        <v>0</v>
      </c>
      <c r="AM3383" s="9">
        <v>0</v>
      </c>
      <c r="AN3383" s="9">
        <v>0</v>
      </c>
      <c r="AO3383" s="9">
        <v>0</v>
      </c>
      <c r="AP3383" s="9">
        <v>0</v>
      </c>
      <c r="AQ3383" s="9">
        <v>0</v>
      </c>
      <c r="AR3383" s="9">
        <v>0</v>
      </c>
      <c r="AS3383" s="9">
        <v>0</v>
      </c>
      <c r="AT3383" s="9">
        <v>0</v>
      </c>
      <c r="AU3383" s="9">
        <v>0</v>
      </c>
      <c r="AV3383" s="9">
        <v>0</v>
      </c>
      <c r="AW3383" s="9">
        <v>0</v>
      </c>
      <c r="AX3383" s="9">
        <v>0</v>
      </c>
      <c r="AY3383" s="9">
        <v>0</v>
      </c>
      <c r="AZ3383" s="9">
        <v>0</v>
      </c>
      <c r="BA3383" s="9">
        <v>0</v>
      </c>
      <c r="BB3383" s="9">
        <v>0</v>
      </c>
      <c r="BC3383" s="9">
        <v>0</v>
      </c>
    </row>
    <row r="3384" spans="2:55" x14ac:dyDescent="0.45">
      <c r="B3384" s="25">
        <v>3377</v>
      </c>
      <c r="D3384" s="9" t="s">
        <v>126</v>
      </c>
      <c r="E3384" s="9">
        <v>0</v>
      </c>
      <c r="F3384" s="9">
        <v>0</v>
      </c>
      <c r="G3384" s="9">
        <v>0</v>
      </c>
      <c r="H3384" s="9">
        <v>0</v>
      </c>
      <c r="I3384" s="9">
        <v>0</v>
      </c>
      <c r="J3384" s="9">
        <v>0</v>
      </c>
      <c r="K3384" s="9">
        <v>3</v>
      </c>
      <c r="L3384" s="9">
        <v>4</v>
      </c>
      <c r="M3384" s="9">
        <v>0</v>
      </c>
      <c r="N3384" s="9">
        <v>3</v>
      </c>
      <c r="O3384" s="9">
        <v>0</v>
      </c>
      <c r="P3384" s="9">
        <v>0</v>
      </c>
      <c r="Q3384" s="9">
        <v>0</v>
      </c>
      <c r="R3384" s="9">
        <v>0</v>
      </c>
      <c r="S3384" s="9">
        <v>0</v>
      </c>
      <c r="T3384" s="9">
        <v>0</v>
      </c>
      <c r="U3384" s="9">
        <v>0</v>
      </c>
      <c r="V3384" s="9">
        <v>0</v>
      </c>
      <c r="W3384" s="9">
        <v>0</v>
      </c>
      <c r="X3384" s="9">
        <v>0</v>
      </c>
      <c r="Y3384" s="9">
        <v>0</v>
      </c>
      <c r="Z3384" s="9">
        <v>0</v>
      </c>
      <c r="AA3384" s="9">
        <v>0</v>
      </c>
      <c r="AB3384" s="9">
        <v>0</v>
      </c>
      <c r="AC3384" s="9">
        <v>0</v>
      </c>
      <c r="AD3384" s="9">
        <v>0</v>
      </c>
      <c r="AE3384" s="9">
        <v>0</v>
      </c>
      <c r="AF3384" s="9">
        <v>0</v>
      </c>
      <c r="AG3384" s="9">
        <v>0</v>
      </c>
      <c r="AH3384" s="9">
        <v>0</v>
      </c>
      <c r="AI3384" s="9">
        <v>0</v>
      </c>
      <c r="AJ3384" s="9">
        <v>0</v>
      </c>
      <c r="AK3384" s="9">
        <v>0</v>
      </c>
      <c r="AL3384" s="9">
        <v>0</v>
      </c>
      <c r="AM3384" s="9">
        <v>0</v>
      </c>
      <c r="AN3384" s="9">
        <v>0</v>
      </c>
      <c r="AO3384" s="9">
        <v>0</v>
      </c>
      <c r="AP3384" s="9">
        <v>0</v>
      </c>
      <c r="AQ3384" s="9">
        <v>0</v>
      </c>
      <c r="AR3384" s="9">
        <v>0</v>
      </c>
      <c r="AS3384" s="9">
        <v>0</v>
      </c>
      <c r="AT3384" s="9">
        <v>0</v>
      </c>
      <c r="AU3384" s="9">
        <v>0</v>
      </c>
      <c r="AV3384" s="9">
        <v>0</v>
      </c>
      <c r="AW3384" s="9">
        <v>0</v>
      </c>
      <c r="AX3384" s="9">
        <v>0</v>
      </c>
      <c r="AY3384" s="9">
        <v>0</v>
      </c>
      <c r="AZ3384" s="9">
        <v>0</v>
      </c>
      <c r="BA3384" s="9">
        <v>0</v>
      </c>
      <c r="BB3384" s="9">
        <v>0</v>
      </c>
      <c r="BC3384" s="9">
        <v>0</v>
      </c>
    </row>
    <row r="3385" spans="2:55" x14ac:dyDescent="0.45">
      <c r="B3385" s="25">
        <v>3378</v>
      </c>
      <c r="D3385" s="9" t="s">
        <v>127</v>
      </c>
      <c r="E3385" s="9">
        <v>0</v>
      </c>
      <c r="F3385" s="9">
        <v>0</v>
      </c>
      <c r="G3385" s="9">
        <v>0</v>
      </c>
      <c r="H3385" s="9">
        <v>0</v>
      </c>
      <c r="I3385" s="9">
        <v>5</v>
      </c>
      <c r="J3385" s="9">
        <v>0</v>
      </c>
      <c r="K3385" s="9">
        <v>6</v>
      </c>
      <c r="L3385" s="9">
        <v>0</v>
      </c>
      <c r="M3385" s="9">
        <v>0</v>
      </c>
      <c r="N3385" s="9">
        <v>3</v>
      </c>
      <c r="O3385" s="9">
        <v>0</v>
      </c>
      <c r="P3385" s="9">
        <v>0</v>
      </c>
      <c r="Q3385" s="9">
        <v>0</v>
      </c>
      <c r="R3385" s="9">
        <v>0</v>
      </c>
      <c r="S3385" s="9">
        <v>0</v>
      </c>
      <c r="T3385" s="9">
        <v>0</v>
      </c>
      <c r="U3385" s="9">
        <v>0</v>
      </c>
      <c r="V3385" s="9">
        <v>0</v>
      </c>
      <c r="W3385" s="9">
        <v>0</v>
      </c>
      <c r="X3385" s="9">
        <v>0</v>
      </c>
      <c r="Y3385" s="9">
        <v>0</v>
      </c>
      <c r="Z3385" s="9">
        <v>0</v>
      </c>
      <c r="AA3385" s="9">
        <v>0</v>
      </c>
      <c r="AB3385" s="9">
        <v>0</v>
      </c>
      <c r="AC3385" s="9">
        <v>0</v>
      </c>
      <c r="AD3385" s="9">
        <v>0</v>
      </c>
      <c r="AE3385" s="9">
        <v>0</v>
      </c>
      <c r="AF3385" s="9">
        <v>0</v>
      </c>
      <c r="AG3385" s="9">
        <v>3</v>
      </c>
      <c r="AH3385" s="9">
        <v>0</v>
      </c>
      <c r="AI3385" s="9">
        <v>0</v>
      </c>
      <c r="AJ3385" s="9">
        <v>0</v>
      </c>
      <c r="AK3385" s="9">
        <v>0</v>
      </c>
      <c r="AL3385" s="9">
        <v>0</v>
      </c>
      <c r="AM3385" s="9">
        <v>0</v>
      </c>
      <c r="AN3385" s="9">
        <v>0</v>
      </c>
      <c r="AO3385" s="9">
        <v>0</v>
      </c>
      <c r="AP3385" s="9">
        <v>0</v>
      </c>
      <c r="AQ3385" s="9">
        <v>0</v>
      </c>
      <c r="AR3385" s="9">
        <v>0</v>
      </c>
      <c r="AS3385" s="9">
        <v>0</v>
      </c>
      <c r="AT3385" s="9">
        <v>0</v>
      </c>
      <c r="AU3385" s="9">
        <v>0</v>
      </c>
      <c r="AV3385" s="9">
        <v>0</v>
      </c>
      <c r="AW3385" s="9">
        <v>0</v>
      </c>
      <c r="AX3385" s="9">
        <v>0</v>
      </c>
      <c r="AY3385" s="9">
        <v>0</v>
      </c>
      <c r="AZ3385" s="9">
        <v>0</v>
      </c>
      <c r="BA3385" s="9">
        <v>0</v>
      </c>
      <c r="BB3385" s="9">
        <v>0</v>
      </c>
      <c r="BC3385" s="9">
        <v>0</v>
      </c>
    </row>
    <row r="3386" spans="2:55" x14ac:dyDescent="0.45">
      <c r="B3386" s="25">
        <v>3379</v>
      </c>
      <c r="D3386" s="9" t="s">
        <v>128</v>
      </c>
      <c r="E3386" s="9">
        <v>0</v>
      </c>
      <c r="F3386" s="9">
        <v>0</v>
      </c>
      <c r="G3386" s="9">
        <v>0</v>
      </c>
      <c r="H3386" s="9">
        <v>0</v>
      </c>
      <c r="I3386" s="9">
        <v>5</v>
      </c>
      <c r="J3386" s="9">
        <v>0</v>
      </c>
      <c r="K3386" s="9">
        <v>4</v>
      </c>
      <c r="L3386" s="9">
        <v>0</v>
      </c>
      <c r="M3386" s="9">
        <v>13</v>
      </c>
      <c r="N3386" s="9">
        <v>3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0</v>
      </c>
      <c r="V3386" s="9">
        <v>0</v>
      </c>
      <c r="W3386" s="9">
        <v>0</v>
      </c>
      <c r="X3386" s="9">
        <v>0</v>
      </c>
      <c r="Y3386" s="9">
        <v>0</v>
      </c>
      <c r="Z3386" s="9">
        <v>0</v>
      </c>
      <c r="AA3386" s="9">
        <v>0</v>
      </c>
      <c r="AB3386" s="9">
        <v>0</v>
      </c>
      <c r="AC3386" s="9">
        <v>0</v>
      </c>
      <c r="AD3386" s="9">
        <v>0</v>
      </c>
      <c r="AE3386" s="9">
        <v>0</v>
      </c>
      <c r="AF3386" s="9">
        <v>0</v>
      </c>
      <c r="AG3386" s="9">
        <v>0</v>
      </c>
      <c r="AH3386" s="9">
        <v>0</v>
      </c>
      <c r="AI3386" s="9">
        <v>0</v>
      </c>
      <c r="AJ3386" s="9">
        <v>0</v>
      </c>
      <c r="AK3386" s="9">
        <v>0</v>
      </c>
      <c r="AL3386" s="9">
        <v>0</v>
      </c>
      <c r="AM3386" s="9">
        <v>0</v>
      </c>
      <c r="AN3386" s="9">
        <v>0</v>
      </c>
      <c r="AO3386" s="9">
        <v>0</v>
      </c>
      <c r="AP3386" s="9">
        <v>0</v>
      </c>
      <c r="AQ3386" s="9">
        <v>0</v>
      </c>
      <c r="AR3386" s="9">
        <v>0</v>
      </c>
      <c r="AS3386" s="9">
        <v>0</v>
      </c>
      <c r="AT3386" s="9">
        <v>0</v>
      </c>
      <c r="AU3386" s="9">
        <v>0</v>
      </c>
      <c r="AV3386" s="9">
        <v>0</v>
      </c>
      <c r="AW3386" s="9">
        <v>0</v>
      </c>
      <c r="AX3386" s="9">
        <v>0</v>
      </c>
      <c r="AY3386" s="9">
        <v>0</v>
      </c>
      <c r="AZ3386" s="9">
        <v>0</v>
      </c>
      <c r="BA3386" s="9">
        <v>5</v>
      </c>
      <c r="BB3386" s="9">
        <v>0</v>
      </c>
      <c r="BC3386" s="9">
        <v>0</v>
      </c>
    </row>
    <row r="3387" spans="2:55" x14ac:dyDescent="0.45">
      <c r="B3387" s="25">
        <v>3380</v>
      </c>
      <c r="D3387" s="9" t="s">
        <v>129</v>
      </c>
      <c r="E3387" s="9">
        <v>0</v>
      </c>
      <c r="F3387" s="9">
        <v>4</v>
      </c>
      <c r="G3387" s="9">
        <v>0</v>
      </c>
      <c r="H3387" s="9">
        <v>3</v>
      </c>
      <c r="I3387" s="9">
        <v>9</v>
      </c>
      <c r="J3387" s="9">
        <v>0</v>
      </c>
      <c r="K3387" s="9">
        <v>11</v>
      </c>
      <c r="L3387" s="9">
        <v>6</v>
      </c>
      <c r="M3387" s="9">
        <v>0</v>
      </c>
      <c r="N3387" s="9">
        <v>0</v>
      </c>
      <c r="O3387" s="9">
        <v>0</v>
      </c>
      <c r="P3387" s="9">
        <v>0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0</v>
      </c>
      <c r="W3387" s="9">
        <v>0</v>
      </c>
      <c r="X3387" s="9">
        <v>0</v>
      </c>
      <c r="Y3387" s="9">
        <v>0</v>
      </c>
      <c r="Z3387" s="9">
        <v>0</v>
      </c>
      <c r="AA3387" s="9">
        <v>0</v>
      </c>
      <c r="AB3387" s="9">
        <v>8</v>
      </c>
      <c r="AC3387" s="9">
        <v>0</v>
      </c>
      <c r="AD3387" s="9">
        <v>0</v>
      </c>
      <c r="AE3387" s="9">
        <v>0</v>
      </c>
      <c r="AF3387" s="9">
        <v>0</v>
      </c>
      <c r="AG3387" s="9">
        <v>0</v>
      </c>
      <c r="AH3387" s="9">
        <v>0</v>
      </c>
      <c r="AI3387" s="9">
        <v>4</v>
      </c>
      <c r="AJ3387" s="9">
        <v>0</v>
      </c>
      <c r="AK3387" s="9">
        <v>0</v>
      </c>
      <c r="AL3387" s="9">
        <v>3</v>
      </c>
      <c r="AM3387" s="9">
        <v>0</v>
      </c>
      <c r="AN3387" s="9">
        <v>0</v>
      </c>
      <c r="AO3387" s="9">
        <v>0</v>
      </c>
      <c r="AP3387" s="9">
        <v>0</v>
      </c>
      <c r="AQ3387" s="9">
        <v>0</v>
      </c>
      <c r="AR3387" s="9">
        <v>0</v>
      </c>
      <c r="AS3387" s="9">
        <v>0</v>
      </c>
      <c r="AT3387" s="9">
        <v>0</v>
      </c>
      <c r="AU3387" s="9">
        <v>0</v>
      </c>
      <c r="AV3387" s="9">
        <v>0</v>
      </c>
      <c r="AW3387" s="9">
        <v>0</v>
      </c>
      <c r="AX3387" s="9">
        <v>0</v>
      </c>
      <c r="AY3387" s="9">
        <v>0</v>
      </c>
      <c r="AZ3387" s="9">
        <v>0</v>
      </c>
      <c r="BA3387" s="9">
        <v>0</v>
      </c>
      <c r="BB3387" s="9">
        <v>0</v>
      </c>
      <c r="BC3387" s="9">
        <v>0</v>
      </c>
    </row>
    <row r="3388" spans="2:55" x14ac:dyDescent="0.45">
      <c r="B3388" s="25">
        <v>3381</v>
      </c>
      <c r="D3388" s="9" t="s">
        <v>130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0</v>
      </c>
      <c r="O3388" s="9">
        <v>0</v>
      </c>
      <c r="P3388" s="9">
        <v>0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  <c r="AC3388" s="9">
        <v>0</v>
      </c>
      <c r="AD3388" s="9">
        <v>0</v>
      </c>
      <c r="AE3388" s="9">
        <v>0</v>
      </c>
      <c r="AF3388" s="9">
        <v>0</v>
      </c>
      <c r="AG3388" s="9">
        <v>0</v>
      </c>
      <c r="AH3388" s="9">
        <v>0</v>
      </c>
      <c r="AI3388" s="9">
        <v>0</v>
      </c>
      <c r="AJ3388" s="9">
        <v>0</v>
      </c>
      <c r="AK3388" s="9">
        <v>0</v>
      </c>
      <c r="AL3388" s="9">
        <v>0</v>
      </c>
      <c r="AM3388" s="9">
        <v>0</v>
      </c>
      <c r="AN3388" s="9">
        <v>0</v>
      </c>
      <c r="AO3388" s="9">
        <v>0</v>
      </c>
      <c r="AP3388" s="9">
        <v>0</v>
      </c>
      <c r="AQ3388" s="9">
        <v>0</v>
      </c>
      <c r="AR3388" s="9">
        <v>0</v>
      </c>
      <c r="AS3388" s="9">
        <v>0</v>
      </c>
      <c r="AT3388" s="9">
        <v>0</v>
      </c>
      <c r="AU3388" s="9">
        <v>0</v>
      </c>
      <c r="AV3388" s="9">
        <v>0</v>
      </c>
      <c r="AW3388" s="9">
        <v>0</v>
      </c>
      <c r="AX3388" s="9">
        <v>0</v>
      </c>
      <c r="AY3388" s="9">
        <v>0</v>
      </c>
      <c r="AZ3388" s="9">
        <v>0</v>
      </c>
      <c r="BA3388" s="9">
        <v>0</v>
      </c>
      <c r="BB3388" s="9">
        <v>0</v>
      </c>
      <c r="BC3388" s="9">
        <v>0</v>
      </c>
    </row>
    <row r="3389" spans="2:55" x14ac:dyDescent="0.45">
      <c r="B3389" s="25">
        <v>3382</v>
      </c>
      <c r="D3389" s="9" t="s">
        <v>131</v>
      </c>
      <c r="E3389" s="9">
        <v>0</v>
      </c>
      <c r="F3389" s="9">
        <v>0</v>
      </c>
      <c r="G3389" s="9">
        <v>0</v>
      </c>
      <c r="H3389" s="9">
        <v>0</v>
      </c>
      <c r="I3389" s="9">
        <v>0</v>
      </c>
      <c r="J3389" s="9">
        <v>0</v>
      </c>
      <c r="K3389" s="9">
        <v>0</v>
      </c>
      <c r="L3389" s="9">
        <v>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9">
        <v>0</v>
      </c>
      <c r="U3389" s="9">
        <v>0</v>
      </c>
      <c r="V3389" s="9">
        <v>0</v>
      </c>
      <c r="W3389" s="9">
        <v>0</v>
      </c>
      <c r="X3389" s="9">
        <v>0</v>
      </c>
      <c r="Y3389" s="9">
        <v>0</v>
      </c>
      <c r="Z3389" s="9">
        <v>0</v>
      </c>
      <c r="AA3389" s="9">
        <v>0</v>
      </c>
      <c r="AB3389" s="9">
        <v>0</v>
      </c>
      <c r="AC3389" s="9">
        <v>0</v>
      </c>
      <c r="AD3389" s="9">
        <v>0</v>
      </c>
      <c r="AE3389" s="9">
        <v>0</v>
      </c>
      <c r="AF3389" s="9">
        <v>0</v>
      </c>
      <c r="AG3389" s="9">
        <v>0</v>
      </c>
      <c r="AH3389" s="9">
        <v>0</v>
      </c>
      <c r="AI3389" s="9">
        <v>0</v>
      </c>
      <c r="AJ3389" s="9">
        <v>0</v>
      </c>
      <c r="AK3389" s="9">
        <v>0</v>
      </c>
      <c r="AL3389" s="9">
        <v>0</v>
      </c>
      <c r="AM3389" s="9">
        <v>0</v>
      </c>
      <c r="AN3389" s="9">
        <v>0</v>
      </c>
      <c r="AO3389" s="9">
        <v>0</v>
      </c>
      <c r="AP3389" s="9">
        <v>0</v>
      </c>
      <c r="AQ3389" s="9">
        <v>0</v>
      </c>
      <c r="AR3389" s="9">
        <v>0</v>
      </c>
      <c r="AS3389" s="9">
        <v>0</v>
      </c>
      <c r="AT3389" s="9">
        <v>0</v>
      </c>
      <c r="AU3389" s="9">
        <v>0</v>
      </c>
      <c r="AV3389" s="9">
        <v>0</v>
      </c>
      <c r="AW3389" s="9">
        <v>0</v>
      </c>
      <c r="AX3389" s="9">
        <v>0</v>
      </c>
      <c r="AY3389" s="9">
        <v>0</v>
      </c>
      <c r="AZ3389" s="9">
        <v>0</v>
      </c>
      <c r="BA3389" s="9">
        <v>0</v>
      </c>
      <c r="BB3389" s="9">
        <v>0</v>
      </c>
      <c r="BC3389" s="9">
        <v>0</v>
      </c>
    </row>
    <row r="3390" spans="2:55" x14ac:dyDescent="0.45">
      <c r="B3390" s="25">
        <v>3383</v>
      </c>
      <c r="D3390" s="9" t="s">
        <v>132</v>
      </c>
      <c r="E3390" s="9">
        <v>0</v>
      </c>
      <c r="F3390" s="9">
        <v>0</v>
      </c>
      <c r="G3390" s="9">
        <v>0</v>
      </c>
      <c r="H3390" s="9">
        <v>0</v>
      </c>
      <c r="I3390" s="9">
        <v>14</v>
      </c>
      <c r="J3390" s="9">
        <v>0</v>
      </c>
      <c r="K3390" s="9">
        <v>0</v>
      </c>
      <c r="L3390" s="9">
        <v>0</v>
      </c>
      <c r="M3390" s="9">
        <v>0</v>
      </c>
      <c r="N3390" s="9">
        <v>3</v>
      </c>
      <c r="O3390" s="9">
        <v>0</v>
      </c>
      <c r="P3390" s="9">
        <v>0</v>
      </c>
      <c r="Q3390" s="9">
        <v>0</v>
      </c>
      <c r="R3390" s="9">
        <v>0</v>
      </c>
      <c r="S3390" s="9">
        <v>0</v>
      </c>
      <c r="T3390" s="9">
        <v>0</v>
      </c>
      <c r="U3390" s="9">
        <v>0</v>
      </c>
      <c r="V3390" s="9">
        <v>0</v>
      </c>
      <c r="W3390" s="9">
        <v>22</v>
      </c>
      <c r="X3390" s="9">
        <v>0</v>
      </c>
      <c r="Y3390" s="9">
        <v>0</v>
      </c>
      <c r="Z3390" s="9">
        <v>0</v>
      </c>
      <c r="AA3390" s="9">
        <v>0</v>
      </c>
      <c r="AB3390" s="9">
        <v>3</v>
      </c>
      <c r="AC3390" s="9">
        <v>0</v>
      </c>
      <c r="AD3390" s="9">
        <v>0</v>
      </c>
      <c r="AE3390" s="9">
        <v>0</v>
      </c>
      <c r="AF3390" s="9">
        <v>0</v>
      </c>
      <c r="AG3390" s="9">
        <v>0</v>
      </c>
      <c r="AH3390" s="9">
        <v>0</v>
      </c>
      <c r="AI3390" s="9">
        <v>0</v>
      </c>
      <c r="AJ3390" s="9">
        <v>3</v>
      </c>
      <c r="AK3390" s="9">
        <v>0</v>
      </c>
      <c r="AL3390" s="9">
        <v>0</v>
      </c>
      <c r="AM3390" s="9">
        <v>0</v>
      </c>
      <c r="AN3390" s="9">
        <v>0</v>
      </c>
      <c r="AO3390" s="9">
        <v>0</v>
      </c>
      <c r="AP3390" s="9">
        <v>0</v>
      </c>
      <c r="AQ3390" s="9">
        <v>0</v>
      </c>
      <c r="AR3390" s="9">
        <v>0</v>
      </c>
      <c r="AS3390" s="9">
        <v>0</v>
      </c>
      <c r="AT3390" s="9">
        <v>0</v>
      </c>
      <c r="AU3390" s="9">
        <v>0</v>
      </c>
      <c r="AV3390" s="9">
        <v>0</v>
      </c>
      <c r="AW3390" s="9">
        <v>0</v>
      </c>
      <c r="AX3390" s="9">
        <v>0</v>
      </c>
      <c r="AY3390" s="9">
        <v>0</v>
      </c>
      <c r="AZ3390" s="9">
        <v>3</v>
      </c>
      <c r="BA3390" s="9">
        <v>0</v>
      </c>
      <c r="BB3390" s="9">
        <v>0</v>
      </c>
      <c r="BC3390" s="9">
        <v>0</v>
      </c>
    </row>
    <row r="3391" spans="2:55" x14ac:dyDescent="0.45">
      <c r="B3391" s="25">
        <v>3384</v>
      </c>
      <c r="D3391" s="9" t="s">
        <v>133</v>
      </c>
      <c r="E3391" s="9">
        <v>0</v>
      </c>
      <c r="F3391" s="9">
        <v>0</v>
      </c>
      <c r="G3391" s="9">
        <v>0</v>
      </c>
      <c r="H3391" s="9">
        <v>0</v>
      </c>
      <c r="I3391" s="9">
        <v>0</v>
      </c>
      <c r="J3391" s="9">
        <v>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6</v>
      </c>
      <c r="Z3391" s="9">
        <v>0</v>
      </c>
      <c r="AA3391" s="9">
        <v>0</v>
      </c>
      <c r="AB3391" s="9">
        <v>0</v>
      </c>
      <c r="AC3391" s="9">
        <v>0</v>
      </c>
      <c r="AD3391" s="9">
        <v>0</v>
      </c>
      <c r="AE3391" s="9">
        <v>4</v>
      </c>
      <c r="AF3391" s="9">
        <v>0</v>
      </c>
      <c r="AG3391" s="9">
        <v>0</v>
      </c>
      <c r="AH3391" s="9">
        <v>0</v>
      </c>
      <c r="AI3391" s="9">
        <v>0</v>
      </c>
      <c r="AJ3391" s="9">
        <v>0</v>
      </c>
      <c r="AK3391" s="9">
        <v>0</v>
      </c>
      <c r="AL3391" s="9">
        <v>0</v>
      </c>
      <c r="AM3391" s="9">
        <v>0</v>
      </c>
      <c r="AN3391" s="9">
        <v>0</v>
      </c>
      <c r="AO3391" s="9">
        <v>0</v>
      </c>
      <c r="AP3391" s="9">
        <v>4</v>
      </c>
      <c r="AQ3391" s="9">
        <v>0</v>
      </c>
      <c r="AR3391" s="9">
        <v>0</v>
      </c>
      <c r="AS3391" s="9">
        <v>0</v>
      </c>
      <c r="AT3391" s="9">
        <v>0</v>
      </c>
      <c r="AU3391" s="9">
        <v>0</v>
      </c>
      <c r="AV3391" s="9">
        <v>0</v>
      </c>
      <c r="AW3391" s="9">
        <v>0</v>
      </c>
      <c r="AX3391" s="9">
        <v>0</v>
      </c>
      <c r="AY3391" s="9">
        <v>0</v>
      </c>
      <c r="AZ3391" s="9">
        <v>0</v>
      </c>
      <c r="BA3391" s="9">
        <v>0</v>
      </c>
      <c r="BB3391" s="9">
        <v>0</v>
      </c>
      <c r="BC3391" s="9">
        <v>0</v>
      </c>
    </row>
    <row r="3392" spans="2:55" x14ac:dyDescent="0.45">
      <c r="B3392" s="25">
        <v>3385</v>
      </c>
      <c r="D3392" s="9" t="s">
        <v>134</v>
      </c>
      <c r="E3392" s="9">
        <v>0</v>
      </c>
      <c r="F3392" s="9">
        <v>0</v>
      </c>
      <c r="G3392" s="9">
        <v>0</v>
      </c>
      <c r="H3392" s="9">
        <v>0</v>
      </c>
      <c r="I3392" s="9">
        <v>0</v>
      </c>
      <c r="J3392" s="9">
        <v>0</v>
      </c>
      <c r="K3392" s="9">
        <v>0</v>
      </c>
      <c r="L3392" s="9">
        <v>0</v>
      </c>
      <c r="M3392" s="9">
        <v>0</v>
      </c>
      <c r="N3392" s="9">
        <v>0</v>
      </c>
      <c r="O3392" s="9">
        <v>0</v>
      </c>
      <c r="P3392" s="9">
        <v>0</v>
      </c>
      <c r="Q3392" s="9">
        <v>0</v>
      </c>
      <c r="R3392" s="9">
        <v>0</v>
      </c>
      <c r="S3392" s="9">
        <v>0</v>
      </c>
      <c r="T3392" s="9">
        <v>0</v>
      </c>
      <c r="U3392" s="9">
        <v>0</v>
      </c>
      <c r="V3392" s="9">
        <v>0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  <c r="AB3392" s="9">
        <v>0</v>
      </c>
      <c r="AC3392" s="9">
        <v>0</v>
      </c>
      <c r="AD3392" s="9">
        <v>0</v>
      </c>
      <c r="AE3392" s="9">
        <v>0</v>
      </c>
      <c r="AF3392" s="9">
        <v>0</v>
      </c>
      <c r="AG3392" s="9">
        <v>0</v>
      </c>
      <c r="AH3392" s="9">
        <v>0</v>
      </c>
      <c r="AI3392" s="9">
        <v>0</v>
      </c>
      <c r="AJ3392" s="9">
        <v>0</v>
      </c>
      <c r="AK3392" s="9">
        <v>0</v>
      </c>
      <c r="AL3392" s="9">
        <v>0</v>
      </c>
      <c r="AM3392" s="9">
        <v>0</v>
      </c>
      <c r="AN3392" s="9">
        <v>0</v>
      </c>
      <c r="AO3392" s="9">
        <v>0</v>
      </c>
      <c r="AP3392" s="9">
        <v>0</v>
      </c>
      <c r="AQ3392" s="9">
        <v>0</v>
      </c>
      <c r="AR3392" s="9">
        <v>0</v>
      </c>
      <c r="AS3392" s="9">
        <v>0</v>
      </c>
      <c r="AT3392" s="9">
        <v>0</v>
      </c>
      <c r="AU3392" s="9">
        <v>0</v>
      </c>
      <c r="AV3392" s="9">
        <v>0</v>
      </c>
      <c r="AW3392" s="9">
        <v>0</v>
      </c>
      <c r="AX3392" s="9">
        <v>0</v>
      </c>
      <c r="AY3392" s="9">
        <v>0</v>
      </c>
      <c r="AZ3392" s="9">
        <v>0</v>
      </c>
      <c r="BA3392" s="9">
        <v>0</v>
      </c>
      <c r="BB3392" s="9">
        <v>0</v>
      </c>
      <c r="BC3392" s="9">
        <v>0</v>
      </c>
    </row>
    <row r="3393" spans="2:55" x14ac:dyDescent="0.45">
      <c r="B3393" s="25">
        <v>3386</v>
      </c>
      <c r="D3393" s="9" t="s">
        <v>135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0</v>
      </c>
      <c r="X3393" s="9">
        <v>0</v>
      </c>
      <c r="Y3393" s="9">
        <v>0</v>
      </c>
      <c r="Z3393" s="9">
        <v>0</v>
      </c>
      <c r="AA3393" s="9">
        <v>0</v>
      </c>
      <c r="AB3393" s="9">
        <v>0</v>
      </c>
      <c r="AC3393" s="9">
        <v>0</v>
      </c>
      <c r="AD3393" s="9">
        <v>0</v>
      </c>
      <c r="AE3393" s="9">
        <v>0</v>
      </c>
      <c r="AF3393" s="9">
        <v>0</v>
      </c>
      <c r="AG3393" s="9">
        <v>0</v>
      </c>
      <c r="AH3393" s="9">
        <v>0</v>
      </c>
      <c r="AI3393" s="9">
        <v>0</v>
      </c>
      <c r="AJ3393" s="9">
        <v>0</v>
      </c>
      <c r="AK3393" s="9">
        <v>0</v>
      </c>
      <c r="AL3393" s="9">
        <v>0</v>
      </c>
      <c r="AM3393" s="9">
        <v>0</v>
      </c>
      <c r="AN3393" s="9">
        <v>0</v>
      </c>
      <c r="AO3393" s="9">
        <v>0</v>
      </c>
      <c r="AP3393" s="9">
        <v>0</v>
      </c>
      <c r="AQ3393" s="9">
        <v>0</v>
      </c>
      <c r="AR3393" s="9">
        <v>0</v>
      </c>
      <c r="AS3393" s="9">
        <v>0</v>
      </c>
      <c r="AT3393" s="9">
        <v>0</v>
      </c>
      <c r="AU3393" s="9">
        <v>0</v>
      </c>
      <c r="AV3393" s="9">
        <v>0</v>
      </c>
      <c r="AW3393" s="9">
        <v>0</v>
      </c>
      <c r="AX3393" s="9">
        <v>0</v>
      </c>
      <c r="AY3393" s="9">
        <v>0</v>
      </c>
      <c r="AZ3393" s="9">
        <v>0</v>
      </c>
      <c r="BA3393" s="9">
        <v>0</v>
      </c>
      <c r="BB3393" s="9">
        <v>0</v>
      </c>
      <c r="BC3393" s="9">
        <v>0</v>
      </c>
    </row>
    <row r="3394" spans="2:55" x14ac:dyDescent="0.45">
      <c r="B3394" s="25">
        <v>3387</v>
      </c>
      <c r="D3394" s="9" t="s">
        <v>136</v>
      </c>
      <c r="E3394" s="9">
        <v>0</v>
      </c>
      <c r="F3394" s="9">
        <v>0</v>
      </c>
      <c r="G3394" s="9">
        <v>0</v>
      </c>
      <c r="H3394" s="9">
        <v>0</v>
      </c>
      <c r="I3394" s="9">
        <v>0</v>
      </c>
      <c r="J3394" s="9">
        <v>0</v>
      </c>
      <c r="K3394" s="9">
        <v>0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0</v>
      </c>
      <c r="R3394" s="9">
        <v>0</v>
      </c>
      <c r="S3394" s="9">
        <v>0</v>
      </c>
      <c r="T3394" s="9">
        <v>0</v>
      </c>
      <c r="U3394" s="9">
        <v>0</v>
      </c>
      <c r="V3394" s="9">
        <v>0</v>
      </c>
      <c r="W3394" s="9">
        <v>0</v>
      </c>
      <c r="X3394" s="9">
        <v>0</v>
      </c>
      <c r="Y3394" s="9">
        <v>0</v>
      </c>
      <c r="Z3394" s="9">
        <v>0</v>
      </c>
      <c r="AA3394" s="9">
        <v>0</v>
      </c>
      <c r="AB3394" s="9">
        <v>0</v>
      </c>
      <c r="AC3394" s="9">
        <v>0</v>
      </c>
      <c r="AD3394" s="9">
        <v>0</v>
      </c>
      <c r="AE3394" s="9">
        <v>0</v>
      </c>
      <c r="AF3394" s="9">
        <v>0</v>
      </c>
      <c r="AG3394" s="9">
        <v>0</v>
      </c>
      <c r="AH3394" s="9">
        <v>0</v>
      </c>
      <c r="AI3394" s="9">
        <v>0</v>
      </c>
      <c r="AJ3394" s="9">
        <v>0</v>
      </c>
      <c r="AK3394" s="9">
        <v>0</v>
      </c>
      <c r="AL3394" s="9">
        <v>0</v>
      </c>
      <c r="AM3394" s="9">
        <v>0</v>
      </c>
      <c r="AN3394" s="9">
        <v>0</v>
      </c>
      <c r="AO3394" s="9">
        <v>0</v>
      </c>
      <c r="AP3394" s="9">
        <v>0</v>
      </c>
      <c r="AQ3394" s="9">
        <v>0</v>
      </c>
      <c r="AR3394" s="9">
        <v>0</v>
      </c>
      <c r="AS3394" s="9">
        <v>0</v>
      </c>
      <c r="AT3394" s="9">
        <v>0</v>
      </c>
      <c r="AU3394" s="9">
        <v>0</v>
      </c>
      <c r="AV3394" s="9">
        <v>0</v>
      </c>
      <c r="AW3394" s="9">
        <v>0</v>
      </c>
      <c r="AX3394" s="9">
        <v>0</v>
      </c>
      <c r="AY3394" s="9">
        <v>0</v>
      </c>
      <c r="AZ3394" s="9">
        <v>0</v>
      </c>
      <c r="BA3394" s="9">
        <v>0</v>
      </c>
      <c r="BB3394" s="9">
        <v>0</v>
      </c>
      <c r="BC3394" s="9">
        <v>0</v>
      </c>
    </row>
    <row r="3395" spans="2:55" x14ac:dyDescent="0.45">
      <c r="B3395" s="25">
        <v>3388</v>
      </c>
      <c r="D3395" s="9" t="s">
        <v>137</v>
      </c>
      <c r="E3395" s="9">
        <v>0</v>
      </c>
      <c r="F3395" s="9">
        <v>0</v>
      </c>
      <c r="G3395" s="9">
        <v>0</v>
      </c>
      <c r="H3395" s="9">
        <v>0</v>
      </c>
      <c r="I3395" s="9">
        <v>0</v>
      </c>
      <c r="J3395" s="9">
        <v>0</v>
      </c>
      <c r="K3395" s="9">
        <v>0</v>
      </c>
      <c r="L3395" s="9">
        <v>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9">
        <v>0</v>
      </c>
      <c r="U3395" s="9">
        <v>0</v>
      </c>
      <c r="V3395" s="9">
        <v>0</v>
      </c>
      <c r="W3395" s="9">
        <v>0</v>
      </c>
      <c r="X3395" s="9">
        <v>0</v>
      </c>
      <c r="Y3395" s="9">
        <v>0</v>
      </c>
      <c r="Z3395" s="9">
        <v>0</v>
      </c>
      <c r="AA3395" s="9">
        <v>0</v>
      </c>
      <c r="AB3395" s="9">
        <v>0</v>
      </c>
      <c r="AC3395" s="9">
        <v>0</v>
      </c>
      <c r="AD3395" s="9">
        <v>0</v>
      </c>
      <c r="AE3395" s="9">
        <v>0</v>
      </c>
      <c r="AF3395" s="9">
        <v>0</v>
      </c>
      <c r="AG3395" s="9">
        <v>0</v>
      </c>
      <c r="AH3395" s="9">
        <v>0</v>
      </c>
      <c r="AI3395" s="9">
        <v>0</v>
      </c>
      <c r="AJ3395" s="9">
        <v>0</v>
      </c>
      <c r="AK3395" s="9">
        <v>0</v>
      </c>
      <c r="AL3395" s="9">
        <v>0</v>
      </c>
      <c r="AM3395" s="9">
        <v>0</v>
      </c>
      <c r="AN3395" s="9">
        <v>0</v>
      </c>
      <c r="AO3395" s="9">
        <v>0</v>
      </c>
      <c r="AP3395" s="9">
        <v>0</v>
      </c>
      <c r="AQ3395" s="9">
        <v>0</v>
      </c>
      <c r="AR3395" s="9">
        <v>0</v>
      </c>
      <c r="AS3395" s="9">
        <v>0</v>
      </c>
      <c r="AT3395" s="9">
        <v>0</v>
      </c>
      <c r="AU3395" s="9">
        <v>0</v>
      </c>
      <c r="AV3395" s="9">
        <v>0</v>
      </c>
      <c r="AW3395" s="9">
        <v>0</v>
      </c>
      <c r="AX3395" s="9">
        <v>0</v>
      </c>
      <c r="AY3395" s="9">
        <v>0</v>
      </c>
      <c r="AZ3395" s="9">
        <v>0</v>
      </c>
      <c r="BA3395" s="9">
        <v>0</v>
      </c>
      <c r="BB3395" s="9">
        <v>0</v>
      </c>
      <c r="BC3395" s="9">
        <v>0</v>
      </c>
    </row>
    <row r="3396" spans="2:55" x14ac:dyDescent="0.45">
      <c r="B3396" s="25">
        <v>3389</v>
      </c>
      <c r="D3396" s="9" t="s">
        <v>138</v>
      </c>
      <c r="E3396" s="9">
        <v>0</v>
      </c>
      <c r="F3396" s="9">
        <v>0</v>
      </c>
      <c r="G3396" s="9">
        <v>0</v>
      </c>
      <c r="H3396" s="9">
        <v>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0</v>
      </c>
      <c r="R3396" s="9">
        <v>0</v>
      </c>
      <c r="S3396" s="9">
        <v>0</v>
      </c>
      <c r="T3396" s="9">
        <v>0</v>
      </c>
      <c r="U3396" s="9">
        <v>0</v>
      </c>
      <c r="V3396" s="9">
        <v>0</v>
      </c>
      <c r="W3396" s="9">
        <v>0</v>
      </c>
      <c r="X3396" s="9">
        <v>0</v>
      </c>
      <c r="Y3396" s="9">
        <v>0</v>
      </c>
      <c r="Z3396" s="9">
        <v>0</v>
      </c>
      <c r="AA3396" s="9">
        <v>0</v>
      </c>
      <c r="AB3396" s="9">
        <v>0</v>
      </c>
      <c r="AC3396" s="9">
        <v>0</v>
      </c>
      <c r="AD3396" s="9">
        <v>0</v>
      </c>
      <c r="AE3396" s="9">
        <v>0</v>
      </c>
      <c r="AF3396" s="9">
        <v>0</v>
      </c>
      <c r="AG3396" s="9">
        <v>0</v>
      </c>
      <c r="AH3396" s="9">
        <v>0</v>
      </c>
      <c r="AI3396" s="9">
        <v>0</v>
      </c>
      <c r="AJ3396" s="9">
        <v>0</v>
      </c>
      <c r="AK3396" s="9">
        <v>0</v>
      </c>
      <c r="AL3396" s="9">
        <v>0</v>
      </c>
      <c r="AM3396" s="9">
        <v>0</v>
      </c>
      <c r="AN3396" s="9">
        <v>0</v>
      </c>
      <c r="AO3396" s="9">
        <v>0</v>
      </c>
      <c r="AP3396" s="9">
        <v>0</v>
      </c>
      <c r="AQ3396" s="9">
        <v>0</v>
      </c>
      <c r="AR3396" s="9">
        <v>0</v>
      </c>
      <c r="AS3396" s="9">
        <v>0</v>
      </c>
      <c r="AT3396" s="9">
        <v>0</v>
      </c>
      <c r="AU3396" s="9">
        <v>0</v>
      </c>
      <c r="AV3396" s="9">
        <v>0</v>
      </c>
      <c r="AW3396" s="9">
        <v>0</v>
      </c>
      <c r="AX3396" s="9">
        <v>0</v>
      </c>
      <c r="AY3396" s="9">
        <v>0</v>
      </c>
      <c r="AZ3396" s="9">
        <v>0</v>
      </c>
      <c r="BA3396" s="9">
        <v>0</v>
      </c>
      <c r="BB3396" s="9">
        <v>0</v>
      </c>
      <c r="BC3396" s="9">
        <v>0</v>
      </c>
    </row>
    <row r="3397" spans="2:55" x14ac:dyDescent="0.45">
      <c r="B3397" s="25">
        <v>3390</v>
      </c>
      <c r="D3397" s="9" t="s">
        <v>139</v>
      </c>
      <c r="E3397" s="9">
        <v>0</v>
      </c>
      <c r="F3397" s="9">
        <v>3</v>
      </c>
      <c r="G3397" s="9">
        <v>0</v>
      </c>
      <c r="H3397" s="9">
        <v>4</v>
      </c>
      <c r="I3397" s="9">
        <v>0</v>
      </c>
      <c r="J3397" s="9">
        <v>0</v>
      </c>
      <c r="K3397" s="9">
        <v>0</v>
      </c>
      <c r="L3397" s="9">
        <v>3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0</v>
      </c>
      <c r="T3397" s="9">
        <v>0</v>
      </c>
      <c r="U3397" s="9">
        <v>0</v>
      </c>
      <c r="V3397" s="9">
        <v>3</v>
      </c>
      <c r="W3397" s="9">
        <v>0</v>
      </c>
      <c r="X3397" s="9">
        <v>0</v>
      </c>
      <c r="Y3397" s="9">
        <v>0</v>
      </c>
      <c r="Z3397" s="9">
        <v>0</v>
      </c>
      <c r="AA3397" s="9">
        <v>0</v>
      </c>
      <c r="AB3397" s="9">
        <v>0</v>
      </c>
      <c r="AC3397" s="9">
        <v>0</v>
      </c>
      <c r="AD3397" s="9">
        <v>0</v>
      </c>
      <c r="AE3397" s="9">
        <v>0</v>
      </c>
      <c r="AF3397" s="9">
        <v>0</v>
      </c>
      <c r="AG3397" s="9">
        <v>7</v>
      </c>
      <c r="AH3397" s="9">
        <v>0</v>
      </c>
      <c r="AI3397" s="9">
        <v>0</v>
      </c>
      <c r="AJ3397" s="9">
        <v>0</v>
      </c>
      <c r="AK3397" s="9">
        <v>0</v>
      </c>
      <c r="AL3397" s="9">
        <v>0</v>
      </c>
      <c r="AM3397" s="9">
        <v>0</v>
      </c>
      <c r="AN3397" s="9">
        <v>0</v>
      </c>
      <c r="AO3397" s="9">
        <v>0</v>
      </c>
      <c r="AP3397" s="9">
        <v>0</v>
      </c>
      <c r="AQ3397" s="9">
        <v>0</v>
      </c>
      <c r="AR3397" s="9">
        <v>0</v>
      </c>
      <c r="AS3397" s="9">
        <v>0</v>
      </c>
      <c r="AT3397" s="9">
        <v>0</v>
      </c>
      <c r="AU3397" s="9">
        <v>0</v>
      </c>
      <c r="AV3397" s="9">
        <v>0</v>
      </c>
      <c r="AW3397" s="9">
        <v>0</v>
      </c>
      <c r="AX3397" s="9">
        <v>0</v>
      </c>
      <c r="AY3397" s="9">
        <v>0</v>
      </c>
      <c r="AZ3397" s="9">
        <v>0</v>
      </c>
      <c r="BA3397" s="9">
        <v>0</v>
      </c>
      <c r="BB3397" s="9">
        <v>0</v>
      </c>
      <c r="BC3397" s="9">
        <v>0</v>
      </c>
    </row>
    <row r="3398" spans="2:55" x14ac:dyDescent="0.45">
      <c r="B3398" s="25">
        <v>3391</v>
      </c>
      <c r="D3398" s="9" t="s">
        <v>140</v>
      </c>
      <c r="E3398" s="9">
        <v>0</v>
      </c>
      <c r="F3398" s="9">
        <v>0</v>
      </c>
      <c r="G3398" s="9">
        <v>0</v>
      </c>
      <c r="H3398" s="9">
        <v>5</v>
      </c>
      <c r="I3398" s="9">
        <v>0</v>
      </c>
      <c r="J3398" s="9">
        <v>0</v>
      </c>
      <c r="K3398" s="9">
        <v>0</v>
      </c>
      <c r="L3398" s="9">
        <v>6</v>
      </c>
      <c r="M3398" s="9">
        <v>0</v>
      </c>
      <c r="N3398" s="9">
        <v>0</v>
      </c>
      <c r="O3398" s="9">
        <v>0</v>
      </c>
      <c r="P3398" s="9">
        <v>0</v>
      </c>
      <c r="Q3398" s="9">
        <v>0</v>
      </c>
      <c r="R3398" s="9">
        <v>0</v>
      </c>
      <c r="S3398" s="9">
        <v>0</v>
      </c>
      <c r="T3398" s="9">
        <v>0</v>
      </c>
      <c r="U3398" s="9">
        <v>0</v>
      </c>
      <c r="V3398" s="9">
        <v>0</v>
      </c>
      <c r="W3398" s="9">
        <v>0</v>
      </c>
      <c r="X3398" s="9">
        <v>0</v>
      </c>
      <c r="Y3398" s="9">
        <v>0</v>
      </c>
      <c r="Z3398" s="9">
        <v>0</v>
      </c>
      <c r="AA3398" s="9">
        <v>0</v>
      </c>
      <c r="AB3398" s="9">
        <v>0</v>
      </c>
      <c r="AC3398" s="9">
        <v>0</v>
      </c>
      <c r="AD3398" s="9">
        <v>0</v>
      </c>
      <c r="AE3398" s="9">
        <v>0</v>
      </c>
      <c r="AF3398" s="9">
        <v>0</v>
      </c>
      <c r="AG3398" s="9">
        <v>0</v>
      </c>
      <c r="AH3398" s="9">
        <v>0</v>
      </c>
      <c r="AI3398" s="9">
        <v>0</v>
      </c>
      <c r="AJ3398" s="9">
        <v>0</v>
      </c>
      <c r="AK3398" s="9">
        <v>0</v>
      </c>
      <c r="AL3398" s="9">
        <v>0</v>
      </c>
      <c r="AM3398" s="9">
        <v>0</v>
      </c>
      <c r="AN3398" s="9">
        <v>0</v>
      </c>
      <c r="AO3398" s="9">
        <v>0</v>
      </c>
      <c r="AP3398" s="9">
        <v>0</v>
      </c>
      <c r="AQ3398" s="9">
        <v>0</v>
      </c>
      <c r="AR3398" s="9">
        <v>0</v>
      </c>
      <c r="AS3398" s="9">
        <v>0</v>
      </c>
      <c r="AT3398" s="9">
        <v>0</v>
      </c>
      <c r="AU3398" s="9">
        <v>5</v>
      </c>
      <c r="AV3398" s="9">
        <v>0</v>
      </c>
      <c r="AW3398" s="9">
        <v>0</v>
      </c>
      <c r="AX3398" s="9">
        <v>0</v>
      </c>
      <c r="AY3398" s="9">
        <v>0</v>
      </c>
      <c r="AZ3398" s="9">
        <v>0</v>
      </c>
      <c r="BA3398" s="9">
        <v>0</v>
      </c>
      <c r="BB3398" s="9">
        <v>0</v>
      </c>
      <c r="BC3398" s="9">
        <v>0</v>
      </c>
    </row>
    <row r="3399" spans="2:55" x14ac:dyDescent="0.45">
      <c r="B3399" s="25">
        <v>3392</v>
      </c>
      <c r="D3399" s="9" t="s">
        <v>55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>
        <v>0</v>
      </c>
      <c r="S3399" s="9">
        <v>0</v>
      </c>
      <c r="T3399" s="9">
        <v>0</v>
      </c>
      <c r="U3399" s="9">
        <v>0</v>
      </c>
      <c r="V3399" s="9">
        <v>0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  <c r="AC3399" s="9">
        <v>0</v>
      </c>
      <c r="AD3399" s="9">
        <v>0</v>
      </c>
      <c r="AE3399" s="9">
        <v>0</v>
      </c>
      <c r="AF3399" s="9">
        <v>0</v>
      </c>
      <c r="AG3399" s="9">
        <v>0</v>
      </c>
      <c r="AH3399" s="9">
        <v>0</v>
      </c>
      <c r="AI3399" s="9">
        <v>0</v>
      </c>
      <c r="AJ3399" s="9">
        <v>0</v>
      </c>
      <c r="AK3399" s="9">
        <v>0</v>
      </c>
      <c r="AL3399" s="9">
        <v>0</v>
      </c>
      <c r="AM3399" s="9">
        <v>0</v>
      </c>
      <c r="AN3399" s="9">
        <v>0</v>
      </c>
      <c r="AO3399" s="9">
        <v>0</v>
      </c>
      <c r="AP3399" s="9">
        <v>0</v>
      </c>
      <c r="AQ3399" s="9">
        <v>0</v>
      </c>
      <c r="AR3399" s="9">
        <v>0</v>
      </c>
      <c r="AS3399" s="9">
        <v>0</v>
      </c>
      <c r="AT3399" s="9">
        <v>0</v>
      </c>
      <c r="AU3399" s="9">
        <v>0</v>
      </c>
      <c r="AV3399" s="9">
        <v>0</v>
      </c>
      <c r="AW3399" s="9">
        <v>0</v>
      </c>
      <c r="AX3399" s="9">
        <v>0</v>
      </c>
      <c r="AY3399" s="9">
        <v>0</v>
      </c>
      <c r="AZ3399" s="9">
        <v>0</v>
      </c>
      <c r="BA3399" s="9">
        <v>0</v>
      </c>
      <c r="BB3399" s="9">
        <v>0</v>
      </c>
      <c r="BC3399" s="9">
        <v>0</v>
      </c>
    </row>
    <row r="3400" spans="2:55" x14ac:dyDescent="0.45">
      <c r="B3400" s="25">
        <v>3393</v>
      </c>
      <c r="D3400" s="9" t="s">
        <v>3</v>
      </c>
      <c r="E3400" s="9">
        <v>24</v>
      </c>
      <c r="F3400" s="9">
        <v>90</v>
      </c>
      <c r="G3400" s="9">
        <v>25</v>
      </c>
      <c r="H3400" s="9">
        <v>345</v>
      </c>
      <c r="I3400" s="9">
        <v>115</v>
      </c>
      <c r="J3400" s="9">
        <v>14</v>
      </c>
      <c r="K3400" s="9">
        <v>39</v>
      </c>
      <c r="L3400" s="9">
        <v>226</v>
      </c>
      <c r="M3400" s="9">
        <v>182</v>
      </c>
      <c r="N3400" s="9">
        <v>181</v>
      </c>
      <c r="O3400" s="9">
        <v>202</v>
      </c>
      <c r="P3400" s="9">
        <v>70</v>
      </c>
      <c r="Q3400" s="9">
        <v>80</v>
      </c>
      <c r="R3400" s="9">
        <v>3</v>
      </c>
      <c r="S3400" s="9">
        <v>43</v>
      </c>
      <c r="T3400" s="9">
        <v>53</v>
      </c>
      <c r="U3400" s="9">
        <v>59</v>
      </c>
      <c r="V3400" s="9">
        <v>32</v>
      </c>
      <c r="W3400" s="9">
        <v>43</v>
      </c>
      <c r="X3400" s="9">
        <v>40</v>
      </c>
      <c r="Y3400" s="9">
        <v>22</v>
      </c>
      <c r="Z3400" s="9">
        <v>0</v>
      </c>
      <c r="AA3400" s="9">
        <v>39</v>
      </c>
      <c r="AB3400" s="9">
        <v>105</v>
      </c>
      <c r="AC3400" s="9">
        <v>11</v>
      </c>
      <c r="AD3400" s="9">
        <v>28</v>
      </c>
      <c r="AE3400" s="9">
        <v>37</v>
      </c>
      <c r="AF3400" s="9">
        <v>0</v>
      </c>
      <c r="AG3400" s="9">
        <v>80</v>
      </c>
      <c r="AH3400" s="9">
        <v>13</v>
      </c>
      <c r="AI3400" s="9">
        <v>49</v>
      </c>
      <c r="AJ3400" s="9">
        <v>27</v>
      </c>
      <c r="AK3400" s="9">
        <v>45</v>
      </c>
      <c r="AL3400" s="9">
        <v>11</v>
      </c>
      <c r="AM3400" s="9">
        <v>36</v>
      </c>
      <c r="AN3400" s="9">
        <v>0</v>
      </c>
      <c r="AO3400" s="9">
        <v>26</v>
      </c>
      <c r="AP3400" s="9">
        <v>49</v>
      </c>
      <c r="AQ3400" s="9">
        <v>11</v>
      </c>
      <c r="AR3400" s="9">
        <v>0</v>
      </c>
      <c r="AS3400" s="9">
        <v>11</v>
      </c>
      <c r="AT3400" s="9">
        <v>9</v>
      </c>
      <c r="AU3400" s="9">
        <v>22</v>
      </c>
      <c r="AV3400" s="9">
        <v>12</v>
      </c>
      <c r="AW3400" s="9">
        <v>0</v>
      </c>
      <c r="AX3400" s="9">
        <v>20</v>
      </c>
      <c r="AY3400" s="9">
        <v>17</v>
      </c>
      <c r="AZ3400" s="9">
        <v>40</v>
      </c>
      <c r="BA3400" s="9">
        <v>21</v>
      </c>
      <c r="BB3400" s="9">
        <v>7</v>
      </c>
      <c r="BC3400" s="9">
        <v>19</v>
      </c>
    </row>
    <row r="3401" spans="2:55" x14ac:dyDescent="0.45">
      <c r="B3401" s="25">
        <v>3394</v>
      </c>
      <c r="C3401" s="28" t="s">
        <v>193</v>
      </c>
      <c r="D3401" s="9" t="s">
        <v>56</v>
      </c>
      <c r="E3401" s="9">
        <v>4</v>
      </c>
      <c r="F3401" s="9">
        <v>5</v>
      </c>
      <c r="G3401" s="9">
        <v>0</v>
      </c>
      <c r="H3401" s="9">
        <v>39</v>
      </c>
      <c r="I3401" s="9">
        <v>13</v>
      </c>
      <c r="J3401" s="9">
        <v>3</v>
      </c>
      <c r="K3401" s="9">
        <v>0</v>
      </c>
      <c r="L3401" s="9">
        <v>24</v>
      </c>
      <c r="M3401" s="9">
        <v>35</v>
      </c>
      <c r="N3401" s="9">
        <v>11</v>
      </c>
      <c r="O3401" s="9">
        <v>3</v>
      </c>
      <c r="P3401" s="9">
        <v>8</v>
      </c>
      <c r="Q3401" s="9">
        <v>0</v>
      </c>
      <c r="R3401" s="9">
        <v>0</v>
      </c>
      <c r="S3401" s="9">
        <v>12</v>
      </c>
      <c r="T3401" s="9">
        <v>0</v>
      </c>
      <c r="U3401" s="9">
        <v>0</v>
      </c>
      <c r="V3401" s="9">
        <v>0</v>
      </c>
      <c r="W3401" s="9">
        <v>0</v>
      </c>
      <c r="X3401" s="9">
        <v>0</v>
      </c>
      <c r="Y3401" s="9">
        <v>4</v>
      </c>
      <c r="Z3401" s="9">
        <v>0</v>
      </c>
      <c r="AA3401" s="9">
        <v>0</v>
      </c>
      <c r="AB3401" s="9">
        <v>6</v>
      </c>
      <c r="AC3401" s="9">
        <v>5</v>
      </c>
      <c r="AD3401" s="9">
        <v>3</v>
      </c>
      <c r="AE3401" s="9">
        <v>4</v>
      </c>
      <c r="AF3401" s="9">
        <v>0</v>
      </c>
      <c r="AG3401" s="9">
        <v>9</v>
      </c>
      <c r="AH3401" s="9">
        <v>0</v>
      </c>
      <c r="AI3401" s="9">
        <v>11</v>
      </c>
      <c r="AJ3401" s="9">
        <v>5</v>
      </c>
      <c r="AK3401" s="9">
        <v>7</v>
      </c>
      <c r="AL3401" s="9">
        <v>0</v>
      </c>
      <c r="AM3401" s="9">
        <v>4</v>
      </c>
      <c r="AN3401" s="9">
        <v>0</v>
      </c>
      <c r="AO3401" s="9">
        <v>3</v>
      </c>
      <c r="AP3401" s="9">
        <v>10</v>
      </c>
      <c r="AQ3401" s="9">
        <v>0</v>
      </c>
      <c r="AR3401" s="9">
        <v>0</v>
      </c>
      <c r="AS3401" s="9">
        <v>0</v>
      </c>
      <c r="AT3401" s="9">
        <v>0</v>
      </c>
      <c r="AU3401" s="9">
        <v>4</v>
      </c>
      <c r="AV3401" s="9">
        <v>0</v>
      </c>
      <c r="AW3401" s="9">
        <v>0</v>
      </c>
      <c r="AX3401" s="9">
        <v>0</v>
      </c>
      <c r="AY3401" s="9">
        <v>0</v>
      </c>
      <c r="AZ3401" s="9">
        <v>0</v>
      </c>
      <c r="BA3401" s="9">
        <v>0</v>
      </c>
      <c r="BB3401" s="9">
        <v>0</v>
      </c>
      <c r="BC3401" s="9">
        <v>0</v>
      </c>
    </row>
    <row r="3402" spans="2:55" x14ac:dyDescent="0.45">
      <c r="B3402" s="25">
        <v>3395</v>
      </c>
      <c r="D3402" s="9" t="s">
        <v>57</v>
      </c>
      <c r="E3402" s="9">
        <v>0</v>
      </c>
      <c r="F3402" s="9">
        <v>3</v>
      </c>
      <c r="G3402" s="9">
        <v>0</v>
      </c>
      <c r="H3402" s="9">
        <v>6</v>
      </c>
      <c r="I3402" s="9">
        <v>7</v>
      </c>
      <c r="J3402" s="9">
        <v>3</v>
      </c>
      <c r="K3402" s="9">
        <v>0</v>
      </c>
      <c r="L3402" s="9">
        <v>33</v>
      </c>
      <c r="M3402" s="9">
        <v>10</v>
      </c>
      <c r="N3402" s="9">
        <v>16</v>
      </c>
      <c r="O3402" s="9">
        <v>0</v>
      </c>
      <c r="P3402" s="9">
        <v>26</v>
      </c>
      <c r="Q3402" s="9">
        <v>0</v>
      </c>
      <c r="R3402" s="9">
        <v>0</v>
      </c>
      <c r="S3402" s="9">
        <v>3</v>
      </c>
      <c r="T3402" s="9">
        <v>0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  <c r="AB3402" s="9">
        <v>9</v>
      </c>
      <c r="AC3402" s="9">
        <v>0</v>
      </c>
      <c r="AD3402" s="9">
        <v>0</v>
      </c>
      <c r="AE3402" s="9">
        <v>0</v>
      </c>
      <c r="AF3402" s="9">
        <v>0</v>
      </c>
      <c r="AG3402" s="9">
        <v>0</v>
      </c>
      <c r="AH3402" s="9">
        <v>0</v>
      </c>
      <c r="AI3402" s="9">
        <v>0</v>
      </c>
      <c r="AJ3402" s="9">
        <v>0</v>
      </c>
      <c r="AK3402" s="9">
        <v>5</v>
      </c>
      <c r="AL3402" s="9">
        <v>0</v>
      </c>
      <c r="AM3402" s="9">
        <v>0</v>
      </c>
      <c r="AN3402" s="9">
        <v>0</v>
      </c>
      <c r="AO3402" s="9">
        <v>0</v>
      </c>
      <c r="AP3402" s="9">
        <v>0</v>
      </c>
      <c r="AQ3402" s="9">
        <v>0</v>
      </c>
      <c r="AR3402" s="9">
        <v>0</v>
      </c>
      <c r="AS3402" s="9">
        <v>0</v>
      </c>
      <c r="AT3402" s="9">
        <v>0</v>
      </c>
      <c r="AU3402" s="9">
        <v>0</v>
      </c>
      <c r="AV3402" s="9">
        <v>0</v>
      </c>
      <c r="AW3402" s="9">
        <v>0</v>
      </c>
      <c r="AX3402" s="9">
        <v>0</v>
      </c>
      <c r="AY3402" s="9">
        <v>0</v>
      </c>
      <c r="AZ3402" s="9">
        <v>0</v>
      </c>
      <c r="BA3402" s="9">
        <v>0</v>
      </c>
      <c r="BB3402" s="9">
        <v>0</v>
      </c>
      <c r="BC3402" s="9">
        <v>0</v>
      </c>
    </row>
    <row r="3403" spans="2:55" x14ac:dyDescent="0.45">
      <c r="B3403" s="25">
        <v>3396</v>
      </c>
      <c r="D3403" s="9" t="s">
        <v>58</v>
      </c>
      <c r="E3403" s="9">
        <v>0</v>
      </c>
      <c r="F3403" s="9">
        <v>4</v>
      </c>
      <c r="G3403" s="9">
        <v>0</v>
      </c>
      <c r="H3403" s="9">
        <v>6</v>
      </c>
      <c r="I3403" s="9">
        <v>3</v>
      </c>
      <c r="J3403" s="9">
        <v>4</v>
      </c>
      <c r="K3403" s="9">
        <v>0</v>
      </c>
      <c r="L3403" s="9">
        <v>3</v>
      </c>
      <c r="M3403" s="9">
        <v>3</v>
      </c>
      <c r="N3403" s="9">
        <v>7</v>
      </c>
      <c r="O3403" s="9">
        <v>0</v>
      </c>
      <c r="P3403" s="9">
        <v>14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3</v>
      </c>
      <c r="X3403" s="9">
        <v>0</v>
      </c>
      <c r="Y3403" s="9">
        <v>5</v>
      </c>
      <c r="Z3403" s="9">
        <v>0</v>
      </c>
      <c r="AA3403" s="9">
        <v>0</v>
      </c>
      <c r="AB3403" s="9">
        <v>7</v>
      </c>
      <c r="AC3403" s="9">
        <v>0</v>
      </c>
      <c r="AD3403" s="9">
        <v>0</v>
      </c>
      <c r="AE3403" s="9">
        <v>0</v>
      </c>
      <c r="AF3403" s="9">
        <v>0</v>
      </c>
      <c r="AG3403" s="9">
        <v>0</v>
      </c>
      <c r="AH3403" s="9">
        <v>0</v>
      </c>
      <c r="AI3403" s="9">
        <v>0</v>
      </c>
      <c r="AJ3403" s="9">
        <v>0</v>
      </c>
      <c r="AK3403" s="9">
        <v>0</v>
      </c>
      <c r="AL3403" s="9">
        <v>0</v>
      </c>
      <c r="AM3403" s="9">
        <v>0</v>
      </c>
      <c r="AN3403" s="9">
        <v>0</v>
      </c>
      <c r="AO3403" s="9">
        <v>5</v>
      </c>
      <c r="AP3403" s="9">
        <v>0</v>
      </c>
      <c r="AQ3403" s="9">
        <v>0</v>
      </c>
      <c r="AR3403" s="9">
        <v>0</v>
      </c>
      <c r="AS3403" s="9">
        <v>0</v>
      </c>
      <c r="AT3403" s="9">
        <v>0</v>
      </c>
      <c r="AU3403" s="9">
        <v>3</v>
      </c>
      <c r="AV3403" s="9">
        <v>0</v>
      </c>
      <c r="AW3403" s="9">
        <v>0</v>
      </c>
      <c r="AX3403" s="9">
        <v>0</v>
      </c>
      <c r="AY3403" s="9">
        <v>0</v>
      </c>
      <c r="AZ3403" s="9">
        <v>0</v>
      </c>
      <c r="BA3403" s="9">
        <v>0</v>
      </c>
      <c r="BB3403" s="9">
        <v>0</v>
      </c>
      <c r="BC3403" s="9">
        <v>0</v>
      </c>
    </row>
    <row r="3404" spans="2:55" x14ac:dyDescent="0.45">
      <c r="B3404" s="25">
        <v>3397</v>
      </c>
      <c r="D3404" s="9" t="s">
        <v>59</v>
      </c>
      <c r="E3404" s="9">
        <v>0</v>
      </c>
      <c r="F3404" s="9">
        <v>3</v>
      </c>
      <c r="G3404" s="9">
        <v>0</v>
      </c>
      <c r="H3404" s="9">
        <v>19</v>
      </c>
      <c r="I3404" s="9">
        <v>6</v>
      </c>
      <c r="J3404" s="9">
        <v>0</v>
      </c>
      <c r="K3404" s="9">
        <v>0</v>
      </c>
      <c r="L3404" s="9">
        <v>7</v>
      </c>
      <c r="M3404" s="9">
        <v>13</v>
      </c>
      <c r="N3404" s="9">
        <v>11</v>
      </c>
      <c r="O3404" s="9">
        <v>3</v>
      </c>
      <c r="P3404" s="9">
        <v>0</v>
      </c>
      <c r="Q3404" s="9">
        <v>0</v>
      </c>
      <c r="R3404" s="9">
        <v>0</v>
      </c>
      <c r="S3404" s="9">
        <v>5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0</v>
      </c>
      <c r="AB3404" s="9">
        <v>3</v>
      </c>
      <c r="AC3404" s="9">
        <v>0</v>
      </c>
      <c r="AD3404" s="9">
        <v>0</v>
      </c>
      <c r="AE3404" s="9">
        <v>0</v>
      </c>
      <c r="AF3404" s="9">
        <v>0</v>
      </c>
      <c r="AG3404" s="9">
        <v>0</v>
      </c>
      <c r="AH3404" s="9">
        <v>0</v>
      </c>
      <c r="AI3404" s="9">
        <v>3</v>
      </c>
      <c r="AJ3404" s="9">
        <v>4</v>
      </c>
      <c r="AK3404" s="9">
        <v>3</v>
      </c>
      <c r="AL3404" s="9">
        <v>0</v>
      </c>
      <c r="AM3404" s="9">
        <v>0</v>
      </c>
      <c r="AN3404" s="9">
        <v>0</v>
      </c>
      <c r="AO3404" s="9">
        <v>3</v>
      </c>
      <c r="AP3404" s="9">
        <v>5</v>
      </c>
      <c r="AQ3404" s="9">
        <v>0</v>
      </c>
      <c r="AR3404" s="9">
        <v>0</v>
      </c>
      <c r="AS3404" s="9">
        <v>0</v>
      </c>
      <c r="AT3404" s="9">
        <v>0</v>
      </c>
      <c r="AU3404" s="9">
        <v>4</v>
      </c>
      <c r="AV3404" s="9">
        <v>0</v>
      </c>
      <c r="AW3404" s="9">
        <v>0</v>
      </c>
      <c r="AX3404" s="9">
        <v>0</v>
      </c>
      <c r="AY3404" s="9">
        <v>0</v>
      </c>
      <c r="AZ3404" s="9">
        <v>0</v>
      </c>
      <c r="BA3404" s="9">
        <v>0</v>
      </c>
      <c r="BB3404" s="9">
        <v>0</v>
      </c>
      <c r="BC3404" s="9">
        <v>6</v>
      </c>
    </row>
    <row r="3405" spans="2:55" x14ac:dyDescent="0.45">
      <c r="B3405" s="25">
        <v>3398</v>
      </c>
      <c r="D3405" s="9" t="s">
        <v>60</v>
      </c>
      <c r="E3405" s="9">
        <v>0</v>
      </c>
      <c r="F3405" s="9">
        <v>0</v>
      </c>
      <c r="G3405" s="9">
        <v>0</v>
      </c>
      <c r="H3405" s="9">
        <v>5</v>
      </c>
      <c r="I3405" s="9">
        <v>0</v>
      </c>
      <c r="J3405" s="9">
        <v>0</v>
      </c>
      <c r="K3405" s="9">
        <v>0</v>
      </c>
      <c r="L3405" s="9">
        <v>3</v>
      </c>
      <c r="M3405" s="9">
        <v>5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0</v>
      </c>
      <c r="AB3405" s="9">
        <v>0</v>
      </c>
      <c r="AC3405" s="9">
        <v>0</v>
      </c>
      <c r="AD3405" s="9">
        <v>0</v>
      </c>
      <c r="AE3405" s="9">
        <v>0</v>
      </c>
      <c r="AF3405" s="9">
        <v>0</v>
      </c>
      <c r="AG3405" s="9">
        <v>0</v>
      </c>
      <c r="AH3405" s="9">
        <v>0</v>
      </c>
      <c r="AI3405" s="9">
        <v>0</v>
      </c>
      <c r="AJ3405" s="9">
        <v>0</v>
      </c>
      <c r="AK3405" s="9">
        <v>0</v>
      </c>
      <c r="AL3405" s="9">
        <v>0</v>
      </c>
      <c r="AM3405" s="9">
        <v>0</v>
      </c>
      <c r="AN3405" s="9">
        <v>0</v>
      </c>
      <c r="AO3405" s="9">
        <v>0</v>
      </c>
      <c r="AP3405" s="9">
        <v>0</v>
      </c>
      <c r="AQ3405" s="9">
        <v>0</v>
      </c>
      <c r="AR3405" s="9">
        <v>0</v>
      </c>
      <c r="AS3405" s="9">
        <v>0</v>
      </c>
      <c r="AT3405" s="9">
        <v>0</v>
      </c>
      <c r="AU3405" s="9">
        <v>0</v>
      </c>
      <c r="AV3405" s="9">
        <v>0</v>
      </c>
      <c r="AW3405" s="9">
        <v>0</v>
      </c>
      <c r="AX3405" s="9">
        <v>0</v>
      </c>
      <c r="AY3405" s="9">
        <v>0</v>
      </c>
      <c r="AZ3405" s="9">
        <v>0</v>
      </c>
      <c r="BA3405" s="9">
        <v>0</v>
      </c>
      <c r="BB3405" s="9">
        <v>0</v>
      </c>
      <c r="BC3405" s="9">
        <v>0</v>
      </c>
    </row>
    <row r="3406" spans="2:55" x14ac:dyDescent="0.45">
      <c r="B3406" s="25">
        <v>3399</v>
      </c>
      <c r="D3406" s="9" t="s">
        <v>61</v>
      </c>
      <c r="E3406" s="9">
        <v>3</v>
      </c>
      <c r="F3406" s="9">
        <v>0</v>
      </c>
      <c r="G3406" s="9">
        <v>0</v>
      </c>
      <c r="H3406" s="9">
        <v>16</v>
      </c>
      <c r="I3406" s="9">
        <v>6</v>
      </c>
      <c r="J3406" s="9">
        <v>7</v>
      </c>
      <c r="K3406" s="9">
        <v>0</v>
      </c>
      <c r="L3406" s="9">
        <v>7</v>
      </c>
      <c r="M3406" s="9">
        <v>35</v>
      </c>
      <c r="N3406" s="9">
        <v>14</v>
      </c>
      <c r="O3406" s="9">
        <v>5</v>
      </c>
      <c r="P3406" s="9">
        <v>4</v>
      </c>
      <c r="Q3406" s="9">
        <v>4</v>
      </c>
      <c r="R3406" s="9">
        <v>0</v>
      </c>
      <c r="S3406" s="9">
        <v>15</v>
      </c>
      <c r="T3406" s="9">
        <v>0</v>
      </c>
      <c r="U3406" s="9">
        <v>0</v>
      </c>
      <c r="V3406" s="9">
        <v>0</v>
      </c>
      <c r="W3406" s="9">
        <v>0</v>
      </c>
      <c r="X3406" s="9">
        <v>0</v>
      </c>
      <c r="Y3406" s="9">
        <v>0</v>
      </c>
      <c r="Z3406" s="9">
        <v>0</v>
      </c>
      <c r="AA3406" s="9">
        <v>0</v>
      </c>
      <c r="AB3406" s="9">
        <v>7</v>
      </c>
      <c r="AC3406" s="9">
        <v>0</v>
      </c>
      <c r="AD3406" s="9">
        <v>0</v>
      </c>
      <c r="AE3406" s="9">
        <v>0</v>
      </c>
      <c r="AF3406" s="9">
        <v>0</v>
      </c>
      <c r="AG3406" s="9">
        <v>7</v>
      </c>
      <c r="AH3406" s="9">
        <v>3</v>
      </c>
      <c r="AI3406" s="9">
        <v>5</v>
      </c>
      <c r="AJ3406" s="9">
        <v>5</v>
      </c>
      <c r="AK3406" s="9">
        <v>0</v>
      </c>
      <c r="AL3406" s="9">
        <v>0</v>
      </c>
      <c r="AM3406" s="9">
        <v>3</v>
      </c>
      <c r="AN3406" s="9">
        <v>0</v>
      </c>
      <c r="AO3406" s="9">
        <v>0</v>
      </c>
      <c r="AP3406" s="9">
        <v>10</v>
      </c>
      <c r="AQ3406" s="9">
        <v>0</v>
      </c>
      <c r="AR3406" s="9">
        <v>0</v>
      </c>
      <c r="AS3406" s="9">
        <v>0</v>
      </c>
      <c r="AT3406" s="9">
        <v>0</v>
      </c>
      <c r="AU3406" s="9">
        <v>0</v>
      </c>
      <c r="AV3406" s="9">
        <v>0</v>
      </c>
      <c r="AW3406" s="9">
        <v>0</v>
      </c>
      <c r="AX3406" s="9">
        <v>5</v>
      </c>
      <c r="AY3406" s="9">
        <v>0</v>
      </c>
      <c r="AZ3406" s="9">
        <v>0</v>
      </c>
      <c r="BA3406" s="9">
        <v>0</v>
      </c>
      <c r="BB3406" s="9">
        <v>0</v>
      </c>
      <c r="BC3406" s="9">
        <v>0</v>
      </c>
    </row>
    <row r="3407" spans="2:55" x14ac:dyDescent="0.45">
      <c r="B3407" s="25">
        <v>3400</v>
      </c>
      <c r="D3407" s="9" t="s">
        <v>62</v>
      </c>
      <c r="E3407" s="9">
        <v>4</v>
      </c>
      <c r="F3407" s="9">
        <v>0</v>
      </c>
      <c r="G3407" s="9">
        <v>0</v>
      </c>
      <c r="H3407" s="9">
        <v>28</v>
      </c>
      <c r="I3407" s="9">
        <v>7</v>
      </c>
      <c r="J3407" s="9">
        <v>11</v>
      </c>
      <c r="K3407" s="9">
        <v>0</v>
      </c>
      <c r="L3407" s="9">
        <v>9</v>
      </c>
      <c r="M3407" s="9">
        <v>61</v>
      </c>
      <c r="N3407" s="9">
        <v>12</v>
      </c>
      <c r="O3407" s="9">
        <v>14</v>
      </c>
      <c r="P3407" s="9">
        <v>4</v>
      </c>
      <c r="Q3407" s="9">
        <v>0</v>
      </c>
      <c r="R3407" s="9">
        <v>0</v>
      </c>
      <c r="S3407" s="9">
        <v>17</v>
      </c>
      <c r="T3407" s="9">
        <v>0</v>
      </c>
      <c r="U3407" s="9">
        <v>0</v>
      </c>
      <c r="V3407" s="9">
        <v>0</v>
      </c>
      <c r="W3407" s="9">
        <v>5</v>
      </c>
      <c r="X3407" s="9">
        <v>0</v>
      </c>
      <c r="Y3407" s="9">
        <v>0</v>
      </c>
      <c r="Z3407" s="9">
        <v>0</v>
      </c>
      <c r="AA3407" s="9">
        <v>0</v>
      </c>
      <c r="AB3407" s="9">
        <v>12</v>
      </c>
      <c r="AC3407" s="9">
        <v>0</v>
      </c>
      <c r="AD3407" s="9">
        <v>0</v>
      </c>
      <c r="AE3407" s="9">
        <v>0</v>
      </c>
      <c r="AF3407" s="9">
        <v>0</v>
      </c>
      <c r="AG3407" s="9">
        <v>3</v>
      </c>
      <c r="AH3407" s="9">
        <v>0</v>
      </c>
      <c r="AI3407" s="9">
        <v>4</v>
      </c>
      <c r="AJ3407" s="9">
        <v>3</v>
      </c>
      <c r="AK3407" s="9">
        <v>4</v>
      </c>
      <c r="AL3407" s="9">
        <v>5</v>
      </c>
      <c r="AM3407" s="9">
        <v>0</v>
      </c>
      <c r="AN3407" s="9">
        <v>0</v>
      </c>
      <c r="AO3407" s="9">
        <v>0</v>
      </c>
      <c r="AP3407" s="9">
        <v>12</v>
      </c>
      <c r="AQ3407" s="9">
        <v>4</v>
      </c>
      <c r="AR3407" s="9">
        <v>0</v>
      </c>
      <c r="AS3407" s="9">
        <v>0</v>
      </c>
      <c r="AT3407" s="9">
        <v>0</v>
      </c>
      <c r="AU3407" s="9">
        <v>0</v>
      </c>
      <c r="AV3407" s="9">
        <v>0</v>
      </c>
      <c r="AW3407" s="9">
        <v>0</v>
      </c>
      <c r="AX3407" s="9">
        <v>3</v>
      </c>
      <c r="AY3407" s="9">
        <v>0</v>
      </c>
      <c r="AZ3407" s="9">
        <v>8</v>
      </c>
      <c r="BA3407" s="9">
        <v>0</v>
      </c>
      <c r="BB3407" s="9">
        <v>0</v>
      </c>
      <c r="BC3407" s="9">
        <v>0</v>
      </c>
    </row>
    <row r="3408" spans="2:55" x14ac:dyDescent="0.45">
      <c r="B3408" s="25">
        <v>3401</v>
      </c>
      <c r="D3408" s="9" t="s">
        <v>63</v>
      </c>
      <c r="E3408" s="9">
        <v>7</v>
      </c>
      <c r="F3408" s="9">
        <v>19</v>
      </c>
      <c r="G3408" s="9">
        <v>0</v>
      </c>
      <c r="H3408" s="9">
        <v>186</v>
      </c>
      <c r="I3408" s="9">
        <v>68</v>
      </c>
      <c r="J3408" s="9">
        <v>5</v>
      </c>
      <c r="K3408" s="9">
        <v>6</v>
      </c>
      <c r="L3408" s="9">
        <v>127</v>
      </c>
      <c r="M3408" s="9">
        <v>16</v>
      </c>
      <c r="N3408" s="9">
        <v>19</v>
      </c>
      <c r="O3408" s="9">
        <v>5</v>
      </c>
      <c r="P3408" s="9">
        <v>412</v>
      </c>
      <c r="Q3408" s="9">
        <v>0</v>
      </c>
      <c r="R3408" s="9">
        <v>5</v>
      </c>
      <c r="S3408" s="9">
        <v>58</v>
      </c>
      <c r="T3408" s="9">
        <v>0</v>
      </c>
      <c r="U3408" s="9">
        <v>10</v>
      </c>
      <c r="V3408" s="9">
        <v>12</v>
      </c>
      <c r="W3408" s="9">
        <v>9</v>
      </c>
      <c r="X3408" s="9">
        <v>4</v>
      </c>
      <c r="Y3408" s="9">
        <v>8</v>
      </c>
      <c r="Z3408" s="9">
        <v>0</v>
      </c>
      <c r="AA3408" s="9">
        <v>3</v>
      </c>
      <c r="AB3408" s="9">
        <v>18</v>
      </c>
      <c r="AC3408" s="9">
        <v>13</v>
      </c>
      <c r="AD3408" s="9">
        <v>5</v>
      </c>
      <c r="AE3408" s="9">
        <v>0</v>
      </c>
      <c r="AF3408" s="9">
        <v>0</v>
      </c>
      <c r="AG3408" s="9">
        <v>33</v>
      </c>
      <c r="AH3408" s="9">
        <v>0</v>
      </c>
      <c r="AI3408" s="9">
        <v>10</v>
      </c>
      <c r="AJ3408" s="9">
        <v>10</v>
      </c>
      <c r="AK3408" s="9">
        <v>26</v>
      </c>
      <c r="AL3408" s="9">
        <v>6</v>
      </c>
      <c r="AM3408" s="9">
        <v>17</v>
      </c>
      <c r="AN3408" s="9">
        <v>0</v>
      </c>
      <c r="AO3408" s="9">
        <v>29</v>
      </c>
      <c r="AP3408" s="9">
        <v>44</v>
      </c>
      <c r="AQ3408" s="9">
        <v>7</v>
      </c>
      <c r="AR3408" s="9">
        <v>0</v>
      </c>
      <c r="AS3408" s="9">
        <v>3</v>
      </c>
      <c r="AT3408" s="9">
        <v>0</v>
      </c>
      <c r="AU3408" s="9">
        <v>16</v>
      </c>
      <c r="AV3408" s="9">
        <v>7</v>
      </c>
      <c r="AW3408" s="9">
        <v>0</v>
      </c>
      <c r="AX3408" s="9">
        <v>24</v>
      </c>
      <c r="AY3408" s="9">
        <v>3</v>
      </c>
      <c r="AZ3408" s="9">
        <v>8</v>
      </c>
      <c r="BA3408" s="9">
        <v>0</v>
      </c>
      <c r="BB3408" s="9">
        <v>5</v>
      </c>
      <c r="BC3408" s="9">
        <v>3</v>
      </c>
    </row>
    <row r="3409" spans="2:55" x14ac:dyDescent="0.45">
      <c r="B3409" s="25">
        <v>3402</v>
      </c>
      <c r="D3409" s="9" t="s">
        <v>64</v>
      </c>
      <c r="E3409" s="9">
        <v>9</v>
      </c>
      <c r="F3409" s="9">
        <v>14</v>
      </c>
      <c r="G3409" s="9">
        <v>0</v>
      </c>
      <c r="H3409" s="9">
        <v>91</v>
      </c>
      <c r="I3409" s="9">
        <v>20</v>
      </c>
      <c r="J3409" s="9">
        <v>9</v>
      </c>
      <c r="K3409" s="9">
        <v>0</v>
      </c>
      <c r="L3409" s="9">
        <v>53</v>
      </c>
      <c r="M3409" s="9">
        <v>6</v>
      </c>
      <c r="N3409" s="9">
        <v>13</v>
      </c>
      <c r="O3409" s="9">
        <v>0</v>
      </c>
      <c r="P3409" s="9">
        <v>296</v>
      </c>
      <c r="Q3409" s="9">
        <v>3</v>
      </c>
      <c r="R3409" s="9">
        <v>0</v>
      </c>
      <c r="S3409" s="9">
        <v>29</v>
      </c>
      <c r="T3409" s="9">
        <v>0</v>
      </c>
      <c r="U3409" s="9">
        <v>4</v>
      </c>
      <c r="V3409" s="9">
        <v>3</v>
      </c>
      <c r="W3409" s="9">
        <v>4</v>
      </c>
      <c r="X3409" s="9">
        <v>0</v>
      </c>
      <c r="Y3409" s="9">
        <v>6</v>
      </c>
      <c r="Z3409" s="9">
        <v>0</v>
      </c>
      <c r="AA3409" s="9">
        <v>3</v>
      </c>
      <c r="AB3409" s="9">
        <v>20</v>
      </c>
      <c r="AC3409" s="9">
        <v>8</v>
      </c>
      <c r="AD3409" s="9">
        <v>0</v>
      </c>
      <c r="AE3409" s="9">
        <v>4</v>
      </c>
      <c r="AF3409" s="9">
        <v>0</v>
      </c>
      <c r="AG3409" s="9">
        <v>20</v>
      </c>
      <c r="AH3409" s="9">
        <v>0</v>
      </c>
      <c r="AI3409" s="9">
        <v>3</v>
      </c>
      <c r="AJ3409" s="9">
        <v>6</v>
      </c>
      <c r="AK3409" s="9">
        <v>7</v>
      </c>
      <c r="AL3409" s="9">
        <v>4</v>
      </c>
      <c r="AM3409" s="9">
        <v>5</v>
      </c>
      <c r="AN3409" s="9">
        <v>0</v>
      </c>
      <c r="AO3409" s="9">
        <v>12</v>
      </c>
      <c r="AP3409" s="9">
        <v>10</v>
      </c>
      <c r="AQ3409" s="9">
        <v>0</v>
      </c>
      <c r="AR3409" s="9">
        <v>0</v>
      </c>
      <c r="AS3409" s="9">
        <v>0</v>
      </c>
      <c r="AT3409" s="9">
        <v>0</v>
      </c>
      <c r="AU3409" s="9">
        <v>11</v>
      </c>
      <c r="AV3409" s="9">
        <v>0</v>
      </c>
      <c r="AW3409" s="9">
        <v>0</v>
      </c>
      <c r="AX3409" s="9">
        <v>5</v>
      </c>
      <c r="AY3409" s="9">
        <v>0</v>
      </c>
      <c r="AZ3409" s="9">
        <v>0</v>
      </c>
      <c r="BA3409" s="9">
        <v>0</v>
      </c>
      <c r="BB3409" s="9">
        <v>5</v>
      </c>
      <c r="BC3409" s="9">
        <v>3</v>
      </c>
    </row>
    <row r="3410" spans="2:55" x14ac:dyDescent="0.45">
      <c r="B3410" s="25">
        <v>3403</v>
      </c>
      <c r="D3410" s="9" t="s">
        <v>65</v>
      </c>
      <c r="E3410" s="9">
        <v>0</v>
      </c>
      <c r="F3410" s="9">
        <v>4</v>
      </c>
      <c r="G3410" s="9">
        <v>0</v>
      </c>
      <c r="H3410" s="9">
        <v>36</v>
      </c>
      <c r="I3410" s="9">
        <v>10</v>
      </c>
      <c r="J3410" s="9">
        <v>5</v>
      </c>
      <c r="K3410" s="9">
        <v>0</v>
      </c>
      <c r="L3410" s="9">
        <v>43</v>
      </c>
      <c r="M3410" s="9">
        <v>0</v>
      </c>
      <c r="N3410" s="9">
        <v>5</v>
      </c>
      <c r="O3410" s="9">
        <v>0</v>
      </c>
      <c r="P3410" s="9">
        <v>39</v>
      </c>
      <c r="Q3410" s="9">
        <v>0</v>
      </c>
      <c r="R3410" s="9">
        <v>0</v>
      </c>
      <c r="S3410" s="9">
        <v>9</v>
      </c>
      <c r="T3410" s="9">
        <v>0</v>
      </c>
      <c r="U3410" s="9">
        <v>0</v>
      </c>
      <c r="V3410" s="9">
        <v>6</v>
      </c>
      <c r="W3410" s="9">
        <v>0</v>
      </c>
      <c r="X3410" s="9">
        <v>0</v>
      </c>
      <c r="Y3410" s="9">
        <v>0</v>
      </c>
      <c r="Z3410" s="9">
        <v>0</v>
      </c>
      <c r="AA3410" s="9">
        <v>0</v>
      </c>
      <c r="AB3410" s="9">
        <v>0</v>
      </c>
      <c r="AC3410" s="9">
        <v>0</v>
      </c>
      <c r="AD3410" s="9">
        <v>0</v>
      </c>
      <c r="AE3410" s="9">
        <v>0</v>
      </c>
      <c r="AF3410" s="9">
        <v>0</v>
      </c>
      <c r="AG3410" s="9">
        <v>16</v>
      </c>
      <c r="AH3410" s="9">
        <v>5</v>
      </c>
      <c r="AI3410" s="9">
        <v>0</v>
      </c>
      <c r="AJ3410" s="9">
        <v>4</v>
      </c>
      <c r="AK3410" s="9">
        <v>4</v>
      </c>
      <c r="AL3410" s="9">
        <v>0</v>
      </c>
      <c r="AM3410" s="9">
        <v>4</v>
      </c>
      <c r="AN3410" s="9">
        <v>0</v>
      </c>
      <c r="AO3410" s="9">
        <v>10</v>
      </c>
      <c r="AP3410" s="9">
        <v>5</v>
      </c>
      <c r="AQ3410" s="9">
        <v>0</v>
      </c>
      <c r="AR3410" s="9">
        <v>0</v>
      </c>
      <c r="AS3410" s="9">
        <v>0</v>
      </c>
      <c r="AT3410" s="9">
        <v>0</v>
      </c>
      <c r="AU3410" s="9">
        <v>0</v>
      </c>
      <c r="AV3410" s="9">
        <v>0</v>
      </c>
      <c r="AW3410" s="9">
        <v>0</v>
      </c>
      <c r="AX3410" s="9">
        <v>0</v>
      </c>
      <c r="AY3410" s="9">
        <v>0</v>
      </c>
      <c r="AZ3410" s="9">
        <v>0</v>
      </c>
      <c r="BA3410" s="9">
        <v>0</v>
      </c>
      <c r="BB3410" s="9">
        <v>0</v>
      </c>
      <c r="BC3410" s="9">
        <v>0</v>
      </c>
    </row>
    <row r="3411" spans="2:55" x14ac:dyDescent="0.45">
      <c r="B3411" s="25">
        <v>3404</v>
      </c>
      <c r="D3411" s="9" t="s">
        <v>66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6</v>
      </c>
      <c r="Q3411" s="9">
        <v>0</v>
      </c>
      <c r="R3411" s="9">
        <v>0</v>
      </c>
      <c r="S3411" s="9">
        <v>4</v>
      </c>
      <c r="T3411" s="9">
        <v>0</v>
      </c>
      <c r="U3411" s="9">
        <v>0</v>
      </c>
      <c r="V3411" s="9">
        <v>0</v>
      </c>
      <c r="W3411" s="9">
        <v>0</v>
      </c>
      <c r="X3411" s="9">
        <v>0</v>
      </c>
      <c r="Y3411" s="9">
        <v>0</v>
      </c>
      <c r="Z3411" s="9">
        <v>0</v>
      </c>
      <c r="AA3411" s="9">
        <v>0</v>
      </c>
      <c r="AB3411" s="9">
        <v>0</v>
      </c>
      <c r="AC3411" s="9">
        <v>0</v>
      </c>
      <c r="AD3411" s="9">
        <v>0</v>
      </c>
      <c r="AE3411" s="9">
        <v>0</v>
      </c>
      <c r="AF3411" s="9">
        <v>0</v>
      </c>
      <c r="AG3411" s="9">
        <v>0</v>
      </c>
      <c r="AH3411" s="9">
        <v>0</v>
      </c>
      <c r="AI3411" s="9">
        <v>0</v>
      </c>
      <c r="AJ3411" s="9">
        <v>0</v>
      </c>
      <c r="AK3411" s="9">
        <v>0</v>
      </c>
      <c r="AL3411" s="9">
        <v>0</v>
      </c>
      <c r="AM3411" s="9">
        <v>0</v>
      </c>
      <c r="AN3411" s="9">
        <v>0</v>
      </c>
      <c r="AO3411" s="9">
        <v>0</v>
      </c>
      <c r="AP3411" s="9">
        <v>0</v>
      </c>
      <c r="AQ3411" s="9">
        <v>0</v>
      </c>
      <c r="AR3411" s="9">
        <v>0</v>
      </c>
      <c r="AS3411" s="9">
        <v>0</v>
      </c>
      <c r="AT3411" s="9">
        <v>0</v>
      </c>
      <c r="AU3411" s="9">
        <v>0</v>
      </c>
      <c r="AV3411" s="9">
        <v>0</v>
      </c>
      <c r="AW3411" s="9">
        <v>0</v>
      </c>
      <c r="AX3411" s="9">
        <v>4</v>
      </c>
      <c r="AY3411" s="9">
        <v>0</v>
      </c>
      <c r="AZ3411" s="9">
        <v>0</v>
      </c>
      <c r="BA3411" s="9">
        <v>0</v>
      </c>
      <c r="BB3411" s="9">
        <v>0</v>
      </c>
      <c r="BC3411" s="9">
        <v>0</v>
      </c>
    </row>
    <row r="3412" spans="2:55" x14ac:dyDescent="0.45">
      <c r="B3412" s="25">
        <v>3405</v>
      </c>
      <c r="D3412" s="9" t="s">
        <v>67</v>
      </c>
      <c r="E3412" s="9">
        <v>13</v>
      </c>
      <c r="F3412" s="9">
        <v>18</v>
      </c>
      <c r="G3412" s="9">
        <v>0</v>
      </c>
      <c r="H3412" s="9">
        <v>171</v>
      </c>
      <c r="I3412" s="9">
        <v>39</v>
      </c>
      <c r="J3412" s="9">
        <v>8</v>
      </c>
      <c r="K3412" s="9">
        <v>0</v>
      </c>
      <c r="L3412" s="9">
        <v>67</v>
      </c>
      <c r="M3412" s="9">
        <v>237</v>
      </c>
      <c r="N3412" s="9">
        <v>25</v>
      </c>
      <c r="O3412" s="9">
        <v>4</v>
      </c>
      <c r="P3412" s="9">
        <v>95</v>
      </c>
      <c r="Q3412" s="9">
        <v>4</v>
      </c>
      <c r="R3412" s="9">
        <v>4</v>
      </c>
      <c r="S3412" s="9">
        <v>37</v>
      </c>
      <c r="T3412" s="9">
        <v>25</v>
      </c>
      <c r="U3412" s="9">
        <v>12</v>
      </c>
      <c r="V3412" s="9">
        <v>10</v>
      </c>
      <c r="W3412" s="9">
        <v>4</v>
      </c>
      <c r="X3412" s="9">
        <v>0</v>
      </c>
      <c r="Y3412" s="9">
        <v>3</v>
      </c>
      <c r="Z3412" s="9">
        <v>0</v>
      </c>
      <c r="AA3412" s="9">
        <v>0</v>
      </c>
      <c r="AB3412" s="9">
        <v>9</v>
      </c>
      <c r="AC3412" s="9">
        <v>9</v>
      </c>
      <c r="AD3412" s="9">
        <v>3</v>
      </c>
      <c r="AE3412" s="9">
        <v>3</v>
      </c>
      <c r="AF3412" s="9">
        <v>0</v>
      </c>
      <c r="AG3412" s="9">
        <v>34</v>
      </c>
      <c r="AH3412" s="9">
        <v>0</v>
      </c>
      <c r="AI3412" s="9">
        <v>5</v>
      </c>
      <c r="AJ3412" s="9">
        <v>4</v>
      </c>
      <c r="AK3412" s="9">
        <v>9</v>
      </c>
      <c r="AL3412" s="9">
        <v>0</v>
      </c>
      <c r="AM3412" s="9">
        <v>13</v>
      </c>
      <c r="AN3412" s="9">
        <v>0</v>
      </c>
      <c r="AO3412" s="9">
        <v>13</v>
      </c>
      <c r="AP3412" s="9">
        <v>22</v>
      </c>
      <c r="AQ3412" s="9">
        <v>3</v>
      </c>
      <c r="AR3412" s="9">
        <v>0</v>
      </c>
      <c r="AS3412" s="9">
        <v>6</v>
      </c>
      <c r="AT3412" s="9">
        <v>0</v>
      </c>
      <c r="AU3412" s="9">
        <v>28</v>
      </c>
      <c r="AV3412" s="9">
        <v>3</v>
      </c>
      <c r="AW3412" s="9">
        <v>0</v>
      </c>
      <c r="AX3412" s="9">
        <v>15</v>
      </c>
      <c r="AY3412" s="9">
        <v>3</v>
      </c>
      <c r="AZ3412" s="9">
        <v>5</v>
      </c>
      <c r="BA3412" s="9">
        <v>0</v>
      </c>
      <c r="BB3412" s="9">
        <v>3</v>
      </c>
      <c r="BC3412" s="9">
        <v>9</v>
      </c>
    </row>
    <row r="3413" spans="2:55" x14ac:dyDescent="0.45">
      <c r="B3413" s="25">
        <v>3406</v>
      </c>
      <c r="D3413" s="9" t="s">
        <v>68</v>
      </c>
      <c r="E3413" s="9">
        <v>0</v>
      </c>
      <c r="F3413" s="9">
        <v>4</v>
      </c>
      <c r="G3413" s="9">
        <v>0</v>
      </c>
      <c r="H3413" s="9">
        <v>12</v>
      </c>
      <c r="I3413" s="9">
        <v>11</v>
      </c>
      <c r="J3413" s="9">
        <v>0</v>
      </c>
      <c r="K3413" s="9">
        <v>0</v>
      </c>
      <c r="L3413" s="9">
        <v>11</v>
      </c>
      <c r="M3413" s="9">
        <v>14</v>
      </c>
      <c r="N3413" s="9">
        <v>0</v>
      </c>
      <c r="O3413" s="9">
        <v>0</v>
      </c>
      <c r="P3413" s="9">
        <v>9</v>
      </c>
      <c r="Q3413" s="9">
        <v>0</v>
      </c>
      <c r="R3413" s="9">
        <v>0</v>
      </c>
      <c r="S3413" s="9">
        <v>0</v>
      </c>
      <c r="T3413" s="9">
        <v>3</v>
      </c>
      <c r="U3413" s="9">
        <v>5</v>
      </c>
      <c r="V3413" s="9">
        <v>0</v>
      </c>
      <c r="W3413" s="9">
        <v>0</v>
      </c>
      <c r="X3413" s="9">
        <v>0</v>
      </c>
      <c r="Y3413" s="9">
        <v>21</v>
      </c>
      <c r="Z3413" s="9">
        <v>0</v>
      </c>
      <c r="AA3413" s="9">
        <v>0</v>
      </c>
      <c r="AB3413" s="9">
        <v>6</v>
      </c>
      <c r="AC3413" s="9">
        <v>7</v>
      </c>
      <c r="AD3413" s="9">
        <v>0</v>
      </c>
      <c r="AE3413" s="9">
        <v>0</v>
      </c>
      <c r="AF3413" s="9">
        <v>0</v>
      </c>
      <c r="AG3413" s="9">
        <v>4</v>
      </c>
      <c r="AH3413" s="9">
        <v>0</v>
      </c>
      <c r="AI3413" s="9">
        <v>4</v>
      </c>
      <c r="AJ3413" s="9">
        <v>0</v>
      </c>
      <c r="AK3413" s="9">
        <v>3</v>
      </c>
      <c r="AL3413" s="9">
        <v>0</v>
      </c>
      <c r="AM3413" s="9">
        <v>3</v>
      </c>
      <c r="AN3413" s="9">
        <v>0</v>
      </c>
      <c r="AO3413" s="9">
        <v>0</v>
      </c>
      <c r="AP3413" s="9">
        <v>0</v>
      </c>
      <c r="AQ3413" s="9">
        <v>5</v>
      </c>
      <c r="AR3413" s="9">
        <v>0</v>
      </c>
      <c r="AS3413" s="9">
        <v>3</v>
      </c>
      <c r="AT3413" s="9">
        <v>0</v>
      </c>
      <c r="AU3413" s="9">
        <v>3</v>
      </c>
      <c r="AV3413" s="9">
        <v>0</v>
      </c>
      <c r="AW3413" s="9">
        <v>0</v>
      </c>
      <c r="AX3413" s="9">
        <v>5</v>
      </c>
      <c r="AY3413" s="9">
        <v>0</v>
      </c>
      <c r="AZ3413" s="9">
        <v>4</v>
      </c>
      <c r="BA3413" s="9">
        <v>0</v>
      </c>
      <c r="BB3413" s="9">
        <v>0</v>
      </c>
      <c r="BC3413" s="9">
        <v>3</v>
      </c>
    </row>
    <row r="3414" spans="2:55" x14ac:dyDescent="0.45">
      <c r="B3414" s="25">
        <v>3407</v>
      </c>
      <c r="D3414" s="9" t="s">
        <v>69</v>
      </c>
      <c r="E3414" s="9">
        <v>0</v>
      </c>
      <c r="F3414" s="9">
        <v>12</v>
      </c>
      <c r="G3414" s="9">
        <v>0</v>
      </c>
      <c r="H3414" s="9">
        <v>25</v>
      </c>
      <c r="I3414" s="9">
        <v>4</v>
      </c>
      <c r="J3414" s="9">
        <v>0</v>
      </c>
      <c r="K3414" s="9">
        <v>0</v>
      </c>
      <c r="L3414" s="9">
        <v>6</v>
      </c>
      <c r="M3414" s="9">
        <v>31</v>
      </c>
      <c r="N3414" s="9">
        <v>6</v>
      </c>
      <c r="O3414" s="9">
        <v>0</v>
      </c>
      <c r="P3414" s="9">
        <v>6</v>
      </c>
      <c r="Q3414" s="9">
        <v>0</v>
      </c>
      <c r="R3414" s="9">
        <v>0</v>
      </c>
      <c r="S3414" s="9">
        <v>5</v>
      </c>
      <c r="T3414" s="9">
        <v>0</v>
      </c>
      <c r="U3414" s="9">
        <v>0</v>
      </c>
      <c r="V3414" s="9">
        <v>3</v>
      </c>
      <c r="W3414" s="9">
        <v>0</v>
      </c>
      <c r="X3414" s="9">
        <v>0</v>
      </c>
      <c r="Y3414" s="9">
        <v>0</v>
      </c>
      <c r="Z3414" s="9">
        <v>0</v>
      </c>
      <c r="AA3414" s="9">
        <v>4</v>
      </c>
      <c r="AB3414" s="9">
        <v>5</v>
      </c>
      <c r="AC3414" s="9">
        <v>0</v>
      </c>
      <c r="AD3414" s="9">
        <v>0</v>
      </c>
      <c r="AE3414" s="9">
        <v>0</v>
      </c>
      <c r="AF3414" s="9">
        <v>0</v>
      </c>
      <c r="AG3414" s="9">
        <v>3</v>
      </c>
      <c r="AH3414" s="9">
        <v>0</v>
      </c>
      <c r="AI3414" s="9">
        <v>5</v>
      </c>
      <c r="AJ3414" s="9">
        <v>0</v>
      </c>
      <c r="AK3414" s="9">
        <v>3</v>
      </c>
      <c r="AL3414" s="9">
        <v>0</v>
      </c>
      <c r="AM3414" s="9">
        <v>6</v>
      </c>
      <c r="AN3414" s="9">
        <v>0</v>
      </c>
      <c r="AO3414" s="9">
        <v>3</v>
      </c>
      <c r="AP3414" s="9">
        <v>7</v>
      </c>
      <c r="AQ3414" s="9">
        <v>0</v>
      </c>
      <c r="AR3414" s="9">
        <v>0</v>
      </c>
      <c r="AS3414" s="9">
        <v>0</v>
      </c>
      <c r="AT3414" s="9">
        <v>0</v>
      </c>
      <c r="AU3414" s="9">
        <v>0</v>
      </c>
      <c r="AV3414" s="9">
        <v>0</v>
      </c>
      <c r="AW3414" s="9">
        <v>0</v>
      </c>
      <c r="AX3414" s="9">
        <v>5</v>
      </c>
      <c r="AY3414" s="9">
        <v>0</v>
      </c>
      <c r="AZ3414" s="9">
        <v>3</v>
      </c>
      <c r="BA3414" s="9">
        <v>0</v>
      </c>
      <c r="BB3414" s="9">
        <v>0</v>
      </c>
      <c r="BC3414" s="9">
        <v>0</v>
      </c>
    </row>
    <row r="3415" spans="2:55" x14ac:dyDescent="0.45">
      <c r="B3415" s="25">
        <v>3408</v>
      </c>
      <c r="D3415" s="9" t="s">
        <v>70</v>
      </c>
      <c r="E3415" s="9">
        <v>0</v>
      </c>
      <c r="F3415" s="9">
        <v>0</v>
      </c>
      <c r="G3415" s="9">
        <v>0</v>
      </c>
      <c r="H3415" s="9">
        <v>3</v>
      </c>
      <c r="I3415" s="9">
        <v>13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9">
        <v>75</v>
      </c>
      <c r="U3415" s="9">
        <v>0</v>
      </c>
      <c r="V3415" s="9">
        <v>0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  <c r="AC3415" s="9">
        <v>4</v>
      </c>
      <c r="AD3415" s="9">
        <v>0</v>
      </c>
      <c r="AE3415" s="9">
        <v>0</v>
      </c>
      <c r="AF3415" s="9">
        <v>0</v>
      </c>
      <c r="AG3415" s="9">
        <v>0</v>
      </c>
      <c r="AH3415" s="9">
        <v>0</v>
      </c>
      <c r="AI3415" s="9">
        <v>0</v>
      </c>
      <c r="AJ3415" s="9">
        <v>0</v>
      </c>
      <c r="AK3415" s="9">
        <v>0</v>
      </c>
      <c r="AL3415" s="9">
        <v>0</v>
      </c>
      <c r="AM3415" s="9">
        <v>0</v>
      </c>
      <c r="AN3415" s="9">
        <v>0</v>
      </c>
      <c r="AO3415" s="9">
        <v>6</v>
      </c>
      <c r="AP3415" s="9">
        <v>0</v>
      </c>
      <c r="AQ3415" s="9">
        <v>0</v>
      </c>
      <c r="AR3415" s="9">
        <v>0</v>
      </c>
      <c r="AS3415" s="9">
        <v>0</v>
      </c>
      <c r="AT3415" s="9">
        <v>3</v>
      </c>
      <c r="AU3415" s="9">
        <v>14</v>
      </c>
      <c r="AV3415" s="9">
        <v>5</v>
      </c>
      <c r="AW3415" s="9">
        <v>0</v>
      </c>
      <c r="AX3415" s="9">
        <v>0</v>
      </c>
      <c r="AY3415" s="9">
        <v>0</v>
      </c>
      <c r="AZ3415" s="9">
        <v>0</v>
      </c>
      <c r="BA3415" s="9">
        <v>0</v>
      </c>
      <c r="BB3415" s="9">
        <v>0</v>
      </c>
      <c r="BC3415" s="9">
        <v>0</v>
      </c>
    </row>
    <row r="3416" spans="2:55" x14ac:dyDescent="0.45">
      <c r="B3416" s="25">
        <v>3409</v>
      </c>
      <c r="D3416" s="9" t="s">
        <v>71</v>
      </c>
      <c r="E3416" s="9">
        <v>0</v>
      </c>
      <c r="F3416" s="9">
        <v>19</v>
      </c>
      <c r="G3416" s="9">
        <v>0</v>
      </c>
      <c r="H3416" s="9">
        <v>43</v>
      </c>
      <c r="I3416" s="9">
        <v>20</v>
      </c>
      <c r="J3416" s="9">
        <v>0</v>
      </c>
      <c r="K3416" s="9">
        <v>0</v>
      </c>
      <c r="L3416" s="9">
        <v>15</v>
      </c>
      <c r="M3416" s="9">
        <v>49</v>
      </c>
      <c r="N3416" s="9">
        <v>8</v>
      </c>
      <c r="O3416" s="9">
        <v>5</v>
      </c>
      <c r="P3416" s="9">
        <v>11</v>
      </c>
      <c r="Q3416" s="9">
        <v>0</v>
      </c>
      <c r="R3416" s="9">
        <v>0</v>
      </c>
      <c r="S3416" s="9">
        <v>10</v>
      </c>
      <c r="T3416" s="9">
        <v>20</v>
      </c>
      <c r="U3416" s="9">
        <v>3</v>
      </c>
      <c r="V3416" s="9">
        <v>5</v>
      </c>
      <c r="W3416" s="9">
        <v>5</v>
      </c>
      <c r="X3416" s="9">
        <v>0</v>
      </c>
      <c r="Y3416" s="9">
        <v>3</v>
      </c>
      <c r="Z3416" s="9">
        <v>0</v>
      </c>
      <c r="AA3416" s="9">
        <v>0</v>
      </c>
      <c r="AB3416" s="9">
        <v>3</v>
      </c>
      <c r="AC3416" s="9">
        <v>0</v>
      </c>
      <c r="AD3416" s="9">
        <v>0</v>
      </c>
      <c r="AE3416" s="9">
        <v>0</v>
      </c>
      <c r="AF3416" s="9">
        <v>0</v>
      </c>
      <c r="AG3416" s="9">
        <v>3</v>
      </c>
      <c r="AH3416" s="9">
        <v>0</v>
      </c>
      <c r="AI3416" s="9">
        <v>3</v>
      </c>
      <c r="AJ3416" s="9">
        <v>0</v>
      </c>
      <c r="AK3416" s="9">
        <v>0</v>
      </c>
      <c r="AL3416" s="9">
        <v>0</v>
      </c>
      <c r="AM3416" s="9">
        <v>6</v>
      </c>
      <c r="AN3416" s="9">
        <v>0</v>
      </c>
      <c r="AO3416" s="9">
        <v>7</v>
      </c>
      <c r="AP3416" s="9">
        <v>9</v>
      </c>
      <c r="AQ3416" s="9">
        <v>0</v>
      </c>
      <c r="AR3416" s="9">
        <v>0</v>
      </c>
      <c r="AS3416" s="9">
        <v>8</v>
      </c>
      <c r="AT3416" s="9">
        <v>0</v>
      </c>
      <c r="AU3416" s="9">
        <v>6</v>
      </c>
      <c r="AV3416" s="9">
        <v>0</v>
      </c>
      <c r="AW3416" s="9">
        <v>0</v>
      </c>
      <c r="AX3416" s="9">
        <v>11</v>
      </c>
      <c r="AY3416" s="9">
        <v>3</v>
      </c>
      <c r="AZ3416" s="9">
        <v>5</v>
      </c>
      <c r="BA3416" s="9">
        <v>0</v>
      </c>
      <c r="BB3416" s="9">
        <v>0</v>
      </c>
      <c r="BC3416" s="9">
        <v>0</v>
      </c>
    </row>
    <row r="3417" spans="2:55" x14ac:dyDescent="0.45">
      <c r="B3417" s="25">
        <v>3410</v>
      </c>
      <c r="D3417" s="9" t="s">
        <v>72</v>
      </c>
      <c r="E3417" s="9">
        <v>7</v>
      </c>
      <c r="F3417" s="9">
        <v>4</v>
      </c>
      <c r="G3417" s="9">
        <v>0</v>
      </c>
      <c r="H3417" s="9">
        <v>57</v>
      </c>
      <c r="I3417" s="9">
        <v>6</v>
      </c>
      <c r="J3417" s="9">
        <v>5</v>
      </c>
      <c r="K3417" s="9">
        <v>0</v>
      </c>
      <c r="L3417" s="9">
        <v>10</v>
      </c>
      <c r="M3417" s="9">
        <v>131</v>
      </c>
      <c r="N3417" s="9">
        <v>3</v>
      </c>
      <c r="O3417" s="9">
        <v>0</v>
      </c>
      <c r="P3417" s="9">
        <v>9</v>
      </c>
      <c r="Q3417" s="9">
        <v>0</v>
      </c>
      <c r="R3417" s="9">
        <v>3</v>
      </c>
      <c r="S3417" s="9">
        <v>22</v>
      </c>
      <c r="T3417" s="9">
        <v>0</v>
      </c>
      <c r="U3417" s="9">
        <v>9</v>
      </c>
      <c r="V3417" s="9">
        <v>0</v>
      </c>
      <c r="W3417" s="9">
        <v>0</v>
      </c>
      <c r="X3417" s="9">
        <v>0</v>
      </c>
      <c r="Y3417" s="9">
        <v>0</v>
      </c>
      <c r="Z3417" s="9">
        <v>0</v>
      </c>
      <c r="AA3417" s="9">
        <v>0</v>
      </c>
      <c r="AB3417" s="9">
        <v>0</v>
      </c>
      <c r="AC3417" s="9">
        <v>3</v>
      </c>
      <c r="AD3417" s="9">
        <v>0</v>
      </c>
      <c r="AE3417" s="9">
        <v>0</v>
      </c>
      <c r="AF3417" s="9">
        <v>0</v>
      </c>
      <c r="AG3417" s="9">
        <v>13</v>
      </c>
      <c r="AH3417" s="9">
        <v>0</v>
      </c>
      <c r="AI3417" s="9">
        <v>3</v>
      </c>
      <c r="AJ3417" s="9">
        <v>0</v>
      </c>
      <c r="AK3417" s="9">
        <v>9</v>
      </c>
      <c r="AL3417" s="9">
        <v>0</v>
      </c>
      <c r="AM3417" s="9">
        <v>3</v>
      </c>
      <c r="AN3417" s="9">
        <v>0</v>
      </c>
      <c r="AO3417" s="9">
        <v>0</v>
      </c>
      <c r="AP3417" s="9">
        <v>3</v>
      </c>
      <c r="AQ3417" s="9">
        <v>0</v>
      </c>
      <c r="AR3417" s="9">
        <v>0</v>
      </c>
      <c r="AS3417" s="9">
        <v>0</v>
      </c>
      <c r="AT3417" s="9">
        <v>0</v>
      </c>
      <c r="AU3417" s="9">
        <v>6</v>
      </c>
      <c r="AV3417" s="9">
        <v>0</v>
      </c>
      <c r="AW3417" s="9">
        <v>0</v>
      </c>
      <c r="AX3417" s="9">
        <v>3</v>
      </c>
      <c r="AY3417" s="9">
        <v>0</v>
      </c>
      <c r="AZ3417" s="9">
        <v>0</v>
      </c>
      <c r="BA3417" s="9">
        <v>0</v>
      </c>
      <c r="BB3417" s="9">
        <v>0</v>
      </c>
      <c r="BC3417" s="9">
        <v>0</v>
      </c>
    </row>
    <row r="3418" spans="2:55" x14ac:dyDescent="0.45">
      <c r="B3418" s="25">
        <v>3411</v>
      </c>
      <c r="D3418" s="9" t="s">
        <v>73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  <c r="J3418" s="9">
        <v>0</v>
      </c>
      <c r="K3418" s="9">
        <v>0</v>
      </c>
      <c r="L3418" s="9">
        <v>0</v>
      </c>
      <c r="M3418" s="9">
        <v>9</v>
      </c>
      <c r="N3418" s="9">
        <v>0</v>
      </c>
      <c r="O3418" s="9">
        <v>0</v>
      </c>
      <c r="P3418" s="9">
        <v>0</v>
      </c>
      <c r="Q3418" s="9">
        <v>0</v>
      </c>
      <c r="R3418" s="9">
        <v>0</v>
      </c>
      <c r="S3418" s="9">
        <v>3</v>
      </c>
      <c r="T3418" s="9">
        <v>0</v>
      </c>
      <c r="U3418" s="9">
        <v>0</v>
      </c>
      <c r="V3418" s="9">
        <v>0</v>
      </c>
      <c r="W3418" s="9">
        <v>0</v>
      </c>
      <c r="X3418" s="9">
        <v>0</v>
      </c>
      <c r="Y3418" s="9">
        <v>0</v>
      </c>
      <c r="Z3418" s="9">
        <v>0</v>
      </c>
      <c r="AA3418" s="9">
        <v>0</v>
      </c>
      <c r="AB3418" s="9">
        <v>0</v>
      </c>
      <c r="AC3418" s="9">
        <v>0</v>
      </c>
      <c r="AD3418" s="9">
        <v>0</v>
      </c>
      <c r="AE3418" s="9">
        <v>0</v>
      </c>
      <c r="AF3418" s="9">
        <v>0</v>
      </c>
      <c r="AG3418" s="9">
        <v>0</v>
      </c>
      <c r="AH3418" s="9">
        <v>0</v>
      </c>
      <c r="AI3418" s="9">
        <v>0</v>
      </c>
      <c r="AJ3418" s="9">
        <v>0</v>
      </c>
      <c r="AK3418" s="9">
        <v>0</v>
      </c>
      <c r="AL3418" s="9">
        <v>0</v>
      </c>
      <c r="AM3418" s="9">
        <v>0</v>
      </c>
      <c r="AN3418" s="9">
        <v>0</v>
      </c>
      <c r="AO3418" s="9">
        <v>0</v>
      </c>
      <c r="AP3418" s="9">
        <v>0</v>
      </c>
      <c r="AQ3418" s="9">
        <v>0</v>
      </c>
      <c r="AR3418" s="9">
        <v>0</v>
      </c>
      <c r="AS3418" s="9">
        <v>0</v>
      </c>
      <c r="AT3418" s="9">
        <v>0</v>
      </c>
      <c r="AU3418" s="9">
        <v>0</v>
      </c>
      <c r="AV3418" s="9">
        <v>0</v>
      </c>
      <c r="AW3418" s="9">
        <v>0</v>
      </c>
      <c r="AX3418" s="9">
        <v>0</v>
      </c>
      <c r="AY3418" s="9">
        <v>0</v>
      </c>
      <c r="AZ3418" s="9">
        <v>0</v>
      </c>
      <c r="BA3418" s="9">
        <v>0</v>
      </c>
      <c r="BB3418" s="9">
        <v>0</v>
      </c>
      <c r="BC3418" s="9">
        <v>0</v>
      </c>
    </row>
    <row r="3419" spans="2:55" x14ac:dyDescent="0.45">
      <c r="B3419" s="25">
        <v>3412</v>
      </c>
      <c r="D3419" s="9" t="s">
        <v>74</v>
      </c>
      <c r="E3419" s="9">
        <v>4</v>
      </c>
      <c r="F3419" s="9">
        <v>16</v>
      </c>
      <c r="G3419" s="9">
        <v>0</v>
      </c>
      <c r="H3419" s="9">
        <v>79</v>
      </c>
      <c r="I3419" s="9">
        <v>27</v>
      </c>
      <c r="J3419" s="9">
        <v>4</v>
      </c>
      <c r="K3419" s="9">
        <v>3</v>
      </c>
      <c r="L3419" s="9">
        <v>39</v>
      </c>
      <c r="M3419" s="9">
        <v>82</v>
      </c>
      <c r="N3419" s="9">
        <v>6</v>
      </c>
      <c r="O3419" s="9">
        <v>0</v>
      </c>
      <c r="P3419" s="9">
        <v>143</v>
      </c>
      <c r="Q3419" s="9">
        <v>0</v>
      </c>
      <c r="R3419" s="9">
        <v>0</v>
      </c>
      <c r="S3419" s="9">
        <v>37</v>
      </c>
      <c r="T3419" s="9">
        <v>8</v>
      </c>
      <c r="U3419" s="9">
        <v>5</v>
      </c>
      <c r="V3419" s="9">
        <v>90</v>
      </c>
      <c r="W3419" s="9">
        <v>5</v>
      </c>
      <c r="X3419" s="9">
        <v>0</v>
      </c>
      <c r="Y3419" s="9">
        <v>4</v>
      </c>
      <c r="Z3419" s="9">
        <v>0</v>
      </c>
      <c r="AA3419" s="9">
        <v>0</v>
      </c>
      <c r="AB3419" s="9">
        <v>12</v>
      </c>
      <c r="AC3419" s="9">
        <v>0</v>
      </c>
      <c r="AD3419" s="9">
        <v>0</v>
      </c>
      <c r="AE3419" s="9">
        <v>3</v>
      </c>
      <c r="AF3419" s="9">
        <v>0</v>
      </c>
      <c r="AG3419" s="9">
        <v>19</v>
      </c>
      <c r="AH3419" s="9">
        <v>0</v>
      </c>
      <c r="AI3419" s="9">
        <v>5</v>
      </c>
      <c r="AJ3419" s="9">
        <v>5</v>
      </c>
      <c r="AK3419" s="9">
        <v>7</v>
      </c>
      <c r="AL3419" s="9">
        <v>5</v>
      </c>
      <c r="AM3419" s="9">
        <v>15</v>
      </c>
      <c r="AN3419" s="9">
        <v>0</v>
      </c>
      <c r="AO3419" s="9">
        <v>7</v>
      </c>
      <c r="AP3419" s="9">
        <v>15</v>
      </c>
      <c r="AQ3419" s="9">
        <v>4</v>
      </c>
      <c r="AR3419" s="9">
        <v>0</v>
      </c>
      <c r="AS3419" s="9">
        <v>5</v>
      </c>
      <c r="AT3419" s="9">
        <v>0</v>
      </c>
      <c r="AU3419" s="9">
        <v>11</v>
      </c>
      <c r="AV3419" s="9">
        <v>0</v>
      </c>
      <c r="AW3419" s="9">
        <v>0</v>
      </c>
      <c r="AX3419" s="9">
        <v>8</v>
      </c>
      <c r="AY3419" s="9">
        <v>9</v>
      </c>
      <c r="AZ3419" s="9">
        <v>5</v>
      </c>
      <c r="BA3419" s="9">
        <v>0</v>
      </c>
      <c r="BB3419" s="9">
        <v>0</v>
      </c>
      <c r="BC3419" s="9">
        <v>5</v>
      </c>
    </row>
    <row r="3420" spans="2:55" x14ac:dyDescent="0.45">
      <c r="B3420" s="25">
        <v>3413</v>
      </c>
      <c r="D3420" s="9" t="s">
        <v>75</v>
      </c>
      <c r="E3420" s="9">
        <v>0</v>
      </c>
      <c r="F3420" s="9">
        <v>0</v>
      </c>
      <c r="G3420" s="9">
        <v>0</v>
      </c>
      <c r="H3420" s="9">
        <v>4</v>
      </c>
      <c r="I3420" s="9">
        <v>0</v>
      </c>
      <c r="J3420" s="9">
        <v>0</v>
      </c>
      <c r="K3420" s="9">
        <v>0</v>
      </c>
      <c r="L3420" s="9">
        <v>9</v>
      </c>
      <c r="M3420" s="9">
        <v>11</v>
      </c>
      <c r="N3420" s="9">
        <v>0</v>
      </c>
      <c r="O3420" s="9">
        <v>0</v>
      </c>
      <c r="P3420" s="9">
        <v>0</v>
      </c>
      <c r="Q3420" s="9">
        <v>0</v>
      </c>
      <c r="R3420" s="9">
        <v>0</v>
      </c>
      <c r="S3420" s="9">
        <v>3</v>
      </c>
      <c r="T3420" s="9">
        <v>11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  <c r="Z3420" s="9">
        <v>0</v>
      </c>
      <c r="AA3420" s="9">
        <v>0</v>
      </c>
      <c r="AB3420" s="9">
        <v>0</v>
      </c>
      <c r="AC3420" s="9">
        <v>0</v>
      </c>
      <c r="AD3420" s="9">
        <v>0</v>
      </c>
      <c r="AE3420" s="9">
        <v>0</v>
      </c>
      <c r="AF3420" s="9">
        <v>0</v>
      </c>
      <c r="AG3420" s="9">
        <v>0</v>
      </c>
      <c r="AH3420" s="9">
        <v>0</v>
      </c>
      <c r="AI3420" s="9">
        <v>0</v>
      </c>
      <c r="AJ3420" s="9">
        <v>0</v>
      </c>
      <c r="AK3420" s="9">
        <v>0</v>
      </c>
      <c r="AL3420" s="9">
        <v>0</v>
      </c>
      <c r="AM3420" s="9">
        <v>0</v>
      </c>
      <c r="AN3420" s="9">
        <v>0</v>
      </c>
      <c r="AO3420" s="9">
        <v>0</v>
      </c>
      <c r="AP3420" s="9">
        <v>4</v>
      </c>
      <c r="AQ3420" s="9">
        <v>0</v>
      </c>
      <c r="AR3420" s="9">
        <v>0</v>
      </c>
      <c r="AS3420" s="9">
        <v>0</v>
      </c>
      <c r="AT3420" s="9">
        <v>3</v>
      </c>
      <c r="AU3420" s="9">
        <v>0</v>
      </c>
      <c r="AV3420" s="9">
        <v>0</v>
      </c>
      <c r="AW3420" s="9">
        <v>0</v>
      </c>
      <c r="AX3420" s="9">
        <v>0</v>
      </c>
      <c r="AY3420" s="9">
        <v>0</v>
      </c>
      <c r="AZ3420" s="9">
        <v>0</v>
      </c>
      <c r="BA3420" s="9">
        <v>0</v>
      </c>
      <c r="BB3420" s="9">
        <v>0</v>
      </c>
      <c r="BC3420" s="9">
        <v>0</v>
      </c>
    </row>
    <row r="3421" spans="2:55" x14ac:dyDescent="0.45">
      <c r="B3421" s="25">
        <v>3414</v>
      </c>
      <c r="D3421" s="9" t="s">
        <v>76</v>
      </c>
      <c r="E3421" s="9">
        <v>0</v>
      </c>
      <c r="F3421" s="9">
        <v>0</v>
      </c>
      <c r="G3421" s="9">
        <v>0</v>
      </c>
      <c r="H3421" s="9">
        <v>7</v>
      </c>
      <c r="I3421" s="9">
        <v>0</v>
      </c>
      <c r="J3421" s="9">
        <v>0</v>
      </c>
      <c r="K3421" s="9">
        <v>0</v>
      </c>
      <c r="L3421" s="9">
        <v>0</v>
      </c>
      <c r="M3421" s="9">
        <v>6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0</v>
      </c>
      <c r="X3421" s="9">
        <v>0</v>
      </c>
      <c r="Y3421" s="9">
        <v>0</v>
      </c>
      <c r="Z3421" s="9">
        <v>0</v>
      </c>
      <c r="AA3421" s="9">
        <v>0</v>
      </c>
      <c r="AB3421" s="9">
        <v>0</v>
      </c>
      <c r="AC3421" s="9">
        <v>0</v>
      </c>
      <c r="AD3421" s="9">
        <v>0</v>
      </c>
      <c r="AE3421" s="9">
        <v>0</v>
      </c>
      <c r="AF3421" s="9">
        <v>0</v>
      </c>
      <c r="AG3421" s="9">
        <v>0</v>
      </c>
      <c r="AH3421" s="9">
        <v>0</v>
      </c>
      <c r="AI3421" s="9">
        <v>0</v>
      </c>
      <c r="AJ3421" s="9">
        <v>0</v>
      </c>
      <c r="AK3421" s="9">
        <v>0</v>
      </c>
      <c r="AL3421" s="9">
        <v>0</v>
      </c>
      <c r="AM3421" s="9">
        <v>0</v>
      </c>
      <c r="AN3421" s="9">
        <v>0</v>
      </c>
      <c r="AO3421" s="9">
        <v>0</v>
      </c>
      <c r="AP3421" s="9">
        <v>0</v>
      </c>
      <c r="AQ3421" s="9">
        <v>0</v>
      </c>
      <c r="AR3421" s="9">
        <v>0</v>
      </c>
      <c r="AS3421" s="9">
        <v>0</v>
      </c>
      <c r="AT3421" s="9">
        <v>0</v>
      </c>
      <c r="AU3421" s="9">
        <v>0</v>
      </c>
      <c r="AV3421" s="9">
        <v>0</v>
      </c>
      <c r="AW3421" s="9">
        <v>0</v>
      </c>
      <c r="AX3421" s="9">
        <v>0</v>
      </c>
      <c r="AY3421" s="9">
        <v>0</v>
      </c>
      <c r="AZ3421" s="9">
        <v>0</v>
      </c>
      <c r="BA3421" s="9">
        <v>0</v>
      </c>
      <c r="BB3421" s="9">
        <v>0</v>
      </c>
      <c r="BC3421" s="9">
        <v>0</v>
      </c>
    </row>
    <row r="3422" spans="2:55" x14ac:dyDescent="0.45">
      <c r="B3422" s="25">
        <v>3415</v>
      </c>
      <c r="D3422" s="9" t="s">
        <v>77</v>
      </c>
      <c r="E3422" s="9">
        <v>0</v>
      </c>
      <c r="F3422" s="9">
        <v>0</v>
      </c>
      <c r="G3422" s="9">
        <v>0</v>
      </c>
      <c r="H3422" s="9">
        <v>16</v>
      </c>
      <c r="I3422" s="9">
        <v>5</v>
      </c>
      <c r="J3422" s="9">
        <v>0</v>
      </c>
      <c r="K3422" s="9">
        <v>5</v>
      </c>
      <c r="L3422" s="9">
        <v>5</v>
      </c>
      <c r="M3422" s="9">
        <v>10</v>
      </c>
      <c r="N3422" s="9">
        <v>6</v>
      </c>
      <c r="O3422" s="9">
        <v>0</v>
      </c>
      <c r="P3422" s="9">
        <v>9</v>
      </c>
      <c r="Q3422" s="9">
        <v>0</v>
      </c>
      <c r="R3422" s="9">
        <v>0</v>
      </c>
      <c r="S3422" s="9">
        <v>0</v>
      </c>
      <c r="T3422" s="9">
        <v>0</v>
      </c>
      <c r="U3422" s="9">
        <v>0</v>
      </c>
      <c r="V3422" s="9">
        <v>0</v>
      </c>
      <c r="W3422" s="9">
        <v>0</v>
      </c>
      <c r="X3422" s="9">
        <v>0</v>
      </c>
      <c r="Y3422" s="9">
        <v>0</v>
      </c>
      <c r="Z3422" s="9">
        <v>0</v>
      </c>
      <c r="AA3422" s="9">
        <v>0</v>
      </c>
      <c r="AB3422" s="9">
        <v>0</v>
      </c>
      <c r="AC3422" s="9">
        <v>0</v>
      </c>
      <c r="AD3422" s="9">
        <v>0</v>
      </c>
      <c r="AE3422" s="9">
        <v>0</v>
      </c>
      <c r="AF3422" s="9">
        <v>0</v>
      </c>
      <c r="AG3422" s="9">
        <v>0</v>
      </c>
      <c r="AH3422" s="9">
        <v>0</v>
      </c>
      <c r="AI3422" s="9">
        <v>0</v>
      </c>
      <c r="AJ3422" s="9">
        <v>0</v>
      </c>
      <c r="AK3422" s="9">
        <v>0</v>
      </c>
      <c r="AL3422" s="9">
        <v>0</v>
      </c>
      <c r="AM3422" s="9">
        <v>0</v>
      </c>
      <c r="AN3422" s="9">
        <v>0</v>
      </c>
      <c r="AO3422" s="9">
        <v>0</v>
      </c>
      <c r="AP3422" s="9">
        <v>0</v>
      </c>
      <c r="AQ3422" s="9">
        <v>0</v>
      </c>
      <c r="AR3422" s="9">
        <v>0</v>
      </c>
      <c r="AS3422" s="9">
        <v>4</v>
      </c>
      <c r="AT3422" s="9">
        <v>0</v>
      </c>
      <c r="AU3422" s="9">
        <v>6</v>
      </c>
      <c r="AV3422" s="9">
        <v>0</v>
      </c>
      <c r="AW3422" s="9">
        <v>0</v>
      </c>
      <c r="AX3422" s="9">
        <v>4</v>
      </c>
      <c r="AY3422" s="9">
        <v>0</v>
      </c>
      <c r="AZ3422" s="9">
        <v>0</v>
      </c>
      <c r="BA3422" s="9">
        <v>0</v>
      </c>
      <c r="BB3422" s="9">
        <v>0</v>
      </c>
      <c r="BC3422" s="9">
        <v>0</v>
      </c>
    </row>
    <row r="3423" spans="2:55" x14ac:dyDescent="0.45">
      <c r="B3423" s="25">
        <v>3416</v>
      </c>
      <c r="D3423" s="9" t="s">
        <v>78</v>
      </c>
      <c r="E3423" s="9">
        <v>0</v>
      </c>
      <c r="F3423" s="9">
        <v>0</v>
      </c>
      <c r="G3423" s="9">
        <v>0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3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  <c r="AC3423" s="9">
        <v>0</v>
      </c>
      <c r="AD3423" s="9">
        <v>0</v>
      </c>
      <c r="AE3423" s="9">
        <v>0</v>
      </c>
      <c r="AF3423" s="9">
        <v>0</v>
      </c>
      <c r="AG3423" s="9">
        <v>0</v>
      </c>
      <c r="AH3423" s="9">
        <v>0</v>
      </c>
      <c r="AI3423" s="9">
        <v>0</v>
      </c>
      <c r="AJ3423" s="9">
        <v>0</v>
      </c>
      <c r="AK3423" s="9">
        <v>0</v>
      </c>
      <c r="AL3423" s="9">
        <v>0</v>
      </c>
      <c r="AM3423" s="9">
        <v>0</v>
      </c>
      <c r="AN3423" s="9">
        <v>0</v>
      </c>
      <c r="AO3423" s="9">
        <v>0</v>
      </c>
      <c r="AP3423" s="9">
        <v>0</v>
      </c>
      <c r="AQ3423" s="9">
        <v>0</v>
      </c>
      <c r="AR3423" s="9">
        <v>0</v>
      </c>
      <c r="AS3423" s="9">
        <v>0</v>
      </c>
      <c r="AT3423" s="9">
        <v>0</v>
      </c>
      <c r="AU3423" s="9">
        <v>0</v>
      </c>
      <c r="AV3423" s="9">
        <v>0</v>
      </c>
      <c r="AW3423" s="9">
        <v>0</v>
      </c>
      <c r="AX3423" s="9">
        <v>0</v>
      </c>
      <c r="AY3423" s="9">
        <v>0</v>
      </c>
      <c r="AZ3423" s="9">
        <v>0</v>
      </c>
      <c r="BA3423" s="9">
        <v>0</v>
      </c>
      <c r="BB3423" s="9">
        <v>0</v>
      </c>
      <c r="BC3423" s="9">
        <v>0</v>
      </c>
    </row>
    <row r="3424" spans="2:55" x14ac:dyDescent="0.45">
      <c r="B3424" s="25">
        <v>3417</v>
      </c>
      <c r="D3424" s="9" t="s">
        <v>79</v>
      </c>
      <c r="E3424" s="9">
        <v>0</v>
      </c>
      <c r="F3424" s="9">
        <v>0</v>
      </c>
      <c r="G3424" s="9">
        <v>0</v>
      </c>
      <c r="H3424" s="9">
        <v>39</v>
      </c>
      <c r="I3424" s="9">
        <v>12</v>
      </c>
      <c r="J3424" s="9">
        <v>0</v>
      </c>
      <c r="K3424" s="9">
        <v>0</v>
      </c>
      <c r="L3424" s="9">
        <v>15</v>
      </c>
      <c r="M3424" s="9">
        <v>128</v>
      </c>
      <c r="N3424" s="9">
        <v>4</v>
      </c>
      <c r="O3424" s="9">
        <v>0</v>
      </c>
      <c r="P3424" s="9">
        <v>4</v>
      </c>
      <c r="Q3424" s="9">
        <v>0</v>
      </c>
      <c r="R3424" s="9">
        <v>0</v>
      </c>
      <c r="S3424" s="9">
        <v>43</v>
      </c>
      <c r="T3424" s="9">
        <v>5</v>
      </c>
      <c r="U3424" s="9">
        <v>0</v>
      </c>
      <c r="V3424" s="9">
        <v>0</v>
      </c>
      <c r="W3424" s="9">
        <v>0</v>
      </c>
      <c r="X3424" s="9">
        <v>0</v>
      </c>
      <c r="Y3424" s="9">
        <v>3</v>
      </c>
      <c r="Z3424" s="9">
        <v>0</v>
      </c>
      <c r="AA3424" s="9">
        <v>0</v>
      </c>
      <c r="AB3424" s="9">
        <v>8</v>
      </c>
      <c r="AC3424" s="9">
        <v>4</v>
      </c>
      <c r="AD3424" s="9">
        <v>0</v>
      </c>
      <c r="AE3424" s="9">
        <v>0</v>
      </c>
      <c r="AF3424" s="9">
        <v>0</v>
      </c>
      <c r="AG3424" s="9">
        <v>11</v>
      </c>
      <c r="AH3424" s="9">
        <v>0</v>
      </c>
      <c r="AI3424" s="9">
        <v>7</v>
      </c>
      <c r="AJ3424" s="9">
        <v>4</v>
      </c>
      <c r="AK3424" s="9">
        <v>6</v>
      </c>
      <c r="AL3424" s="9">
        <v>0</v>
      </c>
      <c r="AM3424" s="9">
        <v>0</v>
      </c>
      <c r="AN3424" s="9">
        <v>0</v>
      </c>
      <c r="AO3424" s="9">
        <v>3</v>
      </c>
      <c r="AP3424" s="9">
        <v>11</v>
      </c>
      <c r="AQ3424" s="9">
        <v>0</v>
      </c>
      <c r="AR3424" s="9">
        <v>0</v>
      </c>
      <c r="AS3424" s="9">
        <v>0</v>
      </c>
      <c r="AT3424" s="9">
        <v>0</v>
      </c>
      <c r="AU3424" s="9">
        <v>4</v>
      </c>
      <c r="AV3424" s="9">
        <v>0</v>
      </c>
      <c r="AW3424" s="9">
        <v>0</v>
      </c>
      <c r="AX3424" s="9">
        <v>4</v>
      </c>
      <c r="AY3424" s="9">
        <v>0</v>
      </c>
      <c r="AZ3424" s="9">
        <v>0</v>
      </c>
      <c r="BA3424" s="9">
        <v>0</v>
      </c>
      <c r="BB3424" s="9">
        <v>0</v>
      </c>
      <c r="BC3424" s="9">
        <v>3</v>
      </c>
    </row>
    <row r="3425" spans="2:55" x14ac:dyDescent="0.45">
      <c r="B3425" s="25">
        <v>3418</v>
      </c>
      <c r="D3425" s="9" t="s">
        <v>80</v>
      </c>
      <c r="E3425" s="9">
        <v>0</v>
      </c>
      <c r="F3425" s="9">
        <v>10</v>
      </c>
      <c r="G3425" s="9">
        <v>0</v>
      </c>
      <c r="H3425" s="9">
        <v>80</v>
      </c>
      <c r="I3425" s="9">
        <v>21</v>
      </c>
      <c r="J3425" s="9">
        <v>0</v>
      </c>
      <c r="K3425" s="9">
        <v>0</v>
      </c>
      <c r="L3425" s="9">
        <v>3</v>
      </c>
      <c r="M3425" s="9">
        <v>18</v>
      </c>
      <c r="N3425" s="9">
        <v>3</v>
      </c>
      <c r="O3425" s="9">
        <v>0</v>
      </c>
      <c r="P3425" s="9">
        <v>0</v>
      </c>
      <c r="Q3425" s="9">
        <v>0</v>
      </c>
      <c r="R3425" s="9">
        <v>0</v>
      </c>
      <c r="S3425" s="9">
        <v>28</v>
      </c>
      <c r="T3425" s="9">
        <v>7</v>
      </c>
      <c r="U3425" s="9">
        <v>121</v>
      </c>
      <c r="V3425" s="9">
        <v>3</v>
      </c>
      <c r="W3425" s="9">
        <v>6</v>
      </c>
      <c r="X3425" s="9">
        <v>3</v>
      </c>
      <c r="Y3425" s="9">
        <v>5</v>
      </c>
      <c r="Z3425" s="9">
        <v>0</v>
      </c>
      <c r="AA3425" s="9">
        <v>0</v>
      </c>
      <c r="AB3425" s="9">
        <v>0</v>
      </c>
      <c r="AC3425" s="9">
        <v>3</v>
      </c>
      <c r="AD3425" s="9">
        <v>0</v>
      </c>
      <c r="AE3425" s="9">
        <v>4</v>
      </c>
      <c r="AF3425" s="9">
        <v>0</v>
      </c>
      <c r="AG3425" s="9">
        <v>16</v>
      </c>
      <c r="AH3425" s="9">
        <v>0</v>
      </c>
      <c r="AI3425" s="9">
        <v>3</v>
      </c>
      <c r="AJ3425" s="9">
        <v>3</v>
      </c>
      <c r="AK3425" s="9">
        <v>3</v>
      </c>
      <c r="AL3425" s="9">
        <v>0</v>
      </c>
      <c r="AM3425" s="9">
        <v>0</v>
      </c>
      <c r="AN3425" s="9">
        <v>0</v>
      </c>
      <c r="AO3425" s="9">
        <v>3</v>
      </c>
      <c r="AP3425" s="9">
        <v>8</v>
      </c>
      <c r="AQ3425" s="9">
        <v>0</v>
      </c>
      <c r="AR3425" s="9">
        <v>0</v>
      </c>
      <c r="AS3425" s="9">
        <v>0</v>
      </c>
      <c r="AT3425" s="9">
        <v>0</v>
      </c>
      <c r="AU3425" s="9">
        <v>5</v>
      </c>
      <c r="AV3425" s="9">
        <v>6</v>
      </c>
      <c r="AW3425" s="9">
        <v>0</v>
      </c>
      <c r="AX3425" s="9">
        <v>0</v>
      </c>
      <c r="AY3425" s="9">
        <v>16</v>
      </c>
      <c r="AZ3425" s="9">
        <v>0</v>
      </c>
      <c r="BA3425" s="9">
        <v>0</v>
      </c>
      <c r="BB3425" s="9">
        <v>0</v>
      </c>
      <c r="BC3425" s="9">
        <v>8</v>
      </c>
    </row>
    <row r="3426" spans="2:55" x14ac:dyDescent="0.45">
      <c r="B3426" s="25">
        <v>3419</v>
      </c>
      <c r="D3426" s="9" t="s">
        <v>81</v>
      </c>
      <c r="E3426" s="9">
        <v>0</v>
      </c>
      <c r="F3426" s="9">
        <v>0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0</v>
      </c>
      <c r="X3426" s="9">
        <v>0</v>
      </c>
      <c r="Y3426" s="9">
        <v>0</v>
      </c>
      <c r="Z3426" s="9">
        <v>0</v>
      </c>
      <c r="AA3426" s="9">
        <v>0</v>
      </c>
      <c r="AB3426" s="9">
        <v>0</v>
      </c>
      <c r="AC3426" s="9">
        <v>0</v>
      </c>
      <c r="AD3426" s="9">
        <v>0</v>
      </c>
      <c r="AE3426" s="9">
        <v>0</v>
      </c>
      <c r="AF3426" s="9">
        <v>0</v>
      </c>
      <c r="AG3426" s="9">
        <v>0</v>
      </c>
      <c r="AH3426" s="9">
        <v>0</v>
      </c>
      <c r="AI3426" s="9">
        <v>0</v>
      </c>
      <c r="AJ3426" s="9">
        <v>0</v>
      </c>
      <c r="AK3426" s="9">
        <v>0</v>
      </c>
      <c r="AL3426" s="9">
        <v>0</v>
      </c>
      <c r="AM3426" s="9">
        <v>0</v>
      </c>
      <c r="AN3426" s="9">
        <v>0</v>
      </c>
      <c r="AO3426" s="9">
        <v>0</v>
      </c>
      <c r="AP3426" s="9">
        <v>0</v>
      </c>
      <c r="AQ3426" s="9">
        <v>0</v>
      </c>
      <c r="AR3426" s="9">
        <v>0</v>
      </c>
      <c r="AS3426" s="9">
        <v>0</v>
      </c>
      <c r="AT3426" s="9">
        <v>0</v>
      </c>
      <c r="AU3426" s="9">
        <v>0</v>
      </c>
      <c r="AV3426" s="9">
        <v>0</v>
      </c>
      <c r="AW3426" s="9">
        <v>0</v>
      </c>
      <c r="AX3426" s="9">
        <v>0</v>
      </c>
      <c r="AY3426" s="9">
        <v>0</v>
      </c>
      <c r="AZ3426" s="9">
        <v>0</v>
      </c>
      <c r="BA3426" s="9">
        <v>0</v>
      </c>
      <c r="BB3426" s="9">
        <v>0</v>
      </c>
      <c r="BC3426" s="9">
        <v>0</v>
      </c>
    </row>
    <row r="3427" spans="2:55" x14ac:dyDescent="0.45">
      <c r="B3427" s="25">
        <v>3420</v>
      </c>
      <c r="D3427" s="9" t="s">
        <v>82</v>
      </c>
      <c r="E3427" s="9">
        <v>0</v>
      </c>
      <c r="F3427" s="9">
        <v>0</v>
      </c>
      <c r="G3427" s="9">
        <v>0</v>
      </c>
      <c r="H3427" s="9">
        <v>3</v>
      </c>
      <c r="I3427" s="9">
        <v>3</v>
      </c>
      <c r="J3427" s="9">
        <v>0</v>
      </c>
      <c r="K3427" s="9">
        <v>0</v>
      </c>
      <c r="L3427" s="9">
        <v>0</v>
      </c>
      <c r="M3427" s="9">
        <v>3</v>
      </c>
      <c r="N3427" s="9">
        <v>5</v>
      </c>
      <c r="O3427" s="9">
        <v>0</v>
      </c>
      <c r="P3427" s="9">
        <v>3</v>
      </c>
      <c r="Q3427" s="9">
        <v>0</v>
      </c>
      <c r="R3427" s="9">
        <v>0</v>
      </c>
      <c r="S3427" s="9">
        <v>4</v>
      </c>
      <c r="T3427" s="9">
        <v>0</v>
      </c>
      <c r="U3427" s="9">
        <v>3</v>
      </c>
      <c r="V3427" s="9">
        <v>0</v>
      </c>
      <c r="W3427" s="9">
        <v>0</v>
      </c>
      <c r="X3427" s="9">
        <v>5</v>
      </c>
      <c r="Y3427" s="9">
        <v>0</v>
      </c>
      <c r="Z3427" s="9">
        <v>0</v>
      </c>
      <c r="AA3427" s="9">
        <v>0</v>
      </c>
      <c r="AB3427" s="9">
        <v>0</v>
      </c>
      <c r="AC3427" s="9">
        <v>0</v>
      </c>
      <c r="AD3427" s="9">
        <v>0</v>
      </c>
      <c r="AE3427" s="9">
        <v>0</v>
      </c>
      <c r="AF3427" s="9">
        <v>0</v>
      </c>
      <c r="AG3427" s="9">
        <v>4</v>
      </c>
      <c r="AH3427" s="9">
        <v>0</v>
      </c>
      <c r="AI3427" s="9">
        <v>0</v>
      </c>
      <c r="AJ3427" s="9">
        <v>0</v>
      </c>
      <c r="AK3427" s="9">
        <v>0</v>
      </c>
      <c r="AL3427" s="9">
        <v>0</v>
      </c>
      <c r="AM3427" s="9">
        <v>3</v>
      </c>
      <c r="AN3427" s="9">
        <v>0</v>
      </c>
      <c r="AO3427" s="9">
        <v>0</v>
      </c>
      <c r="AP3427" s="9">
        <v>3</v>
      </c>
      <c r="AQ3427" s="9">
        <v>0</v>
      </c>
      <c r="AR3427" s="9">
        <v>0</v>
      </c>
      <c r="AS3427" s="9">
        <v>0</v>
      </c>
      <c r="AT3427" s="9">
        <v>0</v>
      </c>
      <c r="AU3427" s="9">
        <v>0</v>
      </c>
      <c r="AV3427" s="9">
        <v>0</v>
      </c>
      <c r="AW3427" s="9">
        <v>0</v>
      </c>
      <c r="AX3427" s="9">
        <v>0</v>
      </c>
      <c r="AY3427" s="9">
        <v>0</v>
      </c>
      <c r="AZ3427" s="9">
        <v>0</v>
      </c>
      <c r="BA3427" s="9">
        <v>0</v>
      </c>
      <c r="BB3427" s="9">
        <v>0</v>
      </c>
      <c r="BC3427" s="9">
        <v>0</v>
      </c>
    </row>
    <row r="3428" spans="2:55" x14ac:dyDescent="0.45">
      <c r="B3428" s="25">
        <v>3421</v>
      </c>
      <c r="D3428" s="9" t="s">
        <v>83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0</v>
      </c>
      <c r="P3428" s="9">
        <v>0</v>
      </c>
      <c r="Q3428" s="9">
        <v>0</v>
      </c>
      <c r="R3428" s="9">
        <v>0</v>
      </c>
      <c r="S3428" s="9">
        <v>0</v>
      </c>
      <c r="T3428" s="9">
        <v>0</v>
      </c>
      <c r="U3428" s="9">
        <v>0</v>
      </c>
      <c r="V3428" s="9">
        <v>0</v>
      </c>
      <c r="W3428" s="9">
        <v>0</v>
      </c>
      <c r="X3428" s="9">
        <v>9</v>
      </c>
      <c r="Y3428" s="9">
        <v>0</v>
      </c>
      <c r="Z3428" s="9">
        <v>0</v>
      </c>
      <c r="AA3428" s="9">
        <v>0</v>
      </c>
      <c r="AB3428" s="9">
        <v>0</v>
      </c>
      <c r="AC3428" s="9">
        <v>0</v>
      </c>
      <c r="AD3428" s="9">
        <v>0</v>
      </c>
      <c r="AE3428" s="9">
        <v>0</v>
      </c>
      <c r="AF3428" s="9">
        <v>0</v>
      </c>
      <c r="AG3428" s="9">
        <v>0</v>
      </c>
      <c r="AH3428" s="9">
        <v>0</v>
      </c>
      <c r="AI3428" s="9">
        <v>0</v>
      </c>
      <c r="AJ3428" s="9">
        <v>0</v>
      </c>
      <c r="AK3428" s="9">
        <v>0</v>
      </c>
      <c r="AL3428" s="9">
        <v>0</v>
      </c>
      <c r="AM3428" s="9">
        <v>0</v>
      </c>
      <c r="AN3428" s="9">
        <v>0</v>
      </c>
      <c r="AO3428" s="9">
        <v>0</v>
      </c>
      <c r="AP3428" s="9">
        <v>0</v>
      </c>
      <c r="AQ3428" s="9">
        <v>0</v>
      </c>
      <c r="AR3428" s="9">
        <v>0</v>
      </c>
      <c r="AS3428" s="9">
        <v>0</v>
      </c>
      <c r="AT3428" s="9">
        <v>0</v>
      </c>
      <c r="AU3428" s="9">
        <v>0</v>
      </c>
      <c r="AV3428" s="9">
        <v>0</v>
      </c>
      <c r="AW3428" s="9">
        <v>0</v>
      </c>
      <c r="AX3428" s="9">
        <v>0</v>
      </c>
      <c r="AY3428" s="9">
        <v>0</v>
      </c>
      <c r="AZ3428" s="9">
        <v>0</v>
      </c>
      <c r="BA3428" s="9">
        <v>0</v>
      </c>
      <c r="BB3428" s="9">
        <v>0</v>
      </c>
      <c r="BC3428" s="9">
        <v>0</v>
      </c>
    </row>
    <row r="3429" spans="2:55" x14ac:dyDescent="0.45">
      <c r="B3429" s="25">
        <v>3422</v>
      </c>
      <c r="D3429" s="9" t="s">
        <v>84</v>
      </c>
      <c r="E3429" s="9">
        <v>0</v>
      </c>
      <c r="F3429" s="9">
        <v>0</v>
      </c>
      <c r="G3429" s="9">
        <v>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0</v>
      </c>
      <c r="X3429" s="9">
        <v>0</v>
      </c>
      <c r="Y3429" s="9">
        <v>0</v>
      </c>
      <c r="Z3429" s="9">
        <v>0</v>
      </c>
      <c r="AA3429" s="9">
        <v>0</v>
      </c>
      <c r="AB3429" s="9">
        <v>0</v>
      </c>
      <c r="AC3429" s="9">
        <v>0</v>
      </c>
      <c r="AD3429" s="9">
        <v>0</v>
      </c>
      <c r="AE3429" s="9">
        <v>0</v>
      </c>
      <c r="AF3429" s="9">
        <v>0</v>
      </c>
      <c r="AG3429" s="9">
        <v>0</v>
      </c>
      <c r="AH3429" s="9">
        <v>0</v>
      </c>
      <c r="AI3429" s="9">
        <v>0</v>
      </c>
      <c r="AJ3429" s="9">
        <v>0</v>
      </c>
      <c r="AK3429" s="9">
        <v>0</v>
      </c>
      <c r="AL3429" s="9">
        <v>0</v>
      </c>
      <c r="AM3429" s="9">
        <v>0</v>
      </c>
      <c r="AN3429" s="9">
        <v>0</v>
      </c>
      <c r="AO3429" s="9">
        <v>0</v>
      </c>
      <c r="AP3429" s="9">
        <v>0</v>
      </c>
      <c r="AQ3429" s="9">
        <v>0</v>
      </c>
      <c r="AR3429" s="9">
        <v>0</v>
      </c>
      <c r="AS3429" s="9">
        <v>0</v>
      </c>
      <c r="AT3429" s="9">
        <v>0</v>
      </c>
      <c r="AU3429" s="9">
        <v>0</v>
      </c>
      <c r="AV3429" s="9">
        <v>0</v>
      </c>
      <c r="AW3429" s="9">
        <v>0</v>
      </c>
      <c r="AX3429" s="9">
        <v>0</v>
      </c>
      <c r="AY3429" s="9">
        <v>0</v>
      </c>
      <c r="AZ3429" s="9">
        <v>0</v>
      </c>
      <c r="BA3429" s="9">
        <v>0</v>
      </c>
      <c r="BB3429" s="9">
        <v>0</v>
      </c>
      <c r="BC3429" s="9">
        <v>0</v>
      </c>
    </row>
    <row r="3430" spans="2:55" x14ac:dyDescent="0.45">
      <c r="B3430" s="25">
        <v>3423</v>
      </c>
      <c r="D3430" s="9" t="s">
        <v>85</v>
      </c>
      <c r="E3430" s="9">
        <v>0</v>
      </c>
      <c r="F3430" s="9">
        <v>0</v>
      </c>
      <c r="G3430" s="9">
        <v>0</v>
      </c>
      <c r="H3430" s="9">
        <v>0</v>
      </c>
      <c r="I3430" s="9">
        <v>0</v>
      </c>
      <c r="J3430" s="9">
        <v>0</v>
      </c>
      <c r="K3430" s="9">
        <v>0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0</v>
      </c>
      <c r="W3430" s="9">
        <v>0</v>
      </c>
      <c r="X3430" s="9">
        <v>0</v>
      </c>
      <c r="Y3430" s="9">
        <v>0</v>
      </c>
      <c r="Z3430" s="9">
        <v>0</v>
      </c>
      <c r="AA3430" s="9">
        <v>0</v>
      </c>
      <c r="AB3430" s="9">
        <v>0</v>
      </c>
      <c r="AC3430" s="9">
        <v>0</v>
      </c>
      <c r="AD3430" s="9">
        <v>0</v>
      </c>
      <c r="AE3430" s="9">
        <v>0</v>
      </c>
      <c r="AF3430" s="9">
        <v>0</v>
      </c>
      <c r="AG3430" s="9">
        <v>0</v>
      </c>
      <c r="AH3430" s="9">
        <v>0</v>
      </c>
      <c r="AI3430" s="9">
        <v>0</v>
      </c>
      <c r="AJ3430" s="9">
        <v>0</v>
      </c>
      <c r="AK3430" s="9">
        <v>0</v>
      </c>
      <c r="AL3430" s="9">
        <v>0</v>
      </c>
      <c r="AM3430" s="9">
        <v>0</v>
      </c>
      <c r="AN3430" s="9">
        <v>0</v>
      </c>
      <c r="AO3430" s="9">
        <v>0</v>
      </c>
      <c r="AP3430" s="9">
        <v>0</v>
      </c>
      <c r="AQ3430" s="9">
        <v>0</v>
      </c>
      <c r="AR3430" s="9">
        <v>0</v>
      </c>
      <c r="AS3430" s="9">
        <v>0</v>
      </c>
      <c r="AT3430" s="9">
        <v>0</v>
      </c>
      <c r="AU3430" s="9">
        <v>0</v>
      </c>
      <c r="AV3430" s="9">
        <v>0</v>
      </c>
      <c r="AW3430" s="9">
        <v>0</v>
      </c>
      <c r="AX3430" s="9">
        <v>0</v>
      </c>
      <c r="AY3430" s="9">
        <v>0</v>
      </c>
      <c r="AZ3430" s="9">
        <v>0</v>
      </c>
      <c r="BA3430" s="9">
        <v>0</v>
      </c>
      <c r="BB3430" s="9">
        <v>0</v>
      </c>
      <c r="BC3430" s="9">
        <v>0</v>
      </c>
    </row>
    <row r="3431" spans="2:55" x14ac:dyDescent="0.45">
      <c r="B3431" s="25">
        <v>3424</v>
      </c>
      <c r="D3431" s="9" t="s">
        <v>86</v>
      </c>
      <c r="E3431" s="9">
        <v>0</v>
      </c>
      <c r="F3431" s="9">
        <v>0</v>
      </c>
      <c r="G3431" s="9">
        <v>0</v>
      </c>
      <c r="H3431" s="9">
        <v>9</v>
      </c>
      <c r="I3431" s="9">
        <v>0</v>
      </c>
      <c r="J3431" s="9">
        <v>0</v>
      </c>
      <c r="K3431" s="9">
        <v>0</v>
      </c>
      <c r="L3431" s="9">
        <v>0</v>
      </c>
      <c r="M3431" s="9">
        <v>10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3</v>
      </c>
      <c r="T3431" s="9">
        <v>0</v>
      </c>
      <c r="U3431" s="9">
        <v>0</v>
      </c>
      <c r="V3431" s="9">
        <v>0</v>
      </c>
      <c r="W3431" s="9">
        <v>0</v>
      </c>
      <c r="X3431" s="9">
        <v>0</v>
      </c>
      <c r="Y3431" s="9">
        <v>0</v>
      </c>
      <c r="Z3431" s="9">
        <v>0</v>
      </c>
      <c r="AA3431" s="9">
        <v>0</v>
      </c>
      <c r="AB3431" s="9">
        <v>0</v>
      </c>
      <c r="AC3431" s="9">
        <v>0</v>
      </c>
      <c r="AD3431" s="9">
        <v>0</v>
      </c>
      <c r="AE3431" s="9">
        <v>0</v>
      </c>
      <c r="AF3431" s="9">
        <v>0</v>
      </c>
      <c r="AG3431" s="9">
        <v>6</v>
      </c>
      <c r="AH3431" s="9">
        <v>0</v>
      </c>
      <c r="AI3431" s="9">
        <v>0</v>
      </c>
      <c r="AJ3431" s="9">
        <v>0</v>
      </c>
      <c r="AK3431" s="9">
        <v>0</v>
      </c>
      <c r="AL3431" s="9">
        <v>0</v>
      </c>
      <c r="AM3431" s="9">
        <v>3</v>
      </c>
      <c r="AN3431" s="9">
        <v>0</v>
      </c>
      <c r="AO3431" s="9">
        <v>0</v>
      </c>
      <c r="AP3431" s="9">
        <v>5</v>
      </c>
      <c r="AQ3431" s="9">
        <v>0</v>
      </c>
      <c r="AR3431" s="9">
        <v>0</v>
      </c>
      <c r="AS3431" s="9">
        <v>0</v>
      </c>
      <c r="AT3431" s="9">
        <v>0</v>
      </c>
      <c r="AU3431" s="9">
        <v>0</v>
      </c>
      <c r="AV3431" s="9">
        <v>0</v>
      </c>
      <c r="AW3431" s="9">
        <v>0</v>
      </c>
      <c r="AX3431" s="9">
        <v>0</v>
      </c>
      <c r="AY3431" s="9">
        <v>0</v>
      </c>
      <c r="AZ3431" s="9">
        <v>0</v>
      </c>
      <c r="BA3431" s="9">
        <v>0</v>
      </c>
      <c r="BB3431" s="9">
        <v>0</v>
      </c>
      <c r="BC3431" s="9">
        <v>0</v>
      </c>
    </row>
    <row r="3432" spans="2:55" x14ac:dyDescent="0.45">
      <c r="B3432" s="25">
        <v>3425</v>
      </c>
      <c r="D3432" s="9" t="s">
        <v>87</v>
      </c>
      <c r="E3432" s="9">
        <v>0</v>
      </c>
      <c r="F3432" s="9">
        <v>0</v>
      </c>
      <c r="G3432" s="9">
        <v>0</v>
      </c>
      <c r="H3432" s="9">
        <v>0</v>
      </c>
      <c r="I3432" s="9">
        <v>0</v>
      </c>
      <c r="J3432" s="9">
        <v>0</v>
      </c>
      <c r="K3432" s="9">
        <v>0</v>
      </c>
      <c r="L3432" s="9">
        <v>0</v>
      </c>
      <c r="M3432" s="9">
        <v>0</v>
      </c>
      <c r="N3432" s="9">
        <v>0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0</v>
      </c>
      <c r="W3432" s="9">
        <v>0</v>
      </c>
      <c r="X3432" s="9">
        <v>0</v>
      </c>
      <c r="Y3432" s="9">
        <v>0</v>
      </c>
      <c r="Z3432" s="9">
        <v>0</v>
      </c>
      <c r="AA3432" s="9">
        <v>0</v>
      </c>
      <c r="AB3432" s="9">
        <v>0</v>
      </c>
      <c r="AC3432" s="9">
        <v>0</v>
      </c>
      <c r="AD3432" s="9">
        <v>0</v>
      </c>
      <c r="AE3432" s="9">
        <v>0</v>
      </c>
      <c r="AF3432" s="9">
        <v>0</v>
      </c>
      <c r="AG3432" s="9">
        <v>0</v>
      </c>
      <c r="AH3432" s="9">
        <v>0</v>
      </c>
      <c r="AI3432" s="9">
        <v>0</v>
      </c>
      <c r="AJ3432" s="9">
        <v>0</v>
      </c>
      <c r="AK3432" s="9">
        <v>0</v>
      </c>
      <c r="AL3432" s="9">
        <v>0</v>
      </c>
      <c r="AM3432" s="9">
        <v>0</v>
      </c>
      <c r="AN3432" s="9">
        <v>0</v>
      </c>
      <c r="AO3432" s="9">
        <v>0</v>
      </c>
      <c r="AP3432" s="9">
        <v>0</v>
      </c>
      <c r="AQ3432" s="9">
        <v>0</v>
      </c>
      <c r="AR3432" s="9">
        <v>0</v>
      </c>
      <c r="AS3432" s="9">
        <v>0</v>
      </c>
      <c r="AT3432" s="9">
        <v>0</v>
      </c>
      <c r="AU3432" s="9">
        <v>0</v>
      </c>
      <c r="AV3432" s="9">
        <v>0</v>
      </c>
      <c r="AW3432" s="9">
        <v>0</v>
      </c>
      <c r="AX3432" s="9">
        <v>0</v>
      </c>
      <c r="AY3432" s="9">
        <v>0</v>
      </c>
      <c r="AZ3432" s="9">
        <v>0</v>
      </c>
      <c r="BA3432" s="9">
        <v>0</v>
      </c>
      <c r="BB3432" s="9">
        <v>0</v>
      </c>
      <c r="BC3432" s="9">
        <v>0</v>
      </c>
    </row>
    <row r="3433" spans="2:55" x14ac:dyDescent="0.45">
      <c r="B3433" s="25">
        <v>3426</v>
      </c>
      <c r="D3433" s="9" t="s">
        <v>88</v>
      </c>
      <c r="E3433" s="9">
        <v>0</v>
      </c>
      <c r="F3433" s="9">
        <v>3</v>
      </c>
      <c r="G3433" s="9">
        <v>0</v>
      </c>
      <c r="H3433" s="9">
        <v>11</v>
      </c>
      <c r="I3433" s="9">
        <v>0</v>
      </c>
      <c r="J3433" s="9">
        <v>6</v>
      </c>
      <c r="K3433" s="9">
        <v>0</v>
      </c>
      <c r="L3433" s="9">
        <v>5</v>
      </c>
      <c r="M3433" s="9">
        <v>0</v>
      </c>
      <c r="N3433" s="9">
        <v>7</v>
      </c>
      <c r="O3433" s="9">
        <v>73</v>
      </c>
      <c r="P3433" s="9">
        <v>0</v>
      </c>
      <c r="Q3433" s="9">
        <v>4</v>
      </c>
      <c r="R3433" s="9">
        <v>0</v>
      </c>
      <c r="S3433" s="9">
        <v>6</v>
      </c>
      <c r="T3433" s="9">
        <v>0</v>
      </c>
      <c r="U3433" s="9">
        <v>0</v>
      </c>
      <c r="V3433" s="9">
        <v>0</v>
      </c>
      <c r="W3433" s="9">
        <v>0</v>
      </c>
      <c r="X3433" s="9">
        <v>0</v>
      </c>
      <c r="Y3433" s="9">
        <v>0</v>
      </c>
      <c r="Z3433" s="9">
        <v>0</v>
      </c>
      <c r="AA3433" s="9">
        <v>5</v>
      </c>
      <c r="AB3433" s="9">
        <v>17</v>
      </c>
      <c r="AC3433" s="9">
        <v>5</v>
      </c>
      <c r="AD3433" s="9">
        <v>0</v>
      </c>
      <c r="AE3433" s="9">
        <v>0</v>
      </c>
      <c r="AF3433" s="9">
        <v>0</v>
      </c>
      <c r="AG3433" s="9">
        <v>6</v>
      </c>
      <c r="AH3433" s="9">
        <v>0</v>
      </c>
      <c r="AI3433" s="9">
        <v>3</v>
      </c>
      <c r="AJ3433" s="9">
        <v>3</v>
      </c>
      <c r="AK3433" s="9">
        <v>0</v>
      </c>
      <c r="AL3433" s="9">
        <v>0</v>
      </c>
      <c r="AM3433" s="9">
        <v>0</v>
      </c>
      <c r="AN3433" s="9">
        <v>0</v>
      </c>
      <c r="AO3433" s="9">
        <v>0</v>
      </c>
      <c r="AP3433" s="9">
        <v>3</v>
      </c>
      <c r="AQ3433" s="9">
        <v>5</v>
      </c>
      <c r="AR3433" s="9">
        <v>0</v>
      </c>
      <c r="AS3433" s="9">
        <v>0</v>
      </c>
      <c r="AT3433" s="9">
        <v>0</v>
      </c>
      <c r="AU3433" s="9">
        <v>0</v>
      </c>
      <c r="AV3433" s="9">
        <v>0</v>
      </c>
      <c r="AW3433" s="9">
        <v>0</v>
      </c>
      <c r="AX3433" s="9">
        <v>0</v>
      </c>
      <c r="AY3433" s="9">
        <v>0</v>
      </c>
      <c r="AZ3433" s="9">
        <v>0</v>
      </c>
      <c r="BA3433" s="9">
        <v>0</v>
      </c>
      <c r="BB3433" s="9">
        <v>0</v>
      </c>
      <c r="BC3433" s="9">
        <v>0</v>
      </c>
    </row>
    <row r="3434" spans="2:55" x14ac:dyDescent="0.45">
      <c r="B3434" s="25">
        <v>3427</v>
      </c>
      <c r="D3434" s="9" t="s">
        <v>89</v>
      </c>
      <c r="E3434" s="9">
        <v>0</v>
      </c>
      <c r="F3434" s="9">
        <v>0</v>
      </c>
      <c r="G3434" s="9">
        <v>0</v>
      </c>
      <c r="H3434" s="9">
        <v>10</v>
      </c>
      <c r="I3434" s="9">
        <v>4</v>
      </c>
      <c r="J3434" s="9">
        <v>4</v>
      </c>
      <c r="K3434" s="9">
        <v>0</v>
      </c>
      <c r="L3434" s="9">
        <v>3</v>
      </c>
      <c r="M3434" s="9">
        <v>12</v>
      </c>
      <c r="N3434" s="9">
        <v>3</v>
      </c>
      <c r="O3434" s="9">
        <v>573</v>
      </c>
      <c r="P3434" s="9">
        <v>3</v>
      </c>
      <c r="Q3434" s="9">
        <v>3</v>
      </c>
      <c r="R3434" s="9">
        <v>0</v>
      </c>
      <c r="S3434" s="9">
        <v>6</v>
      </c>
      <c r="T3434" s="9">
        <v>0</v>
      </c>
      <c r="U3434" s="9">
        <v>0</v>
      </c>
      <c r="V3434" s="9">
        <v>0</v>
      </c>
      <c r="W3434" s="9">
        <v>0</v>
      </c>
      <c r="X3434" s="9">
        <v>0</v>
      </c>
      <c r="Y3434" s="9">
        <v>6</v>
      </c>
      <c r="Z3434" s="9">
        <v>0</v>
      </c>
      <c r="AA3434" s="9">
        <v>0</v>
      </c>
      <c r="AB3434" s="9">
        <v>9</v>
      </c>
      <c r="AC3434" s="9">
        <v>0</v>
      </c>
      <c r="AD3434" s="9">
        <v>0</v>
      </c>
      <c r="AE3434" s="9">
        <v>5</v>
      </c>
      <c r="AF3434" s="9">
        <v>0</v>
      </c>
      <c r="AG3434" s="9">
        <v>5</v>
      </c>
      <c r="AH3434" s="9">
        <v>0</v>
      </c>
      <c r="AI3434" s="9">
        <v>4</v>
      </c>
      <c r="AJ3434" s="9">
        <v>0</v>
      </c>
      <c r="AK3434" s="9">
        <v>0</v>
      </c>
      <c r="AL3434" s="9">
        <v>0</v>
      </c>
      <c r="AM3434" s="9">
        <v>4</v>
      </c>
      <c r="AN3434" s="9">
        <v>0</v>
      </c>
      <c r="AO3434" s="9">
        <v>0</v>
      </c>
      <c r="AP3434" s="9">
        <v>0</v>
      </c>
      <c r="AQ3434" s="9">
        <v>0</v>
      </c>
      <c r="AR3434" s="9">
        <v>0</v>
      </c>
      <c r="AS3434" s="9">
        <v>0</v>
      </c>
      <c r="AT3434" s="9">
        <v>0</v>
      </c>
      <c r="AU3434" s="9">
        <v>4</v>
      </c>
      <c r="AV3434" s="9">
        <v>0</v>
      </c>
      <c r="AW3434" s="9">
        <v>0</v>
      </c>
      <c r="AX3434" s="9">
        <v>0</v>
      </c>
      <c r="AY3434" s="9">
        <v>0</v>
      </c>
      <c r="AZ3434" s="9">
        <v>0</v>
      </c>
      <c r="BA3434" s="9">
        <v>0</v>
      </c>
      <c r="BB3434" s="9">
        <v>6</v>
      </c>
      <c r="BC3434" s="9">
        <v>0</v>
      </c>
    </row>
    <row r="3435" spans="2:55" x14ac:dyDescent="0.45">
      <c r="B3435" s="25">
        <v>3428</v>
      </c>
      <c r="D3435" s="9" t="s">
        <v>90</v>
      </c>
      <c r="E3435" s="9">
        <v>0</v>
      </c>
      <c r="F3435" s="9">
        <v>0</v>
      </c>
      <c r="G3435" s="9">
        <v>0</v>
      </c>
      <c r="H3435" s="9">
        <v>19</v>
      </c>
      <c r="I3435" s="9">
        <v>13</v>
      </c>
      <c r="J3435" s="9">
        <v>0</v>
      </c>
      <c r="K3435" s="9">
        <v>0</v>
      </c>
      <c r="L3435" s="9">
        <v>10</v>
      </c>
      <c r="M3435" s="9">
        <v>4</v>
      </c>
      <c r="N3435" s="9">
        <v>0</v>
      </c>
      <c r="O3435" s="9">
        <v>546</v>
      </c>
      <c r="P3435" s="9">
        <v>0</v>
      </c>
      <c r="Q3435" s="9">
        <v>6</v>
      </c>
      <c r="R3435" s="9">
        <v>0</v>
      </c>
      <c r="S3435" s="9">
        <v>4</v>
      </c>
      <c r="T3435" s="9">
        <v>0</v>
      </c>
      <c r="U3435" s="9">
        <v>0</v>
      </c>
      <c r="V3435" s="9">
        <v>0</v>
      </c>
      <c r="W3435" s="9">
        <v>0</v>
      </c>
      <c r="X3435" s="9">
        <v>0</v>
      </c>
      <c r="Y3435" s="9">
        <v>0</v>
      </c>
      <c r="Z3435" s="9">
        <v>0</v>
      </c>
      <c r="AA3435" s="9">
        <v>42</v>
      </c>
      <c r="AB3435" s="9">
        <v>50</v>
      </c>
      <c r="AC3435" s="9">
        <v>5</v>
      </c>
      <c r="AD3435" s="9">
        <v>0</v>
      </c>
      <c r="AE3435" s="9">
        <v>0</v>
      </c>
      <c r="AF3435" s="9">
        <v>0</v>
      </c>
      <c r="AG3435" s="9">
        <v>6</v>
      </c>
      <c r="AH3435" s="9">
        <v>3</v>
      </c>
      <c r="AI3435" s="9">
        <v>5</v>
      </c>
      <c r="AJ3435" s="9">
        <v>9</v>
      </c>
      <c r="AK3435" s="9">
        <v>4</v>
      </c>
      <c r="AL3435" s="9">
        <v>0</v>
      </c>
      <c r="AM3435" s="9">
        <v>4</v>
      </c>
      <c r="AN3435" s="9">
        <v>0</v>
      </c>
      <c r="AO3435" s="9">
        <v>0</v>
      </c>
      <c r="AP3435" s="9">
        <v>10</v>
      </c>
      <c r="AQ3435" s="9">
        <v>0</v>
      </c>
      <c r="AR3435" s="9">
        <v>0</v>
      </c>
      <c r="AS3435" s="9">
        <v>7</v>
      </c>
      <c r="AT3435" s="9">
        <v>0</v>
      </c>
      <c r="AU3435" s="9">
        <v>3</v>
      </c>
      <c r="AV3435" s="9">
        <v>0</v>
      </c>
      <c r="AW3435" s="9">
        <v>0</v>
      </c>
      <c r="AX3435" s="9">
        <v>3</v>
      </c>
      <c r="AY3435" s="9">
        <v>0</v>
      </c>
      <c r="AZ3435" s="9">
        <v>0</v>
      </c>
      <c r="BA3435" s="9">
        <v>0</v>
      </c>
      <c r="BB3435" s="9">
        <v>0</v>
      </c>
      <c r="BC3435" s="9">
        <v>0</v>
      </c>
    </row>
    <row r="3436" spans="2:55" x14ac:dyDescent="0.45">
      <c r="B3436" s="25">
        <v>3429</v>
      </c>
      <c r="D3436" s="9" t="s">
        <v>91</v>
      </c>
      <c r="E3436" s="9">
        <v>0</v>
      </c>
      <c r="F3436" s="9">
        <v>0</v>
      </c>
      <c r="G3436" s="9">
        <v>0</v>
      </c>
      <c r="H3436" s="9">
        <v>6</v>
      </c>
      <c r="I3436" s="9">
        <v>4</v>
      </c>
      <c r="J3436" s="9">
        <v>0</v>
      </c>
      <c r="K3436" s="9">
        <v>0</v>
      </c>
      <c r="L3436" s="9">
        <v>5</v>
      </c>
      <c r="M3436" s="9">
        <v>3</v>
      </c>
      <c r="N3436" s="9">
        <v>4</v>
      </c>
      <c r="O3436" s="9">
        <v>160</v>
      </c>
      <c r="P3436" s="9">
        <v>0</v>
      </c>
      <c r="Q3436" s="9">
        <v>0</v>
      </c>
      <c r="R3436" s="9">
        <v>0</v>
      </c>
      <c r="S3436" s="9">
        <v>9</v>
      </c>
      <c r="T3436" s="9">
        <v>0</v>
      </c>
      <c r="U3436" s="9">
        <v>0</v>
      </c>
      <c r="V3436" s="9">
        <v>0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  <c r="AC3436" s="9">
        <v>0</v>
      </c>
      <c r="AD3436" s="9">
        <v>0</v>
      </c>
      <c r="AE3436" s="9">
        <v>0</v>
      </c>
      <c r="AF3436" s="9">
        <v>0</v>
      </c>
      <c r="AG3436" s="9">
        <v>0</v>
      </c>
      <c r="AH3436" s="9">
        <v>0</v>
      </c>
      <c r="AI3436" s="9">
        <v>0</v>
      </c>
      <c r="AJ3436" s="9">
        <v>0</v>
      </c>
      <c r="AK3436" s="9">
        <v>0</v>
      </c>
      <c r="AL3436" s="9">
        <v>0</v>
      </c>
      <c r="AM3436" s="9">
        <v>0</v>
      </c>
      <c r="AN3436" s="9">
        <v>0</v>
      </c>
      <c r="AO3436" s="9">
        <v>0</v>
      </c>
      <c r="AP3436" s="9">
        <v>3</v>
      </c>
      <c r="AQ3436" s="9">
        <v>0</v>
      </c>
      <c r="AR3436" s="9">
        <v>0</v>
      </c>
      <c r="AS3436" s="9">
        <v>0</v>
      </c>
      <c r="AT3436" s="9">
        <v>0</v>
      </c>
      <c r="AU3436" s="9">
        <v>0</v>
      </c>
      <c r="AV3436" s="9">
        <v>0</v>
      </c>
      <c r="AW3436" s="9">
        <v>0</v>
      </c>
      <c r="AX3436" s="9">
        <v>0</v>
      </c>
      <c r="AY3436" s="9">
        <v>0</v>
      </c>
      <c r="AZ3436" s="9">
        <v>0</v>
      </c>
      <c r="BA3436" s="9">
        <v>0</v>
      </c>
      <c r="BB3436" s="9">
        <v>0</v>
      </c>
      <c r="BC3436" s="9">
        <v>0</v>
      </c>
    </row>
    <row r="3437" spans="2:55" x14ac:dyDescent="0.45">
      <c r="B3437" s="25">
        <v>3430</v>
      </c>
      <c r="D3437" s="9" t="s">
        <v>92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  <c r="J3437" s="9">
        <v>0</v>
      </c>
      <c r="K3437" s="9">
        <v>0</v>
      </c>
      <c r="L3437" s="9">
        <v>0</v>
      </c>
      <c r="M3437" s="9">
        <v>0</v>
      </c>
      <c r="N3437" s="9">
        <v>0</v>
      </c>
      <c r="O3437" s="9">
        <v>149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0</v>
      </c>
      <c r="W3437" s="9">
        <v>0</v>
      </c>
      <c r="X3437" s="9">
        <v>0</v>
      </c>
      <c r="Y3437" s="9">
        <v>0</v>
      </c>
      <c r="Z3437" s="9">
        <v>0</v>
      </c>
      <c r="AA3437" s="9">
        <v>16</v>
      </c>
      <c r="AB3437" s="9">
        <v>23</v>
      </c>
      <c r="AC3437" s="9">
        <v>0</v>
      </c>
      <c r="AD3437" s="9">
        <v>0</v>
      </c>
      <c r="AE3437" s="9">
        <v>0</v>
      </c>
      <c r="AF3437" s="9">
        <v>0</v>
      </c>
      <c r="AG3437" s="9">
        <v>6</v>
      </c>
      <c r="AH3437" s="9">
        <v>0</v>
      </c>
      <c r="AI3437" s="9">
        <v>0</v>
      </c>
      <c r="AJ3437" s="9">
        <v>0</v>
      </c>
      <c r="AK3437" s="9">
        <v>0</v>
      </c>
      <c r="AL3437" s="9">
        <v>0</v>
      </c>
      <c r="AM3437" s="9">
        <v>0</v>
      </c>
      <c r="AN3437" s="9">
        <v>0</v>
      </c>
      <c r="AO3437" s="9">
        <v>0</v>
      </c>
      <c r="AP3437" s="9">
        <v>0</v>
      </c>
      <c r="AQ3437" s="9">
        <v>0</v>
      </c>
      <c r="AR3437" s="9">
        <v>0</v>
      </c>
      <c r="AS3437" s="9">
        <v>0</v>
      </c>
      <c r="AT3437" s="9">
        <v>0</v>
      </c>
      <c r="AU3437" s="9">
        <v>4</v>
      </c>
      <c r="AV3437" s="9">
        <v>0</v>
      </c>
      <c r="AW3437" s="9">
        <v>0</v>
      </c>
      <c r="AX3437" s="9">
        <v>0</v>
      </c>
      <c r="AY3437" s="9">
        <v>0</v>
      </c>
      <c r="AZ3437" s="9">
        <v>0</v>
      </c>
      <c r="BA3437" s="9">
        <v>0</v>
      </c>
      <c r="BB3437" s="9">
        <v>0</v>
      </c>
      <c r="BC3437" s="9">
        <v>0</v>
      </c>
    </row>
    <row r="3438" spans="2:55" x14ac:dyDescent="0.45">
      <c r="B3438" s="25">
        <v>3431</v>
      </c>
      <c r="D3438" s="9" t="s">
        <v>93</v>
      </c>
      <c r="E3438" s="9">
        <v>0</v>
      </c>
      <c r="F3438" s="9">
        <v>0</v>
      </c>
      <c r="G3438" s="9">
        <v>0</v>
      </c>
      <c r="H3438" s="9">
        <v>0</v>
      </c>
      <c r="I3438" s="9">
        <v>0</v>
      </c>
      <c r="J3438" s="9">
        <v>0</v>
      </c>
      <c r="K3438" s="9">
        <v>0</v>
      </c>
      <c r="L3438" s="9">
        <v>0</v>
      </c>
      <c r="M3438" s="9">
        <v>0</v>
      </c>
      <c r="N3438" s="9">
        <v>0</v>
      </c>
      <c r="O3438" s="9">
        <v>36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0</v>
      </c>
      <c r="X3438" s="9">
        <v>0</v>
      </c>
      <c r="Y3438" s="9">
        <v>0</v>
      </c>
      <c r="Z3438" s="9">
        <v>0</v>
      </c>
      <c r="AA3438" s="9">
        <v>0</v>
      </c>
      <c r="AB3438" s="9">
        <v>0</v>
      </c>
      <c r="AC3438" s="9">
        <v>0</v>
      </c>
      <c r="AD3438" s="9">
        <v>0</v>
      </c>
      <c r="AE3438" s="9">
        <v>0</v>
      </c>
      <c r="AF3438" s="9">
        <v>0</v>
      </c>
      <c r="AG3438" s="9">
        <v>0</v>
      </c>
      <c r="AH3438" s="9">
        <v>0</v>
      </c>
      <c r="AI3438" s="9">
        <v>0</v>
      </c>
      <c r="AJ3438" s="9">
        <v>0</v>
      </c>
      <c r="AK3438" s="9">
        <v>0</v>
      </c>
      <c r="AL3438" s="9">
        <v>0</v>
      </c>
      <c r="AM3438" s="9">
        <v>0</v>
      </c>
      <c r="AN3438" s="9">
        <v>0</v>
      </c>
      <c r="AO3438" s="9">
        <v>0</v>
      </c>
      <c r="AP3438" s="9">
        <v>0</v>
      </c>
      <c r="AQ3438" s="9">
        <v>0</v>
      </c>
      <c r="AR3438" s="9">
        <v>0</v>
      </c>
      <c r="AS3438" s="9">
        <v>0</v>
      </c>
      <c r="AT3438" s="9">
        <v>0</v>
      </c>
      <c r="AU3438" s="9">
        <v>0</v>
      </c>
      <c r="AV3438" s="9">
        <v>0</v>
      </c>
      <c r="AW3438" s="9">
        <v>0</v>
      </c>
      <c r="AX3438" s="9">
        <v>0</v>
      </c>
      <c r="AY3438" s="9">
        <v>0</v>
      </c>
      <c r="AZ3438" s="9">
        <v>0</v>
      </c>
      <c r="BA3438" s="9">
        <v>0</v>
      </c>
      <c r="BB3438" s="9">
        <v>0</v>
      </c>
      <c r="BC3438" s="9">
        <v>0</v>
      </c>
    </row>
    <row r="3439" spans="2:55" x14ac:dyDescent="0.45">
      <c r="B3439" s="25">
        <v>3432</v>
      </c>
      <c r="D3439" s="9" t="s">
        <v>94</v>
      </c>
      <c r="E3439" s="9">
        <v>0</v>
      </c>
      <c r="F3439" s="9">
        <v>0</v>
      </c>
      <c r="G3439" s="9">
        <v>0</v>
      </c>
      <c r="H3439" s="9">
        <v>0</v>
      </c>
      <c r="I3439" s="9">
        <v>3</v>
      </c>
      <c r="J3439" s="9">
        <v>0</v>
      </c>
      <c r="K3439" s="9">
        <v>0</v>
      </c>
      <c r="L3439" s="9">
        <v>0</v>
      </c>
      <c r="M3439" s="9">
        <v>14</v>
      </c>
      <c r="N3439" s="9">
        <v>0</v>
      </c>
      <c r="O3439" s="9">
        <v>0</v>
      </c>
      <c r="P3439" s="9">
        <v>0</v>
      </c>
      <c r="Q3439" s="9">
        <v>3</v>
      </c>
      <c r="R3439" s="9">
        <v>0</v>
      </c>
      <c r="S3439" s="9">
        <v>0</v>
      </c>
      <c r="T3439" s="9">
        <v>0</v>
      </c>
      <c r="U3439" s="9">
        <v>0</v>
      </c>
      <c r="V3439" s="9">
        <v>0</v>
      </c>
      <c r="W3439" s="9">
        <v>0</v>
      </c>
      <c r="X3439" s="9">
        <v>5</v>
      </c>
      <c r="Y3439" s="9">
        <v>0</v>
      </c>
      <c r="Z3439" s="9">
        <v>0</v>
      </c>
      <c r="AA3439" s="9">
        <v>0</v>
      </c>
      <c r="AB3439" s="9">
        <v>0</v>
      </c>
      <c r="AC3439" s="9">
        <v>0</v>
      </c>
      <c r="AD3439" s="9">
        <v>0</v>
      </c>
      <c r="AE3439" s="9">
        <v>0</v>
      </c>
      <c r="AF3439" s="9">
        <v>0</v>
      </c>
      <c r="AG3439" s="9">
        <v>0</v>
      </c>
      <c r="AH3439" s="9">
        <v>0</v>
      </c>
      <c r="AI3439" s="9">
        <v>0</v>
      </c>
      <c r="AJ3439" s="9">
        <v>0</v>
      </c>
      <c r="AK3439" s="9">
        <v>0</v>
      </c>
      <c r="AL3439" s="9">
        <v>0</v>
      </c>
      <c r="AM3439" s="9">
        <v>0</v>
      </c>
      <c r="AN3439" s="9">
        <v>0</v>
      </c>
      <c r="AO3439" s="9">
        <v>0</v>
      </c>
      <c r="AP3439" s="9">
        <v>0</v>
      </c>
      <c r="AQ3439" s="9">
        <v>0</v>
      </c>
      <c r="AR3439" s="9">
        <v>0</v>
      </c>
      <c r="AS3439" s="9">
        <v>0</v>
      </c>
      <c r="AT3439" s="9">
        <v>0</v>
      </c>
      <c r="AU3439" s="9">
        <v>0</v>
      </c>
      <c r="AV3439" s="9">
        <v>0</v>
      </c>
      <c r="AW3439" s="9">
        <v>0</v>
      </c>
      <c r="AX3439" s="9">
        <v>0</v>
      </c>
      <c r="AY3439" s="9">
        <v>0</v>
      </c>
      <c r="AZ3439" s="9">
        <v>0</v>
      </c>
      <c r="BA3439" s="9">
        <v>0</v>
      </c>
      <c r="BB3439" s="9">
        <v>0</v>
      </c>
      <c r="BC3439" s="9">
        <v>0</v>
      </c>
    </row>
    <row r="3440" spans="2:55" x14ac:dyDescent="0.45">
      <c r="B3440" s="25">
        <v>3433</v>
      </c>
      <c r="D3440" s="9" t="s">
        <v>95</v>
      </c>
      <c r="E3440" s="9">
        <v>0</v>
      </c>
      <c r="F3440" s="9">
        <v>0</v>
      </c>
      <c r="G3440" s="9">
        <v>0</v>
      </c>
      <c r="H3440" s="9">
        <v>5</v>
      </c>
      <c r="I3440" s="9">
        <v>3</v>
      </c>
      <c r="J3440" s="9">
        <v>4</v>
      </c>
      <c r="K3440" s="9">
        <v>0</v>
      </c>
      <c r="L3440" s="9">
        <v>8</v>
      </c>
      <c r="M3440" s="9">
        <v>0</v>
      </c>
      <c r="N3440" s="9">
        <v>6</v>
      </c>
      <c r="O3440" s="9">
        <v>57</v>
      </c>
      <c r="P3440" s="9">
        <v>0</v>
      </c>
      <c r="Q3440" s="9">
        <v>5</v>
      </c>
      <c r="R3440" s="9">
        <v>0</v>
      </c>
      <c r="S3440" s="9">
        <v>5</v>
      </c>
      <c r="T3440" s="9">
        <v>0</v>
      </c>
      <c r="U3440" s="9">
        <v>0</v>
      </c>
      <c r="V3440" s="9">
        <v>0</v>
      </c>
      <c r="W3440" s="9">
        <v>0</v>
      </c>
      <c r="X3440" s="9">
        <v>0</v>
      </c>
      <c r="Y3440" s="9">
        <v>0</v>
      </c>
      <c r="Z3440" s="9">
        <v>0</v>
      </c>
      <c r="AA3440" s="9">
        <v>6</v>
      </c>
      <c r="AB3440" s="9">
        <v>10</v>
      </c>
      <c r="AC3440" s="9">
        <v>0</v>
      </c>
      <c r="AD3440" s="9">
        <v>0</v>
      </c>
      <c r="AE3440" s="9">
        <v>0</v>
      </c>
      <c r="AF3440" s="9">
        <v>0</v>
      </c>
      <c r="AG3440" s="9">
        <v>6</v>
      </c>
      <c r="AH3440" s="9">
        <v>0</v>
      </c>
      <c r="AI3440" s="9">
        <v>11</v>
      </c>
      <c r="AJ3440" s="9">
        <v>0</v>
      </c>
      <c r="AK3440" s="9">
        <v>0</v>
      </c>
      <c r="AL3440" s="9">
        <v>0</v>
      </c>
      <c r="AM3440" s="9">
        <v>0</v>
      </c>
      <c r="AN3440" s="9">
        <v>0</v>
      </c>
      <c r="AO3440" s="9">
        <v>0</v>
      </c>
      <c r="AP3440" s="9">
        <v>0</v>
      </c>
      <c r="AQ3440" s="9">
        <v>0</v>
      </c>
      <c r="AR3440" s="9">
        <v>0</v>
      </c>
      <c r="AS3440" s="9">
        <v>3</v>
      </c>
      <c r="AT3440" s="9">
        <v>0</v>
      </c>
      <c r="AU3440" s="9">
        <v>6</v>
      </c>
      <c r="AV3440" s="9">
        <v>0</v>
      </c>
      <c r="AW3440" s="9">
        <v>0</v>
      </c>
      <c r="AX3440" s="9">
        <v>0</v>
      </c>
      <c r="AY3440" s="9">
        <v>0</v>
      </c>
      <c r="AZ3440" s="9">
        <v>0</v>
      </c>
      <c r="BA3440" s="9">
        <v>0</v>
      </c>
      <c r="BB3440" s="9">
        <v>0</v>
      </c>
      <c r="BC3440" s="9">
        <v>0</v>
      </c>
    </row>
    <row r="3441" spans="2:55" x14ac:dyDescent="0.45">
      <c r="B3441" s="25">
        <v>3434</v>
      </c>
      <c r="D3441" s="9" t="s">
        <v>96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31</v>
      </c>
      <c r="P3441" s="9">
        <v>0</v>
      </c>
      <c r="Q3441" s="9">
        <v>0</v>
      </c>
      <c r="R3441" s="9">
        <v>0</v>
      </c>
      <c r="S3441" s="9">
        <v>0</v>
      </c>
      <c r="T3441" s="9">
        <v>0</v>
      </c>
      <c r="U3441" s="9">
        <v>0</v>
      </c>
      <c r="V3441" s="9">
        <v>0</v>
      </c>
      <c r="W3441" s="9">
        <v>0</v>
      </c>
      <c r="X3441" s="9">
        <v>0</v>
      </c>
      <c r="Y3441" s="9">
        <v>0</v>
      </c>
      <c r="Z3441" s="9">
        <v>0</v>
      </c>
      <c r="AA3441" s="9">
        <v>0</v>
      </c>
      <c r="AB3441" s="9">
        <v>0</v>
      </c>
      <c r="AC3441" s="9">
        <v>0</v>
      </c>
      <c r="AD3441" s="9">
        <v>0</v>
      </c>
      <c r="AE3441" s="9">
        <v>0</v>
      </c>
      <c r="AF3441" s="9">
        <v>0</v>
      </c>
      <c r="AG3441" s="9">
        <v>0</v>
      </c>
      <c r="AH3441" s="9">
        <v>0</v>
      </c>
      <c r="AI3441" s="9">
        <v>0</v>
      </c>
      <c r="AJ3441" s="9">
        <v>0</v>
      </c>
      <c r="AK3441" s="9">
        <v>0</v>
      </c>
      <c r="AL3441" s="9">
        <v>0</v>
      </c>
      <c r="AM3441" s="9">
        <v>0</v>
      </c>
      <c r="AN3441" s="9">
        <v>0</v>
      </c>
      <c r="AO3441" s="9">
        <v>0</v>
      </c>
      <c r="AP3441" s="9">
        <v>0</v>
      </c>
      <c r="AQ3441" s="9">
        <v>0</v>
      </c>
      <c r="AR3441" s="9">
        <v>0</v>
      </c>
      <c r="AS3441" s="9">
        <v>0</v>
      </c>
      <c r="AT3441" s="9">
        <v>0</v>
      </c>
      <c r="AU3441" s="9">
        <v>0</v>
      </c>
      <c r="AV3441" s="9">
        <v>0</v>
      </c>
      <c r="AW3441" s="9">
        <v>0</v>
      </c>
      <c r="AX3441" s="9">
        <v>0</v>
      </c>
      <c r="AY3441" s="9">
        <v>0</v>
      </c>
      <c r="AZ3441" s="9">
        <v>0</v>
      </c>
      <c r="BA3441" s="9">
        <v>0</v>
      </c>
      <c r="BB3441" s="9">
        <v>0</v>
      </c>
      <c r="BC3441" s="9">
        <v>0</v>
      </c>
    </row>
    <row r="3442" spans="2:55" x14ac:dyDescent="0.45">
      <c r="B3442" s="25">
        <v>3435</v>
      </c>
      <c r="D3442" s="9" t="s">
        <v>97</v>
      </c>
      <c r="E3442" s="9">
        <v>0</v>
      </c>
      <c r="F3442" s="9">
        <v>0</v>
      </c>
      <c r="G3442" s="9">
        <v>0</v>
      </c>
      <c r="H3442" s="9">
        <v>5</v>
      </c>
      <c r="I3442" s="9">
        <v>0</v>
      </c>
      <c r="J3442" s="9">
        <v>0</v>
      </c>
      <c r="K3442" s="9">
        <v>0</v>
      </c>
      <c r="L3442" s="9">
        <v>0</v>
      </c>
      <c r="M3442" s="9">
        <v>0</v>
      </c>
      <c r="N3442" s="9">
        <v>0</v>
      </c>
      <c r="O3442" s="9">
        <v>159</v>
      </c>
      <c r="P3442" s="9">
        <v>0</v>
      </c>
      <c r="Q3442" s="9">
        <v>4</v>
      </c>
      <c r="R3442" s="9">
        <v>0</v>
      </c>
      <c r="S3442" s="9">
        <v>0</v>
      </c>
      <c r="T3442" s="9">
        <v>0</v>
      </c>
      <c r="U3442" s="9">
        <v>0</v>
      </c>
      <c r="V3442" s="9">
        <v>0</v>
      </c>
      <c r="W3442" s="9">
        <v>0</v>
      </c>
      <c r="X3442" s="9">
        <v>0</v>
      </c>
      <c r="Y3442" s="9">
        <v>0</v>
      </c>
      <c r="Z3442" s="9">
        <v>0</v>
      </c>
      <c r="AA3442" s="9">
        <v>14</v>
      </c>
      <c r="AB3442" s="9">
        <v>3</v>
      </c>
      <c r="AC3442" s="9">
        <v>0</v>
      </c>
      <c r="AD3442" s="9">
        <v>0</v>
      </c>
      <c r="AE3442" s="9">
        <v>4</v>
      </c>
      <c r="AF3442" s="9">
        <v>0</v>
      </c>
      <c r="AG3442" s="9">
        <v>0</v>
      </c>
      <c r="AH3442" s="9">
        <v>0</v>
      </c>
      <c r="AI3442" s="9">
        <v>0</v>
      </c>
      <c r="AJ3442" s="9">
        <v>3</v>
      </c>
      <c r="AK3442" s="9">
        <v>4</v>
      </c>
      <c r="AL3442" s="9">
        <v>0</v>
      </c>
      <c r="AM3442" s="9">
        <v>0</v>
      </c>
      <c r="AN3442" s="9">
        <v>0</v>
      </c>
      <c r="AO3442" s="9">
        <v>0</v>
      </c>
      <c r="AP3442" s="9">
        <v>0</v>
      </c>
      <c r="AQ3442" s="9">
        <v>0</v>
      </c>
      <c r="AR3442" s="9">
        <v>0</v>
      </c>
      <c r="AS3442" s="9">
        <v>0</v>
      </c>
      <c r="AT3442" s="9">
        <v>0</v>
      </c>
      <c r="AU3442" s="9">
        <v>0</v>
      </c>
      <c r="AV3442" s="9">
        <v>0</v>
      </c>
      <c r="AW3442" s="9">
        <v>0</v>
      </c>
      <c r="AX3442" s="9">
        <v>0</v>
      </c>
      <c r="AY3442" s="9">
        <v>0</v>
      </c>
      <c r="AZ3442" s="9">
        <v>0</v>
      </c>
      <c r="BA3442" s="9">
        <v>0</v>
      </c>
      <c r="BB3442" s="9">
        <v>4</v>
      </c>
      <c r="BC3442" s="9">
        <v>0</v>
      </c>
    </row>
    <row r="3443" spans="2:55" x14ac:dyDescent="0.45">
      <c r="B3443" s="25">
        <v>3436</v>
      </c>
      <c r="D3443" s="9" t="s">
        <v>98</v>
      </c>
      <c r="E3443" s="9">
        <v>0</v>
      </c>
      <c r="F3443" s="9">
        <v>0</v>
      </c>
      <c r="G3443" s="9">
        <v>0</v>
      </c>
      <c r="H3443" s="9">
        <v>6</v>
      </c>
      <c r="I3443" s="9">
        <v>6</v>
      </c>
      <c r="J3443" s="9">
        <v>0</v>
      </c>
      <c r="K3443" s="9">
        <v>0</v>
      </c>
      <c r="L3443" s="9">
        <v>0</v>
      </c>
      <c r="M3443" s="9">
        <v>0</v>
      </c>
      <c r="N3443" s="9">
        <v>0</v>
      </c>
      <c r="O3443" s="9">
        <v>18</v>
      </c>
      <c r="P3443" s="9">
        <v>0</v>
      </c>
      <c r="Q3443" s="9">
        <v>0</v>
      </c>
      <c r="R3443" s="9">
        <v>0</v>
      </c>
      <c r="S3443" s="9">
        <v>0</v>
      </c>
      <c r="T3443" s="9">
        <v>0</v>
      </c>
      <c r="U3443" s="9">
        <v>0</v>
      </c>
      <c r="V3443" s="9">
        <v>0</v>
      </c>
      <c r="W3443" s="9">
        <v>0</v>
      </c>
      <c r="X3443" s="9">
        <v>0</v>
      </c>
      <c r="Y3443" s="9">
        <v>0</v>
      </c>
      <c r="Z3443" s="9">
        <v>0</v>
      </c>
      <c r="AA3443" s="9">
        <v>8</v>
      </c>
      <c r="AB3443" s="9">
        <v>0</v>
      </c>
      <c r="AC3443" s="9">
        <v>0</v>
      </c>
      <c r="AD3443" s="9">
        <v>0</v>
      </c>
      <c r="AE3443" s="9">
        <v>0</v>
      </c>
      <c r="AF3443" s="9">
        <v>0</v>
      </c>
      <c r="AG3443" s="9">
        <v>0</v>
      </c>
      <c r="AH3443" s="9">
        <v>0</v>
      </c>
      <c r="AI3443" s="9">
        <v>0</v>
      </c>
      <c r="AJ3443" s="9">
        <v>0</v>
      </c>
      <c r="AK3443" s="9">
        <v>0</v>
      </c>
      <c r="AL3443" s="9">
        <v>0</v>
      </c>
      <c r="AM3443" s="9">
        <v>0</v>
      </c>
      <c r="AN3443" s="9">
        <v>0</v>
      </c>
      <c r="AO3443" s="9">
        <v>0</v>
      </c>
      <c r="AP3443" s="9">
        <v>0</v>
      </c>
      <c r="AQ3443" s="9">
        <v>0</v>
      </c>
      <c r="AR3443" s="9">
        <v>0</v>
      </c>
      <c r="AS3443" s="9">
        <v>0</v>
      </c>
      <c r="AT3443" s="9">
        <v>0</v>
      </c>
      <c r="AU3443" s="9">
        <v>0</v>
      </c>
      <c r="AV3443" s="9">
        <v>0</v>
      </c>
      <c r="AW3443" s="9">
        <v>0</v>
      </c>
      <c r="AX3443" s="9">
        <v>0</v>
      </c>
      <c r="AY3443" s="9">
        <v>0</v>
      </c>
      <c r="AZ3443" s="9">
        <v>0</v>
      </c>
      <c r="BA3443" s="9">
        <v>0</v>
      </c>
      <c r="BB3443" s="9">
        <v>0</v>
      </c>
      <c r="BC3443" s="9">
        <v>0</v>
      </c>
    </row>
    <row r="3444" spans="2:55" x14ac:dyDescent="0.45">
      <c r="B3444" s="25">
        <v>3437</v>
      </c>
      <c r="D3444" s="9" t="s">
        <v>99</v>
      </c>
      <c r="E3444" s="9">
        <v>0</v>
      </c>
      <c r="F3444" s="9">
        <v>0</v>
      </c>
      <c r="G3444" s="9">
        <v>0</v>
      </c>
      <c r="H3444" s="9">
        <v>0</v>
      </c>
      <c r="I3444" s="9">
        <v>4</v>
      </c>
      <c r="J3444" s="9">
        <v>0</v>
      </c>
      <c r="K3444" s="9">
        <v>0</v>
      </c>
      <c r="L3444" s="9">
        <v>0</v>
      </c>
      <c r="M3444" s="9">
        <v>3</v>
      </c>
      <c r="N3444" s="9">
        <v>4</v>
      </c>
      <c r="O3444" s="9">
        <v>9</v>
      </c>
      <c r="P3444" s="9">
        <v>0</v>
      </c>
      <c r="Q3444" s="9">
        <v>0</v>
      </c>
      <c r="R3444" s="9">
        <v>0</v>
      </c>
      <c r="S3444" s="9">
        <v>10</v>
      </c>
      <c r="T3444" s="9">
        <v>0</v>
      </c>
      <c r="U3444" s="9">
        <v>0</v>
      </c>
      <c r="V3444" s="9">
        <v>0</v>
      </c>
      <c r="W3444" s="9">
        <v>0</v>
      </c>
      <c r="X3444" s="9">
        <v>0</v>
      </c>
      <c r="Y3444" s="9">
        <v>0</v>
      </c>
      <c r="Z3444" s="9">
        <v>0</v>
      </c>
      <c r="AA3444" s="9">
        <v>6</v>
      </c>
      <c r="AB3444" s="9">
        <v>0</v>
      </c>
      <c r="AC3444" s="9">
        <v>0</v>
      </c>
      <c r="AD3444" s="9">
        <v>0</v>
      </c>
      <c r="AE3444" s="9">
        <v>0</v>
      </c>
      <c r="AF3444" s="9">
        <v>0</v>
      </c>
      <c r="AG3444" s="9">
        <v>0</v>
      </c>
      <c r="AH3444" s="9">
        <v>0</v>
      </c>
      <c r="AI3444" s="9">
        <v>8</v>
      </c>
      <c r="AJ3444" s="9">
        <v>0</v>
      </c>
      <c r="AK3444" s="9">
        <v>0</v>
      </c>
      <c r="AL3444" s="9">
        <v>0</v>
      </c>
      <c r="AM3444" s="9">
        <v>0</v>
      </c>
      <c r="AN3444" s="9">
        <v>0</v>
      </c>
      <c r="AO3444" s="9">
        <v>4</v>
      </c>
      <c r="AP3444" s="9">
        <v>5</v>
      </c>
      <c r="AQ3444" s="9">
        <v>0</v>
      </c>
      <c r="AR3444" s="9">
        <v>0</v>
      </c>
      <c r="AS3444" s="9">
        <v>0</v>
      </c>
      <c r="AT3444" s="9">
        <v>0</v>
      </c>
      <c r="AU3444" s="9">
        <v>0</v>
      </c>
      <c r="AV3444" s="9">
        <v>0</v>
      </c>
      <c r="AW3444" s="9">
        <v>0</v>
      </c>
      <c r="AX3444" s="9">
        <v>0</v>
      </c>
      <c r="AY3444" s="9">
        <v>0</v>
      </c>
      <c r="AZ3444" s="9">
        <v>0</v>
      </c>
      <c r="BA3444" s="9">
        <v>0</v>
      </c>
      <c r="BB3444" s="9">
        <v>0</v>
      </c>
      <c r="BC3444" s="9">
        <v>0</v>
      </c>
    </row>
    <row r="3445" spans="2:55" x14ac:dyDescent="0.45">
      <c r="B3445" s="25">
        <v>3438</v>
      </c>
      <c r="D3445" s="9" t="s">
        <v>100</v>
      </c>
      <c r="E3445" s="9">
        <v>0</v>
      </c>
      <c r="F3445" s="9">
        <v>3</v>
      </c>
      <c r="G3445" s="9">
        <v>0</v>
      </c>
      <c r="H3445" s="9">
        <v>18</v>
      </c>
      <c r="I3445" s="9">
        <v>10</v>
      </c>
      <c r="J3445" s="9">
        <v>3</v>
      </c>
      <c r="K3445" s="9">
        <v>0</v>
      </c>
      <c r="L3445" s="9">
        <v>7</v>
      </c>
      <c r="M3445" s="9">
        <v>0</v>
      </c>
      <c r="N3445" s="9">
        <v>106</v>
      </c>
      <c r="O3445" s="9">
        <v>0</v>
      </c>
      <c r="P3445" s="9">
        <v>0</v>
      </c>
      <c r="Q3445" s="9">
        <v>6</v>
      </c>
      <c r="R3445" s="9">
        <v>0</v>
      </c>
      <c r="S3445" s="9">
        <v>0</v>
      </c>
      <c r="T3445" s="9">
        <v>0</v>
      </c>
      <c r="U3445" s="9">
        <v>0</v>
      </c>
      <c r="V3445" s="9">
        <v>0</v>
      </c>
      <c r="W3445" s="9">
        <v>3</v>
      </c>
      <c r="X3445" s="9">
        <v>0</v>
      </c>
      <c r="Y3445" s="9">
        <v>0</v>
      </c>
      <c r="Z3445" s="9">
        <v>0</v>
      </c>
      <c r="AA3445" s="9">
        <v>0</v>
      </c>
      <c r="AB3445" s="9">
        <v>20</v>
      </c>
      <c r="AC3445" s="9">
        <v>0</v>
      </c>
      <c r="AD3445" s="9">
        <v>0</v>
      </c>
      <c r="AE3445" s="9">
        <v>4</v>
      </c>
      <c r="AF3445" s="9">
        <v>0</v>
      </c>
      <c r="AG3445" s="9">
        <v>4</v>
      </c>
      <c r="AH3445" s="9">
        <v>0</v>
      </c>
      <c r="AI3445" s="9">
        <v>6</v>
      </c>
      <c r="AJ3445" s="9">
        <v>0</v>
      </c>
      <c r="AK3445" s="9">
        <v>3</v>
      </c>
      <c r="AL3445" s="9">
        <v>0</v>
      </c>
      <c r="AM3445" s="9">
        <v>0</v>
      </c>
      <c r="AN3445" s="9">
        <v>0</v>
      </c>
      <c r="AO3445" s="9">
        <v>3</v>
      </c>
      <c r="AP3445" s="9">
        <v>3</v>
      </c>
      <c r="AQ3445" s="9">
        <v>0</v>
      </c>
      <c r="AR3445" s="9">
        <v>0</v>
      </c>
      <c r="AS3445" s="9">
        <v>0</v>
      </c>
      <c r="AT3445" s="9">
        <v>0</v>
      </c>
      <c r="AU3445" s="9">
        <v>0</v>
      </c>
      <c r="AV3445" s="9">
        <v>0</v>
      </c>
      <c r="AW3445" s="9">
        <v>0</v>
      </c>
      <c r="AX3445" s="9">
        <v>4</v>
      </c>
      <c r="AY3445" s="9">
        <v>0</v>
      </c>
      <c r="AZ3445" s="9">
        <v>4</v>
      </c>
      <c r="BA3445" s="9">
        <v>0</v>
      </c>
      <c r="BB3445" s="9">
        <v>0</v>
      </c>
      <c r="BC3445" s="9">
        <v>0</v>
      </c>
    </row>
    <row r="3446" spans="2:55" x14ac:dyDescent="0.45">
      <c r="B3446" s="25">
        <v>3439</v>
      </c>
      <c r="D3446" s="9" t="s">
        <v>101</v>
      </c>
      <c r="E3446" s="9">
        <v>0</v>
      </c>
      <c r="F3446" s="9">
        <v>3</v>
      </c>
      <c r="G3446" s="9">
        <v>0</v>
      </c>
      <c r="H3446" s="9">
        <v>29</v>
      </c>
      <c r="I3446" s="9">
        <v>33</v>
      </c>
      <c r="J3446" s="9">
        <v>0</v>
      </c>
      <c r="K3446" s="9">
        <v>8</v>
      </c>
      <c r="L3446" s="9">
        <v>23</v>
      </c>
      <c r="M3446" s="9">
        <v>0</v>
      </c>
      <c r="N3446" s="9">
        <v>347</v>
      </c>
      <c r="O3446" s="9">
        <v>8</v>
      </c>
      <c r="P3446" s="9">
        <v>3</v>
      </c>
      <c r="Q3446" s="9">
        <v>10</v>
      </c>
      <c r="R3446" s="9">
        <v>0</v>
      </c>
      <c r="S3446" s="9">
        <v>3</v>
      </c>
      <c r="T3446" s="9">
        <v>4</v>
      </c>
      <c r="U3446" s="9">
        <v>6</v>
      </c>
      <c r="V3446" s="9">
        <v>0</v>
      </c>
      <c r="W3446" s="9">
        <v>3</v>
      </c>
      <c r="X3446" s="9">
        <v>0</v>
      </c>
      <c r="Y3446" s="9">
        <v>7</v>
      </c>
      <c r="Z3446" s="9">
        <v>0</v>
      </c>
      <c r="AA3446" s="9">
        <v>8</v>
      </c>
      <c r="AB3446" s="9">
        <v>161</v>
      </c>
      <c r="AC3446" s="9">
        <v>5</v>
      </c>
      <c r="AD3446" s="9">
        <v>0</v>
      </c>
      <c r="AE3446" s="9">
        <v>10</v>
      </c>
      <c r="AF3446" s="9">
        <v>0</v>
      </c>
      <c r="AG3446" s="9">
        <v>10</v>
      </c>
      <c r="AH3446" s="9">
        <v>3</v>
      </c>
      <c r="AI3446" s="9">
        <v>20</v>
      </c>
      <c r="AJ3446" s="9">
        <v>5</v>
      </c>
      <c r="AK3446" s="9">
        <v>15</v>
      </c>
      <c r="AL3446" s="9">
        <v>3</v>
      </c>
      <c r="AM3446" s="9">
        <v>4</v>
      </c>
      <c r="AN3446" s="9">
        <v>0</v>
      </c>
      <c r="AO3446" s="9">
        <v>4</v>
      </c>
      <c r="AP3446" s="9">
        <v>18</v>
      </c>
      <c r="AQ3446" s="9">
        <v>0</v>
      </c>
      <c r="AR3446" s="9">
        <v>0</v>
      </c>
      <c r="AS3446" s="9">
        <v>4</v>
      </c>
      <c r="AT3446" s="9">
        <v>0</v>
      </c>
      <c r="AU3446" s="9">
        <v>4</v>
      </c>
      <c r="AV3446" s="9">
        <v>0</v>
      </c>
      <c r="AW3446" s="9">
        <v>0</v>
      </c>
      <c r="AX3446" s="9">
        <v>11</v>
      </c>
      <c r="AY3446" s="9">
        <v>3</v>
      </c>
      <c r="AZ3446" s="9">
        <v>0</v>
      </c>
      <c r="BA3446" s="9">
        <v>0</v>
      </c>
      <c r="BB3446" s="9">
        <v>3</v>
      </c>
      <c r="BC3446" s="9">
        <v>3</v>
      </c>
    </row>
    <row r="3447" spans="2:55" x14ac:dyDescent="0.45">
      <c r="B3447" s="25">
        <v>3440</v>
      </c>
      <c r="D3447" s="9" t="s">
        <v>102</v>
      </c>
      <c r="E3447" s="9">
        <v>0</v>
      </c>
      <c r="F3447" s="9">
        <v>0</v>
      </c>
      <c r="G3447" s="9">
        <v>0</v>
      </c>
      <c r="H3447" s="9">
        <v>0</v>
      </c>
      <c r="I3447" s="9">
        <v>0</v>
      </c>
      <c r="J3447" s="9">
        <v>0</v>
      </c>
      <c r="K3447" s="9">
        <v>0</v>
      </c>
      <c r="L3447" s="9">
        <v>0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9">
        <v>0</v>
      </c>
      <c r="U3447" s="9">
        <v>0</v>
      </c>
      <c r="V3447" s="9">
        <v>0</v>
      </c>
      <c r="W3447" s="9">
        <v>0</v>
      </c>
      <c r="X3447" s="9">
        <v>0</v>
      </c>
      <c r="Y3447" s="9">
        <v>0</v>
      </c>
      <c r="Z3447" s="9">
        <v>0</v>
      </c>
      <c r="AA3447" s="9">
        <v>0</v>
      </c>
      <c r="AB3447" s="9">
        <v>0</v>
      </c>
      <c r="AC3447" s="9">
        <v>0</v>
      </c>
      <c r="AD3447" s="9">
        <v>0</v>
      </c>
      <c r="AE3447" s="9">
        <v>0</v>
      </c>
      <c r="AF3447" s="9">
        <v>0</v>
      </c>
      <c r="AG3447" s="9">
        <v>0</v>
      </c>
      <c r="AH3447" s="9">
        <v>0</v>
      </c>
      <c r="AI3447" s="9">
        <v>0</v>
      </c>
      <c r="AJ3447" s="9">
        <v>0</v>
      </c>
      <c r="AK3447" s="9">
        <v>0</v>
      </c>
      <c r="AL3447" s="9">
        <v>0</v>
      </c>
      <c r="AM3447" s="9">
        <v>0</v>
      </c>
      <c r="AN3447" s="9">
        <v>0</v>
      </c>
      <c r="AO3447" s="9">
        <v>0</v>
      </c>
      <c r="AP3447" s="9">
        <v>0</v>
      </c>
      <c r="AQ3447" s="9">
        <v>0</v>
      </c>
      <c r="AR3447" s="9">
        <v>0</v>
      </c>
      <c r="AS3447" s="9">
        <v>0</v>
      </c>
      <c r="AT3447" s="9">
        <v>0</v>
      </c>
      <c r="AU3447" s="9">
        <v>0</v>
      </c>
      <c r="AV3447" s="9">
        <v>0</v>
      </c>
      <c r="AW3447" s="9">
        <v>0</v>
      </c>
      <c r="AX3447" s="9">
        <v>0</v>
      </c>
      <c r="AY3447" s="9">
        <v>0</v>
      </c>
      <c r="AZ3447" s="9">
        <v>0</v>
      </c>
      <c r="BA3447" s="9">
        <v>0</v>
      </c>
      <c r="BB3447" s="9">
        <v>0</v>
      </c>
      <c r="BC3447" s="9">
        <v>0</v>
      </c>
    </row>
    <row r="3448" spans="2:55" x14ac:dyDescent="0.45">
      <c r="B3448" s="25">
        <v>3441</v>
      </c>
      <c r="D3448" s="9" t="s">
        <v>103</v>
      </c>
      <c r="E3448" s="9">
        <v>0</v>
      </c>
      <c r="F3448" s="9">
        <v>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0</v>
      </c>
      <c r="R3448" s="9">
        <v>0</v>
      </c>
      <c r="S3448" s="9">
        <v>0</v>
      </c>
      <c r="T3448" s="9">
        <v>0</v>
      </c>
      <c r="U3448" s="9">
        <v>0</v>
      </c>
      <c r="V3448" s="9">
        <v>0</v>
      </c>
      <c r="W3448" s="9">
        <v>0</v>
      </c>
      <c r="X3448" s="9">
        <v>0</v>
      </c>
      <c r="Y3448" s="9">
        <v>0</v>
      </c>
      <c r="Z3448" s="9">
        <v>0</v>
      </c>
      <c r="AA3448" s="9">
        <v>0</v>
      </c>
      <c r="AB3448" s="9">
        <v>10</v>
      </c>
      <c r="AC3448" s="9">
        <v>0</v>
      </c>
      <c r="AD3448" s="9">
        <v>0</v>
      </c>
      <c r="AE3448" s="9">
        <v>5</v>
      </c>
      <c r="AF3448" s="9">
        <v>0</v>
      </c>
      <c r="AG3448" s="9">
        <v>0</v>
      </c>
      <c r="AH3448" s="9">
        <v>0</v>
      </c>
      <c r="AI3448" s="9">
        <v>0</v>
      </c>
      <c r="AJ3448" s="9">
        <v>0</v>
      </c>
      <c r="AK3448" s="9">
        <v>0</v>
      </c>
      <c r="AL3448" s="9">
        <v>0</v>
      </c>
      <c r="AM3448" s="9">
        <v>0</v>
      </c>
      <c r="AN3448" s="9">
        <v>0</v>
      </c>
      <c r="AO3448" s="9">
        <v>0</v>
      </c>
      <c r="AP3448" s="9">
        <v>4</v>
      </c>
      <c r="AQ3448" s="9">
        <v>0</v>
      </c>
      <c r="AR3448" s="9">
        <v>0</v>
      </c>
      <c r="AS3448" s="9">
        <v>0</v>
      </c>
      <c r="AT3448" s="9">
        <v>0</v>
      </c>
      <c r="AU3448" s="9">
        <v>0</v>
      </c>
      <c r="AV3448" s="9">
        <v>0</v>
      </c>
      <c r="AW3448" s="9">
        <v>0</v>
      </c>
      <c r="AX3448" s="9">
        <v>0</v>
      </c>
      <c r="AY3448" s="9">
        <v>0</v>
      </c>
      <c r="AZ3448" s="9">
        <v>0</v>
      </c>
      <c r="BA3448" s="9">
        <v>0</v>
      </c>
      <c r="BB3448" s="9">
        <v>0</v>
      </c>
      <c r="BC3448" s="9">
        <v>0</v>
      </c>
    </row>
    <row r="3449" spans="2:55" x14ac:dyDescent="0.45">
      <c r="B3449" s="25">
        <v>3442</v>
      </c>
      <c r="D3449" s="9" t="s">
        <v>104</v>
      </c>
      <c r="E3449" s="9">
        <v>0</v>
      </c>
      <c r="F3449" s="9">
        <v>20</v>
      </c>
      <c r="G3449" s="9">
        <v>0</v>
      </c>
      <c r="H3449" s="9">
        <v>91</v>
      </c>
      <c r="I3449" s="9">
        <v>52</v>
      </c>
      <c r="J3449" s="9">
        <v>5</v>
      </c>
      <c r="K3449" s="9">
        <v>3</v>
      </c>
      <c r="L3449" s="9">
        <v>231</v>
      </c>
      <c r="M3449" s="9">
        <v>0</v>
      </c>
      <c r="N3449" s="9">
        <v>5</v>
      </c>
      <c r="O3449" s="9">
        <v>0</v>
      </c>
      <c r="P3449" s="9">
        <v>20</v>
      </c>
      <c r="Q3449" s="9">
        <v>3</v>
      </c>
      <c r="R3449" s="9">
        <v>0</v>
      </c>
      <c r="S3449" s="9">
        <v>3</v>
      </c>
      <c r="T3449" s="9">
        <v>0</v>
      </c>
      <c r="U3449" s="9">
        <v>3</v>
      </c>
      <c r="V3449" s="9">
        <v>0</v>
      </c>
      <c r="W3449" s="9">
        <v>6</v>
      </c>
      <c r="X3449" s="9">
        <v>0</v>
      </c>
      <c r="Y3449" s="9">
        <v>3</v>
      </c>
      <c r="Z3449" s="9">
        <v>0</v>
      </c>
      <c r="AA3449" s="9">
        <v>0</v>
      </c>
      <c r="AB3449" s="9">
        <v>13</v>
      </c>
      <c r="AC3449" s="9">
        <v>7</v>
      </c>
      <c r="AD3449" s="9">
        <v>3</v>
      </c>
      <c r="AE3449" s="9">
        <v>4</v>
      </c>
      <c r="AF3449" s="9">
        <v>0</v>
      </c>
      <c r="AG3449" s="9">
        <v>19</v>
      </c>
      <c r="AH3449" s="9">
        <v>5</v>
      </c>
      <c r="AI3449" s="9">
        <v>18</v>
      </c>
      <c r="AJ3449" s="9">
        <v>12</v>
      </c>
      <c r="AK3449" s="9">
        <v>89</v>
      </c>
      <c r="AL3449" s="9">
        <v>5</v>
      </c>
      <c r="AM3449" s="9">
        <v>34</v>
      </c>
      <c r="AN3449" s="9">
        <v>0</v>
      </c>
      <c r="AO3449" s="9">
        <v>36</v>
      </c>
      <c r="AP3449" s="9">
        <v>29</v>
      </c>
      <c r="AQ3449" s="9">
        <v>9</v>
      </c>
      <c r="AR3449" s="9">
        <v>0</v>
      </c>
      <c r="AS3449" s="9">
        <v>0</v>
      </c>
      <c r="AT3449" s="9">
        <v>0</v>
      </c>
      <c r="AU3449" s="9">
        <v>13</v>
      </c>
      <c r="AV3449" s="9">
        <v>0</v>
      </c>
      <c r="AW3449" s="9">
        <v>0</v>
      </c>
      <c r="AX3449" s="9">
        <v>7</v>
      </c>
      <c r="AY3449" s="9">
        <v>0</v>
      </c>
      <c r="AZ3449" s="9">
        <v>3</v>
      </c>
      <c r="BA3449" s="9">
        <v>0</v>
      </c>
      <c r="BB3449" s="9">
        <v>5</v>
      </c>
      <c r="BC3449" s="9">
        <v>0</v>
      </c>
    </row>
    <row r="3450" spans="2:55" x14ac:dyDescent="0.45">
      <c r="B3450" s="25">
        <v>3443</v>
      </c>
      <c r="D3450" s="9" t="s">
        <v>105</v>
      </c>
      <c r="E3450" s="9">
        <v>18</v>
      </c>
      <c r="F3450" s="9">
        <v>32</v>
      </c>
      <c r="G3450" s="9">
        <v>0</v>
      </c>
      <c r="H3450" s="9">
        <v>233</v>
      </c>
      <c r="I3450" s="9">
        <v>121</v>
      </c>
      <c r="J3450" s="9">
        <v>4</v>
      </c>
      <c r="K3450" s="9">
        <v>5</v>
      </c>
      <c r="L3450" s="9">
        <v>815</v>
      </c>
      <c r="M3450" s="9">
        <v>4</v>
      </c>
      <c r="N3450" s="9">
        <v>22</v>
      </c>
      <c r="O3450" s="9">
        <v>3</v>
      </c>
      <c r="P3450" s="9">
        <v>28</v>
      </c>
      <c r="Q3450" s="9">
        <v>10</v>
      </c>
      <c r="R3450" s="9">
        <v>0</v>
      </c>
      <c r="S3450" s="9">
        <v>10</v>
      </c>
      <c r="T3450" s="9">
        <v>0</v>
      </c>
      <c r="U3450" s="9">
        <v>10</v>
      </c>
      <c r="V3450" s="9">
        <v>3</v>
      </c>
      <c r="W3450" s="9">
        <v>11</v>
      </c>
      <c r="X3450" s="9">
        <v>5</v>
      </c>
      <c r="Y3450" s="9">
        <v>7</v>
      </c>
      <c r="Z3450" s="9">
        <v>0</v>
      </c>
      <c r="AA3450" s="9">
        <v>12</v>
      </c>
      <c r="AB3450" s="9">
        <v>43</v>
      </c>
      <c r="AC3450" s="9">
        <v>28</v>
      </c>
      <c r="AD3450" s="9">
        <v>7</v>
      </c>
      <c r="AE3450" s="9">
        <v>16</v>
      </c>
      <c r="AF3450" s="9">
        <v>0</v>
      </c>
      <c r="AG3450" s="9">
        <v>45</v>
      </c>
      <c r="AH3450" s="9">
        <v>4</v>
      </c>
      <c r="AI3450" s="9">
        <v>38</v>
      </c>
      <c r="AJ3450" s="9">
        <v>29</v>
      </c>
      <c r="AK3450" s="9">
        <v>272</v>
      </c>
      <c r="AL3450" s="9">
        <v>7</v>
      </c>
      <c r="AM3450" s="9">
        <v>42</v>
      </c>
      <c r="AN3450" s="9">
        <v>0</v>
      </c>
      <c r="AO3450" s="9">
        <v>40</v>
      </c>
      <c r="AP3450" s="9">
        <v>71</v>
      </c>
      <c r="AQ3450" s="9">
        <v>14</v>
      </c>
      <c r="AR3450" s="9">
        <v>0</v>
      </c>
      <c r="AS3450" s="9">
        <v>6</v>
      </c>
      <c r="AT3450" s="9">
        <v>0</v>
      </c>
      <c r="AU3450" s="9">
        <v>35</v>
      </c>
      <c r="AV3450" s="9">
        <v>11</v>
      </c>
      <c r="AW3450" s="9">
        <v>0</v>
      </c>
      <c r="AX3450" s="9">
        <v>23</v>
      </c>
      <c r="AY3450" s="9">
        <v>0</v>
      </c>
      <c r="AZ3450" s="9">
        <v>11</v>
      </c>
      <c r="BA3450" s="9">
        <v>0</v>
      </c>
      <c r="BB3450" s="9">
        <v>18</v>
      </c>
      <c r="BC3450" s="9">
        <v>8</v>
      </c>
    </row>
    <row r="3451" spans="2:55" x14ac:dyDescent="0.45">
      <c r="B3451" s="25">
        <v>3444</v>
      </c>
      <c r="D3451" s="9" t="s">
        <v>106</v>
      </c>
      <c r="E3451" s="9">
        <v>35</v>
      </c>
      <c r="F3451" s="9">
        <v>81</v>
      </c>
      <c r="G3451" s="9">
        <v>0</v>
      </c>
      <c r="H3451" s="9">
        <v>376</v>
      </c>
      <c r="I3451" s="9">
        <v>172</v>
      </c>
      <c r="J3451" s="9">
        <v>7</v>
      </c>
      <c r="K3451" s="9">
        <v>8</v>
      </c>
      <c r="L3451" s="9">
        <v>320</v>
      </c>
      <c r="M3451" s="9">
        <v>36</v>
      </c>
      <c r="N3451" s="9">
        <v>43</v>
      </c>
      <c r="O3451" s="9">
        <v>20</v>
      </c>
      <c r="P3451" s="9">
        <v>81</v>
      </c>
      <c r="Q3451" s="9">
        <v>14</v>
      </c>
      <c r="R3451" s="9">
        <v>0</v>
      </c>
      <c r="S3451" s="9">
        <v>28</v>
      </c>
      <c r="T3451" s="9">
        <v>13</v>
      </c>
      <c r="U3451" s="9">
        <v>13</v>
      </c>
      <c r="V3451" s="9">
        <v>7</v>
      </c>
      <c r="W3451" s="9">
        <v>44</v>
      </c>
      <c r="X3451" s="9">
        <v>6</v>
      </c>
      <c r="Y3451" s="9">
        <v>14</v>
      </c>
      <c r="Z3451" s="9">
        <v>0</v>
      </c>
      <c r="AA3451" s="9">
        <v>16</v>
      </c>
      <c r="AB3451" s="9">
        <v>69</v>
      </c>
      <c r="AC3451" s="9">
        <v>37</v>
      </c>
      <c r="AD3451" s="9">
        <v>6</v>
      </c>
      <c r="AE3451" s="9">
        <v>22</v>
      </c>
      <c r="AF3451" s="9">
        <v>4</v>
      </c>
      <c r="AG3451" s="9">
        <v>108</v>
      </c>
      <c r="AH3451" s="9">
        <v>20</v>
      </c>
      <c r="AI3451" s="9">
        <v>72</v>
      </c>
      <c r="AJ3451" s="9">
        <v>52</v>
      </c>
      <c r="AK3451" s="9">
        <v>107</v>
      </c>
      <c r="AL3451" s="9">
        <v>6</v>
      </c>
      <c r="AM3451" s="9">
        <v>67</v>
      </c>
      <c r="AN3451" s="9">
        <v>0</v>
      </c>
      <c r="AO3451" s="9">
        <v>71</v>
      </c>
      <c r="AP3451" s="9">
        <v>119</v>
      </c>
      <c r="AQ3451" s="9">
        <v>25</v>
      </c>
      <c r="AR3451" s="9">
        <v>0</v>
      </c>
      <c r="AS3451" s="9">
        <v>4</v>
      </c>
      <c r="AT3451" s="9">
        <v>4</v>
      </c>
      <c r="AU3451" s="9">
        <v>33</v>
      </c>
      <c r="AV3451" s="9">
        <v>7</v>
      </c>
      <c r="AW3451" s="9">
        <v>3</v>
      </c>
      <c r="AX3451" s="9">
        <v>30</v>
      </c>
      <c r="AY3451" s="9">
        <v>4</v>
      </c>
      <c r="AZ3451" s="9">
        <v>17</v>
      </c>
      <c r="BA3451" s="9">
        <v>3</v>
      </c>
      <c r="BB3451" s="9">
        <v>14</v>
      </c>
      <c r="BC3451" s="9">
        <v>8</v>
      </c>
    </row>
    <row r="3452" spans="2:55" x14ac:dyDescent="0.45">
      <c r="B3452" s="25">
        <v>3445</v>
      </c>
      <c r="D3452" s="9" t="s">
        <v>107</v>
      </c>
      <c r="E3452" s="9">
        <v>8</v>
      </c>
      <c r="F3452" s="9">
        <v>19</v>
      </c>
      <c r="G3452" s="9">
        <v>0</v>
      </c>
      <c r="H3452" s="9">
        <v>60</v>
      </c>
      <c r="I3452" s="9">
        <v>30</v>
      </c>
      <c r="J3452" s="9">
        <v>0</v>
      </c>
      <c r="K3452" s="9">
        <v>0</v>
      </c>
      <c r="L3452" s="9">
        <v>73</v>
      </c>
      <c r="M3452" s="9">
        <v>3</v>
      </c>
      <c r="N3452" s="9">
        <v>9</v>
      </c>
      <c r="O3452" s="9">
        <v>4</v>
      </c>
      <c r="P3452" s="9">
        <v>6</v>
      </c>
      <c r="Q3452" s="9">
        <v>4</v>
      </c>
      <c r="R3452" s="9">
        <v>0</v>
      </c>
      <c r="S3452" s="9">
        <v>9</v>
      </c>
      <c r="T3452" s="9">
        <v>0</v>
      </c>
      <c r="U3452" s="9">
        <v>0</v>
      </c>
      <c r="V3452" s="9">
        <v>0</v>
      </c>
      <c r="W3452" s="9">
        <v>9</v>
      </c>
      <c r="X3452" s="9">
        <v>3</v>
      </c>
      <c r="Y3452" s="9">
        <v>3</v>
      </c>
      <c r="Z3452" s="9">
        <v>0</v>
      </c>
      <c r="AA3452" s="9">
        <v>3</v>
      </c>
      <c r="AB3452" s="9">
        <v>12</v>
      </c>
      <c r="AC3452" s="9">
        <v>7</v>
      </c>
      <c r="AD3452" s="9">
        <v>0</v>
      </c>
      <c r="AE3452" s="9">
        <v>0</v>
      </c>
      <c r="AF3452" s="9">
        <v>0</v>
      </c>
      <c r="AG3452" s="9">
        <v>12</v>
      </c>
      <c r="AH3452" s="9">
        <v>4</v>
      </c>
      <c r="AI3452" s="9">
        <v>15</v>
      </c>
      <c r="AJ3452" s="9">
        <v>14</v>
      </c>
      <c r="AK3452" s="9">
        <v>21</v>
      </c>
      <c r="AL3452" s="9">
        <v>3</v>
      </c>
      <c r="AM3452" s="9">
        <v>7</v>
      </c>
      <c r="AN3452" s="9">
        <v>0</v>
      </c>
      <c r="AO3452" s="9">
        <v>56</v>
      </c>
      <c r="AP3452" s="9">
        <v>33</v>
      </c>
      <c r="AQ3452" s="9">
        <v>4</v>
      </c>
      <c r="AR3452" s="9">
        <v>0</v>
      </c>
      <c r="AS3452" s="9">
        <v>0</v>
      </c>
      <c r="AT3452" s="9">
        <v>0</v>
      </c>
      <c r="AU3452" s="9">
        <v>8</v>
      </c>
      <c r="AV3452" s="9">
        <v>0</v>
      </c>
      <c r="AW3452" s="9">
        <v>0</v>
      </c>
      <c r="AX3452" s="9">
        <v>0</v>
      </c>
      <c r="AY3452" s="9">
        <v>4</v>
      </c>
      <c r="AZ3452" s="9">
        <v>5</v>
      </c>
      <c r="BA3452" s="9">
        <v>0</v>
      </c>
      <c r="BB3452" s="9">
        <v>8</v>
      </c>
      <c r="BC3452" s="9">
        <v>6</v>
      </c>
    </row>
    <row r="3453" spans="2:55" x14ac:dyDescent="0.45">
      <c r="B3453" s="25">
        <v>3446</v>
      </c>
      <c r="D3453" s="9" t="s">
        <v>108</v>
      </c>
      <c r="E3453" s="9">
        <v>0</v>
      </c>
      <c r="F3453" s="9">
        <v>0</v>
      </c>
      <c r="G3453" s="9">
        <v>0</v>
      </c>
      <c r="H3453" s="9">
        <v>3</v>
      </c>
      <c r="I3453" s="9">
        <v>0</v>
      </c>
      <c r="J3453" s="9">
        <v>0</v>
      </c>
      <c r="K3453" s="9">
        <v>0</v>
      </c>
      <c r="L3453" s="9">
        <v>3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4</v>
      </c>
      <c r="X3453" s="9">
        <v>0</v>
      </c>
      <c r="Y3453" s="9">
        <v>0</v>
      </c>
      <c r="Z3453" s="9">
        <v>0</v>
      </c>
      <c r="AA3453" s="9">
        <v>0</v>
      </c>
      <c r="AB3453" s="9">
        <v>3</v>
      </c>
      <c r="AC3453" s="9">
        <v>0</v>
      </c>
      <c r="AD3453" s="9">
        <v>0</v>
      </c>
      <c r="AE3453" s="9">
        <v>13</v>
      </c>
      <c r="AF3453" s="9">
        <v>0</v>
      </c>
      <c r="AG3453" s="9">
        <v>4</v>
      </c>
      <c r="AH3453" s="9">
        <v>0</v>
      </c>
      <c r="AI3453" s="9">
        <v>0</v>
      </c>
      <c r="AJ3453" s="9">
        <v>7</v>
      </c>
      <c r="AK3453" s="9">
        <v>8</v>
      </c>
      <c r="AL3453" s="9">
        <v>0</v>
      </c>
      <c r="AM3453" s="9">
        <v>7</v>
      </c>
      <c r="AN3453" s="9">
        <v>0</v>
      </c>
      <c r="AO3453" s="9">
        <v>3</v>
      </c>
      <c r="AP3453" s="9">
        <v>10</v>
      </c>
      <c r="AQ3453" s="9">
        <v>5</v>
      </c>
      <c r="AR3453" s="9">
        <v>0</v>
      </c>
      <c r="AS3453" s="9">
        <v>0</v>
      </c>
      <c r="AT3453" s="9">
        <v>0</v>
      </c>
      <c r="AU3453" s="9">
        <v>0</v>
      </c>
      <c r="AV3453" s="9">
        <v>0</v>
      </c>
      <c r="AW3453" s="9">
        <v>0</v>
      </c>
      <c r="AX3453" s="9">
        <v>0</v>
      </c>
      <c r="AY3453" s="9">
        <v>0</v>
      </c>
      <c r="AZ3453" s="9">
        <v>0</v>
      </c>
      <c r="BA3453" s="9">
        <v>0</v>
      </c>
      <c r="BB3453" s="9">
        <v>0</v>
      </c>
      <c r="BC3453" s="9">
        <v>0</v>
      </c>
    </row>
    <row r="3454" spans="2:55" x14ac:dyDescent="0.45">
      <c r="B3454" s="25">
        <v>3447</v>
      </c>
      <c r="D3454" s="9" t="s">
        <v>109</v>
      </c>
      <c r="E3454" s="9">
        <v>0</v>
      </c>
      <c r="F3454" s="9">
        <v>0</v>
      </c>
      <c r="G3454" s="9">
        <v>0</v>
      </c>
      <c r="H3454" s="9">
        <v>5</v>
      </c>
      <c r="I3454" s="9">
        <v>3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0</v>
      </c>
      <c r="W3454" s="9">
        <v>0</v>
      </c>
      <c r="X3454" s="9">
        <v>0</v>
      </c>
      <c r="Y3454" s="9">
        <v>0</v>
      </c>
      <c r="Z3454" s="9">
        <v>0</v>
      </c>
      <c r="AA3454" s="9">
        <v>0</v>
      </c>
      <c r="AB3454" s="9">
        <v>6</v>
      </c>
      <c r="AC3454" s="9">
        <v>0</v>
      </c>
      <c r="AD3454" s="9">
        <v>0</v>
      </c>
      <c r="AE3454" s="9">
        <v>0</v>
      </c>
      <c r="AF3454" s="9">
        <v>0</v>
      </c>
      <c r="AG3454" s="9">
        <v>5</v>
      </c>
      <c r="AH3454" s="9">
        <v>9</v>
      </c>
      <c r="AI3454" s="9">
        <v>12</v>
      </c>
      <c r="AJ3454" s="9">
        <v>11</v>
      </c>
      <c r="AK3454" s="9">
        <v>0</v>
      </c>
      <c r="AL3454" s="9">
        <v>0</v>
      </c>
      <c r="AM3454" s="9">
        <v>3</v>
      </c>
      <c r="AN3454" s="9">
        <v>0</v>
      </c>
      <c r="AO3454" s="9">
        <v>0</v>
      </c>
      <c r="AP3454" s="9">
        <v>0</v>
      </c>
      <c r="AQ3454" s="9">
        <v>5</v>
      </c>
      <c r="AR3454" s="9">
        <v>0</v>
      </c>
      <c r="AS3454" s="9">
        <v>0</v>
      </c>
      <c r="AT3454" s="9">
        <v>0</v>
      </c>
      <c r="AU3454" s="9">
        <v>0</v>
      </c>
      <c r="AV3454" s="9">
        <v>0</v>
      </c>
      <c r="AW3454" s="9">
        <v>0</v>
      </c>
      <c r="AX3454" s="9">
        <v>0</v>
      </c>
      <c r="AY3454" s="9">
        <v>0</v>
      </c>
      <c r="AZ3454" s="9">
        <v>0</v>
      </c>
      <c r="BA3454" s="9">
        <v>0</v>
      </c>
      <c r="BB3454" s="9">
        <v>0</v>
      </c>
      <c r="BC3454" s="9">
        <v>0</v>
      </c>
    </row>
    <row r="3455" spans="2:55" x14ac:dyDescent="0.45">
      <c r="B3455" s="25">
        <v>3448</v>
      </c>
      <c r="D3455" s="9" t="s">
        <v>110</v>
      </c>
      <c r="E3455" s="9">
        <v>11</v>
      </c>
      <c r="F3455" s="9">
        <v>14</v>
      </c>
      <c r="G3455" s="9">
        <v>0</v>
      </c>
      <c r="H3455" s="9">
        <v>66</v>
      </c>
      <c r="I3455" s="9">
        <v>30</v>
      </c>
      <c r="J3455" s="9">
        <v>7</v>
      </c>
      <c r="K3455" s="9">
        <v>7</v>
      </c>
      <c r="L3455" s="9">
        <v>212</v>
      </c>
      <c r="M3455" s="9">
        <v>0</v>
      </c>
      <c r="N3455" s="9">
        <v>12</v>
      </c>
      <c r="O3455" s="9">
        <v>0</v>
      </c>
      <c r="P3455" s="9">
        <v>8</v>
      </c>
      <c r="Q3455" s="9">
        <v>0</v>
      </c>
      <c r="R3455" s="9">
        <v>0</v>
      </c>
      <c r="S3455" s="9">
        <v>0</v>
      </c>
      <c r="T3455" s="9">
        <v>0</v>
      </c>
      <c r="U3455" s="9">
        <v>5</v>
      </c>
      <c r="V3455" s="9">
        <v>0</v>
      </c>
      <c r="W3455" s="9">
        <v>3</v>
      </c>
      <c r="X3455" s="9">
        <v>0</v>
      </c>
      <c r="Y3455" s="9">
        <v>3</v>
      </c>
      <c r="Z3455" s="9">
        <v>0</v>
      </c>
      <c r="AA3455" s="9">
        <v>0</v>
      </c>
      <c r="AB3455" s="9">
        <v>9</v>
      </c>
      <c r="AC3455" s="9">
        <v>7</v>
      </c>
      <c r="AD3455" s="9">
        <v>5</v>
      </c>
      <c r="AE3455" s="9">
        <v>4</v>
      </c>
      <c r="AF3455" s="9">
        <v>0</v>
      </c>
      <c r="AG3455" s="9">
        <v>21</v>
      </c>
      <c r="AH3455" s="9">
        <v>4</v>
      </c>
      <c r="AI3455" s="9">
        <v>27</v>
      </c>
      <c r="AJ3455" s="9">
        <v>15</v>
      </c>
      <c r="AK3455" s="9">
        <v>101</v>
      </c>
      <c r="AL3455" s="9">
        <v>3</v>
      </c>
      <c r="AM3455" s="9">
        <v>14</v>
      </c>
      <c r="AN3455" s="9">
        <v>0</v>
      </c>
      <c r="AO3455" s="9">
        <v>28</v>
      </c>
      <c r="AP3455" s="9">
        <v>22</v>
      </c>
      <c r="AQ3455" s="9">
        <v>3</v>
      </c>
      <c r="AR3455" s="9">
        <v>0</v>
      </c>
      <c r="AS3455" s="9">
        <v>0</v>
      </c>
      <c r="AT3455" s="9">
        <v>0</v>
      </c>
      <c r="AU3455" s="9">
        <v>3</v>
      </c>
      <c r="AV3455" s="9">
        <v>0</v>
      </c>
      <c r="AW3455" s="9">
        <v>0</v>
      </c>
      <c r="AX3455" s="9">
        <v>5</v>
      </c>
      <c r="AY3455" s="9">
        <v>0</v>
      </c>
      <c r="AZ3455" s="9">
        <v>3</v>
      </c>
      <c r="BA3455" s="9">
        <v>0</v>
      </c>
      <c r="BB3455" s="9">
        <v>5</v>
      </c>
      <c r="BC3455" s="9">
        <v>5</v>
      </c>
    </row>
    <row r="3456" spans="2:55" x14ac:dyDescent="0.45">
      <c r="B3456" s="25">
        <v>3449</v>
      </c>
      <c r="D3456" s="9" t="s">
        <v>111</v>
      </c>
      <c r="E3456" s="9">
        <v>0</v>
      </c>
      <c r="F3456" s="9">
        <v>0</v>
      </c>
      <c r="G3456" s="9">
        <v>0</v>
      </c>
      <c r="H3456" s="9">
        <v>17</v>
      </c>
      <c r="I3456" s="9">
        <v>9</v>
      </c>
      <c r="J3456" s="9">
        <v>0</v>
      </c>
      <c r="K3456" s="9">
        <v>0</v>
      </c>
      <c r="L3456" s="9">
        <v>13</v>
      </c>
      <c r="M3456" s="9">
        <v>0</v>
      </c>
      <c r="N3456" s="9">
        <v>0</v>
      </c>
      <c r="O3456" s="9">
        <v>0</v>
      </c>
      <c r="P3456" s="9">
        <v>0</v>
      </c>
      <c r="Q3456" s="9">
        <v>0</v>
      </c>
      <c r="R3456" s="9">
        <v>0</v>
      </c>
      <c r="S3456" s="9">
        <v>0</v>
      </c>
      <c r="T3456" s="9">
        <v>0</v>
      </c>
      <c r="U3456" s="9">
        <v>0</v>
      </c>
      <c r="V3456" s="9">
        <v>0</v>
      </c>
      <c r="W3456" s="9">
        <v>0</v>
      </c>
      <c r="X3456" s="9">
        <v>0</v>
      </c>
      <c r="Y3456" s="9">
        <v>0</v>
      </c>
      <c r="Z3456" s="9">
        <v>0</v>
      </c>
      <c r="AA3456" s="9">
        <v>0</v>
      </c>
      <c r="AB3456" s="9">
        <v>0</v>
      </c>
      <c r="AC3456" s="9">
        <v>3</v>
      </c>
      <c r="AD3456" s="9">
        <v>0</v>
      </c>
      <c r="AE3456" s="9">
        <v>0</v>
      </c>
      <c r="AF3456" s="9">
        <v>0</v>
      </c>
      <c r="AG3456" s="9">
        <v>3</v>
      </c>
      <c r="AH3456" s="9">
        <v>0</v>
      </c>
      <c r="AI3456" s="9">
        <v>0</v>
      </c>
      <c r="AJ3456" s="9">
        <v>5</v>
      </c>
      <c r="AK3456" s="9">
        <v>4</v>
      </c>
      <c r="AL3456" s="9">
        <v>0</v>
      </c>
      <c r="AM3456" s="9">
        <v>11</v>
      </c>
      <c r="AN3456" s="9">
        <v>0</v>
      </c>
      <c r="AO3456" s="9">
        <v>4</v>
      </c>
      <c r="AP3456" s="9">
        <v>0</v>
      </c>
      <c r="AQ3456" s="9">
        <v>0</v>
      </c>
      <c r="AR3456" s="9">
        <v>0</v>
      </c>
      <c r="AS3456" s="9">
        <v>0</v>
      </c>
      <c r="AT3456" s="9">
        <v>0</v>
      </c>
      <c r="AU3456" s="9">
        <v>3</v>
      </c>
      <c r="AV3456" s="9">
        <v>7</v>
      </c>
      <c r="AW3456" s="9">
        <v>0</v>
      </c>
      <c r="AX3456" s="9">
        <v>0</v>
      </c>
      <c r="AY3456" s="9">
        <v>0</v>
      </c>
      <c r="AZ3456" s="9">
        <v>0</v>
      </c>
      <c r="BA3456" s="9">
        <v>0</v>
      </c>
      <c r="BB3456" s="9">
        <v>0</v>
      </c>
      <c r="BC3456" s="9">
        <v>0</v>
      </c>
    </row>
    <row r="3457" spans="2:55" x14ac:dyDescent="0.45">
      <c r="B3457" s="25">
        <v>3450</v>
      </c>
      <c r="D3457" s="9" t="s">
        <v>112</v>
      </c>
      <c r="E3457" s="9">
        <v>0</v>
      </c>
      <c r="F3457" s="9">
        <v>4</v>
      </c>
      <c r="G3457" s="9">
        <v>0</v>
      </c>
      <c r="H3457" s="9">
        <v>12</v>
      </c>
      <c r="I3457" s="9">
        <v>5</v>
      </c>
      <c r="J3457" s="9">
        <v>0</v>
      </c>
      <c r="K3457" s="9">
        <v>0</v>
      </c>
      <c r="L3457" s="9">
        <v>8</v>
      </c>
      <c r="M3457" s="9">
        <v>0</v>
      </c>
      <c r="N3457" s="9">
        <v>0</v>
      </c>
      <c r="O3457" s="9">
        <v>0</v>
      </c>
      <c r="P3457" s="9">
        <v>0</v>
      </c>
      <c r="Q3457" s="9">
        <v>8</v>
      </c>
      <c r="R3457" s="9">
        <v>0</v>
      </c>
      <c r="S3457" s="9">
        <v>0</v>
      </c>
      <c r="T3457" s="9">
        <v>0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5</v>
      </c>
      <c r="AB3457" s="9">
        <v>7</v>
      </c>
      <c r="AC3457" s="9">
        <v>0</v>
      </c>
      <c r="AD3457" s="9">
        <v>0</v>
      </c>
      <c r="AE3457" s="9">
        <v>0</v>
      </c>
      <c r="AF3457" s="9">
        <v>0</v>
      </c>
      <c r="AG3457" s="9">
        <v>7</v>
      </c>
      <c r="AH3457" s="9">
        <v>5</v>
      </c>
      <c r="AI3457" s="9">
        <v>3</v>
      </c>
      <c r="AJ3457" s="9">
        <v>0</v>
      </c>
      <c r="AK3457" s="9">
        <v>5</v>
      </c>
      <c r="AL3457" s="9">
        <v>4</v>
      </c>
      <c r="AM3457" s="9">
        <v>0</v>
      </c>
      <c r="AN3457" s="9">
        <v>0</v>
      </c>
      <c r="AO3457" s="9">
        <v>0</v>
      </c>
      <c r="AP3457" s="9">
        <v>0</v>
      </c>
      <c r="AQ3457" s="9">
        <v>0</v>
      </c>
      <c r="AR3457" s="9">
        <v>0</v>
      </c>
      <c r="AS3457" s="9">
        <v>0</v>
      </c>
      <c r="AT3457" s="9">
        <v>0</v>
      </c>
      <c r="AU3457" s="9">
        <v>0</v>
      </c>
      <c r="AV3457" s="9">
        <v>0</v>
      </c>
      <c r="AW3457" s="9">
        <v>0</v>
      </c>
      <c r="AX3457" s="9">
        <v>0</v>
      </c>
      <c r="AY3457" s="9">
        <v>0</v>
      </c>
      <c r="AZ3457" s="9">
        <v>0</v>
      </c>
      <c r="BA3457" s="9">
        <v>0</v>
      </c>
      <c r="BB3457" s="9">
        <v>0</v>
      </c>
      <c r="BC3457" s="9">
        <v>0</v>
      </c>
    </row>
    <row r="3458" spans="2:55" x14ac:dyDescent="0.45">
      <c r="B3458" s="25">
        <v>3451</v>
      </c>
      <c r="D3458" s="9" t="s">
        <v>113</v>
      </c>
      <c r="E3458" s="9">
        <v>0</v>
      </c>
      <c r="F3458" s="9">
        <v>0</v>
      </c>
      <c r="G3458" s="9">
        <v>0</v>
      </c>
      <c r="H3458" s="9">
        <v>6</v>
      </c>
      <c r="I3458" s="9">
        <v>0</v>
      </c>
      <c r="J3458" s="9">
        <v>0</v>
      </c>
      <c r="K3458" s="9">
        <v>0</v>
      </c>
      <c r="L3458" s="9">
        <v>6</v>
      </c>
      <c r="M3458" s="9">
        <v>4</v>
      </c>
      <c r="N3458" s="9">
        <v>4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0</v>
      </c>
      <c r="X3458" s="9">
        <v>0</v>
      </c>
      <c r="Y3458" s="9">
        <v>0</v>
      </c>
      <c r="Z3458" s="9">
        <v>0</v>
      </c>
      <c r="AA3458" s="9">
        <v>0</v>
      </c>
      <c r="AB3458" s="9">
        <v>0</v>
      </c>
      <c r="AC3458" s="9">
        <v>0</v>
      </c>
      <c r="AD3458" s="9">
        <v>0</v>
      </c>
      <c r="AE3458" s="9">
        <v>0</v>
      </c>
      <c r="AF3458" s="9">
        <v>0</v>
      </c>
      <c r="AG3458" s="9">
        <v>0</v>
      </c>
      <c r="AH3458" s="9">
        <v>0</v>
      </c>
      <c r="AI3458" s="9">
        <v>0</v>
      </c>
      <c r="AJ3458" s="9">
        <v>0</v>
      </c>
      <c r="AK3458" s="9">
        <v>0</v>
      </c>
      <c r="AL3458" s="9">
        <v>0</v>
      </c>
      <c r="AM3458" s="9">
        <v>0</v>
      </c>
      <c r="AN3458" s="9">
        <v>0</v>
      </c>
      <c r="AO3458" s="9">
        <v>0</v>
      </c>
      <c r="AP3458" s="9">
        <v>7</v>
      </c>
      <c r="AQ3458" s="9">
        <v>0</v>
      </c>
      <c r="AR3458" s="9">
        <v>0</v>
      </c>
      <c r="AS3458" s="9">
        <v>0</v>
      </c>
      <c r="AT3458" s="9">
        <v>0</v>
      </c>
      <c r="AU3458" s="9">
        <v>0</v>
      </c>
      <c r="AV3458" s="9">
        <v>0</v>
      </c>
      <c r="AW3458" s="9">
        <v>0</v>
      </c>
      <c r="AX3458" s="9">
        <v>0</v>
      </c>
      <c r="AY3458" s="9">
        <v>0</v>
      </c>
      <c r="AZ3458" s="9">
        <v>0</v>
      </c>
      <c r="BA3458" s="9">
        <v>0</v>
      </c>
      <c r="BB3458" s="9">
        <v>0</v>
      </c>
      <c r="BC3458" s="9">
        <v>0</v>
      </c>
    </row>
    <row r="3459" spans="2:55" x14ac:dyDescent="0.45">
      <c r="B3459" s="25">
        <v>3452</v>
      </c>
      <c r="D3459" s="9" t="s">
        <v>114</v>
      </c>
      <c r="E3459" s="9">
        <v>0</v>
      </c>
      <c r="F3459" s="9">
        <v>3</v>
      </c>
      <c r="G3459" s="9">
        <v>0</v>
      </c>
      <c r="H3459" s="9">
        <v>6</v>
      </c>
      <c r="I3459" s="9">
        <v>7</v>
      </c>
      <c r="J3459" s="9">
        <v>4</v>
      </c>
      <c r="K3459" s="9">
        <v>4</v>
      </c>
      <c r="L3459" s="9">
        <v>14</v>
      </c>
      <c r="M3459" s="9">
        <v>0</v>
      </c>
      <c r="N3459" s="9">
        <v>11</v>
      </c>
      <c r="O3459" s="9">
        <v>5</v>
      </c>
      <c r="P3459" s="9">
        <v>6</v>
      </c>
      <c r="Q3459" s="9">
        <v>3</v>
      </c>
      <c r="R3459" s="9">
        <v>0</v>
      </c>
      <c r="S3459" s="9">
        <v>0</v>
      </c>
      <c r="T3459" s="9">
        <v>0</v>
      </c>
      <c r="U3459" s="9">
        <v>0</v>
      </c>
      <c r="V3459" s="9">
        <v>0</v>
      </c>
      <c r="W3459" s="9">
        <v>0</v>
      </c>
      <c r="X3459" s="9">
        <v>0</v>
      </c>
      <c r="Y3459" s="9">
        <v>0</v>
      </c>
      <c r="Z3459" s="9">
        <v>0</v>
      </c>
      <c r="AA3459" s="9">
        <v>0</v>
      </c>
      <c r="AB3459" s="9">
        <v>9</v>
      </c>
      <c r="AC3459" s="9">
        <v>0</v>
      </c>
      <c r="AD3459" s="9">
        <v>0</v>
      </c>
      <c r="AE3459" s="9">
        <v>4</v>
      </c>
      <c r="AF3459" s="9">
        <v>0</v>
      </c>
      <c r="AG3459" s="9">
        <v>5</v>
      </c>
      <c r="AH3459" s="9">
        <v>0</v>
      </c>
      <c r="AI3459" s="9">
        <v>5</v>
      </c>
      <c r="AJ3459" s="9">
        <v>4</v>
      </c>
      <c r="AK3459" s="9">
        <v>8</v>
      </c>
      <c r="AL3459" s="9">
        <v>0</v>
      </c>
      <c r="AM3459" s="9">
        <v>3</v>
      </c>
      <c r="AN3459" s="9">
        <v>0</v>
      </c>
      <c r="AO3459" s="9">
        <v>0</v>
      </c>
      <c r="AP3459" s="9">
        <v>3</v>
      </c>
      <c r="AQ3459" s="9">
        <v>0</v>
      </c>
      <c r="AR3459" s="9">
        <v>0</v>
      </c>
      <c r="AS3459" s="9">
        <v>0</v>
      </c>
      <c r="AT3459" s="9">
        <v>0</v>
      </c>
      <c r="AU3459" s="9">
        <v>4</v>
      </c>
      <c r="AV3459" s="9">
        <v>0</v>
      </c>
      <c r="AW3459" s="9">
        <v>0</v>
      </c>
      <c r="AX3459" s="9">
        <v>5</v>
      </c>
      <c r="AY3459" s="9">
        <v>0</v>
      </c>
      <c r="AZ3459" s="9">
        <v>0</v>
      </c>
      <c r="BA3459" s="9">
        <v>0</v>
      </c>
      <c r="BB3459" s="9">
        <v>0</v>
      </c>
      <c r="BC3459" s="9">
        <v>0</v>
      </c>
    </row>
    <row r="3460" spans="2:55" x14ac:dyDescent="0.45">
      <c r="B3460" s="25">
        <v>3453</v>
      </c>
      <c r="D3460" s="9" t="s">
        <v>115</v>
      </c>
      <c r="E3460" s="9">
        <v>3</v>
      </c>
      <c r="F3460" s="9">
        <v>3</v>
      </c>
      <c r="G3460" s="9">
        <v>0</v>
      </c>
      <c r="H3460" s="9">
        <v>18</v>
      </c>
      <c r="I3460" s="9">
        <v>3</v>
      </c>
      <c r="J3460" s="9">
        <v>0</v>
      </c>
      <c r="K3460" s="9">
        <v>0</v>
      </c>
      <c r="L3460" s="9">
        <v>3</v>
      </c>
      <c r="M3460" s="9">
        <v>0</v>
      </c>
      <c r="N3460" s="9">
        <v>11</v>
      </c>
      <c r="O3460" s="9">
        <v>4</v>
      </c>
      <c r="P3460" s="9">
        <v>0</v>
      </c>
      <c r="Q3460" s="9">
        <v>62</v>
      </c>
      <c r="R3460" s="9">
        <v>0</v>
      </c>
      <c r="S3460" s="9">
        <v>0</v>
      </c>
      <c r="T3460" s="9">
        <v>0</v>
      </c>
      <c r="U3460" s="9">
        <v>0</v>
      </c>
      <c r="V3460" s="9">
        <v>0</v>
      </c>
      <c r="W3460" s="9">
        <v>3</v>
      </c>
      <c r="X3460" s="9">
        <v>0</v>
      </c>
      <c r="Y3460" s="9">
        <v>0</v>
      </c>
      <c r="Z3460" s="9">
        <v>0</v>
      </c>
      <c r="AA3460" s="9">
        <v>24</v>
      </c>
      <c r="AB3460" s="9">
        <v>245</v>
      </c>
      <c r="AC3460" s="9">
        <v>9</v>
      </c>
      <c r="AD3460" s="9">
        <v>0</v>
      </c>
      <c r="AE3460" s="9">
        <v>9</v>
      </c>
      <c r="AF3460" s="9">
        <v>0</v>
      </c>
      <c r="AG3460" s="9">
        <v>5</v>
      </c>
      <c r="AH3460" s="9">
        <v>0</v>
      </c>
      <c r="AI3460" s="9">
        <v>9</v>
      </c>
      <c r="AJ3460" s="9">
        <v>9</v>
      </c>
      <c r="AK3460" s="9">
        <v>9</v>
      </c>
      <c r="AL3460" s="9">
        <v>0</v>
      </c>
      <c r="AM3460" s="9">
        <v>5</v>
      </c>
      <c r="AN3460" s="9">
        <v>0</v>
      </c>
      <c r="AO3460" s="9">
        <v>0</v>
      </c>
      <c r="AP3460" s="9">
        <v>7</v>
      </c>
      <c r="AQ3460" s="9">
        <v>0</v>
      </c>
      <c r="AR3460" s="9">
        <v>0</v>
      </c>
      <c r="AS3460" s="9">
        <v>0</v>
      </c>
      <c r="AT3460" s="9">
        <v>0</v>
      </c>
      <c r="AU3460" s="9">
        <v>0</v>
      </c>
      <c r="AV3460" s="9">
        <v>0</v>
      </c>
      <c r="AW3460" s="9">
        <v>0</v>
      </c>
      <c r="AX3460" s="9">
        <v>9</v>
      </c>
      <c r="AY3460" s="9">
        <v>0</v>
      </c>
      <c r="AZ3460" s="9">
        <v>0</v>
      </c>
      <c r="BA3460" s="9">
        <v>0</v>
      </c>
      <c r="BB3460" s="9">
        <v>4</v>
      </c>
      <c r="BC3460" s="9">
        <v>0</v>
      </c>
    </row>
    <row r="3461" spans="2:55" x14ac:dyDescent="0.45">
      <c r="B3461" s="25">
        <v>3454</v>
      </c>
      <c r="D3461" s="9" t="s">
        <v>116</v>
      </c>
      <c r="E3461" s="9">
        <v>0</v>
      </c>
      <c r="F3461" s="9">
        <v>8</v>
      </c>
      <c r="G3461" s="9">
        <v>0</v>
      </c>
      <c r="H3461" s="9">
        <v>19</v>
      </c>
      <c r="I3461" s="9">
        <v>4</v>
      </c>
      <c r="J3461" s="9">
        <v>0</v>
      </c>
      <c r="K3461" s="9">
        <v>0</v>
      </c>
      <c r="L3461" s="9">
        <v>20</v>
      </c>
      <c r="M3461" s="9">
        <v>3</v>
      </c>
      <c r="N3461" s="9">
        <v>10</v>
      </c>
      <c r="O3461" s="9">
        <v>9</v>
      </c>
      <c r="P3461" s="9">
        <v>0</v>
      </c>
      <c r="Q3461" s="9">
        <v>69</v>
      </c>
      <c r="R3461" s="9">
        <v>0</v>
      </c>
      <c r="S3461" s="9">
        <v>3</v>
      </c>
      <c r="T3461" s="9">
        <v>0</v>
      </c>
      <c r="U3461" s="9">
        <v>0</v>
      </c>
      <c r="V3461" s="9">
        <v>0</v>
      </c>
      <c r="W3461" s="9">
        <v>6</v>
      </c>
      <c r="X3461" s="9">
        <v>0</v>
      </c>
      <c r="Y3461" s="9">
        <v>3</v>
      </c>
      <c r="Z3461" s="9">
        <v>0</v>
      </c>
      <c r="AA3461" s="9">
        <v>8</v>
      </c>
      <c r="AB3461" s="9">
        <v>10</v>
      </c>
      <c r="AC3461" s="9">
        <v>3</v>
      </c>
      <c r="AD3461" s="9">
        <v>0</v>
      </c>
      <c r="AE3461" s="9">
        <v>0</v>
      </c>
      <c r="AF3461" s="9">
        <v>0</v>
      </c>
      <c r="AG3461" s="9">
        <v>4</v>
      </c>
      <c r="AH3461" s="9">
        <v>0</v>
      </c>
      <c r="AI3461" s="9">
        <v>7</v>
      </c>
      <c r="AJ3461" s="9">
        <v>6</v>
      </c>
      <c r="AK3461" s="9">
        <v>6</v>
      </c>
      <c r="AL3461" s="9">
        <v>0</v>
      </c>
      <c r="AM3461" s="9">
        <v>4</v>
      </c>
      <c r="AN3461" s="9">
        <v>0</v>
      </c>
      <c r="AO3461" s="9">
        <v>0</v>
      </c>
      <c r="AP3461" s="9">
        <v>6</v>
      </c>
      <c r="AQ3461" s="9">
        <v>0</v>
      </c>
      <c r="AR3461" s="9">
        <v>0</v>
      </c>
      <c r="AS3461" s="9">
        <v>0</v>
      </c>
      <c r="AT3461" s="9">
        <v>0</v>
      </c>
      <c r="AU3461" s="9">
        <v>0</v>
      </c>
      <c r="AV3461" s="9">
        <v>0</v>
      </c>
      <c r="AW3461" s="9">
        <v>0</v>
      </c>
      <c r="AX3461" s="9">
        <v>0</v>
      </c>
      <c r="AY3461" s="9">
        <v>0</v>
      </c>
      <c r="AZ3461" s="9">
        <v>0</v>
      </c>
      <c r="BA3461" s="9">
        <v>0</v>
      </c>
      <c r="BB3461" s="9">
        <v>0</v>
      </c>
      <c r="BC3461" s="9">
        <v>0</v>
      </c>
    </row>
    <row r="3462" spans="2:55" x14ac:dyDescent="0.45">
      <c r="B3462" s="25">
        <v>3455</v>
      </c>
      <c r="D3462" s="9" t="s">
        <v>117</v>
      </c>
      <c r="E3462" s="9">
        <v>3</v>
      </c>
      <c r="F3462" s="9">
        <v>13</v>
      </c>
      <c r="G3462" s="9">
        <v>0</v>
      </c>
      <c r="H3462" s="9">
        <v>24</v>
      </c>
      <c r="I3462" s="9">
        <v>9</v>
      </c>
      <c r="J3462" s="9">
        <v>0</v>
      </c>
      <c r="K3462" s="9">
        <v>3</v>
      </c>
      <c r="L3462" s="9">
        <v>39</v>
      </c>
      <c r="M3462" s="9">
        <v>0</v>
      </c>
      <c r="N3462" s="9">
        <v>5</v>
      </c>
      <c r="O3462" s="9">
        <v>4</v>
      </c>
      <c r="P3462" s="9">
        <v>0</v>
      </c>
      <c r="Q3462" s="9">
        <v>166</v>
      </c>
      <c r="R3462" s="9">
        <v>0</v>
      </c>
      <c r="S3462" s="9">
        <v>3</v>
      </c>
      <c r="T3462" s="9">
        <v>0</v>
      </c>
      <c r="U3462" s="9">
        <v>0</v>
      </c>
      <c r="V3462" s="9">
        <v>0</v>
      </c>
      <c r="W3462" s="9">
        <v>0</v>
      </c>
      <c r="X3462" s="9">
        <v>0</v>
      </c>
      <c r="Y3462" s="9">
        <v>0</v>
      </c>
      <c r="Z3462" s="9">
        <v>0</v>
      </c>
      <c r="AA3462" s="9">
        <v>0</v>
      </c>
      <c r="AB3462" s="9">
        <v>15</v>
      </c>
      <c r="AC3462" s="9">
        <v>0</v>
      </c>
      <c r="AD3462" s="9">
        <v>0</v>
      </c>
      <c r="AE3462" s="9">
        <v>0</v>
      </c>
      <c r="AF3462" s="9">
        <v>0</v>
      </c>
      <c r="AG3462" s="9">
        <v>10</v>
      </c>
      <c r="AH3462" s="9">
        <v>0</v>
      </c>
      <c r="AI3462" s="9">
        <v>0</v>
      </c>
      <c r="AJ3462" s="9">
        <v>7</v>
      </c>
      <c r="AK3462" s="9">
        <v>5</v>
      </c>
      <c r="AL3462" s="9">
        <v>4</v>
      </c>
      <c r="AM3462" s="9">
        <v>24</v>
      </c>
      <c r="AN3462" s="9">
        <v>0</v>
      </c>
      <c r="AO3462" s="9">
        <v>8</v>
      </c>
      <c r="AP3462" s="9">
        <v>9</v>
      </c>
      <c r="AQ3462" s="9">
        <v>0</v>
      </c>
      <c r="AR3462" s="9">
        <v>0</v>
      </c>
      <c r="AS3462" s="9">
        <v>0</v>
      </c>
      <c r="AT3462" s="9">
        <v>0</v>
      </c>
      <c r="AU3462" s="9">
        <v>0</v>
      </c>
      <c r="AV3462" s="9">
        <v>0</v>
      </c>
      <c r="AW3462" s="9">
        <v>0</v>
      </c>
      <c r="AX3462" s="9">
        <v>3</v>
      </c>
      <c r="AY3462" s="9">
        <v>0</v>
      </c>
      <c r="AZ3462" s="9">
        <v>4</v>
      </c>
      <c r="BA3462" s="9">
        <v>0</v>
      </c>
      <c r="BB3462" s="9">
        <v>0</v>
      </c>
      <c r="BC3462" s="9">
        <v>0</v>
      </c>
    </row>
    <row r="3463" spans="2:55" x14ac:dyDescent="0.45">
      <c r="B3463" s="25">
        <v>3456</v>
      </c>
      <c r="D3463" s="9" t="s">
        <v>118</v>
      </c>
      <c r="E3463" s="9">
        <v>0</v>
      </c>
      <c r="F3463" s="9">
        <v>0</v>
      </c>
      <c r="G3463" s="9">
        <v>0</v>
      </c>
      <c r="H3463" s="9">
        <v>3</v>
      </c>
      <c r="I3463" s="9">
        <v>0</v>
      </c>
      <c r="J3463" s="9">
        <v>0</v>
      </c>
      <c r="K3463" s="9">
        <v>0</v>
      </c>
      <c r="L3463" s="9">
        <v>0</v>
      </c>
      <c r="M3463" s="9">
        <v>0</v>
      </c>
      <c r="N3463" s="9">
        <v>0</v>
      </c>
      <c r="O3463" s="9">
        <v>0</v>
      </c>
      <c r="P3463" s="9">
        <v>0</v>
      </c>
      <c r="Q3463" s="9">
        <v>4</v>
      </c>
      <c r="R3463" s="9">
        <v>0</v>
      </c>
      <c r="S3463" s="9">
        <v>0</v>
      </c>
      <c r="T3463" s="9">
        <v>0</v>
      </c>
      <c r="U3463" s="9">
        <v>0</v>
      </c>
      <c r="V3463" s="9">
        <v>0</v>
      </c>
      <c r="W3463" s="9">
        <v>0</v>
      </c>
      <c r="X3463" s="9">
        <v>0</v>
      </c>
      <c r="Y3463" s="9">
        <v>0</v>
      </c>
      <c r="Z3463" s="9">
        <v>0</v>
      </c>
      <c r="AA3463" s="9">
        <v>0</v>
      </c>
      <c r="AB3463" s="9">
        <v>0</v>
      </c>
      <c r="AC3463" s="9">
        <v>0</v>
      </c>
      <c r="AD3463" s="9">
        <v>3</v>
      </c>
      <c r="AE3463" s="9">
        <v>0</v>
      </c>
      <c r="AF3463" s="9">
        <v>0</v>
      </c>
      <c r="AG3463" s="9">
        <v>0</v>
      </c>
      <c r="AH3463" s="9">
        <v>4</v>
      </c>
      <c r="AI3463" s="9">
        <v>0</v>
      </c>
      <c r="AJ3463" s="9">
        <v>0</v>
      </c>
      <c r="AK3463" s="9">
        <v>0</v>
      </c>
      <c r="AL3463" s="9">
        <v>0</v>
      </c>
      <c r="AM3463" s="9">
        <v>3</v>
      </c>
      <c r="AN3463" s="9">
        <v>0</v>
      </c>
      <c r="AO3463" s="9">
        <v>0</v>
      </c>
      <c r="AP3463" s="9">
        <v>3</v>
      </c>
      <c r="AQ3463" s="9">
        <v>0</v>
      </c>
      <c r="AR3463" s="9">
        <v>0</v>
      </c>
      <c r="AS3463" s="9">
        <v>0</v>
      </c>
      <c r="AT3463" s="9">
        <v>0</v>
      </c>
      <c r="AU3463" s="9">
        <v>0</v>
      </c>
      <c r="AV3463" s="9">
        <v>0</v>
      </c>
      <c r="AW3463" s="9">
        <v>0</v>
      </c>
      <c r="AX3463" s="9">
        <v>0</v>
      </c>
      <c r="AY3463" s="9">
        <v>0</v>
      </c>
      <c r="AZ3463" s="9">
        <v>0</v>
      </c>
      <c r="BA3463" s="9">
        <v>0</v>
      </c>
      <c r="BB3463" s="9">
        <v>0</v>
      </c>
      <c r="BC3463" s="9">
        <v>0</v>
      </c>
    </row>
    <row r="3464" spans="2:55" x14ac:dyDescent="0.45">
      <c r="B3464" s="25">
        <v>3457</v>
      </c>
      <c r="D3464" s="9" t="s">
        <v>119</v>
      </c>
      <c r="E3464" s="9">
        <v>0</v>
      </c>
      <c r="F3464" s="9">
        <v>0</v>
      </c>
      <c r="G3464" s="9">
        <v>0</v>
      </c>
      <c r="H3464" s="9">
        <v>5</v>
      </c>
      <c r="I3464" s="9">
        <v>0</v>
      </c>
      <c r="J3464" s="9">
        <v>0</v>
      </c>
      <c r="K3464" s="9">
        <v>0</v>
      </c>
      <c r="L3464" s="9">
        <v>19</v>
      </c>
      <c r="M3464" s="9">
        <v>0</v>
      </c>
      <c r="N3464" s="9">
        <v>0</v>
      </c>
      <c r="O3464" s="9">
        <v>0</v>
      </c>
      <c r="P3464" s="9">
        <v>4</v>
      </c>
      <c r="Q3464" s="9">
        <v>0</v>
      </c>
      <c r="R3464" s="9">
        <v>0</v>
      </c>
      <c r="S3464" s="9">
        <v>0</v>
      </c>
      <c r="T3464" s="9">
        <v>0</v>
      </c>
      <c r="U3464" s="9">
        <v>0</v>
      </c>
      <c r="V3464" s="9">
        <v>0</v>
      </c>
      <c r="W3464" s="9">
        <v>0</v>
      </c>
      <c r="X3464" s="9">
        <v>0</v>
      </c>
      <c r="Y3464" s="9">
        <v>5</v>
      </c>
      <c r="Z3464" s="9">
        <v>0</v>
      </c>
      <c r="AA3464" s="9">
        <v>0</v>
      </c>
      <c r="AB3464" s="9">
        <v>0</v>
      </c>
      <c r="AC3464" s="9">
        <v>0</v>
      </c>
      <c r="AD3464" s="9">
        <v>0</v>
      </c>
      <c r="AE3464" s="9">
        <v>0</v>
      </c>
      <c r="AF3464" s="9">
        <v>0</v>
      </c>
      <c r="AG3464" s="9">
        <v>0</v>
      </c>
      <c r="AH3464" s="9">
        <v>0</v>
      </c>
      <c r="AI3464" s="9">
        <v>0</v>
      </c>
      <c r="AJ3464" s="9">
        <v>0</v>
      </c>
      <c r="AK3464" s="9">
        <v>0</v>
      </c>
      <c r="AL3464" s="9">
        <v>0</v>
      </c>
      <c r="AM3464" s="9">
        <v>6</v>
      </c>
      <c r="AN3464" s="9">
        <v>0</v>
      </c>
      <c r="AO3464" s="9">
        <v>5</v>
      </c>
      <c r="AP3464" s="9">
        <v>5</v>
      </c>
      <c r="AQ3464" s="9">
        <v>0</v>
      </c>
      <c r="AR3464" s="9">
        <v>0</v>
      </c>
      <c r="AS3464" s="9">
        <v>0</v>
      </c>
      <c r="AT3464" s="9">
        <v>0</v>
      </c>
      <c r="AU3464" s="9">
        <v>0</v>
      </c>
      <c r="AV3464" s="9">
        <v>0</v>
      </c>
      <c r="AW3464" s="9">
        <v>0</v>
      </c>
      <c r="AX3464" s="9">
        <v>0</v>
      </c>
      <c r="AY3464" s="9">
        <v>0</v>
      </c>
      <c r="AZ3464" s="9">
        <v>0</v>
      </c>
      <c r="BA3464" s="9">
        <v>0</v>
      </c>
      <c r="BB3464" s="9">
        <v>0</v>
      </c>
      <c r="BC3464" s="9">
        <v>0</v>
      </c>
    </row>
    <row r="3465" spans="2:55" x14ac:dyDescent="0.45">
      <c r="B3465" s="25">
        <v>3458</v>
      </c>
      <c r="D3465" s="9" t="s">
        <v>120</v>
      </c>
      <c r="E3465" s="9">
        <v>3</v>
      </c>
      <c r="F3465" s="9">
        <v>5</v>
      </c>
      <c r="G3465" s="9">
        <v>0</v>
      </c>
      <c r="H3465" s="9">
        <v>24</v>
      </c>
      <c r="I3465" s="9">
        <v>13</v>
      </c>
      <c r="J3465" s="9">
        <v>0</v>
      </c>
      <c r="K3465" s="9">
        <v>3</v>
      </c>
      <c r="L3465" s="9">
        <v>16</v>
      </c>
      <c r="M3465" s="9">
        <v>0</v>
      </c>
      <c r="N3465" s="9">
        <v>30</v>
      </c>
      <c r="O3465" s="9">
        <v>5</v>
      </c>
      <c r="P3465" s="9">
        <v>0</v>
      </c>
      <c r="Q3465" s="9">
        <v>30</v>
      </c>
      <c r="R3465" s="9">
        <v>0</v>
      </c>
      <c r="S3465" s="9">
        <v>0</v>
      </c>
      <c r="T3465" s="9">
        <v>0</v>
      </c>
      <c r="U3465" s="9">
        <v>0</v>
      </c>
      <c r="V3465" s="9">
        <v>0</v>
      </c>
      <c r="W3465" s="9">
        <v>5</v>
      </c>
      <c r="X3465" s="9">
        <v>0</v>
      </c>
      <c r="Y3465" s="9">
        <v>0</v>
      </c>
      <c r="Z3465" s="9">
        <v>0</v>
      </c>
      <c r="AA3465" s="9">
        <v>4</v>
      </c>
      <c r="AB3465" s="9">
        <v>25</v>
      </c>
      <c r="AC3465" s="9">
        <v>4</v>
      </c>
      <c r="AD3465" s="9">
        <v>0</v>
      </c>
      <c r="AE3465" s="9">
        <v>5</v>
      </c>
      <c r="AF3465" s="9">
        <v>0</v>
      </c>
      <c r="AG3465" s="9">
        <v>9</v>
      </c>
      <c r="AH3465" s="9">
        <v>0</v>
      </c>
      <c r="AI3465" s="9">
        <v>12</v>
      </c>
      <c r="AJ3465" s="9">
        <v>11</v>
      </c>
      <c r="AK3465" s="9">
        <v>11</v>
      </c>
      <c r="AL3465" s="9">
        <v>4</v>
      </c>
      <c r="AM3465" s="9">
        <v>10</v>
      </c>
      <c r="AN3465" s="9">
        <v>0</v>
      </c>
      <c r="AO3465" s="9">
        <v>7</v>
      </c>
      <c r="AP3465" s="9">
        <v>20</v>
      </c>
      <c r="AQ3465" s="9">
        <v>0</v>
      </c>
      <c r="AR3465" s="9">
        <v>0</v>
      </c>
      <c r="AS3465" s="9">
        <v>0</v>
      </c>
      <c r="AT3465" s="9">
        <v>0</v>
      </c>
      <c r="AU3465" s="9">
        <v>0</v>
      </c>
      <c r="AV3465" s="9">
        <v>3</v>
      </c>
      <c r="AW3465" s="9">
        <v>0</v>
      </c>
      <c r="AX3465" s="9">
        <v>5</v>
      </c>
      <c r="AY3465" s="9">
        <v>0</v>
      </c>
      <c r="AZ3465" s="9">
        <v>0</v>
      </c>
      <c r="BA3465" s="9">
        <v>0</v>
      </c>
      <c r="BB3465" s="9">
        <v>3</v>
      </c>
      <c r="BC3465" s="9">
        <v>0</v>
      </c>
    </row>
    <row r="3466" spans="2:55" x14ac:dyDescent="0.45">
      <c r="B3466" s="25">
        <v>3459</v>
      </c>
      <c r="D3466" s="9" t="s">
        <v>121</v>
      </c>
      <c r="E3466" s="9">
        <v>0</v>
      </c>
      <c r="F3466" s="9">
        <v>4</v>
      </c>
      <c r="G3466" s="9">
        <v>0</v>
      </c>
      <c r="H3466" s="9">
        <v>3</v>
      </c>
      <c r="I3466" s="9">
        <v>4</v>
      </c>
      <c r="J3466" s="9">
        <v>6</v>
      </c>
      <c r="K3466" s="9">
        <v>0</v>
      </c>
      <c r="L3466" s="9">
        <v>4</v>
      </c>
      <c r="M3466" s="9">
        <v>0</v>
      </c>
      <c r="N3466" s="9">
        <v>7</v>
      </c>
      <c r="O3466" s="9">
        <v>5</v>
      </c>
      <c r="P3466" s="9">
        <v>0</v>
      </c>
      <c r="Q3466" s="9">
        <v>41</v>
      </c>
      <c r="R3466" s="9">
        <v>0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0</v>
      </c>
      <c r="Z3466" s="9">
        <v>0</v>
      </c>
      <c r="AA3466" s="9">
        <v>0</v>
      </c>
      <c r="AB3466" s="9">
        <v>6</v>
      </c>
      <c r="AC3466" s="9">
        <v>0</v>
      </c>
      <c r="AD3466" s="9">
        <v>0</v>
      </c>
      <c r="AE3466" s="9">
        <v>0</v>
      </c>
      <c r="AF3466" s="9">
        <v>0</v>
      </c>
      <c r="AG3466" s="9">
        <v>0</v>
      </c>
      <c r="AH3466" s="9">
        <v>0</v>
      </c>
      <c r="AI3466" s="9">
        <v>0</v>
      </c>
      <c r="AJ3466" s="9">
        <v>4</v>
      </c>
      <c r="AK3466" s="9">
        <v>4</v>
      </c>
      <c r="AL3466" s="9">
        <v>0</v>
      </c>
      <c r="AM3466" s="9">
        <v>4</v>
      </c>
      <c r="AN3466" s="9">
        <v>0</v>
      </c>
      <c r="AO3466" s="9">
        <v>0</v>
      </c>
      <c r="AP3466" s="9">
        <v>3</v>
      </c>
      <c r="AQ3466" s="9">
        <v>0</v>
      </c>
      <c r="AR3466" s="9">
        <v>0</v>
      </c>
      <c r="AS3466" s="9">
        <v>0</v>
      </c>
      <c r="AT3466" s="9">
        <v>0</v>
      </c>
      <c r="AU3466" s="9">
        <v>0</v>
      </c>
      <c r="AV3466" s="9">
        <v>0</v>
      </c>
      <c r="AW3466" s="9">
        <v>0</v>
      </c>
      <c r="AX3466" s="9">
        <v>0</v>
      </c>
      <c r="AY3466" s="9">
        <v>0</v>
      </c>
      <c r="AZ3466" s="9">
        <v>0</v>
      </c>
      <c r="BA3466" s="9">
        <v>0</v>
      </c>
      <c r="BB3466" s="9">
        <v>0</v>
      </c>
      <c r="BC3466" s="9">
        <v>0</v>
      </c>
    </row>
    <row r="3467" spans="2:55" x14ac:dyDescent="0.45">
      <c r="B3467" s="25">
        <v>3460</v>
      </c>
      <c r="D3467" s="9" t="s">
        <v>122</v>
      </c>
      <c r="E3467" s="9">
        <v>3</v>
      </c>
      <c r="F3467" s="9">
        <v>7</v>
      </c>
      <c r="G3467" s="9">
        <v>0</v>
      </c>
      <c r="H3467" s="9">
        <v>32</v>
      </c>
      <c r="I3467" s="9">
        <v>18</v>
      </c>
      <c r="J3467" s="9">
        <v>0</v>
      </c>
      <c r="K3467" s="9">
        <v>0</v>
      </c>
      <c r="L3467" s="9">
        <v>50</v>
      </c>
      <c r="M3467" s="9">
        <v>0</v>
      </c>
      <c r="N3467" s="9">
        <v>13</v>
      </c>
      <c r="O3467" s="9">
        <v>0</v>
      </c>
      <c r="P3467" s="9">
        <v>11</v>
      </c>
      <c r="Q3467" s="9">
        <v>0</v>
      </c>
      <c r="R3467" s="9">
        <v>0</v>
      </c>
      <c r="S3467" s="9">
        <v>0</v>
      </c>
      <c r="T3467" s="9">
        <v>0</v>
      </c>
      <c r="U3467" s="9">
        <v>5</v>
      </c>
      <c r="V3467" s="9">
        <v>0</v>
      </c>
      <c r="W3467" s="9">
        <v>4</v>
      </c>
      <c r="X3467" s="9">
        <v>0</v>
      </c>
      <c r="Y3467" s="9">
        <v>0</v>
      </c>
      <c r="Z3467" s="9">
        <v>0</v>
      </c>
      <c r="AA3467" s="9">
        <v>0</v>
      </c>
      <c r="AB3467" s="9">
        <v>5</v>
      </c>
      <c r="AC3467" s="9">
        <v>0</v>
      </c>
      <c r="AD3467" s="9">
        <v>0</v>
      </c>
      <c r="AE3467" s="9">
        <v>0</v>
      </c>
      <c r="AF3467" s="9">
        <v>0</v>
      </c>
      <c r="AG3467" s="9">
        <v>6</v>
      </c>
      <c r="AH3467" s="9">
        <v>0</v>
      </c>
      <c r="AI3467" s="9">
        <v>12</v>
      </c>
      <c r="AJ3467" s="9">
        <v>4</v>
      </c>
      <c r="AK3467" s="9">
        <v>20</v>
      </c>
      <c r="AL3467" s="9">
        <v>0</v>
      </c>
      <c r="AM3467" s="9">
        <v>7</v>
      </c>
      <c r="AN3467" s="9">
        <v>0</v>
      </c>
      <c r="AO3467" s="9">
        <v>9</v>
      </c>
      <c r="AP3467" s="9">
        <v>13</v>
      </c>
      <c r="AQ3467" s="9">
        <v>0</v>
      </c>
      <c r="AR3467" s="9">
        <v>0</v>
      </c>
      <c r="AS3467" s="9">
        <v>0</v>
      </c>
      <c r="AT3467" s="9">
        <v>0</v>
      </c>
      <c r="AU3467" s="9">
        <v>4</v>
      </c>
      <c r="AV3467" s="9">
        <v>0</v>
      </c>
      <c r="AW3467" s="9">
        <v>0</v>
      </c>
      <c r="AX3467" s="9">
        <v>5</v>
      </c>
      <c r="AY3467" s="9">
        <v>0</v>
      </c>
      <c r="AZ3467" s="9">
        <v>4</v>
      </c>
      <c r="BA3467" s="9">
        <v>0</v>
      </c>
      <c r="BB3467" s="9">
        <v>0</v>
      </c>
      <c r="BC3467" s="9">
        <v>0</v>
      </c>
    </row>
    <row r="3468" spans="2:55" x14ac:dyDescent="0.45">
      <c r="B3468" s="25">
        <v>3461</v>
      </c>
      <c r="D3468" s="9" t="s">
        <v>123</v>
      </c>
      <c r="E3468" s="9">
        <v>0</v>
      </c>
      <c r="F3468" s="9">
        <v>0</v>
      </c>
      <c r="G3468" s="9">
        <v>0</v>
      </c>
      <c r="H3468" s="9">
        <v>0</v>
      </c>
      <c r="I3468" s="9">
        <v>3</v>
      </c>
      <c r="J3468" s="9">
        <v>0</v>
      </c>
      <c r="K3468" s="9">
        <v>0</v>
      </c>
      <c r="L3468" s="9">
        <v>3</v>
      </c>
      <c r="M3468" s="9">
        <v>0</v>
      </c>
      <c r="N3468" s="9">
        <v>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0</v>
      </c>
      <c r="V3468" s="9">
        <v>0</v>
      </c>
      <c r="W3468" s="9">
        <v>4</v>
      </c>
      <c r="X3468" s="9">
        <v>0</v>
      </c>
      <c r="Y3468" s="9">
        <v>0</v>
      </c>
      <c r="Z3468" s="9">
        <v>0</v>
      </c>
      <c r="AA3468" s="9">
        <v>0</v>
      </c>
      <c r="AB3468" s="9">
        <v>5</v>
      </c>
      <c r="AC3468" s="9">
        <v>0</v>
      </c>
      <c r="AD3468" s="9">
        <v>0</v>
      </c>
      <c r="AE3468" s="9">
        <v>18</v>
      </c>
      <c r="AF3468" s="9">
        <v>0</v>
      </c>
      <c r="AG3468" s="9">
        <v>0</v>
      </c>
      <c r="AH3468" s="9">
        <v>0</v>
      </c>
      <c r="AI3468" s="9">
        <v>0</v>
      </c>
      <c r="AJ3468" s="9">
        <v>3</v>
      </c>
      <c r="AK3468" s="9">
        <v>0</v>
      </c>
      <c r="AL3468" s="9">
        <v>0</v>
      </c>
      <c r="AM3468" s="9">
        <v>0</v>
      </c>
      <c r="AN3468" s="9">
        <v>0</v>
      </c>
      <c r="AO3468" s="9">
        <v>0</v>
      </c>
      <c r="AP3468" s="9">
        <v>5</v>
      </c>
      <c r="AQ3468" s="9">
        <v>0</v>
      </c>
      <c r="AR3468" s="9">
        <v>0</v>
      </c>
      <c r="AS3468" s="9">
        <v>0</v>
      </c>
      <c r="AT3468" s="9">
        <v>0</v>
      </c>
      <c r="AU3468" s="9">
        <v>0</v>
      </c>
      <c r="AV3468" s="9">
        <v>0</v>
      </c>
      <c r="AW3468" s="9">
        <v>0</v>
      </c>
      <c r="AX3468" s="9">
        <v>0</v>
      </c>
      <c r="AY3468" s="9">
        <v>0</v>
      </c>
      <c r="AZ3468" s="9">
        <v>0</v>
      </c>
      <c r="BA3468" s="9">
        <v>0</v>
      </c>
      <c r="BB3468" s="9">
        <v>0</v>
      </c>
      <c r="BC3468" s="9">
        <v>0</v>
      </c>
    </row>
    <row r="3469" spans="2:55" x14ac:dyDescent="0.45">
      <c r="B3469" s="25">
        <v>3462</v>
      </c>
      <c r="D3469" s="9" t="s">
        <v>124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  <c r="J3469" s="9">
        <v>0</v>
      </c>
      <c r="K3469" s="9">
        <v>0</v>
      </c>
      <c r="L3469" s="9">
        <v>5</v>
      </c>
      <c r="M3469" s="9">
        <v>0</v>
      </c>
      <c r="N3469" s="9">
        <v>0</v>
      </c>
      <c r="O3469" s="9">
        <v>0</v>
      </c>
      <c r="P3469" s="9">
        <v>0</v>
      </c>
      <c r="Q3469" s="9">
        <v>0</v>
      </c>
      <c r="R3469" s="9">
        <v>0</v>
      </c>
      <c r="S3469" s="9">
        <v>0</v>
      </c>
      <c r="T3469" s="9">
        <v>0</v>
      </c>
      <c r="U3469" s="9">
        <v>0</v>
      </c>
      <c r="V3469" s="9">
        <v>0</v>
      </c>
      <c r="W3469" s="9">
        <v>0</v>
      </c>
      <c r="X3469" s="9">
        <v>0</v>
      </c>
      <c r="Y3469" s="9">
        <v>0</v>
      </c>
      <c r="Z3469" s="9">
        <v>0</v>
      </c>
      <c r="AA3469" s="9">
        <v>0</v>
      </c>
      <c r="AB3469" s="9">
        <v>0</v>
      </c>
      <c r="AC3469" s="9">
        <v>0</v>
      </c>
      <c r="AD3469" s="9">
        <v>4</v>
      </c>
      <c r="AE3469" s="9">
        <v>0</v>
      </c>
      <c r="AF3469" s="9">
        <v>0</v>
      </c>
      <c r="AG3469" s="9">
        <v>4</v>
      </c>
      <c r="AH3469" s="9">
        <v>0</v>
      </c>
      <c r="AI3469" s="9">
        <v>0</v>
      </c>
      <c r="AJ3469" s="9">
        <v>0</v>
      </c>
      <c r="AK3469" s="9">
        <v>0</v>
      </c>
      <c r="AL3469" s="9">
        <v>0</v>
      </c>
      <c r="AM3469" s="9">
        <v>0</v>
      </c>
      <c r="AN3469" s="9">
        <v>0</v>
      </c>
      <c r="AO3469" s="9">
        <v>0</v>
      </c>
      <c r="AP3469" s="9">
        <v>0</v>
      </c>
      <c r="AQ3469" s="9">
        <v>0</v>
      </c>
      <c r="AR3469" s="9">
        <v>0</v>
      </c>
      <c r="AS3469" s="9">
        <v>0</v>
      </c>
      <c r="AT3469" s="9">
        <v>0</v>
      </c>
      <c r="AU3469" s="9">
        <v>0</v>
      </c>
      <c r="AV3469" s="9">
        <v>0</v>
      </c>
      <c r="AW3469" s="9">
        <v>0</v>
      </c>
      <c r="AX3469" s="9">
        <v>0</v>
      </c>
      <c r="AY3469" s="9">
        <v>0</v>
      </c>
      <c r="AZ3469" s="9">
        <v>0</v>
      </c>
      <c r="BA3469" s="9">
        <v>0</v>
      </c>
      <c r="BB3469" s="9">
        <v>0</v>
      </c>
      <c r="BC3469" s="9">
        <v>0</v>
      </c>
    </row>
    <row r="3470" spans="2:55" x14ac:dyDescent="0.45">
      <c r="B3470" s="25">
        <v>3463</v>
      </c>
      <c r="D3470" s="9" t="s">
        <v>125</v>
      </c>
      <c r="E3470" s="9">
        <v>3</v>
      </c>
      <c r="F3470" s="9">
        <v>0</v>
      </c>
      <c r="G3470" s="9">
        <v>0</v>
      </c>
      <c r="H3470" s="9">
        <v>5</v>
      </c>
      <c r="I3470" s="9">
        <v>4</v>
      </c>
      <c r="J3470" s="9">
        <v>0</v>
      </c>
      <c r="K3470" s="9">
        <v>0</v>
      </c>
      <c r="L3470" s="9">
        <v>4</v>
      </c>
      <c r="M3470" s="9">
        <v>4</v>
      </c>
      <c r="N3470" s="9">
        <v>3</v>
      </c>
      <c r="O3470" s="9">
        <v>0</v>
      </c>
      <c r="P3470" s="9">
        <v>0</v>
      </c>
      <c r="Q3470" s="9">
        <v>0</v>
      </c>
      <c r="R3470" s="9">
        <v>0</v>
      </c>
      <c r="S3470" s="9">
        <v>4</v>
      </c>
      <c r="T3470" s="9">
        <v>0</v>
      </c>
      <c r="U3470" s="9">
        <v>0</v>
      </c>
      <c r="V3470" s="9">
        <v>0</v>
      </c>
      <c r="W3470" s="9">
        <v>0</v>
      </c>
      <c r="X3470" s="9">
        <v>0</v>
      </c>
      <c r="Y3470" s="9">
        <v>0</v>
      </c>
      <c r="Z3470" s="9">
        <v>0</v>
      </c>
      <c r="AA3470" s="9">
        <v>0</v>
      </c>
      <c r="AB3470" s="9">
        <v>4</v>
      </c>
      <c r="AC3470" s="9">
        <v>0</v>
      </c>
      <c r="AD3470" s="9">
        <v>0</v>
      </c>
      <c r="AE3470" s="9">
        <v>0</v>
      </c>
      <c r="AF3470" s="9">
        <v>0</v>
      </c>
      <c r="AG3470" s="9">
        <v>0</v>
      </c>
      <c r="AH3470" s="9">
        <v>0</v>
      </c>
      <c r="AI3470" s="9">
        <v>0</v>
      </c>
      <c r="AJ3470" s="9">
        <v>0</v>
      </c>
      <c r="AK3470" s="9">
        <v>0</v>
      </c>
      <c r="AL3470" s="9">
        <v>0</v>
      </c>
      <c r="AM3470" s="9">
        <v>0</v>
      </c>
      <c r="AN3470" s="9">
        <v>0</v>
      </c>
      <c r="AO3470" s="9">
        <v>0</v>
      </c>
      <c r="AP3470" s="9">
        <v>7</v>
      </c>
      <c r="AQ3470" s="9">
        <v>0</v>
      </c>
      <c r="AR3470" s="9">
        <v>0</v>
      </c>
      <c r="AS3470" s="9">
        <v>0</v>
      </c>
      <c r="AT3470" s="9">
        <v>0</v>
      </c>
      <c r="AU3470" s="9">
        <v>0</v>
      </c>
      <c r="AV3470" s="9">
        <v>3</v>
      </c>
      <c r="AW3470" s="9">
        <v>0</v>
      </c>
      <c r="AX3470" s="9">
        <v>0</v>
      </c>
      <c r="AY3470" s="9">
        <v>0</v>
      </c>
      <c r="AZ3470" s="9">
        <v>0</v>
      </c>
      <c r="BA3470" s="9">
        <v>0</v>
      </c>
      <c r="BB3470" s="9">
        <v>0</v>
      </c>
      <c r="BC3470" s="9">
        <v>0</v>
      </c>
    </row>
    <row r="3471" spans="2:55" x14ac:dyDescent="0.45">
      <c r="B3471" s="25">
        <v>3464</v>
      </c>
      <c r="D3471" s="9" t="s">
        <v>126</v>
      </c>
      <c r="E3471" s="9">
        <v>0</v>
      </c>
      <c r="F3471" s="9">
        <v>5</v>
      </c>
      <c r="G3471" s="9">
        <v>0</v>
      </c>
      <c r="H3471" s="9">
        <v>3</v>
      </c>
      <c r="I3471" s="9">
        <v>4</v>
      </c>
      <c r="J3471" s="9">
        <v>0</v>
      </c>
      <c r="K3471" s="9">
        <v>3</v>
      </c>
      <c r="L3471" s="9">
        <v>3</v>
      </c>
      <c r="M3471" s="9">
        <v>0</v>
      </c>
      <c r="N3471" s="9">
        <v>25</v>
      </c>
      <c r="O3471" s="9">
        <v>0</v>
      </c>
      <c r="P3471" s="9">
        <v>0</v>
      </c>
      <c r="Q3471" s="9">
        <v>0</v>
      </c>
      <c r="R3471" s="9">
        <v>0</v>
      </c>
      <c r="S3471" s="9">
        <v>0</v>
      </c>
      <c r="T3471" s="9">
        <v>0</v>
      </c>
      <c r="U3471" s="9">
        <v>0</v>
      </c>
      <c r="V3471" s="9">
        <v>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  <c r="AB3471" s="9">
        <v>3</v>
      </c>
      <c r="AC3471" s="9">
        <v>0</v>
      </c>
      <c r="AD3471" s="9">
        <v>0</v>
      </c>
      <c r="AE3471" s="9">
        <v>0</v>
      </c>
      <c r="AF3471" s="9">
        <v>0</v>
      </c>
      <c r="AG3471" s="9">
        <v>0</v>
      </c>
      <c r="AH3471" s="9">
        <v>0</v>
      </c>
      <c r="AI3471" s="9">
        <v>0</v>
      </c>
      <c r="AJ3471" s="9">
        <v>0</v>
      </c>
      <c r="AK3471" s="9">
        <v>0</v>
      </c>
      <c r="AL3471" s="9">
        <v>0</v>
      </c>
      <c r="AM3471" s="9">
        <v>0</v>
      </c>
      <c r="AN3471" s="9">
        <v>0</v>
      </c>
      <c r="AO3471" s="9">
        <v>0</v>
      </c>
      <c r="AP3471" s="9">
        <v>5</v>
      </c>
      <c r="AQ3471" s="9">
        <v>0</v>
      </c>
      <c r="AR3471" s="9">
        <v>0</v>
      </c>
      <c r="AS3471" s="9">
        <v>0</v>
      </c>
      <c r="AT3471" s="9">
        <v>0</v>
      </c>
      <c r="AU3471" s="9">
        <v>0</v>
      </c>
      <c r="AV3471" s="9">
        <v>0</v>
      </c>
      <c r="AW3471" s="9">
        <v>0</v>
      </c>
      <c r="AX3471" s="9">
        <v>0</v>
      </c>
      <c r="AY3471" s="9">
        <v>0</v>
      </c>
      <c r="AZ3471" s="9">
        <v>0</v>
      </c>
      <c r="BA3471" s="9">
        <v>0</v>
      </c>
      <c r="BB3471" s="9">
        <v>0</v>
      </c>
      <c r="BC3471" s="9">
        <v>0</v>
      </c>
    </row>
    <row r="3472" spans="2:55" x14ac:dyDescent="0.45">
      <c r="B3472" s="25">
        <v>3465</v>
      </c>
      <c r="D3472" s="9" t="s">
        <v>127</v>
      </c>
      <c r="E3472" s="9">
        <v>0</v>
      </c>
      <c r="F3472" s="9">
        <v>0</v>
      </c>
      <c r="G3472" s="9">
        <v>0</v>
      </c>
      <c r="H3472" s="9">
        <v>3</v>
      </c>
      <c r="I3472" s="9">
        <v>3</v>
      </c>
      <c r="J3472" s="9">
        <v>0</v>
      </c>
      <c r="K3472" s="9">
        <v>3</v>
      </c>
      <c r="L3472" s="9">
        <v>3</v>
      </c>
      <c r="M3472" s="9">
        <v>0</v>
      </c>
      <c r="N3472" s="9">
        <v>5</v>
      </c>
      <c r="O3472" s="9">
        <v>3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0</v>
      </c>
      <c r="V3472" s="9">
        <v>0</v>
      </c>
      <c r="W3472" s="9">
        <v>0</v>
      </c>
      <c r="X3472" s="9">
        <v>0</v>
      </c>
      <c r="Y3472" s="9">
        <v>3</v>
      </c>
      <c r="Z3472" s="9">
        <v>0</v>
      </c>
      <c r="AA3472" s="9">
        <v>0</v>
      </c>
      <c r="AB3472" s="9">
        <v>3</v>
      </c>
      <c r="AC3472" s="9">
        <v>0</v>
      </c>
      <c r="AD3472" s="9">
        <v>0</v>
      </c>
      <c r="AE3472" s="9">
        <v>0</v>
      </c>
      <c r="AF3472" s="9">
        <v>0</v>
      </c>
      <c r="AG3472" s="9">
        <v>0</v>
      </c>
      <c r="AH3472" s="9">
        <v>0</v>
      </c>
      <c r="AI3472" s="9">
        <v>0</v>
      </c>
      <c r="AJ3472" s="9">
        <v>0</v>
      </c>
      <c r="AK3472" s="9">
        <v>0</v>
      </c>
      <c r="AL3472" s="9">
        <v>0</v>
      </c>
      <c r="AM3472" s="9">
        <v>0</v>
      </c>
      <c r="AN3472" s="9">
        <v>0</v>
      </c>
      <c r="AO3472" s="9">
        <v>0</v>
      </c>
      <c r="AP3472" s="9">
        <v>3</v>
      </c>
      <c r="AQ3472" s="9">
        <v>0</v>
      </c>
      <c r="AR3472" s="9">
        <v>0</v>
      </c>
      <c r="AS3472" s="9">
        <v>0</v>
      </c>
      <c r="AT3472" s="9">
        <v>0</v>
      </c>
      <c r="AU3472" s="9">
        <v>0</v>
      </c>
      <c r="AV3472" s="9">
        <v>0</v>
      </c>
      <c r="AW3472" s="9">
        <v>0</v>
      </c>
      <c r="AX3472" s="9">
        <v>0</v>
      </c>
      <c r="AY3472" s="9">
        <v>0</v>
      </c>
      <c r="AZ3472" s="9">
        <v>0</v>
      </c>
      <c r="BA3472" s="9">
        <v>0</v>
      </c>
      <c r="BB3472" s="9">
        <v>0</v>
      </c>
      <c r="BC3472" s="9">
        <v>0</v>
      </c>
    </row>
    <row r="3473" spans="2:55" x14ac:dyDescent="0.45">
      <c r="B3473" s="25">
        <v>3466</v>
      </c>
      <c r="D3473" s="9" t="s">
        <v>128</v>
      </c>
      <c r="E3473" s="9">
        <v>0</v>
      </c>
      <c r="F3473" s="9">
        <v>3</v>
      </c>
      <c r="G3473" s="9">
        <v>0</v>
      </c>
      <c r="H3473" s="9">
        <v>24</v>
      </c>
      <c r="I3473" s="9">
        <v>16</v>
      </c>
      <c r="J3473" s="9">
        <v>3</v>
      </c>
      <c r="K3473" s="9">
        <v>6</v>
      </c>
      <c r="L3473" s="9">
        <v>8</v>
      </c>
      <c r="M3473" s="9">
        <v>58</v>
      </c>
      <c r="N3473" s="9">
        <v>4</v>
      </c>
      <c r="O3473" s="9">
        <v>0</v>
      </c>
      <c r="P3473" s="9">
        <v>11</v>
      </c>
      <c r="Q3473" s="9">
        <v>0</v>
      </c>
      <c r="R3473" s="9">
        <v>0</v>
      </c>
      <c r="S3473" s="9">
        <v>10</v>
      </c>
      <c r="T3473" s="9">
        <v>0</v>
      </c>
      <c r="U3473" s="9">
        <v>3</v>
      </c>
      <c r="V3473" s="9">
        <v>0</v>
      </c>
      <c r="W3473" s="9">
        <v>9</v>
      </c>
      <c r="X3473" s="9">
        <v>3</v>
      </c>
      <c r="Y3473" s="9">
        <v>12</v>
      </c>
      <c r="Z3473" s="9">
        <v>0</v>
      </c>
      <c r="AA3473" s="9">
        <v>5</v>
      </c>
      <c r="AB3473" s="9">
        <v>13</v>
      </c>
      <c r="AC3473" s="9">
        <v>5</v>
      </c>
      <c r="AD3473" s="9">
        <v>0</v>
      </c>
      <c r="AE3473" s="9">
        <v>7</v>
      </c>
      <c r="AF3473" s="9">
        <v>0</v>
      </c>
      <c r="AG3473" s="9">
        <v>5</v>
      </c>
      <c r="AH3473" s="9">
        <v>0</v>
      </c>
      <c r="AI3473" s="9">
        <v>4</v>
      </c>
      <c r="AJ3473" s="9">
        <v>0</v>
      </c>
      <c r="AK3473" s="9">
        <v>6</v>
      </c>
      <c r="AL3473" s="9">
        <v>0</v>
      </c>
      <c r="AM3473" s="9">
        <v>3</v>
      </c>
      <c r="AN3473" s="9">
        <v>0</v>
      </c>
      <c r="AO3473" s="9">
        <v>6</v>
      </c>
      <c r="AP3473" s="9">
        <v>18</v>
      </c>
      <c r="AQ3473" s="9">
        <v>8</v>
      </c>
      <c r="AR3473" s="9">
        <v>0</v>
      </c>
      <c r="AS3473" s="9">
        <v>0</v>
      </c>
      <c r="AT3473" s="9">
        <v>0</v>
      </c>
      <c r="AU3473" s="9">
        <v>0</v>
      </c>
      <c r="AV3473" s="9">
        <v>0</v>
      </c>
      <c r="AW3473" s="9">
        <v>0</v>
      </c>
      <c r="AX3473" s="9">
        <v>0</v>
      </c>
      <c r="AY3473" s="9">
        <v>0</v>
      </c>
      <c r="AZ3473" s="9">
        <v>0</v>
      </c>
      <c r="BA3473" s="9">
        <v>0</v>
      </c>
      <c r="BB3473" s="9">
        <v>3</v>
      </c>
      <c r="BC3473" s="9">
        <v>0</v>
      </c>
    </row>
    <row r="3474" spans="2:55" x14ac:dyDescent="0.45">
      <c r="B3474" s="25">
        <v>3467</v>
      </c>
      <c r="D3474" s="9" t="s">
        <v>129</v>
      </c>
      <c r="E3474" s="9">
        <v>9</v>
      </c>
      <c r="F3474" s="9">
        <v>0</v>
      </c>
      <c r="G3474" s="9">
        <v>0</v>
      </c>
      <c r="H3474" s="9">
        <v>23</v>
      </c>
      <c r="I3474" s="9">
        <v>25</v>
      </c>
      <c r="J3474" s="9">
        <v>3</v>
      </c>
      <c r="K3474" s="9">
        <v>13</v>
      </c>
      <c r="L3474" s="9">
        <v>19</v>
      </c>
      <c r="M3474" s="9">
        <v>12</v>
      </c>
      <c r="N3474" s="9">
        <v>8</v>
      </c>
      <c r="O3474" s="9">
        <v>0</v>
      </c>
      <c r="P3474" s="9">
        <v>15</v>
      </c>
      <c r="Q3474" s="9">
        <v>8</v>
      </c>
      <c r="R3474" s="9">
        <v>0</v>
      </c>
      <c r="S3474" s="9">
        <v>0</v>
      </c>
      <c r="T3474" s="9">
        <v>0</v>
      </c>
      <c r="U3474" s="9">
        <v>0</v>
      </c>
      <c r="V3474" s="9">
        <v>0</v>
      </c>
      <c r="W3474" s="9">
        <v>0</v>
      </c>
      <c r="X3474" s="9">
        <v>3</v>
      </c>
      <c r="Y3474" s="9">
        <v>6</v>
      </c>
      <c r="Z3474" s="9">
        <v>0</v>
      </c>
      <c r="AA3474" s="9">
        <v>4</v>
      </c>
      <c r="AB3474" s="9">
        <v>13</v>
      </c>
      <c r="AC3474" s="9">
        <v>16</v>
      </c>
      <c r="AD3474" s="9">
        <v>0</v>
      </c>
      <c r="AE3474" s="9">
        <v>0</v>
      </c>
      <c r="AF3474" s="9">
        <v>0</v>
      </c>
      <c r="AG3474" s="9">
        <v>7</v>
      </c>
      <c r="AH3474" s="9">
        <v>3</v>
      </c>
      <c r="AI3474" s="9">
        <v>7</v>
      </c>
      <c r="AJ3474" s="9">
        <v>0</v>
      </c>
      <c r="AK3474" s="9">
        <v>13</v>
      </c>
      <c r="AL3474" s="9">
        <v>0</v>
      </c>
      <c r="AM3474" s="9">
        <v>3</v>
      </c>
      <c r="AN3474" s="9">
        <v>0</v>
      </c>
      <c r="AO3474" s="9">
        <v>11</v>
      </c>
      <c r="AP3474" s="9">
        <v>15</v>
      </c>
      <c r="AQ3474" s="9">
        <v>0</v>
      </c>
      <c r="AR3474" s="9">
        <v>0</v>
      </c>
      <c r="AS3474" s="9">
        <v>0</v>
      </c>
      <c r="AT3474" s="9">
        <v>0</v>
      </c>
      <c r="AU3474" s="9">
        <v>0</v>
      </c>
      <c r="AV3474" s="9">
        <v>0</v>
      </c>
      <c r="AW3474" s="9">
        <v>0</v>
      </c>
      <c r="AX3474" s="9">
        <v>5</v>
      </c>
      <c r="AY3474" s="9">
        <v>4</v>
      </c>
      <c r="AZ3474" s="9">
        <v>0</v>
      </c>
      <c r="BA3474" s="9">
        <v>0</v>
      </c>
      <c r="BB3474" s="9">
        <v>0</v>
      </c>
      <c r="BC3474" s="9">
        <v>5</v>
      </c>
    </row>
    <row r="3475" spans="2:55" x14ac:dyDescent="0.45">
      <c r="B3475" s="25">
        <v>3468</v>
      </c>
      <c r="D3475" s="9" t="s">
        <v>130</v>
      </c>
      <c r="E3475" s="9">
        <v>0</v>
      </c>
      <c r="F3475" s="9">
        <v>0</v>
      </c>
      <c r="G3475" s="9">
        <v>0</v>
      </c>
      <c r="H3475" s="9">
        <v>0</v>
      </c>
      <c r="I3475" s="9">
        <v>0</v>
      </c>
      <c r="J3475" s="9">
        <v>0</v>
      </c>
      <c r="K3475" s="9">
        <v>0</v>
      </c>
      <c r="L3475" s="9">
        <v>0</v>
      </c>
      <c r="M3475" s="9">
        <v>0</v>
      </c>
      <c r="N3475" s="9">
        <v>0</v>
      </c>
      <c r="O3475" s="9">
        <v>0</v>
      </c>
      <c r="P3475" s="9">
        <v>0</v>
      </c>
      <c r="Q3475" s="9">
        <v>0</v>
      </c>
      <c r="R3475" s="9">
        <v>0</v>
      </c>
      <c r="S3475" s="9">
        <v>0</v>
      </c>
      <c r="T3475" s="9">
        <v>0</v>
      </c>
      <c r="U3475" s="9">
        <v>0</v>
      </c>
      <c r="V3475" s="9">
        <v>0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  <c r="AC3475" s="9">
        <v>0</v>
      </c>
      <c r="AD3475" s="9">
        <v>0</v>
      </c>
      <c r="AE3475" s="9">
        <v>0</v>
      </c>
      <c r="AF3475" s="9">
        <v>0</v>
      </c>
      <c r="AG3475" s="9">
        <v>0</v>
      </c>
      <c r="AH3475" s="9">
        <v>0</v>
      </c>
      <c r="AI3475" s="9">
        <v>0</v>
      </c>
      <c r="AJ3475" s="9">
        <v>0</v>
      </c>
      <c r="AK3475" s="9">
        <v>0</v>
      </c>
      <c r="AL3475" s="9">
        <v>0</v>
      </c>
      <c r="AM3475" s="9">
        <v>0</v>
      </c>
      <c r="AN3475" s="9">
        <v>0</v>
      </c>
      <c r="AO3475" s="9">
        <v>0</v>
      </c>
      <c r="AP3475" s="9">
        <v>0</v>
      </c>
      <c r="AQ3475" s="9">
        <v>0</v>
      </c>
      <c r="AR3475" s="9">
        <v>0</v>
      </c>
      <c r="AS3475" s="9">
        <v>0</v>
      </c>
      <c r="AT3475" s="9">
        <v>0</v>
      </c>
      <c r="AU3475" s="9">
        <v>0</v>
      </c>
      <c r="AV3475" s="9">
        <v>0</v>
      </c>
      <c r="AW3475" s="9">
        <v>0</v>
      </c>
      <c r="AX3475" s="9">
        <v>0</v>
      </c>
      <c r="AY3475" s="9">
        <v>0</v>
      </c>
      <c r="AZ3475" s="9">
        <v>0</v>
      </c>
      <c r="BA3475" s="9">
        <v>0</v>
      </c>
      <c r="BB3475" s="9">
        <v>0</v>
      </c>
      <c r="BC3475" s="9">
        <v>0</v>
      </c>
    </row>
    <row r="3476" spans="2:55" x14ac:dyDescent="0.45">
      <c r="B3476" s="25">
        <v>3469</v>
      </c>
      <c r="D3476" s="9" t="s">
        <v>131</v>
      </c>
      <c r="E3476" s="9">
        <v>0</v>
      </c>
      <c r="F3476" s="9">
        <v>0</v>
      </c>
      <c r="G3476" s="9">
        <v>0</v>
      </c>
      <c r="H3476" s="9">
        <v>0</v>
      </c>
      <c r="I3476" s="9">
        <v>0</v>
      </c>
      <c r="J3476" s="9">
        <v>0</v>
      </c>
      <c r="K3476" s="9">
        <v>0</v>
      </c>
      <c r="L3476" s="9">
        <v>0</v>
      </c>
      <c r="M3476" s="9">
        <v>0</v>
      </c>
      <c r="N3476" s="9">
        <v>0</v>
      </c>
      <c r="O3476" s="9">
        <v>0</v>
      </c>
      <c r="P3476" s="9">
        <v>0</v>
      </c>
      <c r="Q3476" s="9">
        <v>0</v>
      </c>
      <c r="R3476" s="9">
        <v>0</v>
      </c>
      <c r="S3476" s="9">
        <v>0</v>
      </c>
      <c r="T3476" s="9">
        <v>0</v>
      </c>
      <c r="U3476" s="9">
        <v>0</v>
      </c>
      <c r="V3476" s="9">
        <v>0</v>
      </c>
      <c r="W3476" s="9">
        <v>0</v>
      </c>
      <c r="X3476" s="9">
        <v>0</v>
      </c>
      <c r="Y3476" s="9">
        <v>0</v>
      </c>
      <c r="Z3476" s="9">
        <v>0</v>
      </c>
      <c r="AA3476" s="9">
        <v>0</v>
      </c>
      <c r="AB3476" s="9">
        <v>0</v>
      </c>
      <c r="AC3476" s="9">
        <v>0</v>
      </c>
      <c r="AD3476" s="9">
        <v>0</v>
      </c>
      <c r="AE3476" s="9">
        <v>0</v>
      </c>
      <c r="AF3476" s="9">
        <v>0</v>
      </c>
      <c r="AG3476" s="9">
        <v>0</v>
      </c>
      <c r="AH3476" s="9">
        <v>0</v>
      </c>
      <c r="AI3476" s="9">
        <v>0</v>
      </c>
      <c r="AJ3476" s="9">
        <v>0</v>
      </c>
      <c r="AK3476" s="9">
        <v>0</v>
      </c>
      <c r="AL3476" s="9">
        <v>0</v>
      </c>
      <c r="AM3476" s="9">
        <v>0</v>
      </c>
      <c r="AN3476" s="9">
        <v>0</v>
      </c>
      <c r="AO3476" s="9">
        <v>0</v>
      </c>
      <c r="AP3476" s="9">
        <v>0</v>
      </c>
      <c r="AQ3476" s="9">
        <v>0</v>
      </c>
      <c r="AR3476" s="9">
        <v>0</v>
      </c>
      <c r="AS3476" s="9">
        <v>0</v>
      </c>
      <c r="AT3476" s="9">
        <v>0</v>
      </c>
      <c r="AU3476" s="9">
        <v>0</v>
      </c>
      <c r="AV3476" s="9">
        <v>0</v>
      </c>
      <c r="AW3476" s="9">
        <v>0</v>
      </c>
      <c r="AX3476" s="9">
        <v>0</v>
      </c>
      <c r="AY3476" s="9">
        <v>0</v>
      </c>
      <c r="AZ3476" s="9">
        <v>0</v>
      </c>
      <c r="BA3476" s="9">
        <v>0</v>
      </c>
      <c r="BB3476" s="9">
        <v>0</v>
      </c>
      <c r="BC3476" s="9">
        <v>0</v>
      </c>
    </row>
    <row r="3477" spans="2:55" x14ac:dyDescent="0.45">
      <c r="B3477" s="25">
        <v>3470</v>
      </c>
      <c r="D3477" s="9" t="s">
        <v>132</v>
      </c>
      <c r="E3477" s="9">
        <v>0</v>
      </c>
      <c r="F3477" s="9">
        <v>7</v>
      </c>
      <c r="G3477" s="9">
        <v>0</v>
      </c>
      <c r="H3477" s="9">
        <v>19</v>
      </c>
      <c r="I3477" s="9">
        <v>67</v>
      </c>
      <c r="J3477" s="9">
        <v>0</v>
      </c>
      <c r="K3477" s="9">
        <v>0</v>
      </c>
      <c r="L3477" s="9">
        <v>9</v>
      </c>
      <c r="M3477" s="9">
        <v>0</v>
      </c>
      <c r="N3477" s="9">
        <v>0</v>
      </c>
      <c r="O3477" s="9">
        <v>0</v>
      </c>
      <c r="P3477" s="9">
        <v>0</v>
      </c>
      <c r="Q3477" s="9">
        <v>0</v>
      </c>
      <c r="R3477" s="9">
        <v>0</v>
      </c>
      <c r="S3477" s="9">
        <v>0</v>
      </c>
      <c r="T3477" s="9">
        <v>0</v>
      </c>
      <c r="U3477" s="9">
        <v>7</v>
      </c>
      <c r="V3477" s="9">
        <v>0</v>
      </c>
      <c r="W3477" s="9">
        <v>147</v>
      </c>
      <c r="X3477" s="9">
        <v>6</v>
      </c>
      <c r="Y3477" s="9">
        <v>0</v>
      </c>
      <c r="Z3477" s="9">
        <v>0</v>
      </c>
      <c r="AA3477" s="9">
        <v>0</v>
      </c>
      <c r="AB3477" s="9">
        <v>24</v>
      </c>
      <c r="AC3477" s="9">
        <v>30</v>
      </c>
      <c r="AD3477" s="9">
        <v>6</v>
      </c>
      <c r="AE3477" s="9">
        <v>4</v>
      </c>
      <c r="AF3477" s="9">
        <v>0</v>
      </c>
      <c r="AG3477" s="9">
        <v>5</v>
      </c>
      <c r="AH3477" s="9">
        <v>4</v>
      </c>
      <c r="AI3477" s="9">
        <v>3</v>
      </c>
      <c r="AJ3477" s="9">
        <v>6</v>
      </c>
      <c r="AK3477" s="9">
        <v>17</v>
      </c>
      <c r="AL3477" s="9">
        <v>0</v>
      </c>
      <c r="AM3477" s="9">
        <v>5</v>
      </c>
      <c r="AN3477" s="9">
        <v>0</v>
      </c>
      <c r="AO3477" s="9">
        <v>16</v>
      </c>
      <c r="AP3477" s="9">
        <v>34</v>
      </c>
      <c r="AQ3477" s="9">
        <v>3</v>
      </c>
      <c r="AR3477" s="9">
        <v>0</v>
      </c>
      <c r="AS3477" s="9">
        <v>0</v>
      </c>
      <c r="AT3477" s="9">
        <v>0</v>
      </c>
      <c r="AU3477" s="9">
        <v>24</v>
      </c>
      <c r="AV3477" s="9">
        <v>3</v>
      </c>
      <c r="AW3477" s="9">
        <v>0</v>
      </c>
      <c r="AX3477" s="9">
        <v>20</v>
      </c>
      <c r="AY3477" s="9">
        <v>3</v>
      </c>
      <c r="AZ3477" s="9">
        <v>11</v>
      </c>
      <c r="BA3477" s="9">
        <v>0</v>
      </c>
      <c r="BB3477" s="9">
        <v>21</v>
      </c>
      <c r="BC3477" s="9">
        <v>4</v>
      </c>
    </row>
    <row r="3478" spans="2:55" x14ac:dyDescent="0.45">
      <c r="B3478" s="25">
        <v>3471</v>
      </c>
      <c r="D3478" s="9" t="s">
        <v>133</v>
      </c>
      <c r="E3478" s="9">
        <v>0</v>
      </c>
      <c r="F3478" s="9">
        <v>0</v>
      </c>
      <c r="G3478" s="9">
        <v>0</v>
      </c>
      <c r="H3478" s="9">
        <v>0</v>
      </c>
      <c r="I3478" s="9">
        <v>8</v>
      </c>
      <c r="J3478" s="9">
        <v>0</v>
      </c>
      <c r="K3478" s="9">
        <v>0</v>
      </c>
      <c r="L3478" s="9">
        <v>0</v>
      </c>
      <c r="M3478" s="9">
        <v>0</v>
      </c>
      <c r="N3478" s="9">
        <v>0</v>
      </c>
      <c r="O3478" s="9">
        <v>0</v>
      </c>
      <c r="P3478" s="9">
        <v>0</v>
      </c>
      <c r="Q3478" s="9">
        <v>0</v>
      </c>
      <c r="R3478" s="9">
        <v>0</v>
      </c>
      <c r="S3478" s="9">
        <v>0</v>
      </c>
      <c r="T3478" s="9">
        <v>0</v>
      </c>
      <c r="U3478" s="9">
        <v>3</v>
      </c>
      <c r="V3478" s="9">
        <v>0</v>
      </c>
      <c r="W3478" s="9">
        <v>3</v>
      </c>
      <c r="X3478" s="9">
        <v>0</v>
      </c>
      <c r="Y3478" s="9">
        <v>50</v>
      </c>
      <c r="Z3478" s="9">
        <v>0</v>
      </c>
      <c r="AA3478" s="9">
        <v>0</v>
      </c>
      <c r="AB3478" s="9">
        <v>3</v>
      </c>
      <c r="AC3478" s="9">
        <v>3</v>
      </c>
      <c r="AD3478" s="9">
        <v>0</v>
      </c>
      <c r="AE3478" s="9">
        <v>26</v>
      </c>
      <c r="AF3478" s="9">
        <v>0</v>
      </c>
      <c r="AG3478" s="9">
        <v>0</v>
      </c>
      <c r="AH3478" s="9">
        <v>3</v>
      </c>
      <c r="AI3478" s="9">
        <v>6</v>
      </c>
      <c r="AJ3478" s="9">
        <v>4</v>
      </c>
      <c r="AK3478" s="9">
        <v>8</v>
      </c>
      <c r="AL3478" s="9">
        <v>3</v>
      </c>
      <c r="AM3478" s="9">
        <v>3</v>
      </c>
      <c r="AN3478" s="9">
        <v>0</v>
      </c>
      <c r="AO3478" s="9">
        <v>4</v>
      </c>
      <c r="AP3478" s="9">
        <v>19</v>
      </c>
      <c r="AQ3478" s="9">
        <v>0</v>
      </c>
      <c r="AR3478" s="9">
        <v>0</v>
      </c>
      <c r="AS3478" s="9">
        <v>0</v>
      </c>
      <c r="AT3478" s="9">
        <v>0</v>
      </c>
      <c r="AU3478" s="9">
        <v>0</v>
      </c>
      <c r="AV3478" s="9">
        <v>0</v>
      </c>
      <c r="AW3478" s="9">
        <v>0</v>
      </c>
      <c r="AX3478" s="9">
        <v>4</v>
      </c>
      <c r="AY3478" s="9">
        <v>0</v>
      </c>
      <c r="AZ3478" s="9">
        <v>0</v>
      </c>
      <c r="BA3478" s="9">
        <v>0</v>
      </c>
      <c r="BB3478" s="9">
        <v>3</v>
      </c>
      <c r="BC3478" s="9">
        <v>0</v>
      </c>
    </row>
    <row r="3479" spans="2:55" x14ac:dyDescent="0.45">
      <c r="B3479" s="25">
        <v>3472</v>
      </c>
      <c r="D3479" s="9" t="s">
        <v>134</v>
      </c>
      <c r="E3479" s="9">
        <v>0</v>
      </c>
      <c r="F3479" s="9">
        <v>0</v>
      </c>
      <c r="G3479" s="9">
        <v>0</v>
      </c>
      <c r="H3479" s="9">
        <v>0</v>
      </c>
      <c r="I3479" s="9">
        <v>0</v>
      </c>
      <c r="J3479" s="9">
        <v>0</v>
      </c>
      <c r="K3479" s="9">
        <v>0</v>
      </c>
      <c r="L3479" s="9">
        <v>0</v>
      </c>
      <c r="M3479" s="9">
        <v>0</v>
      </c>
      <c r="N3479" s="9">
        <v>0</v>
      </c>
      <c r="O3479" s="9">
        <v>0</v>
      </c>
      <c r="P3479" s="9">
        <v>0</v>
      </c>
      <c r="Q3479" s="9">
        <v>0</v>
      </c>
      <c r="R3479" s="9">
        <v>0</v>
      </c>
      <c r="S3479" s="9">
        <v>0</v>
      </c>
      <c r="T3479" s="9">
        <v>0</v>
      </c>
      <c r="U3479" s="9">
        <v>0</v>
      </c>
      <c r="V3479" s="9">
        <v>0</v>
      </c>
      <c r="W3479" s="9">
        <v>0</v>
      </c>
      <c r="X3479" s="9">
        <v>0</v>
      </c>
      <c r="Y3479" s="9">
        <v>0</v>
      </c>
      <c r="Z3479" s="9">
        <v>0</v>
      </c>
      <c r="AA3479" s="9">
        <v>0</v>
      </c>
      <c r="AB3479" s="9">
        <v>0</v>
      </c>
      <c r="AC3479" s="9">
        <v>0</v>
      </c>
      <c r="AD3479" s="9">
        <v>0</v>
      </c>
      <c r="AE3479" s="9">
        <v>0</v>
      </c>
      <c r="AF3479" s="9">
        <v>0</v>
      </c>
      <c r="AG3479" s="9">
        <v>0</v>
      </c>
      <c r="AH3479" s="9">
        <v>0</v>
      </c>
      <c r="AI3479" s="9">
        <v>0</v>
      </c>
      <c r="AJ3479" s="9">
        <v>0</v>
      </c>
      <c r="AK3479" s="9">
        <v>0</v>
      </c>
      <c r="AL3479" s="9">
        <v>0</v>
      </c>
      <c r="AM3479" s="9">
        <v>0</v>
      </c>
      <c r="AN3479" s="9">
        <v>0</v>
      </c>
      <c r="AO3479" s="9">
        <v>0</v>
      </c>
      <c r="AP3479" s="9">
        <v>0</v>
      </c>
      <c r="AQ3479" s="9">
        <v>0</v>
      </c>
      <c r="AR3479" s="9">
        <v>0</v>
      </c>
      <c r="AS3479" s="9">
        <v>0</v>
      </c>
      <c r="AT3479" s="9">
        <v>0</v>
      </c>
      <c r="AU3479" s="9">
        <v>0</v>
      </c>
      <c r="AV3479" s="9">
        <v>0</v>
      </c>
      <c r="AW3479" s="9">
        <v>0</v>
      </c>
      <c r="AX3479" s="9">
        <v>0</v>
      </c>
      <c r="AY3479" s="9">
        <v>0</v>
      </c>
      <c r="AZ3479" s="9">
        <v>0</v>
      </c>
      <c r="BA3479" s="9">
        <v>0</v>
      </c>
      <c r="BB3479" s="9">
        <v>0</v>
      </c>
      <c r="BC3479" s="9">
        <v>0</v>
      </c>
    </row>
    <row r="3480" spans="2:55" x14ac:dyDescent="0.45">
      <c r="B3480" s="25">
        <v>3473</v>
      </c>
      <c r="D3480" s="9" t="s">
        <v>135</v>
      </c>
      <c r="E3480" s="9">
        <v>0</v>
      </c>
      <c r="F3480" s="9">
        <v>0</v>
      </c>
      <c r="G3480" s="9">
        <v>0</v>
      </c>
      <c r="H3480" s="9">
        <v>0</v>
      </c>
      <c r="I3480" s="9">
        <v>0</v>
      </c>
      <c r="J3480" s="9">
        <v>0</v>
      </c>
      <c r="K3480" s="9">
        <v>0</v>
      </c>
      <c r="L3480" s="9">
        <v>0</v>
      </c>
      <c r="M3480" s="9">
        <v>0</v>
      </c>
      <c r="N3480" s="9">
        <v>0</v>
      </c>
      <c r="O3480" s="9">
        <v>0</v>
      </c>
      <c r="P3480" s="9">
        <v>0</v>
      </c>
      <c r="Q3480" s="9">
        <v>0</v>
      </c>
      <c r="R3480" s="9">
        <v>0</v>
      </c>
      <c r="S3480" s="9">
        <v>0</v>
      </c>
      <c r="T3480" s="9">
        <v>0</v>
      </c>
      <c r="U3480" s="9">
        <v>0</v>
      </c>
      <c r="V3480" s="9">
        <v>0</v>
      </c>
      <c r="W3480" s="9">
        <v>0</v>
      </c>
      <c r="X3480" s="9">
        <v>0</v>
      </c>
      <c r="Y3480" s="9">
        <v>0</v>
      </c>
      <c r="Z3480" s="9">
        <v>0</v>
      </c>
      <c r="AA3480" s="9">
        <v>0</v>
      </c>
      <c r="AB3480" s="9">
        <v>0</v>
      </c>
      <c r="AC3480" s="9">
        <v>0</v>
      </c>
      <c r="AD3480" s="9">
        <v>0</v>
      </c>
      <c r="AE3480" s="9">
        <v>0</v>
      </c>
      <c r="AF3480" s="9">
        <v>0</v>
      </c>
      <c r="AG3480" s="9">
        <v>0</v>
      </c>
      <c r="AH3480" s="9">
        <v>0</v>
      </c>
      <c r="AI3480" s="9">
        <v>0</v>
      </c>
      <c r="AJ3480" s="9">
        <v>0</v>
      </c>
      <c r="AK3480" s="9">
        <v>0</v>
      </c>
      <c r="AL3480" s="9">
        <v>0</v>
      </c>
      <c r="AM3480" s="9">
        <v>0</v>
      </c>
      <c r="AN3480" s="9">
        <v>0</v>
      </c>
      <c r="AO3480" s="9">
        <v>0</v>
      </c>
      <c r="AP3480" s="9">
        <v>0</v>
      </c>
      <c r="AQ3480" s="9">
        <v>0</v>
      </c>
      <c r="AR3480" s="9">
        <v>0</v>
      </c>
      <c r="AS3480" s="9">
        <v>0</v>
      </c>
      <c r="AT3480" s="9">
        <v>0</v>
      </c>
      <c r="AU3480" s="9">
        <v>0</v>
      </c>
      <c r="AV3480" s="9">
        <v>0</v>
      </c>
      <c r="AW3480" s="9">
        <v>0</v>
      </c>
      <c r="AX3480" s="9">
        <v>0</v>
      </c>
      <c r="AY3480" s="9">
        <v>0</v>
      </c>
      <c r="AZ3480" s="9">
        <v>0</v>
      </c>
      <c r="BA3480" s="9">
        <v>0</v>
      </c>
      <c r="BB3480" s="9">
        <v>0</v>
      </c>
      <c r="BC3480" s="9">
        <v>0</v>
      </c>
    </row>
    <row r="3481" spans="2:55" x14ac:dyDescent="0.45">
      <c r="B3481" s="25">
        <v>3474</v>
      </c>
      <c r="D3481" s="9" t="s">
        <v>136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  <c r="J3481" s="9">
        <v>0</v>
      </c>
      <c r="K3481" s="9">
        <v>0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0</v>
      </c>
      <c r="Z3481" s="9">
        <v>0</v>
      </c>
      <c r="AA3481" s="9">
        <v>0</v>
      </c>
      <c r="AB3481" s="9">
        <v>0</v>
      </c>
      <c r="AC3481" s="9">
        <v>0</v>
      </c>
      <c r="AD3481" s="9">
        <v>0</v>
      </c>
      <c r="AE3481" s="9">
        <v>0</v>
      </c>
      <c r="AF3481" s="9">
        <v>0</v>
      </c>
      <c r="AG3481" s="9">
        <v>0</v>
      </c>
      <c r="AH3481" s="9">
        <v>0</v>
      </c>
      <c r="AI3481" s="9">
        <v>0</v>
      </c>
      <c r="AJ3481" s="9">
        <v>0</v>
      </c>
      <c r="AK3481" s="9">
        <v>0</v>
      </c>
      <c r="AL3481" s="9">
        <v>0</v>
      </c>
      <c r="AM3481" s="9">
        <v>0</v>
      </c>
      <c r="AN3481" s="9">
        <v>0</v>
      </c>
      <c r="AO3481" s="9">
        <v>0</v>
      </c>
      <c r="AP3481" s="9">
        <v>0</v>
      </c>
      <c r="AQ3481" s="9">
        <v>0</v>
      </c>
      <c r="AR3481" s="9">
        <v>0</v>
      </c>
      <c r="AS3481" s="9">
        <v>0</v>
      </c>
      <c r="AT3481" s="9">
        <v>0</v>
      </c>
      <c r="AU3481" s="9">
        <v>0</v>
      </c>
      <c r="AV3481" s="9">
        <v>0</v>
      </c>
      <c r="AW3481" s="9">
        <v>0</v>
      </c>
      <c r="AX3481" s="9">
        <v>0</v>
      </c>
      <c r="AY3481" s="9">
        <v>0</v>
      </c>
      <c r="AZ3481" s="9">
        <v>0</v>
      </c>
      <c r="BA3481" s="9">
        <v>0</v>
      </c>
      <c r="BB3481" s="9">
        <v>0</v>
      </c>
      <c r="BC3481" s="9">
        <v>0</v>
      </c>
    </row>
    <row r="3482" spans="2:55" x14ac:dyDescent="0.45">
      <c r="B3482" s="25">
        <v>3475</v>
      </c>
      <c r="D3482" s="9" t="s">
        <v>137</v>
      </c>
      <c r="E3482" s="9">
        <v>0</v>
      </c>
      <c r="F3482" s="9">
        <v>0</v>
      </c>
      <c r="G3482" s="9">
        <v>0</v>
      </c>
      <c r="H3482" s="9">
        <v>0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0</v>
      </c>
      <c r="O3482" s="9">
        <v>0</v>
      </c>
      <c r="P3482" s="9">
        <v>0</v>
      </c>
      <c r="Q3482" s="9">
        <v>0</v>
      </c>
      <c r="R3482" s="9">
        <v>0</v>
      </c>
      <c r="S3482" s="9">
        <v>0</v>
      </c>
      <c r="T3482" s="9">
        <v>0</v>
      </c>
      <c r="U3482" s="9">
        <v>0</v>
      </c>
      <c r="V3482" s="9">
        <v>0</v>
      </c>
      <c r="W3482" s="9">
        <v>0</v>
      </c>
      <c r="X3482" s="9">
        <v>0</v>
      </c>
      <c r="Y3482" s="9">
        <v>0</v>
      </c>
      <c r="Z3482" s="9">
        <v>0</v>
      </c>
      <c r="AA3482" s="9">
        <v>0</v>
      </c>
      <c r="AB3482" s="9">
        <v>0</v>
      </c>
      <c r="AC3482" s="9">
        <v>0</v>
      </c>
      <c r="AD3482" s="9">
        <v>0</v>
      </c>
      <c r="AE3482" s="9">
        <v>0</v>
      </c>
      <c r="AF3482" s="9">
        <v>0</v>
      </c>
      <c r="AG3482" s="9">
        <v>0</v>
      </c>
      <c r="AH3482" s="9">
        <v>0</v>
      </c>
      <c r="AI3482" s="9">
        <v>0</v>
      </c>
      <c r="AJ3482" s="9">
        <v>0</v>
      </c>
      <c r="AK3482" s="9">
        <v>0</v>
      </c>
      <c r="AL3482" s="9">
        <v>0</v>
      </c>
      <c r="AM3482" s="9">
        <v>0</v>
      </c>
      <c r="AN3482" s="9">
        <v>0</v>
      </c>
      <c r="AO3482" s="9">
        <v>0</v>
      </c>
      <c r="AP3482" s="9">
        <v>0</v>
      </c>
      <c r="AQ3482" s="9">
        <v>0</v>
      </c>
      <c r="AR3482" s="9">
        <v>0</v>
      </c>
      <c r="AS3482" s="9">
        <v>0</v>
      </c>
      <c r="AT3482" s="9">
        <v>0</v>
      </c>
      <c r="AU3482" s="9">
        <v>0</v>
      </c>
      <c r="AV3482" s="9">
        <v>0</v>
      </c>
      <c r="AW3482" s="9">
        <v>0</v>
      </c>
      <c r="AX3482" s="9">
        <v>0</v>
      </c>
      <c r="AY3482" s="9">
        <v>0</v>
      </c>
      <c r="AZ3482" s="9">
        <v>0</v>
      </c>
      <c r="BA3482" s="9">
        <v>0</v>
      </c>
      <c r="BB3482" s="9">
        <v>0</v>
      </c>
      <c r="BC3482" s="9">
        <v>0</v>
      </c>
    </row>
    <row r="3483" spans="2:55" x14ac:dyDescent="0.45">
      <c r="B3483" s="25">
        <v>3476</v>
      </c>
      <c r="D3483" s="9" t="s">
        <v>138</v>
      </c>
      <c r="E3483" s="9">
        <v>0</v>
      </c>
      <c r="F3483" s="9">
        <v>0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>
        <v>0</v>
      </c>
      <c r="S3483" s="9">
        <v>0</v>
      </c>
      <c r="T3483" s="9">
        <v>0</v>
      </c>
      <c r="U3483" s="9">
        <v>0</v>
      </c>
      <c r="V3483" s="9">
        <v>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  <c r="AC3483" s="9">
        <v>0</v>
      </c>
      <c r="AD3483" s="9">
        <v>0</v>
      </c>
      <c r="AE3483" s="9">
        <v>0</v>
      </c>
      <c r="AF3483" s="9">
        <v>0</v>
      </c>
      <c r="AG3483" s="9">
        <v>0</v>
      </c>
      <c r="AH3483" s="9">
        <v>0</v>
      </c>
      <c r="AI3483" s="9">
        <v>0</v>
      </c>
      <c r="AJ3483" s="9">
        <v>0</v>
      </c>
      <c r="AK3483" s="9">
        <v>0</v>
      </c>
      <c r="AL3483" s="9">
        <v>0</v>
      </c>
      <c r="AM3483" s="9">
        <v>0</v>
      </c>
      <c r="AN3483" s="9">
        <v>0</v>
      </c>
      <c r="AO3483" s="9">
        <v>0</v>
      </c>
      <c r="AP3483" s="9">
        <v>0</v>
      </c>
      <c r="AQ3483" s="9">
        <v>0</v>
      </c>
      <c r="AR3483" s="9">
        <v>0</v>
      </c>
      <c r="AS3483" s="9">
        <v>0</v>
      </c>
      <c r="AT3483" s="9">
        <v>0</v>
      </c>
      <c r="AU3483" s="9">
        <v>0</v>
      </c>
      <c r="AV3483" s="9">
        <v>0</v>
      </c>
      <c r="AW3483" s="9">
        <v>0</v>
      </c>
      <c r="AX3483" s="9">
        <v>0</v>
      </c>
      <c r="AY3483" s="9">
        <v>0</v>
      </c>
      <c r="AZ3483" s="9">
        <v>0</v>
      </c>
      <c r="BA3483" s="9">
        <v>0</v>
      </c>
      <c r="BB3483" s="9">
        <v>0</v>
      </c>
      <c r="BC3483" s="9">
        <v>0</v>
      </c>
    </row>
    <row r="3484" spans="2:55" x14ac:dyDescent="0.45">
      <c r="B3484" s="25">
        <v>3477</v>
      </c>
      <c r="D3484" s="9" t="s">
        <v>139</v>
      </c>
      <c r="E3484" s="9">
        <v>0</v>
      </c>
      <c r="F3484" s="9">
        <v>6</v>
      </c>
      <c r="G3484" s="9">
        <v>0</v>
      </c>
      <c r="H3484" s="9">
        <v>30</v>
      </c>
      <c r="I3484" s="9">
        <v>24</v>
      </c>
      <c r="J3484" s="9">
        <v>4</v>
      </c>
      <c r="K3484" s="9">
        <v>0</v>
      </c>
      <c r="L3484" s="9">
        <v>15</v>
      </c>
      <c r="M3484" s="9">
        <v>10</v>
      </c>
      <c r="N3484" s="9">
        <v>4</v>
      </c>
      <c r="O3484" s="9">
        <v>7</v>
      </c>
      <c r="P3484" s="9">
        <v>19</v>
      </c>
      <c r="Q3484" s="9">
        <v>0</v>
      </c>
      <c r="R3484" s="9">
        <v>3</v>
      </c>
      <c r="S3484" s="9">
        <v>12</v>
      </c>
      <c r="T3484" s="9">
        <v>0</v>
      </c>
      <c r="U3484" s="9">
        <v>7</v>
      </c>
      <c r="V3484" s="9">
        <v>0</v>
      </c>
      <c r="W3484" s="9">
        <v>0</v>
      </c>
      <c r="X3484" s="9">
        <v>0</v>
      </c>
      <c r="Y3484" s="9">
        <v>3</v>
      </c>
      <c r="Z3484" s="9">
        <v>0</v>
      </c>
      <c r="AA3484" s="9">
        <v>0</v>
      </c>
      <c r="AB3484" s="9">
        <v>14</v>
      </c>
      <c r="AC3484" s="9">
        <v>4</v>
      </c>
      <c r="AD3484" s="9">
        <v>0</v>
      </c>
      <c r="AE3484" s="9">
        <v>0</v>
      </c>
      <c r="AF3484" s="9">
        <v>0</v>
      </c>
      <c r="AG3484" s="9">
        <v>7</v>
      </c>
      <c r="AH3484" s="9">
        <v>5</v>
      </c>
      <c r="AI3484" s="9">
        <v>4</v>
      </c>
      <c r="AJ3484" s="9">
        <v>4</v>
      </c>
      <c r="AK3484" s="9">
        <v>12</v>
      </c>
      <c r="AL3484" s="9">
        <v>4</v>
      </c>
      <c r="AM3484" s="9">
        <v>7</v>
      </c>
      <c r="AN3484" s="9">
        <v>0</v>
      </c>
      <c r="AO3484" s="9">
        <v>4</v>
      </c>
      <c r="AP3484" s="9">
        <v>12</v>
      </c>
      <c r="AQ3484" s="9">
        <v>3</v>
      </c>
      <c r="AR3484" s="9">
        <v>0</v>
      </c>
      <c r="AS3484" s="9">
        <v>0</v>
      </c>
      <c r="AT3484" s="9">
        <v>0</v>
      </c>
      <c r="AU3484" s="9">
        <v>3</v>
      </c>
      <c r="AV3484" s="9">
        <v>4</v>
      </c>
      <c r="AW3484" s="9">
        <v>0</v>
      </c>
      <c r="AX3484" s="9">
        <v>6</v>
      </c>
      <c r="AY3484" s="9">
        <v>4</v>
      </c>
      <c r="AZ3484" s="9">
        <v>5</v>
      </c>
      <c r="BA3484" s="9">
        <v>0</v>
      </c>
      <c r="BB3484" s="9">
        <v>5</v>
      </c>
      <c r="BC3484" s="9">
        <v>0</v>
      </c>
    </row>
    <row r="3485" spans="2:55" x14ac:dyDescent="0.45">
      <c r="B3485" s="25">
        <v>3478</v>
      </c>
      <c r="D3485" s="9" t="s">
        <v>140</v>
      </c>
      <c r="E3485" s="9">
        <v>4</v>
      </c>
      <c r="F3485" s="9">
        <v>3</v>
      </c>
      <c r="G3485" s="9">
        <v>0</v>
      </c>
      <c r="H3485" s="9">
        <v>13</v>
      </c>
      <c r="I3485" s="9">
        <v>15</v>
      </c>
      <c r="J3485" s="9">
        <v>0</v>
      </c>
      <c r="K3485" s="9">
        <v>0</v>
      </c>
      <c r="L3485" s="9">
        <v>13</v>
      </c>
      <c r="M3485" s="9">
        <v>0</v>
      </c>
      <c r="N3485" s="9">
        <v>7</v>
      </c>
      <c r="O3485" s="9">
        <v>7</v>
      </c>
      <c r="P3485" s="9">
        <v>6</v>
      </c>
      <c r="Q3485" s="9">
        <v>0</v>
      </c>
      <c r="R3485" s="9">
        <v>0</v>
      </c>
      <c r="S3485" s="9">
        <v>0</v>
      </c>
      <c r="T3485" s="9">
        <v>3</v>
      </c>
      <c r="U3485" s="9">
        <v>12</v>
      </c>
      <c r="V3485" s="9">
        <v>3</v>
      </c>
      <c r="W3485" s="9">
        <v>9</v>
      </c>
      <c r="X3485" s="9">
        <v>0</v>
      </c>
      <c r="Y3485" s="9">
        <v>3</v>
      </c>
      <c r="Z3485" s="9">
        <v>0</v>
      </c>
      <c r="AA3485" s="9">
        <v>7</v>
      </c>
      <c r="AB3485" s="9">
        <v>6</v>
      </c>
      <c r="AC3485" s="9">
        <v>4</v>
      </c>
      <c r="AD3485" s="9">
        <v>0</v>
      </c>
      <c r="AE3485" s="9">
        <v>4</v>
      </c>
      <c r="AF3485" s="9">
        <v>0</v>
      </c>
      <c r="AG3485" s="9">
        <v>0</v>
      </c>
      <c r="AH3485" s="9">
        <v>0</v>
      </c>
      <c r="AI3485" s="9">
        <v>3</v>
      </c>
      <c r="AJ3485" s="9">
        <v>0</v>
      </c>
      <c r="AK3485" s="9">
        <v>8</v>
      </c>
      <c r="AL3485" s="9">
        <v>3</v>
      </c>
      <c r="AM3485" s="9">
        <v>3</v>
      </c>
      <c r="AN3485" s="9">
        <v>0</v>
      </c>
      <c r="AO3485" s="9">
        <v>0</v>
      </c>
      <c r="AP3485" s="9">
        <v>7</v>
      </c>
      <c r="AQ3485" s="9">
        <v>0</v>
      </c>
      <c r="AR3485" s="9">
        <v>0</v>
      </c>
      <c r="AS3485" s="9">
        <v>0</v>
      </c>
      <c r="AT3485" s="9">
        <v>0</v>
      </c>
      <c r="AU3485" s="9">
        <v>0</v>
      </c>
      <c r="AV3485" s="9">
        <v>0</v>
      </c>
      <c r="AW3485" s="9">
        <v>0</v>
      </c>
      <c r="AX3485" s="9">
        <v>3</v>
      </c>
      <c r="AY3485" s="9">
        <v>3</v>
      </c>
      <c r="AZ3485" s="9">
        <v>4</v>
      </c>
      <c r="BA3485" s="9">
        <v>0</v>
      </c>
      <c r="BB3485" s="9">
        <v>0</v>
      </c>
      <c r="BC3485" s="9">
        <v>4</v>
      </c>
    </row>
    <row r="3486" spans="2:55" x14ac:dyDescent="0.45">
      <c r="B3486" s="25">
        <v>3479</v>
      </c>
      <c r="D3486" s="9" t="s">
        <v>55</v>
      </c>
      <c r="E3486" s="9">
        <v>0</v>
      </c>
      <c r="F3486" s="9">
        <v>0</v>
      </c>
      <c r="G3486" s="9">
        <v>0</v>
      </c>
      <c r="H3486" s="9">
        <v>0</v>
      </c>
      <c r="I3486" s="9">
        <v>0</v>
      </c>
      <c r="J3486" s="9">
        <v>0</v>
      </c>
      <c r="K3486" s="9">
        <v>0</v>
      </c>
      <c r="L3486" s="9">
        <v>0</v>
      </c>
      <c r="M3486" s="9">
        <v>0</v>
      </c>
      <c r="N3486" s="9">
        <v>0</v>
      </c>
      <c r="O3486" s="9">
        <v>0</v>
      </c>
      <c r="P3486" s="9">
        <v>0</v>
      </c>
      <c r="Q3486" s="9">
        <v>0</v>
      </c>
      <c r="R3486" s="9">
        <v>0</v>
      </c>
      <c r="S3486" s="9">
        <v>0</v>
      </c>
      <c r="T3486" s="9">
        <v>0</v>
      </c>
      <c r="U3486" s="9">
        <v>0</v>
      </c>
      <c r="V3486" s="9">
        <v>0</v>
      </c>
      <c r="W3486" s="9">
        <v>0</v>
      </c>
      <c r="X3486" s="9">
        <v>0</v>
      </c>
      <c r="Y3486" s="9">
        <v>0</v>
      </c>
      <c r="Z3486" s="9">
        <v>0</v>
      </c>
      <c r="AA3486" s="9">
        <v>0</v>
      </c>
      <c r="AB3486" s="9">
        <v>0</v>
      </c>
      <c r="AC3486" s="9">
        <v>0</v>
      </c>
      <c r="AD3486" s="9">
        <v>0</v>
      </c>
      <c r="AE3486" s="9">
        <v>0</v>
      </c>
      <c r="AF3486" s="9">
        <v>0</v>
      </c>
      <c r="AG3486" s="9">
        <v>0</v>
      </c>
      <c r="AH3486" s="9">
        <v>0</v>
      </c>
      <c r="AI3486" s="9">
        <v>0</v>
      </c>
      <c r="AJ3486" s="9">
        <v>0</v>
      </c>
      <c r="AK3486" s="9">
        <v>0</v>
      </c>
      <c r="AL3486" s="9">
        <v>0</v>
      </c>
      <c r="AM3486" s="9">
        <v>0</v>
      </c>
      <c r="AN3486" s="9">
        <v>0</v>
      </c>
      <c r="AO3486" s="9">
        <v>0</v>
      </c>
      <c r="AP3486" s="9">
        <v>0</v>
      </c>
      <c r="AQ3486" s="9">
        <v>0</v>
      </c>
      <c r="AR3486" s="9">
        <v>0</v>
      </c>
      <c r="AS3486" s="9">
        <v>0</v>
      </c>
      <c r="AT3486" s="9">
        <v>0</v>
      </c>
      <c r="AU3486" s="9">
        <v>0</v>
      </c>
      <c r="AV3486" s="9">
        <v>0</v>
      </c>
      <c r="AW3486" s="9">
        <v>0</v>
      </c>
      <c r="AX3486" s="9">
        <v>0</v>
      </c>
      <c r="AY3486" s="9">
        <v>0</v>
      </c>
      <c r="AZ3486" s="9">
        <v>0</v>
      </c>
      <c r="BA3486" s="9">
        <v>0</v>
      </c>
      <c r="BB3486" s="9">
        <v>0</v>
      </c>
      <c r="BC3486" s="9">
        <v>0</v>
      </c>
    </row>
    <row r="3487" spans="2:55" x14ac:dyDescent="0.45">
      <c r="B3487" s="25">
        <v>3480</v>
      </c>
      <c r="D3487" s="9" t="s">
        <v>3</v>
      </c>
      <c r="E3487" s="9">
        <v>181</v>
      </c>
      <c r="F3487" s="9">
        <v>398</v>
      </c>
      <c r="G3487" s="9">
        <v>3</v>
      </c>
      <c r="H3487" s="9">
        <v>2203</v>
      </c>
      <c r="I3487" s="9">
        <v>1033</v>
      </c>
      <c r="J3487" s="9">
        <v>147</v>
      </c>
      <c r="K3487" s="9">
        <v>87</v>
      </c>
      <c r="L3487" s="9">
        <v>2510</v>
      </c>
      <c r="M3487" s="9">
        <v>1096</v>
      </c>
      <c r="N3487" s="9">
        <v>897</v>
      </c>
      <c r="O3487" s="9">
        <v>1951</v>
      </c>
      <c r="P3487" s="9">
        <v>1313</v>
      </c>
      <c r="Q3487" s="9">
        <v>506</v>
      </c>
      <c r="R3487" s="9">
        <v>23</v>
      </c>
      <c r="S3487" s="9">
        <v>502</v>
      </c>
      <c r="T3487" s="9">
        <v>181</v>
      </c>
      <c r="U3487" s="9">
        <v>254</v>
      </c>
      <c r="V3487" s="9">
        <v>150</v>
      </c>
      <c r="W3487" s="9">
        <v>325</v>
      </c>
      <c r="X3487" s="9">
        <v>69</v>
      </c>
      <c r="Y3487" s="9">
        <v>213</v>
      </c>
      <c r="Z3487" s="9">
        <v>0</v>
      </c>
      <c r="AA3487" s="9">
        <v>220</v>
      </c>
      <c r="AB3487" s="9">
        <v>1011</v>
      </c>
      <c r="AC3487" s="9">
        <v>252</v>
      </c>
      <c r="AD3487" s="9">
        <v>69</v>
      </c>
      <c r="AE3487" s="9">
        <v>208</v>
      </c>
      <c r="AF3487" s="9">
        <v>14</v>
      </c>
      <c r="AG3487" s="9">
        <v>565</v>
      </c>
      <c r="AH3487" s="9">
        <v>96</v>
      </c>
      <c r="AI3487" s="9">
        <v>393</v>
      </c>
      <c r="AJ3487" s="9">
        <v>292</v>
      </c>
      <c r="AK3487" s="9">
        <v>871</v>
      </c>
      <c r="AL3487" s="9">
        <v>83</v>
      </c>
      <c r="AM3487" s="9">
        <v>394</v>
      </c>
      <c r="AN3487" s="9">
        <v>7</v>
      </c>
      <c r="AO3487" s="9">
        <v>439</v>
      </c>
      <c r="AP3487" s="9">
        <v>730</v>
      </c>
      <c r="AQ3487" s="9">
        <v>127</v>
      </c>
      <c r="AR3487" s="9">
        <v>5</v>
      </c>
      <c r="AS3487" s="9">
        <v>69</v>
      </c>
      <c r="AT3487" s="9">
        <v>21</v>
      </c>
      <c r="AU3487" s="9">
        <v>300</v>
      </c>
      <c r="AV3487" s="9">
        <v>82</v>
      </c>
      <c r="AW3487" s="9">
        <v>10</v>
      </c>
      <c r="AX3487" s="9">
        <v>254</v>
      </c>
      <c r="AY3487" s="9">
        <v>71</v>
      </c>
      <c r="AZ3487" s="9">
        <v>130</v>
      </c>
      <c r="BA3487" s="9">
        <v>7</v>
      </c>
      <c r="BB3487" s="9">
        <v>140</v>
      </c>
      <c r="BC3487" s="9">
        <v>109</v>
      </c>
    </row>
    <row r="3488" spans="2:55" x14ac:dyDescent="0.45">
      <c r="B3488" s="25">
        <v>3481</v>
      </c>
      <c r="C3488" s="28" t="s">
        <v>194</v>
      </c>
      <c r="D3488" s="9" t="s">
        <v>56</v>
      </c>
      <c r="E3488" s="9">
        <v>0</v>
      </c>
      <c r="F3488" s="9">
        <v>0</v>
      </c>
      <c r="G3488" s="9">
        <v>0</v>
      </c>
      <c r="H3488" s="9">
        <v>0</v>
      </c>
      <c r="I3488" s="9">
        <v>0</v>
      </c>
      <c r="J3488" s="9">
        <v>0</v>
      </c>
      <c r="K3488" s="9">
        <v>0</v>
      </c>
      <c r="L3488" s="9">
        <v>0</v>
      </c>
      <c r="M3488" s="9">
        <v>0</v>
      </c>
      <c r="N3488" s="9">
        <v>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0</v>
      </c>
      <c r="X3488" s="9">
        <v>0</v>
      </c>
      <c r="Y3488" s="9">
        <v>0</v>
      </c>
      <c r="Z3488" s="9">
        <v>0</v>
      </c>
      <c r="AA3488" s="9">
        <v>0</v>
      </c>
      <c r="AB3488" s="9">
        <v>0</v>
      </c>
      <c r="AC3488" s="9">
        <v>0</v>
      </c>
      <c r="AD3488" s="9">
        <v>0</v>
      </c>
      <c r="AE3488" s="9">
        <v>0</v>
      </c>
      <c r="AF3488" s="9">
        <v>0</v>
      </c>
      <c r="AG3488" s="9">
        <v>0</v>
      </c>
      <c r="AH3488" s="9">
        <v>0</v>
      </c>
      <c r="AI3488" s="9">
        <v>0</v>
      </c>
      <c r="AJ3488" s="9">
        <v>0</v>
      </c>
      <c r="AK3488" s="9">
        <v>0</v>
      </c>
      <c r="AL3488" s="9">
        <v>0</v>
      </c>
      <c r="AM3488" s="9">
        <v>0</v>
      </c>
      <c r="AN3488" s="9">
        <v>0</v>
      </c>
      <c r="AO3488" s="9">
        <v>0</v>
      </c>
      <c r="AP3488" s="9">
        <v>0</v>
      </c>
      <c r="AQ3488" s="9">
        <v>0</v>
      </c>
      <c r="AR3488" s="9">
        <v>0</v>
      </c>
      <c r="AS3488" s="9">
        <v>0</v>
      </c>
      <c r="AT3488" s="9">
        <v>0</v>
      </c>
      <c r="AU3488" s="9">
        <v>0</v>
      </c>
      <c r="AV3488" s="9">
        <v>0</v>
      </c>
      <c r="AW3488" s="9">
        <v>0</v>
      </c>
      <c r="AX3488" s="9">
        <v>0</v>
      </c>
      <c r="AY3488" s="9">
        <v>0</v>
      </c>
      <c r="AZ3488" s="9">
        <v>0</v>
      </c>
      <c r="BA3488" s="9">
        <v>0</v>
      </c>
      <c r="BB3488" s="9">
        <v>0</v>
      </c>
      <c r="BC3488" s="9">
        <v>0</v>
      </c>
    </row>
    <row r="3489" spans="2:55" x14ac:dyDescent="0.45">
      <c r="B3489" s="25">
        <v>3482</v>
      </c>
      <c r="D3489" s="9" t="s">
        <v>57</v>
      </c>
      <c r="E3489" s="9">
        <v>0</v>
      </c>
      <c r="F3489" s="9">
        <v>0</v>
      </c>
      <c r="G3489" s="9">
        <v>0</v>
      </c>
      <c r="H3489" s="9">
        <v>0</v>
      </c>
      <c r="I3489" s="9">
        <v>0</v>
      </c>
      <c r="J3489" s="9">
        <v>0</v>
      </c>
      <c r="K3489" s="9">
        <v>0</v>
      </c>
      <c r="L3489" s="9">
        <v>0</v>
      </c>
      <c r="M3489" s="9">
        <v>0</v>
      </c>
      <c r="N3489" s="9">
        <v>0</v>
      </c>
      <c r="O3489" s="9">
        <v>0</v>
      </c>
      <c r="P3489" s="9">
        <v>0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  <c r="AB3489" s="9">
        <v>0</v>
      </c>
      <c r="AC3489" s="9">
        <v>0</v>
      </c>
      <c r="AD3489" s="9">
        <v>0</v>
      </c>
      <c r="AE3489" s="9">
        <v>0</v>
      </c>
      <c r="AF3489" s="9">
        <v>0</v>
      </c>
      <c r="AG3489" s="9">
        <v>0</v>
      </c>
      <c r="AH3489" s="9">
        <v>0</v>
      </c>
      <c r="AI3489" s="9">
        <v>0</v>
      </c>
      <c r="AJ3489" s="9">
        <v>0</v>
      </c>
      <c r="AK3489" s="9">
        <v>0</v>
      </c>
      <c r="AL3489" s="9">
        <v>0</v>
      </c>
      <c r="AM3489" s="9">
        <v>0</v>
      </c>
      <c r="AN3489" s="9">
        <v>0</v>
      </c>
      <c r="AO3489" s="9">
        <v>0</v>
      </c>
      <c r="AP3489" s="9">
        <v>0</v>
      </c>
      <c r="AQ3489" s="9">
        <v>0</v>
      </c>
      <c r="AR3489" s="9">
        <v>0</v>
      </c>
      <c r="AS3489" s="9">
        <v>0</v>
      </c>
      <c r="AT3489" s="9">
        <v>0</v>
      </c>
      <c r="AU3489" s="9">
        <v>0</v>
      </c>
      <c r="AV3489" s="9">
        <v>0</v>
      </c>
      <c r="AW3489" s="9">
        <v>0</v>
      </c>
      <c r="AX3489" s="9">
        <v>0</v>
      </c>
      <c r="AY3489" s="9">
        <v>0</v>
      </c>
      <c r="AZ3489" s="9">
        <v>0</v>
      </c>
      <c r="BA3489" s="9">
        <v>0</v>
      </c>
      <c r="BB3489" s="9">
        <v>0</v>
      </c>
      <c r="BC3489" s="9">
        <v>0</v>
      </c>
    </row>
    <row r="3490" spans="2:55" x14ac:dyDescent="0.45">
      <c r="B3490" s="25">
        <v>3483</v>
      </c>
      <c r="D3490" s="9" t="s">
        <v>58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9">
        <v>0</v>
      </c>
      <c r="U3490" s="9">
        <v>0</v>
      </c>
      <c r="V3490" s="9">
        <v>0</v>
      </c>
      <c r="W3490" s="9">
        <v>0</v>
      </c>
      <c r="X3490" s="9">
        <v>0</v>
      </c>
      <c r="Y3490" s="9">
        <v>0</v>
      </c>
      <c r="Z3490" s="9">
        <v>0</v>
      </c>
      <c r="AA3490" s="9">
        <v>0</v>
      </c>
      <c r="AB3490" s="9">
        <v>0</v>
      </c>
      <c r="AC3490" s="9">
        <v>0</v>
      </c>
      <c r="AD3490" s="9">
        <v>0</v>
      </c>
      <c r="AE3490" s="9">
        <v>0</v>
      </c>
      <c r="AF3490" s="9">
        <v>0</v>
      </c>
      <c r="AG3490" s="9">
        <v>0</v>
      </c>
      <c r="AH3490" s="9">
        <v>0</v>
      </c>
      <c r="AI3490" s="9">
        <v>0</v>
      </c>
      <c r="AJ3490" s="9">
        <v>0</v>
      </c>
      <c r="AK3490" s="9">
        <v>0</v>
      </c>
      <c r="AL3490" s="9">
        <v>0</v>
      </c>
      <c r="AM3490" s="9">
        <v>0</v>
      </c>
      <c r="AN3490" s="9">
        <v>0</v>
      </c>
      <c r="AO3490" s="9">
        <v>0</v>
      </c>
      <c r="AP3490" s="9">
        <v>0</v>
      </c>
      <c r="AQ3490" s="9">
        <v>0</v>
      </c>
      <c r="AR3490" s="9">
        <v>0</v>
      </c>
      <c r="AS3490" s="9">
        <v>0</v>
      </c>
      <c r="AT3490" s="9">
        <v>0</v>
      </c>
      <c r="AU3490" s="9">
        <v>0</v>
      </c>
      <c r="AV3490" s="9">
        <v>0</v>
      </c>
      <c r="AW3490" s="9">
        <v>0</v>
      </c>
      <c r="AX3490" s="9">
        <v>0</v>
      </c>
      <c r="AY3490" s="9">
        <v>0</v>
      </c>
      <c r="AZ3490" s="9">
        <v>0</v>
      </c>
      <c r="BA3490" s="9">
        <v>0</v>
      </c>
      <c r="BB3490" s="9">
        <v>0</v>
      </c>
      <c r="BC3490" s="9">
        <v>0</v>
      </c>
    </row>
    <row r="3491" spans="2:55" x14ac:dyDescent="0.45">
      <c r="B3491" s="25">
        <v>3484</v>
      </c>
      <c r="D3491" s="9" t="s">
        <v>59</v>
      </c>
      <c r="E3491" s="9">
        <v>0</v>
      </c>
      <c r="F3491" s="9">
        <v>0</v>
      </c>
      <c r="G3491" s="9">
        <v>0</v>
      </c>
      <c r="H3491" s="9">
        <v>0</v>
      </c>
      <c r="I3491" s="9">
        <v>0</v>
      </c>
      <c r="J3491" s="9">
        <v>0</v>
      </c>
      <c r="K3491" s="9">
        <v>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  <c r="AC3491" s="9">
        <v>0</v>
      </c>
      <c r="AD3491" s="9">
        <v>0</v>
      </c>
      <c r="AE3491" s="9">
        <v>0</v>
      </c>
      <c r="AF3491" s="9">
        <v>0</v>
      </c>
      <c r="AG3491" s="9">
        <v>0</v>
      </c>
      <c r="AH3491" s="9">
        <v>0</v>
      </c>
      <c r="AI3491" s="9">
        <v>0</v>
      </c>
      <c r="AJ3491" s="9">
        <v>0</v>
      </c>
      <c r="AK3491" s="9">
        <v>0</v>
      </c>
      <c r="AL3491" s="9">
        <v>0</v>
      </c>
      <c r="AM3491" s="9">
        <v>0</v>
      </c>
      <c r="AN3491" s="9">
        <v>0</v>
      </c>
      <c r="AO3491" s="9">
        <v>0</v>
      </c>
      <c r="AP3491" s="9">
        <v>0</v>
      </c>
      <c r="AQ3491" s="9">
        <v>0</v>
      </c>
      <c r="AR3491" s="9">
        <v>0</v>
      </c>
      <c r="AS3491" s="9">
        <v>0</v>
      </c>
      <c r="AT3491" s="9">
        <v>0</v>
      </c>
      <c r="AU3491" s="9">
        <v>0</v>
      </c>
      <c r="AV3491" s="9">
        <v>0</v>
      </c>
      <c r="AW3491" s="9">
        <v>0</v>
      </c>
      <c r="AX3491" s="9">
        <v>0</v>
      </c>
      <c r="AY3491" s="9">
        <v>0</v>
      </c>
      <c r="AZ3491" s="9">
        <v>0</v>
      </c>
      <c r="BA3491" s="9">
        <v>0</v>
      </c>
      <c r="BB3491" s="9">
        <v>0</v>
      </c>
      <c r="BC3491" s="9">
        <v>0</v>
      </c>
    </row>
    <row r="3492" spans="2:55" x14ac:dyDescent="0.45">
      <c r="B3492" s="25">
        <v>3485</v>
      </c>
      <c r="D3492" s="9" t="s">
        <v>60</v>
      </c>
      <c r="E3492" s="9">
        <v>0</v>
      </c>
      <c r="F3492" s="9">
        <v>0</v>
      </c>
      <c r="G3492" s="9">
        <v>0</v>
      </c>
      <c r="H3492" s="9">
        <v>0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0</v>
      </c>
      <c r="T3492" s="9">
        <v>0</v>
      </c>
      <c r="U3492" s="9">
        <v>0</v>
      </c>
      <c r="V3492" s="9">
        <v>0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  <c r="AC3492" s="9">
        <v>0</v>
      </c>
      <c r="AD3492" s="9">
        <v>0</v>
      </c>
      <c r="AE3492" s="9">
        <v>0</v>
      </c>
      <c r="AF3492" s="9">
        <v>0</v>
      </c>
      <c r="AG3492" s="9">
        <v>0</v>
      </c>
      <c r="AH3492" s="9">
        <v>0</v>
      </c>
      <c r="AI3492" s="9">
        <v>0</v>
      </c>
      <c r="AJ3492" s="9">
        <v>0</v>
      </c>
      <c r="AK3492" s="9">
        <v>0</v>
      </c>
      <c r="AL3492" s="9">
        <v>0</v>
      </c>
      <c r="AM3492" s="9">
        <v>0</v>
      </c>
      <c r="AN3492" s="9">
        <v>0</v>
      </c>
      <c r="AO3492" s="9">
        <v>0</v>
      </c>
      <c r="AP3492" s="9">
        <v>0</v>
      </c>
      <c r="AQ3492" s="9">
        <v>0</v>
      </c>
      <c r="AR3492" s="9">
        <v>0</v>
      </c>
      <c r="AS3492" s="9">
        <v>0</v>
      </c>
      <c r="AT3492" s="9">
        <v>0</v>
      </c>
      <c r="AU3492" s="9">
        <v>0</v>
      </c>
      <c r="AV3492" s="9">
        <v>0</v>
      </c>
      <c r="AW3492" s="9">
        <v>0</v>
      </c>
      <c r="AX3492" s="9">
        <v>0</v>
      </c>
      <c r="AY3492" s="9">
        <v>0</v>
      </c>
      <c r="AZ3492" s="9">
        <v>0</v>
      </c>
      <c r="BA3492" s="9">
        <v>0</v>
      </c>
      <c r="BB3492" s="9">
        <v>0</v>
      </c>
      <c r="BC3492" s="9">
        <v>0</v>
      </c>
    </row>
    <row r="3493" spans="2:55" x14ac:dyDescent="0.45">
      <c r="B3493" s="25">
        <v>3486</v>
      </c>
      <c r="D3493" s="9" t="s">
        <v>61</v>
      </c>
      <c r="E3493" s="9">
        <v>0</v>
      </c>
      <c r="F3493" s="9">
        <v>0</v>
      </c>
      <c r="G3493" s="9">
        <v>0</v>
      </c>
      <c r="H3493" s="9">
        <v>0</v>
      </c>
      <c r="I3493" s="9">
        <v>0</v>
      </c>
      <c r="J3493" s="9">
        <v>0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0</v>
      </c>
      <c r="U3493" s="9">
        <v>0</v>
      </c>
      <c r="V3493" s="9">
        <v>0</v>
      </c>
      <c r="W3493" s="9">
        <v>0</v>
      </c>
      <c r="X3493" s="9">
        <v>0</v>
      </c>
      <c r="Y3493" s="9">
        <v>0</v>
      </c>
      <c r="Z3493" s="9">
        <v>0</v>
      </c>
      <c r="AA3493" s="9">
        <v>0</v>
      </c>
      <c r="AB3493" s="9">
        <v>0</v>
      </c>
      <c r="AC3493" s="9">
        <v>0</v>
      </c>
      <c r="AD3493" s="9">
        <v>0</v>
      </c>
      <c r="AE3493" s="9">
        <v>0</v>
      </c>
      <c r="AF3493" s="9">
        <v>0</v>
      </c>
      <c r="AG3493" s="9">
        <v>0</v>
      </c>
      <c r="AH3493" s="9">
        <v>0</v>
      </c>
      <c r="AI3493" s="9">
        <v>0</v>
      </c>
      <c r="AJ3493" s="9">
        <v>0</v>
      </c>
      <c r="AK3493" s="9">
        <v>0</v>
      </c>
      <c r="AL3493" s="9">
        <v>0</v>
      </c>
      <c r="AM3493" s="9">
        <v>0</v>
      </c>
      <c r="AN3493" s="9">
        <v>0</v>
      </c>
      <c r="AO3493" s="9">
        <v>0</v>
      </c>
      <c r="AP3493" s="9">
        <v>0</v>
      </c>
      <c r="AQ3493" s="9">
        <v>0</v>
      </c>
      <c r="AR3493" s="9">
        <v>0</v>
      </c>
      <c r="AS3493" s="9">
        <v>0</v>
      </c>
      <c r="AT3493" s="9">
        <v>0</v>
      </c>
      <c r="AU3493" s="9">
        <v>0</v>
      </c>
      <c r="AV3493" s="9">
        <v>0</v>
      </c>
      <c r="AW3493" s="9">
        <v>0</v>
      </c>
      <c r="AX3493" s="9">
        <v>0</v>
      </c>
      <c r="AY3493" s="9">
        <v>0</v>
      </c>
      <c r="AZ3493" s="9">
        <v>0</v>
      </c>
      <c r="BA3493" s="9">
        <v>0</v>
      </c>
      <c r="BB3493" s="9">
        <v>0</v>
      </c>
      <c r="BC3493" s="9">
        <v>0</v>
      </c>
    </row>
    <row r="3494" spans="2:55" x14ac:dyDescent="0.45">
      <c r="B3494" s="25">
        <v>3487</v>
      </c>
      <c r="D3494" s="9" t="s">
        <v>62</v>
      </c>
      <c r="E3494" s="9">
        <v>0</v>
      </c>
      <c r="F3494" s="9">
        <v>0</v>
      </c>
      <c r="G3494" s="9">
        <v>0</v>
      </c>
      <c r="H3494" s="9">
        <v>0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0</v>
      </c>
      <c r="O3494" s="9">
        <v>0</v>
      </c>
      <c r="P3494" s="9">
        <v>0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0</v>
      </c>
      <c r="W3494" s="9">
        <v>0</v>
      </c>
      <c r="X3494" s="9">
        <v>0</v>
      </c>
      <c r="Y3494" s="9">
        <v>0</v>
      </c>
      <c r="Z3494" s="9">
        <v>0</v>
      </c>
      <c r="AA3494" s="9">
        <v>0</v>
      </c>
      <c r="AB3494" s="9">
        <v>0</v>
      </c>
      <c r="AC3494" s="9">
        <v>0</v>
      </c>
      <c r="AD3494" s="9">
        <v>0</v>
      </c>
      <c r="AE3494" s="9">
        <v>0</v>
      </c>
      <c r="AF3494" s="9">
        <v>0</v>
      </c>
      <c r="AG3494" s="9">
        <v>0</v>
      </c>
      <c r="AH3494" s="9">
        <v>0</v>
      </c>
      <c r="AI3494" s="9">
        <v>0</v>
      </c>
      <c r="AJ3494" s="9">
        <v>0</v>
      </c>
      <c r="AK3494" s="9">
        <v>0</v>
      </c>
      <c r="AL3494" s="9">
        <v>0</v>
      </c>
      <c r="AM3494" s="9">
        <v>0</v>
      </c>
      <c r="AN3494" s="9">
        <v>0</v>
      </c>
      <c r="AO3494" s="9">
        <v>0</v>
      </c>
      <c r="AP3494" s="9">
        <v>0</v>
      </c>
      <c r="AQ3494" s="9">
        <v>0</v>
      </c>
      <c r="AR3494" s="9">
        <v>0</v>
      </c>
      <c r="AS3494" s="9">
        <v>0</v>
      </c>
      <c r="AT3494" s="9">
        <v>0</v>
      </c>
      <c r="AU3494" s="9">
        <v>0</v>
      </c>
      <c r="AV3494" s="9">
        <v>0</v>
      </c>
      <c r="AW3494" s="9">
        <v>0</v>
      </c>
      <c r="AX3494" s="9">
        <v>0</v>
      </c>
      <c r="AY3494" s="9">
        <v>0</v>
      </c>
      <c r="AZ3494" s="9">
        <v>0</v>
      </c>
      <c r="BA3494" s="9">
        <v>0</v>
      </c>
      <c r="BB3494" s="9">
        <v>0</v>
      </c>
      <c r="BC3494" s="9">
        <v>0</v>
      </c>
    </row>
    <row r="3495" spans="2:55" x14ac:dyDescent="0.45">
      <c r="B3495" s="25">
        <v>3488</v>
      </c>
      <c r="D3495" s="9" t="s">
        <v>63</v>
      </c>
      <c r="E3495" s="9">
        <v>0</v>
      </c>
      <c r="F3495" s="9">
        <v>0</v>
      </c>
      <c r="G3495" s="9">
        <v>0</v>
      </c>
      <c r="H3495" s="9">
        <v>0</v>
      </c>
      <c r="I3495" s="9">
        <v>5</v>
      </c>
      <c r="J3495" s="9">
        <v>0</v>
      </c>
      <c r="K3495" s="9">
        <v>0</v>
      </c>
      <c r="L3495" s="9">
        <v>0</v>
      </c>
      <c r="M3495" s="9">
        <v>0</v>
      </c>
      <c r="N3495" s="9">
        <v>0</v>
      </c>
      <c r="O3495" s="9">
        <v>0</v>
      </c>
      <c r="P3495" s="9">
        <v>0</v>
      </c>
      <c r="Q3495" s="9">
        <v>0</v>
      </c>
      <c r="R3495" s="9">
        <v>0</v>
      </c>
      <c r="S3495" s="9">
        <v>0</v>
      </c>
      <c r="T3495" s="9">
        <v>0</v>
      </c>
      <c r="U3495" s="9">
        <v>0</v>
      </c>
      <c r="V3495" s="9">
        <v>0</v>
      </c>
      <c r="W3495" s="9">
        <v>0</v>
      </c>
      <c r="X3495" s="9">
        <v>0</v>
      </c>
      <c r="Y3495" s="9">
        <v>0</v>
      </c>
      <c r="Z3495" s="9">
        <v>0</v>
      </c>
      <c r="AA3495" s="9">
        <v>0</v>
      </c>
      <c r="AB3495" s="9">
        <v>0</v>
      </c>
      <c r="AC3495" s="9">
        <v>0</v>
      </c>
      <c r="AD3495" s="9">
        <v>0</v>
      </c>
      <c r="AE3495" s="9">
        <v>0</v>
      </c>
      <c r="AF3495" s="9">
        <v>0</v>
      </c>
      <c r="AG3495" s="9">
        <v>0</v>
      </c>
      <c r="AH3495" s="9">
        <v>0</v>
      </c>
      <c r="AI3495" s="9">
        <v>0</v>
      </c>
      <c r="AJ3495" s="9">
        <v>0</v>
      </c>
      <c r="AK3495" s="9">
        <v>0</v>
      </c>
      <c r="AL3495" s="9">
        <v>0</v>
      </c>
      <c r="AM3495" s="9">
        <v>0</v>
      </c>
      <c r="AN3495" s="9">
        <v>0</v>
      </c>
      <c r="AO3495" s="9">
        <v>0</v>
      </c>
      <c r="AP3495" s="9">
        <v>0</v>
      </c>
      <c r="AQ3495" s="9">
        <v>0</v>
      </c>
      <c r="AR3495" s="9">
        <v>0</v>
      </c>
      <c r="AS3495" s="9">
        <v>0</v>
      </c>
      <c r="AT3495" s="9">
        <v>0</v>
      </c>
      <c r="AU3495" s="9">
        <v>0</v>
      </c>
      <c r="AV3495" s="9">
        <v>0</v>
      </c>
      <c r="AW3495" s="9">
        <v>0</v>
      </c>
      <c r="AX3495" s="9">
        <v>0</v>
      </c>
      <c r="AY3495" s="9">
        <v>0</v>
      </c>
      <c r="AZ3495" s="9">
        <v>0</v>
      </c>
      <c r="BA3495" s="9">
        <v>0</v>
      </c>
      <c r="BB3495" s="9">
        <v>0</v>
      </c>
      <c r="BC3495" s="9">
        <v>0</v>
      </c>
    </row>
    <row r="3496" spans="2:55" x14ac:dyDescent="0.45">
      <c r="B3496" s="25">
        <v>3489</v>
      </c>
      <c r="D3496" s="9" t="s">
        <v>64</v>
      </c>
      <c r="E3496" s="9">
        <v>0</v>
      </c>
      <c r="F3496" s="9">
        <v>0</v>
      </c>
      <c r="G3496" s="9">
        <v>0</v>
      </c>
      <c r="H3496" s="9">
        <v>0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  <c r="AC3496" s="9">
        <v>0</v>
      </c>
      <c r="AD3496" s="9">
        <v>0</v>
      </c>
      <c r="AE3496" s="9">
        <v>0</v>
      </c>
      <c r="AF3496" s="9">
        <v>0</v>
      </c>
      <c r="AG3496" s="9">
        <v>0</v>
      </c>
      <c r="AH3496" s="9">
        <v>0</v>
      </c>
      <c r="AI3496" s="9">
        <v>0</v>
      </c>
      <c r="AJ3496" s="9">
        <v>0</v>
      </c>
      <c r="AK3496" s="9">
        <v>0</v>
      </c>
      <c r="AL3496" s="9">
        <v>0</v>
      </c>
      <c r="AM3496" s="9">
        <v>0</v>
      </c>
      <c r="AN3496" s="9">
        <v>0</v>
      </c>
      <c r="AO3496" s="9">
        <v>0</v>
      </c>
      <c r="AP3496" s="9">
        <v>0</v>
      </c>
      <c r="AQ3496" s="9">
        <v>0</v>
      </c>
      <c r="AR3496" s="9">
        <v>0</v>
      </c>
      <c r="AS3496" s="9">
        <v>0</v>
      </c>
      <c r="AT3496" s="9">
        <v>0</v>
      </c>
      <c r="AU3496" s="9">
        <v>0</v>
      </c>
      <c r="AV3496" s="9">
        <v>0</v>
      </c>
      <c r="AW3496" s="9">
        <v>0</v>
      </c>
      <c r="AX3496" s="9">
        <v>0</v>
      </c>
      <c r="AY3496" s="9">
        <v>0</v>
      </c>
      <c r="AZ3496" s="9">
        <v>0</v>
      </c>
      <c r="BA3496" s="9">
        <v>0</v>
      </c>
      <c r="BB3496" s="9">
        <v>0</v>
      </c>
      <c r="BC3496" s="9">
        <v>0</v>
      </c>
    </row>
    <row r="3497" spans="2:55" x14ac:dyDescent="0.45">
      <c r="B3497" s="25">
        <v>3490</v>
      </c>
      <c r="D3497" s="9" t="s">
        <v>65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  <c r="J3497" s="9">
        <v>0</v>
      </c>
      <c r="K3497" s="9">
        <v>0</v>
      </c>
      <c r="L3497" s="9">
        <v>0</v>
      </c>
      <c r="M3497" s="9">
        <v>0</v>
      </c>
      <c r="N3497" s="9">
        <v>0</v>
      </c>
      <c r="O3497" s="9">
        <v>0</v>
      </c>
      <c r="P3497" s="9">
        <v>0</v>
      </c>
      <c r="Q3497" s="9">
        <v>0</v>
      </c>
      <c r="R3497" s="9">
        <v>0</v>
      </c>
      <c r="S3497" s="9">
        <v>0</v>
      </c>
      <c r="T3497" s="9">
        <v>0</v>
      </c>
      <c r="U3497" s="9">
        <v>0</v>
      </c>
      <c r="V3497" s="9">
        <v>0</v>
      </c>
      <c r="W3497" s="9">
        <v>0</v>
      </c>
      <c r="X3497" s="9">
        <v>0</v>
      </c>
      <c r="Y3497" s="9">
        <v>0</v>
      </c>
      <c r="Z3497" s="9">
        <v>0</v>
      </c>
      <c r="AA3497" s="9">
        <v>0</v>
      </c>
      <c r="AB3497" s="9">
        <v>0</v>
      </c>
      <c r="AC3497" s="9">
        <v>0</v>
      </c>
      <c r="AD3497" s="9">
        <v>0</v>
      </c>
      <c r="AE3497" s="9">
        <v>0</v>
      </c>
      <c r="AF3497" s="9">
        <v>0</v>
      </c>
      <c r="AG3497" s="9">
        <v>0</v>
      </c>
      <c r="AH3497" s="9">
        <v>0</v>
      </c>
      <c r="AI3497" s="9">
        <v>0</v>
      </c>
      <c r="AJ3497" s="9">
        <v>0</v>
      </c>
      <c r="AK3497" s="9">
        <v>0</v>
      </c>
      <c r="AL3497" s="9">
        <v>0</v>
      </c>
      <c r="AM3497" s="9">
        <v>0</v>
      </c>
      <c r="AN3497" s="9">
        <v>0</v>
      </c>
      <c r="AO3497" s="9">
        <v>0</v>
      </c>
      <c r="AP3497" s="9">
        <v>0</v>
      </c>
      <c r="AQ3497" s="9">
        <v>0</v>
      </c>
      <c r="AR3497" s="9">
        <v>0</v>
      </c>
      <c r="AS3497" s="9">
        <v>0</v>
      </c>
      <c r="AT3497" s="9">
        <v>0</v>
      </c>
      <c r="AU3497" s="9">
        <v>0</v>
      </c>
      <c r="AV3497" s="9">
        <v>0</v>
      </c>
      <c r="AW3497" s="9">
        <v>0</v>
      </c>
      <c r="AX3497" s="9">
        <v>0</v>
      </c>
      <c r="AY3497" s="9">
        <v>0</v>
      </c>
      <c r="AZ3497" s="9">
        <v>0</v>
      </c>
      <c r="BA3497" s="9">
        <v>0</v>
      </c>
      <c r="BB3497" s="9">
        <v>0</v>
      </c>
      <c r="BC3497" s="9">
        <v>0</v>
      </c>
    </row>
    <row r="3498" spans="2:55" x14ac:dyDescent="0.45">
      <c r="B3498" s="25">
        <v>3491</v>
      </c>
      <c r="D3498" s="9" t="s">
        <v>66</v>
      </c>
      <c r="E3498" s="9">
        <v>0</v>
      </c>
      <c r="F3498" s="9">
        <v>0</v>
      </c>
      <c r="G3498" s="9">
        <v>0</v>
      </c>
      <c r="H3498" s="9">
        <v>0</v>
      </c>
      <c r="I3498" s="9">
        <v>0</v>
      </c>
      <c r="J3498" s="9">
        <v>0</v>
      </c>
      <c r="K3498" s="9">
        <v>0</v>
      </c>
      <c r="L3498" s="9">
        <v>0</v>
      </c>
      <c r="M3498" s="9">
        <v>0</v>
      </c>
      <c r="N3498" s="9">
        <v>0</v>
      </c>
      <c r="O3498" s="9">
        <v>0</v>
      </c>
      <c r="P3498" s="9">
        <v>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0</v>
      </c>
      <c r="Z3498" s="9">
        <v>0</v>
      </c>
      <c r="AA3498" s="9">
        <v>0</v>
      </c>
      <c r="AB3498" s="9">
        <v>0</v>
      </c>
      <c r="AC3498" s="9">
        <v>0</v>
      </c>
      <c r="AD3498" s="9">
        <v>0</v>
      </c>
      <c r="AE3498" s="9">
        <v>0</v>
      </c>
      <c r="AF3498" s="9">
        <v>0</v>
      </c>
      <c r="AG3498" s="9">
        <v>0</v>
      </c>
      <c r="AH3498" s="9">
        <v>0</v>
      </c>
      <c r="AI3498" s="9">
        <v>0</v>
      </c>
      <c r="AJ3498" s="9">
        <v>0</v>
      </c>
      <c r="AK3498" s="9">
        <v>0</v>
      </c>
      <c r="AL3498" s="9">
        <v>0</v>
      </c>
      <c r="AM3498" s="9">
        <v>0</v>
      </c>
      <c r="AN3498" s="9">
        <v>0</v>
      </c>
      <c r="AO3498" s="9">
        <v>0</v>
      </c>
      <c r="AP3498" s="9">
        <v>0</v>
      </c>
      <c r="AQ3498" s="9">
        <v>0</v>
      </c>
      <c r="AR3498" s="9">
        <v>0</v>
      </c>
      <c r="AS3498" s="9">
        <v>0</v>
      </c>
      <c r="AT3498" s="9">
        <v>0</v>
      </c>
      <c r="AU3498" s="9">
        <v>0</v>
      </c>
      <c r="AV3498" s="9">
        <v>0</v>
      </c>
      <c r="AW3498" s="9">
        <v>0</v>
      </c>
      <c r="AX3498" s="9">
        <v>0</v>
      </c>
      <c r="AY3498" s="9">
        <v>0</v>
      </c>
      <c r="AZ3498" s="9">
        <v>0</v>
      </c>
      <c r="BA3498" s="9">
        <v>0</v>
      </c>
      <c r="BB3498" s="9">
        <v>0</v>
      </c>
      <c r="BC3498" s="9">
        <v>0</v>
      </c>
    </row>
    <row r="3499" spans="2:55" x14ac:dyDescent="0.45">
      <c r="B3499" s="25">
        <v>3492</v>
      </c>
      <c r="D3499" s="9" t="s">
        <v>67</v>
      </c>
      <c r="E3499" s="9">
        <v>0</v>
      </c>
      <c r="F3499" s="9">
        <v>0</v>
      </c>
      <c r="G3499" s="9">
        <v>0</v>
      </c>
      <c r="H3499" s="9">
        <v>0</v>
      </c>
      <c r="I3499" s="9">
        <v>0</v>
      </c>
      <c r="J3499" s="9">
        <v>0</v>
      </c>
      <c r="K3499" s="9">
        <v>0</v>
      </c>
      <c r="L3499" s="9">
        <v>0</v>
      </c>
      <c r="M3499" s="9">
        <v>3</v>
      </c>
      <c r="N3499" s="9">
        <v>0</v>
      </c>
      <c r="O3499" s="9">
        <v>0</v>
      </c>
      <c r="P3499" s="9">
        <v>0</v>
      </c>
      <c r="Q3499" s="9">
        <v>0</v>
      </c>
      <c r="R3499" s="9">
        <v>0</v>
      </c>
      <c r="S3499" s="9">
        <v>0</v>
      </c>
      <c r="T3499" s="9">
        <v>0</v>
      </c>
      <c r="U3499" s="9">
        <v>0</v>
      </c>
      <c r="V3499" s="9">
        <v>0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  <c r="AB3499" s="9">
        <v>0</v>
      </c>
      <c r="AC3499" s="9">
        <v>0</v>
      </c>
      <c r="AD3499" s="9">
        <v>0</v>
      </c>
      <c r="AE3499" s="9">
        <v>0</v>
      </c>
      <c r="AF3499" s="9">
        <v>0</v>
      </c>
      <c r="AG3499" s="9">
        <v>0</v>
      </c>
      <c r="AH3499" s="9">
        <v>0</v>
      </c>
      <c r="AI3499" s="9">
        <v>0</v>
      </c>
      <c r="AJ3499" s="9">
        <v>0</v>
      </c>
      <c r="AK3499" s="9">
        <v>0</v>
      </c>
      <c r="AL3499" s="9">
        <v>0</v>
      </c>
      <c r="AM3499" s="9">
        <v>0</v>
      </c>
      <c r="AN3499" s="9">
        <v>0</v>
      </c>
      <c r="AO3499" s="9">
        <v>0</v>
      </c>
      <c r="AP3499" s="9">
        <v>0</v>
      </c>
      <c r="AQ3499" s="9">
        <v>0</v>
      </c>
      <c r="AR3499" s="9">
        <v>0</v>
      </c>
      <c r="AS3499" s="9">
        <v>0</v>
      </c>
      <c r="AT3499" s="9">
        <v>0</v>
      </c>
      <c r="AU3499" s="9">
        <v>0</v>
      </c>
      <c r="AV3499" s="9">
        <v>0</v>
      </c>
      <c r="AW3499" s="9">
        <v>0</v>
      </c>
      <c r="AX3499" s="9">
        <v>0</v>
      </c>
      <c r="AY3499" s="9">
        <v>0</v>
      </c>
      <c r="AZ3499" s="9">
        <v>0</v>
      </c>
      <c r="BA3499" s="9">
        <v>0</v>
      </c>
      <c r="BB3499" s="9">
        <v>0</v>
      </c>
      <c r="BC3499" s="9">
        <v>0</v>
      </c>
    </row>
    <row r="3500" spans="2:55" x14ac:dyDescent="0.45">
      <c r="B3500" s="25">
        <v>3493</v>
      </c>
      <c r="D3500" s="9" t="s">
        <v>68</v>
      </c>
      <c r="E3500" s="9">
        <v>0</v>
      </c>
      <c r="F3500" s="9">
        <v>0</v>
      </c>
      <c r="G3500" s="9">
        <v>0</v>
      </c>
      <c r="H3500" s="9">
        <v>0</v>
      </c>
      <c r="I3500" s="9">
        <v>0</v>
      </c>
      <c r="J3500" s="9">
        <v>0</v>
      </c>
      <c r="K3500" s="9">
        <v>0</v>
      </c>
      <c r="L3500" s="9">
        <v>0</v>
      </c>
      <c r="M3500" s="9">
        <v>0</v>
      </c>
      <c r="N3500" s="9">
        <v>0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0</v>
      </c>
      <c r="W3500" s="9">
        <v>0</v>
      </c>
      <c r="X3500" s="9">
        <v>0</v>
      </c>
      <c r="Y3500" s="9">
        <v>0</v>
      </c>
      <c r="Z3500" s="9">
        <v>0</v>
      </c>
      <c r="AA3500" s="9">
        <v>0</v>
      </c>
      <c r="AB3500" s="9">
        <v>0</v>
      </c>
      <c r="AC3500" s="9">
        <v>0</v>
      </c>
      <c r="AD3500" s="9">
        <v>0</v>
      </c>
      <c r="AE3500" s="9">
        <v>0</v>
      </c>
      <c r="AF3500" s="9">
        <v>0</v>
      </c>
      <c r="AG3500" s="9">
        <v>0</v>
      </c>
      <c r="AH3500" s="9">
        <v>0</v>
      </c>
      <c r="AI3500" s="9">
        <v>0</v>
      </c>
      <c r="AJ3500" s="9">
        <v>0</v>
      </c>
      <c r="AK3500" s="9">
        <v>0</v>
      </c>
      <c r="AL3500" s="9">
        <v>0</v>
      </c>
      <c r="AM3500" s="9">
        <v>0</v>
      </c>
      <c r="AN3500" s="9">
        <v>0</v>
      </c>
      <c r="AO3500" s="9">
        <v>0</v>
      </c>
      <c r="AP3500" s="9">
        <v>0</v>
      </c>
      <c r="AQ3500" s="9">
        <v>0</v>
      </c>
      <c r="AR3500" s="9">
        <v>0</v>
      </c>
      <c r="AS3500" s="9">
        <v>0</v>
      </c>
      <c r="AT3500" s="9">
        <v>0</v>
      </c>
      <c r="AU3500" s="9">
        <v>0</v>
      </c>
      <c r="AV3500" s="9">
        <v>0</v>
      </c>
      <c r="AW3500" s="9">
        <v>0</v>
      </c>
      <c r="AX3500" s="9">
        <v>0</v>
      </c>
      <c r="AY3500" s="9">
        <v>0</v>
      </c>
      <c r="AZ3500" s="9">
        <v>0</v>
      </c>
      <c r="BA3500" s="9">
        <v>0</v>
      </c>
      <c r="BB3500" s="9">
        <v>0</v>
      </c>
      <c r="BC3500" s="9">
        <v>0</v>
      </c>
    </row>
    <row r="3501" spans="2:55" x14ac:dyDescent="0.45">
      <c r="B3501" s="25">
        <v>3494</v>
      </c>
      <c r="D3501" s="9" t="s">
        <v>69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0</v>
      </c>
      <c r="O3501" s="9">
        <v>0</v>
      </c>
      <c r="P3501" s="9">
        <v>0</v>
      </c>
      <c r="Q3501" s="9">
        <v>0</v>
      </c>
      <c r="R3501" s="9">
        <v>0</v>
      </c>
      <c r="S3501" s="9">
        <v>0</v>
      </c>
      <c r="T3501" s="9">
        <v>0</v>
      </c>
      <c r="U3501" s="9">
        <v>0</v>
      </c>
      <c r="V3501" s="9">
        <v>0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  <c r="AC3501" s="9">
        <v>0</v>
      </c>
      <c r="AD3501" s="9">
        <v>0</v>
      </c>
      <c r="AE3501" s="9">
        <v>0</v>
      </c>
      <c r="AF3501" s="9">
        <v>0</v>
      </c>
      <c r="AG3501" s="9">
        <v>0</v>
      </c>
      <c r="AH3501" s="9">
        <v>0</v>
      </c>
      <c r="AI3501" s="9">
        <v>0</v>
      </c>
      <c r="AJ3501" s="9">
        <v>0</v>
      </c>
      <c r="AK3501" s="9">
        <v>0</v>
      </c>
      <c r="AL3501" s="9">
        <v>0</v>
      </c>
      <c r="AM3501" s="9">
        <v>0</v>
      </c>
      <c r="AN3501" s="9">
        <v>0</v>
      </c>
      <c r="AO3501" s="9">
        <v>0</v>
      </c>
      <c r="AP3501" s="9">
        <v>0</v>
      </c>
      <c r="AQ3501" s="9">
        <v>0</v>
      </c>
      <c r="AR3501" s="9">
        <v>0</v>
      </c>
      <c r="AS3501" s="9">
        <v>0</v>
      </c>
      <c r="AT3501" s="9">
        <v>0</v>
      </c>
      <c r="AU3501" s="9">
        <v>0</v>
      </c>
      <c r="AV3501" s="9">
        <v>0</v>
      </c>
      <c r="AW3501" s="9">
        <v>0</v>
      </c>
      <c r="AX3501" s="9">
        <v>0</v>
      </c>
      <c r="AY3501" s="9">
        <v>0</v>
      </c>
      <c r="AZ3501" s="9">
        <v>0</v>
      </c>
      <c r="BA3501" s="9">
        <v>0</v>
      </c>
      <c r="BB3501" s="9">
        <v>0</v>
      </c>
      <c r="BC3501" s="9">
        <v>0</v>
      </c>
    </row>
    <row r="3502" spans="2:55" x14ac:dyDescent="0.45">
      <c r="B3502" s="25">
        <v>3495</v>
      </c>
      <c r="D3502" s="9" t="s">
        <v>70</v>
      </c>
      <c r="E3502" s="9">
        <v>0</v>
      </c>
      <c r="F3502" s="9">
        <v>0</v>
      </c>
      <c r="G3502" s="9">
        <v>0</v>
      </c>
      <c r="H3502" s="9">
        <v>0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0</v>
      </c>
      <c r="R3502" s="9">
        <v>0</v>
      </c>
      <c r="S3502" s="9">
        <v>0</v>
      </c>
      <c r="T3502" s="9">
        <v>8</v>
      </c>
      <c r="U3502" s="9">
        <v>0</v>
      </c>
      <c r="V3502" s="9">
        <v>0</v>
      </c>
      <c r="W3502" s="9">
        <v>0</v>
      </c>
      <c r="X3502" s="9">
        <v>0</v>
      </c>
      <c r="Y3502" s="9">
        <v>0</v>
      </c>
      <c r="Z3502" s="9">
        <v>0</v>
      </c>
      <c r="AA3502" s="9">
        <v>0</v>
      </c>
      <c r="AB3502" s="9">
        <v>0</v>
      </c>
      <c r="AC3502" s="9">
        <v>0</v>
      </c>
      <c r="AD3502" s="9">
        <v>0</v>
      </c>
      <c r="AE3502" s="9">
        <v>0</v>
      </c>
      <c r="AF3502" s="9">
        <v>0</v>
      </c>
      <c r="AG3502" s="9">
        <v>0</v>
      </c>
      <c r="AH3502" s="9">
        <v>0</v>
      </c>
      <c r="AI3502" s="9">
        <v>0</v>
      </c>
      <c r="AJ3502" s="9">
        <v>0</v>
      </c>
      <c r="AK3502" s="9">
        <v>0</v>
      </c>
      <c r="AL3502" s="9">
        <v>0</v>
      </c>
      <c r="AM3502" s="9">
        <v>0</v>
      </c>
      <c r="AN3502" s="9">
        <v>0</v>
      </c>
      <c r="AO3502" s="9">
        <v>0</v>
      </c>
      <c r="AP3502" s="9">
        <v>0</v>
      </c>
      <c r="AQ3502" s="9">
        <v>0</v>
      </c>
      <c r="AR3502" s="9">
        <v>0</v>
      </c>
      <c r="AS3502" s="9">
        <v>0</v>
      </c>
      <c r="AT3502" s="9">
        <v>0</v>
      </c>
      <c r="AU3502" s="9">
        <v>0</v>
      </c>
      <c r="AV3502" s="9">
        <v>0</v>
      </c>
      <c r="AW3502" s="9">
        <v>0</v>
      </c>
      <c r="AX3502" s="9">
        <v>0</v>
      </c>
      <c r="AY3502" s="9">
        <v>0</v>
      </c>
      <c r="AZ3502" s="9">
        <v>0</v>
      </c>
      <c r="BA3502" s="9">
        <v>0</v>
      </c>
      <c r="BB3502" s="9">
        <v>0</v>
      </c>
      <c r="BC3502" s="9">
        <v>0</v>
      </c>
    </row>
    <row r="3503" spans="2:55" x14ac:dyDescent="0.45">
      <c r="B3503" s="25">
        <v>3496</v>
      </c>
      <c r="D3503" s="9" t="s">
        <v>71</v>
      </c>
      <c r="E3503" s="9">
        <v>0</v>
      </c>
      <c r="F3503" s="9">
        <v>0</v>
      </c>
      <c r="G3503" s="9">
        <v>0</v>
      </c>
      <c r="H3503" s="9">
        <v>0</v>
      </c>
      <c r="I3503" s="9">
        <v>0</v>
      </c>
      <c r="J3503" s="9">
        <v>0</v>
      </c>
      <c r="K3503" s="9">
        <v>0</v>
      </c>
      <c r="L3503" s="9">
        <v>0</v>
      </c>
      <c r="M3503" s="9">
        <v>0</v>
      </c>
      <c r="N3503" s="9">
        <v>0</v>
      </c>
      <c r="O3503" s="9">
        <v>0</v>
      </c>
      <c r="P3503" s="9">
        <v>0</v>
      </c>
      <c r="Q3503" s="9">
        <v>0</v>
      </c>
      <c r="R3503" s="9">
        <v>0</v>
      </c>
      <c r="S3503" s="9">
        <v>0</v>
      </c>
      <c r="T3503" s="9">
        <v>4</v>
      </c>
      <c r="U3503" s="9">
        <v>0</v>
      </c>
      <c r="V3503" s="9">
        <v>0</v>
      </c>
      <c r="W3503" s="9">
        <v>0</v>
      </c>
      <c r="X3503" s="9">
        <v>0</v>
      </c>
      <c r="Y3503" s="9">
        <v>0</v>
      </c>
      <c r="Z3503" s="9">
        <v>0</v>
      </c>
      <c r="AA3503" s="9">
        <v>0</v>
      </c>
      <c r="AB3503" s="9">
        <v>0</v>
      </c>
      <c r="AC3503" s="9">
        <v>0</v>
      </c>
      <c r="AD3503" s="9">
        <v>0</v>
      </c>
      <c r="AE3503" s="9">
        <v>0</v>
      </c>
      <c r="AF3503" s="9">
        <v>0</v>
      </c>
      <c r="AG3503" s="9">
        <v>0</v>
      </c>
      <c r="AH3503" s="9">
        <v>0</v>
      </c>
      <c r="AI3503" s="9">
        <v>0</v>
      </c>
      <c r="AJ3503" s="9">
        <v>0</v>
      </c>
      <c r="AK3503" s="9">
        <v>0</v>
      </c>
      <c r="AL3503" s="9">
        <v>0</v>
      </c>
      <c r="AM3503" s="9">
        <v>0</v>
      </c>
      <c r="AN3503" s="9">
        <v>0</v>
      </c>
      <c r="AO3503" s="9">
        <v>0</v>
      </c>
      <c r="AP3503" s="9">
        <v>0</v>
      </c>
      <c r="AQ3503" s="9">
        <v>0</v>
      </c>
      <c r="AR3503" s="9">
        <v>0</v>
      </c>
      <c r="AS3503" s="9">
        <v>0</v>
      </c>
      <c r="AT3503" s="9">
        <v>0</v>
      </c>
      <c r="AU3503" s="9">
        <v>0</v>
      </c>
      <c r="AV3503" s="9">
        <v>0</v>
      </c>
      <c r="AW3503" s="9">
        <v>0</v>
      </c>
      <c r="AX3503" s="9">
        <v>0</v>
      </c>
      <c r="AY3503" s="9">
        <v>0</v>
      </c>
      <c r="AZ3503" s="9">
        <v>0</v>
      </c>
      <c r="BA3503" s="9">
        <v>0</v>
      </c>
      <c r="BB3503" s="9">
        <v>0</v>
      </c>
      <c r="BC3503" s="9">
        <v>0</v>
      </c>
    </row>
    <row r="3504" spans="2:55" x14ac:dyDescent="0.45">
      <c r="B3504" s="25">
        <v>3497</v>
      </c>
      <c r="D3504" s="9" t="s">
        <v>72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  <c r="J3504" s="9">
        <v>0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0</v>
      </c>
      <c r="X3504" s="9">
        <v>0</v>
      </c>
      <c r="Y3504" s="9">
        <v>0</v>
      </c>
      <c r="Z3504" s="9">
        <v>0</v>
      </c>
      <c r="AA3504" s="9">
        <v>0</v>
      </c>
      <c r="AB3504" s="9">
        <v>0</v>
      </c>
      <c r="AC3504" s="9">
        <v>0</v>
      </c>
      <c r="AD3504" s="9">
        <v>0</v>
      </c>
      <c r="AE3504" s="9">
        <v>0</v>
      </c>
      <c r="AF3504" s="9">
        <v>0</v>
      </c>
      <c r="AG3504" s="9">
        <v>0</v>
      </c>
      <c r="AH3504" s="9">
        <v>0</v>
      </c>
      <c r="AI3504" s="9">
        <v>0</v>
      </c>
      <c r="AJ3504" s="9">
        <v>0</v>
      </c>
      <c r="AK3504" s="9">
        <v>0</v>
      </c>
      <c r="AL3504" s="9">
        <v>0</v>
      </c>
      <c r="AM3504" s="9">
        <v>0</v>
      </c>
      <c r="AN3504" s="9">
        <v>0</v>
      </c>
      <c r="AO3504" s="9">
        <v>0</v>
      </c>
      <c r="AP3504" s="9">
        <v>0</v>
      </c>
      <c r="AQ3504" s="9">
        <v>0</v>
      </c>
      <c r="AR3504" s="9">
        <v>0</v>
      </c>
      <c r="AS3504" s="9">
        <v>0</v>
      </c>
      <c r="AT3504" s="9">
        <v>0</v>
      </c>
      <c r="AU3504" s="9">
        <v>0</v>
      </c>
      <c r="AV3504" s="9">
        <v>0</v>
      </c>
      <c r="AW3504" s="9">
        <v>0</v>
      </c>
      <c r="AX3504" s="9">
        <v>0</v>
      </c>
      <c r="AY3504" s="9">
        <v>0</v>
      </c>
      <c r="AZ3504" s="9">
        <v>0</v>
      </c>
      <c r="BA3504" s="9">
        <v>0</v>
      </c>
      <c r="BB3504" s="9">
        <v>0</v>
      </c>
      <c r="BC3504" s="9">
        <v>0</v>
      </c>
    </row>
    <row r="3505" spans="2:55" x14ac:dyDescent="0.45">
      <c r="B3505" s="25">
        <v>3498</v>
      </c>
      <c r="D3505" s="9" t="s">
        <v>73</v>
      </c>
      <c r="E3505" s="9">
        <v>0</v>
      </c>
      <c r="F3505" s="9">
        <v>0</v>
      </c>
      <c r="G3505" s="9">
        <v>0</v>
      </c>
      <c r="H3505" s="9">
        <v>0</v>
      </c>
      <c r="I3505" s="9">
        <v>0</v>
      </c>
      <c r="J3505" s="9">
        <v>0</v>
      </c>
      <c r="K3505" s="9">
        <v>0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0</v>
      </c>
      <c r="R3505" s="9">
        <v>0</v>
      </c>
      <c r="S3505" s="9">
        <v>0</v>
      </c>
      <c r="T3505" s="9">
        <v>0</v>
      </c>
      <c r="U3505" s="9">
        <v>0</v>
      </c>
      <c r="V3505" s="9">
        <v>0</v>
      </c>
      <c r="W3505" s="9">
        <v>0</v>
      </c>
      <c r="X3505" s="9">
        <v>0</v>
      </c>
      <c r="Y3505" s="9">
        <v>0</v>
      </c>
      <c r="Z3505" s="9">
        <v>0</v>
      </c>
      <c r="AA3505" s="9">
        <v>0</v>
      </c>
      <c r="AB3505" s="9">
        <v>0</v>
      </c>
      <c r="AC3505" s="9">
        <v>0</v>
      </c>
      <c r="AD3505" s="9">
        <v>0</v>
      </c>
      <c r="AE3505" s="9">
        <v>0</v>
      </c>
      <c r="AF3505" s="9">
        <v>0</v>
      </c>
      <c r="AG3505" s="9">
        <v>0</v>
      </c>
      <c r="AH3505" s="9">
        <v>0</v>
      </c>
      <c r="AI3505" s="9">
        <v>0</v>
      </c>
      <c r="AJ3505" s="9">
        <v>0</v>
      </c>
      <c r="AK3505" s="9">
        <v>0</v>
      </c>
      <c r="AL3505" s="9">
        <v>0</v>
      </c>
      <c r="AM3505" s="9">
        <v>0</v>
      </c>
      <c r="AN3505" s="9">
        <v>0</v>
      </c>
      <c r="AO3505" s="9">
        <v>0</v>
      </c>
      <c r="AP3505" s="9">
        <v>0</v>
      </c>
      <c r="AQ3505" s="9">
        <v>0</v>
      </c>
      <c r="AR3505" s="9">
        <v>0</v>
      </c>
      <c r="AS3505" s="9">
        <v>0</v>
      </c>
      <c r="AT3505" s="9">
        <v>0</v>
      </c>
      <c r="AU3505" s="9">
        <v>0</v>
      </c>
      <c r="AV3505" s="9">
        <v>0</v>
      </c>
      <c r="AW3505" s="9">
        <v>0</v>
      </c>
      <c r="AX3505" s="9">
        <v>0</v>
      </c>
      <c r="AY3505" s="9">
        <v>0</v>
      </c>
      <c r="AZ3505" s="9">
        <v>0</v>
      </c>
      <c r="BA3505" s="9">
        <v>0</v>
      </c>
      <c r="BB3505" s="9">
        <v>0</v>
      </c>
      <c r="BC3505" s="9">
        <v>0</v>
      </c>
    </row>
    <row r="3506" spans="2:55" x14ac:dyDescent="0.45">
      <c r="B3506" s="25">
        <v>3499</v>
      </c>
      <c r="D3506" s="9" t="s">
        <v>74</v>
      </c>
      <c r="E3506" s="9">
        <v>0</v>
      </c>
      <c r="F3506" s="9">
        <v>0</v>
      </c>
      <c r="G3506" s="9">
        <v>0</v>
      </c>
      <c r="H3506" s="9">
        <v>4</v>
      </c>
      <c r="I3506" s="9">
        <v>0</v>
      </c>
      <c r="J3506" s="9">
        <v>0</v>
      </c>
      <c r="K3506" s="9">
        <v>0</v>
      </c>
      <c r="L3506" s="9">
        <v>0</v>
      </c>
      <c r="M3506" s="9">
        <v>0</v>
      </c>
      <c r="N3506" s="9">
        <v>0</v>
      </c>
      <c r="O3506" s="9">
        <v>0</v>
      </c>
      <c r="P3506" s="9">
        <v>0</v>
      </c>
      <c r="Q3506" s="9">
        <v>0</v>
      </c>
      <c r="R3506" s="9">
        <v>0</v>
      </c>
      <c r="S3506" s="9">
        <v>0</v>
      </c>
      <c r="T3506" s="9">
        <v>0</v>
      </c>
      <c r="U3506" s="9">
        <v>0</v>
      </c>
      <c r="V3506" s="9">
        <v>0</v>
      </c>
      <c r="W3506" s="9">
        <v>0</v>
      </c>
      <c r="X3506" s="9">
        <v>0</v>
      </c>
      <c r="Y3506" s="9">
        <v>0</v>
      </c>
      <c r="Z3506" s="9">
        <v>0</v>
      </c>
      <c r="AA3506" s="9">
        <v>0</v>
      </c>
      <c r="AB3506" s="9">
        <v>0</v>
      </c>
      <c r="AC3506" s="9">
        <v>0</v>
      </c>
      <c r="AD3506" s="9">
        <v>0</v>
      </c>
      <c r="AE3506" s="9">
        <v>0</v>
      </c>
      <c r="AF3506" s="9">
        <v>0</v>
      </c>
      <c r="AG3506" s="9">
        <v>0</v>
      </c>
      <c r="AH3506" s="9">
        <v>0</v>
      </c>
      <c r="AI3506" s="9">
        <v>0</v>
      </c>
      <c r="AJ3506" s="9">
        <v>0</v>
      </c>
      <c r="AK3506" s="9">
        <v>0</v>
      </c>
      <c r="AL3506" s="9">
        <v>0</v>
      </c>
      <c r="AM3506" s="9">
        <v>0</v>
      </c>
      <c r="AN3506" s="9">
        <v>0</v>
      </c>
      <c r="AO3506" s="9">
        <v>0</v>
      </c>
      <c r="AP3506" s="9">
        <v>4</v>
      </c>
      <c r="AQ3506" s="9">
        <v>0</v>
      </c>
      <c r="AR3506" s="9">
        <v>0</v>
      </c>
      <c r="AS3506" s="9">
        <v>0</v>
      </c>
      <c r="AT3506" s="9">
        <v>0</v>
      </c>
      <c r="AU3506" s="9">
        <v>0</v>
      </c>
      <c r="AV3506" s="9">
        <v>0</v>
      </c>
      <c r="AW3506" s="9">
        <v>0</v>
      </c>
      <c r="AX3506" s="9">
        <v>0</v>
      </c>
      <c r="AY3506" s="9">
        <v>0</v>
      </c>
      <c r="AZ3506" s="9">
        <v>0</v>
      </c>
      <c r="BA3506" s="9">
        <v>0</v>
      </c>
      <c r="BB3506" s="9">
        <v>0</v>
      </c>
      <c r="BC3506" s="9">
        <v>0</v>
      </c>
    </row>
    <row r="3507" spans="2:55" x14ac:dyDescent="0.45">
      <c r="B3507" s="25">
        <v>3500</v>
      </c>
      <c r="D3507" s="9" t="s">
        <v>75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  <c r="J3507" s="9">
        <v>0</v>
      </c>
      <c r="K3507" s="9">
        <v>0</v>
      </c>
      <c r="L3507" s="9">
        <v>0</v>
      </c>
      <c r="M3507" s="9">
        <v>4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0</v>
      </c>
      <c r="V3507" s="9">
        <v>0</v>
      </c>
      <c r="W3507" s="9">
        <v>0</v>
      </c>
      <c r="X3507" s="9">
        <v>0</v>
      </c>
      <c r="Y3507" s="9">
        <v>0</v>
      </c>
      <c r="Z3507" s="9">
        <v>0</v>
      </c>
      <c r="AA3507" s="9">
        <v>0</v>
      </c>
      <c r="AB3507" s="9">
        <v>0</v>
      </c>
      <c r="AC3507" s="9">
        <v>0</v>
      </c>
      <c r="AD3507" s="9">
        <v>0</v>
      </c>
      <c r="AE3507" s="9">
        <v>0</v>
      </c>
      <c r="AF3507" s="9">
        <v>0</v>
      </c>
      <c r="AG3507" s="9">
        <v>0</v>
      </c>
      <c r="AH3507" s="9">
        <v>0</v>
      </c>
      <c r="AI3507" s="9">
        <v>0</v>
      </c>
      <c r="AJ3507" s="9">
        <v>0</v>
      </c>
      <c r="AK3507" s="9">
        <v>0</v>
      </c>
      <c r="AL3507" s="9">
        <v>0</v>
      </c>
      <c r="AM3507" s="9">
        <v>0</v>
      </c>
      <c r="AN3507" s="9">
        <v>0</v>
      </c>
      <c r="AO3507" s="9">
        <v>0</v>
      </c>
      <c r="AP3507" s="9">
        <v>0</v>
      </c>
      <c r="AQ3507" s="9">
        <v>0</v>
      </c>
      <c r="AR3507" s="9">
        <v>0</v>
      </c>
      <c r="AS3507" s="9">
        <v>0</v>
      </c>
      <c r="AT3507" s="9">
        <v>0</v>
      </c>
      <c r="AU3507" s="9">
        <v>0</v>
      </c>
      <c r="AV3507" s="9">
        <v>0</v>
      </c>
      <c r="AW3507" s="9">
        <v>0</v>
      </c>
      <c r="AX3507" s="9">
        <v>0</v>
      </c>
      <c r="AY3507" s="9">
        <v>0</v>
      </c>
      <c r="AZ3507" s="9">
        <v>0</v>
      </c>
      <c r="BA3507" s="9">
        <v>0</v>
      </c>
      <c r="BB3507" s="9">
        <v>0</v>
      </c>
      <c r="BC3507" s="9">
        <v>0</v>
      </c>
    </row>
    <row r="3508" spans="2:55" x14ac:dyDescent="0.45">
      <c r="B3508" s="25">
        <v>3501</v>
      </c>
      <c r="D3508" s="9" t="s">
        <v>76</v>
      </c>
      <c r="E3508" s="9">
        <v>0</v>
      </c>
      <c r="F3508" s="9">
        <v>0</v>
      </c>
      <c r="G3508" s="9">
        <v>0</v>
      </c>
      <c r="H3508" s="9">
        <v>0</v>
      </c>
      <c r="I3508" s="9">
        <v>0</v>
      </c>
      <c r="J3508" s="9">
        <v>0</v>
      </c>
      <c r="K3508" s="9">
        <v>0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  <c r="Q3508" s="9">
        <v>0</v>
      </c>
      <c r="R3508" s="9">
        <v>0</v>
      </c>
      <c r="S3508" s="9">
        <v>0</v>
      </c>
      <c r="T3508" s="9">
        <v>0</v>
      </c>
      <c r="U3508" s="9">
        <v>0</v>
      </c>
      <c r="V3508" s="9">
        <v>0</v>
      </c>
      <c r="W3508" s="9">
        <v>0</v>
      </c>
      <c r="X3508" s="9">
        <v>0</v>
      </c>
      <c r="Y3508" s="9">
        <v>0</v>
      </c>
      <c r="Z3508" s="9">
        <v>0</v>
      </c>
      <c r="AA3508" s="9">
        <v>0</v>
      </c>
      <c r="AB3508" s="9">
        <v>0</v>
      </c>
      <c r="AC3508" s="9">
        <v>0</v>
      </c>
      <c r="AD3508" s="9">
        <v>0</v>
      </c>
      <c r="AE3508" s="9">
        <v>0</v>
      </c>
      <c r="AF3508" s="9">
        <v>0</v>
      </c>
      <c r="AG3508" s="9">
        <v>0</v>
      </c>
      <c r="AH3508" s="9">
        <v>0</v>
      </c>
      <c r="AI3508" s="9">
        <v>0</v>
      </c>
      <c r="AJ3508" s="9">
        <v>0</v>
      </c>
      <c r="AK3508" s="9">
        <v>0</v>
      </c>
      <c r="AL3508" s="9">
        <v>0</v>
      </c>
      <c r="AM3508" s="9">
        <v>0</v>
      </c>
      <c r="AN3508" s="9">
        <v>0</v>
      </c>
      <c r="AO3508" s="9">
        <v>0</v>
      </c>
      <c r="AP3508" s="9">
        <v>0</v>
      </c>
      <c r="AQ3508" s="9">
        <v>0</v>
      </c>
      <c r="AR3508" s="9">
        <v>0</v>
      </c>
      <c r="AS3508" s="9">
        <v>0</v>
      </c>
      <c r="AT3508" s="9">
        <v>0</v>
      </c>
      <c r="AU3508" s="9">
        <v>0</v>
      </c>
      <c r="AV3508" s="9">
        <v>0</v>
      </c>
      <c r="AW3508" s="9">
        <v>0</v>
      </c>
      <c r="AX3508" s="9">
        <v>0</v>
      </c>
      <c r="AY3508" s="9">
        <v>0</v>
      </c>
      <c r="AZ3508" s="9">
        <v>0</v>
      </c>
      <c r="BA3508" s="9">
        <v>0</v>
      </c>
      <c r="BB3508" s="9">
        <v>0</v>
      </c>
      <c r="BC3508" s="9">
        <v>0</v>
      </c>
    </row>
    <row r="3509" spans="2:55" x14ac:dyDescent="0.45">
      <c r="B3509" s="25">
        <v>3502</v>
      </c>
      <c r="D3509" s="9" t="s">
        <v>77</v>
      </c>
      <c r="E3509" s="9">
        <v>0</v>
      </c>
      <c r="F3509" s="9">
        <v>0</v>
      </c>
      <c r="G3509" s="9">
        <v>0</v>
      </c>
      <c r="H3509" s="9">
        <v>0</v>
      </c>
      <c r="I3509" s="9">
        <v>0</v>
      </c>
      <c r="J3509" s="9">
        <v>0</v>
      </c>
      <c r="K3509" s="9">
        <v>0</v>
      </c>
      <c r="L3509" s="9">
        <v>0</v>
      </c>
      <c r="M3509" s="9">
        <v>0</v>
      </c>
      <c r="N3509" s="9">
        <v>0</v>
      </c>
      <c r="O3509" s="9">
        <v>0</v>
      </c>
      <c r="P3509" s="9">
        <v>0</v>
      </c>
      <c r="Q3509" s="9">
        <v>0</v>
      </c>
      <c r="R3509" s="9">
        <v>0</v>
      </c>
      <c r="S3509" s="9">
        <v>0</v>
      </c>
      <c r="T3509" s="9">
        <v>0</v>
      </c>
      <c r="U3509" s="9">
        <v>0</v>
      </c>
      <c r="V3509" s="9">
        <v>0</v>
      </c>
      <c r="W3509" s="9">
        <v>0</v>
      </c>
      <c r="X3509" s="9">
        <v>0</v>
      </c>
      <c r="Y3509" s="9">
        <v>0</v>
      </c>
      <c r="Z3509" s="9">
        <v>0</v>
      </c>
      <c r="AA3509" s="9">
        <v>0</v>
      </c>
      <c r="AB3509" s="9">
        <v>0</v>
      </c>
      <c r="AC3509" s="9">
        <v>0</v>
      </c>
      <c r="AD3509" s="9">
        <v>0</v>
      </c>
      <c r="AE3509" s="9">
        <v>0</v>
      </c>
      <c r="AF3509" s="9">
        <v>0</v>
      </c>
      <c r="AG3509" s="9">
        <v>0</v>
      </c>
      <c r="AH3509" s="9">
        <v>0</v>
      </c>
      <c r="AI3509" s="9">
        <v>0</v>
      </c>
      <c r="AJ3509" s="9">
        <v>0</v>
      </c>
      <c r="AK3509" s="9">
        <v>0</v>
      </c>
      <c r="AL3509" s="9">
        <v>0</v>
      </c>
      <c r="AM3509" s="9">
        <v>0</v>
      </c>
      <c r="AN3509" s="9">
        <v>0</v>
      </c>
      <c r="AO3509" s="9">
        <v>0</v>
      </c>
      <c r="AP3509" s="9">
        <v>0</v>
      </c>
      <c r="AQ3509" s="9">
        <v>0</v>
      </c>
      <c r="AR3509" s="9">
        <v>0</v>
      </c>
      <c r="AS3509" s="9">
        <v>0</v>
      </c>
      <c r="AT3509" s="9">
        <v>0</v>
      </c>
      <c r="AU3509" s="9">
        <v>0</v>
      </c>
      <c r="AV3509" s="9">
        <v>0</v>
      </c>
      <c r="AW3509" s="9">
        <v>0</v>
      </c>
      <c r="AX3509" s="9">
        <v>0</v>
      </c>
      <c r="AY3509" s="9">
        <v>0</v>
      </c>
      <c r="AZ3509" s="9">
        <v>0</v>
      </c>
      <c r="BA3509" s="9">
        <v>0</v>
      </c>
      <c r="BB3509" s="9">
        <v>0</v>
      </c>
      <c r="BC3509" s="9">
        <v>0</v>
      </c>
    </row>
    <row r="3510" spans="2:55" x14ac:dyDescent="0.45">
      <c r="B3510" s="25">
        <v>3503</v>
      </c>
      <c r="D3510" s="9" t="s">
        <v>78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0</v>
      </c>
      <c r="R3510" s="9">
        <v>0</v>
      </c>
      <c r="S3510" s="9">
        <v>0</v>
      </c>
      <c r="T3510" s="9">
        <v>0</v>
      </c>
      <c r="U3510" s="9">
        <v>0</v>
      </c>
      <c r="V3510" s="9">
        <v>0</v>
      </c>
      <c r="W3510" s="9">
        <v>0</v>
      </c>
      <c r="X3510" s="9">
        <v>0</v>
      </c>
      <c r="Y3510" s="9">
        <v>0</v>
      </c>
      <c r="Z3510" s="9">
        <v>0</v>
      </c>
      <c r="AA3510" s="9">
        <v>0</v>
      </c>
      <c r="AB3510" s="9">
        <v>0</v>
      </c>
      <c r="AC3510" s="9">
        <v>0</v>
      </c>
      <c r="AD3510" s="9">
        <v>0</v>
      </c>
      <c r="AE3510" s="9">
        <v>0</v>
      </c>
      <c r="AF3510" s="9">
        <v>0</v>
      </c>
      <c r="AG3510" s="9">
        <v>0</v>
      </c>
      <c r="AH3510" s="9">
        <v>0</v>
      </c>
      <c r="AI3510" s="9">
        <v>0</v>
      </c>
      <c r="AJ3510" s="9">
        <v>0</v>
      </c>
      <c r="AK3510" s="9">
        <v>0</v>
      </c>
      <c r="AL3510" s="9">
        <v>0</v>
      </c>
      <c r="AM3510" s="9">
        <v>0</v>
      </c>
      <c r="AN3510" s="9">
        <v>0</v>
      </c>
      <c r="AO3510" s="9">
        <v>0</v>
      </c>
      <c r="AP3510" s="9">
        <v>0</v>
      </c>
      <c r="AQ3510" s="9">
        <v>0</v>
      </c>
      <c r="AR3510" s="9">
        <v>0</v>
      </c>
      <c r="AS3510" s="9">
        <v>0</v>
      </c>
      <c r="AT3510" s="9">
        <v>0</v>
      </c>
      <c r="AU3510" s="9">
        <v>0</v>
      </c>
      <c r="AV3510" s="9">
        <v>0</v>
      </c>
      <c r="AW3510" s="9">
        <v>0</v>
      </c>
      <c r="AX3510" s="9">
        <v>0</v>
      </c>
      <c r="AY3510" s="9">
        <v>0</v>
      </c>
      <c r="AZ3510" s="9">
        <v>0</v>
      </c>
      <c r="BA3510" s="9">
        <v>0</v>
      </c>
      <c r="BB3510" s="9">
        <v>0</v>
      </c>
      <c r="BC3510" s="9">
        <v>0</v>
      </c>
    </row>
    <row r="3511" spans="2:55" x14ac:dyDescent="0.45">
      <c r="B3511" s="25">
        <v>3504</v>
      </c>
      <c r="D3511" s="9" t="s">
        <v>79</v>
      </c>
      <c r="E3511" s="9">
        <v>0</v>
      </c>
      <c r="F3511" s="9">
        <v>0</v>
      </c>
      <c r="G3511" s="9">
        <v>0</v>
      </c>
      <c r="H3511" s="9">
        <v>0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0</v>
      </c>
      <c r="O3511" s="9">
        <v>0</v>
      </c>
      <c r="P3511" s="9">
        <v>0</v>
      </c>
      <c r="Q3511" s="9">
        <v>0</v>
      </c>
      <c r="R3511" s="9">
        <v>0</v>
      </c>
      <c r="S3511" s="9">
        <v>0</v>
      </c>
      <c r="T3511" s="9">
        <v>0</v>
      </c>
      <c r="U3511" s="9">
        <v>0</v>
      </c>
      <c r="V3511" s="9">
        <v>0</v>
      </c>
      <c r="W3511" s="9">
        <v>0</v>
      </c>
      <c r="X3511" s="9">
        <v>0</v>
      </c>
      <c r="Y3511" s="9">
        <v>0</v>
      </c>
      <c r="Z3511" s="9">
        <v>0</v>
      </c>
      <c r="AA3511" s="9">
        <v>0</v>
      </c>
      <c r="AB3511" s="9">
        <v>0</v>
      </c>
      <c r="AC3511" s="9">
        <v>0</v>
      </c>
      <c r="AD3511" s="9">
        <v>0</v>
      </c>
      <c r="AE3511" s="9">
        <v>0</v>
      </c>
      <c r="AF3511" s="9">
        <v>0</v>
      </c>
      <c r="AG3511" s="9">
        <v>0</v>
      </c>
      <c r="AH3511" s="9">
        <v>0</v>
      </c>
      <c r="AI3511" s="9">
        <v>0</v>
      </c>
      <c r="AJ3511" s="9">
        <v>0</v>
      </c>
      <c r="AK3511" s="9">
        <v>0</v>
      </c>
      <c r="AL3511" s="9">
        <v>0</v>
      </c>
      <c r="AM3511" s="9">
        <v>0</v>
      </c>
      <c r="AN3511" s="9">
        <v>0</v>
      </c>
      <c r="AO3511" s="9">
        <v>0</v>
      </c>
      <c r="AP3511" s="9">
        <v>0</v>
      </c>
      <c r="AQ3511" s="9">
        <v>0</v>
      </c>
      <c r="AR3511" s="9">
        <v>0</v>
      </c>
      <c r="AS3511" s="9">
        <v>0</v>
      </c>
      <c r="AT3511" s="9">
        <v>0</v>
      </c>
      <c r="AU3511" s="9">
        <v>0</v>
      </c>
      <c r="AV3511" s="9">
        <v>0</v>
      </c>
      <c r="AW3511" s="9">
        <v>0</v>
      </c>
      <c r="AX3511" s="9">
        <v>0</v>
      </c>
      <c r="AY3511" s="9">
        <v>0</v>
      </c>
      <c r="AZ3511" s="9">
        <v>0</v>
      </c>
      <c r="BA3511" s="9">
        <v>0</v>
      </c>
      <c r="BB3511" s="9">
        <v>0</v>
      </c>
      <c r="BC3511" s="9">
        <v>0</v>
      </c>
    </row>
    <row r="3512" spans="2:55" x14ac:dyDescent="0.45">
      <c r="B3512" s="25">
        <v>3505</v>
      </c>
      <c r="D3512" s="9" t="s">
        <v>80</v>
      </c>
      <c r="E3512" s="9">
        <v>0</v>
      </c>
      <c r="F3512" s="9">
        <v>0</v>
      </c>
      <c r="G3512" s="9">
        <v>0</v>
      </c>
      <c r="H3512" s="9">
        <v>0</v>
      </c>
      <c r="I3512" s="9">
        <v>3</v>
      </c>
      <c r="J3512" s="9">
        <v>0</v>
      </c>
      <c r="K3512" s="9">
        <v>0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0</v>
      </c>
      <c r="Y3512" s="9">
        <v>0</v>
      </c>
      <c r="Z3512" s="9">
        <v>0</v>
      </c>
      <c r="AA3512" s="9">
        <v>0</v>
      </c>
      <c r="AB3512" s="9">
        <v>0</v>
      </c>
      <c r="AC3512" s="9">
        <v>0</v>
      </c>
      <c r="AD3512" s="9">
        <v>0</v>
      </c>
      <c r="AE3512" s="9">
        <v>0</v>
      </c>
      <c r="AF3512" s="9">
        <v>0</v>
      </c>
      <c r="AG3512" s="9">
        <v>0</v>
      </c>
      <c r="AH3512" s="9">
        <v>0</v>
      </c>
      <c r="AI3512" s="9">
        <v>0</v>
      </c>
      <c r="AJ3512" s="9">
        <v>0</v>
      </c>
      <c r="AK3512" s="9">
        <v>0</v>
      </c>
      <c r="AL3512" s="9">
        <v>0</v>
      </c>
      <c r="AM3512" s="9">
        <v>0</v>
      </c>
      <c r="AN3512" s="9">
        <v>0</v>
      </c>
      <c r="AO3512" s="9">
        <v>0</v>
      </c>
      <c r="AP3512" s="9">
        <v>0</v>
      </c>
      <c r="AQ3512" s="9">
        <v>0</v>
      </c>
      <c r="AR3512" s="9">
        <v>0</v>
      </c>
      <c r="AS3512" s="9">
        <v>0</v>
      </c>
      <c r="AT3512" s="9">
        <v>0</v>
      </c>
      <c r="AU3512" s="9">
        <v>0</v>
      </c>
      <c r="AV3512" s="9">
        <v>0</v>
      </c>
      <c r="AW3512" s="9">
        <v>0</v>
      </c>
      <c r="AX3512" s="9">
        <v>0</v>
      </c>
      <c r="AY3512" s="9">
        <v>0</v>
      </c>
      <c r="AZ3512" s="9">
        <v>0</v>
      </c>
      <c r="BA3512" s="9">
        <v>0</v>
      </c>
      <c r="BB3512" s="9">
        <v>0</v>
      </c>
      <c r="BC3512" s="9">
        <v>0</v>
      </c>
    </row>
    <row r="3513" spans="2:55" x14ac:dyDescent="0.45">
      <c r="B3513" s="25">
        <v>3506</v>
      </c>
      <c r="D3513" s="9" t="s">
        <v>81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  <c r="J3513" s="9">
        <v>0</v>
      </c>
      <c r="K3513" s="9">
        <v>0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  <c r="Q3513" s="9">
        <v>0</v>
      </c>
      <c r="R3513" s="9">
        <v>0</v>
      </c>
      <c r="S3513" s="9">
        <v>0</v>
      </c>
      <c r="T3513" s="9">
        <v>0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0</v>
      </c>
      <c r="AB3513" s="9">
        <v>0</v>
      </c>
      <c r="AC3513" s="9">
        <v>0</v>
      </c>
      <c r="AD3513" s="9">
        <v>0</v>
      </c>
      <c r="AE3513" s="9">
        <v>0</v>
      </c>
      <c r="AF3513" s="9">
        <v>0</v>
      </c>
      <c r="AG3513" s="9">
        <v>0</v>
      </c>
      <c r="AH3513" s="9">
        <v>0</v>
      </c>
      <c r="AI3513" s="9">
        <v>0</v>
      </c>
      <c r="AJ3513" s="9">
        <v>0</v>
      </c>
      <c r="AK3513" s="9">
        <v>0</v>
      </c>
      <c r="AL3513" s="9">
        <v>0</v>
      </c>
      <c r="AM3513" s="9">
        <v>0</v>
      </c>
      <c r="AN3513" s="9">
        <v>0</v>
      </c>
      <c r="AO3513" s="9">
        <v>0</v>
      </c>
      <c r="AP3513" s="9">
        <v>0</v>
      </c>
      <c r="AQ3513" s="9">
        <v>0</v>
      </c>
      <c r="AR3513" s="9">
        <v>0</v>
      </c>
      <c r="AS3513" s="9">
        <v>0</v>
      </c>
      <c r="AT3513" s="9">
        <v>0</v>
      </c>
      <c r="AU3513" s="9">
        <v>0</v>
      </c>
      <c r="AV3513" s="9">
        <v>0</v>
      </c>
      <c r="AW3513" s="9">
        <v>0</v>
      </c>
      <c r="AX3513" s="9">
        <v>0</v>
      </c>
      <c r="AY3513" s="9">
        <v>0</v>
      </c>
      <c r="AZ3513" s="9">
        <v>0</v>
      </c>
      <c r="BA3513" s="9">
        <v>0</v>
      </c>
      <c r="BB3513" s="9">
        <v>0</v>
      </c>
      <c r="BC3513" s="9">
        <v>0</v>
      </c>
    </row>
    <row r="3514" spans="2:55" x14ac:dyDescent="0.45">
      <c r="B3514" s="25">
        <v>3507</v>
      </c>
      <c r="D3514" s="9" t="s">
        <v>82</v>
      </c>
      <c r="E3514" s="9">
        <v>0</v>
      </c>
      <c r="F3514" s="9">
        <v>0</v>
      </c>
      <c r="G3514" s="9">
        <v>5</v>
      </c>
      <c r="H3514" s="9">
        <v>0</v>
      </c>
      <c r="I3514" s="9">
        <v>0</v>
      </c>
      <c r="J3514" s="9">
        <v>0</v>
      </c>
      <c r="K3514" s="9">
        <v>0</v>
      </c>
      <c r="L3514" s="9">
        <v>0</v>
      </c>
      <c r="M3514" s="9">
        <v>0</v>
      </c>
      <c r="N3514" s="9">
        <v>0</v>
      </c>
      <c r="O3514" s="9">
        <v>0</v>
      </c>
      <c r="P3514" s="9">
        <v>0</v>
      </c>
      <c r="Q3514" s="9">
        <v>0</v>
      </c>
      <c r="R3514" s="9">
        <v>0</v>
      </c>
      <c r="S3514" s="9">
        <v>0</v>
      </c>
      <c r="T3514" s="9">
        <v>0</v>
      </c>
      <c r="U3514" s="9">
        <v>0</v>
      </c>
      <c r="V3514" s="9">
        <v>0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  <c r="AC3514" s="9">
        <v>0</v>
      </c>
      <c r="AD3514" s="9">
        <v>0</v>
      </c>
      <c r="AE3514" s="9">
        <v>0</v>
      </c>
      <c r="AF3514" s="9">
        <v>0</v>
      </c>
      <c r="AG3514" s="9">
        <v>0</v>
      </c>
      <c r="AH3514" s="9">
        <v>0</v>
      </c>
      <c r="AI3514" s="9">
        <v>0</v>
      </c>
      <c r="AJ3514" s="9">
        <v>0</v>
      </c>
      <c r="AK3514" s="9">
        <v>0</v>
      </c>
      <c r="AL3514" s="9">
        <v>0</v>
      </c>
      <c r="AM3514" s="9">
        <v>0</v>
      </c>
      <c r="AN3514" s="9">
        <v>0</v>
      </c>
      <c r="AO3514" s="9">
        <v>0</v>
      </c>
      <c r="AP3514" s="9">
        <v>0</v>
      </c>
      <c r="AQ3514" s="9">
        <v>0</v>
      </c>
      <c r="AR3514" s="9">
        <v>0</v>
      </c>
      <c r="AS3514" s="9">
        <v>0</v>
      </c>
      <c r="AT3514" s="9">
        <v>0</v>
      </c>
      <c r="AU3514" s="9">
        <v>0</v>
      </c>
      <c r="AV3514" s="9">
        <v>0</v>
      </c>
      <c r="AW3514" s="9">
        <v>0</v>
      </c>
      <c r="AX3514" s="9">
        <v>0</v>
      </c>
      <c r="AY3514" s="9">
        <v>0</v>
      </c>
      <c r="AZ3514" s="9">
        <v>0</v>
      </c>
      <c r="BA3514" s="9">
        <v>4</v>
      </c>
      <c r="BB3514" s="9">
        <v>0</v>
      </c>
      <c r="BC3514" s="9">
        <v>0</v>
      </c>
    </row>
    <row r="3515" spans="2:55" x14ac:dyDescent="0.45">
      <c r="B3515" s="25">
        <v>3508</v>
      </c>
      <c r="D3515" s="9" t="s">
        <v>83</v>
      </c>
      <c r="E3515" s="9">
        <v>0</v>
      </c>
      <c r="F3515" s="9">
        <v>0</v>
      </c>
      <c r="G3515" s="9">
        <v>0</v>
      </c>
      <c r="H3515" s="9">
        <v>0</v>
      </c>
      <c r="I3515" s="9">
        <v>0</v>
      </c>
      <c r="J3515" s="9">
        <v>0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3</v>
      </c>
      <c r="Y3515" s="9">
        <v>0</v>
      </c>
      <c r="Z3515" s="9">
        <v>0</v>
      </c>
      <c r="AA3515" s="9">
        <v>0</v>
      </c>
      <c r="AB3515" s="9">
        <v>0</v>
      </c>
      <c r="AC3515" s="9">
        <v>0</v>
      </c>
      <c r="AD3515" s="9">
        <v>0</v>
      </c>
      <c r="AE3515" s="9">
        <v>0</v>
      </c>
      <c r="AF3515" s="9">
        <v>0</v>
      </c>
      <c r="AG3515" s="9">
        <v>0</v>
      </c>
      <c r="AH3515" s="9">
        <v>0</v>
      </c>
      <c r="AI3515" s="9">
        <v>0</v>
      </c>
      <c r="AJ3515" s="9">
        <v>0</v>
      </c>
      <c r="AK3515" s="9">
        <v>0</v>
      </c>
      <c r="AL3515" s="9">
        <v>0</v>
      </c>
      <c r="AM3515" s="9">
        <v>0</v>
      </c>
      <c r="AN3515" s="9">
        <v>0</v>
      </c>
      <c r="AO3515" s="9">
        <v>0</v>
      </c>
      <c r="AP3515" s="9">
        <v>0</v>
      </c>
      <c r="AQ3515" s="9">
        <v>0</v>
      </c>
      <c r="AR3515" s="9">
        <v>0</v>
      </c>
      <c r="AS3515" s="9">
        <v>0</v>
      </c>
      <c r="AT3515" s="9">
        <v>0</v>
      </c>
      <c r="AU3515" s="9">
        <v>0</v>
      </c>
      <c r="AV3515" s="9">
        <v>0</v>
      </c>
      <c r="AW3515" s="9">
        <v>0</v>
      </c>
      <c r="AX3515" s="9">
        <v>0</v>
      </c>
      <c r="AY3515" s="9">
        <v>0</v>
      </c>
      <c r="AZ3515" s="9">
        <v>0</v>
      </c>
      <c r="BA3515" s="9">
        <v>0</v>
      </c>
      <c r="BB3515" s="9">
        <v>0</v>
      </c>
      <c r="BC3515" s="9">
        <v>0</v>
      </c>
    </row>
    <row r="3516" spans="2:55" x14ac:dyDescent="0.45">
      <c r="B3516" s="25">
        <v>3509</v>
      </c>
      <c r="D3516" s="9" t="s">
        <v>84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0</v>
      </c>
      <c r="AB3516" s="9">
        <v>0</v>
      </c>
      <c r="AC3516" s="9">
        <v>0</v>
      </c>
      <c r="AD3516" s="9">
        <v>0</v>
      </c>
      <c r="AE3516" s="9">
        <v>0</v>
      </c>
      <c r="AF3516" s="9">
        <v>0</v>
      </c>
      <c r="AG3516" s="9">
        <v>0</v>
      </c>
      <c r="AH3516" s="9">
        <v>0</v>
      </c>
      <c r="AI3516" s="9">
        <v>0</v>
      </c>
      <c r="AJ3516" s="9">
        <v>0</v>
      </c>
      <c r="AK3516" s="9">
        <v>0</v>
      </c>
      <c r="AL3516" s="9">
        <v>0</v>
      </c>
      <c r="AM3516" s="9">
        <v>0</v>
      </c>
      <c r="AN3516" s="9">
        <v>0</v>
      </c>
      <c r="AO3516" s="9">
        <v>0</v>
      </c>
      <c r="AP3516" s="9">
        <v>0</v>
      </c>
      <c r="AQ3516" s="9">
        <v>0</v>
      </c>
      <c r="AR3516" s="9">
        <v>0</v>
      </c>
      <c r="AS3516" s="9">
        <v>0</v>
      </c>
      <c r="AT3516" s="9">
        <v>0</v>
      </c>
      <c r="AU3516" s="9">
        <v>0</v>
      </c>
      <c r="AV3516" s="9">
        <v>0</v>
      </c>
      <c r="AW3516" s="9">
        <v>0</v>
      </c>
      <c r="AX3516" s="9">
        <v>0</v>
      </c>
      <c r="AY3516" s="9">
        <v>0</v>
      </c>
      <c r="AZ3516" s="9">
        <v>0</v>
      </c>
      <c r="BA3516" s="9">
        <v>0</v>
      </c>
      <c r="BB3516" s="9">
        <v>0</v>
      </c>
      <c r="BC3516" s="9">
        <v>0</v>
      </c>
    </row>
    <row r="3517" spans="2:55" x14ac:dyDescent="0.45">
      <c r="B3517" s="25">
        <v>3510</v>
      </c>
      <c r="D3517" s="9" t="s">
        <v>85</v>
      </c>
      <c r="E3517" s="9">
        <v>0</v>
      </c>
      <c r="F3517" s="9">
        <v>0</v>
      </c>
      <c r="G3517" s="9">
        <v>0</v>
      </c>
      <c r="H3517" s="9">
        <v>0</v>
      </c>
      <c r="I3517" s="9">
        <v>0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  <c r="AC3517" s="9">
        <v>0</v>
      </c>
      <c r="AD3517" s="9">
        <v>0</v>
      </c>
      <c r="AE3517" s="9">
        <v>0</v>
      </c>
      <c r="AF3517" s="9">
        <v>0</v>
      </c>
      <c r="AG3517" s="9">
        <v>0</v>
      </c>
      <c r="AH3517" s="9">
        <v>0</v>
      </c>
      <c r="AI3517" s="9">
        <v>0</v>
      </c>
      <c r="AJ3517" s="9">
        <v>0</v>
      </c>
      <c r="AK3517" s="9">
        <v>0</v>
      </c>
      <c r="AL3517" s="9">
        <v>0</v>
      </c>
      <c r="AM3517" s="9">
        <v>0</v>
      </c>
      <c r="AN3517" s="9">
        <v>0</v>
      </c>
      <c r="AO3517" s="9">
        <v>0</v>
      </c>
      <c r="AP3517" s="9">
        <v>0</v>
      </c>
      <c r="AQ3517" s="9">
        <v>0</v>
      </c>
      <c r="AR3517" s="9">
        <v>0</v>
      </c>
      <c r="AS3517" s="9">
        <v>0</v>
      </c>
      <c r="AT3517" s="9">
        <v>0</v>
      </c>
      <c r="AU3517" s="9">
        <v>0</v>
      </c>
      <c r="AV3517" s="9">
        <v>0</v>
      </c>
      <c r="AW3517" s="9">
        <v>0</v>
      </c>
      <c r="AX3517" s="9">
        <v>0</v>
      </c>
      <c r="AY3517" s="9">
        <v>0</v>
      </c>
      <c r="AZ3517" s="9">
        <v>0</v>
      </c>
      <c r="BA3517" s="9">
        <v>0</v>
      </c>
      <c r="BB3517" s="9">
        <v>0</v>
      </c>
      <c r="BC3517" s="9">
        <v>0</v>
      </c>
    </row>
    <row r="3518" spans="2:55" x14ac:dyDescent="0.45">
      <c r="B3518" s="25">
        <v>3511</v>
      </c>
      <c r="D3518" s="9" t="s">
        <v>86</v>
      </c>
      <c r="E3518" s="9">
        <v>0</v>
      </c>
      <c r="F3518" s="9">
        <v>0</v>
      </c>
      <c r="G3518" s="9">
        <v>0</v>
      </c>
      <c r="H3518" s="9">
        <v>0</v>
      </c>
      <c r="I3518" s="9">
        <v>0</v>
      </c>
      <c r="J3518" s="9">
        <v>0</v>
      </c>
      <c r="K3518" s="9">
        <v>0</v>
      </c>
      <c r="L3518" s="9">
        <v>0</v>
      </c>
      <c r="M3518" s="9">
        <v>3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0</v>
      </c>
      <c r="W3518" s="9">
        <v>0</v>
      </c>
      <c r="X3518" s="9">
        <v>0</v>
      </c>
      <c r="Y3518" s="9">
        <v>0</v>
      </c>
      <c r="Z3518" s="9">
        <v>0</v>
      </c>
      <c r="AA3518" s="9">
        <v>0</v>
      </c>
      <c r="AB3518" s="9">
        <v>0</v>
      </c>
      <c r="AC3518" s="9">
        <v>0</v>
      </c>
      <c r="AD3518" s="9">
        <v>0</v>
      </c>
      <c r="AE3518" s="9">
        <v>0</v>
      </c>
      <c r="AF3518" s="9">
        <v>0</v>
      </c>
      <c r="AG3518" s="9">
        <v>0</v>
      </c>
      <c r="AH3518" s="9">
        <v>0</v>
      </c>
      <c r="AI3518" s="9">
        <v>0</v>
      </c>
      <c r="AJ3518" s="9">
        <v>0</v>
      </c>
      <c r="AK3518" s="9">
        <v>0</v>
      </c>
      <c r="AL3518" s="9">
        <v>0</v>
      </c>
      <c r="AM3518" s="9">
        <v>0</v>
      </c>
      <c r="AN3518" s="9">
        <v>0</v>
      </c>
      <c r="AO3518" s="9">
        <v>0</v>
      </c>
      <c r="AP3518" s="9">
        <v>0</v>
      </c>
      <c r="AQ3518" s="9">
        <v>0</v>
      </c>
      <c r="AR3518" s="9">
        <v>0</v>
      </c>
      <c r="AS3518" s="9">
        <v>0</v>
      </c>
      <c r="AT3518" s="9">
        <v>0</v>
      </c>
      <c r="AU3518" s="9">
        <v>0</v>
      </c>
      <c r="AV3518" s="9">
        <v>0</v>
      </c>
      <c r="AW3518" s="9">
        <v>0</v>
      </c>
      <c r="AX3518" s="9">
        <v>0</v>
      </c>
      <c r="AY3518" s="9">
        <v>0</v>
      </c>
      <c r="AZ3518" s="9">
        <v>0</v>
      </c>
      <c r="BA3518" s="9">
        <v>0</v>
      </c>
      <c r="BB3518" s="9">
        <v>0</v>
      </c>
      <c r="BC3518" s="9">
        <v>0</v>
      </c>
    </row>
    <row r="3519" spans="2:55" x14ac:dyDescent="0.45">
      <c r="B3519" s="25">
        <v>3512</v>
      </c>
      <c r="D3519" s="9" t="s">
        <v>87</v>
      </c>
      <c r="E3519" s="9">
        <v>0</v>
      </c>
      <c r="F3519" s="9">
        <v>0</v>
      </c>
      <c r="G3519" s="9">
        <v>0</v>
      </c>
      <c r="H3519" s="9">
        <v>0</v>
      </c>
      <c r="I3519" s="9">
        <v>0</v>
      </c>
      <c r="J3519" s="9">
        <v>0</v>
      </c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>
        <v>0</v>
      </c>
      <c r="S3519" s="9">
        <v>0</v>
      </c>
      <c r="T3519" s="9">
        <v>0</v>
      </c>
      <c r="U3519" s="9">
        <v>0</v>
      </c>
      <c r="V3519" s="9">
        <v>0</v>
      </c>
      <c r="W3519" s="9">
        <v>0</v>
      </c>
      <c r="X3519" s="9">
        <v>0</v>
      </c>
      <c r="Y3519" s="9">
        <v>0</v>
      </c>
      <c r="Z3519" s="9">
        <v>0</v>
      </c>
      <c r="AA3519" s="9">
        <v>0</v>
      </c>
      <c r="AB3519" s="9">
        <v>0</v>
      </c>
      <c r="AC3519" s="9">
        <v>0</v>
      </c>
      <c r="AD3519" s="9">
        <v>0</v>
      </c>
      <c r="AE3519" s="9">
        <v>0</v>
      </c>
      <c r="AF3519" s="9">
        <v>0</v>
      </c>
      <c r="AG3519" s="9">
        <v>0</v>
      </c>
      <c r="AH3519" s="9">
        <v>0</v>
      </c>
      <c r="AI3519" s="9">
        <v>0</v>
      </c>
      <c r="AJ3519" s="9">
        <v>0</v>
      </c>
      <c r="AK3519" s="9">
        <v>0</v>
      </c>
      <c r="AL3519" s="9">
        <v>0</v>
      </c>
      <c r="AM3519" s="9">
        <v>0</v>
      </c>
      <c r="AN3519" s="9">
        <v>0</v>
      </c>
      <c r="AO3519" s="9">
        <v>0</v>
      </c>
      <c r="AP3519" s="9">
        <v>0</v>
      </c>
      <c r="AQ3519" s="9">
        <v>0</v>
      </c>
      <c r="AR3519" s="9">
        <v>0</v>
      </c>
      <c r="AS3519" s="9">
        <v>0</v>
      </c>
      <c r="AT3519" s="9">
        <v>0</v>
      </c>
      <c r="AU3519" s="9">
        <v>0</v>
      </c>
      <c r="AV3519" s="9">
        <v>0</v>
      </c>
      <c r="AW3519" s="9">
        <v>0</v>
      </c>
      <c r="AX3519" s="9">
        <v>0</v>
      </c>
      <c r="AY3519" s="9">
        <v>0</v>
      </c>
      <c r="AZ3519" s="9">
        <v>0</v>
      </c>
      <c r="BA3519" s="9">
        <v>0</v>
      </c>
      <c r="BB3519" s="9">
        <v>0</v>
      </c>
      <c r="BC3519" s="9">
        <v>0</v>
      </c>
    </row>
    <row r="3520" spans="2:55" x14ac:dyDescent="0.45">
      <c r="B3520" s="25">
        <v>3513</v>
      </c>
      <c r="D3520" s="9" t="s">
        <v>88</v>
      </c>
      <c r="E3520" s="9">
        <v>0</v>
      </c>
      <c r="F3520" s="9">
        <v>0</v>
      </c>
      <c r="G3520" s="9">
        <v>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  <c r="AC3520" s="9">
        <v>0</v>
      </c>
      <c r="AD3520" s="9">
        <v>0</v>
      </c>
      <c r="AE3520" s="9">
        <v>0</v>
      </c>
      <c r="AF3520" s="9">
        <v>0</v>
      </c>
      <c r="AG3520" s="9">
        <v>0</v>
      </c>
      <c r="AH3520" s="9">
        <v>0</v>
      </c>
      <c r="AI3520" s="9">
        <v>0</v>
      </c>
      <c r="AJ3520" s="9">
        <v>0</v>
      </c>
      <c r="AK3520" s="9">
        <v>0</v>
      </c>
      <c r="AL3520" s="9">
        <v>0</v>
      </c>
      <c r="AM3520" s="9">
        <v>0</v>
      </c>
      <c r="AN3520" s="9">
        <v>0</v>
      </c>
      <c r="AO3520" s="9">
        <v>0</v>
      </c>
      <c r="AP3520" s="9">
        <v>0</v>
      </c>
      <c r="AQ3520" s="9">
        <v>0</v>
      </c>
      <c r="AR3520" s="9">
        <v>0</v>
      </c>
      <c r="AS3520" s="9">
        <v>0</v>
      </c>
      <c r="AT3520" s="9">
        <v>0</v>
      </c>
      <c r="AU3520" s="9">
        <v>0</v>
      </c>
      <c r="AV3520" s="9">
        <v>0</v>
      </c>
      <c r="AW3520" s="9">
        <v>0</v>
      </c>
      <c r="AX3520" s="9">
        <v>0</v>
      </c>
      <c r="AY3520" s="9">
        <v>0</v>
      </c>
      <c r="AZ3520" s="9">
        <v>0</v>
      </c>
      <c r="BA3520" s="9">
        <v>0</v>
      </c>
      <c r="BB3520" s="9">
        <v>0</v>
      </c>
      <c r="BC3520" s="9">
        <v>0</v>
      </c>
    </row>
    <row r="3521" spans="2:55" x14ac:dyDescent="0.45">
      <c r="B3521" s="25">
        <v>3514</v>
      </c>
      <c r="D3521" s="9" t="s">
        <v>89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  <c r="J3521" s="9">
        <v>0</v>
      </c>
      <c r="K3521" s="9">
        <v>0</v>
      </c>
      <c r="L3521" s="9">
        <v>0</v>
      </c>
      <c r="M3521" s="9">
        <v>0</v>
      </c>
      <c r="N3521" s="9">
        <v>0</v>
      </c>
      <c r="O3521" s="9">
        <v>6</v>
      </c>
      <c r="P3521" s="9">
        <v>0</v>
      </c>
      <c r="Q3521" s="9">
        <v>0</v>
      </c>
      <c r="R3521" s="9">
        <v>0</v>
      </c>
      <c r="S3521" s="9">
        <v>0</v>
      </c>
      <c r="T3521" s="9">
        <v>0</v>
      </c>
      <c r="U3521" s="9">
        <v>0</v>
      </c>
      <c r="V3521" s="9">
        <v>0</v>
      </c>
      <c r="W3521" s="9">
        <v>0</v>
      </c>
      <c r="X3521" s="9">
        <v>0</v>
      </c>
      <c r="Y3521" s="9">
        <v>0</v>
      </c>
      <c r="Z3521" s="9">
        <v>0</v>
      </c>
      <c r="AA3521" s="9">
        <v>0</v>
      </c>
      <c r="AB3521" s="9">
        <v>0</v>
      </c>
      <c r="AC3521" s="9">
        <v>0</v>
      </c>
      <c r="AD3521" s="9">
        <v>0</v>
      </c>
      <c r="AE3521" s="9">
        <v>0</v>
      </c>
      <c r="AF3521" s="9">
        <v>0</v>
      </c>
      <c r="AG3521" s="9">
        <v>0</v>
      </c>
      <c r="AH3521" s="9">
        <v>0</v>
      </c>
      <c r="AI3521" s="9">
        <v>0</v>
      </c>
      <c r="AJ3521" s="9">
        <v>0</v>
      </c>
      <c r="AK3521" s="9">
        <v>0</v>
      </c>
      <c r="AL3521" s="9">
        <v>0</v>
      </c>
      <c r="AM3521" s="9">
        <v>0</v>
      </c>
      <c r="AN3521" s="9">
        <v>0</v>
      </c>
      <c r="AO3521" s="9">
        <v>0</v>
      </c>
      <c r="AP3521" s="9">
        <v>0</v>
      </c>
      <c r="AQ3521" s="9">
        <v>0</v>
      </c>
      <c r="AR3521" s="9">
        <v>0</v>
      </c>
      <c r="AS3521" s="9">
        <v>0</v>
      </c>
      <c r="AT3521" s="9">
        <v>0</v>
      </c>
      <c r="AU3521" s="9">
        <v>0</v>
      </c>
      <c r="AV3521" s="9">
        <v>0</v>
      </c>
      <c r="AW3521" s="9">
        <v>0</v>
      </c>
      <c r="AX3521" s="9">
        <v>0</v>
      </c>
      <c r="AY3521" s="9">
        <v>0</v>
      </c>
      <c r="AZ3521" s="9">
        <v>0</v>
      </c>
      <c r="BA3521" s="9">
        <v>0</v>
      </c>
      <c r="BB3521" s="9">
        <v>0</v>
      </c>
      <c r="BC3521" s="9">
        <v>0</v>
      </c>
    </row>
    <row r="3522" spans="2:55" x14ac:dyDescent="0.45">
      <c r="B3522" s="25">
        <v>3515</v>
      </c>
      <c r="D3522" s="9" t="s">
        <v>90</v>
      </c>
      <c r="E3522" s="9">
        <v>0</v>
      </c>
      <c r="F3522" s="9">
        <v>0</v>
      </c>
      <c r="G3522" s="9">
        <v>0</v>
      </c>
      <c r="H3522" s="9">
        <v>0</v>
      </c>
      <c r="I3522" s="9">
        <v>0</v>
      </c>
      <c r="J3522" s="9">
        <v>0</v>
      </c>
      <c r="K3522" s="9">
        <v>0</v>
      </c>
      <c r="L3522" s="9">
        <v>0</v>
      </c>
      <c r="M3522" s="9">
        <v>0</v>
      </c>
      <c r="N3522" s="9">
        <v>0</v>
      </c>
      <c r="O3522" s="9">
        <v>10</v>
      </c>
      <c r="P3522" s="9">
        <v>0</v>
      </c>
      <c r="Q3522" s="9">
        <v>0</v>
      </c>
      <c r="R3522" s="9">
        <v>0</v>
      </c>
      <c r="S3522" s="9">
        <v>0</v>
      </c>
      <c r="T3522" s="9">
        <v>0</v>
      </c>
      <c r="U3522" s="9">
        <v>0</v>
      </c>
      <c r="V3522" s="9">
        <v>0</v>
      </c>
      <c r="W3522" s="9">
        <v>0</v>
      </c>
      <c r="X3522" s="9">
        <v>0</v>
      </c>
      <c r="Y3522" s="9">
        <v>0</v>
      </c>
      <c r="Z3522" s="9">
        <v>0</v>
      </c>
      <c r="AA3522" s="9">
        <v>3</v>
      </c>
      <c r="AB3522" s="9">
        <v>6</v>
      </c>
      <c r="AC3522" s="9">
        <v>0</v>
      </c>
      <c r="AD3522" s="9">
        <v>0</v>
      </c>
      <c r="AE3522" s="9">
        <v>0</v>
      </c>
      <c r="AF3522" s="9">
        <v>0</v>
      </c>
      <c r="AG3522" s="9">
        <v>0</v>
      </c>
      <c r="AH3522" s="9">
        <v>0</v>
      </c>
      <c r="AI3522" s="9">
        <v>0</v>
      </c>
      <c r="AJ3522" s="9">
        <v>0</v>
      </c>
      <c r="AK3522" s="9">
        <v>0</v>
      </c>
      <c r="AL3522" s="9">
        <v>0</v>
      </c>
      <c r="AM3522" s="9">
        <v>0</v>
      </c>
      <c r="AN3522" s="9">
        <v>0</v>
      </c>
      <c r="AO3522" s="9">
        <v>0</v>
      </c>
      <c r="AP3522" s="9">
        <v>0</v>
      </c>
      <c r="AQ3522" s="9">
        <v>0</v>
      </c>
      <c r="AR3522" s="9">
        <v>0</v>
      </c>
      <c r="AS3522" s="9">
        <v>0</v>
      </c>
      <c r="AT3522" s="9">
        <v>0</v>
      </c>
      <c r="AU3522" s="9">
        <v>0</v>
      </c>
      <c r="AV3522" s="9">
        <v>0</v>
      </c>
      <c r="AW3522" s="9">
        <v>0</v>
      </c>
      <c r="AX3522" s="9">
        <v>0</v>
      </c>
      <c r="AY3522" s="9">
        <v>0</v>
      </c>
      <c r="AZ3522" s="9">
        <v>0</v>
      </c>
      <c r="BA3522" s="9">
        <v>0</v>
      </c>
      <c r="BB3522" s="9">
        <v>0</v>
      </c>
      <c r="BC3522" s="9">
        <v>0</v>
      </c>
    </row>
    <row r="3523" spans="2:55" x14ac:dyDescent="0.45">
      <c r="B3523" s="25">
        <v>3516</v>
      </c>
      <c r="D3523" s="9" t="s">
        <v>91</v>
      </c>
      <c r="E3523" s="9">
        <v>0</v>
      </c>
      <c r="F3523" s="9">
        <v>0</v>
      </c>
      <c r="G3523" s="9">
        <v>0</v>
      </c>
      <c r="H3523" s="9">
        <v>0</v>
      </c>
      <c r="I3523" s="9">
        <v>0</v>
      </c>
      <c r="J3523" s="9">
        <v>0</v>
      </c>
      <c r="K3523" s="9">
        <v>0</v>
      </c>
      <c r="L3523" s="9">
        <v>0</v>
      </c>
      <c r="M3523" s="9">
        <v>0</v>
      </c>
      <c r="N3523" s="9">
        <v>0</v>
      </c>
      <c r="O3523" s="9">
        <v>0</v>
      </c>
      <c r="P3523" s="9">
        <v>0</v>
      </c>
      <c r="Q3523" s="9">
        <v>0</v>
      </c>
      <c r="R3523" s="9">
        <v>0</v>
      </c>
      <c r="S3523" s="9">
        <v>0</v>
      </c>
      <c r="T3523" s="9">
        <v>0</v>
      </c>
      <c r="U3523" s="9">
        <v>0</v>
      </c>
      <c r="V3523" s="9">
        <v>0</v>
      </c>
      <c r="W3523" s="9">
        <v>0</v>
      </c>
      <c r="X3523" s="9">
        <v>0</v>
      </c>
      <c r="Y3523" s="9">
        <v>0</v>
      </c>
      <c r="Z3523" s="9">
        <v>0</v>
      </c>
      <c r="AA3523" s="9">
        <v>0</v>
      </c>
      <c r="AB3523" s="9">
        <v>0</v>
      </c>
      <c r="AC3523" s="9">
        <v>0</v>
      </c>
      <c r="AD3523" s="9">
        <v>0</v>
      </c>
      <c r="AE3523" s="9">
        <v>0</v>
      </c>
      <c r="AF3523" s="9">
        <v>0</v>
      </c>
      <c r="AG3523" s="9">
        <v>0</v>
      </c>
      <c r="AH3523" s="9">
        <v>0</v>
      </c>
      <c r="AI3523" s="9">
        <v>0</v>
      </c>
      <c r="AJ3523" s="9">
        <v>0</v>
      </c>
      <c r="AK3523" s="9">
        <v>0</v>
      </c>
      <c r="AL3523" s="9">
        <v>0</v>
      </c>
      <c r="AM3523" s="9">
        <v>0</v>
      </c>
      <c r="AN3523" s="9">
        <v>0</v>
      </c>
      <c r="AO3523" s="9">
        <v>0</v>
      </c>
      <c r="AP3523" s="9">
        <v>0</v>
      </c>
      <c r="AQ3523" s="9">
        <v>0</v>
      </c>
      <c r="AR3523" s="9">
        <v>0</v>
      </c>
      <c r="AS3523" s="9">
        <v>0</v>
      </c>
      <c r="AT3523" s="9">
        <v>0</v>
      </c>
      <c r="AU3523" s="9">
        <v>0</v>
      </c>
      <c r="AV3523" s="9">
        <v>0</v>
      </c>
      <c r="AW3523" s="9">
        <v>0</v>
      </c>
      <c r="AX3523" s="9">
        <v>0</v>
      </c>
      <c r="AY3523" s="9">
        <v>0</v>
      </c>
      <c r="AZ3523" s="9">
        <v>0</v>
      </c>
      <c r="BA3523" s="9">
        <v>0</v>
      </c>
      <c r="BB3523" s="9">
        <v>0</v>
      </c>
      <c r="BC3523" s="9">
        <v>0</v>
      </c>
    </row>
    <row r="3524" spans="2:55" x14ac:dyDescent="0.45">
      <c r="B3524" s="25">
        <v>3517</v>
      </c>
      <c r="D3524" s="9" t="s">
        <v>92</v>
      </c>
      <c r="E3524" s="9">
        <v>0</v>
      </c>
      <c r="F3524" s="9">
        <v>0</v>
      </c>
      <c r="G3524" s="9">
        <v>0</v>
      </c>
      <c r="H3524" s="9">
        <v>0</v>
      </c>
      <c r="I3524" s="9">
        <v>0</v>
      </c>
      <c r="J3524" s="9">
        <v>0</v>
      </c>
      <c r="K3524" s="9">
        <v>0</v>
      </c>
      <c r="L3524" s="9">
        <v>0</v>
      </c>
      <c r="M3524" s="9">
        <v>0</v>
      </c>
      <c r="N3524" s="9">
        <v>0</v>
      </c>
      <c r="O3524" s="9">
        <v>0</v>
      </c>
      <c r="P3524" s="9">
        <v>0</v>
      </c>
      <c r="Q3524" s="9">
        <v>0</v>
      </c>
      <c r="R3524" s="9">
        <v>0</v>
      </c>
      <c r="S3524" s="9">
        <v>0</v>
      </c>
      <c r="T3524" s="9">
        <v>0</v>
      </c>
      <c r="U3524" s="9">
        <v>0</v>
      </c>
      <c r="V3524" s="9">
        <v>0</v>
      </c>
      <c r="W3524" s="9">
        <v>0</v>
      </c>
      <c r="X3524" s="9">
        <v>0</v>
      </c>
      <c r="Y3524" s="9">
        <v>0</v>
      </c>
      <c r="Z3524" s="9">
        <v>0</v>
      </c>
      <c r="AA3524" s="9">
        <v>0</v>
      </c>
      <c r="AB3524" s="9">
        <v>0</v>
      </c>
      <c r="AC3524" s="9">
        <v>0</v>
      </c>
      <c r="AD3524" s="9">
        <v>0</v>
      </c>
      <c r="AE3524" s="9">
        <v>0</v>
      </c>
      <c r="AF3524" s="9">
        <v>0</v>
      </c>
      <c r="AG3524" s="9">
        <v>0</v>
      </c>
      <c r="AH3524" s="9">
        <v>0</v>
      </c>
      <c r="AI3524" s="9">
        <v>0</v>
      </c>
      <c r="AJ3524" s="9">
        <v>0</v>
      </c>
      <c r="AK3524" s="9">
        <v>0</v>
      </c>
      <c r="AL3524" s="9">
        <v>0</v>
      </c>
      <c r="AM3524" s="9">
        <v>0</v>
      </c>
      <c r="AN3524" s="9">
        <v>0</v>
      </c>
      <c r="AO3524" s="9">
        <v>0</v>
      </c>
      <c r="AP3524" s="9">
        <v>0</v>
      </c>
      <c r="AQ3524" s="9">
        <v>0</v>
      </c>
      <c r="AR3524" s="9">
        <v>0</v>
      </c>
      <c r="AS3524" s="9">
        <v>0</v>
      </c>
      <c r="AT3524" s="9">
        <v>0</v>
      </c>
      <c r="AU3524" s="9">
        <v>0</v>
      </c>
      <c r="AV3524" s="9">
        <v>0</v>
      </c>
      <c r="AW3524" s="9">
        <v>0</v>
      </c>
      <c r="AX3524" s="9">
        <v>0</v>
      </c>
      <c r="AY3524" s="9">
        <v>0</v>
      </c>
      <c r="AZ3524" s="9">
        <v>0</v>
      </c>
      <c r="BA3524" s="9">
        <v>0</v>
      </c>
      <c r="BB3524" s="9">
        <v>0</v>
      </c>
      <c r="BC3524" s="9">
        <v>0</v>
      </c>
    </row>
    <row r="3525" spans="2:55" x14ac:dyDescent="0.45">
      <c r="B3525" s="25">
        <v>3518</v>
      </c>
      <c r="D3525" s="9" t="s">
        <v>93</v>
      </c>
      <c r="E3525" s="9">
        <v>0</v>
      </c>
      <c r="F3525" s="9">
        <v>0</v>
      </c>
      <c r="G3525" s="9">
        <v>0</v>
      </c>
      <c r="H3525" s="9">
        <v>0</v>
      </c>
      <c r="I3525" s="9">
        <v>0</v>
      </c>
      <c r="J3525" s="9">
        <v>0</v>
      </c>
      <c r="K3525" s="9">
        <v>0</v>
      </c>
      <c r="L3525" s="9">
        <v>0</v>
      </c>
      <c r="M3525" s="9">
        <v>0</v>
      </c>
      <c r="N3525" s="9">
        <v>0</v>
      </c>
      <c r="O3525" s="9">
        <v>0</v>
      </c>
      <c r="P3525" s="9">
        <v>0</v>
      </c>
      <c r="Q3525" s="9">
        <v>0</v>
      </c>
      <c r="R3525" s="9">
        <v>0</v>
      </c>
      <c r="S3525" s="9">
        <v>0</v>
      </c>
      <c r="T3525" s="9">
        <v>0</v>
      </c>
      <c r="U3525" s="9">
        <v>0</v>
      </c>
      <c r="V3525" s="9">
        <v>0</v>
      </c>
      <c r="W3525" s="9">
        <v>0</v>
      </c>
      <c r="X3525" s="9">
        <v>0</v>
      </c>
      <c r="Y3525" s="9">
        <v>0</v>
      </c>
      <c r="Z3525" s="9">
        <v>0</v>
      </c>
      <c r="AA3525" s="9">
        <v>0</v>
      </c>
      <c r="AB3525" s="9">
        <v>0</v>
      </c>
      <c r="AC3525" s="9">
        <v>0</v>
      </c>
      <c r="AD3525" s="9">
        <v>0</v>
      </c>
      <c r="AE3525" s="9">
        <v>0</v>
      </c>
      <c r="AF3525" s="9">
        <v>0</v>
      </c>
      <c r="AG3525" s="9">
        <v>0</v>
      </c>
      <c r="AH3525" s="9">
        <v>0</v>
      </c>
      <c r="AI3525" s="9">
        <v>0</v>
      </c>
      <c r="AJ3525" s="9">
        <v>0</v>
      </c>
      <c r="AK3525" s="9">
        <v>0</v>
      </c>
      <c r="AL3525" s="9">
        <v>0</v>
      </c>
      <c r="AM3525" s="9">
        <v>0</v>
      </c>
      <c r="AN3525" s="9">
        <v>0</v>
      </c>
      <c r="AO3525" s="9">
        <v>0</v>
      </c>
      <c r="AP3525" s="9">
        <v>0</v>
      </c>
      <c r="AQ3525" s="9">
        <v>0</v>
      </c>
      <c r="AR3525" s="9">
        <v>0</v>
      </c>
      <c r="AS3525" s="9">
        <v>0</v>
      </c>
      <c r="AT3525" s="9">
        <v>0</v>
      </c>
      <c r="AU3525" s="9">
        <v>0</v>
      </c>
      <c r="AV3525" s="9">
        <v>0</v>
      </c>
      <c r="AW3525" s="9">
        <v>0</v>
      </c>
      <c r="AX3525" s="9">
        <v>0</v>
      </c>
      <c r="AY3525" s="9">
        <v>0</v>
      </c>
      <c r="AZ3525" s="9">
        <v>0</v>
      </c>
      <c r="BA3525" s="9">
        <v>0</v>
      </c>
      <c r="BB3525" s="9">
        <v>0</v>
      </c>
      <c r="BC3525" s="9">
        <v>0</v>
      </c>
    </row>
    <row r="3526" spans="2:55" x14ac:dyDescent="0.45">
      <c r="B3526" s="25">
        <v>3519</v>
      </c>
      <c r="D3526" s="9" t="s">
        <v>94</v>
      </c>
      <c r="E3526" s="9">
        <v>0</v>
      </c>
      <c r="F3526" s="9">
        <v>0</v>
      </c>
      <c r="G3526" s="9">
        <v>0</v>
      </c>
      <c r="H3526" s="9">
        <v>0</v>
      </c>
      <c r="I3526" s="9">
        <v>0</v>
      </c>
      <c r="J3526" s="9">
        <v>0</v>
      </c>
      <c r="K3526" s="9">
        <v>0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  <c r="Q3526" s="9">
        <v>0</v>
      </c>
      <c r="R3526" s="9">
        <v>0</v>
      </c>
      <c r="S3526" s="9">
        <v>0</v>
      </c>
      <c r="T3526" s="9">
        <v>0</v>
      </c>
      <c r="U3526" s="9">
        <v>0</v>
      </c>
      <c r="V3526" s="9">
        <v>0</v>
      </c>
      <c r="W3526" s="9">
        <v>0</v>
      </c>
      <c r="X3526" s="9">
        <v>0</v>
      </c>
      <c r="Y3526" s="9">
        <v>0</v>
      </c>
      <c r="Z3526" s="9">
        <v>0</v>
      </c>
      <c r="AA3526" s="9">
        <v>0</v>
      </c>
      <c r="AB3526" s="9">
        <v>0</v>
      </c>
      <c r="AC3526" s="9">
        <v>0</v>
      </c>
      <c r="AD3526" s="9">
        <v>0</v>
      </c>
      <c r="AE3526" s="9">
        <v>0</v>
      </c>
      <c r="AF3526" s="9">
        <v>0</v>
      </c>
      <c r="AG3526" s="9">
        <v>0</v>
      </c>
      <c r="AH3526" s="9">
        <v>0</v>
      </c>
      <c r="AI3526" s="9">
        <v>0</v>
      </c>
      <c r="AJ3526" s="9">
        <v>0</v>
      </c>
      <c r="AK3526" s="9">
        <v>0</v>
      </c>
      <c r="AL3526" s="9">
        <v>0</v>
      </c>
      <c r="AM3526" s="9">
        <v>0</v>
      </c>
      <c r="AN3526" s="9">
        <v>0</v>
      </c>
      <c r="AO3526" s="9">
        <v>0</v>
      </c>
      <c r="AP3526" s="9">
        <v>0</v>
      </c>
      <c r="AQ3526" s="9">
        <v>0</v>
      </c>
      <c r="AR3526" s="9">
        <v>0</v>
      </c>
      <c r="AS3526" s="9">
        <v>0</v>
      </c>
      <c r="AT3526" s="9">
        <v>0</v>
      </c>
      <c r="AU3526" s="9">
        <v>0</v>
      </c>
      <c r="AV3526" s="9">
        <v>0</v>
      </c>
      <c r="AW3526" s="9">
        <v>0</v>
      </c>
      <c r="AX3526" s="9">
        <v>0</v>
      </c>
      <c r="AY3526" s="9">
        <v>0</v>
      </c>
      <c r="AZ3526" s="9">
        <v>0</v>
      </c>
      <c r="BA3526" s="9">
        <v>0</v>
      </c>
      <c r="BB3526" s="9">
        <v>0</v>
      </c>
      <c r="BC3526" s="9">
        <v>0</v>
      </c>
    </row>
    <row r="3527" spans="2:55" x14ac:dyDescent="0.45">
      <c r="B3527" s="25">
        <v>3520</v>
      </c>
      <c r="D3527" s="9" t="s">
        <v>95</v>
      </c>
      <c r="E3527" s="9">
        <v>0</v>
      </c>
      <c r="F3527" s="9">
        <v>0</v>
      </c>
      <c r="G3527" s="9">
        <v>0</v>
      </c>
      <c r="H3527" s="9">
        <v>0</v>
      </c>
      <c r="I3527" s="9">
        <v>0</v>
      </c>
      <c r="J3527" s="9">
        <v>0</v>
      </c>
      <c r="K3527" s="9">
        <v>0</v>
      </c>
      <c r="L3527" s="9">
        <v>0</v>
      </c>
      <c r="M3527" s="9">
        <v>0</v>
      </c>
      <c r="N3527" s="9">
        <v>0</v>
      </c>
      <c r="O3527" s="9">
        <v>0</v>
      </c>
      <c r="P3527" s="9">
        <v>0</v>
      </c>
      <c r="Q3527" s="9">
        <v>0</v>
      </c>
      <c r="R3527" s="9">
        <v>0</v>
      </c>
      <c r="S3527" s="9">
        <v>0</v>
      </c>
      <c r="T3527" s="9">
        <v>0</v>
      </c>
      <c r="U3527" s="9">
        <v>0</v>
      </c>
      <c r="V3527" s="9">
        <v>0</v>
      </c>
      <c r="W3527" s="9">
        <v>0</v>
      </c>
      <c r="X3527" s="9">
        <v>0</v>
      </c>
      <c r="Y3527" s="9">
        <v>0</v>
      </c>
      <c r="Z3527" s="9">
        <v>0</v>
      </c>
      <c r="AA3527" s="9">
        <v>0</v>
      </c>
      <c r="AB3527" s="9">
        <v>0</v>
      </c>
      <c r="AC3527" s="9">
        <v>0</v>
      </c>
      <c r="AD3527" s="9">
        <v>0</v>
      </c>
      <c r="AE3527" s="9">
        <v>0</v>
      </c>
      <c r="AF3527" s="9">
        <v>0</v>
      </c>
      <c r="AG3527" s="9">
        <v>0</v>
      </c>
      <c r="AH3527" s="9">
        <v>0</v>
      </c>
      <c r="AI3527" s="9">
        <v>0</v>
      </c>
      <c r="AJ3527" s="9">
        <v>0</v>
      </c>
      <c r="AK3527" s="9">
        <v>0</v>
      </c>
      <c r="AL3527" s="9">
        <v>0</v>
      </c>
      <c r="AM3527" s="9">
        <v>0</v>
      </c>
      <c r="AN3527" s="9">
        <v>0</v>
      </c>
      <c r="AO3527" s="9">
        <v>0</v>
      </c>
      <c r="AP3527" s="9">
        <v>0</v>
      </c>
      <c r="AQ3527" s="9">
        <v>0</v>
      </c>
      <c r="AR3527" s="9">
        <v>0</v>
      </c>
      <c r="AS3527" s="9">
        <v>0</v>
      </c>
      <c r="AT3527" s="9">
        <v>0</v>
      </c>
      <c r="AU3527" s="9">
        <v>0</v>
      </c>
      <c r="AV3527" s="9">
        <v>0</v>
      </c>
      <c r="AW3527" s="9">
        <v>0</v>
      </c>
      <c r="AX3527" s="9">
        <v>0</v>
      </c>
      <c r="AY3527" s="9">
        <v>0</v>
      </c>
      <c r="AZ3527" s="9">
        <v>0</v>
      </c>
      <c r="BA3527" s="9">
        <v>0</v>
      </c>
      <c r="BB3527" s="9">
        <v>0</v>
      </c>
      <c r="BC3527" s="9">
        <v>0</v>
      </c>
    </row>
    <row r="3528" spans="2:55" x14ac:dyDescent="0.45">
      <c r="B3528" s="25">
        <v>3521</v>
      </c>
      <c r="D3528" s="9" t="s">
        <v>96</v>
      </c>
      <c r="E3528" s="9">
        <v>0</v>
      </c>
      <c r="F3528" s="9">
        <v>0</v>
      </c>
      <c r="G3528" s="9">
        <v>0</v>
      </c>
      <c r="H3528" s="9">
        <v>0</v>
      </c>
      <c r="I3528" s="9">
        <v>0</v>
      </c>
      <c r="J3528" s="9">
        <v>0</v>
      </c>
      <c r="K3528" s="9">
        <v>0</v>
      </c>
      <c r="L3528" s="9">
        <v>0</v>
      </c>
      <c r="M3528" s="9">
        <v>0</v>
      </c>
      <c r="N3528" s="9">
        <v>0</v>
      </c>
      <c r="O3528" s="9">
        <v>0</v>
      </c>
      <c r="P3528" s="9">
        <v>0</v>
      </c>
      <c r="Q3528" s="9">
        <v>0</v>
      </c>
      <c r="R3528" s="9">
        <v>0</v>
      </c>
      <c r="S3528" s="9">
        <v>0</v>
      </c>
      <c r="T3528" s="9">
        <v>0</v>
      </c>
      <c r="U3528" s="9">
        <v>0</v>
      </c>
      <c r="V3528" s="9">
        <v>0</v>
      </c>
      <c r="W3528" s="9">
        <v>0</v>
      </c>
      <c r="X3528" s="9">
        <v>0</v>
      </c>
      <c r="Y3528" s="9">
        <v>0</v>
      </c>
      <c r="Z3528" s="9">
        <v>0</v>
      </c>
      <c r="AA3528" s="9">
        <v>0</v>
      </c>
      <c r="AB3528" s="9">
        <v>0</v>
      </c>
      <c r="AC3528" s="9">
        <v>0</v>
      </c>
      <c r="AD3528" s="9">
        <v>0</v>
      </c>
      <c r="AE3528" s="9">
        <v>0</v>
      </c>
      <c r="AF3528" s="9">
        <v>0</v>
      </c>
      <c r="AG3528" s="9">
        <v>0</v>
      </c>
      <c r="AH3528" s="9">
        <v>0</v>
      </c>
      <c r="AI3528" s="9">
        <v>0</v>
      </c>
      <c r="AJ3528" s="9">
        <v>0</v>
      </c>
      <c r="AK3528" s="9">
        <v>0</v>
      </c>
      <c r="AL3528" s="9">
        <v>0</v>
      </c>
      <c r="AM3528" s="9">
        <v>0</v>
      </c>
      <c r="AN3528" s="9">
        <v>0</v>
      </c>
      <c r="AO3528" s="9">
        <v>0</v>
      </c>
      <c r="AP3528" s="9">
        <v>0</v>
      </c>
      <c r="AQ3528" s="9">
        <v>0</v>
      </c>
      <c r="AR3528" s="9">
        <v>0</v>
      </c>
      <c r="AS3528" s="9">
        <v>0</v>
      </c>
      <c r="AT3528" s="9">
        <v>0</v>
      </c>
      <c r="AU3528" s="9">
        <v>0</v>
      </c>
      <c r="AV3528" s="9">
        <v>0</v>
      </c>
      <c r="AW3528" s="9">
        <v>0</v>
      </c>
      <c r="AX3528" s="9">
        <v>0</v>
      </c>
      <c r="AY3528" s="9">
        <v>0</v>
      </c>
      <c r="AZ3528" s="9">
        <v>0</v>
      </c>
      <c r="BA3528" s="9">
        <v>0</v>
      </c>
      <c r="BB3528" s="9">
        <v>0</v>
      </c>
      <c r="BC3528" s="9">
        <v>0</v>
      </c>
    </row>
    <row r="3529" spans="2:55" x14ac:dyDescent="0.45">
      <c r="B3529" s="25">
        <v>3522</v>
      </c>
      <c r="D3529" s="9" t="s">
        <v>97</v>
      </c>
      <c r="E3529" s="9">
        <v>0</v>
      </c>
      <c r="F3529" s="9">
        <v>0</v>
      </c>
      <c r="G3529" s="9">
        <v>0</v>
      </c>
      <c r="H3529" s="9">
        <v>0</v>
      </c>
      <c r="I3529" s="9">
        <v>0</v>
      </c>
      <c r="J3529" s="9">
        <v>0</v>
      </c>
      <c r="K3529" s="9">
        <v>0</v>
      </c>
      <c r="L3529" s="9">
        <v>0</v>
      </c>
      <c r="M3529" s="9">
        <v>0</v>
      </c>
      <c r="N3529" s="9">
        <v>0</v>
      </c>
      <c r="O3529" s="9">
        <v>6</v>
      </c>
      <c r="P3529" s="9">
        <v>0</v>
      </c>
      <c r="Q3529" s="9">
        <v>0</v>
      </c>
      <c r="R3529" s="9">
        <v>0</v>
      </c>
      <c r="S3529" s="9">
        <v>0</v>
      </c>
      <c r="T3529" s="9">
        <v>0</v>
      </c>
      <c r="U3529" s="9">
        <v>0</v>
      </c>
      <c r="V3529" s="9">
        <v>0</v>
      </c>
      <c r="W3529" s="9">
        <v>0</v>
      </c>
      <c r="X3529" s="9">
        <v>0</v>
      </c>
      <c r="Y3529" s="9">
        <v>0</v>
      </c>
      <c r="Z3529" s="9">
        <v>0</v>
      </c>
      <c r="AA3529" s="9">
        <v>0</v>
      </c>
      <c r="AB3529" s="9">
        <v>0</v>
      </c>
      <c r="AC3529" s="9">
        <v>0</v>
      </c>
      <c r="AD3529" s="9">
        <v>0</v>
      </c>
      <c r="AE3529" s="9">
        <v>0</v>
      </c>
      <c r="AF3529" s="9">
        <v>0</v>
      </c>
      <c r="AG3529" s="9">
        <v>0</v>
      </c>
      <c r="AH3529" s="9">
        <v>0</v>
      </c>
      <c r="AI3529" s="9">
        <v>0</v>
      </c>
      <c r="AJ3529" s="9">
        <v>0</v>
      </c>
      <c r="AK3529" s="9">
        <v>0</v>
      </c>
      <c r="AL3529" s="9">
        <v>0</v>
      </c>
      <c r="AM3529" s="9">
        <v>0</v>
      </c>
      <c r="AN3529" s="9">
        <v>0</v>
      </c>
      <c r="AO3529" s="9">
        <v>0</v>
      </c>
      <c r="AP3529" s="9">
        <v>0</v>
      </c>
      <c r="AQ3529" s="9">
        <v>0</v>
      </c>
      <c r="AR3529" s="9">
        <v>0</v>
      </c>
      <c r="AS3529" s="9">
        <v>0</v>
      </c>
      <c r="AT3529" s="9">
        <v>0</v>
      </c>
      <c r="AU3529" s="9">
        <v>0</v>
      </c>
      <c r="AV3529" s="9">
        <v>0</v>
      </c>
      <c r="AW3529" s="9">
        <v>0</v>
      </c>
      <c r="AX3529" s="9">
        <v>0</v>
      </c>
      <c r="AY3529" s="9">
        <v>0</v>
      </c>
      <c r="AZ3529" s="9">
        <v>0</v>
      </c>
      <c r="BA3529" s="9">
        <v>0</v>
      </c>
      <c r="BB3529" s="9">
        <v>0</v>
      </c>
      <c r="BC3529" s="9">
        <v>0</v>
      </c>
    </row>
    <row r="3530" spans="2:55" x14ac:dyDescent="0.45">
      <c r="B3530" s="25">
        <v>3523</v>
      </c>
      <c r="D3530" s="9" t="s">
        <v>98</v>
      </c>
      <c r="E3530" s="9">
        <v>0</v>
      </c>
      <c r="F3530" s="9">
        <v>0</v>
      </c>
      <c r="G3530" s="9">
        <v>0</v>
      </c>
      <c r="H3530" s="9">
        <v>0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0</v>
      </c>
      <c r="V3530" s="9">
        <v>0</v>
      </c>
      <c r="W3530" s="9">
        <v>0</v>
      </c>
      <c r="X3530" s="9">
        <v>0</v>
      </c>
      <c r="Y3530" s="9">
        <v>0</v>
      </c>
      <c r="Z3530" s="9">
        <v>0</v>
      </c>
      <c r="AA3530" s="9">
        <v>0</v>
      </c>
      <c r="AB3530" s="9">
        <v>0</v>
      </c>
      <c r="AC3530" s="9">
        <v>0</v>
      </c>
      <c r="AD3530" s="9">
        <v>0</v>
      </c>
      <c r="AE3530" s="9">
        <v>0</v>
      </c>
      <c r="AF3530" s="9">
        <v>0</v>
      </c>
      <c r="AG3530" s="9">
        <v>0</v>
      </c>
      <c r="AH3530" s="9">
        <v>0</v>
      </c>
      <c r="AI3530" s="9">
        <v>0</v>
      </c>
      <c r="AJ3530" s="9">
        <v>0</v>
      </c>
      <c r="AK3530" s="9">
        <v>0</v>
      </c>
      <c r="AL3530" s="9">
        <v>0</v>
      </c>
      <c r="AM3530" s="9">
        <v>0</v>
      </c>
      <c r="AN3530" s="9">
        <v>0</v>
      </c>
      <c r="AO3530" s="9">
        <v>0</v>
      </c>
      <c r="AP3530" s="9">
        <v>0</v>
      </c>
      <c r="AQ3530" s="9">
        <v>0</v>
      </c>
      <c r="AR3530" s="9">
        <v>0</v>
      </c>
      <c r="AS3530" s="9">
        <v>0</v>
      </c>
      <c r="AT3530" s="9">
        <v>0</v>
      </c>
      <c r="AU3530" s="9">
        <v>0</v>
      </c>
      <c r="AV3530" s="9">
        <v>0</v>
      </c>
      <c r="AW3530" s="9">
        <v>0</v>
      </c>
      <c r="AX3530" s="9">
        <v>0</v>
      </c>
      <c r="AY3530" s="9">
        <v>0</v>
      </c>
      <c r="AZ3530" s="9">
        <v>0</v>
      </c>
      <c r="BA3530" s="9">
        <v>0</v>
      </c>
      <c r="BB3530" s="9">
        <v>0</v>
      </c>
      <c r="BC3530" s="9">
        <v>0</v>
      </c>
    </row>
    <row r="3531" spans="2:55" x14ac:dyDescent="0.45">
      <c r="B3531" s="25">
        <v>3524</v>
      </c>
      <c r="D3531" s="9" t="s">
        <v>99</v>
      </c>
      <c r="E3531" s="9">
        <v>0</v>
      </c>
      <c r="F3531" s="9">
        <v>0</v>
      </c>
      <c r="G3531" s="9">
        <v>0</v>
      </c>
      <c r="H3531" s="9">
        <v>0</v>
      </c>
      <c r="I3531" s="9">
        <v>0</v>
      </c>
      <c r="J3531" s="9">
        <v>0</v>
      </c>
      <c r="K3531" s="9">
        <v>0</v>
      </c>
      <c r="L3531" s="9">
        <v>0</v>
      </c>
      <c r="M3531" s="9">
        <v>0</v>
      </c>
      <c r="N3531" s="9">
        <v>0</v>
      </c>
      <c r="O3531" s="9">
        <v>0</v>
      </c>
      <c r="P3531" s="9">
        <v>0</v>
      </c>
      <c r="Q3531" s="9">
        <v>0</v>
      </c>
      <c r="R3531" s="9">
        <v>0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0</v>
      </c>
      <c r="Z3531" s="9">
        <v>0</v>
      </c>
      <c r="AA3531" s="9">
        <v>0</v>
      </c>
      <c r="AB3531" s="9">
        <v>0</v>
      </c>
      <c r="AC3531" s="9">
        <v>0</v>
      </c>
      <c r="AD3531" s="9">
        <v>0</v>
      </c>
      <c r="AE3531" s="9">
        <v>0</v>
      </c>
      <c r="AF3531" s="9">
        <v>0</v>
      </c>
      <c r="AG3531" s="9">
        <v>0</v>
      </c>
      <c r="AH3531" s="9">
        <v>0</v>
      </c>
      <c r="AI3531" s="9">
        <v>0</v>
      </c>
      <c r="AJ3531" s="9">
        <v>0</v>
      </c>
      <c r="AK3531" s="9">
        <v>0</v>
      </c>
      <c r="AL3531" s="9">
        <v>0</v>
      </c>
      <c r="AM3531" s="9">
        <v>0</v>
      </c>
      <c r="AN3531" s="9">
        <v>0</v>
      </c>
      <c r="AO3531" s="9">
        <v>0</v>
      </c>
      <c r="AP3531" s="9">
        <v>0</v>
      </c>
      <c r="AQ3531" s="9">
        <v>0</v>
      </c>
      <c r="AR3531" s="9">
        <v>0</v>
      </c>
      <c r="AS3531" s="9">
        <v>0</v>
      </c>
      <c r="AT3531" s="9">
        <v>0</v>
      </c>
      <c r="AU3531" s="9">
        <v>0</v>
      </c>
      <c r="AV3531" s="9">
        <v>0</v>
      </c>
      <c r="AW3531" s="9">
        <v>0</v>
      </c>
      <c r="AX3531" s="9">
        <v>0</v>
      </c>
      <c r="AY3531" s="9">
        <v>0</v>
      </c>
      <c r="AZ3531" s="9">
        <v>0</v>
      </c>
      <c r="BA3531" s="9">
        <v>0</v>
      </c>
      <c r="BB3531" s="9">
        <v>0</v>
      </c>
      <c r="BC3531" s="9">
        <v>0</v>
      </c>
    </row>
    <row r="3532" spans="2:55" x14ac:dyDescent="0.45">
      <c r="B3532" s="25">
        <v>3525</v>
      </c>
      <c r="D3532" s="9" t="s">
        <v>100</v>
      </c>
      <c r="E3532" s="9">
        <v>0</v>
      </c>
      <c r="F3532" s="9">
        <v>0</v>
      </c>
      <c r="G3532" s="9">
        <v>0</v>
      </c>
      <c r="H3532" s="9">
        <v>0</v>
      </c>
      <c r="I3532" s="9">
        <v>0</v>
      </c>
      <c r="J3532" s="9">
        <v>0</v>
      </c>
      <c r="K3532" s="9">
        <v>0</v>
      </c>
      <c r="L3532" s="9">
        <v>0</v>
      </c>
      <c r="M3532" s="9">
        <v>0</v>
      </c>
      <c r="N3532" s="9">
        <v>4</v>
      </c>
      <c r="O3532" s="9">
        <v>0</v>
      </c>
      <c r="P3532" s="9">
        <v>0</v>
      </c>
      <c r="Q3532" s="9">
        <v>0</v>
      </c>
      <c r="R3532" s="9">
        <v>0</v>
      </c>
      <c r="S3532" s="9">
        <v>0</v>
      </c>
      <c r="T3532" s="9">
        <v>0</v>
      </c>
      <c r="U3532" s="9">
        <v>0</v>
      </c>
      <c r="V3532" s="9">
        <v>0</v>
      </c>
      <c r="W3532" s="9">
        <v>0</v>
      </c>
      <c r="X3532" s="9">
        <v>0</v>
      </c>
      <c r="Y3532" s="9">
        <v>0</v>
      </c>
      <c r="Z3532" s="9">
        <v>0</v>
      </c>
      <c r="AA3532" s="9">
        <v>0</v>
      </c>
      <c r="AB3532" s="9">
        <v>0</v>
      </c>
      <c r="AC3532" s="9">
        <v>0</v>
      </c>
      <c r="AD3532" s="9">
        <v>0</v>
      </c>
      <c r="AE3532" s="9">
        <v>0</v>
      </c>
      <c r="AF3532" s="9">
        <v>0</v>
      </c>
      <c r="AG3532" s="9">
        <v>0</v>
      </c>
      <c r="AH3532" s="9">
        <v>0</v>
      </c>
      <c r="AI3532" s="9">
        <v>0</v>
      </c>
      <c r="AJ3532" s="9">
        <v>0</v>
      </c>
      <c r="AK3532" s="9">
        <v>0</v>
      </c>
      <c r="AL3532" s="9">
        <v>0</v>
      </c>
      <c r="AM3532" s="9">
        <v>0</v>
      </c>
      <c r="AN3532" s="9">
        <v>0</v>
      </c>
      <c r="AO3532" s="9">
        <v>0</v>
      </c>
      <c r="AP3532" s="9">
        <v>0</v>
      </c>
      <c r="AQ3532" s="9">
        <v>0</v>
      </c>
      <c r="AR3532" s="9">
        <v>0</v>
      </c>
      <c r="AS3532" s="9">
        <v>0</v>
      </c>
      <c r="AT3532" s="9">
        <v>0</v>
      </c>
      <c r="AU3532" s="9">
        <v>0</v>
      </c>
      <c r="AV3532" s="9">
        <v>0</v>
      </c>
      <c r="AW3532" s="9">
        <v>0</v>
      </c>
      <c r="AX3532" s="9">
        <v>0</v>
      </c>
      <c r="AY3532" s="9">
        <v>0</v>
      </c>
      <c r="AZ3532" s="9">
        <v>0</v>
      </c>
      <c r="BA3532" s="9">
        <v>0</v>
      </c>
      <c r="BB3532" s="9">
        <v>0</v>
      </c>
      <c r="BC3532" s="9">
        <v>0</v>
      </c>
    </row>
    <row r="3533" spans="2:55" x14ac:dyDescent="0.45">
      <c r="B3533" s="25">
        <v>3526</v>
      </c>
      <c r="D3533" s="9" t="s">
        <v>101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  <c r="J3533" s="9">
        <v>0</v>
      </c>
      <c r="K3533" s="9">
        <v>0</v>
      </c>
      <c r="L3533" s="9">
        <v>0</v>
      </c>
      <c r="M3533" s="9">
        <v>0</v>
      </c>
      <c r="N3533" s="9">
        <v>20</v>
      </c>
      <c r="O3533" s="9">
        <v>0</v>
      </c>
      <c r="P3533" s="9">
        <v>0</v>
      </c>
      <c r="Q3533" s="9">
        <v>0</v>
      </c>
      <c r="R3533" s="9">
        <v>0</v>
      </c>
      <c r="S3533" s="9">
        <v>0</v>
      </c>
      <c r="T3533" s="9">
        <v>0</v>
      </c>
      <c r="U3533" s="9">
        <v>0</v>
      </c>
      <c r="V3533" s="9">
        <v>0</v>
      </c>
      <c r="W3533" s="9">
        <v>0</v>
      </c>
      <c r="X3533" s="9">
        <v>0</v>
      </c>
      <c r="Y3533" s="9">
        <v>0</v>
      </c>
      <c r="Z3533" s="9">
        <v>0</v>
      </c>
      <c r="AA3533" s="9">
        <v>0</v>
      </c>
      <c r="AB3533" s="9">
        <v>0</v>
      </c>
      <c r="AC3533" s="9">
        <v>0</v>
      </c>
      <c r="AD3533" s="9">
        <v>0</v>
      </c>
      <c r="AE3533" s="9">
        <v>0</v>
      </c>
      <c r="AF3533" s="9">
        <v>0</v>
      </c>
      <c r="AG3533" s="9">
        <v>0</v>
      </c>
      <c r="AH3533" s="9">
        <v>0</v>
      </c>
      <c r="AI3533" s="9">
        <v>0</v>
      </c>
      <c r="AJ3533" s="9">
        <v>0</v>
      </c>
      <c r="AK3533" s="9">
        <v>0</v>
      </c>
      <c r="AL3533" s="9">
        <v>0</v>
      </c>
      <c r="AM3533" s="9">
        <v>0</v>
      </c>
      <c r="AN3533" s="9">
        <v>0</v>
      </c>
      <c r="AO3533" s="9">
        <v>0</v>
      </c>
      <c r="AP3533" s="9">
        <v>0</v>
      </c>
      <c r="AQ3533" s="9">
        <v>0</v>
      </c>
      <c r="AR3533" s="9">
        <v>0</v>
      </c>
      <c r="AS3533" s="9">
        <v>0</v>
      </c>
      <c r="AT3533" s="9">
        <v>0</v>
      </c>
      <c r="AU3533" s="9">
        <v>0</v>
      </c>
      <c r="AV3533" s="9">
        <v>0</v>
      </c>
      <c r="AW3533" s="9">
        <v>0</v>
      </c>
      <c r="AX3533" s="9">
        <v>0</v>
      </c>
      <c r="AY3533" s="9">
        <v>0</v>
      </c>
      <c r="AZ3533" s="9">
        <v>0</v>
      </c>
      <c r="BA3533" s="9">
        <v>0</v>
      </c>
      <c r="BB3533" s="9">
        <v>0</v>
      </c>
      <c r="BC3533" s="9">
        <v>0</v>
      </c>
    </row>
    <row r="3534" spans="2:55" x14ac:dyDescent="0.45">
      <c r="B3534" s="25">
        <v>3527</v>
      </c>
      <c r="D3534" s="9" t="s">
        <v>102</v>
      </c>
      <c r="E3534" s="9">
        <v>0</v>
      </c>
      <c r="F3534" s="9">
        <v>0</v>
      </c>
      <c r="G3534" s="9">
        <v>0</v>
      </c>
      <c r="H3534" s="9">
        <v>0</v>
      </c>
      <c r="I3534" s="9">
        <v>0</v>
      </c>
      <c r="J3534" s="9">
        <v>0</v>
      </c>
      <c r="K3534" s="9">
        <v>0</v>
      </c>
      <c r="L3534" s="9">
        <v>0</v>
      </c>
      <c r="M3534" s="9">
        <v>0</v>
      </c>
      <c r="N3534" s="9">
        <v>0</v>
      </c>
      <c r="O3534" s="9">
        <v>0</v>
      </c>
      <c r="P3534" s="9">
        <v>0</v>
      </c>
      <c r="Q3534" s="9">
        <v>0</v>
      </c>
      <c r="R3534" s="9">
        <v>0</v>
      </c>
      <c r="S3534" s="9">
        <v>0</v>
      </c>
      <c r="T3534" s="9">
        <v>0</v>
      </c>
      <c r="U3534" s="9">
        <v>0</v>
      </c>
      <c r="V3534" s="9">
        <v>0</v>
      </c>
      <c r="W3534" s="9">
        <v>0</v>
      </c>
      <c r="X3534" s="9">
        <v>0</v>
      </c>
      <c r="Y3534" s="9">
        <v>0</v>
      </c>
      <c r="Z3534" s="9">
        <v>0</v>
      </c>
      <c r="AA3534" s="9">
        <v>0</v>
      </c>
      <c r="AB3534" s="9">
        <v>0</v>
      </c>
      <c r="AC3534" s="9">
        <v>0</v>
      </c>
      <c r="AD3534" s="9">
        <v>0</v>
      </c>
      <c r="AE3534" s="9">
        <v>0</v>
      </c>
      <c r="AF3534" s="9">
        <v>0</v>
      </c>
      <c r="AG3534" s="9">
        <v>0</v>
      </c>
      <c r="AH3534" s="9">
        <v>0</v>
      </c>
      <c r="AI3534" s="9">
        <v>0</v>
      </c>
      <c r="AJ3534" s="9">
        <v>0</v>
      </c>
      <c r="AK3534" s="9">
        <v>0</v>
      </c>
      <c r="AL3534" s="9">
        <v>0</v>
      </c>
      <c r="AM3534" s="9">
        <v>0</v>
      </c>
      <c r="AN3534" s="9">
        <v>0</v>
      </c>
      <c r="AO3534" s="9">
        <v>0</v>
      </c>
      <c r="AP3534" s="9">
        <v>0</v>
      </c>
      <c r="AQ3534" s="9">
        <v>0</v>
      </c>
      <c r="AR3534" s="9">
        <v>0</v>
      </c>
      <c r="AS3534" s="9">
        <v>0</v>
      </c>
      <c r="AT3534" s="9">
        <v>0</v>
      </c>
      <c r="AU3534" s="9">
        <v>0</v>
      </c>
      <c r="AV3534" s="9">
        <v>0</v>
      </c>
      <c r="AW3534" s="9">
        <v>0</v>
      </c>
      <c r="AX3534" s="9">
        <v>0</v>
      </c>
      <c r="AY3534" s="9">
        <v>0</v>
      </c>
      <c r="AZ3534" s="9">
        <v>0</v>
      </c>
      <c r="BA3534" s="9">
        <v>0</v>
      </c>
      <c r="BB3534" s="9">
        <v>0</v>
      </c>
      <c r="BC3534" s="9">
        <v>0</v>
      </c>
    </row>
    <row r="3535" spans="2:55" x14ac:dyDescent="0.45">
      <c r="B3535" s="25">
        <v>3528</v>
      </c>
      <c r="D3535" s="9" t="s">
        <v>103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0</v>
      </c>
      <c r="N3535" s="9">
        <v>0</v>
      </c>
      <c r="O3535" s="9">
        <v>0</v>
      </c>
      <c r="P3535" s="9">
        <v>0</v>
      </c>
      <c r="Q3535" s="9">
        <v>0</v>
      </c>
      <c r="R3535" s="9">
        <v>0</v>
      </c>
      <c r="S3535" s="9">
        <v>0</v>
      </c>
      <c r="T3535" s="9">
        <v>0</v>
      </c>
      <c r="U3535" s="9">
        <v>0</v>
      </c>
      <c r="V3535" s="9">
        <v>0</v>
      </c>
      <c r="W3535" s="9">
        <v>0</v>
      </c>
      <c r="X3535" s="9">
        <v>0</v>
      </c>
      <c r="Y3535" s="9">
        <v>0</v>
      </c>
      <c r="Z3535" s="9">
        <v>0</v>
      </c>
      <c r="AA3535" s="9">
        <v>0</v>
      </c>
      <c r="AB3535" s="9">
        <v>0</v>
      </c>
      <c r="AC3535" s="9">
        <v>0</v>
      </c>
      <c r="AD3535" s="9">
        <v>0</v>
      </c>
      <c r="AE3535" s="9">
        <v>0</v>
      </c>
      <c r="AF3535" s="9">
        <v>0</v>
      </c>
      <c r="AG3535" s="9">
        <v>0</v>
      </c>
      <c r="AH3535" s="9">
        <v>0</v>
      </c>
      <c r="AI3535" s="9">
        <v>0</v>
      </c>
      <c r="AJ3535" s="9">
        <v>0</v>
      </c>
      <c r="AK3535" s="9">
        <v>0</v>
      </c>
      <c r="AL3535" s="9">
        <v>0</v>
      </c>
      <c r="AM3535" s="9">
        <v>0</v>
      </c>
      <c r="AN3535" s="9">
        <v>0</v>
      </c>
      <c r="AO3535" s="9">
        <v>0</v>
      </c>
      <c r="AP3535" s="9">
        <v>0</v>
      </c>
      <c r="AQ3535" s="9">
        <v>0</v>
      </c>
      <c r="AR3535" s="9">
        <v>0</v>
      </c>
      <c r="AS3535" s="9">
        <v>0</v>
      </c>
      <c r="AT3535" s="9">
        <v>0</v>
      </c>
      <c r="AU3535" s="9">
        <v>0</v>
      </c>
      <c r="AV3535" s="9">
        <v>0</v>
      </c>
      <c r="AW3535" s="9">
        <v>0</v>
      </c>
      <c r="AX3535" s="9">
        <v>0</v>
      </c>
      <c r="AY3535" s="9">
        <v>0</v>
      </c>
      <c r="AZ3535" s="9">
        <v>0</v>
      </c>
      <c r="BA3535" s="9">
        <v>0</v>
      </c>
      <c r="BB3535" s="9">
        <v>0</v>
      </c>
      <c r="BC3535" s="9">
        <v>0</v>
      </c>
    </row>
    <row r="3536" spans="2:55" x14ac:dyDescent="0.45">
      <c r="B3536" s="25">
        <v>3529</v>
      </c>
      <c r="D3536" s="9" t="s">
        <v>104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  <c r="AC3536" s="9">
        <v>0</v>
      </c>
      <c r="AD3536" s="9">
        <v>0</v>
      </c>
      <c r="AE3536" s="9">
        <v>0</v>
      </c>
      <c r="AF3536" s="9">
        <v>0</v>
      </c>
      <c r="AG3536" s="9">
        <v>0</v>
      </c>
      <c r="AH3536" s="9">
        <v>0</v>
      </c>
      <c r="AI3536" s="9">
        <v>0</v>
      </c>
      <c r="AJ3536" s="9">
        <v>0</v>
      </c>
      <c r="AK3536" s="9">
        <v>0</v>
      </c>
      <c r="AL3536" s="9">
        <v>0</v>
      </c>
      <c r="AM3536" s="9">
        <v>0</v>
      </c>
      <c r="AN3536" s="9">
        <v>0</v>
      </c>
      <c r="AO3536" s="9">
        <v>0</v>
      </c>
      <c r="AP3536" s="9">
        <v>0</v>
      </c>
      <c r="AQ3536" s="9">
        <v>0</v>
      </c>
      <c r="AR3536" s="9">
        <v>0</v>
      </c>
      <c r="AS3536" s="9">
        <v>0</v>
      </c>
      <c r="AT3536" s="9">
        <v>0</v>
      </c>
      <c r="AU3536" s="9">
        <v>0</v>
      </c>
      <c r="AV3536" s="9">
        <v>0</v>
      </c>
      <c r="AW3536" s="9">
        <v>0</v>
      </c>
      <c r="AX3536" s="9">
        <v>0</v>
      </c>
      <c r="AY3536" s="9">
        <v>0</v>
      </c>
      <c r="AZ3536" s="9">
        <v>0</v>
      </c>
      <c r="BA3536" s="9">
        <v>0</v>
      </c>
      <c r="BB3536" s="9">
        <v>0</v>
      </c>
      <c r="BC3536" s="9">
        <v>0</v>
      </c>
    </row>
    <row r="3537" spans="2:55" x14ac:dyDescent="0.45">
      <c r="B3537" s="25">
        <v>3530</v>
      </c>
      <c r="D3537" s="9" t="s">
        <v>105</v>
      </c>
      <c r="E3537" s="9">
        <v>0</v>
      </c>
      <c r="F3537" s="9">
        <v>0</v>
      </c>
      <c r="G3537" s="9">
        <v>3</v>
      </c>
      <c r="H3537" s="9">
        <v>0</v>
      </c>
      <c r="I3537" s="9">
        <v>0</v>
      </c>
      <c r="J3537" s="9">
        <v>0</v>
      </c>
      <c r="K3537" s="9">
        <v>0</v>
      </c>
      <c r="L3537" s="9">
        <v>4</v>
      </c>
      <c r="M3537" s="9">
        <v>0</v>
      </c>
      <c r="N3537" s="9">
        <v>0</v>
      </c>
      <c r="O3537" s="9">
        <v>0</v>
      </c>
      <c r="P3537" s="9">
        <v>0</v>
      </c>
      <c r="Q3537" s="9">
        <v>0</v>
      </c>
      <c r="R3537" s="9">
        <v>0</v>
      </c>
      <c r="S3537" s="9">
        <v>0</v>
      </c>
      <c r="T3537" s="9">
        <v>0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0</v>
      </c>
      <c r="AB3537" s="9">
        <v>0</v>
      </c>
      <c r="AC3537" s="9">
        <v>0</v>
      </c>
      <c r="AD3537" s="9">
        <v>0</v>
      </c>
      <c r="AE3537" s="9">
        <v>0</v>
      </c>
      <c r="AF3537" s="9">
        <v>0</v>
      </c>
      <c r="AG3537" s="9">
        <v>0</v>
      </c>
      <c r="AH3537" s="9">
        <v>0</v>
      </c>
      <c r="AI3537" s="9">
        <v>0</v>
      </c>
      <c r="AJ3537" s="9">
        <v>0</v>
      </c>
      <c r="AK3537" s="9">
        <v>3</v>
      </c>
      <c r="AL3537" s="9">
        <v>0</v>
      </c>
      <c r="AM3537" s="9">
        <v>0</v>
      </c>
      <c r="AN3537" s="9">
        <v>0</v>
      </c>
      <c r="AO3537" s="9">
        <v>0</v>
      </c>
      <c r="AP3537" s="9">
        <v>0</v>
      </c>
      <c r="AQ3537" s="9">
        <v>0</v>
      </c>
      <c r="AR3537" s="9">
        <v>0</v>
      </c>
      <c r="AS3537" s="9">
        <v>0</v>
      </c>
      <c r="AT3537" s="9">
        <v>0</v>
      </c>
      <c r="AU3537" s="9">
        <v>0</v>
      </c>
      <c r="AV3537" s="9">
        <v>0</v>
      </c>
      <c r="AW3537" s="9">
        <v>0</v>
      </c>
      <c r="AX3537" s="9">
        <v>0</v>
      </c>
      <c r="AY3537" s="9">
        <v>0</v>
      </c>
      <c r="AZ3537" s="9">
        <v>0</v>
      </c>
      <c r="BA3537" s="9">
        <v>0</v>
      </c>
      <c r="BB3537" s="9">
        <v>0</v>
      </c>
      <c r="BC3537" s="9">
        <v>0</v>
      </c>
    </row>
    <row r="3538" spans="2:55" x14ac:dyDescent="0.45">
      <c r="B3538" s="25">
        <v>3531</v>
      </c>
      <c r="D3538" s="9" t="s">
        <v>106</v>
      </c>
      <c r="E3538" s="9">
        <v>0</v>
      </c>
      <c r="F3538" s="9">
        <v>0</v>
      </c>
      <c r="G3538" s="9">
        <v>0</v>
      </c>
      <c r="H3538" s="9">
        <v>7</v>
      </c>
      <c r="I3538" s="9">
        <v>4</v>
      </c>
      <c r="J3538" s="9">
        <v>0</v>
      </c>
      <c r="K3538" s="9">
        <v>0</v>
      </c>
      <c r="L3538" s="9">
        <v>3</v>
      </c>
      <c r="M3538" s="9">
        <v>0</v>
      </c>
      <c r="N3538" s="9">
        <v>0</v>
      </c>
      <c r="O3538" s="9">
        <v>0</v>
      </c>
      <c r="P3538" s="9">
        <v>0</v>
      </c>
      <c r="Q3538" s="9">
        <v>0</v>
      </c>
      <c r="R3538" s="9">
        <v>0</v>
      </c>
      <c r="S3538" s="9">
        <v>0</v>
      </c>
      <c r="T3538" s="9">
        <v>0</v>
      </c>
      <c r="U3538" s="9">
        <v>0</v>
      </c>
      <c r="V3538" s="9">
        <v>0</v>
      </c>
      <c r="W3538" s="9">
        <v>3</v>
      </c>
      <c r="X3538" s="9">
        <v>0</v>
      </c>
      <c r="Y3538" s="9">
        <v>0</v>
      </c>
      <c r="Z3538" s="9">
        <v>0</v>
      </c>
      <c r="AA3538" s="9">
        <v>0</v>
      </c>
      <c r="AB3538" s="9">
        <v>0</v>
      </c>
      <c r="AC3538" s="9">
        <v>0</v>
      </c>
      <c r="AD3538" s="9">
        <v>0</v>
      </c>
      <c r="AE3538" s="9">
        <v>0</v>
      </c>
      <c r="AF3538" s="9">
        <v>0</v>
      </c>
      <c r="AG3538" s="9">
        <v>4</v>
      </c>
      <c r="AH3538" s="9">
        <v>0</v>
      </c>
      <c r="AI3538" s="9">
        <v>0</v>
      </c>
      <c r="AJ3538" s="9">
        <v>0</v>
      </c>
      <c r="AK3538" s="9">
        <v>0</v>
      </c>
      <c r="AL3538" s="9">
        <v>0</v>
      </c>
      <c r="AM3538" s="9">
        <v>4</v>
      </c>
      <c r="AN3538" s="9">
        <v>0</v>
      </c>
      <c r="AO3538" s="9">
        <v>0</v>
      </c>
      <c r="AP3538" s="9">
        <v>0</v>
      </c>
      <c r="AQ3538" s="9">
        <v>0</v>
      </c>
      <c r="AR3538" s="9">
        <v>0</v>
      </c>
      <c r="AS3538" s="9">
        <v>0</v>
      </c>
      <c r="AT3538" s="9">
        <v>0</v>
      </c>
      <c r="AU3538" s="9">
        <v>0</v>
      </c>
      <c r="AV3538" s="9">
        <v>0</v>
      </c>
      <c r="AW3538" s="9">
        <v>0</v>
      </c>
      <c r="AX3538" s="9">
        <v>0</v>
      </c>
      <c r="AY3538" s="9">
        <v>0</v>
      </c>
      <c r="AZ3538" s="9">
        <v>0</v>
      </c>
      <c r="BA3538" s="9">
        <v>0</v>
      </c>
      <c r="BB3538" s="9">
        <v>0</v>
      </c>
      <c r="BC3538" s="9">
        <v>0</v>
      </c>
    </row>
    <row r="3539" spans="2:55" x14ac:dyDescent="0.45">
      <c r="B3539" s="25">
        <v>3532</v>
      </c>
      <c r="D3539" s="9" t="s">
        <v>107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0</v>
      </c>
      <c r="Z3539" s="9">
        <v>0</v>
      </c>
      <c r="AA3539" s="9">
        <v>0</v>
      </c>
      <c r="AB3539" s="9">
        <v>0</v>
      </c>
      <c r="AC3539" s="9">
        <v>0</v>
      </c>
      <c r="AD3539" s="9">
        <v>0</v>
      </c>
      <c r="AE3539" s="9">
        <v>0</v>
      </c>
      <c r="AF3539" s="9">
        <v>0</v>
      </c>
      <c r="AG3539" s="9">
        <v>0</v>
      </c>
      <c r="AH3539" s="9">
        <v>0</v>
      </c>
      <c r="AI3539" s="9">
        <v>0</v>
      </c>
      <c r="AJ3539" s="9">
        <v>0</v>
      </c>
      <c r="AK3539" s="9">
        <v>0</v>
      </c>
      <c r="AL3539" s="9">
        <v>0</v>
      </c>
      <c r="AM3539" s="9">
        <v>0</v>
      </c>
      <c r="AN3539" s="9">
        <v>0</v>
      </c>
      <c r="AO3539" s="9">
        <v>0</v>
      </c>
      <c r="AP3539" s="9">
        <v>0</v>
      </c>
      <c r="AQ3539" s="9">
        <v>0</v>
      </c>
      <c r="AR3539" s="9">
        <v>0</v>
      </c>
      <c r="AS3539" s="9">
        <v>0</v>
      </c>
      <c r="AT3539" s="9">
        <v>0</v>
      </c>
      <c r="AU3539" s="9">
        <v>0</v>
      </c>
      <c r="AV3539" s="9">
        <v>0</v>
      </c>
      <c r="AW3539" s="9">
        <v>0</v>
      </c>
      <c r="AX3539" s="9">
        <v>0</v>
      </c>
      <c r="AY3539" s="9">
        <v>0</v>
      </c>
      <c r="AZ3539" s="9">
        <v>0</v>
      </c>
      <c r="BA3539" s="9">
        <v>0</v>
      </c>
      <c r="BB3539" s="9">
        <v>0</v>
      </c>
      <c r="BC3539" s="9">
        <v>0</v>
      </c>
    </row>
    <row r="3540" spans="2:55" x14ac:dyDescent="0.45">
      <c r="B3540" s="25">
        <v>3533</v>
      </c>
      <c r="D3540" s="9" t="s">
        <v>108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0</v>
      </c>
      <c r="R3540" s="9">
        <v>0</v>
      </c>
      <c r="S3540" s="9">
        <v>0</v>
      </c>
      <c r="T3540" s="9">
        <v>0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  <c r="AC3540" s="9">
        <v>0</v>
      </c>
      <c r="AD3540" s="9">
        <v>0</v>
      </c>
      <c r="AE3540" s="9">
        <v>0</v>
      </c>
      <c r="AF3540" s="9">
        <v>0</v>
      </c>
      <c r="AG3540" s="9">
        <v>0</v>
      </c>
      <c r="AH3540" s="9">
        <v>0</v>
      </c>
      <c r="AI3540" s="9">
        <v>0</v>
      </c>
      <c r="AJ3540" s="9">
        <v>0</v>
      </c>
      <c r="AK3540" s="9">
        <v>0</v>
      </c>
      <c r="AL3540" s="9">
        <v>0</v>
      </c>
      <c r="AM3540" s="9">
        <v>0</v>
      </c>
      <c r="AN3540" s="9">
        <v>0</v>
      </c>
      <c r="AO3540" s="9">
        <v>0</v>
      </c>
      <c r="AP3540" s="9">
        <v>0</v>
      </c>
      <c r="AQ3540" s="9">
        <v>0</v>
      </c>
      <c r="AR3540" s="9">
        <v>0</v>
      </c>
      <c r="AS3540" s="9">
        <v>0</v>
      </c>
      <c r="AT3540" s="9">
        <v>0</v>
      </c>
      <c r="AU3540" s="9">
        <v>0</v>
      </c>
      <c r="AV3540" s="9">
        <v>0</v>
      </c>
      <c r="AW3540" s="9">
        <v>0</v>
      </c>
      <c r="AX3540" s="9">
        <v>0</v>
      </c>
      <c r="AY3540" s="9">
        <v>0</v>
      </c>
      <c r="AZ3540" s="9">
        <v>0</v>
      </c>
      <c r="BA3540" s="9">
        <v>0</v>
      </c>
      <c r="BB3540" s="9">
        <v>0</v>
      </c>
      <c r="BC3540" s="9">
        <v>0</v>
      </c>
    </row>
    <row r="3541" spans="2:55" x14ac:dyDescent="0.45">
      <c r="B3541" s="25">
        <v>3534</v>
      </c>
      <c r="D3541" s="9" t="s">
        <v>109</v>
      </c>
      <c r="E3541" s="9">
        <v>0</v>
      </c>
      <c r="F3541" s="9">
        <v>0</v>
      </c>
      <c r="G3541" s="9">
        <v>0</v>
      </c>
      <c r="H3541" s="9">
        <v>0</v>
      </c>
      <c r="I3541" s="9">
        <v>3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  <c r="AC3541" s="9">
        <v>0</v>
      </c>
      <c r="AD3541" s="9">
        <v>0</v>
      </c>
      <c r="AE3541" s="9">
        <v>0</v>
      </c>
      <c r="AF3541" s="9">
        <v>0</v>
      </c>
      <c r="AG3541" s="9">
        <v>0</v>
      </c>
      <c r="AH3541" s="9">
        <v>0</v>
      </c>
      <c r="AI3541" s="9">
        <v>0</v>
      </c>
      <c r="AJ3541" s="9">
        <v>0</v>
      </c>
      <c r="AK3541" s="9">
        <v>0</v>
      </c>
      <c r="AL3541" s="9">
        <v>0</v>
      </c>
      <c r="AM3541" s="9">
        <v>0</v>
      </c>
      <c r="AN3541" s="9">
        <v>0</v>
      </c>
      <c r="AO3541" s="9">
        <v>0</v>
      </c>
      <c r="AP3541" s="9">
        <v>0</v>
      </c>
      <c r="AQ3541" s="9">
        <v>0</v>
      </c>
      <c r="AR3541" s="9">
        <v>0</v>
      </c>
      <c r="AS3541" s="9">
        <v>0</v>
      </c>
      <c r="AT3541" s="9">
        <v>0</v>
      </c>
      <c r="AU3541" s="9">
        <v>0</v>
      </c>
      <c r="AV3541" s="9">
        <v>0</v>
      </c>
      <c r="AW3541" s="9">
        <v>0</v>
      </c>
      <c r="AX3541" s="9">
        <v>0</v>
      </c>
      <c r="AY3541" s="9">
        <v>0</v>
      </c>
      <c r="AZ3541" s="9">
        <v>0</v>
      </c>
      <c r="BA3541" s="9">
        <v>0</v>
      </c>
      <c r="BB3541" s="9">
        <v>0</v>
      </c>
      <c r="BC3541" s="9">
        <v>0</v>
      </c>
    </row>
    <row r="3542" spans="2:55" x14ac:dyDescent="0.45">
      <c r="B3542" s="25">
        <v>3535</v>
      </c>
      <c r="D3542" s="9" t="s">
        <v>110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  <c r="J3542" s="9">
        <v>0</v>
      </c>
      <c r="K3542" s="9">
        <v>0</v>
      </c>
      <c r="L3542" s="9">
        <v>5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0</v>
      </c>
      <c r="S3542" s="9">
        <v>0</v>
      </c>
      <c r="T3542" s="9">
        <v>0</v>
      </c>
      <c r="U3542" s="9">
        <v>0</v>
      </c>
      <c r="V3542" s="9">
        <v>0</v>
      </c>
      <c r="W3542" s="9">
        <v>0</v>
      </c>
      <c r="X3542" s="9">
        <v>0</v>
      </c>
      <c r="Y3542" s="9">
        <v>0</v>
      </c>
      <c r="Z3542" s="9">
        <v>0</v>
      </c>
      <c r="AA3542" s="9">
        <v>0</v>
      </c>
      <c r="AB3542" s="9">
        <v>0</v>
      </c>
      <c r="AC3542" s="9">
        <v>0</v>
      </c>
      <c r="AD3542" s="9">
        <v>0</v>
      </c>
      <c r="AE3542" s="9">
        <v>0</v>
      </c>
      <c r="AF3542" s="9">
        <v>0</v>
      </c>
      <c r="AG3542" s="9">
        <v>0</v>
      </c>
      <c r="AH3542" s="9">
        <v>0</v>
      </c>
      <c r="AI3542" s="9">
        <v>0</v>
      </c>
      <c r="AJ3542" s="9">
        <v>0</v>
      </c>
      <c r="AK3542" s="9">
        <v>0</v>
      </c>
      <c r="AL3542" s="9">
        <v>0</v>
      </c>
      <c r="AM3542" s="9">
        <v>0</v>
      </c>
      <c r="AN3542" s="9">
        <v>0</v>
      </c>
      <c r="AO3542" s="9">
        <v>0</v>
      </c>
      <c r="AP3542" s="9">
        <v>0</v>
      </c>
      <c r="AQ3542" s="9">
        <v>0</v>
      </c>
      <c r="AR3542" s="9">
        <v>0</v>
      </c>
      <c r="AS3542" s="9">
        <v>0</v>
      </c>
      <c r="AT3542" s="9">
        <v>0</v>
      </c>
      <c r="AU3542" s="9">
        <v>0</v>
      </c>
      <c r="AV3542" s="9">
        <v>0</v>
      </c>
      <c r="AW3542" s="9">
        <v>0</v>
      </c>
      <c r="AX3542" s="9">
        <v>0</v>
      </c>
      <c r="AY3542" s="9">
        <v>0</v>
      </c>
      <c r="AZ3542" s="9">
        <v>0</v>
      </c>
      <c r="BA3542" s="9">
        <v>0</v>
      </c>
      <c r="BB3542" s="9">
        <v>0</v>
      </c>
      <c r="BC3542" s="9">
        <v>0</v>
      </c>
    </row>
    <row r="3543" spans="2:55" x14ac:dyDescent="0.45">
      <c r="B3543" s="25">
        <v>3536</v>
      </c>
      <c r="D3543" s="9" t="s">
        <v>111</v>
      </c>
      <c r="E3543" s="9">
        <v>0</v>
      </c>
      <c r="F3543" s="9">
        <v>0</v>
      </c>
      <c r="G3543" s="9">
        <v>0</v>
      </c>
      <c r="H3543" s="9">
        <v>0</v>
      </c>
      <c r="I3543" s="9">
        <v>0</v>
      </c>
      <c r="J3543" s="9">
        <v>0</v>
      </c>
      <c r="K3543" s="9">
        <v>0</v>
      </c>
      <c r="L3543" s="9">
        <v>0</v>
      </c>
      <c r="M3543" s="9">
        <v>0</v>
      </c>
      <c r="N3543" s="9">
        <v>0</v>
      </c>
      <c r="O3543" s="9">
        <v>0</v>
      </c>
      <c r="P3543" s="9">
        <v>0</v>
      </c>
      <c r="Q3543" s="9">
        <v>0</v>
      </c>
      <c r="R3543" s="9">
        <v>0</v>
      </c>
      <c r="S3543" s="9">
        <v>0</v>
      </c>
      <c r="T3543" s="9">
        <v>0</v>
      </c>
      <c r="U3543" s="9">
        <v>0</v>
      </c>
      <c r="V3543" s="9">
        <v>0</v>
      </c>
      <c r="W3543" s="9">
        <v>0</v>
      </c>
      <c r="X3543" s="9">
        <v>0</v>
      </c>
      <c r="Y3543" s="9">
        <v>0</v>
      </c>
      <c r="Z3543" s="9">
        <v>0</v>
      </c>
      <c r="AA3543" s="9">
        <v>0</v>
      </c>
      <c r="AB3543" s="9">
        <v>0</v>
      </c>
      <c r="AC3543" s="9">
        <v>0</v>
      </c>
      <c r="AD3543" s="9">
        <v>0</v>
      </c>
      <c r="AE3543" s="9">
        <v>0</v>
      </c>
      <c r="AF3543" s="9">
        <v>0</v>
      </c>
      <c r="AG3543" s="9">
        <v>0</v>
      </c>
      <c r="AH3543" s="9">
        <v>0</v>
      </c>
      <c r="AI3543" s="9">
        <v>0</v>
      </c>
      <c r="AJ3543" s="9">
        <v>0</v>
      </c>
      <c r="AK3543" s="9">
        <v>0</v>
      </c>
      <c r="AL3543" s="9">
        <v>0</v>
      </c>
      <c r="AM3543" s="9">
        <v>0</v>
      </c>
      <c r="AN3543" s="9">
        <v>0</v>
      </c>
      <c r="AO3543" s="9">
        <v>0</v>
      </c>
      <c r="AP3543" s="9">
        <v>0</v>
      </c>
      <c r="AQ3543" s="9">
        <v>0</v>
      </c>
      <c r="AR3543" s="9">
        <v>0</v>
      </c>
      <c r="AS3543" s="9">
        <v>0</v>
      </c>
      <c r="AT3543" s="9">
        <v>0</v>
      </c>
      <c r="AU3543" s="9">
        <v>0</v>
      </c>
      <c r="AV3543" s="9">
        <v>0</v>
      </c>
      <c r="AW3543" s="9">
        <v>0</v>
      </c>
      <c r="AX3543" s="9">
        <v>0</v>
      </c>
      <c r="AY3543" s="9">
        <v>0</v>
      </c>
      <c r="AZ3543" s="9">
        <v>0</v>
      </c>
      <c r="BA3543" s="9">
        <v>0</v>
      </c>
      <c r="BB3543" s="9">
        <v>0</v>
      </c>
      <c r="BC3543" s="9">
        <v>0</v>
      </c>
    </row>
    <row r="3544" spans="2:55" x14ac:dyDescent="0.45">
      <c r="B3544" s="25">
        <v>3537</v>
      </c>
      <c r="D3544" s="9" t="s">
        <v>112</v>
      </c>
      <c r="E3544" s="9">
        <v>0</v>
      </c>
      <c r="F3544" s="9">
        <v>0</v>
      </c>
      <c r="G3544" s="9">
        <v>0</v>
      </c>
      <c r="H3544" s="9">
        <v>0</v>
      </c>
      <c r="I3544" s="9">
        <v>0</v>
      </c>
      <c r="J3544" s="9">
        <v>0</v>
      </c>
      <c r="K3544" s="9">
        <v>0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0</v>
      </c>
      <c r="T3544" s="9">
        <v>0</v>
      </c>
      <c r="U3544" s="9">
        <v>0</v>
      </c>
      <c r="V3544" s="9">
        <v>0</v>
      </c>
      <c r="W3544" s="9">
        <v>0</v>
      </c>
      <c r="X3544" s="9">
        <v>0</v>
      </c>
      <c r="Y3544" s="9">
        <v>0</v>
      </c>
      <c r="Z3544" s="9">
        <v>0</v>
      </c>
      <c r="AA3544" s="9">
        <v>0</v>
      </c>
      <c r="AB3544" s="9">
        <v>0</v>
      </c>
      <c r="AC3544" s="9">
        <v>0</v>
      </c>
      <c r="AD3544" s="9">
        <v>0</v>
      </c>
      <c r="AE3544" s="9">
        <v>0</v>
      </c>
      <c r="AF3544" s="9">
        <v>0</v>
      </c>
      <c r="AG3544" s="9">
        <v>0</v>
      </c>
      <c r="AH3544" s="9">
        <v>0</v>
      </c>
      <c r="AI3544" s="9">
        <v>0</v>
      </c>
      <c r="AJ3544" s="9">
        <v>0</v>
      </c>
      <c r="AK3544" s="9">
        <v>0</v>
      </c>
      <c r="AL3544" s="9">
        <v>0</v>
      </c>
      <c r="AM3544" s="9">
        <v>0</v>
      </c>
      <c r="AN3544" s="9">
        <v>0</v>
      </c>
      <c r="AO3544" s="9">
        <v>0</v>
      </c>
      <c r="AP3544" s="9">
        <v>0</v>
      </c>
      <c r="AQ3544" s="9">
        <v>0</v>
      </c>
      <c r="AR3544" s="9">
        <v>0</v>
      </c>
      <c r="AS3544" s="9">
        <v>0</v>
      </c>
      <c r="AT3544" s="9">
        <v>0</v>
      </c>
      <c r="AU3544" s="9">
        <v>0</v>
      </c>
      <c r="AV3544" s="9">
        <v>0</v>
      </c>
      <c r="AW3544" s="9">
        <v>0</v>
      </c>
      <c r="AX3544" s="9">
        <v>0</v>
      </c>
      <c r="AY3544" s="9">
        <v>0</v>
      </c>
      <c r="AZ3544" s="9">
        <v>0</v>
      </c>
      <c r="BA3544" s="9">
        <v>0</v>
      </c>
      <c r="BB3544" s="9">
        <v>0</v>
      </c>
      <c r="BC3544" s="9">
        <v>0</v>
      </c>
    </row>
    <row r="3545" spans="2:55" x14ac:dyDescent="0.45">
      <c r="B3545" s="25">
        <v>3538</v>
      </c>
      <c r="D3545" s="9" t="s">
        <v>113</v>
      </c>
      <c r="E3545" s="9">
        <v>0</v>
      </c>
      <c r="F3545" s="9">
        <v>0</v>
      </c>
      <c r="G3545" s="9">
        <v>0</v>
      </c>
      <c r="H3545" s="9">
        <v>0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9">
        <v>0</v>
      </c>
      <c r="U3545" s="9">
        <v>0</v>
      </c>
      <c r="V3545" s="9">
        <v>0</v>
      </c>
      <c r="W3545" s="9">
        <v>0</v>
      </c>
      <c r="X3545" s="9">
        <v>0</v>
      </c>
      <c r="Y3545" s="9">
        <v>0</v>
      </c>
      <c r="Z3545" s="9">
        <v>0</v>
      </c>
      <c r="AA3545" s="9">
        <v>0</v>
      </c>
      <c r="AB3545" s="9">
        <v>0</v>
      </c>
      <c r="AC3545" s="9">
        <v>0</v>
      </c>
      <c r="AD3545" s="9">
        <v>0</v>
      </c>
      <c r="AE3545" s="9">
        <v>0</v>
      </c>
      <c r="AF3545" s="9">
        <v>0</v>
      </c>
      <c r="AG3545" s="9">
        <v>0</v>
      </c>
      <c r="AH3545" s="9">
        <v>0</v>
      </c>
      <c r="AI3545" s="9">
        <v>0</v>
      </c>
      <c r="AJ3545" s="9">
        <v>0</v>
      </c>
      <c r="AK3545" s="9">
        <v>0</v>
      </c>
      <c r="AL3545" s="9">
        <v>0</v>
      </c>
      <c r="AM3545" s="9">
        <v>0</v>
      </c>
      <c r="AN3545" s="9">
        <v>0</v>
      </c>
      <c r="AO3545" s="9">
        <v>0</v>
      </c>
      <c r="AP3545" s="9">
        <v>0</v>
      </c>
      <c r="AQ3545" s="9">
        <v>0</v>
      </c>
      <c r="AR3545" s="9">
        <v>0</v>
      </c>
      <c r="AS3545" s="9">
        <v>0</v>
      </c>
      <c r="AT3545" s="9">
        <v>0</v>
      </c>
      <c r="AU3545" s="9">
        <v>0</v>
      </c>
      <c r="AV3545" s="9">
        <v>0</v>
      </c>
      <c r="AW3545" s="9">
        <v>0</v>
      </c>
      <c r="AX3545" s="9">
        <v>0</v>
      </c>
      <c r="AY3545" s="9">
        <v>0</v>
      </c>
      <c r="AZ3545" s="9">
        <v>0</v>
      </c>
      <c r="BA3545" s="9">
        <v>0</v>
      </c>
      <c r="BB3545" s="9">
        <v>0</v>
      </c>
      <c r="BC3545" s="9">
        <v>0</v>
      </c>
    </row>
    <row r="3546" spans="2:55" x14ac:dyDescent="0.45">
      <c r="B3546" s="25">
        <v>3539</v>
      </c>
      <c r="D3546" s="9" t="s">
        <v>114</v>
      </c>
      <c r="E3546" s="9">
        <v>0</v>
      </c>
      <c r="F3546" s="9">
        <v>0</v>
      </c>
      <c r="G3546" s="9">
        <v>0</v>
      </c>
      <c r="H3546" s="9">
        <v>0</v>
      </c>
      <c r="I3546" s="9">
        <v>0</v>
      </c>
      <c r="J3546" s="9">
        <v>0</v>
      </c>
      <c r="K3546" s="9">
        <v>0</v>
      </c>
      <c r="L3546" s="9">
        <v>0</v>
      </c>
      <c r="M3546" s="9">
        <v>0</v>
      </c>
      <c r="N3546" s="9">
        <v>0</v>
      </c>
      <c r="O3546" s="9">
        <v>0</v>
      </c>
      <c r="P3546" s="9">
        <v>0</v>
      </c>
      <c r="Q3546" s="9">
        <v>0</v>
      </c>
      <c r="R3546" s="9">
        <v>0</v>
      </c>
      <c r="S3546" s="9">
        <v>0</v>
      </c>
      <c r="T3546" s="9">
        <v>0</v>
      </c>
      <c r="U3546" s="9">
        <v>0</v>
      </c>
      <c r="V3546" s="9">
        <v>0</v>
      </c>
      <c r="W3546" s="9">
        <v>0</v>
      </c>
      <c r="X3546" s="9">
        <v>0</v>
      </c>
      <c r="Y3546" s="9">
        <v>0</v>
      </c>
      <c r="Z3546" s="9">
        <v>0</v>
      </c>
      <c r="AA3546" s="9">
        <v>0</v>
      </c>
      <c r="AB3546" s="9">
        <v>0</v>
      </c>
      <c r="AC3546" s="9">
        <v>0</v>
      </c>
      <c r="AD3546" s="9">
        <v>0</v>
      </c>
      <c r="AE3546" s="9">
        <v>0</v>
      </c>
      <c r="AF3546" s="9">
        <v>0</v>
      </c>
      <c r="AG3546" s="9">
        <v>0</v>
      </c>
      <c r="AH3546" s="9">
        <v>0</v>
      </c>
      <c r="AI3546" s="9">
        <v>0</v>
      </c>
      <c r="AJ3546" s="9">
        <v>0</v>
      </c>
      <c r="AK3546" s="9">
        <v>0</v>
      </c>
      <c r="AL3546" s="9">
        <v>0</v>
      </c>
      <c r="AM3546" s="9">
        <v>0</v>
      </c>
      <c r="AN3546" s="9">
        <v>0</v>
      </c>
      <c r="AO3546" s="9">
        <v>0</v>
      </c>
      <c r="AP3546" s="9">
        <v>0</v>
      </c>
      <c r="AQ3546" s="9">
        <v>0</v>
      </c>
      <c r="AR3546" s="9">
        <v>0</v>
      </c>
      <c r="AS3546" s="9">
        <v>0</v>
      </c>
      <c r="AT3546" s="9">
        <v>0</v>
      </c>
      <c r="AU3546" s="9">
        <v>0</v>
      </c>
      <c r="AV3546" s="9">
        <v>0</v>
      </c>
      <c r="AW3546" s="9">
        <v>0</v>
      </c>
      <c r="AX3546" s="9">
        <v>0</v>
      </c>
      <c r="AY3546" s="9">
        <v>0</v>
      </c>
      <c r="AZ3546" s="9">
        <v>0</v>
      </c>
      <c r="BA3546" s="9">
        <v>0</v>
      </c>
      <c r="BB3546" s="9">
        <v>0</v>
      </c>
      <c r="BC3546" s="9">
        <v>0</v>
      </c>
    </row>
    <row r="3547" spans="2:55" x14ac:dyDescent="0.45">
      <c r="B3547" s="25">
        <v>3540</v>
      </c>
      <c r="D3547" s="9" t="s">
        <v>115</v>
      </c>
      <c r="E3547" s="9">
        <v>0</v>
      </c>
      <c r="F3547" s="9">
        <v>0</v>
      </c>
      <c r="G3547" s="9">
        <v>0</v>
      </c>
      <c r="H3547" s="9">
        <v>0</v>
      </c>
      <c r="I3547" s="9">
        <v>0</v>
      </c>
      <c r="J3547" s="9">
        <v>0</v>
      </c>
      <c r="K3547" s="9">
        <v>0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  <c r="Q3547" s="9">
        <v>0</v>
      </c>
      <c r="R3547" s="9">
        <v>0</v>
      </c>
      <c r="S3547" s="9">
        <v>0</v>
      </c>
      <c r="T3547" s="9">
        <v>0</v>
      </c>
      <c r="U3547" s="9">
        <v>0</v>
      </c>
      <c r="V3547" s="9">
        <v>0</v>
      </c>
      <c r="W3547" s="9">
        <v>0</v>
      </c>
      <c r="X3547" s="9">
        <v>0</v>
      </c>
      <c r="Y3547" s="9">
        <v>0</v>
      </c>
      <c r="Z3547" s="9">
        <v>0</v>
      </c>
      <c r="AA3547" s="9">
        <v>0</v>
      </c>
      <c r="AB3547" s="9">
        <v>5</v>
      </c>
      <c r="AC3547" s="9">
        <v>0</v>
      </c>
      <c r="AD3547" s="9">
        <v>0</v>
      </c>
      <c r="AE3547" s="9">
        <v>0</v>
      </c>
      <c r="AF3547" s="9">
        <v>0</v>
      </c>
      <c r="AG3547" s="9">
        <v>0</v>
      </c>
      <c r="AH3547" s="9">
        <v>0</v>
      </c>
      <c r="AI3547" s="9">
        <v>0</v>
      </c>
      <c r="AJ3547" s="9">
        <v>0</v>
      </c>
      <c r="AK3547" s="9">
        <v>0</v>
      </c>
      <c r="AL3547" s="9">
        <v>0</v>
      </c>
      <c r="AM3547" s="9">
        <v>0</v>
      </c>
      <c r="AN3547" s="9">
        <v>0</v>
      </c>
      <c r="AO3547" s="9">
        <v>0</v>
      </c>
      <c r="AP3547" s="9">
        <v>0</v>
      </c>
      <c r="AQ3547" s="9">
        <v>0</v>
      </c>
      <c r="AR3547" s="9">
        <v>0</v>
      </c>
      <c r="AS3547" s="9">
        <v>0</v>
      </c>
      <c r="AT3547" s="9">
        <v>0</v>
      </c>
      <c r="AU3547" s="9">
        <v>0</v>
      </c>
      <c r="AV3547" s="9">
        <v>0</v>
      </c>
      <c r="AW3547" s="9">
        <v>0</v>
      </c>
      <c r="AX3547" s="9">
        <v>0</v>
      </c>
      <c r="AY3547" s="9">
        <v>0</v>
      </c>
      <c r="AZ3547" s="9">
        <v>0</v>
      </c>
      <c r="BA3547" s="9">
        <v>0</v>
      </c>
      <c r="BB3547" s="9">
        <v>0</v>
      </c>
      <c r="BC3547" s="9">
        <v>0</v>
      </c>
    </row>
    <row r="3548" spans="2:55" x14ac:dyDescent="0.45">
      <c r="B3548" s="25">
        <v>3541</v>
      </c>
      <c r="D3548" s="9" t="s">
        <v>116</v>
      </c>
      <c r="E3548" s="9">
        <v>0</v>
      </c>
      <c r="F3548" s="9">
        <v>0</v>
      </c>
      <c r="G3548" s="9">
        <v>0</v>
      </c>
      <c r="H3548" s="9">
        <v>0</v>
      </c>
      <c r="I3548" s="9">
        <v>0</v>
      </c>
      <c r="J3548" s="9">
        <v>0</v>
      </c>
      <c r="K3548" s="9">
        <v>0</v>
      </c>
      <c r="L3548" s="9">
        <v>0</v>
      </c>
      <c r="M3548" s="9">
        <v>0</v>
      </c>
      <c r="N3548" s="9">
        <v>3</v>
      </c>
      <c r="O3548" s="9">
        <v>0</v>
      </c>
      <c r="P3548" s="9">
        <v>0</v>
      </c>
      <c r="Q3548" s="9">
        <v>0</v>
      </c>
      <c r="R3548" s="9">
        <v>0</v>
      </c>
      <c r="S3548" s="9">
        <v>0</v>
      </c>
      <c r="T3548" s="9">
        <v>0</v>
      </c>
      <c r="U3548" s="9">
        <v>0</v>
      </c>
      <c r="V3548" s="9">
        <v>0</v>
      </c>
      <c r="W3548" s="9">
        <v>0</v>
      </c>
      <c r="X3548" s="9">
        <v>0</v>
      </c>
      <c r="Y3548" s="9">
        <v>0</v>
      </c>
      <c r="Z3548" s="9">
        <v>0</v>
      </c>
      <c r="AA3548" s="9">
        <v>0</v>
      </c>
      <c r="AB3548" s="9">
        <v>0</v>
      </c>
      <c r="AC3548" s="9">
        <v>0</v>
      </c>
      <c r="AD3548" s="9">
        <v>0</v>
      </c>
      <c r="AE3548" s="9">
        <v>0</v>
      </c>
      <c r="AF3548" s="9">
        <v>0</v>
      </c>
      <c r="AG3548" s="9">
        <v>0</v>
      </c>
      <c r="AH3548" s="9">
        <v>0</v>
      </c>
      <c r="AI3548" s="9">
        <v>0</v>
      </c>
      <c r="AJ3548" s="9">
        <v>0</v>
      </c>
      <c r="AK3548" s="9">
        <v>0</v>
      </c>
      <c r="AL3548" s="9">
        <v>0</v>
      </c>
      <c r="AM3548" s="9">
        <v>0</v>
      </c>
      <c r="AN3548" s="9">
        <v>0</v>
      </c>
      <c r="AO3548" s="9">
        <v>0</v>
      </c>
      <c r="AP3548" s="9">
        <v>0</v>
      </c>
      <c r="AQ3548" s="9">
        <v>0</v>
      </c>
      <c r="AR3548" s="9">
        <v>0</v>
      </c>
      <c r="AS3548" s="9">
        <v>0</v>
      </c>
      <c r="AT3548" s="9">
        <v>0</v>
      </c>
      <c r="AU3548" s="9">
        <v>0</v>
      </c>
      <c r="AV3548" s="9">
        <v>0</v>
      </c>
      <c r="AW3548" s="9">
        <v>0</v>
      </c>
      <c r="AX3548" s="9">
        <v>0</v>
      </c>
      <c r="AY3548" s="9">
        <v>0</v>
      </c>
      <c r="AZ3548" s="9">
        <v>0</v>
      </c>
      <c r="BA3548" s="9">
        <v>0</v>
      </c>
      <c r="BB3548" s="9">
        <v>0</v>
      </c>
      <c r="BC3548" s="9">
        <v>0</v>
      </c>
    </row>
    <row r="3549" spans="2:55" x14ac:dyDescent="0.45">
      <c r="B3549" s="25">
        <v>3542</v>
      </c>
      <c r="D3549" s="9" t="s">
        <v>117</v>
      </c>
      <c r="E3549" s="9">
        <v>0</v>
      </c>
      <c r="F3549" s="9">
        <v>0</v>
      </c>
      <c r="G3549" s="9">
        <v>0</v>
      </c>
      <c r="H3549" s="9">
        <v>0</v>
      </c>
      <c r="I3549" s="9">
        <v>0</v>
      </c>
      <c r="J3549" s="9">
        <v>0</v>
      </c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0</v>
      </c>
      <c r="R3549" s="9">
        <v>0</v>
      </c>
      <c r="S3549" s="9">
        <v>0</v>
      </c>
      <c r="T3549" s="9">
        <v>0</v>
      </c>
      <c r="U3549" s="9">
        <v>0</v>
      </c>
      <c r="V3549" s="9">
        <v>0</v>
      </c>
      <c r="W3549" s="9">
        <v>0</v>
      </c>
      <c r="X3549" s="9">
        <v>0</v>
      </c>
      <c r="Y3549" s="9">
        <v>0</v>
      </c>
      <c r="Z3549" s="9">
        <v>0</v>
      </c>
      <c r="AA3549" s="9">
        <v>0</v>
      </c>
      <c r="AB3549" s="9">
        <v>0</v>
      </c>
      <c r="AC3549" s="9">
        <v>0</v>
      </c>
      <c r="AD3549" s="9">
        <v>0</v>
      </c>
      <c r="AE3549" s="9">
        <v>0</v>
      </c>
      <c r="AF3549" s="9">
        <v>0</v>
      </c>
      <c r="AG3549" s="9">
        <v>0</v>
      </c>
      <c r="AH3549" s="9">
        <v>0</v>
      </c>
      <c r="AI3549" s="9">
        <v>0</v>
      </c>
      <c r="AJ3549" s="9">
        <v>0</v>
      </c>
      <c r="AK3549" s="9">
        <v>0</v>
      </c>
      <c r="AL3549" s="9">
        <v>0</v>
      </c>
      <c r="AM3549" s="9">
        <v>0</v>
      </c>
      <c r="AN3549" s="9">
        <v>0</v>
      </c>
      <c r="AO3549" s="9">
        <v>0</v>
      </c>
      <c r="AP3549" s="9">
        <v>0</v>
      </c>
      <c r="AQ3549" s="9">
        <v>0</v>
      </c>
      <c r="AR3549" s="9">
        <v>0</v>
      </c>
      <c r="AS3549" s="9">
        <v>0</v>
      </c>
      <c r="AT3549" s="9">
        <v>0</v>
      </c>
      <c r="AU3549" s="9">
        <v>0</v>
      </c>
      <c r="AV3549" s="9">
        <v>0</v>
      </c>
      <c r="AW3549" s="9">
        <v>0</v>
      </c>
      <c r="AX3549" s="9">
        <v>0</v>
      </c>
      <c r="AY3549" s="9">
        <v>0</v>
      </c>
      <c r="AZ3549" s="9">
        <v>0</v>
      </c>
      <c r="BA3549" s="9">
        <v>0</v>
      </c>
      <c r="BB3549" s="9">
        <v>0</v>
      </c>
      <c r="BC3549" s="9">
        <v>0</v>
      </c>
    </row>
    <row r="3550" spans="2:55" x14ac:dyDescent="0.45">
      <c r="B3550" s="25">
        <v>3543</v>
      </c>
      <c r="D3550" s="9" t="s">
        <v>118</v>
      </c>
      <c r="E3550" s="9">
        <v>0</v>
      </c>
      <c r="F3550" s="9">
        <v>0</v>
      </c>
      <c r="G3550" s="9">
        <v>0</v>
      </c>
      <c r="H3550" s="9">
        <v>0</v>
      </c>
      <c r="I3550" s="9">
        <v>0</v>
      </c>
      <c r="J3550" s="9">
        <v>0</v>
      </c>
      <c r="K3550" s="9">
        <v>0</v>
      </c>
      <c r="L3550" s="9">
        <v>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0</v>
      </c>
      <c r="T3550" s="9">
        <v>0</v>
      </c>
      <c r="U3550" s="9">
        <v>0</v>
      </c>
      <c r="V3550" s="9">
        <v>0</v>
      </c>
      <c r="W3550" s="9">
        <v>0</v>
      </c>
      <c r="X3550" s="9">
        <v>0</v>
      </c>
      <c r="Y3550" s="9">
        <v>0</v>
      </c>
      <c r="Z3550" s="9">
        <v>0</v>
      </c>
      <c r="AA3550" s="9">
        <v>0</v>
      </c>
      <c r="AB3550" s="9">
        <v>0</v>
      </c>
      <c r="AC3550" s="9">
        <v>0</v>
      </c>
      <c r="AD3550" s="9">
        <v>0</v>
      </c>
      <c r="AE3550" s="9">
        <v>0</v>
      </c>
      <c r="AF3550" s="9">
        <v>0</v>
      </c>
      <c r="AG3550" s="9">
        <v>0</v>
      </c>
      <c r="AH3550" s="9">
        <v>0</v>
      </c>
      <c r="AI3550" s="9">
        <v>0</v>
      </c>
      <c r="AJ3550" s="9">
        <v>0</v>
      </c>
      <c r="AK3550" s="9">
        <v>0</v>
      </c>
      <c r="AL3550" s="9">
        <v>0</v>
      </c>
      <c r="AM3550" s="9">
        <v>0</v>
      </c>
      <c r="AN3550" s="9">
        <v>0</v>
      </c>
      <c r="AO3550" s="9">
        <v>0</v>
      </c>
      <c r="AP3550" s="9">
        <v>0</v>
      </c>
      <c r="AQ3550" s="9">
        <v>0</v>
      </c>
      <c r="AR3550" s="9">
        <v>0</v>
      </c>
      <c r="AS3550" s="9">
        <v>0</v>
      </c>
      <c r="AT3550" s="9">
        <v>0</v>
      </c>
      <c r="AU3550" s="9">
        <v>0</v>
      </c>
      <c r="AV3550" s="9">
        <v>0</v>
      </c>
      <c r="AW3550" s="9">
        <v>0</v>
      </c>
      <c r="AX3550" s="9">
        <v>0</v>
      </c>
      <c r="AY3550" s="9">
        <v>0</v>
      </c>
      <c r="AZ3550" s="9">
        <v>0</v>
      </c>
      <c r="BA3550" s="9">
        <v>0</v>
      </c>
      <c r="BB3550" s="9">
        <v>0</v>
      </c>
      <c r="BC3550" s="9">
        <v>0</v>
      </c>
    </row>
    <row r="3551" spans="2:55" x14ac:dyDescent="0.45">
      <c r="B3551" s="25">
        <v>3544</v>
      </c>
      <c r="D3551" s="9" t="s">
        <v>119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  <c r="N3551" s="9">
        <v>0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0</v>
      </c>
      <c r="Z3551" s="9">
        <v>0</v>
      </c>
      <c r="AA3551" s="9">
        <v>0</v>
      </c>
      <c r="AB3551" s="9">
        <v>0</v>
      </c>
      <c r="AC3551" s="9">
        <v>0</v>
      </c>
      <c r="AD3551" s="9">
        <v>0</v>
      </c>
      <c r="AE3551" s="9">
        <v>0</v>
      </c>
      <c r="AF3551" s="9">
        <v>0</v>
      </c>
      <c r="AG3551" s="9">
        <v>0</v>
      </c>
      <c r="AH3551" s="9">
        <v>0</v>
      </c>
      <c r="AI3551" s="9">
        <v>0</v>
      </c>
      <c r="AJ3551" s="9">
        <v>0</v>
      </c>
      <c r="AK3551" s="9">
        <v>0</v>
      </c>
      <c r="AL3551" s="9">
        <v>0</v>
      </c>
      <c r="AM3551" s="9">
        <v>0</v>
      </c>
      <c r="AN3551" s="9">
        <v>0</v>
      </c>
      <c r="AO3551" s="9">
        <v>0</v>
      </c>
      <c r="AP3551" s="9">
        <v>0</v>
      </c>
      <c r="AQ3551" s="9">
        <v>0</v>
      </c>
      <c r="AR3551" s="9">
        <v>0</v>
      </c>
      <c r="AS3551" s="9">
        <v>0</v>
      </c>
      <c r="AT3551" s="9">
        <v>0</v>
      </c>
      <c r="AU3551" s="9">
        <v>0</v>
      </c>
      <c r="AV3551" s="9">
        <v>0</v>
      </c>
      <c r="AW3551" s="9">
        <v>0</v>
      </c>
      <c r="AX3551" s="9">
        <v>0</v>
      </c>
      <c r="AY3551" s="9">
        <v>0</v>
      </c>
      <c r="AZ3551" s="9">
        <v>0</v>
      </c>
      <c r="BA3551" s="9">
        <v>0</v>
      </c>
      <c r="BB3551" s="9">
        <v>0</v>
      </c>
      <c r="BC3551" s="9">
        <v>0</v>
      </c>
    </row>
    <row r="3552" spans="2:55" x14ac:dyDescent="0.45">
      <c r="B3552" s="25">
        <v>3545</v>
      </c>
      <c r="D3552" s="9" t="s">
        <v>120</v>
      </c>
      <c r="E3552" s="9">
        <v>0</v>
      </c>
      <c r="F3552" s="9">
        <v>0</v>
      </c>
      <c r="G3552" s="9">
        <v>0</v>
      </c>
      <c r="H3552" s="9">
        <v>0</v>
      </c>
      <c r="I3552" s="9">
        <v>0</v>
      </c>
      <c r="J3552" s="9">
        <v>0</v>
      </c>
      <c r="K3552" s="9">
        <v>0</v>
      </c>
      <c r="L3552" s="9">
        <v>0</v>
      </c>
      <c r="M3552" s="9">
        <v>0</v>
      </c>
      <c r="N3552" s="9">
        <v>0</v>
      </c>
      <c r="O3552" s="9">
        <v>0</v>
      </c>
      <c r="P3552" s="9">
        <v>0</v>
      </c>
      <c r="Q3552" s="9">
        <v>0</v>
      </c>
      <c r="R3552" s="9">
        <v>0</v>
      </c>
      <c r="S3552" s="9">
        <v>0</v>
      </c>
      <c r="T3552" s="9">
        <v>0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0</v>
      </c>
      <c r="AB3552" s="9">
        <v>0</v>
      </c>
      <c r="AC3552" s="9">
        <v>0</v>
      </c>
      <c r="AD3552" s="9">
        <v>0</v>
      </c>
      <c r="AE3552" s="9">
        <v>0</v>
      </c>
      <c r="AF3552" s="9">
        <v>0</v>
      </c>
      <c r="AG3552" s="9">
        <v>0</v>
      </c>
      <c r="AH3552" s="9">
        <v>0</v>
      </c>
      <c r="AI3552" s="9">
        <v>0</v>
      </c>
      <c r="AJ3552" s="9">
        <v>0</v>
      </c>
      <c r="AK3552" s="9">
        <v>0</v>
      </c>
      <c r="AL3552" s="9">
        <v>0</v>
      </c>
      <c r="AM3552" s="9">
        <v>0</v>
      </c>
      <c r="AN3552" s="9">
        <v>0</v>
      </c>
      <c r="AO3552" s="9">
        <v>0</v>
      </c>
      <c r="AP3552" s="9">
        <v>0</v>
      </c>
      <c r="AQ3552" s="9">
        <v>0</v>
      </c>
      <c r="AR3552" s="9">
        <v>0</v>
      </c>
      <c r="AS3552" s="9">
        <v>0</v>
      </c>
      <c r="AT3552" s="9">
        <v>0</v>
      </c>
      <c r="AU3552" s="9">
        <v>0</v>
      </c>
      <c r="AV3552" s="9">
        <v>0</v>
      </c>
      <c r="AW3552" s="9">
        <v>0</v>
      </c>
      <c r="AX3552" s="9">
        <v>0</v>
      </c>
      <c r="AY3552" s="9">
        <v>0</v>
      </c>
      <c r="AZ3552" s="9">
        <v>0</v>
      </c>
      <c r="BA3552" s="9">
        <v>3</v>
      </c>
      <c r="BB3552" s="9">
        <v>0</v>
      </c>
      <c r="BC3552" s="9">
        <v>0</v>
      </c>
    </row>
    <row r="3553" spans="2:55" x14ac:dyDescent="0.45">
      <c r="B3553" s="25">
        <v>3546</v>
      </c>
      <c r="D3553" s="9" t="s">
        <v>121</v>
      </c>
      <c r="E3553" s="9">
        <v>0</v>
      </c>
      <c r="F3553" s="9">
        <v>0</v>
      </c>
      <c r="G3553" s="9">
        <v>0</v>
      </c>
      <c r="H3553" s="9">
        <v>0</v>
      </c>
      <c r="I3553" s="9">
        <v>0</v>
      </c>
      <c r="J3553" s="9">
        <v>0</v>
      </c>
      <c r="K3553" s="9">
        <v>0</v>
      </c>
      <c r="L3553" s="9">
        <v>0</v>
      </c>
      <c r="M3553" s="9">
        <v>0</v>
      </c>
      <c r="N3553" s="9">
        <v>0</v>
      </c>
      <c r="O3553" s="9">
        <v>0</v>
      </c>
      <c r="P3553" s="9">
        <v>0</v>
      </c>
      <c r="Q3553" s="9">
        <v>0</v>
      </c>
      <c r="R3553" s="9">
        <v>0</v>
      </c>
      <c r="S3553" s="9">
        <v>0</v>
      </c>
      <c r="T3553" s="9">
        <v>0</v>
      </c>
      <c r="U3553" s="9">
        <v>0</v>
      </c>
      <c r="V3553" s="9">
        <v>0</v>
      </c>
      <c r="W3553" s="9">
        <v>0</v>
      </c>
      <c r="X3553" s="9">
        <v>0</v>
      </c>
      <c r="Y3553" s="9">
        <v>0</v>
      </c>
      <c r="Z3553" s="9">
        <v>0</v>
      </c>
      <c r="AA3553" s="9">
        <v>0</v>
      </c>
      <c r="AB3553" s="9">
        <v>0</v>
      </c>
      <c r="AC3553" s="9">
        <v>0</v>
      </c>
      <c r="AD3553" s="9">
        <v>0</v>
      </c>
      <c r="AE3553" s="9">
        <v>0</v>
      </c>
      <c r="AF3553" s="9">
        <v>0</v>
      </c>
      <c r="AG3553" s="9">
        <v>0</v>
      </c>
      <c r="AH3553" s="9">
        <v>0</v>
      </c>
      <c r="AI3553" s="9">
        <v>0</v>
      </c>
      <c r="AJ3553" s="9">
        <v>0</v>
      </c>
      <c r="AK3553" s="9">
        <v>0</v>
      </c>
      <c r="AL3553" s="9">
        <v>0</v>
      </c>
      <c r="AM3553" s="9">
        <v>0</v>
      </c>
      <c r="AN3553" s="9">
        <v>0</v>
      </c>
      <c r="AO3553" s="9">
        <v>0</v>
      </c>
      <c r="AP3553" s="9">
        <v>0</v>
      </c>
      <c r="AQ3553" s="9">
        <v>0</v>
      </c>
      <c r="AR3553" s="9">
        <v>0</v>
      </c>
      <c r="AS3553" s="9">
        <v>0</v>
      </c>
      <c r="AT3553" s="9">
        <v>0</v>
      </c>
      <c r="AU3553" s="9">
        <v>0</v>
      </c>
      <c r="AV3553" s="9">
        <v>0</v>
      </c>
      <c r="AW3553" s="9">
        <v>0</v>
      </c>
      <c r="AX3553" s="9">
        <v>0</v>
      </c>
      <c r="AY3553" s="9">
        <v>0</v>
      </c>
      <c r="AZ3553" s="9">
        <v>0</v>
      </c>
      <c r="BA3553" s="9">
        <v>0</v>
      </c>
      <c r="BB3553" s="9">
        <v>0</v>
      </c>
      <c r="BC3553" s="9">
        <v>0</v>
      </c>
    </row>
    <row r="3554" spans="2:55" x14ac:dyDescent="0.45">
      <c r="B3554" s="25">
        <v>3547</v>
      </c>
      <c r="D3554" s="9" t="s">
        <v>122</v>
      </c>
      <c r="E3554" s="9">
        <v>0</v>
      </c>
      <c r="F3554" s="9">
        <v>0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0</v>
      </c>
      <c r="T3554" s="9">
        <v>0</v>
      </c>
      <c r="U3554" s="9">
        <v>0</v>
      </c>
      <c r="V3554" s="9">
        <v>0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  <c r="AB3554" s="9">
        <v>0</v>
      </c>
      <c r="AC3554" s="9">
        <v>0</v>
      </c>
      <c r="AD3554" s="9">
        <v>0</v>
      </c>
      <c r="AE3554" s="9">
        <v>0</v>
      </c>
      <c r="AF3554" s="9">
        <v>0</v>
      </c>
      <c r="AG3554" s="9">
        <v>0</v>
      </c>
      <c r="AH3554" s="9">
        <v>0</v>
      </c>
      <c r="AI3554" s="9">
        <v>0</v>
      </c>
      <c r="AJ3554" s="9">
        <v>0</v>
      </c>
      <c r="AK3554" s="9">
        <v>0</v>
      </c>
      <c r="AL3554" s="9">
        <v>0</v>
      </c>
      <c r="AM3554" s="9">
        <v>0</v>
      </c>
      <c r="AN3554" s="9">
        <v>0</v>
      </c>
      <c r="AO3554" s="9">
        <v>0</v>
      </c>
      <c r="AP3554" s="9">
        <v>0</v>
      </c>
      <c r="AQ3554" s="9">
        <v>0</v>
      </c>
      <c r="AR3554" s="9">
        <v>0</v>
      </c>
      <c r="AS3554" s="9">
        <v>0</v>
      </c>
      <c r="AT3554" s="9">
        <v>0</v>
      </c>
      <c r="AU3554" s="9">
        <v>0</v>
      </c>
      <c r="AV3554" s="9">
        <v>0</v>
      </c>
      <c r="AW3554" s="9">
        <v>0</v>
      </c>
      <c r="AX3554" s="9">
        <v>0</v>
      </c>
      <c r="AY3554" s="9">
        <v>0</v>
      </c>
      <c r="AZ3554" s="9">
        <v>0</v>
      </c>
      <c r="BA3554" s="9">
        <v>0</v>
      </c>
      <c r="BB3554" s="9">
        <v>0</v>
      </c>
      <c r="BC3554" s="9">
        <v>0</v>
      </c>
    </row>
    <row r="3555" spans="2:55" x14ac:dyDescent="0.45">
      <c r="B3555" s="25">
        <v>3548</v>
      </c>
      <c r="D3555" s="9" t="s">
        <v>123</v>
      </c>
      <c r="E3555" s="9">
        <v>0</v>
      </c>
      <c r="F3555" s="9">
        <v>0</v>
      </c>
      <c r="G3555" s="9">
        <v>0</v>
      </c>
      <c r="H3555" s="9">
        <v>0</v>
      </c>
      <c r="I3555" s="9">
        <v>0</v>
      </c>
      <c r="J3555" s="9">
        <v>0</v>
      </c>
      <c r="K3555" s="9">
        <v>0</v>
      </c>
      <c r="L3555" s="9">
        <v>0</v>
      </c>
      <c r="M3555" s="9">
        <v>0</v>
      </c>
      <c r="N3555" s="9">
        <v>0</v>
      </c>
      <c r="O3555" s="9">
        <v>0</v>
      </c>
      <c r="P3555" s="9">
        <v>0</v>
      </c>
      <c r="Q3555" s="9">
        <v>0</v>
      </c>
      <c r="R3555" s="9">
        <v>0</v>
      </c>
      <c r="S3555" s="9">
        <v>0</v>
      </c>
      <c r="T3555" s="9">
        <v>0</v>
      </c>
      <c r="U3555" s="9">
        <v>0</v>
      </c>
      <c r="V3555" s="9">
        <v>0</v>
      </c>
      <c r="W3555" s="9">
        <v>0</v>
      </c>
      <c r="X3555" s="9">
        <v>0</v>
      </c>
      <c r="Y3555" s="9">
        <v>0</v>
      </c>
      <c r="Z3555" s="9">
        <v>0</v>
      </c>
      <c r="AA3555" s="9">
        <v>0</v>
      </c>
      <c r="AB3555" s="9">
        <v>0</v>
      </c>
      <c r="AC3555" s="9">
        <v>0</v>
      </c>
      <c r="AD3555" s="9">
        <v>0</v>
      </c>
      <c r="AE3555" s="9">
        <v>0</v>
      </c>
      <c r="AF3555" s="9">
        <v>0</v>
      </c>
      <c r="AG3555" s="9">
        <v>0</v>
      </c>
      <c r="AH3555" s="9">
        <v>0</v>
      </c>
      <c r="AI3555" s="9">
        <v>0</v>
      </c>
      <c r="AJ3555" s="9">
        <v>0</v>
      </c>
      <c r="AK3555" s="9">
        <v>0</v>
      </c>
      <c r="AL3555" s="9">
        <v>0</v>
      </c>
      <c r="AM3555" s="9">
        <v>0</v>
      </c>
      <c r="AN3555" s="9">
        <v>0</v>
      </c>
      <c r="AO3555" s="9">
        <v>0</v>
      </c>
      <c r="AP3555" s="9">
        <v>0</v>
      </c>
      <c r="AQ3555" s="9">
        <v>0</v>
      </c>
      <c r="AR3555" s="9">
        <v>0</v>
      </c>
      <c r="AS3555" s="9">
        <v>0</v>
      </c>
      <c r="AT3555" s="9">
        <v>0</v>
      </c>
      <c r="AU3555" s="9">
        <v>0</v>
      </c>
      <c r="AV3555" s="9">
        <v>0</v>
      </c>
      <c r="AW3555" s="9">
        <v>0</v>
      </c>
      <c r="AX3555" s="9">
        <v>0</v>
      </c>
      <c r="AY3555" s="9">
        <v>0</v>
      </c>
      <c r="AZ3555" s="9">
        <v>0</v>
      </c>
      <c r="BA3555" s="9">
        <v>0</v>
      </c>
      <c r="BB3555" s="9">
        <v>0</v>
      </c>
      <c r="BC3555" s="9">
        <v>0</v>
      </c>
    </row>
    <row r="3556" spans="2:55" x14ac:dyDescent="0.45">
      <c r="B3556" s="25">
        <v>3549</v>
      </c>
      <c r="D3556" s="9" t="s">
        <v>124</v>
      </c>
      <c r="E3556" s="9">
        <v>0</v>
      </c>
      <c r="F3556" s="9">
        <v>0</v>
      </c>
      <c r="G3556" s="9">
        <v>0</v>
      </c>
      <c r="H3556" s="9">
        <v>0</v>
      </c>
      <c r="I3556" s="9">
        <v>0</v>
      </c>
      <c r="J3556" s="9">
        <v>0</v>
      </c>
      <c r="K3556" s="9">
        <v>0</v>
      </c>
      <c r="L3556" s="9">
        <v>0</v>
      </c>
      <c r="M3556" s="9">
        <v>0</v>
      </c>
      <c r="N3556" s="9">
        <v>0</v>
      </c>
      <c r="O3556" s="9">
        <v>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0</v>
      </c>
      <c r="V3556" s="9">
        <v>0</v>
      </c>
      <c r="W3556" s="9">
        <v>0</v>
      </c>
      <c r="X3556" s="9">
        <v>0</v>
      </c>
      <c r="Y3556" s="9">
        <v>0</v>
      </c>
      <c r="Z3556" s="9">
        <v>0</v>
      </c>
      <c r="AA3556" s="9">
        <v>0</v>
      </c>
      <c r="AB3556" s="9">
        <v>0</v>
      </c>
      <c r="AC3556" s="9">
        <v>0</v>
      </c>
      <c r="AD3556" s="9">
        <v>0</v>
      </c>
      <c r="AE3556" s="9">
        <v>0</v>
      </c>
      <c r="AF3556" s="9">
        <v>0</v>
      </c>
      <c r="AG3556" s="9">
        <v>0</v>
      </c>
      <c r="AH3556" s="9">
        <v>0</v>
      </c>
      <c r="AI3556" s="9">
        <v>0</v>
      </c>
      <c r="AJ3556" s="9">
        <v>0</v>
      </c>
      <c r="AK3556" s="9">
        <v>0</v>
      </c>
      <c r="AL3556" s="9">
        <v>0</v>
      </c>
      <c r="AM3556" s="9">
        <v>0</v>
      </c>
      <c r="AN3556" s="9">
        <v>0</v>
      </c>
      <c r="AO3556" s="9">
        <v>0</v>
      </c>
      <c r="AP3556" s="9">
        <v>0</v>
      </c>
      <c r="AQ3556" s="9">
        <v>0</v>
      </c>
      <c r="AR3556" s="9">
        <v>0</v>
      </c>
      <c r="AS3556" s="9">
        <v>0</v>
      </c>
      <c r="AT3556" s="9">
        <v>0</v>
      </c>
      <c r="AU3556" s="9">
        <v>0</v>
      </c>
      <c r="AV3556" s="9">
        <v>0</v>
      </c>
      <c r="AW3556" s="9">
        <v>0</v>
      </c>
      <c r="AX3556" s="9">
        <v>0</v>
      </c>
      <c r="AY3556" s="9">
        <v>0</v>
      </c>
      <c r="AZ3556" s="9">
        <v>0</v>
      </c>
      <c r="BA3556" s="9">
        <v>0</v>
      </c>
      <c r="BB3556" s="9">
        <v>0</v>
      </c>
      <c r="BC3556" s="9">
        <v>0</v>
      </c>
    </row>
    <row r="3557" spans="2:55" x14ac:dyDescent="0.45">
      <c r="B3557" s="25">
        <v>3550</v>
      </c>
      <c r="D3557" s="9" t="s">
        <v>125</v>
      </c>
      <c r="E3557" s="9">
        <v>0</v>
      </c>
      <c r="F3557" s="9">
        <v>0</v>
      </c>
      <c r="G3557" s="9">
        <v>0</v>
      </c>
      <c r="H3557" s="9">
        <v>0</v>
      </c>
      <c r="I3557" s="9">
        <v>0</v>
      </c>
      <c r="J3557" s="9">
        <v>0</v>
      </c>
      <c r="K3557" s="9">
        <v>0</v>
      </c>
      <c r="L3557" s="9">
        <v>0</v>
      </c>
      <c r="M3557" s="9">
        <v>0</v>
      </c>
      <c r="N3557" s="9">
        <v>0</v>
      </c>
      <c r="O3557" s="9">
        <v>0</v>
      </c>
      <c r="P3557" s="9">
        <v>0</v>
      </c>
      <c r="Q3557" s="9">
        <v>0</v>
      </c>
      <c r="R3557" s="9">
        <v>0</v>
      </c>
      <c r="S3557" s="9">
        <v>0</v>
      </c>
      <c r="T3557" s="9">
        <v>0</v>
      </c>
      <c r="U3557" s="9">
        <v>0</v>
      </c>
      <c r="V3557" s="9">
        <v>0</v>
      </c>
      <c r="W3557" s="9">
        <v>0</v>
      </c>
      <c r="X3557" s="9">
        <v>0</v>
      </c>
      <c r="Y3557" s="9">
        <v>0</v>
      </c>
      <c r="Z3557" s="9">
        <v>0</v>
      </c>
      <c r="AA3557" s="9">
        <v>0</v>
      </c>
      <c r="AB3557" s="9">
        <v>0</v>
      </c>
      <c r="AC3557" s="9">
        <v>0</v>
      </c>
      <c r="AD3557" s="9">
        <v>0</v>
      </c>
      <c r="AE3557" s="9">
        <v>0</v>
      </c>
      <c r="AF3557" s="9">
        <v>0</v>
      </c>
      <c r="AG3557" s="9">
        <v>0</v>
      </c>
      <c r="AH3557" s="9">
        <v>0</v>
      </c>
      <c r="AI3557" s="9">
        <v>0</v>
      </c>
      <c r="AJ3557" s="9">
        <v>0</v>
      </c>
      <c r="AK3557" s="9">
        <v>0</v>
      </c>
      <c r="AL3557" s="9">
        <v>0</v>
      </c>
      <c r="AM3557" s="9">
        <v>0</v>
      </c>
      <c r="AN3557" s="9">
        <v>0</v>
      </c>
      <c r="AO3557" s="9">
        <v>0</v>
      </c>
      <c r="AP3557" s="9">
        <v>0</v>
      </c>
      <c r="AQ3557" s="9">
        <v>0</v>
      </c>
      <c r="AR3557" s="9">
        <v>0</v>
      </c>
      <c r="AS3557" s="9">
        <v>0</v>
      </c>
      <c r="AT3557" s="9">
        <v>0</v>
      </c>
      <c r="AU3557" s="9">
        <v>0</v>
      </c>
      <c r="AV3557" s="9">
        <v>0</v>
      </c>
      <c r="AW3557" s="9">
        <v>0</v>
      </c>
      <c r="AX3557" s="9">
        <v>0</v>
      </c>
      <c r="AY3557" s="9">
        <v>0</v>
      </c>
      <c r="AZ3557" s="9">
        <v>0</v>
      </c>
      <c r="BA3557" s="9">
        <v>0</v>
      </c>
      <c r="BB3557" s="9">
        <v>0</v>
      </c>
      <c r="BC3557" s="9">
        <v>0</v>
      </c>
    </row>
    <row r="3558" spans="2:55" x14ac:dyDescent="0.45">
      <c r="B3558" s="25">
        <v>3551</v>
      </c>
      <c r="D3558" s="9" t="s">
        <v>126</v>
      </c>
      <c r="E3558" s="9">
        <v>0</v>
      </c>
      <c r="F3558" s="9">
        <v>0</v>
      </c>
      <c r="G3558" s="9">
        <v>0</v>
      </c>
      <c r="H3558" s="9">
        <v>0</v>
      </c>
      <c r="I3558" s="9">
        <v>0</v>
      </c>
      <c r="J3558" s="9">
        <v>0</v>
      </c>
      <c r="K3558" s="9">
        <v>0</v>
      </c>
      <c r="L3558" s="9">
        <v>0</v>
      </c>
      <c r="M3558" s="9">
        <v>0</v>
      </c>
      <c r="N3558" s="9">
        <v>0</v>
      </c>
      <c r="O3558" s="9">
        <v>0</v>
      </c>
      <c r="P3558" s="9">
        <v>0</v>
      </c>
      <c r="Q3558" s="9">
        <v>0</v>
      </c>
      <c r="R3558" s="9">
        <v>0</v>
      </c>
      <c r="S3558" s="9">
        <v>0</v>
      </c>
      <c r="T3558" s="9">
        <v>0</v>
      </c>
      <c r="U3558" s="9">
        <v>0</v>
      </c>
      <c r="V3558" s="9">
        <v>0</v>
      </c>
      <c r="W3558" s="9">
        <v>0</v>
      </c>
      <c r="X3558" s="9">
        <v>0</v>
      </c>
      <c r="Y3558" s="9">
        <v>0</v>
      </c>
      <c r="Z3558" s="9">
        <v>0</v>
      </c>
      <c r="AA3558" s="9">
        <v>0</v>
      </c>
      <c r="AB3558" s="9">
        <v>0</v>
      </c>
      <c r="AC3558" s="9">
        <v>0</v>
      </c>
      <c r="AD3558" s="9">
        <v>0</v>
      </c>
      <c r="AE3558" s="9">
        <v>0</v>
      </c>
      <c r="AF3558" s="9">
        <v>0</v>
      </c>
      <c r="AG3558" s="9">
        <v>0</v>
      </c>
      <c r="AH3558" s="9">
        <v>0</v>
      </c>
      <c r="AI3558" s="9">
        <v>0</v>
      </c>
      <c r="AJ3558" s="9">
        <v>0</v>
      </c>
      <c r="AK3558" s="9">
        <v>0</v>
      </c>
      <c r="AL3558" s="9">
        <v>0</v>
      </c>
      <c r="AM3558" s="9">
        <v>0</v>
      </c>
      <c r="AN3558" s="9">
        <v>0</v>
      </c>
      <c r="AO3558" s="9">
        <v>0</v>
      </c>
      <c r="AP3558" s="9">
        <v>0</v>
      </c>
      <c r="AQ3558" s="9">
        <v>0</v>
      </c>
      <c r="AR3558" s="9">
        <v>0</v>
      </c>
      <c r="AS3558" s="9">
        <v>0</v>
      </c>
      <c r="AT3558" s="9">
        <v>0</v>
      </c>
      <c r="AU3558" s="9">
        <v>0</v>
      </c>
      <c r="AV3558" s="9">
        <v>0</v>
      </c>
      <c r="AW3558" s="9">
        <v>0</v>
      </c>
      <c r="AX3558" s="9">
        <v>0</v>
      </c>
      <c r="AY3558" s="9">
        <v>0</v>
      </c>
      <c r="AZ3558" s="9">
        <v>0</v>
      </c>
      <c r="BA3558" s="9">
        <v>0</v>
      </c>
      <c r="BB3558" s="9">
        <v>0</v>
      </c>
      <c r="BC3558" s="9">
        <v>0</v>
      </c>
    </row>
    <row r="3559" spans="2:55" x14ac:dyDescent="0.45">
      <c r="B3559" s="25">
        <v>3552</v>
      </c>
      <c r="D3559" s="9" t="s">
        <v>127</v>
      </c>
      <c r="E3559" s="9">
        <v>0</v>
      </c>
      <c r="F3559" s="9">
        <v>0</v>
      </c>
      <c r="G3559" s="9">
        <v>0</v>
      </c>
      <c r="H3559" s="9">
        <v>0</v>
      </c>
      <c r="I3559" s="9">
        <v>0</v>
      </c>
      <c r="J3559" s="9">
        <v>0</v>
      </c>
      <c r="K3559" s="9">
        <v>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  <c r="Q3559" s="9">
        <v>0</v>
      </c>
      <c r="R3559" s="9">
        <v>0</v>
      </c>
      <c r="S3559" s="9">
        <v>0</v>
      </c>
      <c r="T3559" s="9">
        <v>0</v>
      </c>
      <c r="U3559" s="9">
        <v>0</v>
      </c>
      <c r="V3559" s="9">
        <v>0</v>
      </c>
      <c r="W3559" s="9">
        <v>0</v>
      </c>
      <c r="X3559" s="9">
        <v>0</v>
      </c>
      <c r="Y3559" s="9">
        <v>0</v>
      </c>
      <c r="Z3559" s="9">
        <v>0</v>
      </c>
      <c r="AA3559" s="9">
        <v>0</v>
      </c>
      <c r="AB3559" s="9">
        <v>0</v>
      </c>
      <c r="AC3559" s="9">
        <v>0</v>
      </c>
      <c r="AD3559" s="9">
        <v>0</v>
      </c>
      <c r="AE3559" s="9">
        <v>0</v>
      </c>
      <c r="AF3559" s="9">
        <v>0</v>
      </c>
      <c r="AG3559" s="9">
        <v>0</v>
      </c>
      <c r="AH3559" s="9">
        <v>0</v>
      </c>
      <c r="AI3559" s="9">
        <v>0</v>
      </c>
      <c r="AJ3559" s="9">
        <v>0</v>
      </c>
      <c r="AK3559" s="9">
        <v>0</v>
      </c>
      <c r="AL3559" s="9">
        <v>0</v>
      </c>
      <c r="AM3559" s="9">
        <v>0</v>
      </c>
      <c r="AN3559" s="9">
        <v>0</v>
      </c>
      <c r="AO3559" s="9">
        <v>0</v>
      </c>
      <c r="AP3559" s="9">
        <v>0</v>
      </c>
      <c r="AQ3559" s="9">
        <v>0</v>
      </c>
      <c r="AR3559" s="9">
        <v>0</v>
      </c>
      <c r="AS3559" s="9">
        <v>0</v>
      </c>
      <c r="AT3559" s="9">
        <v>0</v>
      </c>
      <c r="AU3559" s="9">
        <v>0</v>
      </c>
      <c r="AV3559" s="9">
        <v>0</v>
      </c>
      <c r="AW3559" s="9">
        <v>0</v>
      </c>
      <c r="AX3559" s="9">
        <v>0</v>
      </c>
      <c r="AY3559" s="9">
        <v>0</v>
      </c>
      <c r="AZ3559" s="9">
        <v>0</v>
      </c>
      <c r="BA3559" s="9">
        <v>0</v>
      </c>
      <c r="BB3559" s="9">
        <v>0</v>
      </c>
      <c r="BC3559" s="9">
        <v>0</v>
      </c>
    </row>
    <row r="3560" spans="2:55" x14ac:dyDescent="0.45">
      <c r="B3560" s="25">
        <v>3553</v>
      </c>
      <c r="D3560" s="9" t="s">
        <v>128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  <c r="J3560" s="9">
        <v>0</v>
      </c>
      <c r="K3560" s="9">
        <v>0</v>
      </c>
      <c r="L3560" s="9">
        <v>0</v>
      </c>
      <c r="M3560" s="9">
        <v>4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0</v>
      </c>
      <c r="AA3560" s="9">
        <v>0</v>
      </c>
      <c r="AB3560" s="9">
        <v>0</v>
      </c>
      <c r="AC3560" s="9">
        <v>0</v>
      </c>
      <c r="AD3560" s="9">
        <v>0</v>
      </c>
      <c r="AE3560" s="9">
        <v>0</v>
      </c>
      <c r="AF3560" s="9">
        <v>0</v>
      </c>
      <c r="AG3560" s="9">
        <v>0</v>
      </c>
      <c r="AH3560" s="9">
        <v>0</v>
      </c>
      <c r="AI3560" s="9">
        <v>0</v>
      </c>
      <c r="AJ3560" s="9">
        <v>0</v>
      </c>
      <c r="AK3560" s="9">
        <v>0</v>
      </c>
      <c r="AL3560" s="9">
        <v>0</v>
      </c>
      <c r="AM3560" s="9">
        <v>0</v>
      </c>
      <c r="AN3560" s="9">
        <v>0</v>
      </c>
      <c r="AO3560" s="9">
        <v>0</v>
      </c>
      <c r="AP3560" s="9">
        <v>0</v>
      </c>
      <c r="AQ3560" s="9">
        <v>0</v>
      </c>
      <c r="AR3560" s="9">
        <v>0</v>
      </c>
      <c r="AS3560" s="9">
        <v>0</v>
      </c>
      <c r="AT3560" s="9">
        <v>0</v>
      </c>
      <c r="AU3560" s="9">
        <v>0</v>
      </c>
      <c r="AV3560" s="9">
        <v>0</v>
      </c>
      <c r="AW3560" s="9">
        <v>0</v>
      </c>
      <c r="AX3560" s="9">
        <v>0</v>
      </c>
      <c r="AY3560" s="9">
        <v>0</v>
      </c>
      <c r="AZ3560" s="9">
        <v>0</v>
      </c>
      <c r="BA3560" s="9">
        <v>0</v>
      </c>
      <c r="BB3560" s="9">
        <v>0</v>
      </c>
      <c r="BC3560" s="9">
        <v>0</v>
      </c>
    </row>
    <row r="3561" spans="2:55" x14ac:dyDescent="0.45">
      <c r="B3561" s="25">
        <v>3554</v>
      </c>
      <c r="D3561" s="9" t="s">
        <v>129</v>
      </c>
      <c r="E3561" s="9">
        <v>0</v>
      </c>
      <c r="F3561" s="9">
        <v>0</v>
      </c>
      <c r="G3561" s="9">
        <v>0</v>
      </c>
      <c r="H3561" s="9">
        <v>0</v>
      </c>
      <c r="I3561" s="9">
        <v>0</v>
      </c>
      <c r="J3561" s="9">
        <v>0</v>
      </c>
      <c r="K3561" s="9">
        <v>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>
        <v>0</v>
      </c>
      <c r="S3561" s="9">
        <v>0</v>
      </c>
      <c r="T3561" s="9">
        <v>0</v>
      </c>
      <c r="U3561" s="9">
        <v>0</v>
      </c>
      <c r="V3561" s="9">
        <v>0</v>
      </c>
      <c r="W3561" s="9">
        <v>0</v>
      </c>
      <c r="X3561" s="9">
        <v>0</v>
      </c>
      <c r="Y3561" s="9">
        <v>0</v>
      </c>
      <c r="Z3561" s="9">
        <v>0</v>
      </c>
      <c r="AA3561" s="9">
        <v>0</v>
      </c>
      <c r="AB3561" s="9">
        <v>0</v>
      </c>
      <c r="AC3561" s="9">
        <v>0</v>
      </c>
      <c r="AD3561" s="9">
        <v>0</v>
      </c>
      <c r="AE3561" s="9">
        <v>0</v>
      </c>
      <c r="AF3561" s="9">
        <v>0</v>
      </c>
      <c r="AG3561" s="9">
        <v>0</v>
      </c>
      <c r="AH3561" s="9">
        <v>0</v>
      </c>
      <c r="AI3561" s="9">
        <v>0</v>
      </c>
      <c r="AJ3561" s="9">
        <v>0</v>
      </c>
      <c r="AK3561" s="9">
        <v>0</v>
      </c>
      <c r="AL3561" s="9">
        <v>0</v>
      </c>
      <c r="AM3561" s="9">
        <v>0</v>
      </c>
      <c r="AN3561" s="9">
        <v>0</v>
      </c>
      <c r="AO3561" s="9">
        <v>0</v>
      </c>
      <c r="AP3561" s="9">
        <v>0</v>
      </c>
      <c r="AQ3561" s="9">
        <v>0</v>
      </c>
      <c r="AR3561" s="9">
        <v>0</v>
      </c>
      <c r="AS3561" s="9">
        <v>0</v>
      </c>
      <c r="AT3561" s="9">
        <v>0</v>
      </c>
      <c r="AU3561" s="9">
        <v>0</v>
      </c>
      <c r="AV3561" s="9">
        <v>0</v>
      </c>
      <c r="AW3561" s="9">
        <v>0</v>
      </c>
      <c r="AX3561" s="9">
        <v>0</v>
      </c>
      <c r="AY3561" s="9">
        <v>0</v>
      </c>
      <c r="AZ3561" s="9">
        <v>0</v>
      </c>
      <c r="BA3561" s="9">
        <v>0</v>
      </c>
      <c r="BB3561" s="9">
        <v>0</v>
      </c>
      <c r="BC3561" s="9">
        <v>0</v>
      </c>
    </row>
    <row r="3562" spans="2:55" x14ac:dyDescent="0.45">
      <c r="B3562" s="25">
        <v>3555</v>
      </c>
      <c r="D3562" s="9" t="s">
        <v>130</v>
      </c>
      <c r="E3562" s="9">
        <v>0</v>
      </c>
      <c r="F3562" s="9">
        <v>0</v>
      </c>
      <c r="G3562" s="9">
        <v>0</v>
      </c>
      <c r="H3562" s="9">
        <v>0</v>
      </c>
      <c r="I3562" s="9">
        <v>0</v>
      </c>
      <c r="J3562" s="9">
        <v>0</v>
      </c>
      <c r="K3562" s="9">
        <v>0</v>
      </c>
      <c r="L3562" s="9">
        <v>0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>
        <v>0</v>
      </c>
      <c r="Y3562" s="9">
        <v>0</v>
      </c>
      <c r="Z3562" s="9">
        <v>0</v>
      </c>
      <c r="AA3562" s="9">
        <v>0</v>
      </c>
      <c r="AB3562" s="9">
        <v>0</v>
      </c>
      <c r="AC3562" s="9">
        <v>0</v>
      </c>
      <c r="AD3562" s="9">
        <v>0</v>
      </c>
      <c r="AE3562" s="9">
        <v>0</v>
      </c>
      <c r="AF3562" s="9">
        <v>0</v>
      </c>
      <c r="AG3562" s="9">
        <v>0</v>
      </c>
      <c r="AH3562" s="9">
        <v>0</v>
      </c>
      <c r="AI3562" s="9">
        <v>0</v>
      </c>
      <c r="AJ3562" s="9">
        <v>0</v>
      </c>
      <c r="AK3562" s="9">
        <v>0</v>
      </c>
      <c r="AL3562" s="9">
        <v>0</v>
      </c>
      <c r="AM3562" s="9">
        <v>0</v>
      </c>
      <c r="AN3562" s="9">
        <v>0</v>
      </c>
      <c r="AO3562" s="9">
        <v>0</v>
      </c>
      <c r="AP3562" s="9">
        <v>0</v>
      </c>
      <c r="AQ3562" s="9">
        <v>0</v>
      </c>
      <c r="AR3562" s="9">
        <v>0</v>
      </c>
      <c r="AS3562" s="9">
        <v>0</v>
      </c>
      <c r="AT3562" s="9">
        <v>0</v>
      </c>
      <c r="AU3562" s="9">
        <v>0</v>
      </c>
      <c r="AV3562" s="9">
        <v>0</v>
      </c>
      <c r="AW3562" s="9">
        <v>0</v>
      </c>
      <c r="AX3562" s="9">
        <v>0</v>
      </c>
      <c r="AY3562" s="9">
        <v>0</v>
      </c>
      <c r="AZ3562" s="9">
        <v>0</v>
      </c>
      <c r="BA3562" s="9">
        <v>0</v>
      </c>
      <c r="BB3562" s="9">
        <v>0</v>
      </c>
      <c r="BC3562" s="9">
        <v>0</v>
      </c>
    </row>
    <row r="3563" spans="2:55" x14ac:dyDescent="0.45">
      <c r="B3563" s="25">
        <v>3556</v>
      </c>
      <c r="D3563" s="9" t="s">
        <v>131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  <c r="J3563" s="9">
        <v>0</v>
      </c>
      <c r="K3563" s="9">
        <v>0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  <c r="Q3563" s="9">
        <v>0</v>
      </c>
      <c r="R3563" s="9">
        <v>0</v>
      </c>
      <c r="S3563" s="9">
        <v>0</v>
      </c>
      <c r="T3563" s="9">
        <v>0</v>
      </c>
      <c r="U3563" s="9">
        <v>0</v>
      </c>
      <c r="V3563" s="9">
        <v>0</v>
      </c>
      <c r="W3563" s="9">
        <v>0</v>
      </c>
      <c r="X3563" s="9">
        <v>0</v>
      </c>
      <c r="Y3563" s="9">
        <v>0</v>
      </c>
      <c r="Z3563" s="9">
        <v>0</v>
      </c>
      <c r="AA3563" s="9">
        <v>0</v>
      </c>
      <c r="AB3563" s="9">
        <v>0</v>
      </c>
      <c r="AC3563" s="9">
        <v>0</v>
      </c>
      <c r="AD3563" s="9">
        <v>0</v>
      </c>
      <c r="AE3563" s="9">
        <v>0</v>
      </c>
      <c r="AF3563" s="9">
        <v>0</v>
      </c>
      <c r="AG3563" s="9">
        <v>0</v>
      </c>
      <c r="AH3563" s="9">
        <v>0</v>
      </c>
      <c r="AI3563" s="9">
        <v>0</v>
      </c>
      <c r="AJ3563" s="9">
        <v>0</v>
      </c>
      <c r="AK3563" s="9">
        <v>0</v>
      </c>
      <c r="AL3563" s="9">
        <v>0</v>
      </c>
      <c r="AM3563" s="9">
        <v>0</v>
      </c>
      <c r="AN3563" s="9">
        <v>0</v>
      </c>
      <c r="AO3563" s="9">
        <v>0</v>
      </c>
      <c r="AP3563" s="9">
        <v>0</v>
      </c>
      <c r="AQ3563" s="9">
        <v>0</v>
      </c>
      <c r="AR3563" s="9">
        <v>0</v>
      </c>
      <c r="AS3563" s="9">
        <v>0</v>
      </c>
      <c r="AT3563" s="9">
        <v>0</v>
      </c>
      <c r="AU3563" s="9">
        <v>0</v>
      </c>
      <c r="AV3563" s="9">
        <v>0</v>
      </c>
      <c r="AW3563" s="9">
        <v>0</v>
      </c>
      <c r="AX3563" s="9">
        <v>0</v>
      </c>
      <c r="AY3563" s="9">
        <v>0</v>
      </c>
      <c r="AZ3563" s="9">
        <v>0</v>
      </c>
      <c r="BA3563" s="9">
        <v>0</v>
      </c>
      <c r="BB3563" s="9">
        <v>0</v>
      </c>
      <c r="BC3563" s="9">
        <v>0</v>
      </c>
    </row>
    <row r="3564" spans="2:55" x14ac:dyDescent="0.45">
      <c r="B3564" s="25">
        <v>3557</v>
      </c>
      <c r="D3564" s="9" t="s">
        <v>132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  <c r="J3564" s="9">
        <v>0</v>
      </c>
      <c r="K3564" s="9">
        <v>0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0</v>
      </c>
      <c r="R3564" s="9">
        <v>0</v>
      </c>
      <c r="S3564" s="9">
        <v>0</v>
      </c>
      <c r="T3564" s="9">
        <v>0</v>
      </c>
      <c r="U3564" s="9">
        <v>0</v>
      </c>
      <c r="V3564" s="9">
        <v>0</v>
      </c>
      <c r="W3564" s="9">
        <v>12</v>
      </c>
      <c r="X3564" s="9">
        <v>0</v>
      </c>
      <c r="Y3564" s="9">
        <v>0</v>
      </c>
      <c r="Z3564" s="9">
        <v>0</v>
      </c>
      <c r="AA3564" s="9">
        <v>0</v>
      </c>
      <c r="AB3564" s="9">
        <v>0</v>
      </c>
      <c r="AC3564" s="9">
        <v>0</v>
      </c>
      <c r="AD3564" s="9">
        <v>0</v>
      </c>
      <c r="AE3564" s="9">
        <v>0</v>
      </c>
      <c r="AF3564" s="9">
        <v>0</v>
      </c>
      <c r="AG3564" s="9">
        <v>0</v>
      </c>
      <c r="AH3564" s="9">
        <v>0</v>
      </c>
      <c r="AI3564" s="9">
        <v>0</v>
      </c>
      <c r="AJ3564" s="9">
        <v>4</v>
      </c>
      <c r="AK3564" s="9">
        <v>0</v>
      </c>
      <c r="AL3564" s="9">
        <v>0</v>
      </c>
      <c r="AM3564" s="9">
        <v>0</v>
      </c>
      <c r="AN3564" s="9">
        <v>0</v>
      </c>
      <c r="AO3564" s="9">
        <v>0</v>
      </c>
      <c r="AP3564" s="9">
        <v>0</v>
      </c>
      <c r="AQ3564" s="9">
        <v>0</v>
      </c>
      <c r="AR3564" s="9">
        <v>0</v>
      </c>
      <c r="AS3564" s="9">
        <v>0</v>
      </c>
      <c r="AT3564" s="9">
        <v>0</v>
      </c>
      <c r="AU3564" s="9">
        <v>0</v>
      </c>
      <c r="AV3564" s="9">
        <v>0</v>
      </c>
      <c r="AW3564" s="9">
        <v>0</v>
      </c>
      <c r="AX3564" s="9">
        <v>0</v>
      </c>
      <c r="AY3564" s="9">
        <v>0</v>
      </c>
      <c r="AZ3564" s="9">
        <v>0</v>
      </c>
      <c r="BA3564" s="9">
        <v>0</v>
      </c>
      <c r="BB3564" s="9">
        <v>0</v>
      </c>
      <c r="BC3564" s="9">
        <v>0</v>
      </c>
    </row>
    <row r="3565" spans="2:55" x14ac:dyDescent="0.45">
      <c r="B3565" s="25">
        <v>3558</v>
      </c>
      <c r="D3565" s="9" t="s">
        <v>133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  <c r="J3565" s="9">
        <v>0</v>
      </c>
      <c r="K3565" s="9">
        <v>0</v>
      </c>
      <c r="L3565" s="9">
        <v>0</v>
      </c>
      <c r="M3565" s="9">
        <v>0</v>
      </c>
      <c r="N3565" s="9">
        <v>0</v>
      </c>
      <c r="O3565" s="9">
        <v>0</v>
      </c>
      <c r="P3565" s="9">
        <v>0</v>
      </c>
      <c r="Q3565" s="9">
        <v>0</v>
      </c>
      <c r="R3565" s="9">
        <v>0</v>
      </c>
      <c r="S3565" s="9">
        <v>0</v>
      </c>
      <c r="T3565" s="9">
        <v>0</v>
      </c>
      <c r="U3565" s="9">
        <v>0</v>
      </c>
      <c r="V3565" s="9">
        <v>0</v>
      </c>
      <c r="W3565" s="9">
        <v>0</v>
      </c>
      <c r="X3565" s="9">
        <v>0</v>
      </c>
      <c r="Y3565" s="9">
        <v>0</v>
      </c>
      <c r="Z3565" s="9">
        <v>0</v>
      </c>
      <c r="AA3565" s="9">
        <v>0</v>
      </c>
      <c r="AB3565" s="9">
        <v>0</v>
      </c>
      <c r="AC3565" s="9">
        <v>0</v>
      </c>
      <c r="AD3565" s="9">
        <v>0</v>
      </c>
      <c r="AE3565" s="9">
        <v>0</v>
      </c>
      <c r="AF3565" s="9">
        <v>0</v>
      </c>
      <c r="AG3565" s="9">
        <v>0</v>
      </c>
      <c r="AH3565" s="9">
        <v>0</v>
      </c>
      <c r="AI3565" s="9">
        <v>0</v>
      </c>
      <c r="AJ3565" s="9">
        <v>0</v>
      </c>
      <c r="AK3565" s="9">
        <v>0</v>
      </c>
      <c r="AL3565" s="9">
        <v>0</v>
      </c>
      <c r="AM3565" s="9">
        <v>0</v>
      </c>
      <c r="AN3565" s="9">
        <v>0</v>
      </c>
      <c r="AO3565" s="9">
        <v>0</v>
      </c>
      <c r="AP3565" s="9">
        <v>0</v>
      </c>
      <c r="AQ3565" s="9">
        <v>0</v>
      </c>
      <c r="AR3565" s="9">
        <v>0</v>
      </c>
      <c r="AS3565" s="9">
        <v>0</v>
      </c>
      <c r="AT3565" s="9">
        <v>0</v>
      </c>
      <c r="AU3565" s="9">
        <v>0</v>
      </c>
      <c r="AV3565" s="9">
        <v>0</v>
      </c>
      <c r="AW3565" s="9">
        <v>0</v>
      </c>
      <c r="AX3565" s="9">
        <v>0</v>
      </c>
      <c r="AY3565" s="9">
        <v>0</v>
      </c>
      <c r="AZ3565" s="9">
        <v>0</v>
      </c>
      <c r="BA3565" s="9">
        <v>0</v>
      </c>
      <c r="BB3565" s="9">
        <v>0</v>
      </c>
      <c r="BC3565" s="9">
        <v>0</v>
      </c>
    </row>
    <row r="3566" spans="2:55" x14ac:dyDescent="0.45">
      <c r="B3566" s="25">
        <v>3559</v>
      </c>
      <c r="D3566" s="9" t="s">
        <v>134</v>
      </c>
      <c r="E3566" s="9">
        <v>0</v>
      </c>
      <c r="F3566" s="9">
        <v>0</v>
      </c>
      <c r="G3566" s="9">
        <v>0</v>
      </c>
      <c r="H3566" s="9">
        <v>0</v>
      </c>
      <c r="I3566" s="9">
        <v>0</v>
      </c>
      <c r="J3566" s="9">
        <v>0</v>
      </c>
      <c r="K3566" s="9">
        <v>0</v>
      </c>
      <c r="L3566" s="9">
        <v>0</v>
      </c>
      <c r="M3566" s="9">
        <v>0</v>
      </c>
      <c r="N3566" s="9">
        <v>0</v>
      </c>
      <c r="O3566" s="9">
        <v>0</v>
      </c>
      <c r="P3566" s="9">
        <v>0</v>
      </c>
      <c r="Q3566" s="9">
        <v>0</v>
      </c>
      <c r="R3566" s="9">
        <v>0</v>
      </c>
      <c r="S3566" s="9">
        <v>0</v>
      </c>
      <c r="T3566" s="9">
        <v>0</v>
      </c>
      <c r="U3566" s="9">
        <v>0</v>
      </c>
      <c r="V3566" s="9">
        <v>0</v>
      </c>
      <c r="W3566" s="9">
        <v>0</v>
      </c>
      <c r="X3566" s="9">
        <v>0</v>
      </c>
      <c r="Y3566" s="9">
        <v>0</v>
      </c>
      <c r="Z3566" s="9">
        <v>0</v>
      </c>
      <c r="AA3566" s="9">
        <v>0</v>
      </c>
      <c r="AB3566" s="9">
        <v>0</v>
      </c>
      <c r="AC3566" s="9">
        <v>0</v>
      </c>
      <c r="AD3566" s="9">
        <v>0</v>
      </c>
      <c r="AE3566" s="9">
        <v>0</v>
      </c>
      <c r="AF3566" s="9">
        <v>0</v>
      </c>
      <c r="AG3566" s="9">
        <v>0</v>
      </c>
      <c r="AH3566" s="9">
        <v>0</v>
      </c>
      <c r="AI3566" s="9">
        <v>0</v>
      </c>
      <c r="AJ3566" s="9">
        <v>0</v>
      </c>
      <c r="AK3566" s="9">
        <v>0</v>
      </c>
      <c r="AL3566" s="9">
        <v>0</v>
      </c>
      <c r="AM3566" s="9">
        <v>0</v>
      </c>
      <c r="AN3566" s="9">
        <v>0</v>
      </c>
      <c r="AO3566" s="9">
        <v>0</v>
      </c>
      <c r="AP3566" s="9">
        <v>0</v>
      </c>
      <c r="AQ3566" s="9">
        <v>0</v>
      </c>
      <c r="AR3566" s="9">
        <v>0</v>
      </c>
      <c r="AS3566" s="9">
        <v>0</v>
      </c>
      <c r="AT3566" s="9">
        <v>0</v>
      </c>
      <c r="AU3566" s="9">
        <v>0</v>
      </c>
      <c r="AV3566" s="9">
        <v>0</v>
      </c>
      <c r="AW3566" s="9">
        <v>0</v>
      </c>
      <c r="AX3566" s="9">
        <v>0</v>
      </c>
      <c r="AY3566" s="9">
        <v>0</v>
      </c>
      <c r="AZ3566" s="9">
        <v>0</v>
      </c>
      <c r="BA3566" s="9">
        <v>0</v>
      </c>
      <c r="BB3566" s="9">
        <v>0</v>
      </c>
      <c r="BC3566" s="9">
        <v>0</v>
      </c>
    </row>
    <row r="3567" spans="2:55" x14ac:dyDescent="0.45">
      <c r="B3567" s="25">
        <v>3560</v>
      </c>
      <c r="D3567" s="9" t="s">
        <v>135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>
        <v>0</v>
      </c>
      <c r="S3567" s="9">
        <v>0</v>
      </c>
      <c r="T3567" s="9">
        <v>0</v>
      </c>
      <c r="U3567" s="9">
        <v>0</v>
      </c>
      <c r="V3567" s="9">
        <v>0</v>
      </c>
      <c r="W3567" s="9">
        <v>0</v>
      </c>
      <c r="X3567" s="9">
        <v>0</v>
      </c>
      <c r="Y3567" s="9">
        <v>0</v>
      </c>
      <c r="Z3567" s="9">
        <v>0</v>
      </c>
      <c r="AA3567" s="9">
        <v>0</v>
      </c>
      <c r="AB3567" s="9">
        <v>0</v>
      </c>
      <c r="AC3567" s="9">
        <v>0</v>
      </c>
      <c r="AD3567" s="9">
        <v>0</v>
      </c>
      <c r="AE3567" s="9">
        <v>0</v>
      </c>
      <c r="AF3567" s="9">
        <v>0</v>
      </c>
      <c r="AG3567" s="9">
        <v>0</v>
      </c>
      <c r="AH3567" s="9">
        <v>0</v>
      </c>
      <c r="AI3567" s="9">
        <v>0</v>
      </c>
      <c r="AJ3567" s="9">
        <v>0</v>
      </c>
      <c r="AK3567" s="9">
        <v>0</v>
      </c>
      <c r="AL3567" s="9">
        <v>0</v>
      </c>
      <c r="AM3567" s="9">
        <v>0</v>
      </c>
      <c r="AN3567" s="9">
        <v>0</v>
      </c>
      <c r="AO3567" s="9">
        <v>0</v>
      </c>
      <c r="AP3567" s="9">
        <v>0</v>
      </c>
      <c r="AQ3567" s="9">
        <v>0</v>
      </c>
      <c r="AR3567" s="9">
        <v>0</v>
      </c>
      <c r="AS3567" s="9">
        <v>0</v>
      </c>
      <c r="AT3567" s="9">
        <v>0</v>
      </c>
      <c r="AU3567" s="9">
        <v>0</v>
      </c>
      <c r="AV3567" s="9">
        <v>0</v>
      </c>
      <c r="AW3567" s="9">
        <v>0</v>
      </c>
      <c r="AX3567" s="9">
        <v>0</v>
      </c>
      <c r="AY3567" s="9">
        <v>0</v>
      </c>
      <c r="AZ3567" s="9">
        <v>0</v>
      </c>
      <c r="BA3567" s="9">
        <v>0</v>
      </c>
      <c r="BB3567" s="9">
        <v>0</v>
      </c>
      <c r="BC3567" s="9">
        <v>0</v>
      </c>
    </row>
    <row r="3568" spans="2:55" x14ac:dyDescent="0.45">
      <c r="B3568" s="25">
        <v>3561</v>
      </c>
      <c r="D3568" s="9" t="s">
        <v>136</v>
      </c>
      <c r="E3568" s="9">
        <v>0</v>
      </c>
      <c r="F3568" s="9">
        <v>0</v>
      </c>
      <c r="G3568" s="9">
        <v>0</v>
      </c>
      <c r="H3568" s="9">
        <v>0</v>
      </c>
      <c r="I3568" s="9">
        <v>0</v>
      </c>
      <c r="J3568" s="9">
        <v>0</v>
      </c>
      <c r="K3568" s="9">
        <v>0</v>
      </c>
      <c r="L3568" s="9">
        <v>0</v>
      </c>
      <c r="M3568" s="9">
        <v>0</v>
      </c>
      <c r="N3568" s="9">
        <v>0</v>
      </c>
      <c r="O3568" s="9">
        <v>0</v>
      </c>
      <c r="P3568" s="9">
        <v>0</v>
      </c>
      <c r="Q3568" s="9">
        <v>0</v>
      </c>
      <c r="R3568" s="9">
        <v>0</v>
      </c>
      <c r="S3568" s="9">
        <v>0</v>
      </c>
      <c r="T3568" s="9">
        <v>0</v>
      </c>
      <c r="U3568" s="9">
        <v>0</v>
      </c>
      <c r="V3568" s="9">
        <v>0</v>
      </c>
      <c r="W3568" s="9">
        <v>0</v>
      </c>
      <c r="X3568" s="9">
        <v>0</v>
      </c>
      <c r="Y3568" s="9">
        <v>0</v>
      </c>
      <c r="Z3568" s="9">
        <v>0</v>
      </c>
      <c r="AA3568" s="9">
        <v>0</v>
      </c>
      <c r="AB3568" s="9">
        <v>0</v>
      </c>
      <c r="AC3568" s="9">
        <v>0</v>
      </c>
      <c r="AD3568" s="9">
        <v>0</v>
      </c>
      <c r="AE3568" s="9">
        <v>0</v>
      </c>
      <c r="AF3568" s="9">
        <v>0</v>
      </c>
      <c r="AG3568" s="9">
        <v>0</v>
      </c>
      <c r="AH3568" s="9">
        <v>0</v>
      </c>
      <c r="AI3568" s="9">
        <v>0</v>
      </c>
      <c r="AJ3568" s="9">
        <v>0</v>
      </c>
      <c r="AK3568" s="9">
        <v>0</v>
      </c>
      <c r="AL3568" s="9">
        <v>0</v>
      </c>
      <c r="AM3568" s="9">
        <v>0</v>
      </c>
      <c r="AN3568" s="9">
        <v>0</v>
      </c>
      <c r="AO3568" s="9">
        <v>0</v>
      </c>
      <c r="AP3568" s="9">
        <v>0</v>
      </c>
      <c r="AQ3568" s="9">
        <v>0</v>
      </c>
      <c r="AR3568" s="9">
        <v>0</v>
      </c>
      <c r="AS3568" s="9">
        <v>0</v>
      </c>
      <c r="AT3568" s="9">
        <v>0</v>
      </c>
      <c r="AU3568" s="9">
        <v>0</v>
      </c>
      <c r="AV3568" s="9">
        <v>0</v>
      </c>
      <c r="AW3568" s="9">
        <v>0</v>
      </c>
      <c r="AX3568" s="9">
        <v>0</v>
      </c>
      <c r="AY3568" s="9">
        <v>0</v>
      </c>
      <c r="AZ3568" s="9">
        <v>0</v>
      </c>
      <c r="BA3568" s="9">
        <v>0</v>
      </c>
      <c r="BB3568" s="9">
        <v>0</v>
      </c>
      <c r="BC3568" s="9">
        <v>0</v>
      </c>
    </row>
    <row r="3569" spans="2:55" x14ac:dyDescent="0.45">
      <c r="B3569" s="25">
        <v>3562</v>
      </c>
      <c r="D3569" s="9" t="s">
        <v>137</v>
      </c>
      <c r="E3569" s="9">
        <v>0</v>
      </c>
      <c r="F3569" s="9">
        <v>0</v>
      </c>
      <c r="G3569" s="9">
        <v>0</v>
      </c>
      <c r="H3569" s="9">
        <v>0</v>
      </c>
      <c r="I3569" s="9">
        <v>0</v>
      </c>
      <c r="J3569" s="9">
        <v>0</v>
      </c>
      <c r="K3569" s="9">
        <v>0</v>
      </c>
      <c r="L3569" s="9">
        <v>0</v>
      </c>
      <c r="M3569" s="9">
        <v>0</v>
      </c>
      <c r="N3569" s="9">
        <v>0</v>
      </c>
      <c r="O3569" s="9">
        <v>0</v>
      </c>
      <c r="P3569" s="9">
        <v>0</v>
      </c>
      <c r="Q3569" s="9">
        <v>0</v>
      </c>
      <c r="R3569" s="9">
        <v>0</v>
      </c>
      <c r="S3569" s="9">
        <v>0</v>
      </c>
      <c r="T3569" s="9">
        <v>0</v>
      </c>
      <c r="U3569" s="9">
        <v>0</v>
      </c>
      <c r="V3569" s="9">
        <v>0</v>
      </c>
      <c r="W3569" s="9">
        <v>0</v>
      </c>
      <c r="X3569" s="9">
        <v>0</v>
      </c>
      <c r="Y3569" s="9">
        <v>0</v>
      </c>
      <c r="Z3569" s="9">
        <v>0</v>
      </c>
      <c r="AA3569" s="9">
        <v>0</v>
      </c>
      <c r="AB3569" s="9">
        <v>0</v>
      </c>
      <c r="AC3569" s="9">
        <v>0</v>
      </c>
      <c r="AD3569" s="9">
        <v>0</v>
      </c>
      <c r="AE3569" s="9">
        <v>0</v>
      </c>
      <c r="AF3569" s="9">
        <v>0</v>
      </c>
      <c r="AG3569" s="9">
        <v>0</v>
      </c>
      <c r="AH3569" s="9">
        <v>0</v>
      </c>
      <c r="AI3569" s="9">
        <v>0</v>
      </c>
      <c r="AJ3569" s="9">
        <v>0</v>
      </c>
      <c r="AK3569" s="9">
        <v>0</v>
      </c>
      <c r="AL3569" s="9">
        <v>0</v>
      </c>
      <c r="AM3569" s="9">
        <v>0</v>
      </c>
      <c r="AN3569" s="9">
        <v>0</v>
      </c>
      <c r="AO3569" s="9">
        <v>0</v>
      </c>
      <c r="AP3569" s="9">
        <v>0</v>
      </c>
      <c r="AQ3569" s="9">
        <v>0</v>
      </c>
      <c r="AR3569" s="9">
        <v>0</v>
      </c>
      <c r="AS3569" s="9">
        <v>0</v>
      </c>
      <c r="AT3569" s="9">
        <v>0</v>
      </c>
      <c r="AU3569" s="9">
        <v>0</v>
      </c>
      <c r="AV3569" s="9">
        <v>0</v>
      </c>
      <c r="AW3569" s="9">
        <v>0</v>
      </c>
      <c r="AX3569" s="9">
        <v>0</v>
      </c>
      <c r="AY3569" s="9">
        <v>0</v>
      </c>
      <c r="AZ3569" s="9">
        <v>0</v>
      </c>
      <c r="BA3569" s="9">
        <v>0</v>
      </c>
      <c r="BB3569" s="9">
        <v>0</v>
      </c>
      <c r="BC3569" s="9">
        <v>0</v>
      </c>
    </row>
    <row r="3570" spans="2:55" x14ac:dyDescent="0.45">
      <c r="B3570" s="25">
        <v>3563</v>
      </c>
      <c r="D3570" s="9" t="s">
        <v>138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  <c r="AB3570" s="9">
        <v>0</v>
      </c>
      <c r="AC3570" s="9">
        <v>0</v>
      </c>
      <c r="AD3570" s="9">
        <v>0</v>
      </c>
      <c r="AE3570" s="9">
        <v>0</v>
      </c>
      <c r="AF3570" s="9">
        <v>0</v>
      </c>
      <c r="AG3570" s="9">
        <v>0</v>
      </c>
      <c r="AH3570" s="9">
        <v>0</v>
      </c>
      <c r="AI3570" s="9">
        <v>0</v>
      </c>
      <c r="AJ3570" s="9">
        <v>0</v>
      </c>
      <c r="AK3570" s="9">
        <v>0</v>
      </c>
      <c r="AL3570" s="9">
        <v>0</v>
      </c>
      <c r="AM3570" s="9">
        <v>0</v>
      </c>
      <c r="AN3570" s="9">
        <v>0</v>
      </c>
      <c r="AO3570" s="9">
        <v>0</v>
      </c>
      <c r="AP3570" s="9">
        <v>0</v>
      </c>
      <c r="AQ3570" s="9">
        <v>0</v>
      </c>
      <c r="AR3570" s="9">
        <v>0</v>
      </c>
      <c r="AS3570" s="9">
        <v>0</v>
      </c>
      <c r="AT3570" s="9">
        <v>0</v>
      </c>
      <c r="AU3570" s="9">
        <v>0</v>
      </c>
      <c r="AV3570" s="9">
        <v>0</v>
      </c>
      <c r="AW3570" s="9">
        <v>0</v>
      </c>
      <c r="AX3570" s="9">
        <v>0</v>
      </c>
      <c r="AY3570" s="9">
        <v>0</v>
      </c>
      <c r="AZ3570" s="9">
        <v>0</v>
      </c>
      <c r="BA3570" s="9">
        <v>0</v>
      </c>
      <c r="BB3570" s="9">
        <v>0</v>
      </c>
      <c r="BC3570" s="9">
        <v>0</v>
      </c>
    </row>
    <row r="3571" spans="2:55" x14ac:dyDescent="0.45">
      <c r="B3571" s="25">
        <v>3564</v>
      </c>
      <c r="D3571" s="9" t="s">
        <v>139</v>
      </c>
      <c r="E3571" s="9">
        <v>0</v>
      </c>
      <c r="F3571" s="9">
        <v>0</v>
      </c>
      <c r="G3571" s="9">
        <v>0</v>
      </c>
      <c r="H3571" s="9">
        <v>0</v>
      </c>
      <c r="I3571" s="9">
        <v>0</v>
      </c>
      <c r="J3571" s="9">
        <v>0</v>
      </c>
      <c r="K3571" s="9">
        <v>0</v>
      </c>
      <c r="L3571" s="9">
        <v>0</v>
      </c>
      <c r="M3571" s="9">
        <v>0</v>
      </c>
      <c r="N3571" s="9">
        <v>0</v>
      </c>
      <c r="O3571" s="9">
        <v>0</v>
      </c>
      <c r="P3571" s="9">
        <v>0</v>
      </c>
      <c r="Q3571" s="9">
        <v>0</v>
      </c>
      <c r="R3571" s="9">
        <v>0</v>
      </c>
      <c r="S3571" s="9">
        <v>0</v>
      </c>
      <c r="T3571" s="9">
        <v>0</v>
      </c>
      <c r="U3571" s="9">
        <v>0</v>
      </c>
      <c r="V3571" s="9">
        <v>0</v>
      </c>
      <c r="W3571" s="9">
        <v>0</v>
      </c>
      <c r="X3571" s="9">
        <v>0</v>
      </c>
      <c r="Y3571" s="9">
        <v>0</v>
      </c>
      <c r="Z3571" s="9">
        <v>0</v>
      </c>
      <c r="AA3571" s="9">
        <v>0</v>
      </c>
      <c r="AB3571" s="9">
        <v>0</v>
      </c>
      <c r="AC3571" s="9">
        <v>0</v>
      </c>
      <c r="AD3571" s="9">
        <v>0</v>
      </c>
      <c r="AE3571" s="9">
        <v>0</v>
      </c>
      <c r="AF3571" s="9">
        <v>0</v>
      </c>
      <c r="AG3571" s="9">
        <v>0</v>
      </c>
      <c r="AH3571" s="9">
        <v>0</v>
      </c>
      <c r="AI3571" s="9">
        <v>0</v>
      </c>
      <c r="AJ3571" s="9">
        <v>0</v>
      </c>
      <c r="AK3571" s="9">
        <v>0</v>
      </c>
      <c r="AL3571" s="9">
        <v>0</v>
      </c>
      <c r="AM3571" s="9">
        <v>0</v>
      </c>
      <c r="AN3571" s="9">
        <v>0</v>
      </c>
      <c r="AO3571" s="9">
        <v>0</v>
      </c>
      <c r="AP3571" s="9">
        <v>0</v>
      </c>
      <c r="AQ3571" s="9">
        <v>0</v>
      </c>
      <c r="AR3571" s="9">
        <v>0</v>
      </c>
      <c r="AS3571" s="9">
        <v>0</v>
      </c>
      <c r="AT3571" s="9">
        <v>0</v>
      </c>
      <c r="AU3571" s="9">
        <v>0</v>
      </c>
      <c r="AV3571" s="9">
        <v>0</v>
      </c>
      <c r="AW3571" s="9">
        <v>0</v>
      </c>
      <c r="AX3571" s="9">
        <v>0</v>
      </c>
      <c r="AY3571" s="9">
        <v>0</v>
      </c>
      <c r="AZ3571" s="9">
        <v>0</v>
      </c>
      <c r="BA3571" s="9">
        <v>0</v>
      </c>
      <c r="BB3571" s="9">
        <v>0</v>
      </c>
      <c r="BC3571" s="9">
        <v>0</v>
      </c>
    </row>
    <row r="3572" spans="2:55" x14ac:dyDescent="0.45">
      <c r="B3572" s="25">
        <v>3565</v>
      </c>
      <c r="D3572" s="9" t="s">
        <v>140</v>
      </c>
      <c r="E3572" s="9">
        <v>0</v>
      </c>
      <c r="F3572" s="9">
        <v>0</v>
      </c>
      <c r="G3572" s="9">
        <v>0</v>
      </c>
      <c r="H3572" s="9">
        <v>0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0</v>
      </c>
      <c r="V3572" s="9">
        <v>0</v>
      </c>
      <c r="W3572" s="9">
        <v>0</v>
      </c>
      <c r="X3572" s="9">
        <v>0</v>
      </c>
      <c r="Y3572" s="9">
        <v>0</v>
      </c>
      <c r="Z3572" s="9">
        <v>0</v>
      </c>
      <c r="AA3572" s="9">
        <v>0</v>
      </c>
      <c r="AB3572" s="9">
        <v>0</v>
      </c>
      <c r="AC3572" s="9">
        <v>0</v>
      </c>
      <c r="AD3572" s="9">
        <v>0</v>
      </c>
      <c r="AE3572" s="9">
        <v>0</v>
      </c>
      <c r="AF3572" s="9">
        <v>0</v>
      </c>
      <c r="AG3572" s="9">
        <v>0</v>
      </c>
      <c r="AH3572" s="9">
        <v>0</v>
      </c>
      <c r="AI3572" s="9">
        <v>0</v>
      </c>
      <c r="AJ3572" s="9">
        <v>0</v>
      </c>
      <c r="AK3572" s="9">
        <v>0</v>
      </c>
      <c r="AL3572" s="9">
        <v>0</v>
      </c>
      <c r="AM3572" s="9">
        <v>0</v>
      </c>
      <c r="AN3572" s="9">
        <v>0</v>
      </c>
      <c r="AO3572" s="9">
        <v>0</v>
      </c>
      <c r="AP3572" s="9">
        <v>0</v>
      </c>
      <c r="AQ3572" s="9">
        <v>0</v>
      </c>
      <c r="AR3572" s="9">
        <v>0</v>
      </c>
      <c r="AS3572" s="9">
        <v>0</v>
      </c>
      <c r="AT3572" s="9">
        <v>0</v>
      </c>
      <c r="AU3572" s="9">
        <v>0</v>
      </c>
      <c r="AV3572" s="9">
        <v>0</v>
      </c>
      <c r="AW3572" s="9">
        <v>0</v>
      </c>
      <c r="AX3572" s="9">
        <v>0</v>
      </c>
      <c r="AY3572" s="9">
        <v>0</v>
      </c>
      <c r="AZ3572" s="9">
        <v>0</v>
      </c>
      <c r="BA3572" s="9">
        <v>0</v>
      </c>
      <c r="BB3572" s="9">
        <v>0</v>
      </c>
      <c r="BC3572" s="9">
        <v>0</v>
      </c>
    </row>
    <row r="3573" spans="2:55" x14ac:dyDescent="0.45">
      <c r="B3573" s="25">
        <v>3566</v>
      </c>
      <c r="D3573" s="9" t="s">
        <v>55</v>
      </c>
      <c r="E3573" s="9">
        <v>0</v>
      </c>
      <c r="F3573" s="9">
        <v>0</v>
      </c>
      <c r="G3573" s="9">
        <v>0</v>
      </c>
      <c r="H3573" s="9">
        <v>0</v>
      </c>
      <c r="I3573" s="9">
        <v>0</v>
      </c>
      <c r="J3573" s="9">
        <v>0</v>
      </c>
      <c r="K3573" s="9">
        <v>0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  <c r="Q3573" s="9">
        <v>0</v>
      </c>
      <c r="R3573" s="9">
        <v>0</v>
      </c>
      <c r="S3573" s="9">
        <v>0</v>
      </c>
      <c r="T3573" s="9">
        <v>0</v>
      </c>
      <c r="U3573" s="9">
        <v>0</v>
      </c>
      <c r="V3573" s="9">
        <v>0</v>
      </c>
      <c r="W3573" s="9">
        <v>0</v>
      </c>
      <c r="X3573" s="9">
        <v>0</v>
      </c>
      <c r="Y3573" s="9">
        <v>0</v>
      </c>
      <c r="Z3573" s="9">
        <v>0</v>
      </c>
      <c r="AA3573" s="9">
        <v>0</v>
      </c>
      <c r="AB3573" s="9">
        <v>0</v>
      </c>
      <c r="AC3573" s="9">
        <v>0</v>
      </c>
      <c r="AD3573" s="9">
        <v>0</v>
      </c>
      <c r="AE3573" s="9">
        <v>0</v>
      </c>
      <c r="AF3573" s="9">
        <v>0</v>
      </c>
      <c r="AG3573" s="9">
        <v>0</v>
      </c>
      <c r="AH3573" s="9">
        <v>0</v>
      </c>
      <c r="AI3573" s="9">
        <v>0</v>
      </c>
      <c r="AJ3573" s="9">
        <v>0</v>
      </c>
      <c r="AK3573" s="9">
        <v>0</v>
      </c>
      <c r="AL3573" s="9">
        <v>0</v>
      </c>
      <c r="AM3573" s="9">
        <v>0</v>
      </c>
      <c r="AN3573" s="9">
        <v>0</v>
      </c>
      <c r="AO3573" s="9">
        <v>0</v>
      </c>
      <c r="AP3573" s="9">
        <v>0</v>
      </c>
      <c r="AQ3573" s="9">
        <v>0</v>
      </c>
      <c r="AR3573" s="9">
        <v>0</v>
      </c>
      <c r="AS3573" s="9">
        <v>0</v>
      </c>
      <c r="AT3573" s="9">
        <v>0</v>
      </c>
      <c r="AU3573" s="9">
        <v>0</v>
      </c>
      <c r="AV3573" s="9">
        <v>0</v>
      </c>
      <c r="AW3573" s="9">
        <v>0</v>
      </c>
      <c r="AX3573" s="9">
        <v>0</v>
      </c>
      <c r="AY3573" s="9">
        <v>0</v>
      </c>
      <c r="AZ3573" s="9">
        <v>0</v>
      </c>
      <c r="BA3573" s="9">
        <v>0</v>
      </c>
      <c r="BB3573" s="9">
        <v>0</v>
      </c>
      <c r="BC3573" s="9">
        <v>0</v>
      </c>
    </row>
    <row r="3574" spans="2:55" x14ac:dyDescent="0.45">
      <c r="B3574" s="25">
        <v>3567</v>
      </c>
      <c r="D3574" s="9" t="s">
        <v>3</v>
      </c>
      <c r="E3574" s="9">
        <v>5</v>
      </c>
      <c r="F3574" s="9">
        <v>6</v>
      </c>
      <c r="G3574" s="9">
        <v>13</v>
      </c>
      <c r="H3574" s="9">
        <v>27</v>
      </c>
      <c r="I3574" s="9">
        <v>39</v>
      </c>
      <c r="J3574" s="9">
        <v>0</v>
      </c>
      <c r="K3574" s="9">
        <v>0</v>
      </c>
      <c r="L3574" s="9">
        <v>14</v>
      </c>
      <c r="M3574" s="9">
        <v>22</v>
      </c>
      <c r="N3574" s="9">
        <v>34</v>
      </c>
      <c r="O3574" s="9">
        <v>23</v>
      </c>
      <c r="P3574" s="9">
        <v>3</v>
      </c>
      <c r="Q3574" s="9">
        <v>3</v>
      </c>
      <c r="R3574" s="9">
        <v>0</v>
      </c>
      <c r="S3574" s="9">
        <v>4</v>
      </c>
      <c r="T3574" s="9">
        <v>14</v>
      </c>
      <c r="U3574" s="9">
        <v>8</v>
      </c>
      <c r="V3574" s="9">
        <v>3</v>
      </c>
      <c r="W3574" s="9">
        <v>19</v>
      </c>
      <c r="X3574" s="9">
        <v>3</v>
      </c>
      <c r="Y3574" s="9">
        <v>0</v>
      </c>
      <c r="Z3574" s="9">
        <v>0</v>
      </c>
      <c r="AA3574" s="9">
        <v>8</v>
      </c>
      <c r="AB3574" s="9">
        <v>19</v>
      </c>
      <c r="AC3574" s="9">
        <v>5</v>
      </c>
      <c r="AD3574" s="9">
        <v>4</v>
      </c>
      <c r="AE3574" s="9">
        <v>9</v>
      </c>
      <c r="AF3574" s="9">
        <v>0</v>
      </c>
      <c r="AG3574" s="9">
        <v>6</v>
      </c>
      <c r="AH3574" s="9">
        <v>0</v>
      </c>
      <c r="AI3574" s="9">
        <v>10</v>
      </c>
      <c r="AJ3574" s="9">
        <v>3</v>
      </c>
      <c r="AK3574" s="9">
        <v>8</v>
      </c>
      <c r="AL3574" s="9">
        <v>0</v>
      </c>
      <c r="AM3574" s="9">
        <v>3</v>
      </c>
      <c r="AN3574" s="9">
        <v>0</v>
      </c>
      <c r="AO3574" s="9">
        <v>0</v>
      </c>
      <c r="AP3574" s="9">
        <v>10</v>
      </c>
      <c r="AQ3574" s="9">
        <v>3</v>
      </c>
      <c r="AR3574" s="9">
        <v>0</v>
      </c>
      <c r="AS3574" s="9">
        <v>0</v>
      </c>
      <c r="AT3574" s="9">
        <v>3</v>
      </c>
      <c r="AU3574" s="9">
        <v>8</v>
      </c>
      <c r="AV3574" s="9">
        <v>0</v>
      </c>
      <c r="AW3574" s="9">
        <v>0</v>
      </c>
      <c r="AX3574" s="9">
        <v>9</v>
      </c>
      <c r="AY3574" s="9">
        <v>0</v>
      </c>
      <c r="AZ3574" s="9">
        <v>0</v>
      </c>
      <c r="BA3574" s="9">
        <v>5</v>
      </c>
      <c r="BB3574" s="9">
        <v>0</v>
      </c>
      <c r="BC3574" s="9">
        <v>9</v>
      </c>
    </row>
    <row r="3575" spans="2:55" x14ac:dyDescent="0.45">
      <c r="B3575" s="25">
        <v>3568</v>
      </c>
      <c r="C3575" s="28" t="s">
        <v>195</v>
      </c>
      <c r="D3575" s="9" t="s">
        <v>56</v>
      </c>
      <c r="E3575" s="9">
        <v>6</v>
      </c>
      <c r="F3575" s="9">
        <v>0</v>
      </c>
      <c r="G3575" s="9">
        <v>0</v>
      </c>
      <c r="H3575" s="9">
        <v>29</v>
      </c>
      <c r="I3575" s="9">
        <v>9</v>
      </c>
      <c r="J3575" s="9">
        <v>0</v>
      </c>
      <c r="K3575" s="9">
        <v>0</v>
      </c>
      <c r="L3575" s="9">
        <v>23</v>
      </c>
      <c r="M3575" s="9">
        <v>27</v>
      </c>
      <c r="N3575" s="9">
        <v>7</v>
      </c>
      <c r="O3575" s="9">
        <v>6</v>
      </c>
      <c r="P3575" s="9">
        <v>3</v>
      </c>
      <c r="Q3575" s="9">
        <v>3</v>
      </c>
      <c r="R3575" s="9">
        <v>0</v>
      </c>
      <c r="S3575" s="9">
        <v>7</v>
      </c>
      <c r="T3575" s="9">
        <v>0</v>
      </c>
      <c r="U3575" s="9">
        <v>0</v>
      </c>
      <c r="V3575" s="9">
        <v>0</v>
      </c>
      <c r="W3575" s="9">
        <v>6</v>
      </c>
      <c r="X3575" s="9">
        <v>0</v>
      </c>
      <c r="Y3575" s="9">
        <v>0</v>
      </c>
      <c r="Z3575" s="9">
        <v>0</v>
      </c>
      <c r="AA3575" s="9">
        <v>3</v>
      </c>
      <c r="AB3575" s="9">
        <v>7</v>
      </c>
      <c r="AC3575" s="9">
        <v>3</v>
      </c>
      <c r="AD3575" s="9">
        <v>0</v>
      </c>
      <c r="AE3575" s="9">
        <v>0</v>
      </c>
      <c r="AF3575" s="9">
        <v>0</v>
      </c>
      <c r="AG3575" s="9">
        <v>8</v>
      </c>
      <c r="AH3575" s="9">
        <v>0</v>
      </c>
      <c r="AI3575" s="9">
        <v>0</v>
      </c>
      <c r="AJ3575" s="9">
        <v>3</v>
      </c>
      <c r="AK3575" s="9">
        <v>16</v>
      </c>
      <c r="AL3575" s="9">
        <v>0</v>
      </c>
      <c r="AM3575" s="9">
        <v>0</v>
      </c>
      <c r="AN3575" s="9">
        <v>0</v>
      </c>
      <c r="AO3575" s="9">
        <v>0</v>
      </c>
      <c r="AP3575" s="9">
        <v>8</v>
      </c>
      <c r="AQ3575" s="9">
        <v>0</v>
      </c>
      <c r="AR3575" s="9">
        <v>0</v>
      </c>
      <c r="AS3575" s="9">
        <v>0</v>
      </c>
      <c r="AT3575" s="9">
        <v>0</v>
      </c>
      <c r="AU3575" s="9">
        <v>3</v>
      </c>
      <c r="AV3575" s="9">
        <v>3</v>
      </c>
      <c r="AW3575" s="9">
        <v>0</v>
      </c>
      <c r="AX3575" s="9">
        <v>3</v>
      </c>
      <c r="AY3575" s="9">
        <v>0</v>
      </c>
      <c r="AZ3575" s="9">
        <v>3</v>
      </c>
      <c r="BA3575" s="9">
        <v>0</v>
      </c>
      <c r="BB3575" s="9">
        <v>0</v>
      </c>
      <c r="BC3575" s="9">
        <v>0</v>
      </c>
    </row>
    <row r="3576" spans="2:55" x14ac:dyDescent="0.45">
      <c r="B3576" s="25">
        <v>3569</v>
      </c>
      <c r="D3576" s="9" t="s">
        <v>57</v>
      </c>
      <c r="E3576" s="9">
        <v>0</v>
      </c>
      <c r="F3576" s="9">
        <v>4</v>
      </c>
      <c r="G3576" s="9">
        <v>0</v>
      </c>
      <c r="H3576" s="9">
        <v>5</v>
      </c>
      <c r="I3576" s="9">
        <v>0</v>
      </c>
      <c r="J3576" s="9">
        <v>0</v>
      </c>
      <c r="K3576" s="9">
        <v>0</v>
      </c>
      <c r="L3576" s="9">
        <v>21</v>
      </c>
      <c r="M3576" s="9">
        <v>5</v>
      </c>
      <c r="N3576" s="9">
        <v>12</v>
      </c>
      <c r="O3576" s="9">
        <v>0</v>
      </c>
      <c r="P3576" s="9">
        <v>19</v>
      </c>
      <c r="Q3576" s="9">
        <v>0</v>
      </c>
      <c r="R3576" s="9">
        <v>0</v>
      </c>
      <c r="S3576" s="9">
        <v>0</v>
      </c>
      <c r="T3576" s="9">
        <v>0</v>
      </c>
      <c r="U3576" s="9">
        <v>0</v>
      </c>
      <c r="V3576" s="9">
        <v>0</v>
      </c>
      <c r="W3576" s="9">
        <v>3</v>
      </c>
      <c r="X3576" s="9">
        <v>0</v>
      </c>
      <c r="Y3576" s="9">
        <v>0</v>
      </c>
      <c r="Z3576" s="9">
        <v>0</v>
      </c>
      <c r="AA3576" s="9">
        <v>0</v>
      </c>
      <c r="AB3576" s="9">
        <v>0</v>
      </c>
      <c r="AC3576" s="9">
        <v>0</v>
      </c>
      <c r="AD3576" s="9">
        <v>0</v>
      </c>
      <c r="AE3576" s="9">
        <v>0</v>
      </c>
      <c r="AF3576" s="9">
        <v>0</v>
      </c>
      <c r="AG3576" s="9">
        <v>3</v>
      </c>
      <c r="AH3576" s="9">
        <v>0</v>
      </c>
      <c r="AI3576" s="9">
        <v>0</v>
      </c>
      <c r="AJ3576" s="9">
        <v>3</v>
      </c>
      <c r="AK3576" s="9">
        <v>0</v>
      </c>
      <c r="AL3576" s="9">
        <v>0</v>
      </c>
      <c r="AM3576" s="9">
        <v>0</v>
      </c>
      <c r="AN3576" s="9">
        <v>0</v>
      </c>
      <c r="AO3576" s="9">
        <v>0</v>
      </c>
      <c r="AP3576" s="9">
        <v>7</v>
      </c>
      <c r="AQ3576" s="9">
        <v>0</v>
      </c>
      <c r="AR3576" s="9">
        <v>0</v>
      </c>
      <c r="AS3576" s="9">
        <v>0</v>
      </c>
      <c r="AT3576" s="9">
        <v>0</v>
      </c>
      <c r="AU3576" s="9">
        <v>0</v>
      </c>
      <c r="AV3576" s="9">
        <v>0</v>
      </c>
      <c r="AW3576" s="9">
        <v>0</v>
      </c>
      <c r="AX3576" s="9">
        <v>0</v>
      </c>
      <c r="AY3576" s="9">
        <v>0</v>
      </c>
      <c r="AZ3576" s="9">
        <v>3</v>
      </c>
      <c r="BA3576" s="9">
        <v>0</v>
      </c>
      <c r="BB3576" s="9">
        <v>0</v>
      </c>
      <c r="BC3576" s="9">
        <v>0</v>
      </c>
    </row>
    <row r="3577" spans="2:55" x14ac:dyDescent="0.45">
      <c r="B3577" s="25">
        <v>3570</v>
      </c>
      <c r="D3577" s="9" t="s">
        <v>58</v>
      </c>
      <c r="E3577" s="9">
        <v>0</v>
      </c>
      <c r="F3577" s="9">
        <v>0</v>
      </c>
      <c r="G3577" s="9">
        <v>0</v>
      </c>
      <c r="H3577" s="9">
        <v>0</v>
      </c>
      <c r="I3577" s="9">
        <v>5</v>
      </c>
      <c r="J3577" s="9">
        <v>0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3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0</v>
      </c>
      <c r="X3577" s="9">
        <v>0</v>
      </c>
      <c r="Y3577" s="9">
        <v>0</v>
      </c>
      <c r="Z3577" s="9">
        <v>0</v>
      </c>
      <c r="AA3577" s="9">
        <v>0</v>
      </c>
      <c r="AB3577" s="9">
        <v>0</v>
      </c>
      <c r="AC3577" s="9">
        <v>0</v>
      </c>
      <c r="AD3577" s="9">
        <v>0</v>
      </c>
      <c r="AE3577" s="9">
        <v>0</v>
      </c>
      <c r="AF3577" s="9">
        <v>0</v>
      </c>
      <c r="AG3577" s="9">
        <v>0</v>
      </c>
      <c r="AH3577" s="9">
        <v>0</v>
      </c>
      <c r="AI3577" s="9">
        <v>0</v>
      </c>
      <c r="AJ3577" s="9">
        <v>5</v>
      </c>
      <c r="AK3577" s="9">
        <v>0</v>
      </c>
      <c r="AL3577" s="9">
        <v>0</v>
      </c>
      <c r="AM3577" s="9">
        <v>0</v>
      </c>
      <c r="AN3577" s="9">
        <v>0</v>
      </c>
      <c r="AO3577" s="9">
        <v>0</v>
      </c>
      <c r="AP3577" s="9">
        <v>0</v>
      </c>
      <c r="AQ3577" s="9">
        <v>0</v>
      </c>
      <c r="AR3577" s="9">
        <v>0</v>
      </c>
      <c r="AS3577" s="9">
        <v>0</v>
      </c>
      <c r="AT3577" s="9">
        <v>0</v>
      </c>
      <c r="AU3577" s="9">
        <v>0</v>
      </c>
      <c r="AV3577" s="9">
        <v>0</v>
      </c>
      <c r="AW3577" s="9">
        <v>0</v>
      </c>
      <c r="AX3577" s="9">
        <v>0</v>
      </c>
      <c r="AY3577" s="9">
        <v>0</v>
      </c>
      <c r="AZ3577" s="9">
        <v>0</v>
      </c>
      <c r="BA3577" s="9">
        <v>0</v>
      </c>
      <c r="BB3577" s="9">
        <v>0</v>
      </c>
      <c r="BC3577" s="9">
        <v>0</v>
      </c>
    </row>
    <row r="3578" spans="2:55" x14ac:dyDescent="0.45">
      <c r="B3578" s="25">
        <v>3571</v>
      </c>
      <c r="D3578" s="9" t="s">
        <v>59</v>
      </c>
      <c r="E3578" s="9">
        <v>0</v>
      </c>
      <c r="F3578" s="9">
        <v>0</v>
      </c>
      <c r="G3578" s="9">
        <v>0</v>
      </c>
      <c r="H3578" s="9">
        <v>7</v>
      </c>
      <c r="I3578" s="9">
        <v>0</v>
      </c>
      <c r="J3578" s="9">
        <v>0</v>
      </c>
      <c r="K3578" s="9">
        <v>4</v>
      </c>
      <c r="L3578" s="9">
        <v>0</v>
      </c>
      <c r="M3578" s="9">
        <v>13</v>
      </c>
      <c r="N3578" s="9">
        <v>0</v>
      </c>
      <c r="O3578" s="9">
        <v>3</v>
      </c>
      <c r="P3578" s="9">
        <v>0</v>
      </c>
      <c r="Q3578" s="9">
        <v>4</v>
      </c>
      <c r="R3578" s="9">
        <v>0</v>
      </c>
      <c r="S3578" s="9">
        <v>0</v>
      </c>
      <c r="T3578" s="9">
        <v>0</v>
      </c>
      <c r="U3578" s="9">
        <v>0</v>
      </c>
      <c r="V3578" s="9">
        <v>0</v>
      </c>
      <c r="W3578" s="9">
        <v>0</v>
      </c>
      <c r="X3578" s="9">
        <v>0</v>
      </c>
      <c r="Y3578" s="9">
        <v>0</v>
      </c>
      <c r="Z3578" s="9">
        <v>0</v>
      </c>
      <c r="AA3578" s="9">
        <v>0</v>
      </c>
      <c r="AB3578" s="9">
        <v>0</v>
      </c>
      <c r="AC3578" s="9">
        <v>0</v>
      </c>
      <c r="AD3578" s="9">
        <v>0</v>
      </c>
      <c r="AE3578" s="9">
        <v>0</v>
      </c>
      <c r="AF3578" s="9">
        <v>0</v>
      </c>
      <c r="AG3578" s="9">
        <v>0</v>
      </c>
      <c r="AH3578" s="9">
        <v>0</v>
      </c>
      <c r="AI3578" s="9">
        <v>0</v>
      </c>
      <c r="AJ3578" s="9">
        <v>0</v>
      </c>
      <c r="AK3578" s="9">
        <v>0</v>
      </c>
      <c r="AL3578" s="9">
        <v>0</v>
      </c>
      <c r="AM3578" s="9">
        <v>0</v>
      </c>
      <c r="AN3578" s="9">
        <v>0</v>
      </c>
      <c r="AO3578" s="9">
        <v>0</v>
      </c>
      <c r="AP3578" s="9">
        <v>3</v>
      </c>
      <c r="AQ3578" s="9">
        <v>0</v>
      </c>
      <c r="AR3578" s="9">
        <v>0</v>
      </c>
      <c r="AS3578" s="9">
        <v>0</v>
      </c>
      <c r="AT3578" s="9">
        <v>0</v>
      </c>
      <c r="AU3578" s="9">
        <v>0</v>
      </c>
      <c r="AV3578" s="9">
        <v>0</v>
      </c>
      <c r="AW3578" s="9">
        <v>0</v>
      </c>
      <c r="AX3578" s="9">
        <v>3</v>
      </c>
      <c r="AY3578" s="9">
        <v>0</v>
      </c>
      <c r="AZ3578" s="9">
        <v>0</v>
      </c>
      <c r="BA3578" s="9">
        <v>0</v>
      </c>
      <c r="BB3578" s="9">
        <v>0</v>
      </c>
      <c r="BC3578" s="9">
        <v>0</v>
      </c>
    </row>
    <row r="3579" spans="2:55" x14ac:dyDescent="0.45">
      <c r="B3579" s="25">
        <v>3572</v>
      </c>
      <c r="D3579" s="9" t="s">
        <v>60</v>
      </c>
      <c r="E3579" s="9">
        <v>0</v>
      </c>
      <c r="F3579" s="9">
        <v>0</v>
      </c>
      <c r="G3579" s="9">
        <v>0</v>
      </c>
      <c r="H3579" s="9">
        <v>4</v>
      </c>
      <c r="I3579" s="9">
        <v>0</v>
      </c>
      <c r="J3579" s="9">
        <v>0</v>
      </c>
      <c r="K3579" s="9">
        <v>0</v>
      </c>
      <c r="L3579" s="9">
        <v>3</v>
      </c>
      <c r="M3579" s="9">
        <v>11</v>
      </c>
      <c r="N3579" s="9">
        <v>0</v>
      </c>
      <c r="O3579" s="9">
        <v>0</v>
      </c>
      <c r="P3579" s="9">
        <v>0</v>
      </c>
      <c r="Q3579" s="9">
        <v>0</v>
      </c>
      <c r="R3579" s="9">
        <v>0</v>
      </c>
      <c r="S3579" s="9">
        <v>0</v>
      </c>
      <c r="T3579" s="9">
        <v>0</v>
      </c>
      <c r="U3579" s="9">
        <v>0</v>
      </c>
      <c r="V3579" s="9">
        <v>0</v>
      </c>
      <c r="W3579" s="9">
        <v>0</v>
      </c>
      <c r="X3579" s="9">
        <v>0</v>
      </c>
      <c r="Y3579" s="9">
        <v>6</v>
      </c>
      <c r="Z3579" s="9">
        <v>0</v>
      </c>
      <c r="AA3579" s="9">
        <v>0</v>
      </c>
      <c r="AB3579" s="9">
        <v>0</v>
      </c>
      <c r="AC3579" s="9">
        <v>0</v>
      </c>
      <c r="AD3579" s="9">
        <v>6</v>
      </c>
      <c r="AE3579" s="9">
        <v>0</v>
      </c>
      <c r="AF3579" s="9">
        <v>0</v>
      </c>
      <c r="AG3579" s="9">
        <v>0</v>
      </c>
      <c r="AH3579" s="9">
        <v>0</v>
      </c>
      <c r="AI3579" s="9">
        <v>0</v>
      </c>
      <c r="AJ3579" s="9">
        <v>0</v>
      </c>
      <c r="AK3579" s="9">
        <v>0</v>
      </c>
      <c r="AL3579" s="9">
        <v>0</v>
      </c>
      <c r="AM3579" s="9">
        <v>0</v>
      </c>
      <c r="AN3579" s="9">
        <v>0</v>
      </c>
      <c r="AO3579" s="9">
        <v>0</v>
      </c>
      <c r="AP3579" s="9">
        <v>3</v>
      </c>
      <c r="AQ3579" s="9">
        <v>0</v>
      </c>
      <c r="AR3579" s="9">
        <v>0</v>
      </c>
      <c r="AS3579" s="9">
        <v>0</v>
      </c>
      <c r="AT3579" s="9">
        <v>0</v>
      </c>
      <c r="AU3579" s="9">
        <v>0</v>
      </c>
      <c r="AV3579" s="9">
        <v>0</v>
      </c>
      <c r="AW3579" s="9">
        <v>0</v>
      </c>
      <c r="AX3579" s="9">
        <v>0</v>
      </c>
      <c r="AY3579" s="9">
        <v>0</v>
      </c>
      <c r="AZ3579" s="9">
        <v>0</v>
      </c>
      <c r="BA3579" s="9">
        <v>0</v>
      </c>
      <c r="BB3579" s="9">
        <v>0</v>
      </c>
      <c r="BC3579" s="9">
        <v>0</v>
      </c>
    </row>
    <row r="3580" spans="2:55" x14ac:dyDescent="0.45">
      <c r="B3580" s="25">
        <v>3573</v>
      </c>
      <c r="D3580" s="9" t="s">
        <v>61</v>
      </c>
      <c r="E3580" s="9">
        <v>0</v>
      </c>
      <c r="F3580" s="9">
        <v>0</v>
      </c>
      <c r="G3580" s="9">
        <v>0</v>
      </c>
      <c r="H3580" s="9">
        <v>12</v>
      </c>
      <c r="I3580" s="9">
        <v>0</v>
      </c>
      <c r="J3580" s="9">
        <v>9</v>
      </c>
      <c r="K3580" s="9">
        <v>0</v>
      </c>
      <c r="L3580" s="9">
        <v>16</v>
      </c>
      <c r="M3580" s="9">
        <v>25</v>
      </c>
      <c r="N3580" s="9">
        <v>5</v>
      </c>
      <c r="O3580" s="9">
        <v>3</v>
      </c>
      <c r="P3580" s="9">
        <v>0</v>
      </c>
      <c r="Q3580" s="9">
        <v>0</v>
      </c>
      <c r="R3580" s="9">
        <v>0</v>
      </c>
      <c r="S3580" s="9">
        <v>4</v>
      </c>
      <c r="T3580" s="9">
        <v>0</v>
      </c>
      <c r="U3580" s="9">
        <v>0</v>
      </c>
      <c r="V3580" s="9">
        <v>0</v>
      </c>
      <c r="W3580" s="9">
        <v>0</v>
      </c>
      <c r="X3580" s="9">
        <v>5</v>
      </c>
      <c r="Y3580" s="9">
        <v>0</v>
      </c>
      <c r="Z3580" s="9">
        <v>0</v>
      </c>
      <c r="AA3580" s="9">
        <v>0</v>
      </c>
      <c r="AB3580" s="9">
        <v>0</v>
      </c>
      <c r="AC3580" s="9">
        <v>0</v>
      </c>
      <c r="AD3580" s="9">
        <v>0</v>
      </c>
      <c r="AE3580" s="9">
        <v>0</v>
      </c>
      <c r="AF3580" s="9">
        <v>0</v>
      </c>
      <c r="AG3580" s="9">
        <v>0</v>
      </c>
      <c r="AH3580" s="9">
        <v>0</v>
      </c>
      <c r="AI3580" s="9">
        <v>3</v>
      </c>
      <c r="AJ3580" s="9">
        <v>0</v>
      </c>
      <c r="AK3580" s="9">
        <v>4</v>
      </c>
      <c r="AL3580" s="9">
        <v>0</v>
      </c>
      <c r="AM3580" s="9">
        <v>0</v>
      </c>
      <c r="AN3580" s="9">
        <v>0</v>
      </c>
      <c r="AO3580" s="9">
        <v>0</v>
      </c>
      <c r="AP3580" s="9">
        <v>4</v>
      </c>
      <c r="AQ3580" s="9">
        <v>0</v>
      </c>
      <c r="AR3580" s="9">
        <v>0</v>
      </c>
      <c r="AS3580" s="9">
        <v>0</v>
      </c>
      <c r="AT3580" s="9">
        <v>0</v>
      </c>
      <c r="AU3580" s="9">
        <v>0</v>
      </c>
      <c r="AV3580" s="9">
        <v>5</v>
      </c>
      <c r="AW3580" s="9">
        <v>0</v>
      </c>
      <c r="AX3580" s="9">
        <v>0</v>
      </c>
      <c r="AY3580" s="9">
        <v>0</v>
      </c>
      <c r="AZ3580" s="9">
        <v>4</v>
      </c>
      <c r="BA3580" s="9">
        <v>0</v>
      </c>
      <c r="BB3580" s="9">
        <v>0</v>
      </c>
      <c r="BC3580" s="9">
        <v>0</v>
      </c>
    </row>
    <row r="3581" spans="2:55" x14ac:dyDescent="0.45">
      <c r="B3581" s="25">
        <v>3574</v>
      </c>
      <c r="D3581" s="9" t="s">
        <v>62</v>
      </c>
      <c r="E3581" s="9">
        <v>0</v>
      </c>
      <c r="F3581" s="9">
        <v>3</v>
      </c>
      <c r="G3581" s="9">
        <v>0</v>
      </c>
      <c r="H3581" s="9">
        <v>26</v>
      </c>
      <c r="I3581" s="9">
        <v>4</v>
      </c>
      <c r="J3581" s="9">
        <v>4</v>
      </c>
      <c r="K3581" s="9">
        <v>0</v>
      </c>
      <c r="L3581" s="9">
        <v>14</v>
      </c>
      <c r="M3581" s="9">
        <v>37</v>
      </c>
      <c r="N3581" s="9">
        <v>5</v>
      </c>
      <c r="O3581" s="9">
        <v>4</v>
      </c>
      <c r="P3581" s="9">
        <v>0</v>
      </c>
      <c r="Q3581" s="9">
        <v>0</v>
      </c>
      <c r="R3581" s="9">
        <v>0</v>
      </c>
      <c r="S3581" s="9">
        <v>8</v>
      </c>
      <c r="T3581" s="9">
        <v>0</v>
      </c>
      <c r="U3581" s="9">
        <v>0</v>
      </c>
      <c r="V3581" s="9">
        <v>0</v>
      </c>
      <c r="W3581" s="9">
        <v>3</v>
      </c>
      <c r="X3581" s="9">
        <v>0</v>
      </c>
      <c r="Y3581" s="9">
        <v>0</v>
      </c>
      <c r="Z3581" s="9">
        <v>0</v>
      </c>
      <c r="AA3581" s="9">
        <v>0</v>
      </c>
      <c r="AB3581" s="9">
        <v>9</v>
      </c>
      <c r="AC3581" s="9">
        <v>3</v>
      </c>
      <c r="AD3581" s="9">
        <v>0</v>
      </c>
      <c r="AE3581" s="9">
        <v>0</v>
      </c>
      <c r="AF3581" s="9">
        <v>0</v>
      </c>
      <c r="AG3581" s="9">
        <v>3</v>
      </c>
      <c r="AH3581" s="9">
        <v>0</v>
      </c>
      <c r="AI3581" s="9">
        <v>0</v>
      </c>
      <c r="AJ3581" s="9">
        <v>4</v>
      </c>
      <c r="AK3581" s="9">
        <v>0</v>
      </c>
      <c r="AL3581" s="9">
        <v>0</v>
      </c>
      <c r="AM3581" s="9">
        <v>0</v>
      </c>
      <c r="AN3581" s="9">
        <v>0</v>
      </c>
      <c r="AO3581" s="9">
        <v>4</v>
      </c>
      <c r="AP3581" s="9">
        <v>6</v>
      </c>
      <c r="AQ3581" s="9">
        <v>0</v>
      </c>
      <c r="AR3581" s="9">
        <v>0</v>
      </c>
      <c r="AS3581" s="9">
        <v>0</v>
      </c>
      <c r="AT3581" s="9">
        <v>0</v>
      </c>
      <c r="AU3581" s="9">
        <v>0</v>
      </c>
      <c r="AV3581" s="9">
        <v>3</v>
      </c>
      <c r="AW3581" s="9">
        <v>0</v>
      </c>
      <c r="AX3581" s="9">
        <v>4</v>
      </c>
      <c r="AY3581" s="9">
        <v>4</v>
      </c>
      <c r="AZ3581" s="9">
        <v>14</v>
      </c>
      <c r="BA3581" s="9">
        <v>0</v>
      </c>
      <c r="BB3581" s="9">
        <v>5</v>
      </c>
      <c r="BC3581" s="9">
        <v>0</v>
      </c>
    </row>
    <row r="3582" spans="2:55" x14ac:dyDescent="0.45">
      <c r="B3582" s="25">
        <v>3575</v>
      </c>
      <c r="D3582" s="9" t="s">
        <v>63</v>
      </c>
      <c r="E3582" s="9">
        <v>5</v>
      </c>
      <c r="F3582" s="9">
        <v>8</v>
      </c>
      <c r="G3582" s="9">
        <v>0</v>
      </c>
      <c r="H3582" s="9">
        <v>80</v>
      </c>
      <c r="I3582" s="9">
        <v>22</v>
      </c>
      <c r="J3582" s="9">
        <v>7</v>
      </c>
      <c r="K3582" s="9">
        <v>0</v>
      </c>
      <c r="L3582" s="9">
        <v>51</v>
      </c>
      <c r="M3582" s="9">
        <v>5</v>
      </c>
      <c r="N3582" s="9">
        <v>3</v>
      </c>
      <c r="O3582" s="9">
        <v>0</v>
      </c>
      <c r="P3582" s="9">
        <v>239</v>
      </c>
      <c r="Q3582" s="9">
        <v>7</v>
      </c>
      <c r="R3582" s="9">
        <v>4</v>
      </c>
      <c r="S3582" s="9">
        <v>54</v>
      </c>
      <c r="T3582" s="9">
        <v>0</v>
      </c>
      <c r="U3582" s="9">
        <v>9</v>
      </c>
      <c r="V3582" s="9">
        <v>0</v>
      </c>
      <c r="W3582" s="9">
        <v>25</v>
      </c>
      <c r="X3582" s="9">
        <v>0</v>
      </c>
      <c r="Y3582" s="9">
        <v>0</v>
      </c>
      <c r="Z3582" s="9">
        <v>0</v>
      </c>
      <c r="AA3582" s="9">
        <v>0</v>
      </c>
      <c r="AB3582" s="9">
        <v>13</v>
      </c>
      <c r="AC3582" s="9">
        <v>7</v>
      </c>
      <c r="AD3582" s="9">
        <v>18</v>
      </c>
      <c r="AE3582" s="9">
        <v>3</v>
      </c>
      <c r="AF3582" s="9">
        <v>5</v>
      </c>
      <c r="AG3582" s="9">
        <v>10</v>
      </c>
      <c r="AH3582" s="9">
        <v>0</v>
      </c>
      <c r="AI3582" s="9">
        <v>13</v>
      </c>
      <c r="AJ3582" s="9">
        <v>15</v>
      </c>
      <c r="AK3582" s="9">
        <v>14</v>
      </c>
      <c r="AL3582" s="9">
        <v>3</v>
      </c>
      <c r="AM3582" s="9">
        <v>19</v>
      </c>
      <c r="AN3582" s="9">
        <v>0</v>
      </c>
      <c r="AO3582" s="9">
        <v>0</v>
      </c>
      <c r="AP3582" s="9">
        <v>54</v>
      </c>
      <c r="AQ3582" s="9">
        <v>18</v>
      </c>
      <c r="AR3582" s="9">
        <v>0</v>
      </c>
      <c r="AS3582" s="9">
        <v>5</v>
      </c>
      <c r="AT3582" s="9">
        <v>0</v>
      </c>
      <c r="AU3582" s="9">
        <v>73</v>
      </c>
      <c r="AV3582" s="9">
        <v>28</v>
      </c>
      <c r="AW3582" s="9">
        <v>3</v>
      </c>
      <c r="AX3582" s="9">
        <v>51</v>
      </c>
      <c r="AY3582" s="9">
        <v>10</v>
      </c>
      <c r="AZ3582" s="9">
        <v>15</v>
      </c>
      <c r="BA3582" s="9">
        <v>0</v>
      </c>
      <c r="BB3582" s="9">
        <v>21</v>
      </c>
      <c r="BC3582" s="9">
        <v>14</v>
      </c>
    </row>
    <row r="3583" spans="2:55" x14ac:dyDescent="0.45">
      <c r="B3583" s="25">
        <v>3576</v>
      </c>
      <c r="D3583" s="9" t="s">
        <v>64</v>
      </c>
      <c r="E3583" s="9">
        <v>0</v>
      </c>
      <c r="F3583" s="9">
        <v>0</v>
      </c>
      <c r="G3583" s="9">
        <v>0</v>
      </c>
      <c r="H3583" s="9">
        <v>35</v>
      </c>
      <c r="I3583" s="9">
        <v>16</v>
      </c>
      <c r="J3583" s="9">
        <v>4</v>
      </c>
      <c r="K3583" s="9">
        <v>0</v>
      </c>
      <c r="L3583" s="9">
        <v>25</v>
      </c>
      <c r="M3583" s="9">
        <v>7</v>
      </c>
      <c r="N3583" s="9">
        <v>7</v>
      </c>
      <c r="O3583" s="9">
        <v>0</v>
      </c>
      <c r="P3583" s="9">
        <v>171</v>
      </c>
      <c r="Q3583" s="9">
        <v>3</v>
      </c>
      <c r="R3583" s="9">
        <v>0</v>
      </c>
      <c r="S3583" s="9">
        <v>19</v>
      </c>
      <c r="T3583" s="9">
        <v>0</v>
      </c>
      <c r="U3583" s="9">
        <v>0</v>
      </c>
      <c r="V3583" s="9">
        <v>4</v>
      </c>
      <c r="W3583" s="9">
        <v>4</v>
      </c>
      <c r="X3583" s="9">
        <v>0</v>
      </c>
      <c r="Y3583" s="9">
        <v>0</v>
      </c>
      <c r="Z3583" s="9">
        <v>0</v>
      </c>
      <c r="AA3583" s="9">
        <v>0</v>
      </c>
      <c r="AB3583" s="9">
        <v>6</v>
      </c>
      <c r="AC3583" s="9">
        <v>8</v>
      </c>
      <c r="AD3583" s="9">
        <v>5</v>
      </c>
      <c r="AE3583" s="9">
        <v>0</v>
      </c>
      <c r="AF3583" s="9">
        <v>0</v>
      </c>
      <c r="AG3583" s="9">
        <v>3</v>
      </c>
      <c r="AH3583" s="9">
        <v>0</v>
      </c>
      <c r="AI3583" s="9">
        <v>3</v>
      </c>
      <c r="AJ3583" s="9">
        <v>3</v>
      </c>
      <c r="AK3583" s="9">
        <v>8</v>
      </c>
      <c r="AL3583" s="9">
        <v>5</v>
      </c>
      <c r="AM3583" s="9">
        <v>4</v>
      </c>
      <c r="AN3583" s="9">
        <v>0</v>
      </c>
      <c r="AO3583" s="9">
        <v>0</v>
      </c>
      <c r="AP3583" s="9">
        <v>15</v>
      </c>
      <c r="AQ3583" s="9">
        <v>4</v>
      </c>
      <c r="AR3583" s="9">
        <v>0</v>
      </c>
      <c r="AS3583" s="9">
        <v>0</v>
      </c>
      <c r="AT3583" s="9">
        <v>0</v>
      </c>
      <c r="AU3583" s="9">
        <v>23</v>
      </c>
      <c r="AV3583" s="9">
        <v>12</v>
      </c>
      <c r="AW3583" s="9">
        <v>0</v>
      </c>
      <c r="AX3583" s="9">
        <v>16</v>
      </c>
      <c r="AY3583" s="9">
        <v>0</v>
      </c>
      <c r="AZ3583" s="9">
        <v>0</v>
      </c>
      <c r="BA3583" s="9">
        <v>0</v>
      </c>
      <c r="BB3583" s="9">
        <v>0</v>
      </c>
      <c r="BC3583" s="9">
        <v>3</v>
      </c>
    </row>
    <row r="3584" spans="2:55" x14ac:dyDescent="0.45">
      <c r="B3584" s="25">
        <v>3577</v>
      </c>
      <c r="D3584" s="9" t="s">
        <v>65</v>
      </c>
      <c r="E3584" s="9">
        <v>0</v>
      </c>
      <c r="F3584" s="9">
        <v>0</v>
      </c>
      <c r="G3584" s="9">
        <v>0</v>
      </c>
      <c r="H3584" s="9">
        <v>13</v>
      </c>
      <c r="I3584" s="9">
        <v>7</v>
      </c>
      <c r="J3584" s="9">
        <v>0</v>
      </c>
      <c r="K3584" s="9">
        <v>0</v>
      </c>
      <c r="L3584" s="9">
        <v>16</v>
      </c>
      <c r="M3584" s="9">
        <v>0</v>
      </c>
      <c r="N3584" s="9">
        <v>5</v>
      </c>
      <c r="O3584" s="9">
        <v>0</v>
      </c>
      <c r="P3584" s="9">
        <v>19</v>
      </c>
      <c r="Q3584" s="9">
        <v>0</v>
      </c>
      <c r="R3584" s="9">
        <v>0</v>
      </c>
      <c r="S3584" s="9">
        <v>8</v>
      </c>
      <c r="T3584" s="9">
        <v>0</v>
      </c>
      <c r="U3584" s="9">
        <v>0</v>
      </c>
      <c r="V3584" s="9">
        <v>0</v>
      </c>
      <c r="W3584" s="9">
        <v>3</v>
      </c>
      <c r="X3584" s="9">
        <v>0</v>
      </c>
      <c r="Y3584" s="9">
        <v>0</v>
      </c>
      <c r="Z3584" s="9">
        <v>0</v>
      </c>
      <c r="AA3584" s="9">
        <v>0</v>
      </c>
      <c r="AB3584" s="9">
        <v>0</v>
      </c>
      <c r="AC3584" s="9">
        <v>0</v>
      </c>
      <c r="AD3584" s="9">
        <v>0</v>
      </c>
      <c r="AE3584" s="9">
        <v>0</v>
      </c>
      <c r="AF3584" s="9">
        <v>0</v>
      </c>
      <c r="AG3584" s="9">
        <v>3</v>
      </c>
      <c r="AH3584" s="9">
        <v>0</v>
      </c>
      <c r="AI3584" s="9">
        <v>0</v>
      </c>
      <c r="AJ3584" s="9">
        <v>3</v>
      </c>
      <c r="AK3584" s="9">
        <v>6</v>
      </c>
      <c r="AL3584" s="9">
        <v>0</v>
      </c>
      <c r="AM3584" s="9">
        <v>4</v>
      </c>
      <c r="AN3584" s="9">
        <v>0</v>
      </c>
      <c r="AO3584" s="9">
        <v>0</v>
      </c>
      <c r="AP3584" s="9">
        <v>9</v>
      </c>
      <c r="AQ3584" s="9">
        <v>5</v>
      </c>
      <c r="AR3584" s="9">
        <v>0</v>
      </c>
      <c r="AS3584" s="9">
        <v>0</v>
      </c>
      <c r="AT3584" s="9">
        <v>0</v>
      </c>
      <c r="AU3584" s="9">
        <v>3</v>
      </c>
      <c r="AV3584" s="9">
        <v>5</v>
      </c>
      <c r="AW3584" s="9">
        <v>0</v>
      </c>
      <c r="AX3584" s="9">
        <v>5</v>
      </c>
      <c r="AY3584" s="9">
        <v>0</v>
      </c>
      <c r="AZ3584" s="9">
        <v>0</v>
      </c>
      <c r="BA3584" s="9">
        <v>0</v>
      </c>
      <c r="BB3584" s="9">
        <v>3</v>
      </c>
      <c r="BC3584" s="9">
        <v>0</v>
      </c>
    </row>
    <row r="3585" spans="2:55" x14ac:dyDescent="0.45">
      <c r="B3585" s="25">
        <v>3578</v>
      </c>
      <c r="D3585" s="9" t="s">
        <v>66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  <c r="J3585" s="9">
        <v>0</v>
      </c>
      <c r="K3585" s="9">
        <v>0</v>
      </c>
      <c r="L3585" s="9">
        <v>0</v>
      </c>
      <c r="M3585" s="9">
        <v>0</v>
      </c>
      <c r="N3585" s="9">
        <v>3</v>
      </c>
      <c r="O3585" s="9">
        <v>0</v>
      </c>
      <c r="P3585" s="9">
        <v>7</v>
      </c>
      <c r="Q3585" s="9">
        <v>0</v>
      </c>
      <c r="R3585" s="9">
        <v>0</v>
      </c>
      <c r="S3585" s="9">
        <v>0</v>
      </c>
      <c r="T3585" s="9">
        <v>0</v>
      </c>
      <c r="U3585" s="9">
        <v>0</v>
      </c>
      <c r="V3585" s="9">
        <v>0</v>
      </c>
      <c r="W3585" s="9">
        <v>4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  <c r="AC3585" s="9">
        <v>0</v>
      </c>
      <c r="AD3585" s="9">
        <v>0</v>
      </c>
      <c r="AE3585" s="9">
        <v>0</v>
      </c>
      <c r="AF3585" s="9">
        <v>0</v>
      </c>
      <c r="AG3585" s="9">
        <v>0</v>
      </c>
      <c r="AH3585" s="9">
        <v>0</v>
      </c>
      <c r="AI3585" s="9">
        <v>0</v>
      </c>
      <c r="AJ3585" s="9">
        <v>0</v>
      </c>
      <c r="AK3585" s="9">
        <v>0</v>
      </c>
      <c r="AL3585" s="9">
        <v>0</v>
      </c>
      <c r="AM3585" s="9">
        <v>0</v>
      </c>
      <c r="AN3585" s="9">
        <v>0</v>
      </c>
      <c r="AO3585" s="9">
        <v>0</v>
      </c>
      <c r="AP3585" s="9">
        <v>0</v>
      </c>
      <c r="AQ3585" s="9">
        <v>0</v>
      </c>
      <c r="AR3585" s="9">
        <v>0</v>
      </c>
      <c r="AS3585" s="9">
        <v>0</v>
      </c>
      <c r="AT3585" s="9">
        <v>0</v>
      </c>
      <c r="AU3585" s="9">
        <v>0</v>
      </c>
      <c r="AV3585" s="9">
        <v>0</v>
      </c>
      <c r="AW3585" s="9">
        <v>0</v>
      </c>
      <c r="AX3585" s="9">
        <v>0</v>
      </c>
      <c r="AY3585" s="9">
        <v>0</v>
      </c>
      <c r="AZ3585" s="9">
        <v>0</v>
      </c>
      <c r="BA3585" s="9">
        <v>0</v>
      </c>
      <c r="BB3585" s="9">
        <v>0</v>
      </c>
      <c r="BC3585" s="9">
        <v>0</v>
      </c>
    </row>
    <row r="3586" spans="2:55" x14ac:dyDescent="0.45">
      <c r="B3586" s="25">
        <v>3579</v>
      </c>
      <c r="D3586" s="9" t="s">
        <v>67</v>
      </c>
      <c r="E3586" s="9">
        <v>0</v>
      </c>
      <c r="F3586" s="9">
        <v>4</v>
      </c>
      <c r="G3586" s="9">
        <v>0</v>
      </c>
      <c r="H3586" s="9">
        <v>77</v>
      </c>
      <c r="I3586" s="9">
        <v>27</v>
      </c>
      <c r="J3586" s="9">
        <v>0</v>
      </c>
      <c r="K3586" s="9">
        <v>0</v>
      </c>
      <c r="L3586" s="9">
        <v>30</v>
      </c>
      <c r="M3586" s="9">
        <v>134</v>
      </c>
      <c r="N3586" s="9">
        <v>5</v>
      </c>
      <c r="O3586" s="9">
        <v>0</v>
      </c>
      <c r="P3586" s="9">
        <v>53</v>
      </c>
      <c r="Q3586" s="9">
        <v>3</v>
      </c>
      <c r="R3586" s="9">
        <v>3</v>
      </c>
      <c r="S3586" s="9">
        <v>23</v>
      </c>
      <c r="T3586" s="9">
        <v>24</v>
      </c>
      <c r="U3586" s="9">
        <v>3</v>
      </c>
      <c r="V3586" s="9">
        <v>6</v>
      </c>
      <c r="W3586" s="9">
        <v>11</v>
      </c>
      <c r="X3586" s="9">
        <v>0</v>
      </c>
      <c r="Y3586" s="9">
        <v>8</v>
      </c>
      <c r="Z3586" s="9">
        <v>0</v>
      </c>
      <c r="AA3586" s="9">
        <v>0</v>
      </c>
      <c r="AB3586" s="9">
        <v>3</v>
      </c>
      <c r="AC3586" s="9">
        <v>11</v>
      </c>
      <c r="AD3586" s="9">
        <v>3</v>
      </c>
      <c r="AE3586" s="9">
        <v>0</v>
      </c>
      <c r="AF3586" s="9">
        <v>0</v>
      </c>
      <c r="AG3586" s="9">
        <v>7</v>
      </c>
      <c r="AH3586" s="9">
        <v>0</v>
      </c>
      <c r="AI3586" s="9">
        <v>3</v>
      </c>
      <c r="AJ3586" s="9">
        <v>0</v>
      </c>
      <c r="AK3586" s="9">
        <v>9</v>
      </c>
      <c r="AL3586" s="9">
        <v>15</v>
      </c>
      <c r="AM3586" s="9">
        <v>10</v>
      </c>
      <c r="AN3586" s="9">
        <v>0</v>
      </c>
      <c r="AO3586" s="9">
        <v>5</v>
      </c>
      <c r="AP3586" s="9">
        <v>19</v>
      </c>
      <c r="AQ3586" s="9">
        <v>3</v>
      </c>
      <c r="AR3586" s="9">
        <v>0</v>
      </c>
      <c r="AS3586" s="9">
        <v>11</v>
      </c>
      <c r="AT3586" s="9">
        <v>0</v>
      </c>
      <c r="AU3586" s="9">
        <v>18</v>
      </c>
      <c r="AV3586" s="9">
        <v>7</v>
      </c>
      <c r="AW3586" s="9">
        <v>4</v>
      </c>
      <c r="AX3586" s="9">
        <v>25</v>
      </c>
      <c r="AY3586" s="9">
        <v>4</v>
      </c>
      <c r="AZ3586" s="9">
        <v>6</v>
      </c>
      <c r="BA3586" s="9">
        <v>0</v>
      </c>
      <c r="BB3586" s="9">
        <v>3</v>
      </c>
      <c r="BC3586" s="9">
        <v>11</v>
      </c>
    </row>
    <row r="3587" spans="2:55" x14ac:dyDescent="0.45">
      <c r="B3587" s="25">
        <v>3580</v>
      </c>
      <c r="D3587" s="9" t="s">
        <v>68</v>
      </c>
      <c r="E3587" s="9">
        <v>0</v>
      </c>
      <c r="F3587" s="9">
        <v>0</v>
      </c>
      <c r="G3587" s="9">
        <v>0</v>
      </c>
      <c r="H3587" s="9">
        <v>7</v>
      </c>
      <c r="I3587" s="9">
        <v>0</v>
      </c>
      <c r="J3587" s="9">
        <v>0</v>
      </c>
      <c r="K3587" s="9">
        <v>0</v>
      </c>
      <c r="L3587" s="9">
        <v>3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>
        <v>0</v>
      </c>
      <c r="S3587" s="9">
        <v>4</v>
      </c>
      <c r="T3587" s="9">
        <v>0</v>
      </c>
      <c r="U3587" s="9">
        <v>0</v>
      </c>
      <c r="V3587" s="9">
        <v>0</v>
      </c>
      <c r="W3587" s="9">
        <v>0</v>
      </c>
      <c r="X3587" s="9">
        <v>0</v>
      </c>
      <c r="Y3587" s="9">
        <v>4</v>
      </c>
      <c r="Z3587" s="9">
        <v>0</v>
      </c>
      <c r="AA3587" s="9">
        <v>0</v>
      </c>
      <c r="AB3587" s="9">
        <v>0</v>
      </c>
      <c r="AC3587" s="9">
        <v>0</v>
      </c>
      <c r="AD3587" s="9">
        <v>0</v>
      </c>
      <c r="AE3587" s="9">
        <v>0</v>
      </c>
      <c r="AF3587" s="9">
        <v>0</v>
      </c>
      <c r="AG3587" s="9">
        <v>0</v>
      </c>
      <c r="AH3587" s="9">
        <v>0</v>
      </c>
      <c r="AI3587" s="9">
        <v>6</v>
      </c>
      <c r="AJ3587" s="9">
        <v>0</v>
      </c>
      <c r="AK3587" s="9">
        <v>0</v>
      </c>
      <c r="AL3587" s="9">
        <v>0</v>
      </c>
      <c r="AM3587" s="9">
        <v>4</v>
      </c>
      <c r="AN3587" s="9">
        <v>0</v>
      </c>
      <c r="AO3587" s="9">
        <v>0</v>
      </c>
      <c r="AP3587" s="9">
        <v>5</v>
      </c>
      <c r="AQ3587" s="9">
        <v>0</v>
      </c>
      <c r="AR3587" s="9">
        <v>0</v>
      </c>
      <c r="AS3587" s="9">
        <v>3</v>
      </c>
      <c r="AT3587" s="9">
        <v>0</v>
      </c>
      <c r="AU3587" s="9">
        <v>3</v>
      </c>
      <c r="AV3587" s="9">
        <v>4</v>
      </c>
      <c r="AW3587" s="9">
        <v>0</v>
      </c>
      <c r="AX3587" s="9">
        <v>0</v>
      </c>
      <c r="AY3587" s="9">
        <v>0</v>
      </c>
      <c r="AZ3587" s="9">
        <v>4</v>
      </c>
      <c r="BA3587" s="9">
        <v>0</v>
      </c>
      <c r="BB3587" s="9">
        <v>0</v>
      </c>
      <c r="BC3587" s="9">
        <v>0</v>
      </c>
    </row>
    <row r="3588" spans="2:55" x14ac:dyDescent="0.45">
      <c r="B3588" s="25">
        <v>3581</v>
      </c>
      <c r="D3588" s="9" t="s">
        <v>69</v>
      </c>
      <c r="E3588" s="9">
        <v>0</v>
      </c>
      <c r="F3588" s="9">
        <v>0</v>
      </c>
      <c r="G3588" s="9">
        <v>0</v>
      </c>
      <c r="H3588" s="9">
        <v>14</v>
      </c>
      <c r="I3588" s="9">
        <v>0</v>
      </c>
      <c r="J3588" s="9">
        <v>4</v>
      </c>
      <c r="K3588" s="9">
        <v>0</v>
      </c>
      <c r="L3588" s="9">
        <v>4</v>
      </c>
      <c r="M3588" s="9">
        <v>10</v>
      </c>
      <c r="N3588" s="9">
        <v>0</v>
      </c>
      <c r="O3588" s="9">
        <v>5</v>
      </c>
      <c r="P3588" s="9">
        <v>3</v>
      </c>
      <c r="Q3588" s="9">
        <v>0</v>
      </c>
      <c r="R3588" s="9">
        <v>0</v>
      </c>
      <c r="S3588" s="9">
        <v>3</v>
      </c>
      <c r="T3588" s="9">
        <v>0</v>
      </c>
      <c r="U3588" s="9">
        <v>0</v>
      </c>
      <c r="V3588" s="9">
        <v>0</v>
      </c>
      <c r="W3588" s="9">
        <v>0</v>
      </c>
      <c r="X3588" s="9">
        <v>0</v>
      </c>
      <c r="Y3588" s="9">
        <v>0</v>
      </c>
      <c r="Z3588" s="9">
        <v>0</v>
      </c>
      <c r="AA3588" s="9">
        <v>0</v>
      </c>
      <c r="AB3588" s="9">
        <v>0</v>
      </c>
      <c r="AC3588" s="9">
        <v>0</v>
      </c>
      <c r="AD3588" s="9">
        <v>0</v>
      </c>
      <c r="AE3588" s="9">
        <v>0</v>
      </c>
      <c r="AF3588" s="9">
        <v>0</v>
      </c>
      <c r="AG3588" s="9">
        <v>3</v>
      </c>
      <c r="AH3588" s="9">
        <v>0</v>
      </c>
      <c r="AI3588" s="9">
        <v>0</v>
      </c>
      <c r="AJ3588" s="9">
        <v>0</v>
      </c>
      <c r="AK3588" s="9">
        <v>0</v>
      </c>
      <c r="AL3588" s="9">
        <v>0</v>
      </c>
      <c r="AM3588" s="9">
        <v>0</v>
      </c>
      <c r="AN3588" s="9">
        <v>0</v>
      </c>
      <c r="AO3588" s="9">
        <v>4</v>
      </c>
      <c r="AP3588" s="9">
        <v>0</v>
      </c>
      <c r="AQ3588" s="9">
        <v>0</v>
      </c>
      <c r="AR3588" s="9">
        <v>0</v>
      </c>
      <c r="AS3588" s="9">
        <v>0</v>
      </c>
      <c r="AT3588" s="9">
        <v>4</v>
      </c>
      <c r="AU3588" s="9">
        <v>0</v>
      </c>
      <c r="AV3588" s="9">
        <v>0</v>
      </c>
      <c r="AW3588" s="9">
        <v>0</v>
      </c>
      <c r="AX3588" s="9">
        <v>6</v>
      </c>
      <c r="AY3588" s="9">
        <v>0</v>
      </c>
      <c r="AZ3588" s="9">
        <v>9</v>
      </c>
      <c r="BA3588" s="9">
        <v>0</v>
      </c>
      <c r="BB3588" s="9">
        <v>0</v>
      </c>
      <c r="BC3588" s="9">
        <v>0</v>
      </c>
    </row>
    <row r="3589" spans="2:55" x14ac:dyDescent="0.45">
      <c r="B3589" s="25">
        <v>3582</v>
      </c>
      <c r="D3589" s="9" t="s">
        <v>70</v>
      </c>
      <c r="E3589" s="9">
        <v>0</v>
      </c>
      <c r="F3589" s="9">
        <v>0</v>
      </c>
      <c r="G3589" s="9">
        <v>0</v>
      </c>
      <c r="H3589" s="9">
        <v>0</v>
      </c>
      <c r="I3589" s="9">
        <v>0</v>
      </c>
      <c r="J3589" s="9">
        <v>0</v>
      </c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9">
        <v>37</v>
      </c>
      <c r="U3589" s="9">
        <v>4</v>
      </c>
      <c r="V3589" s="9">
        <v>0</v>
      </c>
      <c r="W3589" s="9">
        <v>7</v>
      </c>
      <c r="X3589" s="9">
        <v>0</v>
      </c>
      <c r="Y3589" s="9">
        <v>0</v>
      </c>
      <c r="Z3589" s="9">
        <v>0</v>
      </c>
      <c r="AA3589" s="9">
        <v>0</v>
      </c>
      <c r="AB3589" s="9">
        <v>0</v>
      </c>
      <c r="AC3589" s="9">
        <v>0</v>
      </c>
      <c r="AD3589" s="9">
        <v>0</v>
      </c>
      <c r="AE3589" s="9">
        <v>0</v>
      </c>
      <c r="AF3589" s="9">
        <v>0</v>
      </c>
      <c r="AG3589" s="9">
        <v>0</v>
      </c>
      <c r="AH3589" s="9">
        <v>0</v>
      </c>
      <c r="AI3589" s="9">
        <v>0</v>
      </c>
      <c r="AJ3589" s="9">
        <v>3</v>
      </c>
      <c r="AK3589" s="9">
        <v>0</v>
      </c>
      <c r="AL3589" s="9">
        <v>0</v>
      </c>
      <c r="AM3589" s="9">
        <v>0</v>
      </c>
      <c r="AN3589" s="9">
        <v>0</v>
      </c>
      <c r="AO3589" s="9">
        <v>0</v>
      </c>
      <c r="AP3589" s="9">
        <v>0</v>
      </c>
      <c r="AQ3589" s="9">
        <v>0</v>
      </c>
      <c r="AR3589" s="9">
        <v>0</v>
      </c>
      <c r="AS3589" s="9">
        <v>0</v>
      </c>
      <c r="AT3589" s="9">
        <v>3</v>
      </c>
      <c r="AU3589" s="9">
        <v>3</v>
      </c>
      <c r="AV3589" s="9">
        <v>5</v>
      </c>
      <c r="AW3589" s="9">
        <v>0</v>
      </c>
      <c r="AX3589" s="9">
        <v>7</v>
      </c>
      <c r="AY3589" s="9">
        <v>0</v>
      </c>
      <c r="AZ3589" s="9">
        <v>0</v>
      </c>
      <c r="BA3589" s="9">
        <v>0</v>
      </c>
      <c r="BB3589" s="9">
        <v>0</v>
      </c>
      <c r="BC3589" s="9">
        <v>4</v>
      </c>
    </row>
    <row r="3590" spans="2:55" x14ac:dyDescent="0.45">
      <c r="B3590" s="25">
        <v>3583</v>
      </c>
      <c r="D3590" s="9" t="s">
        <v>71</v>
      </c>
      <c r="E3590" s="9">
        <v>0</v>
      </c>
      <c r="F3590" s="9">
        <v>6</v>
      </c>
      <c r="G3590" s="9">
        <v>0</v>
      </c>
      <c r="H3590" s="9">
        <v>20</v>
      </c>
      <c r="I3590" s="9">
        <v>4</v>
      </c>
      <c r="J3590" s="9">
        <v>0</v>
      </c>
      <c r="K3590" s="9">
        <v>0</v>
      </c>
      <c r="L3590" s="9">
        <v>7</v>
      </c>
      <c r="M3590" s="9">
        <v>39</v>
      </c>
      <c r="N3590" s="9">
        <v>0</v>
      </c>
      <c r="O3590" s="9">
        <v>0</v>
      </c>
      <c r="P3590" s="9">
        <v>0</v>
      </c>
      <c r="Q3590" s="9">
        <v>0</v>
      </c>
      <c r="R3590" s="9">
        <v>6</v>
      </c>
      <c r="S3590" s="9">
        <v>12</v>
      </c>
      <c r="T3590" s="9">
        <v>33</v>
      </c>
      <c r="U3590" s="9">
        <v>3</v>
      </c>
      <c r="V3590" s="9">
        <v>0</v>
      </c>
      <c r="W3590" s="9">
        <v>5</v>
      </c>
      <c r="X3590" s="9">
        <v>0</v>
      </c>
      <c r="Y3590" s="9">
        <v>4</v>
      </c>
      <c r="Z3590" s="9">
        <v>0</v>
      </c>
      <c r="AA3590" s="9">
        <v>0</v>
      </c>
      <c r="AB3590" s="9">
        <v>0</v>
      </c>
      <c r="AC3590" s="9">
        <v>6</v>
      </c>
      <c r="AD3590" s="9">
        <v>4</v>
      </c>
      <c r="AE3590" s="9">
        <v>5</v>
      </c>
      <c r="AF3590" s="9">
        <v>0</v>
      </c>
      <c r="AG3590" s="9">
        <v>4</v>
      </c>
      <c r="AH3590" s="9">
        <v>0</v>
      </c>
      <c r="AI3590" s="9">
        <v>3</v>
      </c>
      <c r="AJ3590" s="9">
        <v>0</v>
      </c>
      <c r="AK3590" s="9">
        <v>0</v>
      </c>
      <c r="AL3590" s="9">
        <v>0</v>
      </c>
      <c r="AM3590" s="9">
        <v>4</v>
      </c>
      <c r="AN3590" s="9">
        <v>0</v>
      </c>
      <c r="AO3590" s="9">
        <v>4</v>
      </c>
      <c r="AP3590" s="9">
        <v>0</v>
      </c>
      <c r="AQ3590" s="9">
        <v>0</v>
      </c>
      <c r="AR3590" s="9">
        <v>0</v>
      </c>
      <c r="AS3590" s="9">
        <v>3</v>
      </c>
      <c r="AT3590" s="9">
        <v>3</v>
      </c>
      <c r="AU3590" s="9">
        <v>24</v>
      </c>
      <c r="AV3590" s="9">
        <v>0</v>
      </c>
      <c r="AW3590" s="9">
        <v>0</v>
      </c>
      <c r="AX3590" s="9">
        <v>11</v>
      </c>
      <c r="AY3590" s="9">
        <v>5</v>
      </c>
      <c r="AZ3590" s="9">
        <v>3</v>
      </c>
      <c r="BA3590" s="9">
        <v>0</v>
      </c>
      <c r="BB3590" s="9">
        <v>3</v>
      </c>
      <c r="BC3590" s="9">
        <v>8</v>
      </c>
    </row>
    <row r="3591" spans="2:55" x14ac:dyDescent="0.45">
      <c r="B3591" s="25">
        <v>3584</v>
      </c>
      <c r="D3591" s="9" t="s">
        <v>72</v>
      </c>
      <c r="E3591" s="9">
        <v>0</v>
      </c>
      <c r="F3591" s="9">
        <v>0</v>
      </c>
      <c r="G3591" s="9">
        <v>0</v>
      </c>
      <c r="H3591" s="9">
        <v>26</v>
      </c>
      <c r="I3591" s="9">
        <v>6</v>
      </c>
      <c r="J3591" s="9">
        <v>0</v>
      </c>
      <c r="K3591" s="9">
        <v>0</v>
      </c>
      <c r="L3591" s="9">
        <v>0</v>
      </c>
      <c r="M3591" s="9">
        <v>62</v>
      </c>
      <c r="N3591" s="9">
        <v>3</v>
      </c>
      <c r="O3591" s="9">
        <v>0</v>
      </c>
      <c r="P3591" s="9">
        <v>0</v>
      </c>
      <c r="Q3591" s="9">
        <v>6</v>
      </c>
      <c r="R3591" s="9">
        <v>0</v>
      </c>
      <c r="S3591" s="9">
        <v>18</v>
      </c>
      <c r="T3591" s="9">
        <v>4</v>
      </c>
      <c r="U3591" s="9">
        <v>4</v>
      </c>
      <c r="V3591" s="9">
        <v>0</v>
      </c>
      <c r="W3591" s="9">
        <v>3</v>
      </c>
      <c r="X3591" s="9">
        <v>0</v>
      </c>
      <c r="Y3591" s="9">
        <v>3</v>
      </c>
      <c r="Z3591" s="9">
        <v>0</v>
      </c>
      <c r="AA3591" s="9">
        <v>0</v>
      </c>
      <c r="AB3591" s="9">
        <v>3</v>
      </c>
      <c r="AC3591" s="9">
        <v>4</v>
      </c>
      <c r="AD3591" s="9">
        <v>0</v>
      </c>
      <c r="AE3591" s="9">
        <v>4</v>
      </c>
      <c r="AF3591" s="9">
        <v>0</v>
      </c>
      <c r="AG3591" s="9">
        <v>0</v>
      </c>
      <c r="AH3591" s="9">
        <v>0</v>
      </c>
      <c r="AI3591" s="9">
        <v>0</v>
      </c>
      <c r="AJ3591" s="9">
        <v>0</v>
      </c>
      <c r="AK3591" s="9">
        <v>4</v>
      </c>
      <c r="AL3591" s="9">
        <v>0</v>
      </c>
      <c r="AM3591" s="9">
        <v>0</v>
      </c>
      <c r="AN3591" s="9">
        <v>0</v>
      </c>
      <c r="AO3591" s="9">
        <v>0</v>
      </c>
      <c r="AP3591" s="9">
        <v>5</v>
      </c>
      <c r="AQ3591" s="9">
        <v>0</v>
      </c>
      <c r="AR3591" s="9">
        <v>0</v>
      </c>
      <c r="AS3591" s="9">
        <v>0</v>
      </c>
      <c r="AT3591" s="9">
        <v>0</v>
      </c>
      <c r="AU3591" s="9">
        <v>12</v>
      </c>
      <c r="AV3591" s="9">
        <v>0</v>
      </c>
      <c r="AW3591" s="9">
        <v>0</v>
      </c>
      <c r="AX3591" s="9">
        <v>6</v>
      </c>
      <c r="AY3591" s="9">
        <v>0</v>
      </c>
      <c r="AZ3591" s="9">
        <v>3</v>
      </c>
      <c r="BA3591" s="9">
        <v>0</v>
      </c>
      <c r="BB3591" s="9">
        <v>6</v>
      </c>
      <c r="BC3591" s="9">
        <v>4</v>
      </c>
    </row>
    <row r="3592" spans="2:55" x14ac:dyDescent="0.45">
      <c r="B3592" s="25">
        <v>3585</v>
      </c>
      <c r="D3592" s="9" t="s">
        <v>73</v>
      </c>
      <c r="E3592" s="9">
        <v>0</v>
      </c>
      <c r="F3592" s="9">
        <v>0</v>
      </c>
      <c r="G3592" s="9">
        <v>0</v>
      </c>
      <c r="H3592" s="9">
        <v>4</v>
      </c>
      <c r="I3592" s="9">
        <v>0</v>
      </c>
      <c r="J3592" s="9">
        <v>0</v>
      </c>
      <c r="K3592" s="9">
        <v>4</v>
      </c>
      <c r="L3592" s="9">
        <v>0</v>
      </c>
      <c r="M3592" s="9">
        <v>16</v>
      </c>
      <c r="N3592" s="9">
        <v>0</v>
      </c>
      <c r="O3592" s="9">
        <v>0</v>
      </c>
      <c r="P3592" s="9">
        <v>0</v>
      </c>
      <c r="Q3592" s="9">
        <v>0</v>
      </c>
      <c r="R3592" s="9">
        <v>0</v>
      </c>
      <c r="S3592" s="9">
        <v>0</v>
      </c>
      <c r="T3592" s="9">
        <v>0</v>
      </c>
      <c r="U3592" s="9">
        <v>0</v>
      </c>
      <c r="V3592" s="9">
        <v>0</v>
      </c>
      <c r="W3592" s="9">
        <v>0</v>
      </c>
      <c r="X3592" s="9">
        <v>0</v>
      </c>
      <c r="Y3592" s="9">
        <v>0</v>
      </c>
      <c r="Z3592" s="9">
        <v>0</v>
      </c>
      <c r="AA3592" s="9">
        <v>0</v>
      </c>
      <c r="AB3592" s="9">
        <v>0</v>
      </c>
      <c r="AC3592" s="9">
        <v>0</v>
      </c>
      <c r="AD3592" s="9">
        <v>0</v>
      </c>
      <c r="AE3592" s="9">
        <v>0</v>
      </c>
      <c r="AF3592" s="9">
        <v>0</v>
      </c>
      <c r="AG3592" s="9">
        <v>0</v>
      </c>
      <c r="AH3592" s="9">
        <v>0</v>
      </c>
      <c r="AI3592" s="9">
        <v>0</v>
      </c>
      <c r="AJ3592" s="9">
        <v>0</v>
      </c>
      <c r="AK3592" s="9">
        <v>0</v>
      </c>
      <c r="AL3592" s="9">
        <v>0</v>
      </c>
      <c r="AM3592" s="9">
        <v>0</v>
      </c>
      <c r="AN3592" s="9">
        <v>0</v>
      </c>
      <c r="AO3592" s="9">
        <v>0</v>
      </c>
      <c r="AP3592" s="9">
        <v>0</v>
      </c>
      <c r="AQ3592" s="9">
        <v>0</v>
      </c>
      <c r="AR3592" s="9">
        <v>0</v>
      </c>
      <c r="AS3592" s="9">
        <v>0</v>
      </c>
      <c r="AT3592" s="9">
        <v>0</v>
      </c>
      <c r="AU3592" s="9">
        <v>0</v>
      </c>
      <c r="AV3592" s="9">
        <v>0</v>
      </c>
      <c r="AW3592" s="9">
        <v>0</v>
      </c>
      <c r="AX3592" s="9">
        <v>0</v>
      </c>
      <c r="AY3592" s="9">
        <v>0</v>
      </c>
      <c r="AZ3592" s="9">
        <v>0</v>
      </c>
      <c r="BA3592" s="9">
        <v>0</v>
      </c>
      <c r="BB3592" s="9">
        <v>0</v>
      </c>
      <c r="BC3592" s="9">
        <v>0</v>
      </c>
    </row>
    <row r="3593" spans="2:55" x14ac:dyDescent="0.45">
      <c r="B3593" s="25">
        <v>3586</v>
      </c>
      <c r="D3593" s="9" t="s">
        <v>74</v>
      </c>
      <c r="E3593" s="9">
        <v>0</v>
      </c>
      <c r="F3593" s="9">
        <v>0</v>
      </c>
      <c r="G3593" s="9">
        <v>0</v>
      </c>
      <c r="H3593" s="9">
        <v>25</v>
      </c>
      <c r="I3593" s="9">
        <v>14</v>
      </c>
      <c r="J3593" s="9">
        <v>0</v>
      </c>
      <c r="K3593" s="9">
        <v>0</v>
      </c>
      <c r="L3593" s="9">
        <v>12</v>
      </c>
      <c r="M3593" s="9">
        <v>32</v>
      </c>
      <c r="N3593" s="9">
        <v>0</v>
      </c>
      <c r="O3593" s="9">
        <v>0</v>
      </c>
      <c r="P3593" s="9">
        <v>65</v>
      </c>
      <c r="Q3593" s="9">
        <v>0</v>
      </c>
      <c r="R3593" s="9">
        <v>0</v>
      </c>
      <c r="S3593" s="9">
        <v>23</v>
      </c>
      <c r="T3593" s="9">
        <v>6</v>
      </c>
      <c r="U3593" s="9">
        <v>0</v>
      </c>
      <c r="V3593" s="9">
        <v>65</v>
      </c>
      <c r="W3593" s="9">
        <v>5</v>
      </c>
      <c r="X3593" s="9">
        <v>0</v>
      </c>
      <c r="Y3593" s="9">
        <v>5</v>
      </c>
      <c r="Z3593" s="9">
        <v>0</v>
      </c>
      <c r="AA3593" s="9">
        <v>0</v>
      </c>
      <c r="AB3593" s="9">
        <v>0</v>
      </c>
      <c r="AC3593" s="9">
        <v>3</v>
      </c>
      <c r="AD3593" s="9">
        <v>6</v>
      </c>
      <c r="AE3593" s="9">
        <v>0</v>
      </c>
      <c r="AF3593" s="9">
        <v>0</v>
      </c>
      <c r="AG3593" s="9">
        <v>3</v>
      </c>
      <c r="AH3593" s="9">
        <v>0</v>
      </c>
      <c r="AI3593" s="9">
        <v>10</v>
      </c>
      <c r="AJ3593" s="9">
        <v>3</v>
      </c>
      <c r="AK3593" s="9">
        <v>5</v>
      </c>
      <c r="AL3593" s="9">
        <v>0</v>
      </c>
      <c r="AM3593" s="9">
        <v>9</v>
      </c>
      <c r="AN3593" s="9">
        <v>0</v>
      </c>
      <c r="AO3593" s="9">
        <v>0</v>
      </c>
      <c r="AP3593" s="9">
        <v>11</v>
      </c>
      <c r="AQ3593" s="9">
        <v>6</v>
      </c>
      <c r="AR3593" s="9">
        <v>0</v>
      </c>
      <c r="AS3593" s="9">
        <v>8</v>
      </c>
      <c r="AT3593" s="9">
        <v>7</v>
      </c>
      <c r="AU3593" s="9">
        <v>19</v>
      </c>
      <c r="AV3593" s="9">
        <v>10</v>
      </c>
      <c r="AW3593" s="9">
        <v>0</v>
      </c>
      <c r="AX3593" s="9">
        <v>11</v>
      </c>
      <c r="AY3593" s="9">
        <v>7</v>
      </c>
      <c r="AZ3593" s="9">
        <v>4</v>
      </c>
      <c r="BA3593" s="9">
        <v>0</v>
      </c>
      <c r="BB3593" s="9">
        <v>4</v>
      </c>
      <c r="BC3593" s="9">
        <v>8</v>
      </c>
    </row>
    <row r="3594" spans="2:55" x14ac:dyDescent="0.45">
      <c r="B3594" s="25">
        <v>3587</v>
      </c>
      <c r="D3594" s="9" t="s">
        <v>75</v>
      </c>
      <c r="E3594" s="9">
        <v>0</v>
      </c>
      <c r="F3594" s="9">
        <v>0</v>
      </c>
      <c r="G3594" s="9">
        <v>0</v>
      </c>
      <c r="H3594" s="9">
        <v>0</v>
      </c>
      <c r="I3594" s="9">
        <v>0</v>
      </c>
      <c r="J3594" s="9">
        <v>0</v>
      </c>
      <c r="K3594" s="9">
        <v>0</v>
      </c>
      <c r="L3594" s="9">
        <v>0</v>
      </c>
      <c r="M3594" s="9">
        <v>4</v>
      </c>
      <c r="N3594" s="9">
        <v>0</v>
      </c>
      <c r="O3594" s="9">
        <v>0</v>
      </c>
      <c r="P3594" s="9">
        <v>3</v>
      </c>
      <c r="Q3594" s="9">
        <v>0</v>
      </c>
      <c r="R3594" s="9">
        <v>0</v>
      </c>
      <c r="S3594" s="9">
        <v>0</v>
      </c>
      <c r="T3594" s="9">
        <v>5</v>
      </c>
      <c r="U3594" s="9">
        <v>0</v>
      </c>
      <c r="V3594" s="9">
        <v>0</v>
      </c>
      <c r="W3594" s="9">
        <v>0</v>
      </c>
      <c r="X3594" s="9">
        <v>0</v>
      </c>
      <c r="Y3594" s="9">
        <v>0</v>
      </c>
      <c r="Z3594" s="9">
        <v>0</v>
      </c>
      <c r="AA3594" s="9">
        <v>0</v>
      </c>
      <c r="AB3594" s="9">
        <v>0</v>
      </c>
      <c r="AC3594" s="9">
        <v>0</v>
      </c>
      <c r="AD3594" s="9">
        <v>0</v>
      </c>
      <c r="AE3594" s="9">
        <v>0</v>
      </c>
      <c r="AF3594" s="9">
        <v>0</v>
      </c>
      <c r="AG3594" s="9">
        <v>0</v>
      </c>
      <c r="AH3594" s="9">
        <v>0</v>
      </c>
      <c r="AI3594" s="9">
        <v>0</v>
      </c>
      <c r="AJ3594" s="9">
        <v>0</v>
      </c>
      <c r="AK3594" s="9">
        <v>0</v>
      </c>
      <c r="AL3594" s="9">
        <v>0</v>
      </c>
      <c r="AM3594" s="9">
        <v>0</v>
      </c>
      <c r="AN3594" s="9">
        <v>0</v>
      </c>
      <c r="AO3594" s="9">
        <v>0</v>
      </c>
      <c r="AP3594" s="9">
        <v>4</v>
      </c>
      <c r="AQ3594" s="9">
        <v>0</v>
      </c>
      <c r="AR3594" s="9">
        <v>0</v>
      </c>
      <c r="AS3594" s="9">
        <v>0</v>
      </c>
      <c r="AT3594" s="9">
        <v>0</v>
      </c>
      <c r="AU3594" s="9">
        <v>5</v>
      </c>
      <c r="AV3594" s="9">
        <v>0</v>
      </c>
      <c r="AW3594" s="9">
        <v>0</v>
      </c>
      <c r="AX3594" s="9">
        <v>0</v>
      </c>
      <c r="AY3594" s="9">
        <v>0</v>
      </c>
      <c r="AZ3594" s="9">
        <v>3</v>
      </c>
      <c r="BA3594" s="9">
        <v>0</v>
      </c>
      <c r="BB3594" s="9">
        <v>0</v>
      </c>
      <c r="BC3594" s="9">
        <v>0</v>
      </c>
    </row>
    <row r="3595" spans="2:55" x14ac:dyDescent="0.45">
      <c r="B3595" s="25">
        <v>3588</v>
      </c>
      <c r="D3595" s="9" t="s">
        <v>76</v>
      </c>
      <c r="E3595" s="9">
        <v>0</v>
      </c>
      <c r="F3595" s="9">
        <v>0</v>
      </c>
      <c r="G3595" s="9">
        <v>0</v>
      </c>
      <c r="H3595" s="9">
        <v>0</v>
      </c>
      <c r="I3595" s="9">
        <v>0</v>
      </c>
      <c r="J3595" s="9">
        <v>0</v>
      </c>
      <c r="K3595" s="9">
        <v>0</v>
      </c>
      <c r="L3595" s="9">
        <v>0</v>
      </c>
      <c r="M3595" s="9">
        <v>4</v>
      </c>
      <c r="N3595" s="9">
        <v>0</v>
      </c>
      <c r="O3595" s="9">
        <v>0</v>
      </c>
      <c r="P3595" s="9">
        <v>0</v>
      </c>
      <c r="Q3595" s="9">
        <v>0</v>
      </c>
      <c r="R3595" s="9">
        <v>0</v>
      </c>
      <c r="S3595" s="9">
        <v>0</v>
      </c>
      <c r="T3595" s="9">
        <v>0</v>
      </c>
      <c r="U3595" s="9">
        <v>0</v>
      </c>
      <c r="V3595" s="9">
        <v>0</v>
      </c>
      <c r="W3595" s="9">
        <v>0</v>
      </c>
      <c r="X3595" s="9">
        <v>0</v>
      </c>
      <c r="Y3595" s="9">
        <v>0</v>
      </c>
      <c r="Z3595" s="9">
        <v>0</v>
      </c>
      <c r="AA3595" s="9">
        <v>0</v>
      </c>
      <c r="AB3595" s="9">
        <v>0</v>
      </c>
      <c r="AC3595" s="9">
        <v>0</v>
      </c>
      <c r="AD3595" s="9">
        <v>0</v>
      </c>
      <c r="AE3595" s="9">
        <v>0</v>
      </c>
      <c r="AF3595" s="9">
        <v>0</v>
      </c>
      <c r="AG3595" s="9">
        <v>0</v>
      </c>
      <c r="AH3595" s="9">
        <v>0</v>
      </c>
      <c r="AI3595" s="9">
        <v>0</v>
      </c>
      <c r="AJ3595" s="9">
        <v>0</v>
      </c>
      <c r="AK3595" s="9">
        <v>0</v>
      </c>
      <c r="AL3595" s="9">
        <v>0</v>
      </c>
      <c r="AM3595" s="9">
        <v>0</v>
      </c>
      <c r="AN3595" s="9">
        <v>0</v>
      </c>
      <c r="AO3595" s="9">
        <v>0</v>
      </c>
      <c r="AP3595" s="9">
        <v>0</v>
      </c>
      <c r="AQ3595" s="9">
        <v>0</v>
      </c>
      <c r="AR3595" s="9">
        <v>0</v>
      </c>
      <c r="AS3595" s="9">
        <v>0</v>
      </c>
      <c r="AT3595" s="9">
        <v>0</v>
      </c>
      <c r="AU3595" s="9">
        <v>0</v>
      </c>
      <c r="AV3595" s="9">
        <v>0</v>
      </c>
      <c r="AW3595" s="9">
        <v>0</v>
      </c>
      <c r="AX3595" s="9">
        <v>0</v>
      </c>
      <c r="AY3595" s="9">
        <v>0</v>
      </c>
      <c r="AZ3595" s="9">
        <v>0</v>
      </c>
      <c r="BA3595" s="9">
        <v>0</v>
      </c>
      <c r="BB3595" s="9">
        <v>0</v>
      </c>
      <c r="BC3595" s="9">
        <v>0</v>
      </c>
    </row>
    <row r="3596" spans="2:55" x14ac:dyDescent="0.45">
      <c r="B3596" s="25">
        <v>3589</v>
      </c>
      <c r="D3596" s="9" t="s">
        <v>77</v>
      </c>
      <c r="E3596" s="9">
        <v>0</v>
      </c>
      <c r="F3596" s="9">
        <v>0</v>
      </c>
      <c r="G3596" s="9">
        <v>0</v>
      </c>
      <c r="H3596" s="9">
        <v>0</v>
      </c>
      <c r="I3596" s="9">
        <v>3</v>
      </c>
      <c r="J3596" s="9">
        <v>0</v>
      </c>
      <c r="K3596" s="9">
        <v>0</v>
      </c>
      <c r="L3596" s="9">
        <v>0</v>
      </c>
      <c r="M3596" s="9">
        <v>6</v>
      </c>
      <c r="N3596" s="9">
        <v>0</v>
      </c>
      <c r="O3596" s="9">
        <v>0</v>
      </c>
      <c r="P3596" s="9">
        <v>3</v>
      </c>
      <c r="Q3596" s="9">
        <v>0</v>
      </c>
      <c r="R3596" s="9">
        <v>0</v>
      </c>
      <c r="S3596" s="9">
        <v>0</v>
      </c>
      <c r="T3596" s="9">
        <v>0</v>
      </c>
      <c r="U3596" s="9">
        <v>0</v>
      </c>
      <c r="V3596" s="9">
        <v>0</v>
      </c>
      <c r="W3596" s="9">
        <v>4</v>
      </c>
      <c r="X3596" s="9">
        <v>0</v>
      </c>
      <c r="Y3596" s="9">
        <v>4</v>
      </c>
      <c r="Z3596" s="9">
        <v>0</v>
      </c>
      <c r="AA3596" s="9">
        <v>0</v>
      </c>
      <c r="AB3596" s="9">
        <v>0</v>
      </c>
      <c r="AC3596" s="9">
        <v>0</v>
      </c>
      <c r="AD3596" s="9">
        <v>0</v>
      </c>
      <c r="AE3596" s="9">
        <v>0</v>
      </c>
      <c r="AF3596" s="9">
        <v>0</v>
      </c>
      <c r="AG3596" s="9">
        <v>0</v>
      </c>
      <c r="AH3596" s="9">
        <v>0</v>
      </c>
      <c r="AI3596" s="9">
        <v>0</v>
      </c>
      <c r="AJ3596" s="9">
        <v>0</v>
      </c>
      <c r="AK3596" s="9">
        <v>0</v>
      </c>
      <c r="AL3596" s="9">
        <v>0</v>
      </c>
      <c r="AM3596" s="9">
        <v>0</v>
      </c>
      <c r="AN3596" s="9">
        <v>0</v>
      </c>
      <c r="AO3596" s="9">
        <v>0</v>
      </c>
      <c r="AP3596" s="9">
        <v>0</v>
      </c>
      <c r="AQ3596" s="9">
        <v>0</v>
      </c>
      <c r="AR3596" s="9">
        <v>0</v>
      </c>
      <c r="AS3596" s="9">
        <v>0</v>
      </c>
      <c r="AT3596" s="9">
        <v>0</v>
      </c>
      <c r="AU3596" s="9">
        <v>0</v>
      </c>
      <c r="AV3596" s="9">
        <v>0</v>
      </c>
      <c r="AW3596" s="9">
        <v>0</v>
      </c>
      <c r="AX3596" s="9">
        <v>10</v>
      </c>
      <c r="AY3596" s="9">
        <v>0</v>
      </c>
      <c r="AZ3596" s="9">
        <v>0</v>
      </c>
      <c r="BA3596" s="9">
        <v>0</v>
      </c>
      <c r="BB3596" s="9">
        <v>0</v>
      </c>
      <c r="BC3596" s="9">
        <v>0</v>
      </c>
    </row>
    <row r="3597" spans="2:55" x14ac:dyDescent="0.45">
      <c r="B3597" s="25">
        <v>3590</v>
      </c>
      <c r="D3597" s="9" t="s">
        <v>78</v>
      </c>
      <c r="E3597" s="9">
        <v>0</v>
      </c>
      <c r="F3597" s="9">
        <v>0</v>
      </c>
      <c r="G3597" s="9">
        <v>0</v>
      </c>
      <c r="H3597" s="9">
        <v>0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9">
        <v>0</v>
      </c>
      <c r="U3597" s="9">
        <v>0</v>
      </c>
      <c r="V3597" s="9">
        <v>0</v>
      </c>
      <c r="W3597" s="9">
        <v>0</v>
      </c>
      <c r="X3597" s="9">
        <v>0</v>
      </c>
      <c r="Y3597" s="9">
        <v>0</v>
      </c>
      <c r="Z3597" s="9">
        <v>0</v>
      </c>
      <c r="AA3597" s="9">
        <v>0</v>
      </c>
      <c r="AB3597" s="9">
        <v>0</v>
      </c>
      <c r="AC3597" s="9">
        <v>0</v>
      </c>
      <c r="AD3597" s="9">
        <v>0</v>
      </c>
      <c r="AE3597" s="9">
        <v>0</v>
      </c>
      <c r="AF3597" s="9">
        <v>0</v>
      </c>
      <c r="AG3597" s="9">
        <v>0</v>
      </c>
      <c r="AH3597" s="9">
        <v>0</v>
      </c>
      <c r="AI3597" s="9">
        <v>0</v>
      </c>
      <c r="AJ3597" s="9">
        <v>0</v>
      </c>
      <c r="AK3597" s="9">
        <v>0</v>
      </c>
      <c r="AL3597" s="9">
        <v>0</v>
      </c>
      <c r="AM3597" s="9">
        <v>0</v>
      </c>
      <c r="AN3597" s="9">
        <v>0</v>
      </c>
      <c r="AO3597" s="9">
        <v>0</v>
      </c>
      <c r="AP3597" s="9">
        <v>0</v>
      </c>
      <c r="AQ3597" s="9">
        <v>0</v>
      </c>
      <c r="AR3597" s="9">
        <v>0</v>
      </c>
      <c r="AS3597" s="9">
        <v>0</v>
      </c>
      <c r="AT3597" s="9">
        <v>0</v>
      </c>
      <c r="AU3597" s="9">
        <v>0</v>
      </c>
      <c r="AV3597" s="9">
        <v>0</v>
      </c>
      <c r="AW3597" s="9">
        <v>0</v>
      </c>
      <c r="AX3597" s="9">
        <v>0</v>
      </c>
      <c r="AY3597" s="9">
        <v>0</v>
      </c>
      <c r="AZ3597" s="9">
        <v>0</v>
      </c>
      <c r="BA3597" s="9">
        <v>0</v>
      </c>
      <c r="BB3597" s="9">
        <v>0</v>
      </c>
      <c r="BC3597" s="9">
        <v>0</v>
      </c>
    </row>
    <row r="3598" spans="2:55" x14ac:dyDescent="0.45">
      <c r="B3598" s="25">
        <v>3591</v>
      </c>
      <c r="D3598" s="9" t="s">
        <v>79</v>
      </c>
      <c r="E3598" s="9">
        <v>5</v>
      </c>
      <c r="F3598" s="9">
        <v>0</v>
      </c>
      <c r="G3598" s="9">
        <v>0</v>
      </c>
      <c r="H3598" s="9">
        <v>26</v>
      </c>
      <c r="I3598" s="9">
        <v>3</v>
      </c>
      <c r="J3598" s="9">
        <v>3</v>
      </c>
      <c r="K3598" s="9">
        <v>0</v>
      </c>
      <c r="L3598" s="9">
        <v>13</v>
      </c>
      <c r="M3598" s="9">
        <v>116</v>
      </c>
      <c r="N3598" s="9">
        <v>0</v>
      </c>
      <c r="O3598" s="9">
        <v>0</v>
      </c>
      <c r="P3598" s="9">
        <v>0</v>
      </c>
      <c r="Q3598" s="9">
        <v>0</v>
      </c>
      <c r="R3598" s="9">
        <v>0</v>
      </c>
      <c r="S3598" s="9">
        <v>35</v>
      </c>
      <c r="T3598" s="9">
        <v>0</v>
      </c>
      <c r="U3598" s="9">
        <v>0</v>
      </c>
      <c r="V3598" s="9">
        <v>0</v>
      </c>
      <c r="W3598" s="9">
        <v>3</v>
      </c>
      <c r="X3598" s="9">
        <v>0</v>
      </c>
      <c r="Y3598" s="9">
        <v>0</v>
      </c>
      <c r="Z3598" s="9">
        <v>0</v>
      </c>
      <c r="AA3598" s="9">
        <v>0</v>
      </c>
      <c r="AB3598" s="9">
        <v>4</v>
      </c>
      <c r="AC3598" s="9">
        <v>7</v>
      </c>
      <c r="AD3598" s="9">
        <v>0</v>
      </c>
      <c r="AE3598" s="9">
        <v>0</v>
      </c>
      <c r="AF3598" s="9">
        <v>0</v>
      </c>
      <c r="AG3598" s="9">
        <v>6</v>
      </c>
      <c r="AH3598" s="9">
        <v>0</v>
      </c>
      <c r="AI3598" s="9">
        <v>5</v>
      </c>
      <c r="AJ3598" s="9">
        <v>0</v>
      </c>
      <c r="AK3598" s="9">
        <v>0</v>
      </c>
      <c r="AL3598" s="9">
        <v>0</v>
      </c>
      <c r="AM3598" s="9">
        <v>3</v>
      </c>
      <c r="AN3598" s="9">
        <v>0</v>
      </c>
      <c r="AO3598" s="9">
        <v>0</v>
      </c>
      <c r="AP3598" s="9">
        <v>9</v>
      </c>
      <c r="AQ3598" s="9">
        <v>0</v>
      </c>
      <c r="AR3598" s="9">
        <v>0</v>
      </c>
      <c r="AS3598" s="9">
        <v>0</v>
      </c>
      <c r="AT3598" s="9">
        <v>0</v>
      </c>
      <c r="AU3598" s="9">
        <v>0</v>
      </c>
      <c r="AV3598" s="9">
        <v>0</v>
      </c>
      <c r="AW3598" s="9">
        <v>0</v>
      </c>
      <c r="AX3598" s="9">
        <v>0</v>
      </c>
      <c r="AY3598" s="9">
        <v>3</v>
      </c>
      <c r="AZ3598" s="9">
        <v>0</v>
      </c>
      <c r="BA3598" s="9">
        <v>0</v>
      </c>
      <c r="BB3598" s="9">
        <v>0</v>
      </c>
      <c r="BC3598" s="9">
        <v>0</v>
      </c>
    </row>
    <row r="3599" spans="2:55" x14ac:dyDescent="0.45">
      <c r="B3599" s="25">
        <v>3592</v>
      </c>
      <c r="D3599" s="9" t="s">
        <v>80</v>
      </c>
      <c r="E3599" s="9">
        <v>4</v>
      </c>
      <c r="F3599" s="9">
        <v>0</v>
      </c>
      <c r="G3599" s="9">
        <v>0</v>
      </c>
      <c r="H3599" s="9">
        <v>47</v>
      </c>
      <c r="I3599" s="9">
        <v>6</v>
      </c>
      <c r="J3599" s="9">
        <v>3</v>
      </c>
      <c r="K3599" s="9">
        <v>0</v>
      </c>
      <c r="L3599" s="9">
        <v>3</v>
      </c>
      <c r="M3599" s="9">
        <v>9</v>
      </c>
      <c r="N3599" s="9">
        <v>3</v>
      </c>
      <c r="O3599" s="9">
        <v>0</v>
      </c>
      <c r="P3599" s="9">
        <v>0</v>
      </c>
      <c r="Q3599" s="9">
        <v>0</v>
      </c>
      <c r="R3599" s="9">
        <v>0</v>
      </c>
      <c r="S3599" s="9">
        <v>23</v>
      </c>
      <c r="T3599" s="9">
        <v>0</v>
      </c>
      <c r="U3599" s="9">
        <v>86</v>
      </c>
      <c r="V3599" s="9">
        <v>0</v>
      </c>
      <c r="W3599" s="9">
        <v>0</v>
      </c>
      <c r="X3599" s="9">
        <v>0</v>
      </c>
      <c r="Y3599" s="9">
        <v>0</v>
      </c>
      <c r="Z3599" s="9">
        <v>0</v>
      </c>
      <c r="AA3599" s="9">
        <v>4</v>
      </c>
      <c r="AB3599" s="9">
        <v>0</v>
      </c>
      <c r="AC3599" s="9">
        <v>0</v>
      </c>
      <c r="AD3599" s="9">
        <v>0</v>
      </c>
      <c r="AE3599" s="9">
        <v>0</v>
      </c>
      <c r="AF3599" s="9">
        <v>0</v>
      </c>
      <c r="AG3599" s="9">
        <v>10</v>
      </c>
      <c r="AH3599" s="9">
        <v>0</v>
      </c>
      <c r="AI3599" s="9">
        <v>5</v>
      </c>
      <c r="AJ3599" s="9">
        <v>0</v>
      </c>
      <c r="AK3599" s="9">
        <v>5</v>
      </c>
      <c r="AL3599" s="9">
        <v>0</v>
      </c>
      <c r="AM3599" s="9">
        <v>4</v>
      </c>
      <c r="AN3599" s="9">
        <v>0</v>
      </c>
      <c r="AO3599" s="9">
        <v>0</v>
      </c>
      <c r="AP3599" s="9">
        <v>3</v>
      </c>
      <c r="AQ3599" s="9">
        <v>0</v>
      </c>
      <c r="AR3599" s="9">
        <v>0</v>
      </c>
      <c r="AS3599" s="9">
        <v>10</v>
      </c>
      <c r="AT3599" s="9">
        <v>5</v>
      </c>
      <c r="AU3599" s="9">
        <v>9</v>
      </c>
      <c r="AV3599" s="9">
        <v>3</v>
      </c>
      <c r="AW3599" s="9">
        <v>0</v>
      </c>
      <c r="AX3599" s="9">
        <v>3</v>
      </c>
      <c r="AY3599" s="9">
        <v>13</v>
      </c>
      <c r="AZ3599" s="9">
        <v>3</v>
      </c>
      <c r="BA3599" s="9">
        <v>0</v>
      </c>
      <c r="BB3599" s="9">
        <v>3</v>
      </c>
      <c r="BC3599" s="9">
        <v>9</v>
      </c>
    </row>
    <row r="3600" spans="2:55" x14ac:dyDescent="0.45">
      <c r="B3600" s="25">
        <v>3593</v>
      </c>
      <c r="D3600" s="9" t="s">
        <v>81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0</v>
      </c>
      <c r="Z3600" s="9">
        <v>0</v>
      </c>
      <c r="AA3600" s="9">
        <v>0</v>
      </c>
      <c r="AB3600" s="9">
        <v>0</v>
      </c>
      <c r="AC3600" s="9">
        <v>0</v>
      </c>
      <c r="AD3600" s="9">
        <v>0</v>
      </c>
      <c r="AE3600" s="9">
        <v>0</v>
      </c>
      <c r="AF3600" s="9">
        <v>0</v>
      </c>
      <c r="AG3600" s="9">
        <v>0</v>
      </c>
      <c r="AH3600" s="9">
        <v>0</v>
      </c>
      <c r="AI3600" s="9">
        <v>0</v>
      </c>
      <c r="AJ3600" s="9">
        <v>0</v>
      </c>
      <c r="AK3600" s="9">
        <v>0</v>
      </c>
      <c r="AL3600" s="9">
        <v>0</v>
      </c>
      <c r="AM3600" s="9">
        <v>0</v>
      </c>
      <c r="AN3600" s="9">
        <v>0</v>
      </c>
      <c r="AO3600" s="9">
        <v>0</v>
      </c>
      <c r="AP3600" s="9">
        <v>0</v>
      </c>
      <c r="AQ3600" s="9">
        <v>0</v>
      </c>
      <c r="AR3600" s="9">
        <v>0</v>
      </c>
      <c r="AS3600" s="9">
        <v>0</v>
      </c>
      <c r="AT3600" s="9">
        <v>0</v>
      </c>
      <c r="AU3600" s="9">
        <v>0</v>
      </c>
      <c r="AV3600" s="9">
        <v>0</v>
      </c>
      <c r="AW3600" s="9">
        <v>0</v>
      </c>
      <c r="AX3600" s="9">
        <v>0</v>
      </c>
      <c r="AY3600" s="9">
        <v>0</v>
      </c>
      <c r="AZ3600" s="9">
        <v>0</v>
      </c>
      <c r="BA3600" s="9">
        <v>0</v>
      </c>
      <c r="BB3600" s="9">
        <v>0</v>
      </c>
      <c r="BC3600" s="9">
        <v>0</v>
      </c>
    </row>
    <row r="3601" spans="2:55" x14ac:dyDescent="0.45">
      <c r="B3601" s="25">
        <v>3594</v>
      </c>
      <c r="D3601" s="9" t="s">
        <v>82</v>
      </c>
      <c r="E3601" s="9">
        <v>0</v>
      </c>
      <c r="F3601" s="9">
        <v>0</v>
      </c>
      <c r="G3601" s="9">
        <v>0</v>
      </c>
      <c r="H3601" s="9">
        <v>3</v>
      </c>
      <c r="I3601" s="9">
        <v>0</v>
      </c>
      <c r="J3601" s="9">
        <v>0</v>
      </c>
      <c r="K3601" s="9">
        <v>0</v>
      </c>
      <c r="L3601" s="9">
        <v>4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5</v>
      </c>
      <c r="Y3601" s="9">
        <v>0</v>
      </c>
      <c r="Z3601" s="9">
        <v>0</v>
      </c>
      <c r="AA3601" s="9">
        <v>0</v>
      </c>
      <c r="AB3601" s="9">
        <v>0</v>
      </c>
      <c r="AC3601" s="9">
        <v>0</v>
      </c>
      <c r="AD3601" s="9">
        <v>0</v>
      </c>
      <c r="AE3601" s="9">
        <v>0</v>
      </c>
      <c r="AF3601" s="9">
        <v>0</v>
      </c>
      <c r="AG3601" s="9">
        <v>3</v>
      </c>
      <c r="AH3601" s="9">
        <v>0</v>
      </c>
      <c r="AI3601" s="9">
        <v>3</v>
      </c>
      <c r="AJ3601" s="9">
        <v>0</v>
      </c>
      <c r="AK3601" s="9">
        <v>0</v>
      </c>
      <c r="AL3601" s="9">
        <v>0</v>
      </c>
      <c r="AM3601" s="9">
        <v>0</v>
      </c>
      <c r="AN3601" s="9">
        <v>0</v>
      </c>
      <c r="AO3601" s="9">
        <v>0</v>
      </c>
      <c r="AP3601" s="9">
        <v>0</v>
      </c>
      <c r="AQ3601" s="9">
        <v>0</v>
      </c>
      <c r="AR3601" s="9">
        <v>0</v>
      </c>
      <c r="AS3601" s="9">
        <v>0</v>
      </c>
      <c r="AT3601" s="9">
        <v>0</v>
      </c>
      <c r="AU3601" s="9">
        <v>0</v>
      </c>
      <c r="AV3601" s="9">
        <v>0</v>
      </c>
      <c r="AW3601" s="9">
        <v>0</v>
      </c>
      <c r="AX3601" s="9">
        <v>0</v>
      </c>
      <c r="AY3601" s="9">
        <v>0</v>
      </c>
      <c r="AZ3601" s="9">
        <v>0</v>
      </c>
      <c r="BA3601" s="9">
        <v>0</v>
      </c>
      <c r="BB3601" s="9">
        <v>0</v>
      </c>
      <c r="BC3601" s="9">
        <v>0</v>
      </c>
    </row>
    <row r="3602" spans="2:55" x14ac:dyDescent="0.45">
      <c r="B3602" s="25">
        <v>3595</v>
      </c>
      <c r="D3602" s="9" t="s">
        <v>83</v>
      </c>
      <c r="E3602" s="9">
        <v>0</v>
      </c>
      <c r="F3602" s="9">
        <v>0</v>
      </c>
      <c r="G3602" s="9">
        <v>0</v>
      </c>
      <c r="H3602" s="9">
        <v>0</v>
      </c>
      <c r="I3602" s="9">
        <v>4</v>
      </c>
      <c r="J3602" s="9">
        <v>0</v>
      </c>
      <c r="K3602" s="9">
        <v>0</v>
      </c>
      <c r="L3602" s="9">
        <v>0</v>
      </c>
      <c r="M3602" s="9">
        <v>0</v>
      </c>
      <c r="N3602" s="9">
        <v>0</v>
      </c>
      <c r="O3602" s="9">
        <v>0</v>
      </c>
      <c r="P3602" s="9">
        <v>0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3</v>
      </c>
      <c r="Y3602" s="9">
        <v>0</v>
      </c>
      <c r="Z3602" s="9">
        <v>0</v>
      </c>
      <c r="AA3602" s="9">
        <v>0</v>
      </c>
      <c r="AB3602" s="9">
        <v>0</v>
      </c>
      <c r="AC3602" s="9">
        <v>0</v>
      </c>
      <c r="AD3602" s="9">
        <v>0</v>
      </c>
      <c r="AE3602" s="9">
        <v>0</v>
      </c>
      <c r="AF3602" s="9">
        <v>0</v>
      </c>
      <c r="AG3602" s="9">
        <v>0</v>
      </c>
      <c r="AH3602" s="9">
        <v>0</v>
      </c>
      <c r="AI3602" s="9">
        <v>0</v>
      </c>
      <c r="AJ3602" s="9">
        <v>0</v>
      </c>
      <c r="AK3602" s="9">
        <v>0</v>
      </c>
      <c r="AL3602" s="9">
        <v>0</v>
      </c>
      <c r="AM3602" s="9">
        <v>0</v>
      </c>
      <c r="AN3602" s="9">
        <v>0</v>
      </c>
      <c r="AO3602" s="9">
        <v>0</v>
      </c>
      <c r="AP3602" s="9">
        <v>0</v>
      </c>
      <c r="AQ3602" s="9">
        <v>0</v>
      </c>
      <c r="AR3602" s="9">
        <v>0</v>
      </c>
      <c r="AS3602" s="9">
        <v>0</v>
      </c>
      <c r="AT3602" s="9">
        <v>0</v>
      </c>
      <c r="AU3602" s="9">
        <v>0</v>
      </c>
      <c r="AV3602" s="9">
        <v>0</v>
      </c>
      <c r="AW3602" s="9">
        <v>0</v>
      </c>
      <c r="AX3602" s="9">
        <v>0</v>
      </c>
      <c r="AY3602" s="9">
        <v>0</v>
      </c>
      <c r="AZ3602" s="9">
        <v>0</v>
      </c>
      <c r="BA3602" s="9">
        <v>0</v>
      </c>
      <c r="BB3602" s="9">
        <v>0</v>
      </c>
      <c r="BC3602" s="9">
        <v>0</v>
      </c>
    </row>
    <row r="3603" spans="2:55" x14ac:dyDescent="0.45">
      <c r="B3603" s="25">
        <v>3596</v>
      </c>
      <c r="D3603" s="9" t="s">
        <v>84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0</v>
      </c>
      <c r="Z3603" s="9">
        <v>0</v>
      </c>
      <c r="AA3603" s="9">
        <v>0</v>
      </c>
      <c r="AB3603" s="9">
        <v>0</v>
      </c>
      <c r="AC3603" s="9">
        <v>0</v>
      </c>
      <c r="AD3603" s="9">
        <v>0</v>
      </c>
      <c r="AE3603" s="9">
        <v>0</v>
      </c>
      <c r="AF3603" s="9">
        <v>0</v>
      </c>
      <c r="AG3603" s="9">
        <v>0</v>
      </c>
      <c r="AH3603" s="9">
        <v>0</v>
      </c>
      <c r="AI3603" s="9">
        <v>0</v>
      </c>
      <c r="AJ3603" s="9">
        <v>0</v>
      </c>
      <c r="AK3603" s="9">
        <v>0</v>
      </c>
      <c r="AL3603" s="9">
        <v>0</v>
      </c>
      <c r="AM3603" s="9">
        <v>0</v>
      </c>
      <c r="AN3603" s="9">
        <v>0</v>
      </c>
      <c r="AO3603" s="9">
        <v>0</v>
      </c>
      <c r="AP3603" s="9">
        <v>0</v>
      </c>
      <c r="AQ3603" s="9">
        <v>0</v>
      </c>
      <c r="AR3603" s="9">
        <v>0</v>
      </c>
      <c r="AS3603" s="9">
        <v>0</v>
      </c>
      <c r="AT3603" s="9">
        <v>0</v>
      </c>
      <c r="AU3603" s="9">
        <v>0</v>
      </c>
      <c r="AV3603" s="9">
        <v>0</v>
      </c>
      <c r="AW3603" s="9">
        <v>0</v>
      </c>
      <c r="AX3603" s="9">
        <v>0</v>
      </c>
      <c r="AY3603" s="9">
        <v>0</v>
      </c>
      <c r="AZ3603" s="9">
        <v>0</v>
      </c>
      <c r="BA3603" s="9">
        <v>0</v>
      </c>
      <c r="BB3603" s="9">
        <v>0</v>
      </c>
      <c r="BC3603" s="9">
        <v>0</v>
      </c>
    </row>
    <row r="3604" spans="2:55" x14ac:dyDescent="0.45">
      <c r="B3604" s="25">
        <v>3597</v>
      </c>
      <c r="D3604" s="9" t="s">
        <v>85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  <c r="J3604" s="9">
        <v>0</v>
      </c>
      <c r="K3604" s="9">
        <v>0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0</v>
      </c>
      <c r="W3604" s="9">
        <v>0</v>
      </c>
      <c r="X3604" s="9">
        <v>0</v>
      </c>
      <c r="Y3604" s="9">
        <v>0</v>
      </c>
      <c r="Z3604" s="9">
        <v>0</v>
      </c>
      <c r="AA3604" s="9">
        <v>0</v>
      </c>
      <c r="AB3604" s="9">
        <v>0</v>
      </c>
      <c r="AC3604" s="9">
        <v>0</v>
      </c>
      <c r="AD3604" s="9">
        <v>0</v>
      </c>
      <c r="AE3604" s="9">
        <v>0</v>
      </c>
      <c r="AF3604" s="9">
        <v>0</v>
      </c>
      <c r="AG3604" s="9">
        <v>0</v>
      </c>
      <c r="AH3604" s="9">
        <v>0</v>
      </c>
      <c r="AI3604" s="9">
        <v>0</v>
      </c>
      <c r="AJ3604" s="9">
        <v>0</v>
      </c>
      <c r="AK3604" s="9">
        <v>0</v>
      </c>
      <c r="AL3604" s="9">
        <v>0</v>
      </c>
      <c r="AM3604" s="9">
        <v>0</v>
      </c>
      <c r="AN3604" s="9">
        <v>0</v>
      </c>
      <c r="AO3604" s="9">
        <v>0</v>
      </c>
      <c r="AP3604" s="9">
        <v>0</v>
      </c>
      <c r="AQ3604" s="9">
        <v>0</v>
      </c>
      <c r="AR3604" s="9">
        <v>0</v>
      </c>
      <c r="AS3604" s="9">
        <v>0</v>
      </c>
      <c r="AT3604" s="9">
        <v>0</v>
      </c>
      <c r="AU3604" s="9">
        <v>0</v>
      </c>
      <c r="AV3604" s="9">
        <v>0</v>
      </c>
      <c r="AW3604" s="9">
        <v>0</v>
      </c>
      <c r="AX3604" s="9">
        <v>0</v>
      </c>
      <c r="AY3604" s="9">
        <v>0</v>
      </c>
      <c r="AZ3604" s="9">
        <v>0</v>
      </c>
      <c r="BA3604" s="9">
        <v>0</v>
      </c>
      <c r="BB3604" s="9">
        <v>0</v>
      </c>
      <c r="BC3604" s="9">
        <v>0</v>
      </c>
    </row>
    <row r="3605" spans="2:55" x14ac:dyDescent="0.45">
      <c r="B3605" s="25">
        <v>3598</v>
      </c>
      <c r="D3605" s="9" t="s">
        <v>86</v>
      </c>
      <c r="E3605" s="9">
        <v>0</v>
      </c>
      <c r="F3605" s="9">
        <v>0</v>
      </c>
      <c r="G3605" s="9">
        <v>0</v>
      </c>
      <c r="H3605" s="9">
        <v>8</v>
      </c>
      <c r="I3605" s="9">
        <v>3</v>
      </c>
      <c r="J3605" s="9">
        <v>0</v>
      </c>
      <c r="K3605" s="9">
        <v>0</v>
      </c>
      <c r="L3605" s="9">
        <v>8</v>
      </c>
      <c r="M3605" s="9">
        <v>12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  <c r="AC3605" s="9">
        <v>0</v>
      </c>
      <c r="AD3605" s="9">
        <v>0</v>
      </c>
      <c r="AE3605" s="9">
        <v>0</v>
      </c>
      <c r="AF3605" s="9">
        <v>0</v>
      </c>
      <c r="AG3605" s="9">
        <v>4</v>
      </c>
      <c r="AH3605" s="9">
        <v>0</v>
      </c>
      <c r="AI3605" s="9">
        <v>4</v>
      </c>
      <c r="AJ3605" s="9">
        <v>0</v>
      </c>
      <c r="AK3605" s="9">
        <v>0</v>
      </c>
      <c r="AL3605" s="9">
        <v>0</v>
      </c>
      <c r="AM3605" s="9">
        <v>0</v>
      </c>
      <c r="AN3605" s="9">
        <v>0</v>
      </c>
      <c r="AO3605" s="9">
        <v>0</v>
      </c>
      <c r="AP3605" s="9">
        <v>0</v>
      </c>
      <c r="AQ3605" s="9">
        <v>0</v>
      </c>
      <c r="AR3605" s="9">
        <v>0</v>
      </c>
      <c r="AS3605" s="9">
        <v>0</v>
      </c>
      <c r="AT3605" s="9">
        <v>0</v>
      </c>
      <c r="AU3605" s="9">
        <v>0</v>
      </c>
      <c r="AV3605" s="9">
        <v>0</v>
      </c>
      <c r="AW3605" s="9">
        <v>0</v>
      </c>
      <c r="AX3605" s="9">
        <v>0</v>
      </c>
      <c r="AY3605" s="9">
        <v>0</v>
      </c>
      <c r="AZ3605" s="9">
        <v>0</v>
      </c>
      <c r="BA3605" s="9">
        <v>0</v>
      </c>
      <c r="BB3605" s="9">
        <v>0</v>
      </c>
      <c r="BC3605" s="9">
        <v>0</v>
      </c>
    </row>
    <row r="3606" spans="2:55" x14ac:dyDescent="0.45">
      <c r="B3606" s="25">
        <v>3599</v>
      </c>
      <c r="D3606" s="9" t="s">
        <v>87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  <c r="AC3606" s="9">
        <v>0</v>
      </c>
      <c r="AD3606" s="9">
        <v>0</v>
      </c>
      <c r="AE3606" s="9">
        <v>0</v>
      </c>
      <c r="AF3606" s="9">
        <v>0</v>
      </c>
      <c r="AG3606" s="9">
        <v>0</v>
      </c>
      <c r="AH3606" s="9">
        <v>0</v>
      </c>
      <c r="AI3606" s="9">
        <v>0</v>
      </c>
      <c r="AJ3606" s="9">
        <v>0</v>
      </c>
      <c r="AK3606" s="9">
        <v>0</v>
      </c>
      <c r="AL3606" s="9">
        <v>0</v>
      </c>
      <c r="AM3606" s="9">
        <v>0</v>
      </c>
      <c r="AN3606" s="9">
        <v>0</v>
      </c>
      <c r="AO3606" s="9">
        <v>0</v>
      </c>
      <c r="AP3606" s="9">
        <v>0</v>
      </c>
      <c r="AQ3606" s="9">
        <v>0</v>
      </c>
      <c r="AR3606" s="9">
        <v>0</v>
      </c>
      <c r="AS3606" s="9">
        <v>0</v>
      </c>
      <c r="AT3606" s="9">
        <v>0</v>
      </c>
      <c r="AU3606" s="9">
        <v>0</v>
      </c>
      <c r="AV3606" s="9">
        <v>0</v>
      </c>
      <c r="AW3606" s="9">
        <v>0</v>
      </c>
      <c r="AX3606" s="9">
        <v>0</v>
      </c>
      <c r="AY3606" s="9">
        <v>0</v>
      </c>
      <c r="AZ3606" s="9">
        <v>0</v>
      </c>
      <c r="BA3606" s="9">
        <v>0</v>
      </c>
      <c r="BB3606" s="9">
        <v>0</v>
      </c>
      <c r="BC3606" s="9">
        <v>0</v>
      </c>
    </row>
    <row r="3607" spans="2:55" x14ac:dyDescent="0.45">
      <c r="B3607" s="25">
        <v>3600</v>
      </c>
      <c r="D3607" s="9" t="s">
        <v>88</v>
      </c>
      <c r="E3607" s="9">
        <v>0</v>
      </c>
      <c r="F3607" s="9">
        <v>0</v>
      </c>
      <c r="G3607" s="9">
        <v>0</v>
      </c>
      <c r="H3607" s="9">
        <v>6</v>
      </c>
      <c r="I3607" s="9">
        <v>3</v>
      </c>
      <c r="J3607" s="9">
        <v>6</v>
      </c>
      <c r="K3607" s="9">
        <v>0</v>
      </c>
      <c r="L3607" s="9">
        <v>0</v>
      </c>
      <c r="M3607" s="9">
        <v>0</v>
      </c>
      <c r="N3607" s="9">
        <v>3</v>
      </c>
      <c r="O3607" s="9">
        <v>34</v>
      </c>
      <c r="P3607" s="9">
        <v>0</v>
      </c>
      <c r="Q3607" s="9">
        <v>0</v>
      </c>
      <c r="R3607" s="9">
        <v>0</v>
      </c>
      <c r="S3607" s="9">
        <v>4</v>
      </c>
      <c r="T3607" s="9">
        <v>0</v>
      </c>
      <c r="U3607" s="9">
        <v>0</v>
      </c>
      <c r="V3607" s="9">
        <v>0</v>
      </c>
      <c r="W3607" s="9">
        <v>4</v>
      </c>
      <c r="X3607" s="9">
        <v>0</v>
      </c>
      <c r="Y3607" s="9">
        <v>0</v>
      </c>
      <c r="Z3607" s="9">
        <v>0</v>
      </c>
      <c r="AA3607" s="9">
        <v>12</v>
      </c>
      <c r="AB3607" s="9">
        <v>23</v>
      </c>
      <c r="AC3607" s="9">
        <v>0</v>
      </c>
      <c r="AD3607" s="9">
        <v>0</v>
      </c>
      <c r="AE3607" s="9">
        <v>3</v>
      </c>
      <c r="AF3607" s="9">
        <v>0</v>
      </c>
      <c r="AG3607" s="9">
        <v>0</v>
      </c>
      <c r="AH3607" s="9">
        <v>0</v>
      </c>
      <c r="AI3607" s="9">
        <v>3</v>
      </c>
      <c r="AJ3607" s="9">
        <v>0</v>
      </c>
      <c r="AK3607" s="9">
        <v>4</v>
      </c>
      <c r="AL3607" s="9">
        <v>0</v>
      </c>
      <c r="AM3607" s="9">
        <v>0</v>
      </c>
      <c r="AN3607" s="9">
        <v>0</v>
      </c>
      <c r="AO3607" s="9">
        <v>0</v>
      </c>
      <c r="AP3607" s="9">
        <v>3</v>
      </c>
      <c r="AQ3607" s="9">
        <v>0</v>
      </c>
      <c r="AR3607" s="9">
        <v>0</v>
      </c>
      <c r="AS3607" s="9">
        <v>0</v>
      </c>
      <c r="AT3607" s="9">
        <v>0</v>
      </c>
      <c r="AU3607" s="9">
        <v>0</v>
      </c>
      <c r="AV3607" s="9">
        <v>0</v>
      </c>
      <c r="AW3607" s="9">
        <v>0</v>
      </c>
      <c r="AX3607" s="9">
        <v>0</v>
      </c>
      <c r="AY3607" s="9">
        <v>0</v>
      </c>
      <c r="AZ3607" s="9">
        <v>0</v>
      </c>
      <c r="BA3607" s="9">
        <v>0</v>
      </c>
      <c r="BB3607" s="9">
        <v>4</v>
      </c>
      <c r="BC3607" s="9">
        <v>0</v>
      </c>
    </row>
    <row r="3608" spans="2:55" x14ac:dyDescent="0.45">
      <c r="B3608" s="25">
        <v>3601</v>
      </c>
      <c r="D3608" s="9" t="s">
        <v>89</v>
      </c>
      <c r="E3608" s="9">
        <v>0</v>
      </c>
      <c r="F3608" s="9">
        <v>0</v>
      </c>
      <c r="G3608" s="9">
        <v>0</v>
      </c>
      <c r="H3608" s="9">
        <v>4</v>
      </c>
      <c r="I3608" s="9">
        <v>0</v>
      </c>
      <c r="J3608" s="9">
        <v>3</v>
      </c>
      <c r="K3608" s="9">
        <v>0</v>
      </c>
      <c r="L3608" s="9">
        <v>6</v>
      </c>
      <c r="M3608" s="9">
        <v>9</v>
      </c>
      <c r="N3608" s="9">
        <v>0</v>
      </c>
      <c r="O3608" s="9">
        <v>179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0</v>
      </c>
      <c r="Z3608" s="9">
        <v>0</v>
      </c>
      <c r="AA3608" s="9">
        <v>0</v>
      </c>
      <c r="AB3608" s="9">
        <v>5</v>
      </c>
      <c r="AC3608" s="9">
        <v>0</v>
      </c>
      <c r="AD3608" s="9">
        <v>0</v>
      </c>
      <c r="AE3608" s="9">
        <v>0</v>
      </c>
      <c r="AF3608" s="9">
        <v>0</v>
      </c>
      <c r="AG3608" s="9">
        <v>0</v>
      </c>
      <c r="AH3608" s="9">
        <v>0</v>
      </c>
      <c r="AI3608" s="9">
        <v>0</v>
      </c>
      <c r="AJ3608" s="9">
        <v>0</v>
      </c>
      <c r="AK3608" s="9">
        <v>0</v>
      </c>
      <c r="AL3608" s="9">
        <v>0</v>
      </c>
      <c r="AM3608" s="9">
        <v>0</v>
      </c>
      <c r="AN3608" s="9">
        <v>0</v>
      </c>
      <c r="AO3608" s="9">
        <v>0</v>
      </c>
      <c r="AP3608" s="9">
        <v>0</v>
      </c>
      <c r="AQ3608" s="9">
        <v>0</v>
      </c>
      <c r="AR3608" s="9">
        <v>0</v>
      </c>
      <c r="AS3608" s="9">
        <v>0</v>
      </c>
      <c r="AT3608" s="9">
        <v>0</v>
      </c>
      <c r="AU3608" s="9">
        <v>0</v>
      </c>
      <c r="AV3608" s="9">
        <v>0</v>
      </c>
      <c r="AW3608" s="9">
        <v>0</v>
      </c>
      <c r="AX3608" s="9">
        <v>0</v>
      </c>
      <c r="AY3608" s="9">
        <v>0</v>
      </c>
      <c r="AZ3608" s="9">
        <v>0</v>
      </c>
      <c r="BA3608" s="9">
        <v>0</v>
      </c>
      <c r="BB3608" s="9">
        <v>0</v>
      </c>
      <c r="BC3608" s="9">
        <v>0</v>
      </c>
    </row>
    <row r="3609" spans="2:55" x14ac:dyDescent="0.45">
      <c r="B3609" s="25">
        <v>3602</v>
      </c>
      <c r="D3609" s="9" t="s">
        <v>90</v>
      </c>
      <c r="E3609" s="9">
        <v>0</v>
      </c>
      <c r="F3609" s="9">
        <v>0</v>
      </c>
      <c r="G3609" s="9">
        <v>0</v>
      </c>
      <c r="H3609" s="9">
        <v>4</v>
      </c>
      <c r="I3609" s="9">
        <v>0</v>
      </c>
      <c r="J3609" s="9">
        <v>0</v>
      </c>
      <c r="K3609" s="9">
        <v>0</v>
      </c>
      <c r="L3609" s="9">
        <v>3</v>
      </c>
      <c r="M3609" s="9">
        <v>0</v>
      </c>
      <c r="N3609" s="9">
        <v>0</v>
      </c>
      <c r="O3609" s="9">
        <v>380</v>
      </c>
      <c r="P3609" s="9">
        <v>0</v>
      </c>
      <c r="Q3609" s="9">
        <v>0</v>
      </c>
      <c r="R3609" s="9">
        <v>0</v>
      </c>
      <c r="S3609" s="9">
        <v>0</v>
      </c>
      <c r="T3609" s="9">
        <v>0</v>
      </c>
      <c r="U3609" s="9">
        <v>0</v>
      </c>
      <c r="V3609" s="9">
        <v>0</v>
      </c>
      <c r="W3609" s="9">
        <v>0</v>
      </c>
      <c r="X3609" s="9">
        <v>0</v>
      </c>
      <c r="Y3609" s="9">
        <v>0</v>
      </c>
      <c r="Z3609" s="9">
        <v>0</v>
      </c>
      <c r="AA3609" s="9">
        <v>33</v>
      </c>
      <c r="AB3609" s="9">
        <v>67</v>
      </c>
      <c r="AC3609" s="9">
        <v>0</v>
      </c>
      <c r="AD3609" s="9">
        <v>4</v>
      </c>
      <c r="AE3609" s="9">
        <v>0</v>
      </c>
      <c r="AF3609" s="9">
        <v>0</v>
      </c>
      <c r="AG3609" s="9">
        <v>9</v>
      </c>
      <c r="AH3609" s="9">
        <v>0</v>
      </c>
      <c r="AI3609" s="9">
        <v>0</v>
      </c>
      <c r="AJ3609" s="9">
        <v>7</v>
      </c>
      <c r="AK3609" s="9">
        <v>9</v>
      </c>
      <c r="AL3609" s="9">
        <v>0</v>
      </c>
      <c r="AM3609" s="9">
        <v>0</v>
      </c>
      <c r="AN3609" s="9">
        <v>0</v>
      </c>
      <c r="AO3609" s="9">
        <v>6</v>
      </c>
      <c r="AP3609" s="9">
        <v>4</v>
      </c>
      <c r="AQ3609" s="9">
        <v>0</v>
      </c>
      <c r="AR3609" s="9">
        <v>0</v>
      </c>
      <c r="AS3609" s="9">
        <v>0</v>
      </c>
      <c r="AT3609" s="9">
        <v>0</v>
      </c>
      <c r="AU3609" s="9">
        <v>0</v>
      </c>
      <c r="AV3609" s="9">
        <v>4</v>
      </c>
      <c r="AW3609" s="9">
        <v>0</v>
      </c>
      <c r="AX3609" s="9">
        <v>8</v>
      </c>
      <c r="AY3609" s="9">
        <v>0</v>
      </c>
      <c r="AZ3609" s="9">
        <v>3</v>
      </c>
      <c r="BA3609" s="9">
        <v>0</v>
      </c>
      <c r="BB3609" s="9">
        <v>0</v>
      </c>
      <c r="BC3609" s="9">
        <v>4</v>
      </c>
    </row>
    <row r="3610" spans="2:55" x14ac:dyDescent="0.45">
      <c r="B3610" s="25">
        <v>3603</v>
      </c>
      <c r="D3610" s="9" t="s">
        <v>91</v>
      </c>
      <c r="E3610" s="9">
        <v>0</v>
      </c>
      <c r="F3610" s="9">
        <v>0</v>
      </c>
      <c r="G3610" s="9">
        <v>0</v>
      </c>
      <c r="H3610" s="9">
        <v>3</v>
      </c>
      <c r="I3610" s="9">
        <v>4</v>
      </c>
      <c r="J3610" s="9">
        <v>0</v>
      </c>
      <c r="K3610" s="9">
        <v>0</v>
      </c>
      <c r="L3610" s="9">
        <v>4</v>
      </c>
      <c r="M3610" s="9">
        <v>0</v>
      </c>
      <c r="N3610" s="9">
        <v>0</v>
      </c>
      <c r="O3610" s="9">
        <v>48</v>
      </c>
      <c r="P3610" s="9">
        <v>0</v>
      </c>
      <c r="Q3610" s="9">
        <v>0</v>
      </c>
      <c r="R3610" s="9">
        <v>0</v>
      </c>
      <c r="S3610" s="9">
        <v>5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  <c r="AC3610" s="9">
        <v>0</v>
      </c>
      <c r="AD3610" s="9">
        <v>0</v>
      </c>
      <c r="AE3610" s="9">
        <v>0</v>
      </c>
      <c r="AF3610" s="9">
        <v>0</v>
      </c>
      <c r="AG3610" s="9">
        <v>3</v>
      </c>
      <c r="AH3610" s="9">
        <v>0</v>
      </c>
      <c r="AI3610" s="9">
        <v>5</v>
      </c>
      <c r="AJ3610" s="9">
        <v>0</v>
      </c>
      <c r="AK3610" s="9">
        <v>0</v>
      </c>
      <c r="AL3610" s="9">
        <v>0</v>
      </c>
      <c r="AM3610" s="9">
        <v>0</v>
      </c>
      <c r="AN3610" s="9">
        <v>0</v>
      </c>
      <c r="AO3610" s="9">
        <v>0</v>
      </c>
      <c r="AP3610" s="9">
        <v>3</v>
      </c>
      <c r="AQ3610" s="9">
        <v>0</v>
      </c>
      <c r="AR3610" s="9">
        <v>0</v>
      </c>
      <c r="AS3610" s="9">
        <v>0</v>
      </c>
      <c r="AT3610" s="9">
        <v>0</v>
      </c>
      <c r="AU3610" s="9">
        <v>0</v>
      </c>
      <c r="AV3610" s="9">
        <v>0</v>
      </c>
      <c r="AW3610" s="9">
        <v>0</v>
      </c>
      <c r="AX3610" s="9">
        <v>5</v>
      </c>
      <c r="AY3610" s="9">
        <v>0</v>
      </c>
      <c r="AZ3610" s="9">
        <v>0</v>
      </c>
      <c r="BA3610" s="9">
        <v>0</v>
      </c>
      <c r="BB3610" s="9">
        <v>0</v>
      </c>
      <c r="BC3610" s="9">
        <v>0</v>
      </c>
    </row>
    <row r="3611" spans="2:55" x14ac:dyDescent="0.45">
      <c r="B3611" s="25">
        <v>3604</v>
      </c>
      <c r="D3611" s="9" t="s">
        <v>92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31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12</v>
      </c>
      <c r="AB3611" s="9">
        <v>18</v>
      </c>
      <c r="AC3611" s="9">
        <v>0</v>
      </c>
      <c r="AD3611" s="9">
        <v>0</v>
      </c>
      <c r="AE3611" s="9">
        <v>0</v>
      </c>
      <c r="AF3611" s="9">
        <v>0</v>
      </c>
      <c r="AG3611" s="9">
        <v>0</v>
      </c>
      <c r="AH3611" s="9">
        <v>0</v>
      </c>
      <c r="AI3611" s="9">
        <v>0</v>
      </c>
      <c r="AJ3611" s="9">
        <v>0</v>
      </c>
      <c r="AK3611" s="9">
        <v>0</v>
      </c>
      <c r="AL3611" s="9">
        <v>0</v>
      </c>
      <c r="AM3611" s="9">
        <v>0</v>
      </c>
      <c r="AN3611" s="9">
        <v>0</v>
      </c>
      <c r="AO3611" s="9">
        <v>0</v>
      </c>
      <c r="AP3611" s="9">
        <v>0</v>
      </c>
      <c r="AQ3611" s="9">
        <v>0</v>
      </c>
      <c r="AR3611" s="9">
        <v>0</v>
      </c>
      <c r="AS3611" s="9">
        <v>0</v>
      </c>
      <c r="AT3611" s="9">
        <v>0</v>
      </c>
      <c r="AU3611" s="9">
        <v>0</v>
      </c>
      <c r="AV3611" s="9">
        <v>0</v>
      </c>
      <c r="AW3611" s="9">
        <v>0</v>
      </c>
      <c r="AX3611" s="9">
        <v>0</v>
      </c>
      <c r="AY3611" s="9">
        <v>0</v>
      </c>
      <c r="AZ3611" s="9">
        <v>0</v>
      </c>
      <c r="BA3611" s="9">
        <v>0</v>
      </c>
      <c r="BB3611" s="9">
        <v>0</v>
      </c>
      <c r="BC3611" s="9">
        <v>0</v>
      </c>
    </row>
    <row r="3612" spans="2:55" x14ac:dyDescent="0.45">
      <c r="B3612" s="25">
        <v>3605</v>
      </c>
      <c r="D3612" s="9" t="s">
        <v>93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  <c r="J3612" s="9">
        <v>0</v>
      </c>
      <c r="K3612" s="9">
        <v>0</v>
      </c>
      <c r="L3612" s="9">
        <v>0</v>
      </c>
      <c r="M3612" s="9">
        <v>0</v>
      </c>
      <c r="N3612" s="9">
        <v>0</v>
      </c>
      <c r="O3612" s="9">
        <v>4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0</v>
      </c>
      <c r="Y3612" s="9">
        <v>3</v>
      </c>
      <c r="Z3612" s="9">
        <v>0</v>
      </c>
      <c r="AA3612" s="9">
        <v>0</v>
      </c>
      <c r="AB3612" s="9">
        <v>0</v>
      </c>
      <c r="AC3612" s="9">
        <v>0</v>
      </c>
      <c r="AD3612" s="9">
        <v>0</v>
      </c>
      <c r="AE3612" s="9">
        <v>0</v>
      </c>
      <c r="AF3612" s="9">
        <v>0</v>
      </c>
      <c r="AG3612" s="9">
        <v>0</v>
      </c>
      <c r="AH3612" s="9">
        <v>0</v>
      </c>
      <c r="AI3612" s="9">
        <v>0</v>
      </c>
      <c r="AJ3612" s="9">
        <v>0</v>
      </c>
      <c r="AK3612" s="9">
        <v>0</v>
      </c>
      <c r="AL3612" s="9">
        <v>0</v>
      </c>
      <c r="AM3612" s="9">
        <v>0</v>
      </c>
      <c r="AN3612" s="9">
        <v>0</v>
      </c>
      <c r="AO3612" s="9">
        <v>0</v>
      </c>
      <c r="AP3612" s="9">
        <v>0</v>
      </c>
      <c r="AQ3612" s="9">
        <v>0</v>
      </c>
      <c r="AR3612" s="9">
        <v>0</v>
      </c>
      <c r="AS3612" s="9">
        <v>0</v>
      </c>
      <c r="AT3612" s="9">
        <v>0</v>
      </c>
      <c r="AU3612" s="9">
        <v>0</v>
      </c>
      <c r="AV3612" s="9">
        <v>0</v>
      </c>
      <c r="AW3612" s="9">
        <v>0</v>
      </c>
      <c r="AX3612" s="9">
        <v>0</v>
      </c>
      <c r="AY3612" s="9">
        <v>0</v>
      </c>
      <c r="AZ3612" s="9">
        <v>0</v>
      </c>
      <c r="BA3612" s="9">
        <v>0</v>
      </c>
      <c r="BB3612" s="9">
        <v>0</v>
      </c>
      <c r="BC3612" s="9">
        <v>0</v>
      </c>
    </row>
    <row r="3613" spans="2:55" x14ac:dyDescent="0.45">
      <c r="B3613" s="25">
        <v>3606</v>
      </c>
      <c r="D3613" s="9" t="s">
        <v>94</v>
      </c>
      <c r="E3613" s="9">
        <v>0</v>
      </c>
      <c r="F3613" s="9">
        <v>0</v>
      </c>
      <c r="G3613" s="9">
        <v>0</v>
      </c>
      <c r="H3613" s="9">
        <v>0</v>
      </c>
      <c r="I3613" s="9">
        <v>0</v>
      </c>
      <c r="J3613" s="9">
        <v>0</v>
      </c>
      <c r="K3613" s="9">
        <v>0</v>
      </c>
      <c r="L3613" s="9">
        <v>0</v>
      </c>
      <c r="M3613" s="9">
        <v>21</v>
      </c>
      <c r="N3613" s="9">
        <v>0</v>
      </c>
      <c r="O3613" s="9">
        <v>0</v>
      </c>
      <c r="P3613" s="9">
        <v>0</v>
      </c>
      <c r="Q3613" s="9">
        <v>0</v>
      </c>
      <c r="R3613" s="9">
        <v>0</v>
      </c>
      <c r="S3613" s="9">
        <v>0</v>
      </c>
      <c r="T3613" s="9">
        <v>0</v>
      </c>
      <c r="U3613" s="9">
        <v>0</v>
      </c>
      <c r="V3613" s="9">
        <v>0</v>
      </c>
      <c r="W3613" s="9">
        <v>0</v>
      </c>
      <c r="X3613" s="9">
        <v>0</v>
      </c>
      <c r="Y3613" s="9">
        <v>0</v>
      </c>
      <c r="Z3613" s="9">
        <v>0</v>
      </c>
      <c r="AA3613" s="9">
        <v>0</v>
      </c>
      <c r="AB3613" s="9">
        <v>0</v>
      </c>
      <c r="AC3613" s="9">
        <v>0</v>
      </c>
      <c r="AD3613" s="9">
        <v>0</v>
      </c>
      <c r="AE3613" s="9">
        <v>0</v>
      </c>
      <c r="AF3613" s="9">
        <v>0</v>
      </c>
      <c r="AG3613" s="9">
        <v>0</v>
      </c>
      <c r="AH3613" s="9">
        <v>0</v>
      </c>
      <c r="AI3613" s="9">
        <v>0</v>
      </c>
      <c r="AJ3613" s="9">
        <v>0</v>
      </c>
      <c r="AK3613" s="9">
        <v>0</v>
      </c>
      <c r="AL3613" s="9">
        <v>0</v>
      </c>
      <c r="AM3613" s="9">
        <v>0</v>
      </c>
      <c r="AN3613" s="9">
        <v>0</v>
      </c>
      <c r="AO3613" s="9">
        <v>0</v>
      </c>
      <c r="AP3613" s="9">
        <v>0</v>
      </c>
      <c r="AQ3613" s="9">
        <v>0</v>
      </c>
      <c r="AR3613" s="9">
        <v>0</v>
      </c>
      <c r="AS3613" s="9">
        <v>0</v>
      </c>
      <c r="AT3613" s="9">
        <v>0</v>
      </c>
      <c r="AU3613" s="9">
        <v>0</v>
      </c>
      <c r="AV3613" s="9">
        <v>0</v>
      </c>
      <c r="AW3613" s="9">
        <v>0</v>
      </c>
      <c r="AX3613" s="9">
        <v>0</v>
      </c>
      <c r="AY3613" s="9">
        <v>0</v>
      </c>
      <c r="AZ3613" s="9">
        <v>0</v>
      </c>
      <c r="BA3613" s="9">
        <v>0</v>
      </c>
      <c r="BB3613" s="9">
        <v>0</v>
      </c>
      <c r="BC3613" s="9">
        <v>0</v>
      </c>
    </row>
    <row r="3614" spans="2:55" x14ac:dyDescent="0.45">
      <c r="B3614" s="25">
        <v>3607</v>
      </c>
      <c r="D3614" s="9" t="s">
        <v>95</v>
      </c>
      <c r="E3614" s="9">
        <v>0</v>
      </c>
      <c r="F3614" s="9">
        <v>0</v>
      </c>
      <c r="G3614" s="9">
        <v>0</v>
      </c>
      <c r="H3614" s="9">
        <v>8</v>
      </c>
      <c r="I3614" s="9">
        <v>0</v>
      </c>
      <c r="J3614" s="9">
        <v>4</v>
      </c>
      <c r="K3614" s="9">
        <v>0</v>
      </c>
      <c r="L3614" s="9">
        <v>6</v>
      </c>
      <c r="M3614" s="9">
        <v>3</v>
      </c>
      <c r="N3614" s="9">
        <v>0</v>
      </c>
      <c r="O3614" s="9">
        <v>30</v>
      </c>
      <c r="P3614" s="9">
        <v>0</v>
      </c>
      <c r="Q3614" s="9">
        <v>9</v>
      </c>
      <c r="R3614" s="9">
        <v>0</v>
      </c>
      <c r="S3614" s="9">
        <v>0</v>
      </c>
      <c r="T3614" s="9">
        <v>0</v>
      </c>
      <c r="U3614" s="9">
        <v>0</v>
      </c>
      <c r="V3614" s="9">
        <v>0</v>
      </c>
      <c r="W3614" s="9">
        <v>0</v>
      </c>
      <c r="X3614" s="9">
        <v>0</v>
      </c>
      <c r="Y3614" s="9">
        <v>0</v>
      </c>
      <c r="Z3614" s="9">
        <v>0</v>
      </c>
      <c r="AA3614" s="9">
        <v>4</v>
      </c>
      <c r="AB3614" s="9">
        <v>17</v>
      </c>
      <c r="AC3614" s="9">
        <v>0</v>
      </c>
      <c r="AD3614" s="9">
        <v>0</v>
      </c>
      <c r="AE3614" s="9">
        <v>0</v>
      </c>
      <c r="AF3614" s="9">
        <v>0</v>
      </c>
      <c r="AG3614" s="9">
        <v>3</v>
      </c>
      <c r="AH3614" s="9">
        <v>0</v>
      </c>
      <c r="AI3614" s="9">
        <v>4</v>
      </c>
      <c r="AJ3614" s="9">
        <v>0</v>
      </c>
      <c r="AK3614" s="9">
        <v>0</v>
      </c>
      <c r="AL3614" s="9">
        <v>0</v>
      </c>
      <c r="AM3614" s="9">
        <v>0</v>
      </c>
      <c r="AN3614" s="9">
        <v>0</v>
      </c>
      <c r="AO3614" s="9">
        <v>0</v>
      </c>
      <c r="AP3614" s="9">
        <v>0</v>
      </c>
      <c r="AQ3614" s="9">
        <v>0</v>
      </c>
      <c r="AR3614" s="9">
        <v>0</v>
      </c>
      <c r="AS3614" s="9">
        <v>0</v>
      </c>
      <c r="AT3614" s="9">
        <v>0</v>
      </c>
      <c r="AU3614" s="9">
        <v>0</v>
      </c>
      <c r="AV3614" s="9">
        <v>0</v>
      </c>
      <c r="AW3614" s="9">
        <v>0</v>
      </c>
      <c r="AX3614" s="9">
        <v>4</v>
      </c>
      <c r="AY3614" s="9">
        <v>0</v>
      </c>
      <c r="AZ3614" s="9">
        <v>0</v>
      </c>
      <c r="BA3614" s="9">
        <v>0</v>
      </c>
      <c r="BB3614" s="9">
        <v>0</v>
      </c>
      <c r="BC3614" s="9">
        <v>0</v>
      </c>
    </row>
    <row r="3615" spans="2:55" x14ac:dyDescent="0.45">
      <c r="B3615" s="25">
        <v>3608</v>
      </c>
      <c r="D3615" s="9" t="s">
        <v>96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0</v>
      </c>
      <c r="L3615" s="9">
        <v>0</v>
      </c>
      <c r="M3615" s="9">
        <v>0</v>
      </c>
      <c r="N3615" s="9">
        <v>0</v>
      </c>
      <c r="O3615" s="9">
        <v>34</v>
      </c>
      <c r="P3615" s="9">
        <v>0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0</v>
      </c>
      <c r="Z3615" s="9">
        <v>0</v>
      </c>
      <c r="AA3615" s="9">
        <v>0</v>
      </c>
      <c r="AB3615" s="9">
        <v>0</v>
      </c>
      <c r="AC3615" s="9">
        <v>0</v>
      </c>
      <c r="AD3615" s="9">
        <v>0</v>
      </c>
      <c r="AE3615" s="9">
        <v>0</v>
      </c>
      <c r="AF3615" s="9">
        <v>0</v>
      </c>
      <c r="AG3615" s="9">
        <v>0</v>
      </c>
      <c r="AH3615" s="9">
        <v>0</v>
      </c>
      <c r="AI3615" s="9">
        <v>0</v>
      </c>
      <c r="AJ3615" s="9">
        <v>0</v>
      </c>
      <c r="AK3615" s="9">
        <v>0</v>
      </c>
      <c r="AL3615" s="9">
        <v>0</v>
      </c>
      <c r="AM3615" s="9">
        <v>0</v>
      </c>
      <c r="AN3615" s="9">
        <v>0</v>
      </c>
      <c r="AO3615" s="9">
        <v>0</v>
      </c>
      <c r="AP3615" s="9">
        <v>0</v>
      </c>
      <c r="AQ3615" s="9">
        <v>0</v>
      </c>
      <c r="AR3615" s="9">
        <v>0</v>
      </c>
      <c r="AS3615" s="9">
        <v>0</v>
      </c>
      <c r="AT3615" s="9">
        <v>0</v>
      </c>
      <c r="AU3615" s="9">
        <v>0</v>
      </c>
      <c r="AV3615" s="9">
        <v>0</v>
      </c>
      <c r="AW3615" s="9">
        <v>0</v>
      </c>
      <c r="AX3615" s="9">
        <v>0</v>
      </c>
      <c r="AY3615" s="9">
        <v>0</v>
      </c>
      <c r="AZ3615" s="9">
        <v>0</v>
      </c>
      <c r="BA3615" s="9">
        <v>0</v>
      </c>
      <c r="BB3615" s="9">
        <v>0</v>
      </c>
      <c r="BC3615" s="9">
        <v>0</v>
      </c>
    </row>
    <row r="3616" spans="2:55" x14ac:dyDescent="0.45">
      <c r="B3616" s="25">
        <v>3609</v>
      </c>
      <c r="D3616" s="9" t="s">
        <v>97</v>
      </c>
      <c r="E3616" s="9">
        <v>0</v>
      </c>
      <c r="F3616" s="9">
        <v>0</v>
      </c>
      <c r="G3616" s="9">
        <v>0</v>
      </c>
      <c r="H3616" s="9">
        <v>3</v>
      </c>
      <c r="I3616" s="9">
        <v>3</v>
      </c>
      <c r="J3616" s="9">
        <v>3</v>
      </c>
      <c r="K3616" s="9">
        <v>0</v>
      </c>
      <c r="L3616" s="9">
        <v>6</v>
      </c>
      <c r="M3616" s="9">
        <v>0</v>
      </c>
      <c r="N3616" s="9">
        <v>0</v>
      </c>
      <c r="O3616" s="9">
        <v>68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7</v>
      </c>
      <c r="AB3616" s="9">
        <v>6</v>
      </c>
      <c r="AC3616" s="9">
        <v>0</v>
      </c>
      <c r="AD3616" s="9">
        <v>0</v>
      </c>
      <c r="AE3616" s="9">
        <v>0</v>
      </c>
      <c r="AF3616" s="9">
        <v>0</v>
      </c>
      <c r="AG3616" s="9">
        <v>0</v>
      </c>
      <c r="AH3616" s="9">
        <v>0</v>
      </c>
      <c r="AI3616" s="9">
        <v>0</v>
      </c>
      <c r="AJ3616" s="9">
        <v>3</v>
      </c>
      <c r="AK3616" s="9">
        <v>0</v>
      </c>
      <c r="AL3616" s="9">
        <v>0</v>
      </c>
      <c r="AM3616" s="9">
        <v>0</v>
      </c>
      <c r="AN3616" s="9">
        <v>0</v>
      </c>
      <c r="AO3616" s="9">
        <v>0</v>
      </c>
      <c r="AP3616" s="9">
        <v>0</v>
      </c>
      <c r="AQ3616" s="9">
        <v>0</v>
      </c>
      <c r="AR3616" s="9">
        <v>0</v>
      </c>
      <c r="AS3616" s="9">
        <v>0</v>
      </c>
      <c r="AT3616" s="9">
        <v>0</v>
      </c>
      <c r="AU3616" s="9">
        <v>0</v>
      </c>
      <c r="AV3616" s="9">
        <v>0</v>
      </c>
      <c r="AW3616" s="9">
        <v>0</v>
      </c>
      <c r="AX3616" s="9">
        <v>6</v>
      </c>
      <c r="AY3616" s="9">
        <v>0</v>
      </c>
      <c r="AZ3616" s="9">
        <v>0</v>
      </c>
      <c r="BA3616" s="9">
        <v>0</v>
      </c>
      <c r="BB3616" s="9">
        <v>0</v>
      </c>
      <c r="BC3616" s="9">
        <v>0</v>
      </c>
    </row>
    <row r="3617" spans="2:55" x14ac:dyDescent="0.45">
      <c r="B3617" s="25">
        <v>3610</v>
      </c>
      <c r="D3617" s="9" t="s">
        <v>98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0</v>
      </c>
      <c r="N3617" s="9">
        <v>0</v>
      </c>
      <c r="O3617" s="9">
        <v>6</v>
      </c>
      <c r="P3617" s="9">
        <v>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0</v>
      </c>
      <c r="W3617" s="9">
        <v>0</v>
      </c>
      <c r="X3617" s="9">
        <v>0</v>
      </c>
      <c r="Y3617" s="9">
        <v>0</v>
      </c>
      <c r="Z3617" s="9">
        <v>0</v>
      </c>
      <c r="AA3617" s="9">
        <v>0</v>
      </c>
      <c r="AB3617" s="9">
        <v>0</v>
      </c>
      <c r="AC3617" s="9">
        <v>0</v>
      </c>
      <c r="AD3617" s="9">
        <v>0</v>
      </c>
      <c r="AE3617" s="9">
        <v>0</v>
      </c>
      <c r="AF3617" s="9">
        <v>0</v>
      </c>
      <c r="AG3617" s="9">
        <v>0</v>
      </c>
      <c r="AH3617" s="9">
        <v>0</v>
      </c>
      <c r="AI3617" s="9">
        <v>0</v>
      </c>
      <c r="AJ3617" s="9">
        <v>0</v>
      </c>
      <c r="AK3617" s="9">
        <v>0</v>
      </c>
      <c r="AL3617" s="9">
        <v>0</v>
      </c>
      <c r="AM3617" s="9">
        <v>0</v>
      </c>
      <c r="AN3617" s="9">
        <v>0</v>
      </c>
      <c r="AO3617" s="9">
        <v>0</v>
      </c>
      <c r="AP3617" s="9">
        <v>0</v>
      </c>
      <c r="AQ3617" s="9">
        <v>0</v>
      </c>
      <c r="AR3617" s="9">
        <v>0</v>
      </c>
      <c r="AS3617" s="9">
        <v>0</v>
      </c>
      <c r="AT3617" s="9">
        <v>0</v>
      </c>
      <c r="AU3617" s="9">
        <v>0</v>
      </c>
      <c r="AV3617" s="9">
        <v>0</v>
      </c>
      <c r="AW3617" s="9">
        <v>0</v>
      </c>
      <c r="AX3617" s="9">
        <v>0</v>
      </c>
      <c r="AY3617" s="9">
        <v>0</v>
      </c>
      <c r="AZ3617" s="9">
        <v>0</v>
      </c>
      <c r="BA3617" s="9">
        <v>0</v>
      </c>
      <c r="BB3617" s="9">
        <v>0</v>
      </c>
      <c r="BC3617" s="9">
        <v>0</v>
      </c>
    </row>
    <row r="3618" spans="2:55" x14ac:dyDescent="0.45">
      <c r="B3618" s="25">
        <v>3611</v>
      </c>
      <c r="D3618" s="9" t="s">
        <v>99</v>
      </c>
      <c r="E3618" s="9">
        <v>0</v>
      </c>
      <c r="F3618" s="9">
        <v>0</v>
      </c>
      <c r="G3618" s="9">
        <v>0</v>
      </c>
      <c r="H3618" s="9">
        <v>5</v>
      </c>
      <c r="I3618" s="9">
        <v>0</v>
      </c>
      <c r="J3618" s="9">
        <v>5</v>
      </c>
      <c r="K3618" s="9">
        <v>0</v>
      </c>
      <c r="L3618" s="9">
        <v>4</v>
      </c>
      <c r="M3618" s="9">
        <v>3</v>
      </c>
      <c r="N3618" s="9">
        <v>4</v>
      </c>
      <c r="O3618" s="9">
        <v>9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0</v>
      </c>
      <c r="V3618" s="9">
        <v>0</v>
      </c>
      <c r="W3618" s="9">
        <v>4</v>
      </c>
      <c r="X3618" s="9">
        <v>0</v>
      </c>
      <c r="Y3618" s="9">
        <v>0</v>
      </c>
      <c r="Z3618" s="9">
        <v>0</v>
      </c>
      <c r="AA3618" s="9">
        <v>9</v>
      </c>
      <c r="AB3618" s="9">
        <v>3</v>
      </c>
      <c r="AC3618" s="9">
        <v>0</v>
      </c>
      <c r="AD3618" s="9">
        <v>0</v>
      </c>
      <c r="AE3618" s="9">
        <v>4</v>
      </c>
      <c r="AF3618" s="9">
        <v>0</v>
      </c>
      <c r="AG3618" s="9">
        <v>0</v>
      </c>
      <c r="AH3618" s="9">
        <v>0</v>
      </c>
      <c r="AI3618" s="9">
        <v>0</v>
      </c>
      <c r="AJ3618" s="9">
        <v>0</v>
      </c>
      <c r="AK3618" s="9">
        <v>0</v>
      </c>
      <c r="AL3618" s="9">
        <v>0</v>
      </c>
      <c r="AM3618" s="9">
        <v>0</v>
      </c>
      <c r="AN3618" s="9">
        <v>0</v>
      </c>
      <c r="AO3618" s="9">
        <v>0</v>
      </c>
      <c r="AP3618" s="9">
        <v>0</v>
      </c>
      <c r="AQ3618" s="9">
        <v>0</v>
      </c>
      <c r="AR3618" s="9">
        <v>0</v>
      </c>
      <c r="AS3618" s="9">
        <v>0</v>
      </c>
      <c r="AT3618" s="9">
        <v>0</v>
      </c>
      <c r="AU3618" s="9">
        <v>0</v>
      </c>
      <c r="AV3618" s="9">
        <v>0</v>
      </c>
      <c r="AW3618" s="9">
        <v>0</v>
      </c>
      <c r="AX3618" s="9">
        <v>0</v>
      </c>
      <c r="AY3618" s="9">
        <v>4</v>
      </c>
      <c r="AZ3618" s="9">
        <v>0</v>
      </c>
      <c r="BA3618" s="9">
        <v>0</v>
      </c>
      <c r="BB3618" s="9">
        <v>0</v>
      </c>
      <c r="BC3618" s="9">
        <v>0</v>
      </c>
    </row>
    <row r="3619" spans="2:55" x14ac:dyDescent="0.45">
      <c r="B3619" s="25">
        <v>3612</v>
      </c>
      <c r="D3619" s="9" t="s">
        <v>100</v>
      </c>
      <c r="E3619" s="9">
        <v>0</v>
      </c>
      <c r="F3619" s="9">
        <v>0</v>
      </c>
      <c r="G3619" s="9">
        <v>0</v>
      </c>
      <c r="H3619" s="9">
        <v>16</v>
      </c>
      <c r="I3619" s="9">
        <v>0</v>
      </c>
      <c r="J3619" s="9">
        <v>0</v>
      </c>
      <c r="K3619" s="9">
        <v>0</v>
      </c>
      <c r="L3619" s="9">
        <v>7</v>
      </c>
      <c r="M3619" s="9">
        <v>6</v>
      </c>
      <c r="N3619" s="9">
        <v>91</v>
      </c>
      <c r="O3619" s="9">
        <v>0</v>
      </c>
      <c r="P3619" s="9">
        <v>0</v>
      </c>
      <c r="Q3619" s="9">
        <v>4</v>
      </c>
      <c r="R3619" s="9">
        <v>0</v>
      </c>
      <c r="S3619" s="9">
        <v>0</v>
      </c>
      <c r="T3619" s="9">
        <v>0</v>
      </c>
      <c r="U3619" s="9">
        <v>0</v>
      </c>
      <c r="V3619" s="9">
        <v>0</v>
      </c>
      <c r="W3619" s="9">
        <v>0</v>
      </c>
      <c r="X3619" s="9">
        <v>0</v>
      </c>
      <c r="Y3619" s="9">
        <v>0</v>
      </c>
      <c r="Z3619" s="9">
        <v>0</v>
      </c>
      <c r="AA3619" s="9">
        <v>0</v>
      </c>
      <c r="AB3619" s="9">
        <v>7</v>
      </c>
      <c r="AC3619" s="9">
        <v>0</v>
      </c>
      <c r="AD3619" s="9">
        <v>0</v>
      </c>
      <c r="AE3619" s="9">
        <v>0</v>
      </c>
      <c r="AF3619" s="9">
        <v>0</v>
      </c>
      <c r="AG3619" s="9">
        <v>0</v>
      </c>
      <c r="AH3619" s="9">
        <v>0</v>
      </c>
      <c r="AI3619" s="9">
        <v>0</v>
      </c>
      <c r="AJ3619" s="9">
        <v>0</v>
      </c>
      <c r="AK3619" s="9">
        <v>3</v>
      </c>
      <c r="AL3619" s="9">
        <v>0</v>
      </c>
      <c r="AM3619" s="9">
        <v>3</v>
      </c>
      <c r="AN3619" s="9">
        <v>0</v>
      </c>
      <c r="AO3619" s="9">
        <v>0</v>
      </c>
      <c r="AP3619" s="9">
        <v>0</v>
      </c>
      <c r="AQ3619" s="9">
        <v>0</v>
      </c>
      <c r="AR3619" s="9">
        <v>0</v>
      </c>
      <c r="AS3619" s="9">
        <v>0</v>
      </c>
      <c r="AT3619" s="9">
        <v>0</v>
      </c>
      <c r="AU3619" s="9">
        <v>0</v>
      </c>
      <c r="AV3619" s="9">
        <v>0</v>
      </c>
      <c r="AW3619" s="9">
        <v>0</v>
      </c>
      <c r="AX3619" s="9">
        <v>0</v>
      </c>
      <c r="AY3619" s="9">
        <v>0</v>
      </c>
      <c r="AZ3619" s="9">
        <v>0</v>
      </c>
      <c r="BA3619" s="9">
        <v>0</v>
      </c>
      <c r="BB3619" s="9">
        <v>0</v>
      </c>
      <c r="BC3619" s="9">
        <v>0</v>
      </c>
    </row>
    <row r="3620" spans="2:55" x14ac:dyDescent="0.45">
      <c r="B3620" s="25">
        <v>3613</v>
      </c>
      <c r="D3620" s="9" t="s">
        <v>101</v>
      </c>
      <c r="E3620" s="9">
        <v>0</v>
      </c>
      <c r="F3620" s="9">
        <v>0</v>
      </c>
      <c r="G3620" s="9">
        <v>0</v>
      </c>
      <c r="H3620" s="9">
        <v>25</v>
      </c>
      <c r="I3620" s="9">
        <v>12</v>
      </c>
      <c r="J3620" s="9">
        <v>0</v>
      </c>
      <c r="K3620" s="9">
        <v>3</v>
      </c>
      <c r="L3620" s="9">
        <v>12</v>
      </c>
      <c r="M3620" s="9">
        <v>0</v>
      </c>
      <c r="N3620" s="9">
        <v>226</v>
      </c>
      <c r="O3620" s="9">
        <v>5</v>
      </c>
      <c r="P3620" s="9">
        <v>3</v>
      </c>
      <c r="Q3620" s="9">
        <v>3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5</v>
      </c>
      <c r="AB3620" s="9">
        <v>112</v>
      </c>
      <c r="AC3620" s="9">
        <v>3</v>
      </c>
      <c r="AD3620" s="9">
        <v>0</v>
      </c>
      <c r="AE3620" s="9">
        <v>3</v>
      </c>
      <c r="AF3620" s="9">
        <v>0</v>
      </c>
      <c r="AG3620" s="9">
        <v>12</v>
      </c>
      <c r="AH3620" s="9">
        <v>5</v>
      </c>
      <c r="AI3620" s="9">
        <v>8</v>
      </c>
      <c r="AJ3620" s="9">
        <v>8</v>
      </c>
      <c r="AK3620" s="9">
        <v>4</v>
      </c>
      <c r="AL3620" s="9">
        <v>0</v>
      </c>
      <c r="AM3620" s="9">
        <v>0</v>
      </c>
      <c r="AN3620" s="9">
        <v>0</v>
      </c>
      <c r="AO3620" s="9">
        <v>0</v>
      </c>
      <c r="AP3620" s="9">
        <v>5</v>
      </c>
      <c r="AQ3620" s="9">
        <v>4</v>
      </c>
      <c r="AR3620" s="9">
        <v>0</v>
      </c>
      <c r="AS3620" s="9">
        <v>3</v>
      </c>
      <c r="AT3620" s="9">
        <v>0</v>
      </c>
      <c r="AU3620" s="9">
        <v>3</v>
      </c>
      <c r="AV3620" s="9">
        <v>4</v>
      </c>
      <c r="AW3620" s="9">
        <v>0</v>
      </c>
      <c r="AX3620" s="9">
        <v>13</v>
      </c>
      <c r="AY3620" s="9">
        <v>0</v>
      </c>
      <c r="AZ3620" s="9">
        <v>5</v>
      </c>
      <c r="BA3620" s="9">
        <v>0</v>
      </c>
      <c r="BB3620" s="9">
        <v>3</v>
      </c>
      <c r="BC3620" s="9">
        <v>0</v>
      </c>
    </row>
    <row r="3621" spans="2:55" x14ac:dyDescent="0.45">
      <c r="B3621" s="25">
        <v>3614</v>
      </c>
      <c r="D3621" s="9" t="s">
        <v>102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0</v>
      </c>
      <c r="O3621" s="9">
        <v>0</v>
      </c>
      <c r="P3621" s="9">
        <v>0</v>
      </c>
      <c r="Q3621" s="9">
        <v>0</v>
      </c>
      <c r="R3621" s="9">
        <v>0</v>
      </c>
      <c r="S3621" s="9">
        <v>0</v>
      </c>
      <c r="T3621" s="9">
        <v>0</v>
      </c>
      <c r="U3621" s="9">
        <v>0</v>
      </c>
      <c r="V3621" s="9">
        <v>0</v>
      </c>
      <c r="W3621" s="9">
        <v>0</v>
      </c>
      <c r="X3621" s="9">
        <v>0</v>
      </c>
      <c r="Y3621" s="9">
        <v>0</v>
      </c>
      <c r="Z3621" s="9">
        <v>0</v>
      </c>
      <c r="AA3621" s="9">
        <v>0</v>
      </c>
      <c r="AB3621" s="9">
        <v>0</v>
      </c>
      <c r="AC3621" s="9">
        <v>0</v>
      </c>
      <c r="AD3621" s="9">
        <v>0</v>
      </c>
      <c r="AE3621" s="9">
        <v>0</v>
      </c>
      <c r="AF3621" s="9">
        <v>0</v>
      </c>
      <c r="AG3621" s="9">
        <v>0</v>
      </c>
      <c r="AH3621" s="9">
        <v>0</v>
      </c>
      <c r="AI3621" s="9">
        <v>0</v>
      </c>
      <c r="AJ3621" s="9">
        <v>0</v>
      </c>
      <c r="AK3621" s="9">
        <v>0</v>
      </c>
      <c r="AL3621" s="9">
        <v>0</v>
      </c>
      <c r="AM3621" s="9">
        <v>0</v>
      </c>
      <c r="AN3621" s="9">
        <v>0</v>
      </c>
      <c r="AO3621" s="9">
        <v>0</v>
      </c>
      <c r="AP3621" s="9">
        <v>0</v>
      </c>
      <c r="AQ3621" s="9">
        <v>0</v>
      </c>
      <c r="AR3621" s="9">
        <v>0</v>
      </c>
      <c r="AS3621" s="9">
        <v>0</v>
      </c>
      <c r="AT3621" s="9">
        <v>0</v>
      </c>
      <c r="AU3621" s="9">
        <v>0</v>
      </c>
      <c r="AV3621" s="9">
        <v>0</v>
      </c>
      <c r="AW3621" s="9">
        <v>0</v>
      </c>
      <c r="AX3621" s="9">
        <v>0</v>
      </c>
      <c r="AY3621" s="9">
        <v>0</v>
      </c>
      <c r="AZ3621" s="9">
        <v>0</v>
      </c>
      <c r="BA3621" s="9">
        <v>0</v>
      </c>
      <c r="BB3621" s="9">
        <v>0</v>
      </c>
      <c r="BC3621" s="9">
        <v>0</v>
      </c>
    </row>
    <row r="3622" spans="2:55" x14ac:dyDescent="0.45">
      <c r="B3622" s="25">
        <v>3615</v>
      </c>
      <c r="D3622" s="9" t="s">
        <v>103</v>
      </c>
      <c r="E3622" s="9">
        <v>0</v>
      </c>
      <c r="F3622" s="9">
        <v>0</v>
      </c>
      <c r="G3622" s="9">
        <v>0</v>
      </c>
      <c r="H3622" s="9">
        <v>0</v>
      </c>
      <c r="I3622" s="9">
        <v>0</v>
      </c>
      <c r="J3622" s="9">
        <v>0</v>
      </c>
      <c r="K3622" s="9">
        <v>0</v>
      </c>
      <c r="L3622" s="9">
        <v>0</v>
      </c>
      <c r="M3622" s="9">
        <v>0</v>
      </c>
      <c r="N3622" s="9">
        <v>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0</v>
      </c>
      <c r="Z3622" s="9">
        <v>0</v>
      </c>
      <c r="AA3622" s="9">
        <v>0</v>
      </c>
      <c r="AB3622" s="9">
        <v>3</v>
      </c>
      <c r="AC3622" s="9">
        <v>0</v>
      </c>
      <c r="AD3622" s="9">
        <v>0</v>
      </c>
      <c r="AE3622" s="9">
        <v>0</v>
      </c>
      <c r="AF3622" s="9">
        <v>0</v>
      </c>
      <c r="AG3622" s="9">
        <v>0</v>
      </c>
      <c r="AH3622" s="9">
        <v>0</v>
      </c>
      <c r="AI3622" s="9">
        <v>0</v>
      </c>
      <c r="AJ3622" s="9">
        <v>0</v>
      </c>
      <c r="AK3622" s="9">
        <v>0</v>
      </c>
      <c r="AL3622" s="9">
        <v>0</v>
      </c>
      <c r="AM3622" s="9">
        <v>0</v>
      </c>
      <c r="AN3622" s="9">
        <v>0</v>
      </c>
      <c r="AO3622" s="9">
        <v>0</v>
      </c>
      <c r="AP3622" s="9">
        <v>0</v>
      </c>
      <c r="AQ3622" s="9">
        <v>0</v>
      </c>
      <c r="AR3622" s="9">
        <v>0</v>
      </c>
      <c r="AS3622" s="9">
        <v>0</v>
      </c>
      <c r="AT3622" s="9">
        <v>0</v>
      </c>
      <c r="AU3622" s="9">
        <v>3</v>
      </c>
      <c r="AV3622" s="9">
        <v>0</v>
      </c>
      <c r="AW3622" s="9">
        <v>0</v>
      </c>
      <c r="AX3622" s="9">
        <v>0</v>
      </c>
      <c r="AY3622" s="9">
        <v>0</v>
      </c>
      <c r="AZ3622" s="9">
        <v>0</v>
      </c>
      <c r="BA3622" s="9">
        <v>0</v>
      </c>
      <c r="BB3622" s="9">
        <v>0</v>
      </c>
      <c r="BC3622" s="9">
        <v>0</v>
      </c>
    </row>
    <row r="3623" spans="2:55" x14ac:dyDescent="0.45">
      <c r="B3623" s="25">
        <v>3616</v>
      </c>
      <c r="D3623" s="9" t="s">
        <v>104</v>
      </c>
      <c r="E3623" s="9">
        <v>0</v>
      </c>
      <c r="F3623" s="9">
        <v>3</v>
      </c>
      <c r="G3623" s="9">
        <v>0</v>
      </c>
      <c r="H3623" s="9">
        <v>55</v>
      </c>
      <c r="I3623" s="9">
        <v>16</v>
      </c>
      <c r="J3623" s="9">
        <v>4</v>
      </c>
      <c r="K3623" s="9">
        <v>4</v>
      </c>
      <c r="L3623" s="9">
        <v>88</v>
      </c>
      <c r="M3623" s="9">
        <v>0</v>
      </c>
      <c r="N3623" s="9">
        <v>3</v>
      </c>
      <c r="O3623" s="9">
        <v>0</v>
      </c>
      <c r="P3623" s="9">
        <v>11</v>
      </c>
      <c r="Q3623" s="9">
        <v>0</v>
      </c>
      <c r="R3623" s="9">
        <v>0</v>
      </c>
      <c r="S3623" s="9">
        <v>5</v>
      </c>
      <c r="T3623" s="9">
        <v>0</v>
      </c>
      <c r="U3623" s="9">
        <v>0</v>
      </c>
      <c r="V3623" s="9">
        <v>0</v>
      </c>
      <c r="W3623" s="9">
        <v>4</v>
      </c>
      <c r="X3623" s="9">
        <v>0</v>
      </c>
      <c r="Y3623" s="9">
        <v>0</v>
      </c>
      <c r="Z3623" s="9">
        <v>0</v>
      </c>
      <c r="AA3623" s="9">
        <v>0</v>
      </c>
      <c r="AB3623" s="9">
        <v>4</v>
      </c>
      <c r="AC3623" s="9">
        <v>11</v>
      </c>
      <c r="AD3623" s="9">
        <v>4</v>
      </c>
      <c r="AE3623" s="9">
        <v>4</v>
      </c>
      <c r="AF3623" s="9">
        <v>0</v>
      </c>
      <c r="AG3623" s="9">
        <v>11</v>
      </c>
      <c r="AH3623" s="9">
        <v>3</v>
      </c>
      <c r="AI3623" s="9">
        <v>7</v>
      </c>
      <c r="AJ3623" s="9">
        <v>8</v>
      </c>
      <c r="AK3623" s="9">
        <v>22</v>
      </c>
      <c r="AL3623" s="9">
        <v>0</v>
      </c>
      <c r="AM3623" s="9">
        <v>7</v>
      </c>
      <c r="AN3623" s="9">
        <v>0</v>
      </c>
      <c r="AO3623" s="9">
        <v>4</v>
      </c>
      <c r="AP3623" s="9">
        <v>11</v>
      </c>
      <c r="AQ3623" s="9">
        <v>3</v>
      </c>
      <c r="AR3623" s="9">
        <v>0</v>
      </c>
      <c r="AS3623" s="9">
        <v>0</v>
      </c>
      <c r="AT3623" s="9">
        <v>0</v>
      </c>
      <c r="AU3623" s="9">
        <v>14</v>
      </c>
      <c r="AV3623" s="9">
        <v>3</v>
      </c>
      <c r="AW3623" s="9">
        <v>0</v>
      </c>
      <c r="AX3623" s="9">
        <v>8</v>
      </c>
      <c r="AY3623" s="9">
        <v>0</v>
      </c>
      <c r="AZ3623" s="9">
        <v>4</v>
      </c>
      <c r="BA3623" s="9">
        <v>0</v>
      </c>
      <c r="BB3623" s="9">
        <v>3</v>
      </c>
      <c r="BC3623" s="9">
        <v>0</v>
      </c>
    </row>
    <row r="3624" spans="2:55" x14ac:dyDescent="0.45">
      <c r="B3624" s="25">
        <v>3617</v>
      </c>
      <c r="D3624" s="9" t="s">
        <v>105</v>
      </c>
      <c r="E3624" s="9">
        <v>11</v>
      </c>
      <c r="F3624" s="9">
        <v>4</v>
      </c>
      <c r="G3624" s="9">
        <v>0</v>
      </c>
      <c r="H3624" s="9">
        <v>74</v>
      </c>
      <c r="I3624" s="9">
        <v>35</v>
      </c>
      <c r="J3624" s="9">
        <v>0</v>
      </c>
      <c r="K3624" s="9">
        <v>0</v>
      </c>
      <c r="L3624" s="9">
        <v>356</v>
      </c>
      <c r="M3624" s="9">
        <v>4</v>
      </c>
      <c r="N3624" s="9">
        <v>4</v>
      </c>
      <c r="O3624" s="9">
        <v>3</v>
      </c>
      <c r="P3624" s="9">
        <v>8</v>
      </c>
      <c r="Q3624" s="9">
        <v>5</v>
      </c>
      <c r="R3624" s="9">
        <v>0</v>
      </c>
      <c r="S3624" s="9">
        <v>3</v>
      </c>
      <c r="T3624" s="9">
        <v>0</v>
      </c>
      <c r="U3624" s="9">
        <v>4</v>
      </c>
      <c r="V3624" s="9">
        <v>0</v>
      </c>
      <c r="W3624" s="9">
        <v>32</v>
      </c>
      <c r="X3624" s="9">
        <v>0</v>
      </c>
      <c r="Y3624" s="9">
        <v>7</v>
      </c>
      <c r="Z3624" s="9">
        <v>0</v>
      </c>
      <c r="AA3624" s="9">
        <v>0</v>
      </c>
      <c r="AB3624" s="9">
        <v>30</v>
      </c>
      <c r="AC3624" s="9">
        <v>27</v>
      </c>
      <c r="AD3624" s="9">
        <v>8</v>
      </c>
      <c r="AE3624" s="9">
        <v>5</v>
      </c>
      <c r="AF3624" s="9">
        <v>3</v>
      </c>
      <c r="AG3624" s="9">
        <v>13</v>
      </c>
      <c r="AH3624" s="9">
        <v>0</v>
      </c>
      <c r="AI3624" s="9">
        <v>21</v>
      </c>
      <c r="AJ3624" s="9">
        <v>13</v>
      </c>
      <c r="AK3624" s="9">
        <v>116</v>
      </c>
      <c r="AL3624" s="9">
        <v>6</v>
      </c>
      <c r="AM3624" s="9">
        <v>21</v>
      </c>
      <c r="AN3624" s="9">
        <v>0</v>
      </c>
      <c r="AO3624" s="9">
        <v>13</v>
      </c>
      <c r="AP3624" s="9">
        <v>38</v>
      </c>
      <c r="AQ3624" s="9">
        <v>6</v>
      </c>
      <c r="AR3624" s="9">
        <v>0</v>
      </c>
      <c r="AS3624" s="9">
        <v>3</v>
      </c>
      <c r="AT3624" s="9">
        <v>5</v>
      </c>
      <c r="AU3624" s="9">
        <v>28</v>
      </c>
      <c r="AV3624" s="9">
        <v>14</v>
      </c>
      <c r="AW3624" s="9">
        <v>0</v>
      </c>
      <c r="AX3624" s="9">
        <v>39</v>
      </c>
      <c r="AY3624" s="9">
        <v>0</v>
      </c>
      <c r="AZ3624" s="9">
        <v>15</v>
      </c>
      <c r="BA3624" s="9">
        <v>0</v>
      </c>
      <c r="BB3624" s="9">
        <v>18</v>
      </c>
      <c r="BC3624" s="9">
        <v>4</v>
      </c>
    </row>
    <row r="3625" spans="2:55" x14ac:dyDescent="0.45">
      <c r="B3625" s="25">
        <v>3618</v>
      </c>
      <c r="D3625" s="9" t="s">
        <v>106</v>
      </c>
      <c r="E3625" s="9">
        <v>9</v>
      </c>
      <c r="F3625" s="9">
        <v>26</v>
      </c>
      <c r="G3625" s="9">
        <v>0</v>
      </c>
      <c r="H3625" s="9">
        <v>239</v>
      </c>
      <c r="I3625" s="9">
        <v>107</v>
      </c>
      <c r="J3625" s="9">
        <v>5</v>
      </c>
      <c r="K3625" s="9">
        <v>3</v>
      </c>
      <c r="L3625" s="9">
        <v>197</v>
      </c>
      <c r="M3625" s="9">
        <v>20</v>
      </c>
      <c r="N3625" s="9">
        <v>13</v>
      </c>
      <c r="O3625" s="9">
        <v>16</v>
      </c>
      <c r="P3625" s="9">
        <v>41</v>
      </c>
      <c r="Q3625" s="9">
        <v>11</v>
      </c>
      <c r="R3625" s="9">
        <v>5</v>
      </c>
      <c r="S3625" s="9">
        <v>21</v>
      </c>
      <c r="T3625" s="9">
        <v>9</v>
      </c>
      <c r="U3625" s="9">
        <v>12</v>
      </c>
      <c r="V3625" s="9">
        <v>0</v>
      </c>
      <c r="W3625" s="9">
        <v>58</v>
      </c>
      <c r="X3625" s="9">
        <v>5</v>
      </c>
      <c r="Y3625" s="9">
        <v>14</v>
      </c>
      <c r="Z3625" s="9">
        <v>0</v>
      </c>
      <c r="AA3625" s="9">
        <v>16</v>
      </c>
      <c r="AB3625" s="9">
        <v>32</v>
      </c>
      <c r="AC3625" s="9">
        <v>47</v>
      </c>
      <c r="AD3625" s="9">
        <v>18</v>
      </c>
      <c r="AE3625" s="9">
        <v>25</v>
      </c>
      <c r="AF3625" s="9">
        <v>3</v>
      </c>
      <c r="AG3625" s="9">
        <v>44</v>
      </c>
      <c r="AH3625" s="9">
        <v>10</v>
      </c>
      <c r="AI3625" s="9">
        <v>37</v>
      </c>
      <c r="AJ3625" s="9">
        <v>44</v>
      </c>
      <c r="AK3625" s="9">
        <v>71</v>
      </c>
      <c r="AL3625" s="9">
        <v>7</v>
      </c>
      <c r="AM3625" s="9">
        <v>65</v>
      </c>
      <c r="AN3625" s="9">
        <v>0</v>
      </c>
      <c r="AO3625" s="9">
        <v>28</v>
      </c>
      <c r="AP3625" s="9">
        <v>68</v>
      </c>
      <c r="AQ3625" s="9">
        <v>15</v>
      </c>
      <c r="AR3625" s="9">
        <v>0</v>
      </c>
      <c r="AS3625" s="9">
        <v>10</v>
      </c>
      <c r="AT3625" s="9">
        <v>12</v>
      </c>
      <c r="AU3625" s="9">
        <v>45</v>
      </c>
      <c r="AV3625" s="9">
        <v>20</v>
      </c>
      <c r="AW3625" s="9">
        <v>0</v>
      </c>
      <c r="AX3625" s="9">
        <v>56</v>
      </c>
      <c r="AY3625" s="9">
        <v>11</v>
      </c>
      <c r="AZ3625" s="9">
        <v>29</v>
      </c>
      <c r="BA3625" s="9">
        <v>9</v>
      </c>
      <c r="BB3625" s="9">
        <v>24</v>
      </c>
      <c r="BC3625" s="9">
        <v>16</v>
      </c>
    </row>
    <row r="3626" spans="2:55" x14ac:dyDescent="0.45">
      <c r="B3626" s="25">
        <v>3619</v>
      </c>
      <c r="D3626" s="9" t="s">
        <v>107</v>
      </c>
      <c r="E3626" s="9">
        <v>4</v>
      </c>
      <c r="F3626" s="9">
        <v>3</v>
      </c>
      <c r="G3626" s="9">
        <v>0</v>
      </c>
      <c r="H3626" s="9">
        <v>66</v>
      </c>
      <c r="I3626" s="9">
        <v>21</v>
      </c>
      <c r="J3626" s="9">
        <v>4</v>
      </c>
      <c r="K3626" s="9">
        <v>9</v>
      </c>
      <c r="L3626" s="9">
        <v>74</v>
      </c>
      <c r="M3626" s="9">
        <v>6</v>
      </c>
      <c r="N3626" s="9">
        <v>7</v>
      </c>
      <c r="O3626" s="9">
        <v>0</v>
      </c>
      <c r="P3626" s="9">
        <v>4</v>
      </c>
      <c r="Q3626" s="9">
        <v>0</v>
      </c>
      <c r="R3626" s="9">
        <v>0</v>
      </c>
      <c r="S3626" s="9">
        <v>3</v>
      </c>
      <c r="T3626" s="9">
        <v>0</v>
      </c>
      <c r="U3626" s="9">
        <v>3</v>
      </c>
      <c r="V3626" s="9">
        <v>0</v>
      </c>
      <c r="W3626" s="9">
        <v>11</v>
      </c>
      <c r="X3626" s="9">
        <v>0</v>
      </c>
      <c r="Y3626" s="9">
        <v>5</v>
      </c>
      <c r="Z3626" s="9">
        <v>0</v>
      </c>
      <c r="AA3626" s="9">
        <v>0</v>
      </c>
      <c r="AB3626" s="9">
        <v>6</v>
      </c>
      <c r="AC3626" s="9">
        <v>8</v>
      </c>
      <c r="AD3626" s="9">
        <v>3</v>
      </c>
      <c r="AE3626" s="9">
        <v>5</v>
      </c>
      <c r="AF3626" s="9">
        <v>0</v>
      </c>
      <c r="AG3626" s="9">
        <v>17</v>
      </c>
      <c r="AH3626" s="9">
        <v>5</v>
      </c>
      <c r="AI3626" s="9">
        <v>4</v>
      </c>
      <c r="AJ3626" s="9">
        <v>6</v>
      </c>
      <c r="AK3626" s="9">
        <v>14</v>
      </c>
      <c r="AL3626" s="9">
        <v>0</v>
      </c>
      <c r="AM3626" s="9">
        <v>7</v>
      </c>
      <c r="AN3626" s="9">
        <v>0</v>
      </c>
      <c r="AO3626" s="9">
        <v>28</v>
      </c>
      <c r="AP3626" s="9">
        <v>17</v>
      </c>
      <c r="AQ3626" s="9">
        <v>0</v>
      </c>
      <c r="AR3626" s="9">
        <v>0</v>
      </c>
      <c r="AS3626" s="9">
        <v>0</v>
      </c>
      <c r="AT3626" s="9">
        <v>0</v>
      </c>
      <c r="AU3626" s="9">
        <v>8</v>
      </c>
      <c r="AV3626" s="9">
        <v>4</v>
      </c>
      <c r="AW3626" s="9">
        <v>0</v>
      </c>
      <c r="AX3626" s="9">
        <v>19</v>
      </c>
      <c r="AY3626" s="9">
        <v>0</v>
      </c>
      <c r="AZ3626" s="9">
        <v>0</v>
      </c>
      <c r="BA3626" s="9">
        <v>0</v>
      </c>
      <c r="BB3626" s="9">
        <v>0</v>
      </c>
      <c r="BC3626" s="9">
        <v>3</v>
      </c>
    </row>
    <row r="3627" spans="2:55" x14ac:dyDescent="0.45">
      <c r="B3627" s="25">
        <v>3620</v>
      </c>
      <c r="D3627" s="9" t="s">
        <v>108</v>
      </c>
      <c r="E3627" s="9">
        <v>0</v>
      </c>
      <c r="F3627" s="9">
        <v>0</v>
      </c>
      <c r="G3627" s="9">
        <v>0</v>
      </c>
      <c r="H3627" s="9">
        <v>3</v>
      </c>
      <c r="I3627" s="9">
        <v>9</v>
      </c>
      <c r="J3627" s="9">
        <v>0</v>
      </c>
      <c r="K3627" s="9">
        <v>0</v>
      </c>
      <c r="L3627" s="9">
        <v>3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7</v>
      </c>
      <c r="AC3627" s="9">
        <v>7</v>
      </c>
      <c r="AD3627" s="9">
        <v>0</v>
      </c>
      <c r="AE3627" s="9">
        <v>0</v>
      </c>
      <c r="AF3627" s="9">
        <v>0</v>
      </c>
      <c r="AG3627" s="9">
        <v>7</v>
      </c>
      <c r="AH3627" s="9">
        <v>0</v>
      </c>
      <c r="AI3627" s="9">
        <v>5</v>
      </c>
      <c r="AJ3627" s="9">
        <v>0</v>
      </c>
      <c r="AK3627" s="9">
        <v>3</v>
      </c>
      <c r="AL3627" s="9">
        <v>0</v>
      </c>
      <c r="AM3627" s="9">
        <v>7</v>
      </c>
      <c r="AN3627" s="9">
        <v>0</v>
      </c>
      <c r="AO3627" s="9">
        <v>0</v>
      </c>
      <c r="AP3627" s="9">
        <v>9</v>
      </c>
      <c r="AQ3627" s="9">
        <v>0</v>
      </c>
      <c r="AR3627" s="9">
        <v>0</v>
      </c>
      <c r="AS3627" s="9">
        <v>0</v>
      </c>
      <c r="AT3627" s="9">
        <v>0</v>
      </c>
      <c r="AU3627" s="9">
        <v>0</v>
      </c>
      <c r="AV3627" s="9">
        <v>0</v>
      </c>
      <c r="AW3627" s="9">
        <v>0</v>
      </c>
      <c r="AX3627" s="9">
        <v>0</v>
      </c>
      <c r="AY3627" s="9">
        <v>0</v>
      </c>
      <c r="AZ3627" s="9">
        <v>0</v>
      </c>
      <c r="BA3627" s="9">
        <v>0</v>
      </c>
      <c r="BB3627" s="9">
        <v>0</v>
      </c>
      <c r="BC3627" s="9">
        <v>0</v>
      </c>
    </row>
    <row r="3628" spans="2:55" x14ac:dyDescent="0.45">
      <c r="B3628" s="25">
        <v>3621</v>
      </c>
      <c r="D3628" s="9" t="s">
        <v>109</v>
      </c>
      <c r="E3628" s="9">
        <v>0</v>
      </c>
      <c r="F3628" s="9">
        <v>0</v>
      </c>
      <c r="G3628" s="9">
        <v>0</v>
      </c>
      <c r="H3628" s="9">
        <v>0</v>
      </c>
      <c r="I3628" s="9">
        <v>0</v>
      </c>
      <c r="J3628" s="9">
        <v>0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  <c r="AC3628" s="9">
        <v>0</v>
      </c>
      <c r="AD3628" s="9">
        <v>0</v>
      </c>
      <c r="AE3628" s="9">
        <v>0</v>
      </c>
      <c r="AF3628" s="9">
        <v>0</v>
      </c>
      <c r="AG3628" s="9">
        <v>0</v>
      </c>
      <c r="AH3628" s="9">
        <v>0</v>
      </c>
      <c r="AI3628" s="9">
        <v>0</v>
      </c>
      <c r="AJ3628" s="9">
        <v>3</v>
      </c>
      <c r="AK3628" s="9">
        <v>0</v>
      </c>
      <c r="AL3628" s="9">
        <v>0</v>
      </c>
      <c r="AM3628" s="9">
        <v>0</v>
      </c>
      <c r="AN3628" s="9">
        <v>0</v>
      </c>
      <c r="AO3628" s="9">
        <v>0</v>
      </c>
      <c r="AP3628" s="9">
        <v>0</v>
      </c>
      <c r="AQ3628" s="9">
        <v>0</v>
      </c>
      <c r="AR3628" s="9">
        <v>0</v>
      </c>
      <c r="AS3628" s="9">
        <v>0</v>
      </c>
      <c r="AT3628" s="9">
        <v>0</v>
      </c>
      <c r="AU3628" s="9">
        <v>0</v>
      </c>
      <c r="AV3628" s="9">
        <v>0</v>
      </c>
      <c r="AW3628" s="9">
        <v>0</v>
      </c>
      <c r="AX3628" s="9">
        <v>0</v>
      </c>
      <c r="AY3628" s="9">
        <v>0</v>
      </c>
      <c r="AZ3628" s="9">
        <v>0</v>
      </c>
      <c r="BA3628" s="9">
        <v>0</v>
      </c>
      <c r="BB3628" s="9">
        <v>0</v>
      </c>
      <c r="BC3628" s="9">
        <v>0</v>
      </c>
    </row>
    <row r="3629" spans="2:55" x14ac:dyDescent="0.45">
      <c r="B3629" s="25">
        <v>3622</v>
      </c>
      <c r="D3629" s="9" t="s">
        <v>110</v>
      </c>
      <c r="E3629" s="9">
        <v>0</v>
      </c>
      <c r="F3629" s="9">
        <v>0</v>
      </c>
      <c r="G3629" s="9">
        <v>0</v>
      </c>
      <c r="H3629" s="9">
        <v>29</v>
      </c>
      <c r="I3629" s="9">
        <v>17</v>
      </c>
      <c r="J3629" s="9">
        <v>0</v>
      </c>
      <c r="K3629" s="9">
        <v>0</v>
      </c>
      <c r="L3629" s="9">
        <v>97</v>
      </c>
      <c r="M3629" s="9">
        <v>0</v>
      </c>
      <c r="N3629" s="9">
        <v>0</v>
      </c>
      <c r="O3629" s="9">
        <v>4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12</v>
      </c>
      <c r="AC3629" s="9">
        <v>8</v>
      </c>
      <c r="AD3629" s="9">
        <v>0</v>
      </c>
      <c r="AE3629" s="9">
        <v>4</v>
      </c>
      <c r="AF3629" s="9">
        <v>0</v>
      </c>
      <c r="AG3629" s="9">
        <v>5</v>
      </c>
      <c r="AH3629" s="9">
        <v>0</v>
      </c>
      <c r="AI3629" s="9">
        <v>6</v>
      </c>
      <c r="AJ3629" s="9">
        <v>0</v>
      </c>
      <c r="AK3629" s="9">
        <v>38</v>
      </c>
      <c r="AL3629" s="9">
        <v>5</v>
      </c>
      <c r="AM3629" s="9">
        <v>4</v>
      </c>
      <c r="AN3629" s="9">
        <v>0</v>
      </c>
      <c r="AO3629" s="9">
        <v>13</v>
      </c>
      <c r="AP3629" s="9">
        <v>3</v>
      </c>
      <c r="AQ3629" s="9">
        <v>0</v>
      </c>
      <c r="AR3629" s="9">
        <v>0</v>
      </c>
      <c r="AS3629" s="9">
        <v>0</v>
      </c>
      <c r="AT3629" s="9">
        <v>0</v>
      </c>
      <c r="AU3629" s="9">
        <v>6</v>
      </c>
      <c r="AV3629" s="9">
        <v>0</v>
      </c>
      <c r="AW3629" s="9">
        <v>0</v>
      </c>
      <c r="AX3629" s="9">
        <v>3</v>
      </c>
      <c r="AY3629" s="9">
        <v>0</v>
      </c>
      <c r="AZ3629" s="9">
        <v>0</v>
      </c>
      <c r="BA3629" s="9">
        <v>0</v>
      </c>
      <c r="BB3629" s="9">
        <v>3</v>
      </c>
      <c r="BC3629" s="9">
        <v>0</v>
      </c>
    </row>
    <row r="3630" spans="2:55" x14ac:dyDescent="0.45">
      <c r="B3630" s="25">
        <v>3623</v>
      </c>
      <c r="D3630" s="9" t="s">
        <v>111</v>
      </c>
      <c r="E3630" s="9">
        <v>0</v>
      </c>
      <c r="F3630" s="9">
        <v>0</v>
      </c>
      <c r="G3630" s="9">
        <v>0</v>
      </c>
      <c r="H3630" s="9">
        <v>11</v>
      </c>
      <c r="I3630" s="9">
        <v>0</v>
      </c>
      <c r="J3630" s="9">
        <v>0</v>
      </c>
      <c r="K3630" s="9">
        <v>0</v>
      </c>
      <c r="L3630" s="9">
        <v>15</v>
      </c>
      <c r="M3630" s="9">
        <v>0</v>
      </c>
      <c r="N3630" s="9">
        <v>0</v>
      </c>
      <c r="O3630" s="9">
        <v>0</v>
      </c>
      <c r="P3630" s="9">
        <v>0</v>
      </c>
      <c r="Q3630" s="9">
        <v>3</v>
      </c>
      <c r="R3630" s="9">
        <v>0</v>
      </c>
      <c r="S3630" s="9">
        <v>0</v>
      </c>
      <c r="T3630" s="9">
        <v>4</v>
      </c>
      <c r="U3630" s="9">
        <v>0</v>
      </c>
      <c r="V3630" s="9">
        <v>0</v>
      </c>
      <c r="W3630" s="9">
        <v>0</v>
      </c>
      <c r="X3630" s="9">
        <v>0</v>
      </c>
      <c r="Y3630" s="9">
        <v>0</v>
      </c>
      <c r="Z3630" s="9">
        <v>0</v>
      </c>
      <c r="AA3630" s="9">
        <v>0</v>
      </c>
      <c r="AB3630" s="9">
        <v>0</v>
      </c>
      <c r="AC3630" s="9">
        <v>0</v>
      </c>
      <c r="AD3630" s="9">
        <v>0</v>
      </c>
      <c r="AE3630" s="9">
        <v>0</v>
      </c>
      <c r="AF3630" s="9">
        <v>0</v>
      </c>
      <c r="AG3630" s="9">
        <v>0</v>
      </c>
      <c r="AH3630" s="9">
        <v>0</v>
      </c>
      <c r="AI3630" s="9">
        <v>3</v>
      </c>
      <c r="AJ3630" s="9">
        <v>0</v>
      </c>
      <c r="AK3630" s="9">
        <v>0</v>
      </c>
      <c r="AL3630" s="9">
        <v>0</v>
      </c>
      <c r="AM3630" s="9">
        <v>13</v>
      </c>
      <c r="AN3630" s="9">
        <v>0</v>
      </c>
      <c r="AO3630" s="9">
        <v>0</v>
      </c>
      <c r="AP3630" s="9">
        <v>0</v>
      </c>
      <c r="AQ3630" s="9">
        <v>0</v>
      </c>
      <c r="AR3630" s="9">
        <v>0</v>
      </c>
      <c r="AS3630" s="9">
        <v>0</v>
      </c>
      <c r="AT3630" s="9">
        <v>5</v>
      </c>
      <c r="AU3630" s="9">
        <v>0</v>
      </c>
      <c r="AV3630" s="9">
        <v>7</v>
      </c>
      <c r="AW3630" s="9">
        <v>0</v>
      </c>
      <c r="AX3630" s="9">
        <v>0</v>
      </c>
      <c r="AY3630" s="9">
        <v>0</v>
      </c>
      <c r="AZ3630" s="9">
        <v>0</v>
      </c>
      <c r="BA3630" s="9">
        <v>0</v>
      </c>
      <c r="BB3630" s="9">
        <v>0</v>
      </c>
      <c r="BC3630" s="9">
        <v>0</v>
      </c>
    </row>
    <row r="3631" spans="2:55" x14ac:dyDescent="0.45">
      <c r="B3631" s="25">
        <v>3624</v>
      </c>
      <c r="D3631" s="9" t="s">
        <v>112</v>
      </c>
      <c r="E3631" s="9">
        <v>0</v>
      </c>
      <c r="F3631" s="9">
        <v>0</v>
      </c>
      <c r="G3631" s="9">
        <v>0</v>
      </c>
      <c r="H3631" s="9">
        <v>11</v>
      </c>
      <c r="I3631" s="9">
        <v>5</v>
      </c>
      <c r="J3631" s="9">
        <v>0</v>
      </c>
      <c r="K3631" s="9">
        <v>7</v>
      </c>
      <c r="L3631" s="9">
        <v>10</v>
      </c>
      <c r="M3631" s="9">
        <v>6</v>
      </c>
      <c r="N3631" s="9">
        <v>9</v>
      </c>
      <c r="O3631" s="9">
        <v>0</v>
      </c>
      <c r="P3631" s="9">
        <v>0</v>
      </c>
      <c r="Q3631" s="9">
        <v>9</v>
      </c>
      <c r="R3631" s="9">
        <v>0</v>
      </c>
      <c r="S3631" s="9">
        <v>0</v>
      </c>
      <c r="T3631" s="9">
        <v>0</v>
      </c>
      <c r="U3631" s="9">
        <v>0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5</v>
      </c>
      <c r="AB3631" s="9">
        <v>3</v>
      </c>
      <c r="AC3631" s="9">
        <v>0</v>
      </c>
      <c r="AD3631" s="9">
        <v>0</v>
      </c>
      <c r="AE3631" s="9">
        <v>0</v>
      </c>
      <c r="AF3631" s="9">
        <v>0</v>
      </c>
      <c r="AG3631" s="9">
        <v>7</v>
      </c>
      <c r="AH3631" s="9">
        <v>0</v>
      </c>
      <c r="AI3631" s="9">
        <v>4</v>
      </c>
      <c r="AJ3631" s="9">
        <v>0</v>
      </c>
      <c r="AK3631" s="9">
        <v>0</v>
      </c>
      <c r="AL3631" s="9">
        <v>0</v>
      </c>
      <c r="AM3631" s="9">
        <v>0</v>
      </c>
      <c r="AN3631" s="9">
        <v>0</v>
      </c>
      <c r="AO3631" s="9">
        <v>3</v>
      </c>
      <c r="AP3631" s="9">
        <v>4</v>
      </c>
      <c r="AQ3631" s="9">
        <v>0</v>
      </c>
      <c r="AR3631" s="9">
        <v>0</v>
      </c>
      <c r="AS3631" s="9">
        <v>0</v>
      </c>
      <c r="AT3631" s="9">
        <v>0</v>
      </c>
      <c r="AU3631" s="9">
        <v>0</v>
      </c>
      <c r="AV3631" s="9">
        <v>0</v>
      </c>
      <c r="AW3631" s="9">
        <v>0</v>
      </c>
      <c r="AX3631" s="9">
        <v>4</v>
      </c>
      <c r="AY3631" s="9">
        <v>0</v>
      </c>
      <c r="AZ3631" s="9">
        <v>0</v>
      </c>
      <c r="BA3631" s="9">
        <v>0</v>
      </c>
      <c r="BB3631" s="9">
        <v>0</v>
      </c>
      <c r="BC3631" s="9">
        <v>0</v>
      </c>
    </row>
    <row r="3632" spans="2:55" x14ac:dyDescent="0.45">
      <c r="B3632" s="25">
        <v>3625</v>
      </c>
      <c r="D3632" s="9" t="s">
        <v>113</v>
      </c>
      <c r="E3632" s="9">
        <v>0</v>
      </c>
      <c r="F3632" s="9">
        <v>0</v>
      </c>
      <c r="G3632" s="9">
        <v>0</v>
      </c>
      <c r="H3632" s="9">
        <v>10</v>
      </c>
      <c r="I3632" s="9">
        <v>5</v>
      </c>
      <c r="J3632" s="9">
        <v>0</v>
      </c>
      <c r="K3632" s="9">
        <v>3</v>
      </c>
      <c r="L3632" s="9">
        <v>14</v>
      </c>
      <c r="M3632" s="9">
        <v>6</v>
      </c>
      <c r="N3632" s="9">
        <v>5</v>
      </c>
      <c r="O3632" s="9">
        <v>0</v>
      </c>
      <c r="P3632" s="9">
        <v>4</v>
      </c>
      <c r="Q3632" s="9">
        <v>4</v>
      </c>
      <c r="R3632" s="9">
        <v>0</v>
      </c>
      <c r="S3632" s="9">
        <v>0</v>
      </c>
      <c r="T3632" s="9">
        <v>0</v>
      </c>
      <c r="U3632" s="9">
        <v>0</v>
      </c>
      <c r="V3632" s="9">
        <v>0</v>
      </c>
      <c r="W3632" s="9">
        <v>0</v>
      </c>
      <c r="X3632" s="9">
        <v>0</v>
      </c>
      <c r="Y3632" s="9">
        <v>0</v>
      </c>
      <c r="Z3632" s="9">
        <v>0</v>
      </c>
      <c r="AA3632" s="9">
        <v>0</v>
      </c>
      <c r="AB3632" s="9">
        <v>4</v>
      </c>
      <c r="AC3632" s="9">
        <v>0</v>
      </c>
      <c r="AD3632" s="9">
        <v>0</v>
      </c>
      <c r="AE3632" s="9">
        <v>0</v>
      </c>
      <c r="AF3632" s="9">
        <v>0</v>
      </c>
      <c r="AG3632" s="9">
        <v>10</v>
      </c>
      <c r="AH3632" s="9">
        <v>0</v>
      </c>
      <c r="AI3632" s="9">
        <v>3</v>
      </c>
      <c r="AJ3632" s="9">
        <v>4</v>
      </c>
      <c r="AK3632" s="9">
        <v>0</v>
      </c>
      <c r="AL3632" s="9">
        <v>0</v>
      </c>
      <c r="AM3632" s="9">
        <v>5</v>
      </c>
      <c r="AN3632" s="9">
        <v>0</v>
      </c>
      <c r="AO3632" s="9">
        <v>3</v>
      </c>
      <c r="AP3632" s="9">
        <v>0</v>
      </c>
      <c r="AQ3632" s="9">
        <v>0</v>
      </c>
      <c r="AR3632" s="9">
        <v>0</v>
      </c>
      <c r="AS3632" s="9">
        <v>0</v>
      </c>
      <c r="AT3632" s="9">
        <v>0</v>
      </c>
      <c r="AU3632" s="9">
        <v>3</v>
      </c>
      <c r="AV3632" s="9">
        <v>3</v>
      </c>
      <c r="AW3632" s="9">
        <v>0</v>
      </c>
      <c r="AX3632" s="9">
        <v>3</v>
      </c>
      <c r="AY3632" s="9">
        <v>0</v>
      </c>
      <c r="AZ3632" s="9">
        <v>0</v>
      </c>
      <c r="BA3632" s="9">
        <v>0</v>
      </c>
      <c r="BB3632" s="9">
        <v>0</v>
      </c>
      <c r="BC3632" s="9">
        <v>0</v>
      </c>
    </row>
    <row r="3633" spans="2:55" x14ac:dyDescent="0.45">
      <c r="B3633" s="25">
        <v>3626</v>
      </c>
      <c r="D3633" s="9" t="s">
        <v>114</v>
      </c>
      <c r="E3633" s="9">
        <v>3</v>
      </c>
      <c r="F3633" s="9">
        <v>3</v>
      </c>
      <c r="G3633" s="9">
        <v>0</v>
      </c>
      <c r="H3633" s="9">
        <v>8</v>
      </c>
      <c r="I3633" s="9">
        <v>4</v>
      </c>
      <c r="J3633" s="9">
        <v>5</v>
      </c>
      <c r="K3633" s="9">
        <v>5</v>
      </c>
      <c r="L3633" s="9">
        <v>27</v>
      </c>
      <c r="M3633" s="9">
        <v>3</v>
      </c>
      <c r="N3633" s="9">
        <v>16</v>
      </c>
      <c r="O3633" s="9">
        <v>0</v>
      </c>
      <c r="P3633" s="9">
        <v>0</v>
      </c>
      <c r="Q3633" s="9">
        <v>7</v>
      </c>
      <c r="R3633" s="9">
        <v>0</v>
      </c>
      <c r="S3633" s="9">
        <v>0</v>
      </c>
      <c r="T3633" s="9">
        <v>0</v>
      </c>
      <c r="U3633" s="9">
        <v>0</v>
      </c>
      <c r="V3633" s="9">
        <v>0</v>
      </c>
      <c r="W3633" s="9">
        <v>3</v>
      </c>
      <c r="X3633" s="9">
        <v>0</v>
      </c>
      <c r="Y3633" s="9">
        <v>4</v>
      </c>
      <c r="Z3633" s="9">
        <v>0</v>
      </c>
      <c r="AA3633" s="9">
        <v>3</v>
      </c>
      <c r="AB3633" s="9">
        <v>8</v>
      </c>
      <c r="AC3633" s="9">
        <v>4</v>
      </c>
      <c r="AD3633" s="9">
        <v>0</v>
      </c>
      <c r="AE3633" s="9">
        <v>3</v>
      </c>
      <c r="AF3633" s="9">
        <v>0</v>
      </c>
      <c r="AG3633" s="9">
        <v>9</v>
      </c>
      <c r="AH3633" s="9">
        <v>0</v>
      </c>
      <c r="AI3633" s="9">
        <v>4</v>
      </c>
      <c r="AJ3633" s="9">
        <v>0</v>
      </c>
      <c r="AK3633" s="9">
        <v>3</v>
      </c>
      <c r="AL3633" s="9">
        <v>0</v>
      </c>
      <c r="AM3633" s="9">
        <v>4</v>
      </c>
      <c r="AN3633" s="9">
        <v>0</v>
      </c>
      <c r="AO3633" s="9">
        <v>0</v>
      </c>
      <c r="AP3633" s="9">
        <v>0</v>
      </c>
      <c r="AQ3633" s="9">
        <v>0</v>
      </c>
      <c r="AR3633" s="9">
        <v>0</v>
      </c>
      <c r="AS3633" s="9">
        <v>0</v>
      </c>
      <c r="AT3633" s="9">
        <v>0</v>
      </c>
      <c r="AU3633" s="9">
        <v>0</v>
      </c>
      <c r="AV3633" s="9">
        <v>0</v>
      </c>
      <c r="AW3633" s="9">
        <v>0</v>
      </c>
      <c r="AX3633" s="9">
        <v>0</v>
      </c>
      <c r="AY3633" s="9">
        <v>0</v>
      </c>
      <c r="AZ3633" s="9">
        <v>0</v>
      </c>
      <c r="BA3633" s="9">
        <v>0</v>
      </c>
      <c r="BB3633" s="9">
        <v>0</v>
      </c>
      <c r="BC3633" s="9">
        <v>0</v>
      </c>
    </row>
    <row r="3634" spans="2:55" x14ac:dyDescent="0.45">
      <c r="B3634" s="25">
        <v>3627</v>
      </c>
      <c r="D3634" s="9" t="s">
        <v>115</v>
      </c>
      <c r="E3634" s="9">
        <v>0</v>
      </c>
      <c r="F3634" s="9">
        <v>0</v>
      </c>
      <c r="G3634" s="9">
        <v>0</v>
      </c>
      <c r="H3634" s="9">
        <v>18</v>
      </c>
      <c r="I3634" s="9">
        <v>10</v>
      </c>
      <c r="J3634" s="9">
        <v>0</v>
      </c>
      <c r="K3634" s="9">
        <v>0</v>
      </c>
      <c r="L3634" s="9">
        <v>8</v>
      </c>
      <c r="M3634" s="9">
        <v>0</v>
      </c>
      <c r="N3634" s="9">
        <v>0</v>
      </c>
      <c r="O3634" s="9">
        <v>3</v>
      </c>
      <c r="P3634" s="9">
        <v>0</v>
      </c>
      <c r="Q3634" s="9">
        <v>78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5</v>
      </c>
      <c r="Z3634" s="9">
        <v>0</v>
      </c>
      <c r="AA3634" s="9">
        <v>34</v>
      </c>
      <c r="AB3634" s="9">
        <v>197</v>
      </c>
      <c r="AC3634" s="9">
        <v>6</v>
      </c>
      <c r="AD3634" s="9">
        <v>7</v>
      </c>
      <c r="AE3634" s="9">
        <v>0</v>
      </c>
      <c r="AF3634" s="9">
        <v>0</v>
      </c>
      <c r="AG3634" s="9">
        <v>4</v>
      </c>
      <c r="AH3634" s="9">
        <v>0</v>
      </c>
      <c r="AI3634" s="9">
        <v>6</v>
      </c>
      <c r="AJ3634" s="9">
        <v>8</v>
      </c>
      <c r="AK3634" s="9">
        <v>5</v>
      </c>
      <c r="AL3634" s="9">
        <v>3</v>
      </c>
      <c r="AM3634" s="9">
        <v>5</v>
      </c>
      <c r="AN3634" s="9">
        <v>0</v>
      </c>
      <c r="AO3634" s="9">
        <v>0</v>
      </c>
      <c r="AP3634" s="9">
        <v>12</v>
      </c>
      <c r="AQ3634" s="9">
        <v>3</v>
      </c>
      <c r="AR3634" s="9">
        <v>0</v>
      </c>
      <c r="AS3634" s="9">
        <v>0</v>
      </c>
      <c r="AT3634" s="9">
        <v>0</v>
      </c>
      <c r="AU3634" s="9">
        <v>4</v>
      </c>
      <c r="AV3634" s="9">
        <v>10</v>
      </c>
      <c r="AW3634" s="9">
        <v>0</v>
      </c>
      <c r="AX3634" s="9">
        <v>15</v>
      </c>
      <c r="AY3634" s="9">
        <v>0</v>
      </c>
      <c r="AZ3634" s="9">
        <v>0</v>
      </c>
      <c r="BA3634" s="9">
        <v>0</v>
      </c>
      <c r="BB3634" s="9">
        <v>8</v>
      </c>
      <c r="BC3634" s="9">
        <v>0</v>
      </c>
    </row>
    <row r="3635" spans="2:55" x14ac:dyDescent="0.45">
      <c r="B3635" s="25">
        <v>3628</v>
      </c>
      <c r="D3635" s="9" t="s">
        <v>116</v>
      </c>
      <c r="E3635" s="9">
        <v>0</v>
      </c>
      <c r="F3635" s="9">
        <v>3</v>
      </c>
      <c r="G3635" s="9">
        <v>0</v>
      </c>
      <c r="H3635" s="9">
        <v>19</v>
      </c>
      <c r="I3635" s="9">
        <v>6</v>
      </c>
      <c r="J3635" s="9">
        <v>8</v>
      </c>
      <c r="K3635" s="9">
        <v>4</v>
      </c>
      <c r="L3635" s="9">
        <v>23</v>
      </c>
      <c r="M3635" s="9">
        <v>4</v>
      </c>
      <c r="N3635" s="9">
        <v>8</v>
      </c>
      <c r="O3635" s="9">
        <v>0</v>
      </c>
      <c r="P3635" s="9">
        <v>3</v>
      </c>
      <c r="Q3635" s="9">
        <v>58</v>
      </c>
      <c r="R3635" s="9">
        <v>0</v>
      </c>
      <c r="S3635" s="9">
        <v>0</v>
      </c>
      <c r="T3635" s="9">
        <v>0</v>
      </c>
      <c r="U3635" s="9">
        <v>3</v>
      </c>
      <c r="V3635" s="9">
        <v>0</v>
      </c>
      <c r="W3635" s="9">
        <v>0</v>
      </c>
      <c r="X3635" s="9">
        <v>0</v>
      </c>
      <c r="Y3635" s="9">
        <v>0</v>
      </c>
      <c r="Z3635" s="9">
        <v>0</v>
      </c>
      <c r="AA3635" s="9">
        <v>9</v>
      </c>
      <c r="AB3635" s="9">
        <v>8</v>
      </c>
      <c r="AC3635" s="9">
        <v>3</v>
      </c>
      <c r="AD3635" s="9">
        <v>0</v>
      </c>
      <c r="AE3635" s="9">
        <v>0</v>
      </c>
      <c r="AF3635" s="9">
        <v>0</v>
      </c>
      <c r="AG3635" s="9">
        <v>7</v>
      </c>
      <c r="AH3635" s="9">
        <v>0</v>
      </c>
      <c r="AI3635" s="9">
        <v>0</v>
      </c>
      <c r="AJ3635" s="9">
        <v>6</v>
      </c>
      <c r="AK3635" s="9">
        <v>3</v>
      </c>
      <c r="AL3635" s="9">
        <v>0</v>
      </c>
      <c r="AM3635" s="9">
        <v>3</v>
      </c>
      <c r="AN3635" s="9">
        <v>0</v>
      </c>
      <c r="AO3635" s="9">
        <v>4</v>
      </c>
      <c r="AP3635" s="9">
        <v>3</v>
      </c>
      <c r="AQ3635" s="9">
        <v>4</v>
      </c>
      <c r="AR3635" s="9">
        <v>0</v>
      </c>
      <c r="AS3635" s="9">
        <v>0</v>
      </c>
      <c r="AT3635" s="9">
        <v>0</v>
      </c>
      <c r="AU3635" s="9">
        <v>0</v>
      </c>
      <c r="AV3635" s="9">
        <v>0</v>
      </c>
      <c r="AW3635" s="9">
        <v>0</v>
      </c>
      <c r="AX3635" s="9">
        <v>7</v>
      </c>
      <c r="AY3635" s="9">
        <v>0</v>
      </c>
      <c r="AZ3635" s="9">
        <v>0</v>
      </c>
      <c r="BA3635" s="9">
        <v>0</v>
      </c>
      <c r="BB3635" s="9">
        <v>0</v>
      </c>
      <c r="BC3635" s="9">
        <v>0</v>
      </c>
    </row>
    <row r="3636" spans="2:55" x14ac:dyDescent="0.45">
      <c r="B3636" s="25">
        <v>3629</v>
      </c>
      <c r="D3636" s="9" t="s">
        <v>117</v>
      </c>
      <c r="E3636" s="9">
        <v>0</v>
      </c>
      <c r="F3636" s="9">
        <v>4</v>
      </c>
      <c r="G3636" s="9">
        <v>0</v>
      </c>
      <c r="H3636" s="9">
        <v>33</v>
      </c>
      <c r="I3636" s="9">
        <v>3</v>
      </c>
      <c r="J3636" s="9">
        <v>6</v>
      </c>
      <c r="K3636" s="9">
        <v>0</v>
      </c>
      <c r="L3636" s="9">
        <v>29</v>
      </c>
      <c r="M3636" s="9">
        <v>0</v>
      </c>
      <c r="N3636" s="9">
        <v>9</v>
      </c>
      <c r="O3636" s="9">
        <v>0</v>
      </c>
      <c r="P3636" s="9">
        <v>0</v>
      </c>
      <c r="Q3636" s="9">
        <v>109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3</v>
      </c>
      <c r="AC3636" s="9">
        <v>3</v>
      </c>
      <c r="AD3636" s="9">
        <v>0</v>
      </c>
      <c r="AE3636" s="9">
        <v>0</v>
      </c>
      <c r="AF3636" s="9">
        <v>0</v>
      </c>
      <c r="AG3636" s="9">
        <v>17</v>
      </c>
      <c r="AH3636" s="9">
        <v>3</v>
      </c>
      <c r="AI3636" s="9">
        <v>3</v>
      </c>
      <c r="AJ3636" s="9">
        <v>0</v>
      </c>
      <c r="AK3636" s="9">
        <v>8</v>
      </c>
      <c r="AL3636" s="9">
        <v>0</v>
      </c>
      <c r="AM3636" s="9">
        <v>7</v>
      </c>
      <c r="AN3636" s="9">
        <v>0</v>
      </c>
      <c r="AO3636" s="9">
        <v>0</v>
      </c>
      <c r="AP3636" s="9">
        <v>0</v>
      </c>
      <c r="AQ3636" s="9">
        <v>0</v>
      </c>
      <c r="AR3636" s="9">
        <v>0</v>
      </c>
      <c r="AS3636" s="9">
        <v>0</v>
      </c>
      <c r="AT3636" s="9">
        <v>0</v>
      </c>
      <c r="AU3636" s="9">
        <v>0</v>
      </c>
      <c r="AV3636" s="9">
        <v>0</v>
      </c>
      <c r="AW3636" s="9">
        <v>0</v>
      </c>
      <c r="AX3636" s="9">
        <v>5</v>
      </c>
      <c r="AY3636" s="9">
        <v>3</v>
      </c>
      <c r="AZ3636" s="9">
        <v>0</v>
      </c>
      <c r="BA3636" s="9">
        <v>0</v>
      </c>
      <c r="BB3636" s="9">
        <v>0</v>
      </c>
      <c r="BC3636" s="9">
        <v>0</v>
      </c>
    </row>
    <row r="3637" spans="2:55" x14ac:dyDescent="0.45">
      <c r="B3637" s="25">
        <v>3630</v>
      </c>
      <c r="D3637" s="9" t="s">
        <v>118</v>
      </c>
      <c r="E3637" s="9">
        <v>0</v>
      </c>
      <c r="F3637" s="9">
        <v>0</v>
      </c>
      <c r="G3637" s="9">
        <v>0</v>
      </c>
      <c r="H3637" s="9">
        <v>6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0</v>
      </c>
      <c r="P3637" s="9">
        <v>0</v>
      </c>
      <c r="Q3637" s="9">
        <v>4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  <c r="AC3637" s="9">
        <v>0</v>
      </c>
      <c r="AD3637" s="9">
        <v>10</v>
      </c>
      <c r="AE3637" s="9">
        <v>0</v>
      </c>
      <c r="AF3637" s="9">
        <v>0</v>
      </c>
      <c r="AG3637" s="9">
        <v>0</v>
      </c>
      <c r="AH3637" s="9">
        <v>0</v>
      </c>
      <c r="AI3637" s="9">
        <v>3</v>
      </c>
      <c r="AJ3637" s="9">
        <v>0</v>
      </c>
      <c r="AK3637" s="9">
        <v>0</v>
      </c>
      <c r="AL3637" s="9">
        <v>0</v>
      </c>
      <c r="AM3637" s="9">
        <v>4</v>
      </c>
      <c r="AN3637" s="9">
        <v>0</v>
      </c>
      <c r="AO3637" s="9">
        <v>0</v>
      </c>
      <c r="AP3637" s="9">
        <v>6</v>
      </c>
      <c r="AQ3637" s="9">
        <v>0</v>
      </c>
      <c r="AR3637" s="9">
        <v>0</v>
      </c>
      <c r="AS3637" s="9">
        <v>0</v>
      </c>
      <c r="AT3637" s="9">
        <v>0</v>
      </c>
      <c r="AU3637" s="9">
        <v>0</v>
      </c>
      <c r="AV3637" s="9">
        <v>0</v>
      </c>
      <c r="AW3637" s="9">
        <v>0</v>
      </c>
      <c r="AX3637" s="9">
        <v>0</v>
      </c>
      <c r="AY3637" s="9">
        <v>0</v>
      </c>
      <c r="AZ3637" s="9">
        <v>0</v>
      </c>
      <c r="BA3637" s="9">
        <v>0</v>
      </c>
      <c r="BB3637" s="9">
        <v>0</v>
      </c>
      <c r="BC3637" s="9">
        <v>0</v>
      </c>
    </row>
    <row r="3638" spans="2:55" x14ac:dyDescent="0.45">
      <c r="B3638" s="25">
        <v>3631</v>
      </c>
      <c r="D3638" s="9" t="s">
        <v>119</v>
      </c>
      <c r="E3638" s="9">
        <v>0</v>
      </c>
      <c r="F3638" s="9">
        <v>0</v>
      </c>
      <c r="G3638" s="9">
        <v>0</v>
      </c>
      <c r="H3638" s="9">
        <v>4</v>
      </c>
      <c r="I3638" s="9">
        <v>0</v>
      </c>
      <c r="J3638" s="9">
        <v>0</v>
      </c>
      <c r="K3638" s="9">
        <v>0</v>
      </c>
      <c r="L3638" s="9">
        <v>16</v>
      </c>
      <c r="M3638" s="9">
        <v>3</v>
      </c>
      <c r="N3638" s="9">
        <v>4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3</v>
      </c>
      <c r="Z3638" s="9">
        <v>0</v>
      </c>
      <c r="AA3638" s="9">
        <v>0</v>
      </c>
      <c r="AB3638" s="9">
        <v>0</v>
      </c>
      <c r="AC3638" s="9">
        <v>0</v>
      </c>
      <c r="AD3638" s="9">
        <v>0</v>
      </c>
      <c r="AE3638" s="9">
        <v>0</v>
      </c>
      <c r="AF3638" s="9">
        <v>0</v>
      </c>
      <c r="AG3638" s="9">
        <v>0</v>
      </c>
      <c r="AH3638" s="9">
        <v>0</v>
      </c>
      <c r="AI3638" s="9">
        <v>0</v>
      </c>
      <c r="AJ3638" s="9">
        <v>0</v>
      </c>
      <c r="AK3638" s="9">
        <v>0</v>
      </c>
      <c r="AL3638" s="9">
        <v>0</v>
      </c>
      <c r="AM3638" s="9">
        <v>0</v>
      </c>
      <c r="AN3638" s="9">
        <v>0</v>
      </c>
      <c r="AO3638" s="9">
        <v>0</v>
      </c>
      <c r="AP3638" s="9">
        <v>0</v>
      </c>
      <c r="AQ3638" s="9">
        <v>0</v>
      </c>
      <c r="AR3638" s="9">
        <v>0</v>
      </c>
      <c r="AS3638" s="9">
        <v>0</v>
      </c>
      <c r="AT3638" s="9">
        <v>0</v>
      </c>
      <c r="AU3638" s="9">
        <v>3</v>
      </c>
      <c r="AV3638" s="9">
        <v>0</v>
      </c>
      <c r="AW3638" s="9">
        <v>0</v>
      </c>
      <c r="AX3638" s="9">
        <v>0</v>
      </c>
      <c r="AY3638" s="9">
        <v>0</v>
      </c>
      <c r="AZ3638" s="9">
        <v>0</v>
      </c>
      <c r="BA3638" s="9">
        <v>0</v>
      </c>
      <c r="BB3638" s="9">
        <v>0</v>
      </c>
      <c r="BC3638" s="9">
        <v>0</v>
      </c>
    </row>
    <row r="3639" spans="2:55" x14ac:dyDescent="0.45">
      <c r="B3639" s="25">
        <v>3632</v>
      </c>
      <c r="D3639" s="9" t="s">
        <v>120</v>
      </c>
      <c r="E3639" s="9">
        <v>0</v>
      </c>
      <c r="F3639" s="9">
        <v>3</v>
      </c>
      <c r="G3639" s="9">
        <v>0</v>
      </c>
      <c r="H3639" s="9">
        <v>12</v>
      </c>
      <c r="I3639" s="9">
        <v>4</v>
      </c>
      <c r="J3639" s="9">
        <v>0</v>
      </c>
      <c r="K3639" s="9">
        <v>3</v>
      </c>
      <c r="L3639" s="9">
        <v>16</v>
      </c>
      <c r="M3639" s="9">
        <v>0</v>
      </c>
      <c r="N3639" s="9">
        <v>16</v>
      </c>
      <c r="O3639" s="9">
        <v>0</v>
      </c>
      <c r="P3639" s="9">
        <v>5</v>
      </c>
      <c r="Q3639" s="9">
        <v>14</v>
      </c>
      <c r="R3639" s="9">
        <v>0</v>
      </c>
      <c r="S3639" s="9">
        <v>6</v>
      </c>
      <c r="T3639" s="9">
        <v>4</v>
      </c>
      <c r="U3639" s="9">
        <v>3</v>
      </c>
      <c r="V3639" s="9">
        <v>0</v>
      </c>
      <c r="W3639" s="9">
        <v>5</v>
      </c>
      <c r="X3639" s="9">
        <v>4</v>
      </c>
      <c r="Y3639" s="9">
        <v>0</v>
      </c>
      <c r="Z3639" s="9">
        <v>0</v>
      </c>
      <c r="AA3639" s="9">
        <v>0</v>
      </c>
      <c r="AB3639" s="9">
        <v>16</v>
      </c>
      <c r="AC3639" s="9">
        <v>8</v>
      </c>
      <c r="AD3639" s="9">
        <v>0</v>
      </c>
      <c r="AE3639" s="9">
        <v>0</v>
      </c>
      <c r="AF3639" s="9">
        <v>0</v>
      </c>
      <c r="AG3639" s="9">
        <v>3</v>
      </c>
      <c r="AH3639" s="9">
        <v>0</v>
      </c>
      <c r="AI3639" s="9">
        <v>4</v>
      </c>
      <c r="AJ3639" s="9">
        <v>4</v>
      </c>
      <c r="AK3639" s="9">
        <v>4</v>
      </c>
      <c r="AL3639" s="9">
        <v>3</v>
      </c>
      <c r="AM3639" s="9">
        <v>11</v>
      </c>
      <c r="AN3639" s="9">
        <v>0</v>
      </c>
      <c r="AO3639" s="9">
        <v>3</v>
      </c>
      <c r="AP3639" s="9">
        <v>6</v>
      </c>
      <c r="AQ3639" s="9">
        <v>0</v>
      </c>
      <c r="AR3639" s="9">
        <v>0</v>
      </c>
      <c r="AS3639" s="9">
        <v>0</v>
      </c>
      <c r="AT3639" s="9">
        <v>5</v>
      </c>
      <c r="AU3639" s="9">
        <v>0</v>
      </c>
      <c r="AV3639" s="9">
        <v>6</v>
      </c>
      <c r="AW3639" s="9">
        <v>0</v>
      </c>
      <c r="AX3639" s="9">
        <v>8</v>
      </c>
      <c r="AY3639" s="9">
        <v>0</v>
      </c>
      <c r="AZ3639" s="9">
        <v>0</v>
      </c>
      <c r="BA3639" s="9">
        <v>0</v>
      </c>
      <c r="BB3639" s="9">
        <v>0</v>
      </c>
      <c r="BC3639" s="9">
        <v>3</v>
      </c>
    </row>
    <row r="3640" spans="2:55" x14ac:dyDescent="0.45">
      <c r="B3640" s="25">
        <v>3633</v>
      </c>
      <c r="D3640" s="9" t="s">
        <v>121</v>
      </c>
      <c r="E3640" s="9">
        <v>0</v>
      </c>
      <c r="F3640" s="9">
        <v>0</v>
      </c>
      <c r="G3640" s="9">
        <v>0</v>
      </c>
      <c r="H3640" s="9">
        <v>7</v>
      </c>
      <c r="I3640" s="9">
        <v>0</v>
      </c>
      <c r="J3640" s="9">
        <v>8</v>
      </c>
      <c r="K3640" s="9">
        <v>0</v>
      </c>
      <c r="L3640" s="9">
        <v>3</v>
      </c>
      <c r="M3640" s="9">
        <v>0</v>
      </c>
      <c r="N3640" s="9">
        <v>6</v>
      </c>
      <c r="O3640" s="9">
        <v>0</v>
      </c>
      <c r="P3640" s="9">
        <v>0</v>
      </c>
      <c r="Q3640" s="9">
        <v>11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  <c r="AC3640" s="9">
        <v>0</v>
      </c>
      <c r="AD3640" s="9">
        <v>0</v>
      </c>
      <c r="AE3640" s="9">
        <v>0</v>
      </c>
      <c r="AF3640" s="9">
        <v>0</v>
      </c>
      <c r="AG3640" s="9">
        <v>0</v>
      </c>
      <c r="AH3640" s="9">
        <v>0</v>
      </c>
      <c r="AI3640" s="9">
        <v>0</v>
      </c>
      <c r="AJ3640" s="9">
        <v>0</v>
      </c>
      <c r="AK3640" s="9">
        <v>0</v>
      </c>
      <c r="AL3640" s="9">
        <v>0</v>
      </c>
      <c r="AM3640" s="9">
        <v>0</v>
      </c>
      <c r="AN3640" s="9">
        <v>0</v>
      </c>
      <c r="AO3640" s="9">
        <v>0</v>
      </c>
      <c r="AP3640" s="9">
        <v>0</v>
      </c>
      <c r="AQ3640" s="9">
        <v>0</v>
      </c>
      <c r="AR3640" s="9">
        <v>0</v>
      </c>
      <c r="AS3640" s="9">
        <v>0</v>
      </c>
      <c r="AT3640" s="9">
        <v>0</v>
      </c>
      <c r="AU3640" s="9">
        <v>0</v>
      </c>
      <c r="AV3640" s="9">
        <v>0</v>
      </c>
      <c r="AW3640" s="9">
        <v>0</v>
      </c>
      <c r="AX3640" s="9">
        <v>0</v>
      </c>
      <c r="AY3640" s="9">
        <v>0</v>
      </c>
      <c r="AZ3640" s="9">
        <v>0</v>
      </c>
      <c r="BA3640" s="9">
        <v>0</v>
      </c>
      <c r="BB3640" s="9">
        <v>0</v>
      </c>
      <c r="BC3640" s="9">
        <v>5</v>
      </c>
    </row>
    <row r="3641" spans="2:55" x14ac:dyDescent="0.45">
      <c r="B3641" s="25">
        <v>3634</v>
      </c>
      <c r="D3641" s="9" t="s">
        <v>122</v>
      </c>
      <c r="E3641" s="9">
        <v>6</v>
      </c>
      <c r="F3641" s="9">
        <v>0</v>
      </c>
      <c r="G3641" s="9">
        <v>0</v>
      </c>
      <c r="H3641" s="9">
        <v>24</v>
      </c>
      <c r="I3641" s="9">
        <v>13</v>
      </c>
      <c r="J3641" s="9">
        <v>3</v>
      </c>
      <c r="K3641" s="9">
        <v>0</v>
      </c>
      <c r="L3641" s="9">
        <v>41</v>
      </c>
      <c r="M3641" s="9">
        <v>5</v>
      </c>
      <c r="N3641" s="9">
        <v>3</v>
      </c>
      <c r="O3641" s="9">
        <v>0</v>
      </c>
      <c r="P3641" s="9">
        <v>5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3</v>
      </c>
      <c r="AC3641" s="9">
        <v>0</v>
      </c>
      <c r="AD3641" s="9">
        <v>0</v>
      </c>
      <c r="AE3641" s="9">
        <v>0</v>
      </c>
      <c r="AF3641" s="9">
        <v>0</v>
      </c>
      <c r="AG3641" s="9">
        <v>0</v>
      </c>
      <c r="AH3641" s="9">
        <v>0</v>
      </c>
      <c r="AI3641" s="9">
        <v>0</v>
      </c>
      <c r="AJ3641" s="9">
        <v>6</v>
      </c>
      <c r="AK3641" s="9">
        <v>3</v>
      </c>
      <c r="AL3641" s="9">
        <v>0</v>
      </c>
      <c r="AM3641" s="9">
        <v>11</v>
      </c>
      <c r="AN3641" s="9">
        <v>0</v>
      </c>
      <c r="AO3641" s="9">
        <v>3</v>
      </c>
      <c r="AP3641" s="9">
        <v>3</v>
      </c>
      <c r="AQ3641" s="9">
        <v>3</v>
      </c>
      <c r="AR3641" s="9">
        <v>0</v>
      </c>
      <c r="AS3641" s="9">
        <v>0</v>
      </c>
      <c r="AT3641" s="9">
        <v>0</v>
      </c>
      <c r="AU3641" s="9">
        <v>7</v>
      </c>
      <c r="AV3641" s="9">
        <v>3</v>
      </c>
      <c r="AW3641" s="9">
        <v>0</v>
      </c>
      <c r="AX3641" s="9">
        <v>6</v>
      </c>
      <c r="AY3641" s="9">
        <v>0</v>
      </c>
      <c r="AZ3641" s="9">
        <v>0</v>
      </c>
      <c r="BA3641" s="9">
        <v>0</v>
      </c>
      <c r="BB3641" s="9">
        <v>0</v>
      </c>
      <c r="BC3641" s="9">
        <v>0</v>
      </c>
    </row>
    <row r="3642" spans="2:55" x14ac:dyDescent="0.45">
      <c r="B3642" s="25">
        <v>3635</v>
      </c>
      <c r="D3642" s="9" t="s">
        <v>123</v>
      </c>
      <c r="E3642" s="9">
        <v>0</v>
      </c>
      <c r="F3642" s="9">
        <v>0</v>
      </c>
      <c r="G3642" s="9">
        <v>0</v>
      </c>
      <c r="H3642" s="9">
        <v>3</v>
      </c>
      <c r="I3642" s="9">
        <v>3</v>
      </c>
      <c r="J3642" s="9">
        <v>0</v>
      </c>
      <c r="K3642" s="9">
        <v>0</v>
      </c>
      <c r="L3642" s="9">
        <v>5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  <c r="AC3642" s="9">
        <v>0</v>
      </c>
      <c r="AD3642" s="9">
        <v>0</v>
      </c>
      <c r="AE3642" s="9">
        <v>12</v>
      </c>
      <c r="AF3642" s="9">
        <v>0</v>
      </c>
      <c r="AG3642" s="9">
        <v>3</v>
      </c>
      <c r="AH3642" s="9">
        <v>0</v>
      </c>
      <c r="AI3642" s="9">
        <v>0</v>
      </c>
      <c r="AJ3642" s="9">
        <v>0</v>
      </c>
      <c r="AK3642" s="9">
        <v>0</v>
      </c>
      <c r="AL3642" s="9">
        <v>0</v>
      </c>
      <c r="AM3642" s="9">
        <v>0</v>
      </c>
      <c r="AN3642" s="9">
        <v>0</v>
      </c>
      <c r="AO3642" s="9">
        <v>0</v>
      </c>
      <c r="AP3642" s="9">
        <v>0</v>
      </c>
      <c r="AQ3642" s="9">
        <v>0</v>
      </c>
      <c r="AR3642" s="9">
        <v>0</v>
      </c>
      <c r="AS3642" s="9">
        <v>0</v>
      </c>
      <c r="AT3642" s="9">
        <v>0</v>
      </c>
      <c r="AU3642" s="9">
        <v>4</v>
      </c>
      <c r="AV3642" s="9">
        <v>0</v>
      </c>
      <c r="AW3642" s="9">
        <v>0</v>
      </c>
      <c r="AX3642" s="9">
        <v>0</v>
      </c>
      <c r="AY3642" s="9">
        <v>3</v>
      </c>
      <c r="AZ3642" s="9">
        <v>0</v>
      </c>
      <c r="BA3642" s="9">
        <v>0</v>
      </c>
      <c r="BB3642" s="9">
        <v>0</v>
      </c>
      <c r="BC3642" s="9">
        <v>0</v>
      </c>
    </row>
    <row r="3643" spans="2:55" x14ac:dyDescent="0.45">
      <c r="B3643" s="25">
        <v>3636</v>
      </c>
      <c r="D3643" s="9" t="s">
        <v>124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  <c r="J3643" s="9">
        <v>0</v>
      </c>
      <c r="K3643" s="9">
        <v>0</v>
      </c>
      <c r="L3643" s="9">
        <v>3</v>
      </c>
      <c r="M3643" s="9">
        <v>0</v>
      </c>
      <c r="N3643" s="9">
        <v>0</v>
      </c>
      <c r="O3643" s="9">
        <v>0</v>
      </c>
      <c r="P3643" s="9">
        <v>3</v>
      </c>
      <c r="Q3643" s="9">
        <v>3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  <c r="AC3643" s="9">
        <v>0</v>
      </c>
      <c r="AD3643" s="9">
        <v>14</v>
      </c>
      <c r="AE3643" s="9">
        <v>0</v>
      </c>
      <c r="AF3643" s="9">
        <v>0</v>
      </c>
      <c r="AG3643" s="9">
        <v>0</v>
      </c>
      <c r="AH3643" s="9">
        <v>0</v>
      </c>
      <c r="AI3643" s="9">
        <v>0</v>
      </c>
      <c r="AJ3643" s="9">
        <v>0</v>
      </c>
      <c r="AK3643" s="9">
        <v>0</v>
      </c>
      <c r="AL3643" s="9">
        <v>0</v>
      </c>
      <c r="AM3643" s="9">
        <v>0</v>
      </c>
      <c r="AN3643" s="9">
        <v>0</v>
      </c>
      <c r="AO3643" s="9">
        <v>4</v>
      </c>
      <c r="AP3643" s="9">
        <v>0</v>
      </c>
      <c r="AQ3643" s="9">
        <v>0</v>
      </c>
      <c r="AR3643" s="9">
        <v>0</v>
      </c>
      <c r="AS3643" s="9">
        <v>0</v>
      </c>
      <c r="AT3643" s="9">
        <v>0</v>
      </c>
      <c r="AU3643" s="9">
        <v>0</v>
      </c>
      <c r="AV3643" s="9">
        <v>0</v>
      </c>
      <c r="AW3643" s="9">
        <v>0</v>
      </c>
      <c r="AX3643" s="9">
        <v>3</v>
      </c>
      <c r="AY3643" s="9">
        <v>0</v>
      </c>
      <c r="AZ3643" s="9">
        <v>0</v>
      </c>
      <c r="BA3643" s="9">
        <v>0</v>
      </c>
      <c r="BB3643" s="9">
        <v>0</v>
      </c>
      <c r="BC3643" s="9">
        <v>0</v>
      </c>
    </row>
    <row r="3644" spans="2:55" x14ac:dyDescent="0.45">
      <c r="B3644" s="25">
        <v>3637</v>
      </c>
      <c r="D3644" s="9" t="s">
        <v>125</v>
      </c>
      <c r="E3644" s="9">
        <v>0</v>
      </c>
      <c r="F3644" s="9">
        <v>0</v>
      </c>
      <c r="G3644" s="9">
        <v>0</v>
      </c>
      <c r="H3644" s="9">
        <v>0</v>
      </c>
      <c r="I3644" s="9">
        <v>5</v>
      </c>
      <c r="J3644" s="9">
        <v>4</v>
      </c>
      <c r="K3644" s="9">
        <v>0</v>
      </c>
      <c r="L3644" s="9">
        <v>7</v>
      </c>
      <c r="M3644" s="9">
        <v>4</v>
      </c>
      <c r="N3644" s="9">
        <v>6</v>
      </c>
      <c r="O3644" s="9">
        <v>0</v>
      </c>
      <c r="P3644" s="9">
        <v>0</v>
      </c>
      <c r="Q3644" s="9">
        <v>5</v>
      </c>
      <c r="R3644" s="9">
        <v>0</v>
      </c>
      <c r="S3644" s="9">
        <v>0</v>
      </c>
      <c r="T3644" s="9">
        <v>0</v>
      </c>
      <c r="U3644" s="9">
        <v>0</v>
      </c>
      <c r="V3644" s="9">
        <v>0</v>
      </c>
      <c r="W3644" s="9">
        <v>0</v>
      </c>
      <c r="X3644" s="9">
        <v>0</v>
      </c>
      <c r="Y3644" s="9">
        <v>0</v>
      </c>
      <c r="Z3644" s="9">
        <v>0</v>
      </c>
      <c r="AA3644" s="9">
        <v>0</v>
      </c>
      <c r="AB3644" s="9">
        <v>0</v>
      </c>
      <c r="AC3644" s="9">
        <v>0</v>
      </c>
      <c r="AD3644" s="9">
        <v>0</v>
      </c>
      <c r="AE3644" s="9">
        <v>3</v>
      </c>
      <c r="AF3644" s="9">
        <v>0</v>
      </c>
      <c r="AG3644" s="9">
        <v>0</v>
      </c>
      <c r="AH3644" s="9">
        <v>0</v>
      </c>
      <c r="AI3644" s="9">
        <v>0</v>
      </c>
      <c r="AJ3644" s="9">
        <v>0</v>
      </c>
      <c r="AK3644" s="9">
        <v>0</v>
      </c>
      <c r="AL3644" s="9">
        <v>0</v>
      </c>
      <c r="AM3644" s="9">
        <v>0</v>
      </c>
      <c r="AN3644" s="9">
        <v>0</v>
      </c>
      <c r="AO3644" s="9">
        <v>0</v>
      </c>
      <c r="AP3644" s="9">
        <v>6</v>
      </c>
      <c r="AQ3644" s="9">
        <v>0</v>
      </c>
      <c r="AR3644" s="9">
        <v>0</v>
      </c>
      <c r="AS3644" s="9">
        <v>0</v>
      </c>
      <c r="AT3644" s="9">
        <v>0</v>
      </c>
      <c r="AU3644" s="9">
        <v>0</v>
      </c>
      <c r="AV3644" s="9">
        <v>0</v>
      </c>
      <c r="AW3644" s="9">
        <v>0</v>
      </c>
      <c r="AX3644" s="9">
        <v>0</v>
      </c>
      <c r="AY3644" s="9">
        <v>0</v>
      </c>
      <c r="AZ3644" s="9">
        <v>0</v>
      </c>
      <c r="BA3644" s="9">
        <v>0</v>
      </c>
      <c r="BB3644" s="9">
        <v>0</v>
      </c>
      <c r="BC3644" s="9">
        <v>0</v>
      </c>
    </row>
    <row r="3645" spans="2:55" x14ac:dyDescent="0.45">
      <c r="B3645" s="25">
        <v>3638</v>
      </c>
      <c r="D3645" s="9" t="s">
        <v>126</v>
      </c>
      <c r="E3645" s="9">
        <v>0</v>
      </c>
      <c r="F3645" s="9">
        <v>6</v>
      </c>
      <c r="G3645" s="9">
        <v>0</v>
      </c>
      <c r="H3645" s="9">
        <v>5</v>
      </c>
      <c r="I3645" s="9">
        <v>4</v>
      </c>
      <c r="J3645" s="9">
        <v>0</v>
      </c>
      <c r="K3645" s="9">
        <v>7</v>
      </c>
      <c r="L3645" s="9">
        <v>7</v>
      </c>
      <c r="M3645" s="9">
        <v>0</v>
      </c>
      <c r="N3645" s="9">
        <v>14</v>
      </c>
      <c r="O3645" s="9">
        <v>0</v>
      </c>
      <c r="P3645" s="9">
        <v>0</v>
      </c>
      <c r="Q3645" s="9">
        <v>0</v>
      </c>
      <c r="R3645" s="9">
        <v>0</v>
      </c>
      <c r="S3645" s="9">
        <v>9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3</v>
      </c>
      <c r="AB3645" s="9">
        <v>0</v>
      </c>
      <c r="AC3645" s="9">
        <v>5</v>
      </c>
      <c r="AD3645" s="9">
        <v>0</v>
      </c>
      <c r="AE3645" s="9">
        <v>6</v>
      </c>
      <c r="AF3645" s="9">
        <v>0</v>
      </c>
      <c r="AG3645" s="9">
        <v>3</v>
      </c>
      <c r="AH3645" s="9">
        <v>0</v>
      </c>
      <c r="AI3645" s="9">
        <v>0</v>
      </c>
      <c r="AJ3645" s="9">
        <v>0</v>
      </c>
      <c r="AK3645" s="9">
        <v>6</v>
      </c>
      <c r="AL3645" s="9">
        <v>0</v>
      </c>
      <c r="AM3645" s="9">
        <v>0</v>
      </c>
      <c r="AN3645" s="9">
        <v>0</v>
      </c>
      <c r="AO3645" s="9">
        <v>4</v>
      </c>
      <c r="AP3645" s="9">
        <v>3</v>
      </c>
      <c r="AQ3645" s="9">
        <v>0</v>
      </c>
      <c r="AR3645" s="9">
        <v>0</v>
      </c>
      <c r="AS3645" s="9">
        <v>0</v>
      </c>
      <c r="AT3645" s="9">
        <v>0</v>
      </c>
      <c r="AU3645" s="9">
        <v>0</v>
      </c>
      <c r="AV3645" s="9">
        <v>0</v>
      </c>
      <c r="AW3645" s="9">
        <v>0</v>
      </c>
      <c r="AX3645" s="9">
        <v>0</v>
      </c>
      <c r="AY3645" s="9">
        <v>0</v>
      </c>
      <c r="AZ3645" s="9">
        <v>0</v>
      </c>
      <c r="BA3645" s="9">
        <v>0</v>
      </c>
      <c r="BB3645" s="9">
        <v>0</v>
      </c>
      <c r="BC3645" s="9">
        <v>0</v>
      </c>
    </row>
    <row r="3646" spans="2:55" x14ac:dyDescent="0.45">
      <c r="B3646" s="25">
        <v>3639</v>
      </c>
      <c r="D3646" s="9" t="s">
        <v>127</v>
      </c>
      <c r="E3646" s="9">
        <v>0</v>
      </c>
      <c r="F3646" s="9">
        <v>0</v>
      </c>
      <c r="G3646" s="9">
        <v>0</v>
      </c>
      <c r="H3646" s="9">
        <v>3</v>
      </c>
      <c r="I3646" s="9">
        <v>4</v>
      </c>
      <c r="J3646" s="9">
        <v>0</v>
      </c>
      <c r="K3646" s="9">
        <v>5</v>
      </c>
      <c r="L3646" s="9">
        <v>6</v>
      </c>
      <c r="M3646" s="9">
        <v>8</v>
      </c>
      <c r="N3646" s="9">
        <v>5</v>
      </c>
      <c r="O3646" s="9">
        <v>0</v>
      </c>
      <c r="P3646" s="9">
        <v>0</v>
      </c>
      <c r="Q3646" s="9">
        <v>3</v>
      </c>
      <c r="R3646" s="9">
        <v>0</v>
      </c>
      <c r="S3646" s="9">
        <v>0</v>
      </c>
      <c r="T3646" s="9">
        <v>0</v>
      </c>
      <c r="U3646" s="9">
        <v>0</v>
      </c>
      <c r="V3646" s="9">
        <v>0</v>
      </c>
      <c r="W3646" s="9">
        <v>0</v>
      </c>
      <c r="X3646" s="9">
        <v>4</v>
      </c>
      <c r="Y3646" s="9">
        <v>5</v>
      </c>
      <c r="Z3646" s="9">
        <v>0</v>
      </c>
      <c r="AA3646" s="9">
        <v>0</v>
      </c>
      <c r="AB3646" s="9">
        <v>0</v>
      </c>
      <c r="AC3646" s="9">
        <v>3</v>
      </c>
      <c r="AD3646" s="9">
        <v>0</v>
      </c>
      <c r="AE3646" s="9">
        <v>0</v>
      </c>
      <c r="AF3646" s="9">
        <v>0</v>
      </c>
      <c r="AG3646" s="9">
        <v>0</v>
      </c>
      <c r="AH3646" s="9">
        <v>0</v>
      </c>
      <c r="AI3646" s="9">
        <v>0</v>
      </c>
      <c r="AJ3646" s="9">
        <v>8</v>
      </c>
      <c r="AK3646" s="9">
        <v>0</v>
      </c>
      <c r="AL3646" s="9">
        <v>0</v>
      </c>
      <c r="AM3646" s="9">
        <v>3</v>
      </c>
      <c r="AN3646" s="9">
        <v>0</v>
      </c>
      <c r="AO3646" s="9">
        <v>0</v>
      </c>
      <c r="AP3646" s="9">
        <v>3</v>
      </c>
      <c r="AQ3646" s="9">
        <v>3</v>
      </c>
      <c r="AR3646" s="9">
        <v>0</v>
      </c>
      <c r="AS3646" s="9">
        <v>0</v>
      </c>
      <c r="AT3646" s="9">
        <v>0</v>
      </c>
      <c r="AU3646" s="9">
        <v>0</v>
      </c>
      <c r="AV3646" s="9">
        <v>0</v>
      </c>
      <c r="AW3646" s="9">
        <v>0</v>
      </c>
      <c r="AX3646" s="9">
        <v>3</v>
      </c>
      <c r="AY3646" s="9">
        <v>0</v>
      </c>
      <c r="AZ3646" s="9">
        <v>0</v>
      </c>
      <c r="BA3646" s="9">
        <v>0</v>
      </c>
      <c r="BB3646" s="9">
        <v>0</v>
      </c>
      <c r="BC3646" s="9">
        <v>0</v>
      </c>
    </row>
    <row r="3647" spans="2:55" x14ac:dyDescent="0.45">
      <c r="B3647" s="25">
        <v>3640</v>
      </c>
      <c r="D3647" s="9" t="s">
        <v>128</v>
      </c>
      <c r="E3647" s="9">
        <v>0</v>
      </c>
      <c r="F3647" s="9">
        <v>0</v>
      </c>
      <c r="G3647" s="9">
        <v>0</v>
      </c>
      <c r="H3647" s="9">
        <v>18</v>
      </c>
      <c r="I3647" s="9">
        <v>9</v>
      </c>
      <c r="J3647" s="9">
        <v>3</v>
      </c>
      <c r="K3647" s="9">
        <v>13</v>
      </c>
      <c r="L3647" s="9">
        <v>10</v>
      </c>
      <c r="M3647" s="9">
        <v>80</v>
      </c>
      <c r="N3647" s="9">
        <v>4</v>
      </c>
      <c r="O3647" s="9">
        <v>0</v>
      </c>
      <c r="P3647" s="9">
        <v>8</v>
      </c>
      <c r="Q3647" s="9">
        <v>0</v>
      </c>
      <c r="R3647" s="9">
        <v>0</v>
      </c>
      <c r="S3647" s="9">
        <v>5</v>
      </c>
      <c r="T3647" s="9">
        <v>0</v>
      </c>
      <c r="U3647" s="9">
        <v>0</v>
      </c>
      <c r="V3647" s="9">
        <v>0</v>
      </c>
      <c r="W3647" s="9">
        <v>4</v>
      </c>
      <c r="X3647" s="9">
        <v>0</v>
      </c>
      <c r="Y3647" s="9">
        <v>9</v>
      </c>
      <c r="Z3647" s="9">
        <v>0</v>
      </c>
      <c r="AA3647" s="9">
        <v>0</v>
      </c>
      <c r="AB3647" s="9">
        <v>10</v>
      </c>
      <c r="AC3647" s="9">
        <v>7</v>
      </c>
      <c r="AD3647" s="9">
        <v>0</v>
      </c>
      <c r="AE3647" s="9">
        <v>4</v>
      </c>
      <c r="AF3647" s="9">
        <v>0</v>
      </c>
      <c r="AG3647" s="9">
        <v>3</v>
      </c>
      <c r="AH3647" s="9">
        <v>0</v>
      </c>
      <c r="AI3647" s="9">
        <v>3</v>
      </c>
      <c r="AJ3647" s="9">
        <v>3</v>
      </c>
      <c r="AK3647" s="9">
        <v>3</v>
      </c>
      <c r="AL3647" s="9">
        <v>0</v>
      </c>
      <c r="AM3647" s="9">
        <v>0</v>
      </c>
      <c r="AN3647" s="9">
        <v>0</v>
      </c>
      <c r="AO3647" s="9">
        <v>3</v>
      </c>
      <c r="AP3647" s="9">
        <v>20</v>
      </c>
      <c r="AQ3647" s="9">
        <v>3</v>
      </c>
      <c r="AR3647" s="9">
        <v>0</v>
      </c>
      <c r="AS3647" s="9">
        <v>0</v>
      </c>
      <c r="AT3647" s="9">
        <v>0</v>
      </c>
      <c r="AU3647" s="9">
        <v>4</v>
      </c>
      <c r="AV3647" s="9">
        <v>3</v>
      </c>
      <c r="AW3647" s="9">
        <v>0</v>
      </c>
      <c r="AX3647" s="9">
        <v>6</v>
      </c>
      <c r="AY3647" s="9">
        <v>0</v>
      </c>
      <c r="AZ3647" s="9">
        <v>3</v>
      </c>
      <c r="BA3647" s="9">
        <v>0</v>
      </c>
      <c r="BB3647" s="9">
        <v>0</v>
      </c>
      <c r="BC3647" s="9">
        <v>0</v>
      </c>
    </row>
    <row r="3648" spans="2:55" x14ac:dyDescent="0.45">
      <c r="B3648" s="25">
        <v>3641</v>
      </c>
      <c r="D3648" s="9" t="s">
        <v>129</v>
      </c>
      <c r="E3648" s="9">
        <v>0</v>
      </c>
      <c r="F3648" s="9">
        <v>5</v>
      </c>
      <c r="G3648" s="9">
        <v>0</v>
      </c>
      <c r="H3648" s="9">
        <v>42</v>
      </c>
      <c r="I3648" s="9">
        <v>12</v>
      </c>
      <c r="J3648" s="9">
        <v>0</v>
      </c>
      <c r="K3648" s="9">
        <v>37</v>
      </c>
      <c r="L3648" s="9">
        <v>60</v>
      </c>
      <c r="M3648" s="9">
        <v>13</v>
      </c>
      <c r="N3648" s="9">
        <v>13</v>
      </c>
      <c r="O3648" s="9">
        <v>0</v>
      </c>
      <c r="P3648" s="9">
        <v>11</v>
      </c>
      <c r="Q3648" s="9">
        <v>3</v>
      </c>
      <c r="R3648" s="9">
        <v>0</v>
      </c>
      <c r="S3648" s="9">
        <v>4</v>
      </c>
      <c r="T3648" s="9">
        <v>0</v>
      </c>
      <c r="U3648" s="9">
        <v>3</v>
      </c>
      <c r="V3648" s="9">
        <v>0</v>
      </c>
      <c r="W3648" s="9">
        <v>3</v>
      </c>
      <c r="X3648" s="9">
        <v>0</v>
      </c>
      <c r="Y3648" s="9">
        <v>8</v>
      </c>
      <c r="Z3648" s="9">
        <v>0</v>
      </c>
      <c r="AA3648" s="9">
        <v>7</v>
      </c>
      <c r="AB3648" s="9">
        <v>10</v>
      </c>
      <c r="AC3648" s="9">
        <v>8</v>
      </c>
      <c r="AD3648" s="9">
        <v>0</v>
      </c>
      <c r="AE3648" s="9">
        <v>0</v>
      </c>
      <c r="AF3648" s="9">
        <v>0</v>
      </c>
      <c r="AG3648" s="9">
        <v>18</v>
      </c>
      <c r="AH3648" s="9">
        <v>5</v>
      </c>
      <c r="AI3648" s="9">
        <v>11</v>
      </c>
      <c r="AJ3648" s="9">
        <v>8</v>
      </c>
      <c r="AK3648" s="9">
        <v>8</v>
      </c>
      <c r="AL3648" s="9">
        <v>3</v>
      </c>
      <c r="AM3648" s="9">
        <v>6</v>
      </c>
      <c r="AN3648" s="9">
        <v>0</v>
      </c>
      <c r="AO3648" s="9">
        <v>5</v>
      </c>
      <c r="AP3648" s="9">
        <v>15</v>
      </c>
      <c r="AQ3648" s="9">
        <v>0</v>
      </c>
      <c r="AR3648" s="9">
        <v>0</v>
      </c>
      <c r="AS3648" s="9">
        <v>0</v>
      </c>
      <c r="AT3648" s="9">
        <v>0</v>
      </c>
      <c r="AU3648" s="9">
        <v>9</v>
      </c>
      <c r="AV3648" s="9">
        <v>5</v>
      </c>
      <c r="AW3648" s="9">
        <v>0</v>
      </c>
      <c r="AX3648" s="9">
        <v>13</v>
      </c>
      <c r="AY3648" s="9">
        <v>6</v>
      </c>
      <c r="AZ3648" s="9">
        <v>0</v>
      </c>
      <c r="BA3648" s="9">
        <v>0</v>
      </c>
      <c r="BB3648" s="9">
        <v>0</v>
      </c>
      <c r="BC3648" s="9">
        <v>0</v>
      </c>
    </row>
    <row r="3649" spans="2:55" x14ac:dyDescent="0.45">
      <c r="B3649" s="25">
        <v>3642</v>
      </c>
      <c r="D3649" s="9" t="s">
        <v>130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9">
        <v>0</v>
      </c>
      <c r="U3649" s="9">
        <v>0</v>
      </c>
      <c r="V3649" s="9">
        <v>0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  <c r="AC3649" s="9">
        <v>0</v>
      </c>
      <c r="AD3649" s="9">
        <v>0</v>
      </c>
      <c r="AE3649" s="9">
        <v>0</v>
      </c>
      <c r="AF3649" s="9">
        <v>0</v>
      </c>
      <c r="AG3649" s="9">
        <v>0</v>
      </c>
      <c r="AH3649" s="9">
        <v>0</v>
      </c>
      <c r="AI3649" s="9">
        <v>0</v>
      </c>
      <c r="AJ3649" s="9">
        <v>0</v>
      </c>
      <c r="AK3649" s="9">
        <v>0</v>
      </c>
      <c r="AL3649" s="9">
        <v>0</v>
      </c>
      <c r="AM3649" s="9">
        <v>0</v>
      </c>
      <c r="AN3649" s="9">
        <v>0</v>
      </c>
      <c r="AO3649" s="9">
        <v>0</v>
      </c>
      <c r="AP3649" s="9">
        <v>0</v>
      </c>
      <c r="AQ3649" s="9">
        <v>0</v>
      </c>
      <c r="AR3649" s="9">
        <v>0</v>
      </c>
      <c r="AS3649" s="9">
        <v>0</v>
      </c>
      <c r="AT3649" s="9">
        <v>0</v>
      </c>
      <c r="AU3649" s="9">
        <v>0</v>
      </c>
      <c r="AV3649" s="9">
        <v>0</v>
      </c>
      <c r="AW3649" s="9">
        <v>0</v>
      </c>
      <c r="AX3649" s="9">
        <v>0</v>
      </c>
      <c r="AY3649" s="9">
        <v>0</v>
      </c>
      <c r="AZ3649" s="9">
        <v>0</v>
      </c>
      <c r="BA3649" s="9">
        <v>0</v>
      </c>
      <c r="BB3649" s="9">
        <v>0</v>
      </c>
      <c r="BC3649" s="9">
        <v>0</v>
      </c>
    </row>
    <row r="3650" spans="2:55" x14ac:dyDescent="0.45">
      <c r="B3650" s="25">
        <v>3643</v>
      </c>
      <c r="D3650" s="9" t="s">
        <v>131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  <c r="AC3650" s="9">
        <v>0</v>
      </c>
      <c r="AD3650" s="9">
        <v>0</v>
      </c>
      <c r="AE3650" s="9">
        <v>0</v>
      </c>
      <c r="AF3650" s="9">
        <v>0</v>
      </c>
      <c r="AG3650" s="9">
        <v>0</v>
      </c>
      <c r="AH3650" s="9">
        <v>0</v>
      </c>
      <c r="AI3650" s="9">
        <v>0</v>
      </c>
      <c r="AJ3650" s="9">
        <v>0</v>
      </c>
      <c r="AK3650" s="9">
        <v>0</v>
      </c>
      <c r="AL3650" s="9">
        <v>0</v>
      </c>
      <c r="AM3650" s="9">
        <v>0</v>
      </c>
      <c r="AN3650" s="9">
        <v>0</v>
      </c>
      <c r="AO3650" s="9">
        <v>0</v>
      </c>
      <c r="AP3650" s="9">
        <v>0</v>
      </c>
      <c r="AQ3650" s="9">
        <v>0</v>
      </c>
      <c r="AR3650" s="9">
        <v>0</v>
      </c>
      <c r="AS3650" s="9">
        <v>0</v>
      </c>
      <c r="AT3650" s="9">
        <v>0</v>
      </c>
      <c r="AU3650" s="9">
        <v>0</v>
      </c>
      <c r="AV3650" s="9">
        <v>0</v>
      </c>
      <c r="AW3650" s="9">
        <v>0</v>
      </c>
      <c r="AX3650" s="9">
        <v>0</v>
      </c>
      <c r="AY3650" s="9">
        <v>0</v>
      </c>
      <c r="AZ3650" s="9">
        <v>0</v>
      </c>
      <c r="BA3650" s="9">
        <v>0</v>
      </c>
      <c r="BB3650" s="9">
        <v>0</v>
      </c>
      <c r="BC3650" s="9">
        <v>0</v>
      </c>
    </row>
    <row r="3651" spans="2:55" x14ac:dyDescent="0.45">
      <c r="B3651" s="25">
        <v>3644</v>
      </c>
      <c r="D3651" s="9" t="s">
        <v>132</v>
      </c>
      <c r="E3651" s="9">
        <v>0</v>
      </c>
      <c r="F3651" s="9">
        <v>6</v>
      </c>
      <c r="G3651" s="9">
        <v>0</v>
      </c>
      <c r="H3651" s="9">
        <v>9</v>
      </c>
      <c r="I3651" s="9">
        <v>45</v>
      </c>
      <c r="J3651" s="9">
        <v>0</v>
      </c>
      <c r="K3651" s="9">
        <v>4</v>
      </c>
      <c r="L3651" s="9">
        <v>7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0</v>
      </c>
      <c r="T3651" s="9">
        <v>4</v>
      </c>
      <c r="U3651" s="9">
        <v>6</v>
      </c>
      <c r="V3651" s="9">
        <v>0</v>
      </c>
      <c r="W3651" s="9">
        <v>223</v>
      </c>
      <c r="X3651" s="9">
        <v>0</v>
      </c>
      <c r="Y3651" s="9">
        <v>0</v>
      </c>
      <c r="Z3651" s="9">
        <v>0</v>
      </c>
      <c r="AA3651" s="9">
        <v>0</v>
      </c>
      <c r="AB3651" s="9">
        <v>12</v>
      </c>
      <c r="AC3651" s="9">
        <v>54</v>
      </c>
      <c r="AD3651" s="9">
        <v>0</v>
      </c>
      <c r="AE3651" s="9">
        <v>10</v>
      </c>
      <c r="AF3651" s="9">
        <v>0</v>
      </c>
      <c r="AG3651" s="9">
        <v>0</v>
      </c>
      <c r="AH3651" s="9">
        <v>4</v>
      </c>
      <c r="AI3651" s="9">
        <v>7</v>
      </c>
      <c r="AJ3651" s="9">
        <v>8</v>
      </c>
      <c r="AK3651" s="9">
        <v>8</v>
      </c>
      <c r="AL3651" s="9">
        <v>5</v>
      </c>
      <c r="AM3651" s="9">
        <v>10</v>
      </c>
      <c r="AN3651" s="9">
        <v>0</v>
      </c>
      <c r="AO3651" s="9">
        <v>7</v>
      </c>
      <c r="AP3651" s="9">
        <v>12</v>
      </c>
      <c r="AQ3651" s="9">
        <v>6</v>
      </c>
      <c r="AR3651" s="9">
        <v>0</v>
      </c>
      <c r="AS3651" s="9">
        <v>3</v>
      </c>
      <c r="AT3651" s="9">
        <v>4</v>
      </c>
      <c r="AU3651" s="9">
        <v>26</v>
      </c>
      <c r="AV3651" s="9">
        <v>4</v>
      </c>
      <c r="AW3651" s="9">
        <v>0</v>
      </c>
      <c r="AX3651" s="9">
        <v>34</v>
      </c>
      <c r="AY3651" s="9">
        <v>3</v>
      </c>
      <c r="AZ3651" s="9">
        <v>13</v>
      </c>
      <c r="BA3651" s="9">
        <v>0</v>
      </c>
      <c r="BB3651" s="9">
        <v>28</v>
      </c>
      <c r="BC3651" s="9">
        <v>3</v>
      </c>
    </row>
    <row r="3652" spans="2:55" x14ac:dyDescent="0.45">
      <c r="B3652" s="25">
        <v>3645</v>
      </c>
      <c r="D3652" s="9" t="s">
        <v>133</v>
      </c>
      <c r="E3652" s="9">
        <v>0</v>
      </c>
      <c r="F3652" s="9">
        <v>0</v>
      </c>
      <c r="G3652" s="9">
        <v>0</v>
      </c>
      <c r="H3652" s="9">
        <v>8</v>
      </c>
      <c r="I3652" s="9">
        <v>10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4</v>
      </c>
      <c r="X3652" s="9">
        <v>0</v>
      </c>
      <c r="Y3652" s="9">
        <v>29</v>
      </c>
      <c r="Z3652" s="9">
        <v>0</v>
      </c>
      <c r="AA3652" s="9">
        <v>0</v>
      </c>
      <c r="AB3652" s="9">
        <v>3</v>
      </c>
      <c r="AC3652" s="9">
        <v>4</v>
      </c>
      <c r="AD3652" s="9">
        <v>0</v>
      </c>
      <c r="AE3652" s="9">
        <v>27</v>
      </c>
      <c r="AF3652" s="9">
        <v>0</v>
      </c>
      <c r="AG3652" s="9">
        <v>6</v>
      </c>
      <c r="AH3652" s="9">
        <v>0</v>
      </c>
      <c r="AI3652" s="9">
        <v>0</v>
      </c>
      <c r="AJ3652" s="9">
        <v>5</v>
      </c>
      <c r="AK3652" s="9">
        <v>3</v>
      </c>
      <c r="AL3652" s="9">
        <v>0</v>
      </c>
      <c r="AM3652" s="9">
        <v>0</v>
      </c>
      <c r="AN3652" s="9">
        <v>0</v>
      </c>
      <c r="AO3652" s="9">
        <v>0</v>
      </c>
      <c r="AP3652" s="9">
        <v>13</v>
      </c>
      <c r="AQ3652" s="9">
        <v>0</v>
      </c>
      <c r="AR3652" s="9">
        <v>0</v>
      </c>
      <c r="AS3652" s="9">
        <v>0</v>
      </c>
      <c r="AT3652" s="9">
        <v>0</v>
      </c>
      <c r="AU3652" s="9">
        <v>0</v>
      </c>
      <c r="AV3652" s="9">
        <v>0</v>
      </c>
      <c r="AW3652" s="9">
        <v>0</v>
      </c>
      <c r="AX3652" s="9">
        <v>5</v>
      </c>
      <c r="AY3652" s="9">
        <v>0</v>
      </c>
      <c r="AZ3652" s="9">
        <v>0</v>
      </c>
      <c r="BA3652" s="9">
        <v>0</v>
      </c>
      <c r="BB3652" s="9">
        <v>0</v>
      </c>
      <c r="BC3652" s="9">
        <v>0</v>
      </c>
    </row>
    <row r="3653" spans="2:55" x14ac:dyDescent="0.45">
      <c r="B3653" s="25">
        <v>3646</v>
      </c>
      <c r="D3653" s="9" t="s">
        <v>134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0</v>
      </c>
      <c r="T3653" s="9">
        <v>0</v>
      </c>
      <c r="U3653" s="9">
        <v>0</v>
      </c>
      <c r="V3653" s="9">
        <v>0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  <c r="AC3653" s="9">
        <v>0</v>
      </c>
      <c r="AD3653" s="9">
        <v>0</v>
      </c>
      <c r="AE3653" s="9">
        <v>0</v>
      </c>
      <c r="AF3653" s="9">
        <v>0</v>
      </c>
      <c r="AG3653" s="9">
        <v>0</v>
      </c>
      <c r="AH3653" s="9">
        <v>0</v>
      </c>
      <c r="AI3653" s="9">
        <v>0</v>
      </c>
      <c r="AJ3653" s="9">
        <v>0</v>
      </c>
      <c r="AK3653" s="9">
        <v>0</v>
      </c>
      <c r="AL3653" s="9">
        <v>0</v>
      </c>
      <c r="AM3653" s="9">
        <v>0</v>
      </c>
      <c r="AN3653" s="9">
        <v>0</v>
      </c>
      <c r="AO3653" s="9">
        <v>0</v>
      </c>
      <c r="AP3653" s="9">
        <v>0</v>
      </c>
      <c r="AQ3653" s="9">
        <v>0</v>
      </c>
      <c r="AR3653" s="9">
        <v>0</v>
      </c>
      <c r="AS3653" s="9">
        <v>0</v>
      </c>
      <c r="AT3653" s="9">
        <v>0</v>
      </c>
      <c r="AU3653" s="9">
        <v>0</v>
      </c>
      <c r="AV3653" s="9">
        <v>0</v>
      </c>
      <c r="AW3653" s="9">
        <v>0</v>
      </c>
      <c r="AX3653" s="9">
        <v>0</v>
      </c>
      <c r="AY3653" s="9">
        <v>0</v>
      </c>
      <c r="AZ3653" s="9">
        <v>0</v>
      </c>
      <c r="BA3653" s="9">
        <v>0</v>
      </c>
      <c r="BB3653" s="9">
        <v>0</v>
      </c>
      <c r="BC3653" s="9">
        <v>0</v>
      </c>
    </row>
    <row r="3654" spans="2:55" x14ac:dyDescent="0.45">
      <c r="B3654" s="25">
        <v>3647</v>
      </c>
      <c r="D3654" s="9" t="s">
        <v>135</v>
      </c>
      <c r="E3654" s="9">
        <v>0</v>
      </c>
      <c r="F3654" s="9">
        <v>0</v>
      </c>
      <c r="G3654" s="9">
        <v>0</v>
      </c>
      <c r="H3654" s="9">
        <v>0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0</v>
      </c>
      <c r="X3654" s="9">
        <v>0</v>
      </c>
      <c r="Y3654" s="9">
        <v>0</v>
      </c>
      <c r="Z3654" s="9">
        <v>0</v>
      </c>
      <c r="AA3654" s="9">
        <v>0</v>
      </c>
      <c r="AB3654" s="9">
        <v>0</v>
      </c>
      <c r="AC3654" s="9">
        <v>0</v>
      </c>
      <c r="AD3654" s="9">
        <v>0</v>
      </c>
      <c r="AE3654" s="9">
        <v>0</v>
      </c>
      <c r="AF3654" s="9">
        <v>0</v>
      </c>
      <c r="AG3654" s="9">
        <v>0</v>
      </c>
      <c r="AH3654" s="9">
        <v>0</v>
      </c>
      <c r="AI3654" s="9">
        <v>0</v>
      </c>
      <c r="AJ3654" s="9">
        <v>0</v>
      </c>
      <c r="AK3654" s="9">
        <v>0</v>
      </c>
      <c r="AL3654" s="9">
        <v>0</v>
      </c>
      <c r="AM3654" s="9">
        <v>0</v>
      </c>
      <c r="AN3654" s="9">
        <v>0</v>
      </c>
      <c r="AO3654" s="9">
        <v>0</v>
      </c>
      <c r="AP3654" s="9">
        <v>0</v>
      </c>
      <c r="AQ3654" s="9">
        <v>0</v>
      </c>
      <c r="AR3654" s="9">
        <v>0</v>
      </c>
      <c r="AS3654" s="9">
        <v>0</v>
      </c>
      <c r="AT3654" s="9">
        <v>0</v>
      </c>
      <c r="AU3654" s="9">
        <v>0</v>
      </c>
      <c r="AV3654" s="9">
        <v>0</v>
      </c>
      <c r="AW3654" s="9">
        <v>0</v>
      </c>
      <c r="AX3654" s="9">
        <v>0</v>
      </c>
      <c r="AY3654" s="9">
        <v>0</v>
      </c>
      <c r="AZ3654" s="9">
        <v>0</v>
      </c>
      <c r="BA3654" s="9">
        <v>0</v>
      </c>
      <c r="BB3654" s="9">
        <v>0</v>
      </c>
      <c r="BC3654" s="9">
        <v>0</v>
      </c>
    </row>
    <row r="3655" spans="2:55" x14ac:dyDescent="0.45">
      <c r="B3655" s="25">
        <v>3648</v>
      </c>
      <c r="D3655" s="9" t="s">
        <v>136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>
        <v>0</v>
      </c>
      <c r="Y3655" s="9">
        <v>0</v>
      </c>
      <c r="Z3655" s="9">
        <v>0</v>
      </c>
      <c r="AA3655" s="9">
        <v>0</v>
      </c>
      <c r="AB3655" s="9">
        <v>0</v>
      </c>
      <c r="AC3655" s="9">
        <v>0</v>
      </c>
      <c r="AD3655" s="9">
        <v>0</v>
      </c>
      <c r="AE3655" s="9">
        <v>0</v>
      </c>
      <c r="AF3655" s="9">
        <v>0</v>
      </c>
      <c r="AG3655" s="9">
        <v>0</v>
      </c>
      <c r="AH3655" s="9">
        <v>0</v>
      </c>
      <c r="AI3655" s="9">
        <v>0</v>
      </c>
      <c r="AJ3655" s="9">
        <v>0</v>
      </c>
      <c r="AK3655" s="9">
        <v>0</v>
      </c>
      <c r="AL3655" s="9">
        <v>0</v>
      </c>
      <c r="AM3655" s="9">
        <v>0</v>
      </c>
      <c r="AN3655" s="9">
        <v>0</v>
      </c>
      <c r="AO3655" s="9">
        <v>0</v>
      </c>
      <c r="AP3655" s="9">
        <v>0</v>
      </c>
      <c r="AQ3655" s="9">
        <v>0</v>
      </c>
      <c r="AR3655" s="9">
        <v>0</v>
      </c>
      <c r="AS3655" s="9">
        <v>0</v>
      </c>
      <c r="AT3655" s="9">
        <v>0</v>
      </c>
      <c r="AU3655" s="9">
        <v>0</v>
      </c>
      <c r="AV3655" s="9">
        <v>0</v>
      </c>
      <c r="AW3655" s="9">
        <v>0</v>
      </c>
      <c r="AX3655" s="9">
        <v>0</v>
      </c>
      <c r="AY3655" s="9">
        <v>0</v>
      </c>
      <c r="AZ3655" s="9">
        <v>0</v>
      </c>
      <c r="BA3655" s="9">
        <v>0</v>
      </c>
      <c r="BB3655" s="9">
        <v>0</v>
      </c>
      <c r="BC3655" s="9">
        <v>0</v>
      </c>
    </row>
    <row r="3656" spans="2:55" x14ac:dyDescent="0.45">
      <c r="B3656" s="25">
        <v>3649</v>
      </c>
      <c r="D3656" s="9" t="s">
        <v>137</v>
      </c>
      <c r="E3656" s="9">
        <v>0</v>
      </c>
      <c r="F3656" s="9">
        <v>0</v>
      </c>
      <c r="G3656" s="9">
        <v>0</v>
      </c>
      <c r="H3656" s="9">
        <v>0</v>
      </c>
      <c r="I3656" s="9">
        <v>0</v>
      </c>
      <c r="J3656" s="9">
        <v>0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9">
        <v>0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  <c r="AC3656" s="9">
        <v>0</v>
      </c>
      <c r="AD3656" s="9">
        <v>0</v>
      </c>
      <c r="AE3656" s="9">
        <v>0</v>
      </c>
      <c r="AF3656" s="9">
        <v>0</v>
      </c>
      <c r="AG3656" s="9">
        <v>0</v>
      </c>
      <c r="AH3656" s="9">
        <v>0</v>
      </c>
      <c r="AI3656" s="9">
        <v>0</v>
      </c>
      <c r="AJ3656" s="9">
        <v>0</v>
      </c>
      <c r="AK3656" s="9">
        <v>0</v>
      </c>
      <c r="AL3656" s="9">
        <v>0</v>
      </c>
      <c r="AM3656" s="9">
        <v>0</v>
      </c>
      <c r="AN3656" s="9">
        <v>0</v>
      </c>
      <c r="AO3656" s="9">
        <v>0</v>
      </c>
      <c r="AP3656" s="9">
        <v>0</v>
      </c>
      <c r="AQ3656" s="9">
        <v>0</v>
      </c>
      <c r="AR3656" s="9">
        <v>0</v>
      </c>
      <c r="AS3656" s="9">
        <v>0</v>
      </c>
      <c r="AT3656" s="9">
        <v>0</v>
      </c>
      <c r="AU3656" s="9">
        <v>0</v>
      </c>
      <c r="AV3656" s="9">
        <v>0</v>
      </c>
      <c r="AW3656" s="9">
        <v>0</v>
      </c>
      <c r="AX3656" s="9">
        <v>0</v>
      </c>
      <c r="AY3656" s="9">
        <v>0</v>
      </c>
      <c r="AZ3656" s="9">
        <v>0</v>
      </c>
      <c r="BA3656" s="9">
        <v>0</v>
      </c>
      <c r="BB3656" s="9">
        <v>0</v>
      </c>
      <c r="BC3656" s="9">
        <v>0</v>
      </c>
    </row>
    <row r="3657" spans="2:55" x14ac:dyDescent="0.45">
      <c r="B3657" s="25">
        <v>3650</v>
      </c>
      <c r="D3657" s="9" t="s">
        <v>138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0</v>
      </c>
      <c r="Z3657" s="9">
        <v>0</v>
      </c>
      <c r="AA3657" s="9">
        <v>0</v>
      </c>
      <c r="AB3657" s="9">
        <v>0</v>
      </c>
      <c r="AC3657" s="9">
        <v>0</v>
      </c>
      <c r="AD3657" s="9">
        <v>0</v>
      </c>
      <c r="AE3657" s="9">
        <v>0</v>
      </c>
      <c r="AF3657" s="9">
        <v>0</v>
      </c>
      <c r="AG3657" s="9">
        <v>0</v>
      </c>
      <c r="AH3657" s="9">
        <v>0</v>
      </c>
      <c r="AI3657" s="9">
        <v>0</v>
      </c>
      <c r="AJ3657" s="9">
        <v>0</v>
      </c>
      <c r="AK3657" s="9">
        <v>0</v>
      </c>
      <c r="AL3657" s="9">
        <v>0</v>
      </c>
      <c r="AM3657" s="9">
        <v>0</v>
      </c>
      <c r="AN3657" s="9">
        <v>0</v>
      </c>
      <c r="AO3657" s="9">
        <v>0</v>
      </c>
      <c r="AP3657" s="9">
        <v>0</v>
      </c>
      <c r="AQ3657" s="9">
        <v>0</v>
      </c>
      <c r="AR3657" s="9">
        <v>0</v>
      </c>
      <c r="AS3657" s="9">
        <v>0</v>
      </c>
      <c r="AT3657" s="9">
        <v>0</v>
      </c>
      <c r="AU3657" s="9">
        <v>0</v>
      </c>
      <c r="AV3657" s="9">
        <v>0</v>
      </c>
      <c r="AW3657" s="9">
        <v>0</v>
      </c>
      <c r="AX3657" s="9">
        <v>0</v>
      </c>
      <c r="AY3657" s="9">
        <v>0</v>
      </c>
      <c r="AZ3657" s="9">
        <v>0</v>
      </c>
      <c r="BA3657" s="9">
        <v>0</v>
      </c>
      <c r="BB3657" s="9">
        <v>0</v>
      </c>
      <c r="BC3657" s="9">
        <v>0</v>
      </c>
    </row>
    <row r="3658" spans="2:55" x14ac:dyDescent="0.45">
      <c r="B3658" s="25">
        <v>3651</v>
      </c>
      <c r="D3658" s="9" t="s">
        <v>139</v>
      </c>
      <c r="E3658" s="9">
        <v>0</v>
      </c>
      <c r="F3658" s="9">
        <v>4</v>
      </c>
      <c r="G3658" s="9">
        <v>0</v>
      </c>
      <c r="H3658" s="9">
        <v>33</v>
      </c>
      <c r="I3658" s="9">
        <v>14</v>
      </c>
      <c r="J3658" s="9">
        <v>3</v>
      </c>
      <c r="K3658" s="9">
        <v>10</v>
      </c>
      <c r="L3658" s="9">
        <v>15</v>
      </c>
      <c r="M3658" s="9">
        <v>13</v>
      </c>
      <c r="N3658" s="9">
        <v>7</v>
      </c>
      <c r="O3658" s="9">
        <v>8</v>
      </c>
      <c r="P3658" s="9">
        <v>7</v>
      </c>
      <c r="Q3658" s="9">
        <v>0</v>
      </c>
      <c r="R3658" s="9">
        <v>0</v>
      </c>
      <c r="S3658" s="9">
        <v>7</v>
      </c>
      <c r="T3658" s="9">
        <v>3</v>
      </c>
      <c r="U3658" s="9">
        <v>0</v>
      </c>
      <c r="V3658" s="9">
        <v>4</v>
      </c>
      <c r="W3658" s="9">
        <v>0</v>
      </c>
      <c r="X3658" s="9">
        <v>0</v>
      </c>
      <c r="Y3658" s="9">
        <v>4</v>
      </c>
      <c r="Z3658" s="9">
        <v>0</v>
      </c>
      <c r="AA3658" s="9">
        <v>3</v>
      </c>
      <c r="AB3658" s="9">
        <v>10</v>
      </c>
      <c r="AC3658" s="9">
        <v>8</v>
      </c>
      <c r="AD3658" s="9">
        <v>0</v>
      </c>
      <c r="AE3658" s="9">
        <v>5</v>
      </c>
      <c r="AF3658" s="9">
        <v>0</v>
      </c>
      <c r="AG3658" s="9">
        <v>3</v>
      </c>
      <c r="AH3658" s="9">
        <v>0</v>
      </c>
      <c r="AI3658" s="9">
        <v>5</v>
      </c>
      <c r="AJ3658" s="9">
        <v>3</v>
      </c>
      <c r="AK3658" s="9">
        <v>5</v>
      </c>
      <c r="AL3658" s="9">
        <v>0</v>
      </c>
      <c r="AM3658" s="9">
        <v>5</v>
      </c>
      <c r="AN3658" s="9">
        <v>0</v>
      </c>
      <c r="AO3658" s="9">
        <v>8</v>
      </c>
      <c r="AP3658" s="9">
        <v>3</v>
      </c>
      <c r="AQ3658" s="9">
        <v>0</v>
      </c>
      <c r="AR3658" s="9">
        <v>0</v>
      </c>
      <c r="AS3658" s="9">
        <v>4</v>
      </c>
      <c r="AT3658" s="9">
        <v>0</v>
      </c>
      <c r="AU3658" s="9">
        <v>11</v>
      </c>
      <c r="AV3658" s="9">
        <v>5</v>
      </c>
      <c r="AW3658" s="9">
        <v>0</v>
      </c>
      <c r="AX3658" s="9">
        <v>13</v>
      </c>
      <c r="AY3658" s="9">
        <v>0</v>
      </c>
      <c r="AZ3658" s="9">
        <v>4</v>
      </c>
      <c r="BA3658" s="9">
        <v>0</v>
      </c>
      <c r="BB3658" s="9">
        <v>0</v>
      </c>
      <c r="BC3658" s="9">
        <v>0</v>
      </c>
    </row>
    <row r="3659" spans="2:55" x14ac:dyDescent="0.45">
      <c r="B3659" s="25">
        <v>3652</v>
      </c>
      <c r="D3659" s="9" t="s">
        <v>140</v>
      </c>
      <c r="E3659" s="9">
        <v>0</v>
      </c>
      <c r="F3659" s="9">
        <v>0</v>
      </c>
      <c r="G3659" s="9">
        <v>0</v>
      </c>
      <c r="H3659" s="9">
        <v>3</v>
      </c>
      <c r="I3659" s="9">
        <v>5</v>
      </c>
      <c r="J3659" s="9">
        <v>0</v>
      </c>
      <c r="K3659" s="9">
        <v>0</v>
      </c>
      <c r="L3659" s="9">
        <v>12</v>
      </c>
      <c r="M3659" s="9">
        <v>3</v>
      </c>
      <c r="N3659" s="9">
        <v>3</v>
      </c>
      <c r="O3659" s="9">
        <v>0</v>
      </c>
      <c r="P3659" s="9">
        <v>3</v>
      </c>
      <c r="Q3659" s="9">
        <v>0</v>
      </c>
      <c r="R3659" s="9">
        <v>0</v>
      </c>
      <c r="S3659" s="9">
        <v>0</v>
      </c>
      <c r="T3659" s="9">
        <v>4</v>
      </c>
      <c r="U3659" s="9">
        <v>0</v>
      </c>
      <c r="V3659" s="9">
        <v>0</v>
      </c>
      <c r="W3659" s="9">
        <v>6</v>
      </c>
      <c r="X3659" s="9">
        <v>0</v>
      </c>
      <c r="Y3659" s="9">
        <v>0</v>
      </c>
      <c r="Z3659" s="9">
        <v>0</v>
      </c>
      <c r="AA3659" s="9">
        <v>0</v>
      </c>
      <c r="AB3659" s="9">
        <v>3</v>
      </c>
      <c r="AC3659" s="9">
        <v>6</v>
      </c>
      <c r="AD3659" s="9">
        <v>3</v>
      </c>
      <c r="AE3659" s="9">
        <v>4</v>
      </c>
      <c r="AF3659" s="9">
        <v>0</v>
      </c>
      <c r="AG3659" s="9">
        <v>0</v>
      </c>
      <c r="AH3659" s="9">
        <v>0</v>
      </c>
      <c r="AI3659" s="9">
        <v>4</v>
      </c>
      <c r="AJ3659" s="9">
        <v>0</v>
      </c>
      <c r="AK3659" s="9">
        <v>0</v>
      </c>
      <c r="AL3659" s="9">
        <v>0</v>
      </c>
      <c r="AM3659" s="9">
        <v>0</v>
      </c>
      <c r="AN3659" s="9">
        <v>0</v>
      </c>
      <c r="AO3659" s="9">
        <v>0</v>
      </c>
      <c r="AP3659" s="9">
        <v>7</v>
      </c>
      <c r="AQ3659" s="9">
        <v>0</v>
      </c>
      <c r="AR3659" s="9">
        <v>0</v>
      </c>
      <c r="AS3659" s="9">
        <v>4</v>
      </c>
      <c r="AT3659" s="9">
        <v>0</v>
      </c>
      <c r="AU3659" s="9">
        <v>14</v>
      </c>
      <c r="AV3659" s="9">
        <v>3</v>
      </c>
      <c r="AW3659" s="9">
        <v>0</v>
      </c>
      <c r="AX3659" s="9">
        <v>9</v>
      </c>
      <c r="AY3659" s="9">
        <v>0</v>
      </c>
      <c r="AZ3659" s="9">
        <v>4</v>
      </c>
      <c r="BA3659" s="9">
        <v>0</v>
      </c>
      <c r="BB3659" s="9">
        <v>3</v>
      </c>
      <c r="BC3659" s="9">
        <v>0</v>
      </c>
    </row>
    <row r="3660" spans="2:55" x14ac:dyDescent="0.45">
      <c r="B3660" s="25">
        <v>3653</v>
      </c>
      <c r="D3660" s="9" t="s">
        <v>55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  <c r="AC3660" s="9">
        <v>0</v>
      </c>
      <c r="AD3660" s="9">
        <v>0</v>
      </c>
      <c r="AE3660" s="9">
        <v>0</v>
      </c>
      <c r="AF3660" s="9">
        <v>0</v>
      </c>
      <c r="AG3660" s="9">
        <v>0</v>
      </c>
      <c r="AH3660" s="9">
        <v>0</v>
      </c>
      <c r="AI3660" s="9">
        <v>0</v>
      </c>
      <c r="AJ3660" s="9">
        <v>0</v>
      </c>
      <c r="AK3660" s="9">
        <v>0</v>
      </c>
      <c r="AL3660" s="9">
        <v>0</v>
      </c>
      <c r="AM3660" s="9">
        <v>0</v>
      </c>
      <c r="AN3660" s="9">
        <v>0</v>
      </c>
      <c r="AO3660" s="9">
        <v>0</v>
      </c>
      <c r="AP3660" s="9">
        <v>0</v>
      </c>
      <c r="AQ3660" s="9">
        <v>0</v>
      </c>
      <c r="AR3660" s="9">
        <v>0</v>
      </c>
      <c r="AS3660" s="9">
        <v>0</v>
      </c>
      <c r="AT3660" s="9">
        <v>0</v>
      </c>
      <c r="AU3660" s="9">
        <v>0</v>
      </c>
      <c r="AV3660" s="9">
        <v>0</v>
      </c>
      <c r="AW3660" s="9">
        <v>0</v>
      </c>
      <c r="AX3660" s="9">
        <v>0</v>
      </c>
      <c r="AY3660" s="9">
        <v>0</v>
      </c>
      <c r="AZ3660" s="9">
        <v>0</v>
      </c>
      <c r="BA3660" s="9">
        <v>0</v>
      </c>
      <c r="BB3660" s="9">
        <v>0</v>
      </c>
      <c r="BC3660" s="9">
        <v>0</v>
      </c>
    </row>
    <row r="3661" spans="2:55" x14ac:dyDescent="0.45">
      <c r="B3661" s="25">
        <v>3654</v>
      </c>
      <c r="D3661" s="9" t="s">
        <v>3</v>
      </c>
      <c r="E3661" s="9">
        <v>72</v>
      </c>
      <c r="F3661" s="9">
        <v>109</v>
      </c>
      <c r="G3661" s="9">
        <v>4</v>
      </c>
      <c r="H3661" s="9">
        <v>1286</v>
      </c>
      <c r="I3661" s="9">
        <v>526</v>
      </c>
      <c r="J3661" s="9">
        <v>107</v>
      </c>
      <c r="K3661" s="9">
        <v>132</v>
      </c>
      <c r="L3661" s="9">
        <v>1449</v>
      </c>
      <c r="M3661" s="9">
        <v>818</v>
      </c>
      <c r="N3661" s="9">
        <v>565</v>
      </c>
      <c r="O3661" s="9">
        <v>896</v>
      </c>
      <c r="P3661" s="9">
        <v>761</v>
      </c>
      <c r="Q3661" s="9">
        <v>403</v>
      </c>
      <c r="R3661" s="9">
        <v>23</v>
      </c>
      <c r="S3661" s="9">
        <v>305</v>
      </c>
      <c r="T3661" s="9">
        <v>144</v>
      </c>
      <c r="U3661" s="9">
        <v>162</v>
      </c>
      <c r="V3661" s="9">
        <v>95</v>
      </c>
      <c r="W3661" s="9">
        <v>453</v>
      </c>
      <c r="X3661" s="9">
        <v>35</v>
      </c>
      <c r="Y3661" s="9">
        <v>123</v>
      </c>
      <c r="Z3661" s="9">
        <v>0</v>
      </c>
      <c r="AA3661" s="9">
        <v>184</v>
      </c>
      <c r="AB3661" s="9">
        <v>705</v>
      </c>
      <c r="AC3661" s="9">
        <v>307</v>
      </c>
      <c r="AD3661" s="9">
        <v>133</v>
      </c>
      <c r="AE3661" s="9">
        <v>169</v>
      </c>
      <c r="AF3661" s="9">
        <v>15</v>
      </c>
      <c r="AG3661" s="9">
        <v>295</v>
      </c>
      <c r="AH3661" s="9">
        <v>53</v>
      </c>
      <c r="AI3661" s="9">
        <v>221</v>
      </c>
      <c r="AJ3661" s="9">
        <v>221</v>
      </c>
      <c r="AK3661" s="9">
        <v>417</v>
      </c>
      <c r="AL3661" s="9">
        <v>86</v>
      </c>
      <c r="AM3661" s="9">
        <v>284</v>
      </c>
      <c r="AN3661" s="9">
        <v>0</v>
      </c>
      <c r="AO3661" s="9">
        <v>165</v>
      </c>
      <c r="AP3661" s="9">
        <v>474</v>
      </c>
      <c r="AQ3661" s="9">
        <v>117</v>
      </c>
      <c r="AR3661" s="9">
        <v>9</v>
      </c>
      <c r="AS3661" s="9">
        <v>86</v>
      </c>
      <c r="AT3661" s="9">
        <v>79</v>
      </c>
      <c r="AU3661" s="9">
        <v>390</v>
      </c>
      <c r="AV3661" s="9">
        <v>199</v>
      </c>
      <c r="AW3661" s="9">
        <v>12</v>
      </c>
      <c r="AX3661" s="9">
        <v>449</v>
      </c>
      <c r="AY3661" s="9">
        <v>99</v>
      </c>
      <c r="AZ3661" s="9">
        <v>182</v>
      </c>
      <c r="BA3661" s="9">
        <v>15</v>
      </c>
      <c r="BB3661" s="9">
        <v>163</v>
      </c>
      <c r="BC3661" s="9">
        <v>121</v>
      </c>
    </row>
    <row r="3662" spans="2:55" x14ac:dyDescent="0.45">
      <c r="B3662" s="25">
        <v>3655</v>
      </c>
      <c r="C3662" s="28" t="s">
        <v>196</v>
      </c>
      <c r="D3662" s="9" t="s">
        <v>56</v>
      </c>
      <c r="E3662" s="9">
        <v>0</v>
      </c>
      <c r="F3662" s="9">
        <v>0</v>
      </c>
      <c r="G3662" s="9">
        <v>0</v>
      </c>
      <c r="H3662" s="9">
        <v>7</v>
      </c>
      <c r="I3662" s="9">
        <v>8</v>
      </c>
      <c r="J3662" s="9">
        <v>0</v>
      </c>
      <c r="K3662" s="9">
        <v>0</v>
      </c>
      <c r="L3662" s="9">
        <v>12</v>
      </c>
      <c r="M3662" s="9">
        <v>23</v>
      </c>
      <c r="N3662" s="9">
        <v>6</v>
      </c>
      <c r="O3662" s="9">
        <v>7</v>
      </c>
      <c r="P3662" s="9">
        <v>6</v>
      </c>
      <c r="Q3662" s="9">
        <v>4</v>
      </c>
      <c r="R3662" s="9">
        <v>0</v>
      </c>
      <c r="S3662" s="9">
        <v>10</v>
      </c>
      <c r="T3662" s="9">
        <v>0</v>
      </c>
      <c r="U3662" s="9">
        <v>0</v>
      </c>
      <c r="V3662" s="9">
        <v>0</v>
      </c>
      <c r="W3662" s="9">
        <v>0</v>
      </c>
      <c r="X3662" s="9">
        <v>0</v>
      </c>
      <c r="Y3662" s="9">
        <v>0</v>
      </c>
      <c r="Z3662" s="9">
        <v>0</v>
      </c>
      <c r="AA3662" s="9">
        <v>0</v>
      </c>
      <c r="AB3662" s="9">
        <v>6</v>
      </c>
      <c r="AC3662" s="9">
        <v>0</v>
      </c>
      <c r="AD3662" s="9">
        <v>0</v>
      </c>
      <c r="AE3662" s="9">
        <v>0</v>
      </c>
      <c r="AF3662" s="9">
        <v>0</v>
      </c>
      <c r="AG3662" s="9">
        <v>9</v>
      </c>
      <c r="AH3662" s="9">
        <v>0</v>
      </c>
      <c r="AI3662" s="9">
        <v>8</v>
      </c>
      <c r="AJ3662" s="9">
        <v>3</v>
      </c>
      <c r="AK3662" s="9">
        <v>3</v>
      </c>
      <c r="AL3662" s="9">
        <v>0</v>
      </c>
      <c r="AM3662" s="9">
        <v>0</v>
      </c>
      <c r="AN3662" s="9">
        <v>0</v>
      </c>
      <c r="AO3662" s="9">
        <v>0</v>
      </c>
      <c r="AP3662" s="9">
        <v>8</v>
      </c>
      <c r="AQ3662" s="9">
        <v>0</v>
      </c>
      <c r="AR3662" s="9">
        <v>0</v>
      </c>
      <c r="AS3662" s="9">
        <v>0</v>
      </c>
      <c r="AT3662" s="9">
        <v>0</v>
      </c>
      <c r="AU3662" s="9">
        <v>3</v>
      </c>
      <c r="AV3662" s="9">
        <v>3</v>
      </c>
      <c r="AW3662" s="9">
        <v>0</v>
      </c>
      <c r="AX3662" s="9">
        <v>0</v>
      </c>
      <c r="AY3662" s="9">
        <v>0</v>
      </c>
      <c r="AZ3662" s="9">
        <v>0</v>
      </c>
      <c r="BA3662" s="9">
        <v>0</v>
      </c>
      <c r="BB3662" s="9">
        <v>0</v>
      </c>
      <c r="BC3662" s="9">
        <v>0</v>
      </c>
    </row>
    <row r="3663" spans="2:55" x14ac:dyDescent="0.45">
      <c r="B3663" s="25">
        <v>3656</v>
      </c>
      <c r="D3663" s="9" t="s">
        <v>57</v>
      </c>
      <c r="E3663" s="9">
        <v>0</v>
      </c>
      <c r="F3663" s="9">
        <v>0</v>
      </c>
      <c r="G3663" s="9">
        <v>0</v>
      </c>
      <c r="H3663" s="9">
        <v>9</v>
      </c>
      <c r="I3663" s="9">
        <v>0</v>
      </c>
      <c r="J3663" s="9">
        <v>0</v>
      </c>
      <c r="K3663" s="9">
        <v>0</v>
      </c>
      <c r="L3663" s="9">
        <v>11</v>
      </c>
      <c r="M3663" s="9">
        <v>0</v>
      </c>
      <c r="N3663" s="9">
        <v>7</v>
      </c>
      <c r="O3663" s="9">
        <v>0</v>
      </c>
      <c r="P3663" s="9">
        <v>17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0</v>
      </c>
      <c r="W3663" s="9">
        <v>0</v>
      </c>
      <c r="X3663" s="9">
        <v>0</v>
      </c>
      <c r="Y3663" s="9">
        <v>0</v>
      </c>
      <c r="Z3663" s="9">
        <v>0</v>
      </c>
      <c r="AA3663" s="9">
        <v>0</v>
      </c>
      <c r="AB3663" s="9">
        <v>0</v>
      </c>
      <c r="AC3663" s="9">
        <v>0</v>
      </c>
      <c r="AD3663" s="9">
        <v>0</v>
      </c>
      <c r="AE3663" s="9">
        <v>0</v>
      </c>
      <c r="AF3663" s="9">
        <v>0</v>
      </c>
      <c r="AG3663" s="9">
        <v>0</v>
      </c>
      <c r="AH3663" s="9">
        <v>0</v>
      </c>
      <c r="AI3663" s="9">
        <v>0</v>
      </c>
      <c r="AJ3663" s="9">
        <v>0</v>
      </c>
      <c r="AK3663" s="9">
        <v>5</v>
      </c>
      <c r="AL3663" s="9">
        <v>0</v>
      </c>
      <c r="AM3663" s="9">
        <v>0</v>
      </c>
      <c r="AN3663" s="9">
        <v>0</v>
      </c>
      <c r="AO3663" s="9">
        <v>0</v>
      </c>
      <c r="AP3663" s="9">
        <v>5</v>
      </c>
      <c r="AQ3663" s="9">
        <v>0</v>
      </c>
      <c r="AR3663" s="9">
        <v>0</v>
      </c>
      <c r="AS3663" s="9">
        <v>0</v>
      </c>
      <c r="AT3663" s="9">
        <v>0</v>
      </c>
      <c r="AU3663" s="9">
        <v>0</v>
      </c>
      <c r="AV3663" s="9">
        <v>0</v>
      </c>
      <c r="AW3663" s="9">
        <v>0</v>
      </c>
      <c r="AX3663" s="9">
        <v>0</v>
      </c>
      <c r="AY3663" s="9">
        <v>0</v>
      </c>
      <c r="AZ3663" s="9">
        <v>0</v>
      </c>
      <c r="BA3663" s="9">
        <v>0</v>
      </c>
      <c r="BB3663" s="9">
        <v>0</v>
      </c>
      <c r="BC3663" s="9">
        <v>0</v>
      </c>
    </row>
    <row r="3664" spans="2:55" x14ac:dyDescent="0.45">
      <c r="B3664" s="25">
        <v>3657</v>
      </c>
      <c r="D3664" s="9" t="s">
        <v>58</v>
      </c>
      <c r="E3664" s="9">
        <v>0</v>
      </c>
      <c r="F3664" s="9">
        <v>0</v>
      </c>
      <c r="G3664" s="9">
        <v>0</v>
      </c>
      <c r="H3664" s="9">
        <v>0</v>
      </c>
      <c r="I3664" s="9">
        <v>0</v>
      </c>
      <c r="J3664" s="9">
        <v>0</v>
      </c>
      <c r="K3664" s="9">
        <v>0</v>
      </c>
      <c r="L3664" s="9">
        <v>0</v>
      </c>
      <c r="M3664" s="9">
        <v>3</v>
      </c>
      <c r="N3664" s="9">
        <v>0</v>
      </c>
      <c r="O3664" s="9">
        <v>0</v>
      </c>
      <c r="P3664" s="9">
        <v>6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3</v>
      </c>
      <c r="AC3664" s="9">
        <v>0</v>
      </c>
      <c r="AD3664" s="9">
        <v>0</v>
      </c>
      <c r="AE3664" s="9">
        <v>0</v>
      </c>
      <c r="AF3664" s="9">
        <v>0</v>
      </c>
      <c r="AG3664" s="9">
        <v>0</v>
      </c>
      <c r="AH3664" s="9">
        <v>0</v>
      </c>
      <c r="AI3664" s="9">
        <v>0</v>
      </c>
      <c r="AJ3664" s="9">
        <v>0</v>
      </c>
      <c r="AK3664" s="9">
        <v>0</v>
      </c>
      <c r="AL3664" s="9">
        <v>0</v>
      </c>
      <c r="AM3664" s="9">
        <v>0</v>
      </c>
      <c r="AN3664" s="9">
        <v>0</v>
      </c>
      <c r="AO3664" s="9">
        <v>0</v>
      </c>
      <c r="AP3664" s="9">
        <v>0</v>
      </c>
      <c r="AQ3664" s="9">
        <v>0</v>
      </c>
      <c r="AR3664" s="9">
        <v>0</v>
      </c>
      <c r="AS3664" s="9">
        <v>0</v>
      </c>
      <c r="AT3664" s="9">
        <v>0</v>
      </c>
      <c r="AU3664" s="9">
        <v>0</v>
      </c>
      <c r="AV3664" s="9">
        <v>0</v>
      </c>
      <c r="AW3664" s="9">
        <v>0</v>
      </c>
      <c r="AX3664" s="9">
        <v>0</v>
      </c>
      <c r="AY3664" s="9">
        <v>0</v>
      </c>
      <c r="AZ3664" s="9">
        <v>0</v>
      </c>
      <c r="BA3664" s="9">
        <v>0</v>
      </c>
      <c r="BB3664" s="9">
        <v>0</v>
      </c>
      <c r="BC3664" s="9">
        <v>0</v>
      </c>
    </row>
    <row r="3665" spans="2:55" x14ac:dyDescent="0.45">
      <c r="B3665" s="25">
        <v>3658</v>
      </c>
      <c r="D3665" s="9" t="s">
        <v>59</v>
      </c>
      <c r="E3665" s="9">
        <v>0</v>
      </c>
      <c r="F3665" s="9">
        <v>0</v>
      </c>
      <c r="G3665" s="9">
        <v>0</v>
      </c>
      <c r="H3665" s="9">
        <v>16</v>
      </c>
      <c r="I3665" s="9">
        <v>0</v>
      </c>
      <c r="J3665" s="9">
        <v>0</v>
      </c>
      <c r="K3665" s="9">
        <v>0</v>
      </c>
      <c r="L3665" s="9">
        <v>8</v>
      </c>
      <c r="M3665" s="9">
        <v>8</v>
      </c>
      <c r="N3665" s="9">
        <v>0</v>
      </c>
      <c r="O3665" s="9">
        <v>4</v>
      </c>
      <c r="P3665" s="9">
        <v>6</v>
      </c>
      <c r="Q3665" s="9">
        <v>0</v>
      </c>
      <c r="R3665" s="9">
        <v>0</v>
      </c>
      <c r="S3665" s="9">
        <v>3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  <c r="AC3665" s="9">
        <v>0</v>
      </c>
      <c r="AD3665" s="9">
        <v>0</v>
      </c>
      <c r="AE3665" s="9">
        <v>4</v>
      </c>
      <c r="AF3665" s="9">
        <v>0</v>
      </c>
      <c r="AG3665" s="9">
        <v>0</v>
      </c>
      <c r="AH3665" s="9">
        <v>0</v>
      </c>
      <c r="AI3665" s="9">
        <v>0</v>
      </c>
      <c r="AJ3665" s="9">
        <v>0</v>
      </c>
      <c r="AK3665" s="9">
        <v>3</v>
      </c>
      <c r="AL3665" s="9">
        <v>0</v>
      </c>
      <c r="AM3665" s="9">
        <v>0</v>
      </c>
      <c r="AN3665" s="9">
        <v>0</v>
      </c>
      <c r="AO3665" s="9">
        <v>3</v>
      </c>
      <c r="AP3665" s="9">
        <v>0</v>
      </c>
      <c r="AQ3665" s="9">
        <v>0</v>
      </c>
      <c r="AR3665" s="9">
        <v>0</v>
      </c>
      <c r="AS3665" s="9">
        <v>0</v>
      </c>
      <c r="AT3665" s="9">
        <v>0</v>
      </c>
      <c r="AU3665" s="9">
        <v>0</v>
      </c>
      <c r="AV3665" s="9">
        <v>0</v>
      </c>
      <c r="AW3665" s="9">
        <v>0</v>
      </c>
      <c r="AX3665" s="9">
        <v>4</v>
      </c>
      <c r="AY3665" s="9">
        <v>0</v>
      </c>
      <c r="AZ3665" s="9">
        <v>0</v>
      </c>
      <c r="BA3665" s="9">
        <v>0</v>
      </c>
      <c r="BB3665" s="9">
        <v>0</v>
      </c>
      <c r="BC3665" s="9">
        <v>0</v>
      </c>
    </row>
    <row r="3666" spans="2:55" x14ac:dyDescent="0.45">
      <c r="B3666" s="25">
        <v>3659</v>
      </c>
      <c r="D3666" s="9" t="s">
        <v>60</v>
      </c>
      <c r="E3666" s="9">
        <v>0</v>
      </c>
      <c r="F3666" s="9">
        <v>0</v>
      </c>
      <c r="G3666" s="9">
        <v>0</v>
      </c>
      <c r="H3666" s="9">
        <v>3</v>
      </c>
      <c r="I3666" s="9">
        <v>0</v>
      </c>
      <c r="J3666" s="9">
        <v>0</v>
      </c>
      <c r="K3666" s="9">
        <v>0</v>
      </c>
      <c r="L3666" s="9">
        <v>5</v>
      </c>
      <c r="M3666" s="9">
        <v>10</v>
      </c>
      <c r="N3666" s="9">
        <v>0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  <c r="AC3666" s="9">
        <v>0</v>
      </c>
      <c r="AD3666" s="9">
        <v>0</v>
      </c>
      <c r="AE3666" s="9">
        <v>0</v>
      </c>
      <c r="AF3666" s="9">
        <v>0</v>
      </c>
      <c r="AG3666" s="9">
        <v>0</v>
      </c>
      <c r="AH3666" s="9">
        <v>0</v>
      </c>
      <c r="AI3666" s="9">
        <v>0</v>
      </c>
      <c r="AJ3666" s="9">
        <v>0</v>
      </c>
      <c r="AK3666" s="9">
        <v>0</v>
      </c>
      <c r="AL3666" s="9">
        <v>0</v>
      </c>
      <c r="AM3666" s="9">
        <v>0</v>
      </c>
      <c r="AN3666" s="9">
        <v>0</v>
      </c>
      <c r="AO3666" s="9">
        <v>0</v>
      </c>
      <c r="AP3666" s="9">
        <v>0</v>
      </c>
      <c r="AQ3666" s="9">
        <v>0</v>
      </c>
      <c r="AR3666" s="9">
        <v>0</v>
      </c>
      <c r="AS3666" s="9">
        <v>0</v>
      </c>
      <c r="AT3666" s="9">
        <v>0</v>
      </c>
      <c r="AU3666" s="9">
        <v>0</v>
      </c>
      <c r="AV3666" s="9">
        <v>0</v>
      </c>
      <c r="AW3666" s="9">
        <v>0</v>
      </c>
      <c r="AX3666" s="9">
        <v>0</v>
      </c>
      <c r="AY3666" s="9">
        <v>0</v>
      </c>
      <c r="AZ3666" s="9">
        <v>0</v>
      </c>
      <c r="BA3666" s="9">
        <v>0</v>
      </c>
      <c r="BB3666" s="9">
        <v>0</v>
      </c>
      <c r="BC3666" s="9">
        <v>0</v>
      </c>
    </row>
    <row r="3667" spans="2:55" x14ac:dyDescent="0.45">
      <c r="B3667" s="25">
        <v>3660</v>
      </c>
      <c r="D3667" s="9" t="s">
        <v>61</v>
      </c>
      <c r="E3667" s="9">
        <v>0</v>
      </c>
      <c r="F3667" s="9">
        <v>0</v>
      </c>
      <c r="G3667" s="9">
        <v>0</v>
      </c>
      <c r="H3667" s="9">
        <v>7</v>
      </c>
      <c r="I3667" s="9">
        <v>3</v>
      </c>
      <c r="J3667" s="9">
        <v>5</v>
      </c>
      <c r="K3667" s="9">
        <v>0</v>
      </c>
      <c r="L3667" s="9">
        <v>7</v>
      </c>
      <c r="M3667" s="9">
        <v>15</v>
      </c>
      <c r="N3667" s="9">
        <v>8</v>
      </c>
      <c r="O3667" s="9">
        <v>3</v>
      </c>
      <c r="P3667" s="9">
        <v>0</v>
      </c>
      <c r="Q3667" s="9">
        <v>0</v>
      </c>
      <c r="R3667" s="9">
        <v>0</v>
      </c>
      <c r="S3667" s="9">
        <v>4</v>
      </c>
      <c r="T3667" s="9">
        <v>0</v>
      </c>
      <c r="U3667" s="9">
        <v>0</v>
      </c>
      <c r="V3667" s="9">
        <v>0</v>
      </c>
      <c r="W3667" s="9">
        <v>0</v>
      </c>
      <c r="X3667" s="9">
        <v>3</v>
      </c>
      <c r="Y3667" s="9">
        <v>0</v>
      </c>
      <c r="Z3667" s="9">
        <v>0</v>
      </c>
      <c r="AA3667" s="9">
        <v>3</v>
      </c>
      <c r="AB3667" s="9">
        <v>4</v>
      </c>
      <c r="AC3667" s="9">
        <v>0</v>
      </c>
      <c r="AD3667" s="9">
        <v>0</v>
      </c>
      <c r="AE3667" s="9">
        <v>0</v>
      </c>
      <c r="AF3667" s="9">
        <v>0</v>
      </c>
      <c r="AG3667" s="9">
        <v>3</v>
      </c>
      <c r="AH3667" s="9">
        <v>0</v>
      </c>
      <c r="AI3667" s="9">
        <v>3</v>
      </c>
      <c r="AJ3667" s="9">
        <v>0</v>
      </c>
      <c r="AK3667" s="9">
        <v>0</v>
      </c>
      <c r="AL3667" s="9">
        <v>0</v>
      </c>
      <c r="AM3667" s="9">
        <v>3</v>
      </c>
      <c r="AN3667" s="9">
        <v>0</v>
      </c>
      <c r="AO3667" s="9">
        <v>0</v>
      </c>
      <c r="AP3667" s="9">
        <v>0</v>
      </c>
      <c r="AQ3667" s="9">
        <v>0</v>
      </c>
      <c r="AR3667" s="9">
        <v>0</v>
      </c>
      <c r="AS3667" s="9">
        <v>0</v>
      </c>
      <c r="AT3667" s="9">
        <v>0</v>
      </c>
      <c r="AU3667" s="9">
        <v>0</v>
      </c>
      <c r="AV3667" s="9">
        <v>0</v>
      </c>
      <c r="AW3667" s="9">
        <v>0</v>
      </c>
      <c r="AX3667" s="9">
        <v>0</v>
      </c>
      <c r="AY3667" s="9">
        <v>0</v>
      </c>
      <c r="AZ3667" s="9">
        <v>0</v>
      </c>
      <c r="BA3667" s="9">
        <v>0</v>
      </c>
      <c r="BB3667" s="9">
        <v>0</v>
      </c>
      <c r="BC3667" s="9">
        <v>0</v>
      </c>
    </row>
    <row r="3668" spans="2:55" x14ac:dyDescent="0.45">
      <c r="B3668" s="25">
        <v>3661</v>
      </c>
      <c r="D3668" s="9" t="s">
        <v>62</v>
      </c>
      <c r="E3668" s="9">
        <v>0</v>
      </c>
      <c r="F3668" s="9">
        <v>0</v>
      </c>
      <c r="G3668" s="9">
        <v>0</v>
      </c>
      <c r="H3668" s="9">
        <v>16</v>
      </c>
      <c r="I3668" s="9">
        <v>6</v>
      </c>
      <c r="J3668" s="9">
        <v>0</v>
      </c>
      <c r="K3668" s="9">
        <v>0</v>
      </c>
      <c r="L3668" s="9">
        <v>11</v>
      </c>
      <c r="M3668" s="9">
        <v>19</v>
      </c>
      <c r="N3668" s="9">
        <v>5</v>
      </c>
      <c r="O3668" s="9">
        <v>8</v>
      </c>
      <c r="P3668" s="9">
        <v>0</v>
      </c>
      <c r="Q3668" s="9">
        <v>0</v>
      </c>
      <c r="R3668" s="9">
        <v>0</v>
      </c>
      <c r="S3668" s="9">
        <v>6</v>
      </c>
      <c r="T3668" s="9">
        <v>0</v>
      </c>
      <c r="U3668" s="9">
        <v>0</v>
      </c>
      <c r="V3668" s="9">
        <v>0</v>
      </c>
      <c r="W3668" s="9">
        <v>4</v>
      </c>
      <c r="X3668" s="9">
        <v>0</v>
      </c>
      <c r="Y3668" s="9">
        <v>0</v>
      </c>
      <c r="Z3668" s="9">
        <v>0</v>
      </c>
      <c r="AA3668" s="9">
        <v>0</v>
      </c>
      <c r="AB3668" s="9">
        <v>8</v>
      </c>
      <c r="AC3668" s="9">
        <v>3</v>
      </c>
      <c r="AD3668" s="9">
        <v>0</v>
      </c>
      <c r="AE3668" s="9">
        <v>0</v>
      </c>
      <c r="AF3668" s="9">
        <v>0</v>
      </c>
      <c r="AG3668" s="9">
        <v>7</v>
      </c>
      <c r="AH3668" s="9">
        <v>0</v>
      </c>
      <c r="AI3668" s="9">
        <v>4</v>
      </c>
      <c r="AJ3668" s="9">
        <v>0</v>
      </c>
      <c r="AK3668" s="9">
        <v>3</v>
      </c>
      <c r="AL3668" s="9">
        <v>0</v>
      </c>
      <c r="AM3668" s="9">
        <v>4</v>
      </c>
      <c r="AN3668" s="9">
        <v>0</v>
      </c>
      <c r="AO3668" s="9">
        <v>0</v>
      </c>
      <c r="AP3668" s="9">
        <v>3</v>
      </c>
      <c r="AQ3668" s="9">
        <v>0</v>
      </c>
      <c r="AR3668" s="9">
        <v>0</v>
      </c>
      <c r="AS3668" s="9">
        <v>0</v>
      </c>
      <c r="AT3668" s="9">
        <v>0</v>
      </c>
      <c r="AU3668" s="9">
        <v>3</v>
      </c>
      <c r="AV3668" s="9">
        <v>0</v>
      </c>
      <c r="AW3668" s="9">
        <v>0</v>
      </c>
      <c r="AX3668" s="9">
        <v>0</v>
      </c>
      <c r="AY3668" s="9">
        <v>0</v>
      </c>
      <c r="AZ3668" s="9">
        <v>4</v>
      </c>
      <c r="BA3668" s="9">
        <v>0</v>
      </c>
      <c r="BB3668" s="9">
        <v>0</v>
      </c>
      <c r="BC3668" s="9">
        <v>0</v>
      </c>
    </row>
    <row r="3669" spans="2:55" x14ac:dyDescent="0.45">
      <c r="B3669" s="25">
        <v>3662</v>
      </c>
      <c r="D3669" s="9" t="s">
        <v>63</v>
      </c>
      <c r="E3669" s="9">
        <v>6</v>
      </c>
      <c r="F3669" s="9">
        <v>3</v>
      </c>
      <c r="G3669" s="9">
        <v>0</v>
      </c>
      <c r="H3669" s="9">
        <v>107</v>
      </c>
      <c r="I3669" s="9">
        <v>29</v>
      </c>
      <c r="J3669" s="9">
        <v>4</v>
      </c>
      <c r="K3669" s="9">
        <v>0</v>
      </c>
      <c r="L3669" s="9">
        <v>72</v>
      </c>
      <c r="M3669" s="9">
        <v>15</v>
      </c>
      <c r="N3669" s="9">
        <v>6</v>
      </c>
      <c r="O3669" s="9">
        <v>0</v>
      </c>
      <c r="P3669" s="9">
        <v>318</v>
      </c>
      <c r="Q3669" s="9">
        <v>0</v>
      </c>
      <c r="R3669" s="9">
        <v>0</v>
      </c>
      <c r="S3669" s="9">
        <v>47</v>
      </c>
      <c r="T3669" s="9">
        <v>0</v>
      </c>
      <c r="U3669" s="9">
        <v>4</v>
      </c>
      <c r="V3669" s="9">
        <v>5</v>
      </c>
      <c r="W3669" s="9">
        <v>7</v>
      </c>
      <c r="X3669" s="9">
        <v>0</v>
      </c>
      <c r="Y3669" s="9">
        <v>5</v>
      </c>
      <c r="Z3669" s="9">
        <v>0</v>
      </c>
      <c r="AA3669" s="9">
        <v>0</v>
      </c>
      <c r="AB3669" s="9">
        <v>19</v>
      </c>
      <c r="AC3669" s="9">
        <v>0</v>
      </c>
      <c r="AD3669" s="9">
        <v>0</v>
      </c>
      <c r="AE3669" s="9">
        <v>0</v>
      </c>
      <c r="AF3669" s="9">
        <v>0</v>
      </c>
      <c r="AG3669" s="9">
        <v>15</v>
      </c>
      <c r="AH3669" s="9">
        <v>0</v>
      </c>
      <c r="AI3669" s="9">
        <v>7</v>
      </c>
      <c r="AJ3669" s="9">
        <v>14</v>
      </c>
      <c r="AK3669" s="9">
        <v>11</v>
      </c>
      <c r="AL3669" s="9">
        <v>7</v>
      </c>
      <c r="AM3669" s="9">
        <v>15</v>
      </c>
      <c r="AN3669" s="9">
        <v>0</v>
      </c>
      <c r="AO3669" s="9">
        <v>5</v>
      </c>
      <c r="AP3669" s="9">
        <v>14</v>
      </c>
      <c r="AQ3669" s="9">
        <v>3</v>
      </c>
      <c r="AR3669" s="9">
        <v>0</v>
      </c>
      <c r="AS3669" s="9">
        <v>3</v>
      </c>
      <c r="AT3669" s="9">
        <v>0</v>
      </c>
      <c r="AU3669" s="9">
        <v>12</v>
      </c>
      <c r="AV3669" s="9">
        <v>4</v>
      </c>
      <c r="AW3669" s="9">
        <v>0</v>
      </c>
      <c r="AX3669" s="9">
        <v>11</v>
      </c>
      <c r="AY3669" s="9">
        <v>0</v>
      </c>
      <c r="AZ3669" s="9">
        <v>7</v>
      </c>
      <c r="BA3669" s="9">
        <v>0</v>
      </c>
      <c r="BB3669" s="9">
        <v>5</v>
      </c>
      <c r="BC3669" s="9">
        <v>5</v>
      </c>
    </row>
    <row r="3670" spans="2:55" x14ac:dyDescent="0.45">
      <c r="B3670" s="25">
        <v>3663</v>
      </c>
      <c r="D3670" s="9" t="s">
        <v>64</v>
      </c>
      <c r="E3670" s="9">
        <v>0</v>
      </c>
      <c r="F3670" s="9">
        <v>0</v>
      </c>
      <c r="G3670" s="9">
        <v>0</v>
      </c>
      <c r="H3670" s="9">
        <v>48</v>
      </c>
      <c r="I3670" s="9">
        <v>6</v>
      </c>
      <c r="J3670" s="9">
        <v>7</v>
      </c>
      <c r="K3670" s="9">
        <v>0</v>
      </c>
      <c r="L3670" s="9">
        <v>43</v>
      </c>
      <c r="M3670" s="9">
        <v>3</v>
      </c>
      <c r="N3670" s="9">
        <v>9</v>
      </c>
      <c r="O3670" s="9">
        <v>0</v>
      </c>
      <c r="P3670" s="9">
        <v>264</v>
      </c>
      <c r="Q3670" s="9">
        <v>4</v>
      </c>
      <c r="R3670" s="9">
        <v>0</v>
      </c>
      <c r="S3670" s="9">
        <v>15</v>
      </c>
      <c r="T3670" s="9">
        <v>0</v>
      </c>
      <c r="U3670" s="9">
        <v>3</v>
      </c>
      <c r="V3670" s="9">
        <v>0</v>
      </c>
      <c r="W3670" s="9">
        <v>3</v>
      </c>
      <c r="X3670" s="9">
        <v>0</v>
      </c>
      <c r="Y3670" s="9">
        <v>0</v>
      </c>
      <c r="Z3670" s="9">
        <v>0</v>
      </c>
      <c r="AA3670" s="9">
        <v>0</v>
      </c>
      <c r="AB3670" s="9">
        <v>8</v>
      </c>
      <c r="AC3670" s="9">
        <v>6</v>
      </c>
      <c r="AD3670" s="9">
        <v>0</v>
      </c>
      <c r="AE3670" s="9">
        <v>0</v>
      </c>
      <c r="AF3670" s="9">
        <v>0</v>
      </c>
      <c r="AG3670" s="9">
        <v>11</v>
      </c>
      <c r="AH3670" s="9">
        <v>0</v>
      </c>
      <c r="AI3670" s="9">
        <v>0</v>
      </c>
      <c r="AJ3670" s="9">
        <v>0</v>
      </c>
      <c r="AK3670" s="9">
        <v>0</v>
      </c>
      <c r="AL3670" s="9">
        <v>0</v>
      </c>
      <c r="AM3670" s="9">
        <v>4</v>
      </c>
      <c r="AN3670" s="9">
        <v>0</v>
      </c>
      <c r="AO3670" s="9">
        <v>0</v>
      </c>
      <c r="AP3670" s="9">
        <v>3</v>
      </c>
      <c r="AQ3670" s="9">
        <v>0</v>
      </c>
      <c r="AR3670" s="9">
        <v>0</v>
      </c>
      <c r="AS3670" s="9">
        <v>0</v>
      </c>
      <c r="AT3670" s="9">
        <v>4</v>
      </c>
      <c r="AU3670" s="9">
        <v>0</v>
      </c>
      <c r="AV3670" s="9">
        <v>0</v>
      </c>
      <c r="AW3670" s="9">
        <v>0</v>
      </c>
      <c r="AX3670" s="9">
        <v>3</v>
      </c>
      <c r="AY3670" s="9">
        <v>0</v>
      </c>
      <c r="AZ3670" s="9">
        <v>0</v>
      </c>
      <c r="BA3670" s="9">
        <v>0</v>
      </c>
      <c r="BB3670" s="9">
        <v>0</v>
      </c>
      <c r="BC3670" s="9">
        <v>3</v>
      </c>
    </row>
    <row r="3671" spans="2:55" x14ac:dyDescent="0.45">
      <c r="B3671" s="25">
        <v>3664</v>
      </c>
      <c r="D3671" s="9" t="s">
        <v>65</v>
      </c>
      <c r="E3671" s="9">
        <v>0</v>
      </c>
      <c r="F3671" s="9">
        <v>0</v>
      </c>
      <c r="G3671" s="9">
        <v>0</v>
      </c>
      <c r="H3671" s="9">
        <v>15</v>
      </c>
      <c r="I3671" s="9">
        <v>7</v>
      </c>
      <c r="J3671" s="9">
        <v>0</v>
      </c>
      <c r="K3671" s="9">
        <v>0</v>
      </c>
      <c r="L3671" s="9">
        <v>19</v>
      </c>
      <c r="M3671" s="9">
        <v>0</v>
      </c>
      <c r="N3671" s="9">
        <v>0</v>
      </c>
      <c r="O3671" s="9">
        <v>0</v>
      </c>
      <c r="P3671" s="9">
        <v>22</v>
      </c>
      <c r="Q3671" s="9">
        <v>0</v>
      </c>
      <c r="R3671" s="9">
        <v>0</v>
      </c>
      <c r="S3671" s="9">
        <v>0</v>
      </c>
      <c r="T3671" s="9">
        <v>0</v>
      </c>
      <c r="U3671" s="9">
        <v>0</v>
      </c>
      <c r="V3671" s="9">
        <v>0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  <c r="AC3671" s="9">
        <v>0</v>
      </c>
      <c r="AD3671" s="9">
        <v>0</v>
      </c>
      <c r="AE3671" s="9">
        <v>0</v>
      </c>
      <c r="AF3671" s="9">
        <v>0</v>
      </c>
      <c r="AG3671" s="9">
        <v>0</v>
      </c>
      <c r="AH3671" s="9">
        <v>0</v>
      </c>
      <c r="AI3671" s="9">
        <v>0</v>
      </c>
      <c r="AJ3671" s="9">
        <v>0</v>
      </c>
      <c r="AK3671" s="9">
        <v>4</v>
      </c>
      <c r="AL3671" s="9">
        <v>0</v>
      </c>
      <c r="AM3671" s="9">
        <v>0</v>
      </c>
      <c r="AN3671" s="9">
        <v>0</v>
      </c>
      <c r="AO3671" s="9">
        <v>3</v>
      </c>
      <c r="AP3671" s="9">
        <v>0</v>
      </c>
      <c r="AQ3671" s="9">
        <v>0</v>
      </c>
      <c r="AR3671" s="9">
        <v>0</v>
      </c>
      <c r="AS3671" s="9">
        <v>0</v>
      </c>
      <c r="AT3671" s="9">
        <v>0</v>
      </c>
      <c r="AU3671" s="9">
        <v>3</v>
      </c>
      <c r="AV3671" s="9">
        <v>0</v>
      </c>
      <c r="AW3671" s="9">
        <v>0</v>
      </c>
      <c r="AX3671" s="9">
        <v>0</v>
      </c>
      <c r="AY3671" s="9">
        <v>0</v>
      </c>
      <c r="AZ3671" s="9">
        <v>0</v>
      </c>
      <c r="BA3671" s="9">
        <v>0</v>
      </c>
      <c r="BB3671" s="9">
        <v>0</v>
      </c>
      <c r="BC3671" s="9">
        <v>0</v>
      </c>
    </row>
    <row r="3672" spans="2:55" x14ac:dyDescent="0.45">
      <c r="B3672" s="25">
        <v>3665</v>
      </c>
      <c r="D3672" s="9" t="s">
        <v>66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  <c r="AC3672" s="9">
        <v>0</v>
      </c>
      <c r="AD3672" s="9">
        <v>0</v>
      </c>
      <c r="AE3672" s="9">
        <v>0</v>
      </c>
      <c r="AF3672" s="9">
        <v>0</v>
      </c>
      <c r="AG3672" s="9">
        <v>0</v>
      </c>
      <c r="AH3672" s="9">
        <v>0</v>
      </c>
      <c r="AI3672" s="9">
        <v>0</v>
      </c>
      <c r="AJ3672" s="9">
        <v>0</v>
      </c>
      <c r="AK3672" s="9">
        <v>0</v>
      </c>
      <c r="AL3672" s="9">
        <v>0</v>
      </c>
      <c r="AM3672" s="9">
        <v>0</v>
      </c>
      <c r="AN3672" s="9">
        <v>0</v>
      </c>
      <c r="AO3672" s="9">
        <v>0</v>
      </c>
      <c r="AP3672" s="9">
        <v>0</v>
      </c>
      <c r="AQ3672" s="9">
        <v>0</v>
      </c>
      <c r="AR3672" s="9">
        <v>0</v>
      </c>
      <c r="AS3672" s="9">
        <v>0</v>
      </c>
      <c r="AT3672" s="9">
        <v>0</v>
      </c>
      <c r="AU3672" s="9">
        <v>0</v>
      </c>
      <c r="AV3672" s="9">
        <v>0</v>
      </c>
      <c r="AW3672" s="9">
        <v>0</v>
      </c>
      <c r="AX3672" s="9">
        <v>0</v>
      </c>
      <c r="AY3672" s="9">
        <v>0</v>
      </c>
      <c r="AZ3672" s="9">
        <v>0</v>
      </c>
      <c r="BA3672" s="9">
        <v>0</v>
      </c>
      <c r="BB3672" s="9">
        <v>0</v>
      </c>
      <c r="BC3672" s="9">
        <v>0</v>
      </c>
    </row>
    <row r="3673" spans="2:55" x14ac:dyDescent="0.45">
      <c r="B3673" s="25">
        <v>3666</v>
      </c>
      <c r="D3673" s="9" t="s">
        <v>67</v>
      </c>
      <c r="E3673" s="9">
        <v>0</v>
      </c>
      <c r="F3673" s="9">
        <v>11</v>
      </c>
      <c r="G3673" s="9">
        <v>0</v>
      </c>
      <c r="H3673" s="9">
        <v>87</v>
      </c>
      <c r="I3673" s="9">
        <v>11</v>
      </c>
      <c r="J3673" s="9">
        <v>0</v>
      </c>
      <c r="K3673" s="9">
        <v>0</v>
      </c>
      <c r="L3673" s="9">
        <v>34</v>
      </c>
      <c r="M3673" s="9">
        <v>118</v>
      </c>
      <c r="N3673" s="9">
        <v>9</v>
      </c>
      <c r="O3673" s="9">
        <v>0</v>
      </c>
      <c r="P3673" s="9">
        <v>58</v>
      </c>
      <c r="Q3673" s="9">
        <v>0</v>
      </c>
      <c r="R3673" s="9">
        <v>0</v>
      </c>
      <c r="S3673" s="9">
        <v>19</v>
      </c>
      <c r="T3673" s="9">
        <v>33</v>
      </c>
      <c r="U3673" s="9">
        <v>6</v>
      </c>
      <c r="V3673" s="9">
        <v>6</v>
      </c>
      <c r="W3673" s="9">
        <v>5</v>
      </c>
      <c r="X3673" s="9">
        <v>0</v>
      </c>
      <c r="Y3673" s="9">
        <v>4</v>
      </c>
      <c r="Z3673" s="9">
        <v>0</v>
      </c>
      <c r="AA3673" s="9">
        <v>0</v>
      </c>
      <c r="AB3673" s="9">
        <v>4</v>
      </c>
      <c r="AC3673" s="9">
        <v>0</v>
      </c>
      <c r="AD3673" s="9">
        <v>4</v>
      </c>
      <c r="AE3673" s="9">
        <v>0</v>
      </c>
      <c r="AF3673" s="9">
        <v>0</v>
      </c>
      <c r="AG3673" s="9">
        <v>12</v>
      </c>
      <c r="AH3673" s="9">
        <v>0</v>
      </c>
      <c r="AI3673" s="9">
        <v>3</v>
      </c>
      <c r="AJ3673" s="9">
        <v>0</v>
      </c>
      <c r="AK3673" s="9">
        <v>9</v>
      </c>
      <c r="AL3673" s="9">
        <v>0</v>
      </c>
      <c r="AM3673" s="9">
        <v>11</v>
      </c>
      <c r="AN3673" s="9">
        <v>0</v>
      </c>
      <c r="AO3673" s="9">
        <v>0</v>
      </c>
      <c r="AP3673" s="9">
        <v>12</v>
      </c>
      <c r="AQ3673" s="9">
        <v>0</v>
      </c>
      <c r="AR3673" s="9">
        <v>0</v>
      </c>
      <c r="AS3673" s="9">
        <v>5</v>
      </c>
      <c r="AT3673" s="9">
        <v>0</v>
      </c>
      <c r="AU3673" s="9">
        <v>11</v>
      </c>
      <c r="AV3673" s="9">
        <v>4</v>
      </c>
      <c r="AW3673" s="9">
        <v>0</v>
      </c>
      <c r="AX3673" s="9">
        <v>5</v>
      </c>
      <c r="AY3673" s="9">
        <v>4</v>
      </c>
      <c r="AZ3673" s="9">
        <v>8</v>
      </c>
      <c r="BA3673" s="9">
        <v>0</v>
      </c>
      <c r="BB3673" s="9">
        <v>0</v>
      </c>
      <c r="BC3673" s="9">
        <v>5</v>
      </c>
    </row>
    <row r="3674" spans="2:55" x14ac:dyDescent="0.45">
      <c r="B3674" s="25">
        <v>3667</v>
      </c>
      <c r="D3674" s="9" t="s">
        <v>68</v>
      </c>
      <c r="E3674" s="9">
        <v>0</v>
      </c>
      <c r="F3674" s="9">
        <v>0</v>
      </c>
      <c r="G3674" s="9">
        <v>0</v>
      </c>
      <c r="H3674" s="9">
        <v>9</v>
      </c>
      <c r="I3674" s="9">
        <v>7</v>
      </c>
      <c r="J3674" s="9">
        <v>0</v>
      </c>
      <c r="K3674" s="9">
        <v>0</v>
      </c>
      <c r="L3674" s="9">
        <v>3</v>
      </c>
      <c r="M3674" s="9">
        <v>0</v>
      </c>
      <c r="N3674" s="9">
        <v>0</v>
      </c>
      <c r="O3674" s="9">
        <v>0</v>
      </c>
      <c r="P3674" s="9">
        <v>8</v>
      </c>
      <c r="Q3674" s="9">
        <v>0</v>
      </c>
      <c r="R3674" s="9">
        <v>0</v>
      </c>
      <c r="S3674" s="9">
        <v>4</v>
      </c>
      <c r="T3674" s="9">
        <v>3</v>
      </c>
      <c r="U3674" s="9">
        <v>0</v>
      </c>
      <c r="V3674" s="9">
        <v>0</v>
      </c>
      <c r="W3674" s="9">
        <v>0</v>
      </c>
      <c r="X3674" s="9">
        <v>0</v>
      </c>
      <c r="Y3674" s="9">
        <v>14</v>
      </c>
      <c r="Z3674" s="9">
        <v>0</v>
      </c>
      <c r="AA3674" s="9">
        <v>0</v>
      </c>
      <c r="AB3674" s="9">
        <v>3</v>
      </c>
      <c r="AC3674" s="9">
        <v>0</v>
      </c>
      <c r="AD3674" s="9">
        <v>0</v>
      </c>
      <c r="AE3674" s="9">
        <v>0</v>
      </c>
      <c r="AF3674" s="9">
        <v>0</v>
      </c>
      <c r="AG3674" s="9">
        <v>0</v>
      </c>
      <c r="AH3674" s="9">
        <v>0</v>
      </c>
      <c r="AI3674" s="9">
        <v>0</v>
      </c>
      <c r="AJ3674" s="9">
        <v>0</v>
      </c>
      <c r="AK3674" s="9">
        <v>0</v>
      </c>
      <c r="AL3674" s="9">
        <v>0</v>
      </c>
      <c r="AM3674" s="9">
        <v>3</v>
      </c>
      <c r="AN3674" s="9">
        <v>0</v>
      </c>
      <c r="AO3674" s="9">
        <v>6</v>
      </c>
      <c r="AP3674" s="9">
        <v>4</v>
      </c>
      <c r="AQ3674" s="9">
        <v>0</v>
      </c>
      <c r="AR3674" s="9">
        <v>0</v>
      </c>
      <c r="AS3674" s="9">
        <v>0</v>
      </c>
      <c r="AT3674" s="9">
        <v>0</v>
      </c>
      <c r="AU3674" s="9">
        <v>3</v>
      </c>
      <c r="AV3674" s="9">
        <v>0</v>
      </c>
      <c r="AW3674" s="9">
        <v>0</v>
      </c>
      <c r="AX3674" s="9">
        <v>0</v>
      </c>
      <c r="AY3674" s="9">
        <v>0</v>
      </c>
      <c r="AZ3674" s="9">
        <v>0</v>
      </c>
      <c r="BA3674" s="9">
        <v>0</v>
      </c>
      <c r="BB3674" s="9">
        <v>0</v>
      </c>
      <c r="BC3674" s="9">
        <v>4</v>
      </c>
    </row>
    <row r="3675" spans="2:55" x14ac:dyDescent="0.45">
      <c r="B3675" s="25">
        <v>3668</v>
      </c>
      <c r="D3675" s="9" t="s">
        <v>69</v>
      </c>
      <c r="E3675" s="9">
        <v>0</v>
      </c>
      <c r="F3675" s="9">
        <v>0</v>
      </c>
      <c r="G3675" s="9">
        <v>0</v>
      </c>
      <c r="H3675" s="9">
        <v>16</v>
      </c>
      <c r="I3675" s="9">
        <v>0</v>
      </c>
      <c r="J3675" s="9">
        <v>0</v>
      </c>
      <c r="K3675" s="9">
        <v>0</v>
      </c>
      <c r="L3675" s="9">
        <v>7</v>
      </c>
      <c r="M3675" s="9">
        <v>14</v>
      </c>
      <c r="N3675" s="9">
        <v>0</v>
      </c>
      <c r="O3675" s="9">
        <v>0</v>
      </c>
      <c r="P3675" s="9">
        <v>7</v>
      </c>
      <c r="Q3675" s="9">
        <v>0</v>
      </c>
      <c r="R3675" s="9">
        <v>0</v>
      </c>
      <c r="S3675" s="9">
        <v>7</v>
      </c>
      <c r="T3675" s="9">
        <v>0</v>
      </c>
      <c r="U3675" s="9">
        <v>0</v>
      </c>
      <c r="V3675" s="9">
        <v>0</v>
      </c>
      <c r="W3675" s="9">
        <v>4</v>
      </c>
      <c r="X3675" s="9">
        <v>0</v>
      </c>
      <c r="Y3675" s="9">
        <v>3</v>
      </c>
      <c r="Z3675" s="9">
        <v>0</v>
      </c>
      <c r="AA3675" s="9">
        <v>0</v>
      </c>
      <c r="AB3675" s="9">
        <v>0</v>
      </c>
      <c r="AC3675" s="9">
        <v>0</v>
      </c>
      <c r="AD3675" s="9">
        <v>0</v>
      </c>
      <c r="AE3675" s="9">
        <v>0</v>
      </c>
      <c r="AF3675" s="9">
        <v>0</v>
      </c>
      <c r="AG3675" s="9">
        <v>4</v>
      </c>
      <c r="AH3675" s="9">
        <v>0</v>
      </c>
      <c r="AI3675" s="9">
        <v>0</v>
      </c>
      <c r="AJ3675" s="9">
        <v>0</v>
      </c>
      <c r="AK3675" s="9">
        <v>0</v>
      </c>
      <c r="AL3675" s="9">
        <v>0</v>
      </c>
      <c r="AM3675" s="9">
        <v>0</v>
      </c>
      <c r="AN3675" s="9">
        <v>0</v>
      </c>
      <c r="AO3675" s="9">
        <v>0</v>
      </c>
      <c r="AP3675" s="9">
        <v>0</v>
      </c>
      <c r="AQ3675" s="9">
        <v>0</v>
      </c>
      <c r="AR3675" s="9">
        <v>0</v>
      </c>
      <c r="AS3675" s="9">
        <v>0</v>
      </c>
      <c r="AT3675" s="9">
        <v>0</v>
      </c>
      <c r="AU3675" s="9">
        <v>0</v>
      </c>
      <c r="AV3675" s="9">
        <v>0</v>
      </c>
      <c r="AW3675" s="9">
        <v>0</v>
      </c>
      <c r="AX3675" s="9">
        <v>0</v>
      </c>
      <c r="AY3675" s="9">
        <v>0</v>
      </c>
      <c r="AZ3675" s="9">
        <v>0</v>
      </c>
      <c r="BA3675" s="9">
        <v>0</v>
      </c>
      <c r="BB3675" s="9">
        <v>0</v>
      </c>
      <c r="BC3675" s="9">
        <v>0</v>
      </c>
    </row>
    <row r="3676" spans="2:55" x14ac:dyDescent="0.45">
      <c r="B3676" s="25">
        <v>3669</v>
      </c>
      <c r="D3676" s="9" t="s">
        <v>70</v>
      </c>
      <c r="E3676" s="9">
        <v>0</v>
      </c>
      <c r="F3676" s="9">
        <v>5</v>
      </c>
      <c r="G3676" s="9">
        <v>0</v>
      </c>
      <c r="H3676" s="9">
        <v>4</v>
      </c>
      <c r="I3676" s="9">
        <v>3</v>
      </c>
      <c r="J3676" s="9">
        <v>0</v>
      </c>
      <c r="K3676" s="9">
        <v>0</v>
      </c>
      <c r="L3676" s="9">
        <v>0</v>
      </c>
      <c r="M3676" s="9">
        <v>4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49</v>
      </c>
      <c r="U3676" s="9">
        <v>6</v>
      </c>
      <c r="V3676" s="9">
        <v>0</v>
      </c>
      <c r="W3676" s="9">
        <v>0</v>
      </c>
      <c r="X3676" s="9">
        <v>0</v>
      </c>
      <c r="Y3676" s="9">
        <v>0</v>
      </c>
      <c r="Z3676" s="9">
        <v>0</v>
      </c>
      <c r="AA3676" s="9">
        <v>0</v>
      </c>
      <c r="AB3676" s="9">
        <v>0</v>
      </c>
      <c r="AC3676" s="9">
        <v>0</v>
      </c>
      <c r="AD3676" s="9">
        <v>3</v>
      </c>
      <c r="AE3676" s="9">
        <v>0</v>
      </c>
      <c r="AF3676" s="9">
        <v>0</v>
      </c>
      <c r="AG3676" s="9">
        <v>0</v>
      </c>
      <c r="AH3676" s="9">
        <v>0</v>
      </c>
      <c r="AI3676" s="9">
        <v>0</v>
      </c>
      <c r="AJ3676" s="9">
        <v>4</v>
      </c>
      <c r="AK3676" s="9">
        <v>0</v>
      </c>
      <c r="AL3676" s="9">
        <v>0</v>
      </c>
      <c r="AM3676" s="9">
        <v>0</v>
      </c>
      <c r="AN3676" s="9">
        <v>0</v>
      </c>
      <c r="AO3676" s="9">
        <v>0</v>
      </c>
      <c r="AP3676" s="9">
        <v>7</v>
      </c>
      <c r="AQ3676" s="9">
        <v>0</v>
      </c>
      <c r="AR3676" s="9">
        <v>0</v>
      </c>
      <c r="AS3676" s="9">
        <v>0</v>
      </c>
      <c r="AT3676" s="9">
        <v>0</v>
      </c>
      <c r="AU3676" s="9">
        <v>13</v>
      </c>
      <c r="AV3676" s="9">
        <v>0</v>
      </c>
      <c r="AW3676" s="9">
        <v>0</v>
      </c>
      <c r="AX3676" s="9">
        <v>3</v>
      </c>
      <c r="AY3676" s="9">
        <v>0</v>
      </c>
      <c r="AZ3676" s="9">
        <v>5</v>
      </c>
      <c r="BA3676" s="9">
        <v>0</v>
      </c>
      <c r="BB3676" s="9">
        <v>0</v>
      </c>
      <c r="BC3676" s="9">
        <v>4</v>
      </c>
    </row>
    <row r="3677" spans="2:55" x14ac:dyDescent="0.45">
      <c r="B3677" s="25">
        <v>3670</v>
      </c>
      <c r="D3677" s="9" t="s">
        <v>71</v>
      </c>
      <c r="E3677" s="9">
        <v>0</v>
      </c>
      <c r="F3677" s="9">
        <v>6</v>
      </c>
      <c r="G3677" s="9">
        <v>0</v>
      </c>
      <c r="H3677" s="9">
        <v>30</v>
      </c>
      <c r="I3677" s="9">
        <v>6</v>
      </c>
      <c r="J3677" s="9">
        <v>0</v>
      </c>
      <c r="K3677" s="9">
        <v>0</v>
      </c>
      <c r="L3677" s="9">
        <v>20</v>
      </c>
      <c r="M3677" s="9">
        <v>39</v>
      </c>
      <c r="N3677" s="9">
        <v>0</v>
      </c>
      <c r="O3677" s="9">
        <v>0</v>
      </c>
      <c r="P3677" s="9">
        <v>11</v>
      </c>
      <c r="Q3677" s="9">
        <v>0</v>
      </c>
      <c r="R3677" s="9">
        <v>3</v>
      </c>
      <c r="S3677" s="9">
        <v>6</v>
      </c>
      <c r="T3677" s="9">
        <v>47</v>
      </c>
      <c r="U3677" s="9">
        <v>5</v>
      </c>
      <c r="V3677" s="9">
        <v>5</v>
      </c>
      <c r="W3677" s="9">
        <v>0</v>
      </c>
      <c r="X3677" s="9">
        <v>3</v>
      </c>
      <c r="Y3677" s="9">
        <v>4</v>
      </c>
      <c r="Z3677" s="9">
        <v>0</v>
      </c>
      <c r="AA3677" s="9">
        <v>0</v>
      </c>
      <c r="AB3677" s="9">
        <v>5</v>
      </c>
      <c r="AC3677" s="9">
        <v>0</v>
      </c>
      <c r="AD3677" s="9">
        <v>0</v>
      </c>
      <c r="AE3677" s="9">
        <v>0</v>
      </c>
      <c r="AF3677" s="9">
        <v>0</v>
      </c>
      <c r="AG3677" s="9">
        <v>5</v>
      </c>
      <c r="AH3677" s="9">
        <v>0</v>
      </c>
      <c r="AI3677" s="9">
        <v>0</v>
      </c>
      <c r="AJ3677" s="9">
        <v>6</v>
      </c>
      <c r="AK3677" s="9">
        <v>3</v>
      </c>
      <c r="AL3677" s="9">
        <v>0</v>
      </c>
      <c r="AM3677" s="9">
        <v>6</v>
      </c>
      <c r="AN3677" s="9">
        <v>0</v>
      </c>
      <c r="AO3677" s="9">
        <v>3</v>
      </c>
      <c r="AP3677" s="9">
        <v>6</v>
      </c>
      <c r="AQ3677" s="9">
        <v>0</v>
      </c>
      <c r="AR3677" s="9">
        <v>0</v>
      </c>
      <c r="AS3677" s="9">
        <v>6</v>
      </c>
      <c r="AT3677" s="9">
        <v>0</v>
      </c>
      <c r="AU3677" s="9">
        <v>7</v>
      </c>
      <c r="AV3677" s="9">
        <v>0</v>
      </c>
      <c r="AW3677" s="9">
        <v>0</v>
      </c>
      <c r="AX3677" s="9">
        <v>3</v>
      </c>
      <c r="AY3677" s="9">
        <v>6</v>
      </c>
      <c r="AZ3677" s="9">
        <v>10</v>
      </c>
      <c r="BA3677" s="9">
        <v>0</v>
      </c>
      <c r="BB3677" s="9">
        <v>0</v>
      </c>
      <c r="BC3677" s="9">
        <v>4</v>
      </c>
    </row>
    <row r="3678" spans="2:55" x14ac:dyDescent="0.45">
      <c r="B3678" s="25">
        <v>3671</v>
      </c>
      <c r="D3678" s="9" t="s">
        <v>72</v>
      </c>
      <c r="E3678" s="9">
        <v>0</v>
      </c>
      <c r="F3678" s="9">
        <v>0</v>
      </c>
      <c r="G3678" s="9">
        <v>0</v>
      </c>
      <c r="H3678" s="9">
        <v>14</v>
      </c>
      <c r="I3678" s="9">
        <v>6</v>
      </c>
      <c r="J3678" s="9">
        <v>0</v>
      </c>
      <c r="K3678" s="9">
        <v>0</v>
      </c>
      <c r="L3678" s="9">
        <v>4</v>
      </c>
      <c r="M3678" s="9">
        <v>65</v>
      </c>
      <c r="N3678" s="9">
        <v>0</v>
      </c>
      <c r="O3678" s="9">
        <v>0</v>
      </c>
      <c r="P3678" s="9">
        <v>3</v>
      </c>
      <c r="Q3678" s="9">
        <v>0</v>
      </c>
      <c r="R3678" s="9">
        <v>0</v>
      </c>
      <c r="S3678" s="9">
        <v>16</v>
      </c>
      <c r="T3678" s="9">
        <v>0</v>
      </c>
      <c r="U3678" s="9">
        <v>0</v>
      </c>
      <c r="V3678" s="9">
        <v>0</v>
      </c>
      <c r="W3678" s="9">
        <v>0</v>
      </c>
      <c r="X3678" s="9">
        <v>0</v>
      </c>
      <c r="Y3678" s="9">
        <v>3</v>
      </c>
      <c r="Z3678" s="9">
        <v>0</v>
      </c>
      <c r="AA3678" s="9">
        <v>0</v>
      </c>
      <c r="AB3678" s="9">
        <v>0</v>
      </c>
      <c r="AC3678" s="9">
        <v>0</v>
      </c>
      <c r="AD3678" s="9">
        <v>0</v>
      </c>
      <c r="AE3678" s="9">
        <v>0</v>
      </c>
      <c r="AF3678" s="9">
        <v>0</v>
      </c>
      <c r="AG3678" s="9">
        <v>3</v>
      </c>
      <c r="AH3678" s="9">
        <v>0</v>
      </c>
      <c r="AI3678" s="9">
        <v>0</v>
      </c>
      <c r="AJ3678" s="9">
        <v>0</v>
      </c>
      <c r="AK3678" s="9">
        <v>3</v>
      </c>
      <c r="AL3678" s="9">
        <v>0</v>
      </c>
      <c r="AM3678" s="9">
        <v>0</v>
      </c>
      <c r="AN3678" s="9">
        <v>0</v>
      </c>
      <c r="AO3678" s="9">
        <v>0</v>
      </c>
      <c r="AP3678" s="9">
        <v>0</v>
      </c>
      <c r="AQ3678" s="9">
        <v>0</v>
      </c>
      <c r="AR3678" s="9">
        <v>0</v>
      </c>
      <c r="AS3678" s="9">
        <v>0</v>
      </c>
      <c r="AT3678" s="9">
        <v>0</v>
      </c>
      <c r="AU3678" s="9">
        <v>0</v>
      </c>
      <c r="AV3678" s="9">
        <v>0</v>
      </c>
      <c r="AW3678" s="9">
        <v>0</v>
      </c>
      <c r="AX3678" s="9">
        <v>3</v>
      </c>
      <c r="AY3678" s="9">
        <v>0</v>
      </c>
      <c r="AZ3678" s="9">
        <v>6</v>
      </c>
      <c r="BA3678" s="9">
        <v>0</v>
      </c>
      <c r="BB3678" s="9">
        <v>0</v>
      </c>
      <c r="BC3678" s="9">
        <v>3</v>
      </c>
    </row>
    <row r="3679" spans="2:55" x14ac:dyDescent="0.45">
      <c r="B3679" s="25">
        <v>3672</v>
      </c>
      <c r="D3679" s="9" t="s">
        <v>73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10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  <c r="AC3679" s="9">
        <v>0</v>
      </c>
      <c r="AD3679" s="9">
        <v>0</v>
      </c>
      <c r="AE3679" s="9">
        <v>0</v>
      </c>
      <c r="AF3679" s="9">
        <v>0</v>
      </c>
      <c r="AG3679" s="9">
        <v>0</v>
      </c>
      <c r="AH3679" s="9">
        <v>0</v>
      </c>
      <c r="AI3679" s="9">
        <v>0</v>
      </c>
      <c r="AJ3679" s="9">
        <v>0</v>
      </c>
      <c r="AK3679" s="9">
        <v>0</v>
      </c>
      <c r="AL3679" s="9">
        <v>0</v>
      </c>
      <c r="AM3679" s="9">
        <v>0</v>
      </c>
      <c r="AN3679" s="9">
        <v>0</v>
      </c>
      <c r="AO3679" s="9">
        <v>0</v>
      </c>
      <c r="AP3679" s="9">
        <v>0</v>
      </c>
      <c r="AQ3679" s="9">
        <v>0</v>
      </c>
      <c r="AR3679" s="9">
        <v>0</v>
      </c>
      <c r="AS3679" s="9">
        <v>0</v>
      </c>
      <c r="AT3679" s="9">
        <v>0</v>
      </c>
      <c r="AU3679" s="9">
        <v>0</v>
      </c>
      <c r="AV3679" s="9">
        <v>0</v>
      </c>
      <c r="AW3679" s="9">
        <v>0</v>
      </c>
      <c r="AX3679" s="9">
        <v>0</v>
      </c>
      <c r="AY3679" s="9">
        <v>0</v>
      </c>
      <c r="AZ3679" s="9">
        <v>0</v>
      </c>
      <c r="BA3679" s="9">
        <v>0</v>
      </c>
      <c r="BB3679" s="9">
        <v>0</v>
      </c>
      <c r="BC3679" s="9">
        <v>0</v>
      </c>
    </row>
    <row r="3680" spans="2:55" x14ac:dyDescent="0.45">
      <c r="B3680" s="25">
        <v>3673</v>
      </c>
      <c r="D3680" s="9" t="s">
        <v>74</v>
      </c>
      <c r="E3680" s="9">
        <v>3</v>
      </c>
      <c r="F3680" s="9">
        <v>8</v>
      </c>
      <c r="G3680" s="9">
        <v>0</v>
      </c>
      <c r="H3680" s="9">
        <v>42</v>
      </c>
      <c r="I3680" s="9">
        <v>16</v>
      </c>
      <c r="J3680" s="9">
        <v>7</v>
      </c>
      <c r="K3680" s="9">
        <v>0</v>
      </c>
      <c r="L3680" s="9">
        <v>26</v>
      </c>
      <c r="M3680" s="9">
        <v>46</v>
      </c>
      <c r="N3680" s="9">
        <v>4</v>
      </c>
      <c r="O3680" s="9">
        <v>0</v>
      </c>
      <c r="P3680" s="9">
        <v>94</v>
      </c>
      <c r="Q3680" s="9">
        <v>0</v>
      </c>
      <c r="R3680" s="9">
        <v>9</v>
      </c>
      <c r="S3680" s="9">
        <v>22</v>
      </c>
      <c r="T3680" s="9">
        <v>9</v>
      </c>
      <c r="U3680" s="9">
        <v>0</v>
      </c>
      <c r="V3680" s="9">
        <v>82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5</v>
      </c>
      <c r="AC3680" s="9">
        <v>4</v>
      </c>
      <c r="AD3680" s="9">
        <v>3</v>
      </c>
      <c r="AE3680" s="9">
        <v>0</v>
      </c>
      <c r="AF3680" s="9">
        <v>0</v>
      </c>
      <c r="AG3680" s="9">
        <v>6</v>
      </c>
      <c r="AH3680" s="9">
        <v>0</v>
      </c>
      <c r="AI3680" s="9">
        <v>4</v>
      </c>
      <c r="AJ3680" s="9">
        <v>4</v>
      </c>
      <c r="AK3680" s="9">
        <v>5</v>
      </c>
      <c r="AL3680" s="9">
        <v>0</v>
      </c>
      <c r="AM3680" s="9">
        <v>8</v>
      </c>
      <c r="AN3680" s="9">
        <v>0</v>
      </c>
      <c r="AO3680" s="9">
        <v>7</v>
      </c>
      <c r="AP3680" s="9">
        <v>5</v>
      </c>
      <c r="AQ3680" s="9">
        <v>5</v>
      </c>
      <c r="AR3680" s="9">
        <v>0</v>
      </c>
      <c r="AS3680" s="9">
        <v>10</v>
      </c>
      <c r="AT3680" s="9">
        <v>3</v>
      </c>
      <c r="AU3680" s="9">
        <v>5</v>
      </c>
      <c r="AV3680" s="9">
        <v>4</v>
      </c>
      <c r="AW3680" s="9">
        <v>0</v>
      </c>
      <c r="AX3680" s="9">
        <v>6</v>
      </c>
      <c r="AY3680" s="9">
        <v>3</v>
      </c>
      <c r="AZ3680" s="9">
        <v>5</v>
      </c>
      <c r="BA3680" s="9">
        <v>0</v>
      </c>
      <c r="BB3680" s="9">
        <v>3</v>
      </c>
      <c r="BC3680" s="9">
        <v>13</v>
      </c>
    </row>
    <row r="3681" spans="2:55" x14ac:dyDescent="0.45">
      <c r="B3681" s="25">
        <v>3674</v>
      </c>
      <c r="D3681" s="9" t="s">
        <v>75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8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3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  <c r="AC3681" s="9">
        <v>0</v>
      </c>
      <c r="AD3681" s="9">
        <v>0</v>
      </c>
      <c r="AE3681" s="9">
        <v>0</v>
      </c>
      <c r="AF3681" s="9">
        <v>0</v>
      </c>
      <c r="AG3681" s="9">
        <v>0</v>
      </c>
      <c r="AH3681" s="9">
        <v>0</v>
      </c>
      <c r="AI3681" s="9">
        <v>0</v>
      </c>
      <c r="AJ3681" s="9">
        <v>3</v>
      </c>
      <c r="AK3681" s="9">
        <v>0</v>
      </c>
      <c r="AL3681" s="9">
        <v>0</v>
      </c>
      <c r="AM3681" s="9">
        <v>5</v>
      </c>
      <c r="AN3681" s="9">
        <v>0</v>
      </c>
      <c r="AO3681" s="9">
        <v>0</v>
      </c>
      <c r="AP3681" s="9">
        <v>0</v>
      </c>
      <c r="AQ3681" s="9">
        <v>0</v>
      </c>
      <c r="AR3681" s="9">
        <v>0</v>
      </c>
      <c r="AS3681" s="9">
        <v>0</v>
      </c>
      <c r="AT3681" s="9">
        <v>0</v>
      </c>
      <c r="AU3681" s="9">
        <v>0</v>
      </c>
      <c r="AV3681" s="9">
        <v>0</v>
      </c>
      <c r="AW3681" s="9">
        <v>0</v>
      </c>
      <c r="AX3681" s="9">
        <v>0</v>
      </c>
      <c r="AY3681" s="9">
        <v>0</v>
      </c>
      <c r="AZ3681" s="9">
        <v>3</v>
      </c>
      <c r="BA3681" s="9">
        <v>0</v>
      </c>
      <c r="BB3681" s="9">
        <v>0</v>
      </c>
      <c r="BC3681" s="9">
        <v>0</v>
      </c>
    </row>
    <row r="3682" spans="2:55" x14ac:dyDescent="0.45">
      <c r="B3682" s="25">
        <v>3675</v>
      </c>
      <c r="D3682" s="9" t="s">
        <v>76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3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0</v>
      </c>
      <c r="Z3682" s="9">
        <v>0</v>
      </c>
      <c r="AA3682" s="9">
        <v>0</v>
      </c>
      <c r="AB3682" s="9">
        <v>0</v>
      </c>
      <c r="AC3682" s="9">
        <v>0</v>
      </c>
      <c r="AD3682" s="9">
        <v>0</v>
      </c>
      <c r="AE3682" s="9">
        <v>0</v>
      </c>
      <c r="AF3682" s="9">
        <v>0</v>
      </c>
      <c r="AG3682" s="9">
        <v>0</v>
      </c>
      <c r="AH3682" s="9">
        <v>0</v>
      </c>
      <c r="AI3682" s="9">
        <v>0</v>
      </c>
      <c r="AJ3682" s="9">
        <v>0</v>
      </c>
      <c r="AK3682" s="9">
        <v>0</v>
      </c>
      <c r="AL3682" s="9">
        <v>0</v>
      </c>
      <c r="AM3682" s="9">
        <v>0</v>
      </c>
      <c r="AN3682" s="9">
        <v>0</v>
      </c>
      <c r="AO3682" s="9">
        <v>0</v>
      </c>
      <c r="AP3682" s="9">
        <v>0</v>
      </c>
      <c r="AQ3682" s="9">
        <v>0</v>
      </c>
      <c r="AR3682" s="9">
        <v>0</v>
      </c>
      <c r="AS3682" s="9">
        <v>0</v>
      </c>
      <c r="AT3682" s="9">
        <v>0</v>
      </c>
      <c r="AU3682" s="9">
        <v>0</v>
      </c>
      <c r="AV3682" s="9">
        <v>0</v>
      </c>
      <c r="AW3682" s="9">
        <v>0</v>
      </c>
      <c r="AX3682" s="9">
        <v>0</v>
      </c>
      <c r="AY3682" s="9">
        <v>0</v>
      </c>
      <c r="AZ3682" s="9">
        <v>0</v>
      </c>
      <c r="BA3682" s="9">
        <v>0</v>
      </c>
      <c r="BB3682" s="9">
        <v>0</v>
      </c>
      <c r="BC3682" s="9">
        <v>0</v>
      </c>
    </row>
    <row r="3683" spans="2:55" x14ac:dyDescent="0.45">
      <c r="B3683" s="25">
        <v>3676</v>
      </c>
      <c r="D3683" s="9" t="s">
        <v>77</v>
      </c>
      <c r="E3683" s="9">
        <v>0</v>
      </c>
      <c r="F3683" s="9">
        <v>0</v>
      </c>
      <c r="G3683" s="9">
        <v>0</v>
      </c>
      <c r="H3683" s="9">
        <v>4</v>
      </c>
      <c r="I3683" s="9">
        <v>0</v>
      </c>
      <c r="J3683" s="9">
        <v>0</v>
      </c>
      <c r="K3683" s="9">
        <v>0</v>
      </c>
      <c r="L3683" s="9">
        <v>0</v>
      </c>
      <c r="M3683" s="9">
        <v>3</v>
      </c>
      <c r="N3683" s="9">
        <v>0</v>
      </c>
      <c r="O3683" s="9">
        <v>0</v>
      </c>
      <c r="P3683" s="9">
        <v>3</v>
      </c>
      <c r="Q3683" s="9">
        <v>0</v>
      </c>
      <c r="R3683" s="9">
        <v>0</v>
      </c>
      <c r="S3683" s="9">
        <v>0</v>
      </c>
      <c r="T3683" s="9">
        <v>0</v>
      </c>
      <c r="U3683" s="9">
        <v>0</v>
      </c>
      <c r="V3683" s="9">
        <v>0</v>
      </c>
      <c r="W3683" s="9">
        <v>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  <c r="AC3683" s="9">
        <v>0</v>
      </c>
      <c r="AD3683" s="9">
        <v>0</v>
      </c>
      <c r="AE3683" s="9">
        <v>0</v>
      </c>
      <c r="AF3683" s="9">
        <v>0</v>
      </c>
      <c r="AG3683" s="9">
        <v>0</v>
      </c>
      <c r="AH3683" s="9">
        <v>0</v>
      </c>
      <c r="AI3683" s="9">
        <v>0</v>
      </c>
      <c r="AJ3683" s="9">
        <v>0</v>
      </c>
      <c r="AK3683" s="9">
        <v>0</v>
      </c>
      <c r="AL3683" s="9">
        <v>0</v>
      </c>
      <c r="AM3683" s="9">
        <v>0</v>
      </c>
      <c r="AN3683" s="9">
        <v>0</v>
      </c>
      <c r="AO3683" s="9">
        <v>3</v>
      </c>
      <c r="AP3683" s="9">
        <v>0</v>
      </c>
      <c r="AQ3683" s="9">
        <v>0</v>
      </c>
      <c r="AR3683" s="9">
        <v>0</v>
      </c>
      <c r="AS3683" s="9">
        <v>0</v>
      </c>
      <c r="AT3683" s="9">
        <v>0</v>
      </c>
      <c r="AU3683" s="9">
        <v>0</v>
      </c>
      <c r="AV3683" s="9">
        <v>0</v>
      </c>
      <c r="AW3683" s="9">
        <v>0</v>
      </c>
      <c r="AX3683" s="9">
        <v>8</v>
      </c>
      <c r="AY3683" s="9">
        <v>0</v>
      </c>
      <c r="AZ3683" s="9">
        <v>3</v>
      </c>
      <c r="BA3683" s="9">
        <v>0</v>
      </c>
      <c r="BB3683" s="9">
        <v>0</v>
      </c>
      <c r="BC3683" s="9">
        <v>0</v>
      </c>
    </row>
    <row r="3684" spans="2:55" x14ac:dyDescent="0.45">
      <c r="B3684" s="25">
        <v>3677</v>
      </c>
      <c r="D3684" s="9" t="s">
        <v>78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  <c r="AC3684" s="9">
        <v>0</v>
      </c>
      <c r="AD3684" s="9">
        <v>0</v>
      </c>
      <c r="AE3684" s="9">
        <v>0</v>
      </c>
      <c r="AF3684" s="9">
        <v>0</v>
      </c>
      <c r="AG3684" s="9">
        <v>0</v>
      </c>
      <c r="AH3684" s="9">
        <v>0</v>
      </c>
      <c r="AI3684" s="9">
        <v>0</v>
      </c>
      <c r="AJ3684" s="9">
        <v>0</v>
      </c>
      <c r="AK3684" s="9">
        <v>0</v>
      </c>
      <c r="AL3684" s="9">
        <v>0</v>
      </c>
      <c r="AM3684" s="9">
        <v>0</v>
      </c>
      <c r="AN3684" s="9">
        <v>0</v>
      </c>
      <c r="AO3684" s="9">
        <v>0</v>
      </c>
      <c r="AP3684" s="9">
        <v>0</v>
      </c>
      <c r="AQ3684" s="9">
        <v>0</v>
      </c>
      <c r="AR3684" s="9">
        <v>0</v>
      </c>
      <c r="AS3684" s="9">
        <v>0</v>
      </c>
      <c r="AT3684" s="9">
        <v>0</v>
      </c>
      <c r="AU3684" s="9">
        <v>0</v>
      </c>
      <c r="AV3684" s="9">
        <v>0</v>
      </c>
      <c r="AW3684" s="9">
        <v>0</v>
      </c>
      <c r="AX3684" s="9">
        <v>0</v>
      </c>
      <c r="AY3684" s="9">
        <v>0</v>
      </c>
      <c r="AZ3684" s="9">
        <v>0</v>
      </c>
      <c r="BA3684" s="9">
        <v>0</v>
      </c>
      <c r="BB3684" s="9">
        <v>0</v>
      </c>
      <c r="BC3684" s="9">
        <v>0</v>
      </c>
    </row>
    <row r="3685" spans="2:55" x14ac:dyDescent="0.45">
      <c r="B3685" s="25">
        <v>3678</v>
      </c>
      <c r="D3685" s="9" t="s">
        <v>79</v>
      </c>
      <c r="E3685" s="9">
        <v>0</v>
      </c>
      <c r="F3685" s="9">
        <v>0</v>
      </c>
      <c r="G3685" s="9">
        <v>0</v>
      </c>
      <c r="H3685" s="9">
        <v>11</v>
      </c>
      <c r="I3685" s="9">
        <v>8</v>
      </c>
      <c r="J3685" s="9">
        <v>0</v>
      </c>
      <c r="K3685" s="9">
        <v>0</v>
      </c>
      <c r="L3685" s="9">
        <v>0</v>
      </c>
      <c r="M3685" s="9">
        <v>72</v>
      </c>
      <c r="N3685" s="9">
        <v>7</v>
      </c>
      <c r="O3685" s="9">
        <v>0</v>
      </c>
      <c r="P3685" s="9">
        <v>4</v>
      </c>
      <c r="Q3685" s="9">
        <v>0</v>
      </c>
      <c r="R3685" s="9">
        <v>0</v>
      </c>
      <c r="S3685" s="9">
        <v>23</v>
      </c>
      <c r="T3685" s="9">
        <v>0</v>
      </c>
      <c r="U3685" s="9">
        <v>3</v>
      </c>
      <c r="V3685" s="9">
        <v>0</v>
      </c>
      <c r="W3685" s="9">
        <v>0</v>
      </c>
      <c r="X3685" s="9">
        <v>0</v>
      </c>
      <c r="Y3685" s="9">
        <v>0</v>
      </c>
      <c r="Z3685" s="9">
        <v>0</v>
      </c>
      <c r="AA3685" s="9">
        <v>0</v>
      </c>
      <c r="AB3685" s="9">
        <v>4</v>
      </c>
      <c r="AC3685" s="9">
        <v>0</v>
      </c>
      <c r="AD3685" s="9">
        <v>0</v>
      </c>
      <c r="AE3685" s="9">
        <v>3</v>
      </c>
      <c r="AF3685" s="9">
        <v>0</v>
      </c>
      <c r="AG3685" s="9">
        <v>8</v>
      </c>
      <c r="AH3685" s="9">
        <v>0</v>
      </c>
      <c r="AI3685" s="9">
        <v>4</v>
      </c>
      <c r="AJ3685" s="9">
        <v>0</v>
      </c>
      <c r="AK3685" s="9">
        <v>0</v>
      </c>
      <c r="AL3685" s="9">
        <v>0</v>
      </c>
      <c r="AM3685" s="9">
        <v>0</v>
      </c>
      <c r="AN3685" s="9">
        <v>0</v>
      </c>
      <c r="AO3685" s="9">
        <v>0</v>
      </c>
      <c r="AP3685" s="9">
        <v>5</v>
      </c>
      <c r="AQ3685" s="9">
        <v>0</v>
      </c>
      <c r="AR3685" s="9">
        <v>0</v>
      </c>
      <c r="AS3685" s="9">
        <v>0</v>
      </c>
      <c r="AT3685" s="9">
        <v>0</v>
      </c>
      <c r="AU3685" s="9">
        <v>0</v>
      </c>
      <c r="AV3685" s="9">
        <v>0</v>
      </c>
      <c r="AW3685" s="9">
        <v>0</v>
      </c>
      <c r="AX3685" s="9">
        <v>0</v>
      </c>
      <c r="AY3685" s="9">
        <v>0</v>
      </c>
      <c r="AZ3685" s="9">
        <v>0</v>
      </c>
      <c r="BA3685" s="9">
        <v>0</v>
      </c>
      <c r="BB3685" s="9">
        <v>0</v>
      </c>
      <c r="BC3685" s="9">
        <v>0</v>
      </c>
    </row>
    <row r="3686" spans="2:55" x14ac:dyDescent="0.45">
      <c r="B3686" s="25">
        <v>3679</v>
      </c>
      <c r="D3686" s="9" t="s">
        <v>80</v>
      </c>
      <c r="E3686" s="9">
        <v>0</v>
      </c>
      <c r="F3686" s="9">
        <v>0</v>
      </c>
      <c r="G3686" s="9">
        <v>0</v>
      </c>
      <c r="H3686" s="9">
        <v>38</v>
      </c>
      <c r="I3686" s="9">
        <v>5</v>
      </c>
      <c r="J3686" s="9">
        <v>0</v>
      </c>
      <c r="K3686" s="9">
        <v>0</v>
      </c>
      <c r="L3686" s="9">
        <v>3</v>
      </c>
      <c r="M3686" s="9">
        <v>9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22</v>
      </c>
      <c r="T3686" s="9">
        <v>7</v>
      </c>
      <c r="U3686" s="9">
        <v>135</v>
      </c>
      <c r="V3686" s="9">
        <v>4</v>
      </c>
      <c r="W3686" s="9">
        <v>0</v>
      </c>
      <c r="X3686" s="9">
        <v>0</v>
      </c>
      <c r="Y3686" s="9">
        <v>8</v>
      </c>
      <c r="Z3686" s="9">
        <v>0</v>
      </c>
      <c r="AA3686" s="9">
        <v>0</v>
      </c>
      <c r="AB3686" s="9">
        <v>3</v>
      </c>
      <c r="AC3686" s="9">
        <v>0</v>
      </c>
      <c r="AD3686" s="9">
        <v>0</v>
      </c>
      <c r="AE3686" s="9">
        <v>0</v>
      </c>
      <c r="AF3686" s="9">
        <v>0</v>
      </c>
      <c r="AG3686" s="9">
        <v>7</v>
      </c>
      <c r="AH3686" s="9">
        <v>0</v>
      </c>
      <c r="AI3686" s="9">
        <v>6</v>
      </c>
      <c r="AJ3686" s="9">
        <v>0</v>
      </c>
      <c r="AK3686" s="9">
        <v>3</v>
      </c>
      <c r="AL3686" s="9">
        <v>0</v>
      </c>
      <c r="AM3686" s="9">
        <v>0</v>
      </c>
      <c r="AN3686" s="9">
        <v>0</v>
      </c>
      <c r="AO3686" s="9">
        <v>5</v>
      </c>
      <c r="AP3686" s="9">
        <v>3</v>
      </c>
      <c r="AQ3686" s="9">
        <v>0</v>
      </c>
      <c r="AR3686" s="9">
        <v>0</v>
      </c>
      <c r="AS3686" s="9">
        <v>0</v>
      </c>
      <c r="AT3686" s="9">
        <v>0</v>
      </c>
      <c r="AU3686" s="9">
        <v>9</v>
      </c>
      <c r="AV3686" s="9">
        <v>3</v>
      </c>
      <c r="AW3686" s="9">
        <v>0</v>
      </c>
      <c r="AX3686" s="9">
        <v>3</v>
      </c>
      <c r="AY3686" s="9">
        <v>19</v>
      </c>
      <c r="AZ3686" s="9">
        <v>12</v>
      </c>
      <c r="BA3686" s="9">
        <v>0</v>
      </c>
      <c r="BB3686" s="9">
        <v>0</v>
      </c>
      <c r="BC3686" s="9">
        <v>3</v>
      </c>
    </row>
    <row r="3687" spans="2:55" x14ac:dyDescent="0.45">
      <c r="B3687" s="25">
        <v>3680</v>
      </c>
      <c r="D3687" s="9" t="s">
        <v>81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0</v>
      </c>
      <c r="T3687" s="9">
        <v>0</v>
      </c>
      <c r="U3687" s="9">
        <v>0</v>
      </c>
      <c r="V3687" s="9">
        <v>0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  <c r="AC3687" s="9">
        <v>0</v>
      </c>
      <c r="AD3687" s="9">
        <v>0</v>
      </c>
      <c r="AE3687" s="9">
        <v>0</v>
      </c>
      <c r="AF3687" s="9">
        <v>0</v>
      </c>
      <c r="AG3687" s="9">
        <v>0</v>
      </c>
      <c r="AH3687" s="9">
        <v>0</v>
      </c>
      <c r="AI3687" s="9">
        <v>0</v>
      </c>
      <c r="AJ3687" s="9">
        <v>0</v>
      </c>
      <c r="AK3687" s="9">
        <v>0</v>
      </c>
      <c r="AL3687" s="9">
        <v>0</v>
      </c>
      <c r="AM3687" s="9">
        <v>0</v>
      </c>
      <c r="AN3687" s="9">
        <v>0</v>
      </c>
      <c r="AO3687" s="9">
        <v>0</v>
      </c>
      <c r="AP3687" s="9">
        <v>0</v>
      </c>
      <c r="AQ3687" s="9">
        <v>0</v>
      </c>
      <c r="AR3687" s="9">
        <v>0</v>
      </c>
      <c r="AS3687" s="9">
        <v>0</v>
      </c>
      <c r="AT3687" s="9">
        <v>0</v>
      </c>
      <c r="AU3687" s="9">
        <v>0</v>
      </c>
      <c r="AV3687" s="9">
        <v>0</v>
      </c>
      <c r="AW3687" s="9">
        <v>0</v>
      </c>
      <c r="AX3687" s="9">
        <v>0</v>
      </c>
      <c r="AY3687" s="9">
        <v>0</v>
      </c>
      <c r="AZ3687" s="9">
        <v>0</v>
      </c>
      <c r="BA3687" s="9">
        <v>0</v>
      </c>
      <c r="BB3687" s="9">
        <v>0</v>
      </c>
      <c r="BC3687" s="9">
        <v>0</v>
      </c>
    </row>
    <row r="3688" spans="2:55" x14ac:dyDescent="0.45">
      <c r="B3688" s="25">
        <v>3681</v>
      </c>
      <c r="D3688" s="9" t="s">
        <v>82</v>
      </c>
      <c r="E3688" s="9">
        <v>0</v>
      </c>
      <c r="F3688" s="9">
        <v>0</v>
      </c>
      <c r="G3688" s="9">
        <v>0</v>
      </c>
      <c r="H3688" s="9">
        <v>0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0</v>
      </c>
      <c r="O3688" s="9">
        <v>0</v>
      </c>
      <c r="P3688" s="9">
        <v>3</v>
      </c>
      <c r="Q3688" s="9">
        <v>0</v>
      </c>
      <c r="R3688" s="9">
        <v>0</v>
      </c>
      <c r="S3688" s="9">
        <v>4</v>
      </c>
      <c r="T3688" s="9">
        <v>4</v>
      </c>
      <c r="U3688" s="9">
        <v>0</v>
      </c>
      <c r="V3688" s="9">
        <v>0</v>
      </c>
      <c r="W3688" s="9">
        <v>0</v>
      </c>
      <c r="X3688" s="9">
        <v>5</v>
      </c>
      <c r="Y3688" s="9">
        <v>0</v>
      </c>
      <c r="Z3688" s="9">
        <v>0</v>
      </c>
      <c r="AA3688" s="9">
        <v>0</v>
      </c>
      <c r="AB3688" s="9">
        <v>0</v>
      </c>
      <c r="AC3688" s="9">
        <v>0</v>
      </c>
      <c r="AD3688" s="9">
        <v>0</v>
      </c>
      <c r="AE3688" s="9">
        <v>0</v>
      </c>
      <c r="AF3688" s="9">
        <v>0</v>
      </c>
      <c r="AG3688" s="9">
        <v>0</v>
      </c>
      <c r="AH3688" s="9">
        <v>0</v>
      </c>
      <c r="AI3688" s="9">
        <v>0</v>
      </c>
      <c r="AJ3688" s="9">
        <v>0</v>
      </c>
      <c r="AK3688" s="9">
        <v>0</v>
      </c>
      <c r="AL3688" s="9">
        <v>0</v>
      </c>
      <c r="AM3688" s="9">
        <v>0</v>
      </c>
      <c r="AN3688" s="9">
        <v>0</v>
      </c>
      <c r="AO3688" s="9">
        <v>0</v>
      </c>
      <c r="AP3688" s="9">
        <v>3</v>
      </c>
      <c r="AQ3688" s="9">
        <v>0</v>
      </c>
      <c r="AR3688" s="9">
        <v>0</v>
      </c>
      <c r="AS3688" s="9">
        <v>0</v>
      </c>
      <c r="AT3688" s="9">
        <v>0</v>
      </c>
      <c r="AU3688" s="9">
        <v>0</v>
      </c>
      <c r="AV3688" s="9">
        <v>0</v>
      </c>
      <c r="AW3688" s="9">
        <v>0</v>
      </c>
      <c r="AX3688" s="9">
        <v>0</v>
      </c>
      <c r="AY3688" s="9">
        <v>0</v>
      </c>
      <c r="AZ3688" s="9">
        <v>3</v>
      </c>
      <c r="BA3688" s="9">
        <v>0</v>
      </c>
      <c r="BB3688" s="9">
        <v>0</v>
      </c>
      <c r="BC3688" s="9">
        <v>0</v>
      </c>
    </row>
    <row r="3689" spans="2:55" x14ac:dyDescent="0.45">
      <c r="B3689" s="25">
        <v>3682</v>
      </c>
      <c r="D3689" s="9" t="s">
        <v>83</v>
      </c>
      <c r="E3689" s="9">
        <v>0</v>
      </c>
      <c r="F3689" s="9">
        <v>3</v>
      </c>
      <c r="G3689" s="9">
        <v>3</v>
      </c>
      <c r="H3689" s="9">
        <v>4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3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13</v>
      </c>
      <c r="Y3689" s="9">
        <v>0</v>
      </c>
      <c r="Z3689" s="9">
        <v>0</v>
      </c>
      <c r="AA3689" s="9">
        <v>0</v>
      </c>
      <c r="AB3689" s="9">
        <v>0</v>
      </c>
      <c r="AC3689" s="9">
        <v>0</v>
      </c>
      <c r="AD3689" s="9">
        <v>0</v>
      </c>
      <c r="AE3689" s="9">
        <v>0</v>
      </c>
      <c r="AF3689" s="9">
        <v>0</v>
      </c>
      <c r="AG3689" s="9">
        <v>0</v>
      </c>
      <c r="AH3689" s="9">
        <v>0</v>
      </c>
      <c r="AI3689" s="9">
        <v>0</v>
      </c>
      <c r="AJ3689" s="9">
        <v>0</v>
      </c>
      <c r="AK3689" s="9">
        <v>0</v>
      </c>
      <c r="AL3689" s="9">
        <v>0</v>
      </c>
      <c r="AM3689" s="9">
        <v>0</v>
      </c>
      <c r="AN3689" s="9">
        <v>0</v>
      </c>
      <c r="AO3689" s="9">
        <v>0</v>
      </c>
      <c r="AP3689" s="9">
        <v>0</v>
      </c>
      <c r="AQ3689" s="9">
        <v>0</v>
      </c>
      <c r="AR3689" s="9">
        <v>0</v>
      </c>
      <c r="AS3689" s="9">
        <v>0</v>
      </c>
      <c r="AT3689" s="9">
        <v>0</v>
      </c>
      <c r="AU3689" s="9">
        <v>0</v>
      </c>
      <c r="AV3689" s="9">
        <v>0</v>
      </c>
      <c r="AW3689" s="9">
        <v>0</v>
      </c>
      <c r="AX3689" s="9">
        <v>0</v>
      </c>
      <c r="AY3689" s="9">
        <v>0</v>
      </c>
      <c r="AZ3689" s="9">
        <v>0</v>
      </c>
      <c r="BA3689" s="9">
        <v>3</v>
      </c>
      <c r="BB3689" s="9">
        <v>0</v>
      </c>
      <c r="BC3689" s="9">
        <v>0</v>
      </c>
    </row>
    <row r="3690" spans="2:55" x14ac:dyDescent="0.45">
      <c r="B3690" s="25">
        <v>3683</v>
      </c>
      <c r="D3690" s="9" t="s">
        <v>84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6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0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  <c r="AC3690" s="9">
        <v>0</v>
      </c>
      <c r="AD3690" s="9">
        <v>0</v>
      </c>
      <c r="AE3690" s="9">
        <v>0</v>
      </c>
      <c r="AF3690" s="9">
        <v>0</v>
      </c>
      <c r="AG3690" s="9">
        <v>0</v>
      </c>
      <c r="AH3690" s="9">
        <v>0</v>
      </c>
      <c r="AI3690" s="9">
        <v>0</v>
      </c>
      <c r="AJ3690" s="9">
        <v>0</v>
      </c>
      <c r="AK3690" s="9">
        <v>0</v>
      </c>
      <c r="AL3690" s="9">
        <v>0</v>
      </c>
      <c r="AM3690" s="9">
        <v>0</v>
      </c>
      <c r="AN3690" s="9">
        <v>0</v>
      </c>
      <c r="AO3690" s="9">
        <v>0</v>
      </c>
      <c r="AP3690" s="9">
        <v>0</v>
      </c>
      <c r="AQ3690" s="9">
        <v>0</v>
      </c>
      <c r="AR3690" s="9">
        <v>0</v>
      </c>
      <c r="AS3690" s="9">
        <v>0</v>
      </c>
      <c r="AT3690" s="9">
        <v>0</v>
      </c>
      <c r="AU3690" s="9">
        <v>0</v>
      </c>
      <c r="AV3690" s="9">
        <v>0</v>
      </c>
      <c r="AW3690" s="9">
        <v>0</v>
      </c>
      <c r="AX3690" s="9">
        <v>0</v>
      </c>
      <c r="AY3690" s="9">
        <v>0</v>
      </c>
      <c r="AZ3690" s="9">
        <v>0</v>
      </c>
      <c r="BA3690" s="9">
        <v>0</v>
      </c>
      <c r="BB3690" s="9">
        <v>0</v>
      </c>
      <c r="BC3690" s="9">
        <v>0</v>
      </c>
    </row>
    <row r="3691" spans="2:55" x14ac:dyDescent="0.45">
      <c r="B3691" s="25">
        <v>3684</v>
      </c>
      <c r="D3691" s="9" t="s">
        <v>85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  <c r="AC3691" s="9">
        <v>0</v>
      </c>
      <c r="AD3691" s="9">
        <v>0</v>
      </c>
      <c r="AE3691" s="9">
        <v>0</v>
      </c>
      <c r="AF3691" s="9">
        <v>0</v>
      </c>
      <c r="AG3691" s="9">
        <v>0</v>
      </c>
      <c r="AH3691" s="9">
        <v>0</v>
      </c>
      <c r="AI3691" s="9">
        <v>0</v>
      </c>
      <c r="AJ3691" s="9">
        <v>0</v>
      </c>
      <c r="AK3691" s="9">
        <v>0</v>
      </c>
      <c r="AL3691" s="9">
        <v>0</v>
      </c>
      <c r="AM3691" s="9">
        <v>0</v>
      </c>
      <c r="AN3691" s="9">
        <v>0</v>
      </c>
      <c r="AO3691" s="9">
        <v>0</v>
      </c>
      <c r="AP3691" s="9">
        <v>0</v>
      </c>
      <c r="AQ3691" s="9">
        <v>0</v>
      </c>
      <c r="AR3691" s="9">
        <v>0</v>
      </c>
      <c r="AS3691" s="9">
        <v>0</v>
      </c>
      <c r="AT3691" s="9">
        <v>0</v>
      </c>
      <c r="AU3691" s="9">
        <v>0</v>
      </c>
      <c r="AV3691" s="9">
        <v>0</v>
      </c>
      <c r="AW3691" s="9">
        <v>0</v>
      </c>
      <c r="AX3691" s="9">
        <v>0</v>
      </c>
      <c r="AY3691" s="9">
        <v>0</v>
      </c>
      <c r="AZ3691" s="9">
        <v>0</v>
      </c>
      <c r="BA3691" s="9">
        <v>0</v>
      </c>
      <c r="BB3691" s="9">
        <v>0</v>
      </c>
      <c r="BC3691" s="9">
        <v>0</v>
      </c>
    </row>
    <row r="3692" spans="2:55" x14ac:dyDescent="0.45">
      <c r="B3692" s="25">
        <v>3685</v>
      </c>
      <c r="D3692" s="9" t="s">
        <v>86</v>
      </c>
      <c r="E3692" s="9">
        <v>0</v>
      </c>
      <c r="F3692" s="9">
        <v>3</v>
      </c>
      <c r="G3692" s="9">
        <v>0</v>
      </c>
      <c r="H3692" s="9">
        <v>3</v>
      </c>
      <c r="I3692" s="9">
        <v>0</v>
      </c>
      <c r="J3692" s="9">
        <v>0</v>
      </c>
      <c r="K3692" s="9">
        <v>0</v>
      </c>
      <c r="L3692" s="9">
        <v>5</v>
      </c>
      <c r="M3692" s="9">
        <v>9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4</v>
      </c>
      <c r="AC3692" s="9">
        <v>0</v>
      </c>
      <c r="AD3692" s="9">
        <v>0</v>
      </c>
      <c r="AE3692" s="9">
        <v>0</v>
      </c>
      <c r="AF3692" s="9">
        <v>0</v>
      </c>
      <c r="AG3692" s="9">
        <v>3</v>
      </c>
      <c r="AH3692" s="9">
        <v>0</v>
      </c>
      <c r="AI3692" s="9">
        <v>0</v>
      </c>
      <c r="AJ3692" s="9">
        <v>0</v>
      </c>
      <c r="AK3692" s="9">
        <v>0</v>
      </c>
      <c r="AL3692" s="9">
        <v>0</v>
      </c>
      <c r="AM3692" s="9">
        <v>0</v>
      </c>
      <c r="AN3692" s="9">
        <v>0</v>
      </c>
      <c r="AO3692" s="9">
        <v>0</v>
      </c>
      <c r="AP3692" s="9">
        <v>0</v>
      </c>
      <c r="AQ3692" s="9">
        <v>0</v>
      </c>
      <c r="AR3692" s="9">
        <v>0</v>
      </c>
      <c r="AS3692" s="9">
        <v>0</v>
      </c>
      <c r="AT3692" s="9">
        <v>0</v>
      </c>
      <c r="AU3692" s="9">
        <v>0</v>
      </c>
      <c r="AV3692" s="9">
        <v>0</v>
      </c>
      <c r="AW3692" s="9">
        <v>0</v>
      </c>
      <c r="AX3692" s="9">
        <v>0</v>
      </c>
      <c r="AY3692" s="9">
        <v>0</v>
      </c>
      <c r="AZ3692" s="9">
        <v>0</v>
      </c>
      <c r="BA3692" s="9">
        <v>0</v>
      </c>
      <c r="BB3692" s="9">
        <v>0</v>
      </c>
      <c r="BC3692" s="9">
        <v>0</v>
      </c>
    </row>
    <row r="3693" spans="2:55" x14ac:dyDescent="0.45">
      <c r="B3693" s="25">
        <v>3686</v>
      </c>
      <c r="D3693" s="9" t="s">
        <v>87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  <c r="AC3693" s="9">
        <v>0</v>
      </c>
      <c r="AD3693" s="9">
        <v>0</v>
      </c>
      <c r="AE3693" s="9">
        <v>0</v>
      </c>
      <c r="AF3693" s="9">
        <v>0</v>
      </c>
      <c r="AG3693" s="9">
        <v>0</v>
      </c>
      <c r="AH3693" s="9">
        <v>0</v>
      </c>
      <c r="AI3693" s="9">
        <v>0</v>
      </c>
      <c r="AJ3693" s="9">
        <v>0</v>
      </c>
      <c r="AK3693" s="9">
        <v>0</v>
      </c>
      <c r="AL3693" s="9">
        <v>0</v>
      </c>
      <c r="AM3693" s="9">
        <v>0</v>
      </c>
      <c r="AN3693" s="9">
        <v>0</v>
      </c>
      <c r="AO3693" s="9">
        <v>0</v>
      </c>
      <c r="AP3693" s="9">
        <v>0</v>
      </c>
      <c r="AQ3693" s="9">
        <v>0</v>
      </c>
      <c r="AR3693" s="9">
        <v>0</v>
      </c>
      <c r="AS3693" s="9">
        <v>0</v>
      </c>
      <c r="AT3693" s="9">
        <v>0</v>
      </c>
      <c r="AU3693" s="9">
        <v>0</v>
      </c>
      <c r="AV3693" s="9">
        <v>0</v>
      </c>
      <c r="AW3693" s="9">
        <v>0</v>
      </c>
      <c r="AX3693" s="9">
        <v>0</v>
      </c>
      <c r="AY3693" s="9">
        <v>0</v>
      </c>
      <c r="AZ3693" s="9">
        <v>0</v>
      </c>
      <c r="BA3693" s="9">
        <v>0</v>
      </c>
      <c r="BB3693" s="9">
        <v>0</v>
      </c>
      <c r="BC3693" s="9">
        <v>0</v>
      </c>
    </row>
    <row r="3694" spans="2:55" x14ac:dyDescent="0.45">
      <c r="B3694" s="25">
        <v>3687</v>
      </c>
      <c r="D3694" s="9" t="s">
        <v>88</v>
      </c>
      <c r="E3694" s="9">
        <v>0</v>
      </c>
      <c r="F3694" s="9">
        <v>0</v>
      </c>
      <c r="G3694" s="9">
        <v>0</v>
      </c>
      <c r="H3694" s="9">
        <v>5</v>
      </c>
      <c r="I3694" s="9">
        <v>4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33</v>
      </c>
      <c r="P3694" s="9">
        <v>0</v>
      </c>
      <c r="Q3694" s="9">
        <v>0</v>
      </c>
      <c r="R3694" s="9">
        <v>0</v>
      </c>
      <c r="S3694" s="9">
        <v>0</v>
      </c>
      <c r="T3694" s="9">
        <v>0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5</v>
      </c>
      <c r="AB3694" s="9">
        <v>14</v>
      </c>
      <c r="AC3694" s="9">
        <v>0</v>
      </c>
      <c r="AD3694" s="9">
        <v>0</v>
      </c>
      <c r="AE3694" s="9">
        <v>0</v>
      </c>
      <c r="AF3694" s="9">
        <v>0</v>
      </c>
      <c r="AG3694" s="9">
        <v>4</v>
      </c>
      <c r="AH3694" s="9">
        <v>0</v>
      </c>
      <c r="AI3694" s="9">
        <v>3</v>
      </c>
      <c r="AJ3694" s="9">
        <v>6</v>
      </c>
      <c r="AK3694" s="9">
        <v>0</v>
      </c>
      <c r="AL3694" s="9">
        <v>0</v>
      </c>
      <c r="AM3694" s="9">
        <v>3</v>
      </c>
      <c r="AN3694" s="9">
        <v>0</v>
      </c>
      <c r="AO3694" s="9">
        <v>0</v>
      </c>
      <c r="AP3694" s="9">
        <v>5</v>
      </c>
      <c r="AQ3694" s="9">
        <v>0</v>
      </c>
      <c r="AR3694" s="9">
        <v>0</v>
      </c>
      <c r="AS3694" s="9">
        <v>0</v>
      </c>
      <c r="AT3694" s="9">
        <v>0</v>
      </c>
      <c r="AU3694" s="9">
        <v>3</v>
      </c>
      <c r="AV3694" s="9">
        <v>0</v>
      </c>
      <c r="AW3694" s="9">
        <v>0</v>
      </c>
      <c r="AX3694" s="9">
        <v>11</v>
      </c>
      <c r="AY3694" s="9">
        <v>0</v>
      </c>
      <c r="AZ3694" s="9">
        <v>0</v>
      </c>
      <c r="BA3694" s="9">
        <v>0</v>
      </c>
      <c r="BB3694" s="9">
        <v>0</v>
      </c>
      <c r="BC3694" s="9">
        <v>0</v>
      </c>
    </row>
    <row r="3695" spans="2:55" x14ac:dyDescent="0.45">
      <c r="B3695" s="25">
        <v>3688</v>
      </c>
      <c r="D3695" s="9" t="s">
        <v>89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81</v>
      </c>
      <c r="P3695" s="9">
        <v>0</v>
      </c>
      <c r="Q3695" s="9">
        <v>0</v>
      </c>
      <c r="R3695" s="9">
        <v>0</v>
      </c>
      <c r="S3695" s="9">
        <v>0</v>
      </c>
      <c r="T3695" s="9">
        <v>0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  <c r="AC3695" s="9">
        <v>0</v>
      </c>
      <c r="AD3695" s="9">
        <v>0</v>
      </c>
      <c r="AE3695" s="9">
        <v>0</v>
      </c>
      <c r="AF3695" s="9">
        <v>0</v>
      </c>
      <c r="AG3695" s="9">
        <v>0</v>
      </c>
      <c r="AH3695" s="9">
        <v>0</v>
      </c>
      <c r="AI3695" s="9">
        <v>0</v>
      </c>
      <c r="AJ3695" s="9">
        <v>0</v>
      </c>
      <c r="AK3695" s="9">
        <v>0</v>
      </c>
      <c r="AL3695" s="9">
        <v>0</v>
      </c>
      <c r="AM3695" s="9">
        <v>0</v>
      </c>
      <c r="AN3695" s="9">
        <v>0</v>
      </c>
      <c r="AO3695" s="9">
        <v>0</v>
      </c>
      <c r="AP3695" s="9">
        <v>0</v>
      </c>
      <c r="AQ3695" s="9">
        <v>0</v>
      </c>
      <c r="AR3695" s="9">
        <v>0</v>
      </c>
      <c r="AS3695" s="9">
        <v>0</v>
      </c>
      <c r="AT3695" s="9">
        <v>0</v>
      </c>
      <c r="AU3695" s="9">
        <v>0</v>
      </c>
      <c r="AV3695" s="9">
        <v>0</v>
      </c>
      <c r="AW3695" s="9">
        <v>0</v>
      </c>
      <c r="AX3695" s="9">
        <v>0</v>
      </c>
      <c r="AY3695" s="9">
        <v>0</v>
      </c>
      <c r="AZ3695" s="9">
        <v>0</v>
      </c>
      <c r="BA3695" s="9">
        <v>0</v>
      </c>
      <c r="BB3695" s="9">
        <v>0</v>
      </c>
      <c r="BC3695" s="9">
        <v>0</v>
      </c>
    </row>
    <row r="3696" spans="2:55" x14ac:dyDescent="0.45">
      <c r="B3696" s="25">
        <v>3689</v>
      </c>
      <c r="D3696" s="9" t="s">
        <v>90</v>
      </c>
      <c r="E3696" s="9">
        <v>0</v>
      </c>
      <c r="F3696" s="9">
        <v>5</v>
      </c>
      <c r="G3696" s="9">
        <v>0</v>
      </c>
      <c r="H3696" s="9">
        <v>11</v>
      </c>
      <c r="I3696" s="9">
        <v>0</v>
      </c>
      <c r="J3696" s="9">
        <v>0</v>
      </c>
      <c r="K3696" s="9">
        <v>0</v>
      </c>
      <c r="L3696" s="9">
        <v>3</v>
      </c>
      <c r="M3696" s="9">
        <v>0</v>
      </c>
      <c r="N3696" s="9">
        <v>0</v>
      </c>
      <c r="O3696" s="9">
        <v>423</v>
      </c>
      <c r="P3696" s="9">
        <v>0</v>
      </c>
      <c r="Q3696" s="9">
        <v>7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57</v>
      </c>
      <c r="AB3696" s="9">
        <v>50</v>
      </c>
      <c r="AC3696" s="9">
        <v>4</v>
      </c>
      <c r="AD3696" s="9">
        <v>0</v>
      </c>
      <c r="AE3696" s="9">
        <v>5</v>
      </c>
      <c r="AF3696" s="9">
        <v>0</v>
      </c>
      <c r="AG3696" s="9">
        <v>7</v>
      </c>
      <c r="AH3696" s="9">
        <v>0</v>
      </c>
      <c r="AI3696" s="9">
        <v>4</v>
      </c>
      <c r="AJ3696" s="9">
        <v>5</v>
      </c>
      <c r="AK3696" s="9">
        <v>3</v>
      </c>
      <c r="AL3696" s="9">
        <v>0</v>
      </c>
      <c r="AM3696" s="9">
        <v>5</v>
      </c>
      <c r="AN3696" s="9">
        <v>0</v>
      </c>
      <c r="AO3696" s="9">
        <v>0</v>
      </c>
      <c r="AP3696" s="9">
        <v>0</v>
      </c>
      <c r="AQ3696" s="9">
        <v>3</v>
      </c>
      <c r="AR3696" s="9">
        <v>0</v>
      </c>
      <c r="AS3696" s="9">
        <v>5</v>
      </c>
      <c r="AT3696" s="9">
        <v>0</v>
      </c>
      <c r="AU3696" s="9">
        <v>4</v>
      </c>
      <c r="AV3696" s="9">
        <v>0</v>
      </c>
      <c r="AW3696" s="9">
        <v>0</v>
      </c>
      <c r="AX3696" s="9">
        <v>3</v>
      </c>
      <c r="AY3696" s="9">
        <v>0</v>
      </c>
      <c r="AZ3696" s="9">
        <v>6</v>
      </c>
      <c r="BA3696" s="9">
        <v>0</v>
      </c>
      <c r="BB3696" s="9">
        <v>5</v>
      </c>
      <c r="BC3696" s="9">
        <v>0</v>
      </c>
    </row>
    <row r="3697" spans="2:55" x14ac:dyDescent="0.45">
      <c r="B3697" s="25">
        <v>3690</v>
      </c>
      <c r="D3697" s="9" t="s">
        <v>91</v>
      </c>
      <c r="E3697" s="9">
        <v>0</v>
      </c>
      <c r="F3697" s="9">
        <v>0</v>
      </c>
      <c r="G3697" s="9">
        <v>0</v>
      </c>
      <c r="H3697" s="9">
        <v>3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45</v>
      </c>
      <c r="P3697" s="9">
        <v>0</v>
      </c>
      <c r="Q3697" s="9">
        <v>0</v>
      </c>
      <c r="R3697" s="9">
        <v>0</v>
      </c>
      <c r="S3697" s="9">
        <v>7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  <c r="AC3697" s="9">
        <v>3</v>
      </c>
      <c r="AD3697" s="9">
        <v>0</v>
      </c>
      <c r="AE3697" s="9">
        <v>0</v>
      </c>
      <c r="AF3697" s="9">
        <v>0</v>
      </c>
      <c r="AG3697" s="9">
        <v>0</v>
      </c>
      <c r="AH3697" s="9">
        <v>0</v>
      </c>
      <c r="AI3697" s="9">
        <v>0</v>
      </c>
      <c r="AJ3697" s="9">
        <v>0</v>
      </c>
      <c r="AK3697" s="9">
        <v>0</v>
      </c>
      <c r="AL3697" s="9">
        <v>0</v>
      </c>
      <c r="AM3697" s="9">
        <v>5</v>
      </c>
      <c r="AN3697" s="9">
        <v>0</v>
      </c>
      <c r="AO3697" s="9">
        <v>0</v>
      </c>
      <c r="AP3697" s="9">
        <v>0</v>
      </c>
      <c r="AQ3697" s="9">
        <v>0</v>
      </c>
      <c r="AR3697" s="9">
        <v>0</v>
      </c>
      <c r="AS3697" s="9">
        <v>0</v>
      </c>
      <c r="AT3697" s="9">
        <v>0</v>
      </c>
      <c r="AU3697" s="9">
        <v>0</v>
      </c>
      <c r="AV3697" s="9">
        <v>0</v>
      </c>
      <c r="AW3697" s="9">
        <v>0</v>
      </c>
      <c r="AX3697" s="9">
        <v>0</v>
      </c>
      <c r="AY3697" s="9">
        <v>0</v>
      </c>
      <c r="AZ3697" s="9">
        <v>0</v>
      </c>
      <c r="BA3697" s="9">
        <v>0</v>
      </c>
      <c r="BB3697" s="9">
        <v>0</v>
      </c>
      <c r="BC3697" s="9">
        <v>0</v>
      </c>
    </row>
    <row r="3698" spans="2:55" x14ac:dyDescent="0.45">
      <c r="B3698" s="25">
        <v>3691</v>
      </c>
      <c r="D3698" s="9" t="s">
        <v>92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0</v>
      </c>
      <c r="O3698" s="9">
        <v>21</v>
      </c>
      <c r="P3698" s="9">
        <v>0</v>
      </c>
      <c r="Q3698" s="9">
        <v>0</v>
      </c>
      <c r="R3698" s="9">
        <v>0</v>
      </c>
      <c r="S3698" s="9">
        <v>0</v>
      </c>
      <c r="T3698" s="9">
        <v>0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11</v>
      </c>
      <c r="AB3698" s="9">
        <v>15</v>
      </c>
      <c r="AC3698" s="9">
        <v>0</v>
      </c>
      <c r="AD3698" s="9">
        <v>0</v>
      </c>
      <c r="AE3698" s="9">
        <v>0</v>
      </c>
      <c r="AF3698" s="9">
        <v>0</v>
      </c>
      <c r="AG3698" s="9">
        <v>0</v>
      </c>
      <c r="AH3698" s="9">
        <v>0</v>
      </c>
      <c r="AI3698" s="9">
        <v>0</v>
      </c>
      <c r="AJ3698" s="9">
        <v>3</v>
      </c>
      <c r="AK3698" s="9">
        <v>0</v>
      </c>
      <c r="AL3698" s="9">
        <v>0</v>
      </c>
      <c r="AM3698" s="9">
        <v>0</v>
      </c>
      <c r="AN3698" s="9">
        <v>0</v>
      </c>
      <c r="AO3698" s="9">
        <v>0</v>
      </c>
      <c r="AP3698" s="9">
        <v>0</v>
      </c>
      <c r="AQ3698" s="9">
        <v>0</v>
      </c>
      <c r="AR3698" s="9">
        <v>0</v>
      </c>
      <c r="AS3698" s="9">
        <v>0</v>
      </c>
      <c r="AT3698" s="9">
        <v>0</v>
      </c>
      <c r="AU3698" s="9">
        <v>0</v>
      </c>
      <c r="AV3698" s="9">
        <v>0</v>
      </c>
      <c r="AW3698" s="9">
        <v>0</v>
      </c>
      <c r="AX3698" s="9">
        <v>0</v>
      </c>
      <c r="AY3698" s="9">
        <v>0</v>
      </c>
      <c r="AZ3698" s="9">
        <v>0</v>
      </c>
      <c r="BA3698" s="9">
        <v>0</v>
      </c>
      <c r="BB3698" s="9">
        <v>0</v>
      </c>
      <c r="BC3698" s="9">
        <v>0</v>
      </c>
    </row>
    <row r="3699" spans="2:55" x14ac:dyDescent="0.45">
      <c r="B3699" s="25">
        <v>3692</v>
      </c>
      <c r="D3699" s="9" t="s">
        <v>93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11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3</v>
      </c>
      <c r="Z3699" s="9">
        <v>0</v>
      </c>
      <c r="AA3699" s="9">
        <v>0</v>
      </c>
      <c r="AB3699" s="9">
        <v>5</v>
      </c>
      <c r="AC3699" s="9">
        <v>0</v>
      </c>
      <c r="AD3699" s="9">
        <v>0</v>
      </c>
      <c r="AE3699" s="9">
        <v>0</v>
      </c>
      <c r="AF3699" s="9">
        <v>0</v>
      </c>
      <c r="AG3699" s="9">
        <v>0</v>
      </c>
      <c r="AH3699" s="9">
        <v>0</v>
      </c>
      <c r="AI3699" s="9">
        <v>0</v>
      </c>
      <c r="AJ3699" s="9">
        <v>0</v>
      </c>
      <c r="AK3699" s="9">
        <v>0</v>
      </c>
      <c r="AL3699" s="9">
        <v>0</v>
      </c>
      <c r="AM3699" s="9">
        <v>0</v>
      </c>
      <c r="AN3699" s="9">
        <v>0</v>
      </c>
      <c r="AO3699" s="9">
        <v>0</v>
      </c>
      <c r="AP3699" s="9">
        <v>0</v>
      </c>
      <c r="AQ3699" s="9">
        <v>0</v>
      </c>
      <c r="AR3699" s="9">
        <v>0</v>
      </c>
      <c r="AS3699" s="9">
        <v>0</v>
      </c>
      <c r="AT3699" s="9">
        <v>0</v>
      </c>
      <c r="AU3699" s="9">
        <v>0</v>
      </c>
      <c r="AV3699" s="9">
        <v>0</v>
      </c>
      <c r="AW3699" s="9">
        <v>0</v>
      </c>
      <c r="AX3699" s="9">
        <v>0</v>
      </c>
      <c r="AY3699" s="9">
        <v>0</v>
      </c>
      <c r="AZ3699" s="9">
        <v>0</v>
      </c>
      <c r="BA3699" s="9">
        <v>0</v>
      </c>
      <c r="BB3699" s="9">
        <v>0</v>
      </c>
      <c r="BC3699" s="9">
        <v>0</v>
      </c>
    </row>
    <row r="3700" spans="2:55" x14ac:dyDescent="0.45">
      <c r="B3700" s="25">
        <v>3693</v>
      </c>
      <c r="D3700" s="9" t="s">
        <v>94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17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4</v>
      </c>
      <c r="Y3700" s="9">
        <v>0</v>
      </c>
      <c r="Z3700" s="9">
        <v>0</v>
      </c>
      <c r="AA3700" s="9">
        <v>0</v>
      </c>
      <c r="AB3700" s="9">
        <v>0</v>
      </c>
      <c r="AC3700" s="9">
        <v>0</v>
      </c>
      <c r="AD3700" s="9">
        <v>0</v>
      </c>
      <c r="AE3700" s="9">
        <v>0</v>
      </c>
      <c r="AF3700" s="9">
        <v>0</v>
      </c>
      <c r="AG3700" s="9">
        <v>0</v>
      </c>
      <c r="AH3700" s="9">
        <v>0</v>
      </c>
      <c r="AI3700" s="9">
        <v>0</v>
      </c>
      <c r="AJ3700" s="9">
        <v>0</v>
      </c>
      <c r="AK3700" s="9">
        <v>0</v>
      </c>
      <c r="AL3700" s="9">
        <v>0</v>
      </c>
      <c r="AM3700" s="9">
        <v>0</v>
      </c>
      <c r="AN3700" s="9">
        <v>0</v>
      </c>
      <c r="AO3700" s="9">
        <v>0</v>
      </c>
      <c r="AP3700" s="9">
        <v>0</v>
      </c>
      <c r="AQ3700" s="9">
        <v>0</v>
      </c>
      <c r="AR3700" s="9">
        <v>0</v>
      </c>
      <c r="AS3700" s="9">
        <v>0</v>
      </c>
      <c r="AT3700" s="9">
        <v>0</v>
      </c>
      <c r="AU3700" s="9">
        <v>0</v>
      </c>
      <c r="AV3700" s="9">
        <v>0</v>
      </c>
      <c r="AW3700" s="9">
        <v>0</v>
      </c>
      <c r="AX3700" s="9">
        <v>0</v>
      </c>
      <c r="AY3700" s="9">
        <v>0</v>
      </c>
      <c r="AZ3700" s="9">
        <v>0</v>
      </c>
      <c r="BA3700" s="9">
        <v>0</v>
      </c>
      <c r="BB3700" s="9">
        <v>0</v>
      </c>
      <c r="BC3700" s="9">
        <v>0</v>
      </c>
    </row>
    <row r="3701" spans="2:55" x14ac:dyDescent="0.45">
      <c r="B3701" s="25">
        <v>3694</v>
      </c>
      <c r="D3701" s="9" t="s">
        <v>95</v>
      </c>
      <c r="E3701" s="9">
        <v>0</v>
      </c>
      <c r="F3701" s="9">
        <v>0</v>
      </c>
      <c r="G3701" s="9">
        <v>0</v>
      </c>
      <c r="H3701" s="9">
        <v>9</v>
      </c>
      <c r="I3701" s="9">
        <v>0</v>
      </c>
      <c r="J3701" s="9">
        <v>0</v>
      </c>
      <c r="K3701" s="9">
        <v>0</v>
      </c>
      <c r="L3701" s="9">
        <v>4</v>
      </c>
      <c r="M3701" s="9">
        <v>5</v>
      </c>
      <c r="N3701" s="9">
        <v>0</v>
      </c>
      <c r="O3701" s="9">
        <v>34</v>
      </c>
      <c r="P3701" s="9">
        <v>0</v>
      </c>
      <c r="Q3701" s="9">
        <v>3</v>
      </c>
      <c r="R3701" s="9">
        <v>0</v>
      </c>
      <c r="S3701" s="9">
        <v>8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16</v>
      </c>
      <c r="AC3701" s="9">
        <v>0</v>
      </c>
      <c r="AD3701" s="9">
        <v>0</v>
      </c>
      <c r="AE3701" s="9">
        <v>0</v>
      </c>
      <c r="AF3701" s="9">
        <v>0</v>
      </c>
      <c r="AG3701" s="9">
        <v>0</v>
      </c>
      <c r="AH3701" s="9">
        <v>0</v>
      </c>
      <c r="AI3701" s="9">
        <v>0</v>
      </c>
      <c r="AJ3701" s="9">
        <v>0</v>
      </c>
      <c r="AK3701" s="9">
        <v>0</v>
      </c>
      <c r="AL3701" s="9">
        <v>0</v>
      </c>
      <c r="AM3701" s="9">
        <v>0</v>
      </c>
      <c r="AN3701" s="9">
        <v>0</v>
      </c>
      <c r="AO3701" s="9">
        <v>0</v>
      </c>
      <c r="AP3701" s="9">
        <v>0</v>
      </c>
      <c r="AQ3701" s="9">
        <v>0</v>
      </c>
      <c r="AR3701" s="9">
        <v>0</v>
      </c>
      <c r="AS3701" s="9">
        <v>0</v>
      </c>
      <c r="AT3701" s="9">
        <v>0</v>
      </c>
      <c r="AU3701" s="9">
        <v>0</v>
      </c>
      <c r="AV3701" s="9">
        <v>0</v>
      </c>
      <c r="AW3701" s="9">
        <v>0</v>
      </c>
      <c r="AX3701" s="9">
        <v>0</v>
      </c>
      <c r="AY3701" s="9">
        <v>0</v>
      </c>
      <c r="AZ3701" s="9">
        <v>0</v>
      </c>
      <c r="BA3701" s="9">
        <v>0</v>
      </c>
      <c r="BB3701" s="9">
        <v>0</v>
      </c>
      <c r="BC3701" s="9">
        <v>0</v>
      </c>
    </row>
    <row r="3702" spans="2:55" x14ac:dyDescent="0.45">
      <c r="B3702" s="25">
        <v>3695</v>
      </c>
      <c r="D3702" s="9" t="s">
        <v>96</v>
      </c>
      <c r="E3702" s="9">
        <v>0</v>
      </c>
      <c r="F3702" s="9">
        <v>0</v>
      </c>
      <c r="G3702" s="9">
        <v>0</v>
      </c>
      <c r="H3702" s="9">
        <v>4</v>
      </c>
      <c r="I3702" s="9">
        <v>0</v>
      </c>
      <c r="J3702" s="9">
        <v>0</v>
      </c>
      <c r="K3702" s="9">
        <v>0</v>
      </c>
      <c r="L3702" s="9">
        <v>0</v>
      </c>
      <c r="M3702" s="9">
        <v>0</v>
      </c>
      <c r="N3702" s="9">
        <v>0</v>
      </c>
      <c r="O3702" s="9">
        <v>20</v>
      </c>
      <c r="P3702" s="9">
        <v>0</v>
      </c>
      <c r="Q3702" s="9">
        <v>0</v>
      </c>
      <c r="R3702" s="9">
        <v>0</v>
      </c>
      <c r="S3702" s="9">
        <v>0</v>
      </c>
      <c r="T3702" s="9">
        <v>0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  <c r="AC3702" s="9">
        <v>0</v>
      </c>
      <c r="AD3702" s="9">
        <v>0</v>
      </c>
      <c r="AE3702" s="9">
        <v>0</v>
      </c>
      <c r="AF3702" s="9">
        <v>0</v>
      </c>
      <c r="AG3702" s="9">
        <v>0</v>
      </c>
      <c r="AH3702" s="9">
        <v>0</v>
      </c>
      <c r="AI3702" s="9">
        <v>0</v>
      </c>
      <c r="AJ3702" s="9">
        <v>0</v>
      </c>
      <c r="AK3702" s="9">
        <v>0</v>
      </c>
      <c r="AL3702" s="9">
        <v>0</v>
      </c>
      <c r="AM3702" s="9">
        <v>0</v>
      </c>
      <c r="AN3702" s="9">
        <v>0</v>
      </c>
      <c r="AO3702" s="9">
        <v>0</v>
      </c>
      <c r="AP3702" s="9">
        <v>0</v>
      </c>
      <c r="AQ3702" s="9">
        <v>0</v>
      </c>
      <c r="AR3702" s="9">
        <v>0</v>
      </c>
      <c r="AS3702" s="9">
        <v>0</v>
      </c>
      <c r="AT3702" s="9">
        <v>0</v>
      </c>
      <c r="AU3702" s="9">
        <v>0</v>
      </c>
      <c r="AV3702" s="9">
        <v>0</v>
      </c>
      <c r="AW3702" s="9">
        <v>0</v>
      </c>
      <c r="AX3702" s="9">
        <v>0</v>
      </c>
      <c r="AY3702" s="9">
        <v>0</v>
      </c>
      <c r="AZ3702" s="9">
        <v>0</v>
      </c>
      <c r="BA3702" s="9">
        <v>0</v>
      </c>
      <c r="BB3702" s="9">
        <v>0</v>
      </c>
      <c r="BC3702" s="9">
        <v>0</v>
      </c>
    </row>
    <row r="3703" spans="2:55" x14ac:dyDescent="0.45">
      <c r="B3703" s="25">
        <v>3696</v>
      </c>
      <c r="D3703" s="9" t="s">
        <v>97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0</v>
      </c>
      <c r="N3703" s="9">
        <v>9</v>
      </c>
      <c r="O3703" s="9">
        <v>87</v>
      </c>
      <c r="P3703" s="9">
        <v>0</v>
      </c>
      <c r="Q3703" s="9">
        <v>4</v>
      </c>
      <c r="R3703" s="9">
        <v>0</v>
      </c>
      <c r="S3703" s="9">
        <v>0</v>
      </c>
      <c r="T3703" s="9">
        <v>0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22</v>
      </c>
      <c r="AB3703" s="9">
        <v>11</v>
      </c>
      <c r="AC3703" s="9">
        <v>0</v>
      </c>
      <c r="AD3703" s="9">
        <v>0</v>
      </c>
      <c r="AE3703" s="9">
        <v>0</v>
      </c>
      <c r="AF3703" s="9">
        <v>0</v>
      </c>
      <c r="AG3703" s="9">
        <v>0</v>
      </c>
      <c r="AH3703" s="9">
        <v>0</v>
      </c>
      <c r="AI3703" s="9">
        <v>0</v>
      </c>
      <c r="AJ3703" s="9">
        <v>0</v>
      </c>
      <c r="AK3703" s="9">
        <v>6</v>
      </c>
      <c r="AL3703" s="9">
        <v>0</v>
      </c>
      <c r="AM3703" s="9">
        <v>0</v>
      </c>
      <c r="AN3703" s="9">
        <v>0</v>
      </c>
      <c r="AO3703" s="9">
        <v>0</v>
      </c>
      <c r="AP3703" s="9">
        <v>0</v>
      </c>
      <c r="AQ3703" s="9">
        <v>0</v>
      </c>
      <c r="AR3703" s="9">
        <v>0</v>
      </c>
      <c r="AS3703" s="9">
        <v>0</v>
      </c>
      <c r="AT3703" s="9">
        <v>0</v>
      </c>
      <c r="AU3703" s="9">
        <v>0</v>
      </c>
      <c r="AV3703" s="9">
        <v>0</v>
      </c>
      <c r="AW3703" s="9">
        <v>0</v>
      </c>
      <c r="AX3703" s="9">
        <v>0</v>
      </c>
      <c r="AY3703" s="9">
        <v>0</v>
      </c>
      <c r="AZ3703" s="9">
        <v>0</v>
      </c>
      <c r="BA3703" s="9">
        <v>0</v>
      </c>
      <c r="BB3703" s="9">
        <v>0</v>
      </c>
      <c r="BC3703" s="9">
        <v>0</v>
      </c>
    </row>
    <row r="3704" spans="2:55" x14ac:dyDescent="0.45">
      <c r="B3704" s="25">
        <v>3697</v>
      </c>
      <c r="D3704" s="9" t="s">
        <v>98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8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0</v>
      </c>
      <c r="W3704" s="9">
        <v>0</v>
      </c>
      <c r="X3704" s="9">
        <v>0</v>
      </c>
      <c r="Y3704" s="9">
        <v>0</v>
      </c>
      <c r="Z3704" s="9">
        <v>0</v>
      </c>
      <c r="AA3704" s="9">
        <v>0</v>
      </c>
      <c r="AB3704" s="9">
        <v>3</v>
      </c>
      <c r="AC3704" s="9">
        <v>0</v>
      </c>
      <c r="AD3704" s="9">
        <v>0</v>
      </c>
      <c r="AE3704" s="9">
        <v>0</v>
      </c>
      <c r="AF3704" s="9">
        <v>0</v>
      </c>
      <c r="AG3704" s="9">
        <v>0</v>
      </c>
      <c r="AH3704" s="9">
        <v>0</v>
      </c>
      <c r="AI3704" s="9">
        <v>0</v>
      </c>
      <c r="AJ3704" s="9">
        <v>0</v>
      </c>
      <c r="AK3704" s="9">
        <v>0</v>
      </c>
      <c r="AL3704" s="9">
        <v>0</v>
      </c>
      <c r="AM3704" s="9">
        <v>0</v>
      </c>
      <c r="AN3704" s="9">
        <v>0</v>
      </c>
      <c r="AO3704" s="9">
        <v>0</v>
      </c>
      <c r="AP3704" s="9">
        <v>0</v>
      </c>
      <c r="AQ3704" s="9">
        <v>0</v>
      </c>
      <c r="AR3704" s="9">
        <v>0</v>
      </c>
      <c r="AS3704" s="9">
        <v>0</v>
      </c>
      <c r="AT3704" s="9">
        <v>0</v>
      </c>
      <c r="AU3704" s="9">
        <v>0</v>
      </c>
      <c r="AV3704" s="9">
        <v>0</v>
      </c>
      <c r="AW3704" s="9">
        <v>0</v>
      </c>
      <c r="AX3704" s="9">
        <v>0</v>
      </c>
      <c r="AY3704" s="9">
        <v>0</v>
      </c>
      <c r="AZ3704" s="9">
        <v>0</v>
      </c>
      <c r="BA3704" s="9">
        <v>0</v>
      </c>
      <c r="BB3704" s="9">
        <v>0</v>
      </c>
      <c r="BC3704" s="9">
        <v>0</v>
      </c>
    </row>
    <row r="3705" spans="2:55" x14ac:dyDescent="0.45">
      <c r="B3705" s="25">
        <v>3698</v>
      </c>
      <c r="D3705" s="9" t="s">
        <v>99</v>
      </c>
      <c r="E3705" s="9">
        <v>0</v>
      </c>
      <c r="F3705" s="9">
        <v>0</v>
      </c>
      <c r="G3705" s="9">
        <v>0</v>
      </c>
      <c r="H3705" s="9">
        <v>0</v>
      </c>
      <c r="I3705" s="9">
        <v>4</v>
      </c>
      <c r="J3705" s="9">
        <v>0</v>
      </c>
      <c r="K3705" s="9">
        <v>0</v>
      </c>
      <c r="L3705" s="9">
        <v>0</v>
      </c>
      <c r="M3705" s="9">
        <v>0</v>
      </c>
      <c r="N3705" s="9">
        <v>3</v>
      </c>
      <c r="O3705" s="9">
        <v>13</v>
      </c>
      <c r="P3705" s="9">
        <v>0</v>
      </c>
      <c r="Q3705" s="9">
        <v>0</v>
      </c>
      <c r="R3705" s="9">
        <v>0</v>
      </c>
      <c r="S3705" s="9">
        <v>4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0</v>
      </c>
      <c r="Z3705" s="9">
        <v>0</v>
      </c>
      <c r="AA3705" s="9">
        <v>10</v>
      </c>
      <c r="AB3705" s="9">
        <v>4</v>
      </c>
      <c r="AC3705" s="9">
        <v>0</v>
      </c>
      <c r="AD3705" s="9">
        <v>0</v>
      </c>
      <c r="AE3705" s="9">
        <v>0</v>
      </c>
      <c r="AF3705" s="9">
        <v>0</v>
      </c>
      <c r="AG3705" s="9">
        <v>0</v>
      </c>
      <c r="AH3705" s="9">
        <v>0</v>
      </c>
      <c r="AI3705" s="9">
        <v>0</v>
      </c>
      <c r="AJ3705" s="9">
        <v>0</v>
      </c>
      <c r="AK3705" s="9">
        <v>0</v>
      </c>
      <c r="AL3705" s="9">
        <v>0</v>
      </c>
      <c r="AM3705" s="9">
        <v>0</v>
      </c>
      <c r="AN3705" s="9">
        <v>0</v>
      </c>
      <c r="AO3705" s="9">
        <v>0</v>
      </c>
      <c r="AP3705" s="9">
        <v>6</v>
      </c>
      <c r="AQ3705" s="9">
        <v>0</v>
      </c>
      <c r="AR3705" s="9">
        <v>0</v>
      </c>
      <c r="AS3705" s="9">
        <v>0</v>
      </c>
      <c r="AT3705" s="9">
        <v>0</v>
      </c>
      <c r="AU3705" s="9">
        <v>0</v>
      </c>
      <c r="AV3705" s="9">
        <v>0</v>
      </c>
      <c r="AW3705" s="9">
        <v>0</v>
      </c>
      <c r="AX3705" s="9">
        <v>0</v>
      </c>
      <c r="AY3705" s="9">
        <v>0</v>
      </c>
      <c r="AZ3705" s="9">
        <v>0</v>
      </c>
      <c r="BA3705" s="9">
        <v>0</v>
      </c>
      <c r="BB3705" s="9">
        <v>0</v>
      </c>
      <c r="BC3705" s="9">
        <v>0</v>
      </c>
    </row>
    <row r="3706" spans="2:55" x14ac:dyDescent="0.45">
      <c r="B3706" s="25">
        <v>3699</v>
      </c>
      <c r="D3706" s="9" t="s">
        <v>100</v>
      </c>
      <c r="E3706" s="9">
        <v>0</v>
      </c>
      <c r="F3706" s="9">
        <v>0</v>
      </c>
      <c r="G3706" s="9">
        <v>0</v>
      </c>
      <c r="H3706" s="9">
        <v>15</v>
      </c>
      <c r="I3706" s="9">
        <v>5</v>
      </c>
      <c r="J3706" s="9">
        <v>0</v>
      </c>
      <c r="K3706" s="9">
        <v>0</v>
      </c>
      <c r="L3706" s="9">
        <v>6</v>
      </c>
      <c r="M3706" s="9">
        <v>0</v>
      </c>
      <c r="N3706" s="9">
        <v>71</v>
      </c>
      <c r="O3706" s="9">
        <v>3</v>
      </c>
      <c r="P3706" s="9">
        <v>0</v>
      </c>
      <c r="Q3706" s="9">
        <v>11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13</v>
      </c>
      <c r="AC3706" s="9">
        <v>0</v>
      </c>
      <c r="AD3706" s="9">
        <v>0</v>
      </c>
      <c r="AE3706" s="9">
        <v>0</v>
      </c>
      <c r="AF3706" s="9">
        <v>0</v>
      </c>
      <c r="AG3706" s="9">
        <v>0</v>
      </c>
      <c r="AH3706" s="9">
        <v>0</v>
      </c>
      <c r="AI3706" s="9">
        <v>4</v>
      </c>
      <c r="AJ3706" s="9">
        <v>0</v>
      </c>
      <c r="AK3706" s="9">
        <v>0</v>
      </c>
      <c r="AL3706" s="9">
        <v>0</v>
      </c>
      <c r="AM3706" s="9">
        <v>4</v>
      </c>
      <c r="AN3706" s="9">
        <v>0</v>
      </c>
      <c r="AO3706" s="9">
        <v>0</v>
      </c>
      <c r="AP3706" s="9">
        <v>0</v>
      </c>
      <c r="AQ3706" s="9">
        <v>0</v>
      </c>
      <c r="AR3706" s="9">
        <v>0</v>
      </c>
      <c r="AS3706" s="9">
        <v>0</v>
      </c>
      <c r="AT3706" s="9">
        <v>0</v>
      </c>
      <c r="AU3706" s="9">
        <v>0</v>
      </c>
      <c r="AV3706" s="9">
        <v>0</v>
      </c>
      <c r="AW3706" s="9">
        <v>0</v>
      </c>
      <c r="AX3706" s="9">
        <v>0</v>
      </c>
      <c r="AY3706" s="9">
        <v>0</v>
      </c>
      <c r="AZ3706" s="9">
        <v>0</v>
      </c>
      <c r="BA3706" s="9">
        <v>0</v>
      </c>
      <c r="BB3706" s="9">
        <v>0</v>
      </c>
      <c r="BC3706" s="9">
        <v>0</v>
      </c>
    </row>
    <row r="3707" spans="2:55" x14ac:dyDescent="0.45">
      <c r="B3707" s="25">
        <v>3700</v>
      </c>
      <c r="D3707" s="9" t="s">
        <v>101</v>
      </c>
      <c r="E3707" s="9">
        <v>0</v>
      </c>
      <c r="F3707" s="9">
        <v>0</v>
      </c>
      <c r="G3707" s="9">
        <v>0</v>
      </c>
      <c r="H3707" s="9">
        <v>33</v>
      </c>
      <c r="I3707" s="9">
        <v>10</v>
      </c>
      <c r="J3707" s="9">
        <v>0</v>
      </c>
      <c r="K3707" s="9">
        <v>0</v>
      </c>
      <c r="L3707" s="9">
        <v>15</v>
      </c>
      <c r="M3707" s="9">
        <v>0</v>
      </c>
      <c r="N3707" s="9">
        <v>253</v>
      </c>
      <c r="O3707" s="9">
        <v>4</v>
      </c>
      <c r="P3707" s="9">
        <v>0</v>
      </c>
      <c r="Q3707" s="9">
        <v>14</v>
      </c>
      <c r="R3707" s="9">
        <v>0</v>
      </c>
      <c r="S3707" s="9">
        <v>5</v>
      </c>
      <c r="T3707" s="9">
        <v>0</v>
      </c>
      <c r="U3707" s="9">
        <v>0</v>
      </c>
      <c r="V3707" s="9">
        <v>0</v>
      </c>
      <c r="W3707" s="9">
        <v>0</v>
      </c>
      <c r="X3707" s="9">
        <v>0</v>
      </c>
      <c r="Y3707" s="9">
        <v>5</v>
      </c>
      <c r="Z3707" s="9">
        <v>0</v>
      </c>
      <c r="AA3707" s="9">
        <v>6</v>
      </c>
      <c r="AB3707" s="9">
        <v>139</v>
      </c>
      <c r="AC3707" s="9">
        <v>3</v>
      </c>
      <c r="AD3707" s="9">
        <v>0</v>
      </c>
      <c r="AE3707" s="9">
        <v>7</v>
      </c>
      <c r="AF3707" s="9">
        <v>0</v>
      </c>
      <c r="AG3707" s="9">
        <v>5</v>
      </c>
      <c r="AH3707" s="9">
        <v>0</v>
      </c>
      <c r="AI3707" s="9">
        <v>13</v>
      </c>
      <c r="AJ3707" s="9">
        <v>4</v>
      </c>
      <c r="AK3707" s="9">
        <v>7</v>
      </c>
      <c r="AL3707" s="9">
        <v>0</v>
      </c>
      <c r="AM3707" s="9">
        <v>7</v>
      </c>
      <c r="AN3707" s="9">
        <v>0</v>
      </c>
      <c r="AO3707" s="9">
        <v>4</v>
      </c>
      <c r="AP3707" s="9">
        <v>5</v>
      </c>
      <c r="AQ3707" s="9">
        <v>3</v>
      </c>
      <c r="AR3707" s="9">
        <v>0</v>
      </c>
      <c r="AS3707" s="9">
        <v>0</v>
      </c>
      <c r="AT3707" s="9">
        <v>0</v>
      </c>
      <c r="AU3707" s="9">
        <v>0</v>
      </c>
      <c r="AV3707" s="9">
        <v>0</v>
      </c>
      <c r="AW3707" s="9">
        <v>0</v>
      </c>
      <c r="AX3707" s="9">
        <v>5</v>
      </c>
      <c r="AY3707" s="9">
        <v>0</v>
      </c>
      <c r="AZ3707" s="9">
        <v>8</v>
      </c>
      <c r="BA3707" s="9">
        <v>0</v>
      </c>
      <c r="BB3707" s="9">
        <v>5</v>
      </c>
      <c r="BC3707" s="9">
        <v>0</v>
      </c>
    </row>
    <row r="3708" spans="2:55" x14ac:dyDescent="0.45">
      <c r="B3708" s="25">
        <v>3701</v>
      </c>
      <c r="D3708" s="9" t="s">
        <v>102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5</v>
      </c>
      <c r="O3708" s="9">
        <v>0</v>
      </c>
      <c r="P3708" s="9">
        <v>0</v>
      </c>
      <c r="Q3708" s="9">
        <v>0</v>
      </c>
      <c r="R3708" s="9">
        <v>0</v>
      </c>
      <c r="S3708" s="9">
        <v>0</v>
      </c>
      <c r="T3708" s="9">
        <v>0</v>
      </c>
      <c r="U3708" s="9">
        <v>0</v>
      </c>
      <c r="V3708" s="9">
        <v>0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  <c r="AC3708" s="9">
        <v>0</v>
      </c>
      <c r="AD3708" s="9">
        <v>0</v>
      </c>
      <c r="AE3708" s="9">
        <v>0</v>
      </c>
      <c r="AF3708" s="9">
        <v>0</v>
      </c>
      <c r="AG3708" s="9">
        <v>0</v>
      </c>
      <c r="AH3708" s="9">
        <v>0</v>
      </c>
      <c r="AI3708" s="9">
        <v>0</v>
      </c>
      <c r="AJ3708" s="9">
        <v>0</v>
      </c>
      <c r="AK3708" s="9">
        <v>0</v>
      </c>
      <c r="AL3708" s="9">
        <v>0</v>
      </c>
      <c r="AM3708" s="9">
        <v>0</v>
      </c>
      <c r="AN3708" s="9">
        <v>0</v>
      </c>
      <c r="AO3708" s="9">
        <v>0</v>
      </c>
      <c r="AP3708" s="9">
        <v>0</v>
      </c>
      <c r="AQ3708" s="9">
        <v>0</v>
      </c>
      <c r="AR3708" s="9">
        <v>0</v>
      </c>
      <c r="AS3708" s="9">
        <v>0</v>
      </c>
      <c r="AT3708" s="9">
        <v>0</v>
      </c>
      <c r="AU3708" s="9">
        <v>0</v>
      </c>
      <c r="AV3708" s="9">
        <v>0</v>
      </c>
      <c r="AW3708" s="9">
        <v>0</v>
      </c>
      <c r="AX3708" s="9">
        <v>0</v>
      </c>
      <c r="AY3708" s="9">
        <v>0</v>
      </c>
      <c r="AZ3708" s="9">
        <v>0</v>
      </c>
      <c r="BA3708" s="9">
        <v>0</v>
      </c>
      <c r="BB3708" s="9">
        <v>0</v>
      </c>
      <c r="BC3708" s="9">
        <v>0</v>
      </c>
    </row>
    <row r="3709" spans="2:55" x14ac:dyDescent="0.45">
      <c r="B3709" s="25">
        <v>3702</v>
      </c>
      <c r="D3709" s="9" t="s">
        <v>103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0</v>
      </c>
      <c r="Z3709" s="9">
        <v>0</v>
      </c>
      <c r="AA3709" s="9">
        <v>0</v>
      </c>
      <c r="AB3709" s="9">
        <v>17</v>
      </c>
      <c r="AC3709" s="9">
        <v>0</v>
      </c>
      <c r="AD3709" s="9">
        <v>0</v>
      </c>
      <c r="AE3709" s="9">
        <v>4</v>
      </c>
      <c r="AF3709" s="9">
        <v>0</v>
      </c>
      <c r="AG3709" s="9">
        <v>0</v>
      </c>
      <c r="AH3709" s="9">
        <v>0</v>
      </c>
      <c r="AI3709" s="9">
        <v>3</v>
      </c>
      <c r="AJ3709" s="9">
        <v>5</v>
      </c>
      <c r="AK3709" s="9">
        <v>0</v>
      </c>
      <c r="AL3709" s="9">
        <v>0</v>
      </c>
      <c r="AM3709" s="9">
        <v>0</v>
      </c>
      <c r="AN3709" s="9">
        <v>0</v>
      </c>
      <c r="AO3709" s="9">
        <v>0</v>
      </c>
      <c r="AP3709" s="9">
        <v>0</v>
      </c>
      <c r="AQ3709" s="9">
        <v>0</v>
      </c>
      <c r="AR3709" s="9">
        <v>0</v>
      </c>
      <c r="AS3709" s="9">
        <v>0</v>
      </c>
      <c r="AT3709" s="9">
        <v>0</v>
      </c>
      <c r="AU3709" s="9">
        <v>0</v>
      </c>
      <c r="AV3709" s="9">
        <v>0</v>
      </c>
      <c r="AW3709" s="9">
        <v>0</v>
      </c>
      <c r="AX3709" s="9">
        <v>0</v>
      </c>
      <c r="AY3709" s="9">
        <v>0</v>
      </c>
      <c r="AZ3709" s="9">
        <v>0</v>
      </c>
      <c r="BA3709" s="9">
        <v>0</v>
      </c>
      <c r="BB3709" s="9">
        <v>0</v>
      </c>
      <c r="BC3709" s="9">
        <v>0</v>
      </c>
    </row>
    <row r="3710" spans="2:55" x14ac:dyDescent="0.45">
      <c r="B3710" s="25">
        <v>3703</v>
      </c>
      <c r="D3710" s="9" t="s">
        <v>104</v>
      </c>
      <c r="E3710" s="9">
        <v>0</v>
      </c>
      <c r="F3710" s="9">
        <v>8</v>
      </c>
      <c r="G3710" s="9">
        <v>0</v>
      </c>
      <c r="H3710" s="9">
        <v>39</v>
      </c>
      <c r="I3710" s="9">
        <v>12</v>
      </c>
      <c r="J3710" s="9">
        <v>4</v>
      </c>
      <c r="K3710" s="9">
        <v>0</v>
      </c>
      <c r="L3710" s="9">
        <v>106</v>
      </c>
      <c r="M3710" s="9">
        <v>0</v>
      </c>
      <c r="N3710" s="9">
        <v>5</v>
      </c>
      <c r="O3710" s="9">
        <v>0</v>
      </c>
      <c r="P3710" s="9">
        <v>6</v>
      </c>
      <c r="Q3710" s="9">
        <v>0</v>
      </c>
      <c r="R3710" s="9">
        <v>0</v>
      </c>
      <c r="S3710" s="9">
        <v>3</v>
      </c>
      <c r="T3710" s="9">
        <v>0</v>
      </c>
      <c r="U3710" s="9">
        <v>0</v>
      </c>
      <c r="V3710" s="9">
        <v>0</v>
      </c>
      <c r="W3710" s="9">
        <v>3</v>
      </c>
      <c r="X3710" s="9">
        <v>0</v>
      </c>
      <c r="Y3710" s="9">
        <v>0</v>
      </c>
      <c r="Z3710" s="9">
        <v>0</v>
      </c>
      <c r="AA3710" s="9">
        <v>0</v>
      </c>
      <c r="AB3710" s="9">
        <v>15</v>
      </c>
      <c r="AC3710" s="9">
        <v>0</v>
      </c>
      <c r="AD3710" s="9">
        <v>0</v>
      </c>
      <c r="AE3710" s="9">
        <v>0</v>
      </c>
      <c r="AF3710" s="9">
        <v>0</v>
      </c>
      <c r="AG3710" s="9">
        <v>16</v>
      </c>
      <c r="AH3710" s="9">
        <v>0</v>
      </c>
      <c r="AI3710" s="9">
        <v>8</v>
      </c>
      <c r="AJ3710" s="9">
        <v>13</v>
      </c>
      <c r="AK3710" s="9">
        <v>33</v>
      </c>
      <c r="AL3710" s="9">
        <v>0</v>
      </c>
      <c r="AM3710" s="9">
        <v>19</v>
      </c>
      <c r="AN3710" s="9">
        <v>0</v>
      </c>
      <c r="AO3710" s="9">
        <v>13</v>
      </c>
      <c r="AP3710" s="9">
        <v>16</v>
      </c>
      <c r="AQ3710" s="9">
        <v>4</v>
      </c>
      <c r="AR3710" s="9">
        <v>0</v>
      </c>
      <c r="AS3710" s="9">
        <v>0</v>
      </c>
      <c r="AT3710" s="9">
        <v>0</v>
      </c>
      <c r="AU3710" s="9">
        <v>6</v>
      </c>
      <c r="AV3710" s="9">
        <v>0</v>
      </c>
      <c r="AW3710" s="9">
        <v>0</v>
      </c>
      <c r="AX3710" s="9">
        <v>0</v>
      </c>
      <c r="AY3710" s="9">
        <v>0</v>
      </c>
      <c r="AZ3710" s="9">
        <v>6</v>
      </c>
      <c r="BA3710" s="9">
        <v>0</v>
      </c>
      <c r="BB3710" s="9">
        <v>6</v>
      </c>
      <c r="BC3710" s="9">
        <v>0</v>
      </c>
    </row>
    <row r="3711" spans="2:55" x14ac:dyDescent="0.45">
      <c r="B3711" s="25">
        <v>3704</v>
      </c>
      <c r="D3711" s="9" t="s">
        <v>105</v>
      </c>
      <c r="E3711" s="9">
        <v>6</v>
      </c>
      <c r="F3711" s="9">
        <v>9</v>
      </c>
      <c r="G3711" s="9">
        <v>0</v>
      </c>
      <c r="H3711" s="9">
        <v>130</v>
      </c>
      <c r="I3711" s="9">
        <v>34</v>
      </c>
      <c r="J3711" s="9">
        <v>0</v>
      </c>
      <c r="K3711" s="9">
        <v>0</v>
      </c>
      <c r="L3711" s="9">
        <v>359</v>
      </c>
      <c r="M3711" s="9">
        <v>0</v>
      </c>
      <c r="N3711" s="9">
        <v>3</v>
      </c>
      <c r="O3711" s="9">
        <v>3</v>
      </c>
      <c r="P3711" s="9">
        <v>13</v>
      </c>
      <c r="Q3711" s="9">
        <v>3</v>
      </c>
      <c r="R3711" s="9">
        <v>0</v>
      </c>
      <c r="S3711" s="9">
        <v>6</v>
      </c>
      <c r="T3711" s="9">
        <v>0</v>
      </c>
      <c r="U3711" s="9">
        <v>5</v>
      </c>
      <c r="V3711" s="9">
        <v>0</v>
      </c>
      <c r="W3711" s="9">
        <v>6</v>
      </c>
      <c r="X3711" s="9">
        <v>0</v>
      </c>
      <c r="Y3711" s="9">
        <v>4</v>
      </c>
      <c r="Z3711" s="9">
        <v>0</v>
      </c>
      <c r="AA3711" s="9">
        <v>3</v>
      </c>
      <c r="AB3711" s="9">
        <v>41</v>
      </c>
      <c r="AC3711" s="9">
        <v>10</v>
      </c>
      <c r="AD3711" s="9">
        <v>4</v>
      </c>
      <c r="AE3711" s="9">
        <v>4</v>
      </c>
      <c r="AF3711" s="9">
        <v>3</v>
      </c>
      <c r="AG3711" s="9">
        <v>20</v>
      </c>
      <c r="AH3711" s="9">
        <v>4</v>
      </c>
      <c r="AI3711" s="9">
        <v>19</v>
      </c>
      <c r="AJ3711" s="9">
        <v>9</v>
      </c>
      <c r="AK3711" s="9">
        <v>163</v>
      </c>
      <c r="AL3711" s="9">
        <v>0</v>
      </c>
      <c r="AM3711" s="9">
        <v>26</v>
      </c>
      <c r="AN3711" s="9">
        <v>0</v>
      </c>
      <c r="AO3711" s="9">
        <v>22</v>
      </c>
      <c r="AP3711" s="9">
        <v>26</v>
      </c>
      <c r="AQ3711" s="9">
        <v>12</v>
      </c>
      <c r="AR3711" s="9">
        <v>0</v>
      </c>
      <c r="AS3711" s="9">
        <v>3</v>
      </c>
      <c r="AT3711" s="9">
        <v>0</v>
      </c>
      <c r="AU3711" s="9">
        <v>3</v>
      </c>
      <c r="AV3711" s="9">
        <v>9</v>
      </c>
      <c r="AW3711" s="9">
        <v>0</v>
      </c>
      <c r="AX3711" s="9">
        <v>18</v>
      </c>
      <c r="AY3711" s="9">
        <v>0</v>
      </c>
      <c r="AZ3711" s="9">
        <v>18</v>
      </c>
      <c r="BA3711" s="9">
        <v>0</v>
      </c>
      <c r="BB3711" s="9">
        <v>5</v>
      </c>
      <c r="BC3711" s="9">
        <v>3</v>
      </c>
    </row>
    <row r="3712" spans="2:55" x14ac:dyDescent="0.45">
      <c r="B3712" s="25">
        <v>3705</v>
      </c>
      <c r="D3712" s="9" t="s">
        <v>106</v>
      </c>
      <c r="E3712" s="9">
        <v>4</v>
      </c>
      <c r="F3712" s="9">
        <v>37</v>
      </c>
      <c r="G3712" s="9">
        <v>0</v>
      </c>
      <c r="H3712" s="9">
        <v>204</v>
      </c>
      <c r="I3712" s="9">
        <v>86</v>
      </c>
      <c r="J3712" s="9">
        <v>5</v>
      </c>
      <c r="K3712" s="9">
        <v>3</v>
      </c>
      <c r="L3712" s="9">
        <v>158</v>
      </c>
      <c r="M3712" s="9">
        <v>9</v>
      </c>
      <c r="N3712" s="9">
        <v>14</v>
      </c>
      <c r="O3712" s="9">
        <v>14</v>
      </c>
      <c r="P3712" s="9">
        <v>52</v>
      </c>
      <c r="Q3712" s="9">
        <v>8</v>
      </c>
      <c r="R3712" s="9">
        <v>0</v>
      </c>
      <c r="S3712" s="9">
        <v>14</v>
      </c>
      <c r="T3712" s="9">
        <v>6</v>
      </c>
      <c r="U3712" s="9">
        <v>7</v>
      </c>
      <c r="V3712" s="9">
        <v>4</v>
      </c>
      <c r="W3712" s="9">
        <v>37</v>
      </c>
      <c r="X3712" s="9">
        <v>8</v>
      </c>
      <c r="Y3712" s="9">
        <v>3</v>
      </c>
      <c r="Z3712" s="9">
        <v>0</v>
      </c>
      <c r="AA3712" s="9">
        <v>8</v>
      </c>
      <c r="AB3712" s="9">
        <v>43</v>
      </c>
      <c r="AC3712" s="9">
        <v>24</v>
      </c>
      <c r="AD3712" s="9">
        <v>7</v>
      </c>
      <c r="AE3712" s="9">
        <v>10</v>
      </c>
      <c r="AF3712" s="9">
        <v>0</v>
      </c>
      <c r="AG3712" s="9">
        <v>45</v>
      </c>
      <c r="AH3712" s="9">
        <v>10</v>
      </c>
      <c r="AI3712" s="9">
        <v>50</v>
      </c>
      <c r="AJ3712" s="9">
        <v>26</v>
      </c>
      <c r="AK3712" s="9">
        <v>79</v>
      </c>
      <c r="AL3712" s="9">
        <v>8</v>
      </c>
      <c r="AM3712" s="9">
        <v>40</v>
      </c>
      <c r="AN3712" s="9">
        <v>0</v>
      </c>
      <c r="AO3712" s="9">
        <v>42</v>
      </c>
      <c r="AP3712" s="9">
        <v>52</v>
      </c>
      <c r="AQ3712" s="9">
        <v>3</v>
      </c>
      <c r="AR3712" s="9">
        <v>0</v>
      </c>
      <c r="AS3712" s="9">
        <v>7</v>
      </c>
      <c r="AT3712" s="9">
        <v>4</v>
      </c>
      <c r="AU3712" s="9">
        <v>10</v>
      </c>
      <c r="AV3712" s="9">
        <v>9</v>
      </c>
      <c r="AW3712" s="9">
        <v>0</v>
      </c>
      <c r="AX3712" s="9">
        <v>13</v>
      </c>
      <c r="AY3712" s="9">
        <v>3</v>
      </c>
      <c r="AZ3712" s="9">
        <v>15</v>
      </c>
      <c r="BA3712" s="9">
        <v>0</v>
      </c>
      <c r="BB3712" s="9">
        <v>16</v>
      </c>
      <c r="BC3712" s="9">
        <v>10</v>
      </c>
    </row>
    <row r="3713" spans="2:55" x14ac:dyDescent="0.45">
      <c r="B3713" s="25">
        <v>3706</v>
      </c>
      <c r="D3713" s="9" t="s">
        <v>107</v>
      </c>
      <c r="E3713" s="9">
        <v>0</v>
      </c>
      <c r="F3713" s="9">
        <v>3</v>
      </c>
      <c r="G3713" s="9">
        <v>0</v>
      </c>
      <c r="H3713" s="9">
        <v>38</v>
      </c>
      <c r="I3713" s="9">
        <v>10</v>
      </c>
      <c r="J3713" s="9">
        <v>0</v>
      </c>
      <c r="K3713" s="9">
        <v>3</v>
      </c>
      <c r="L3713" s="9">
        <v>43</v>
      </c>
      <c r="M3713" s="9">
        <v>5</v>
      </c>
      <c r="N3713" s="9">
        <v>0</v>
      </c>
      <c r="O3713" s="9">
        <v>0</v>
      </c>
      <c r="P3713" s="9">
        <v>3</v>
      </c>
      <c r="Q3713" s="9">
        <v>4</v>
      </c>
      <c r="R3713" s="9">
        <v>0</v>
      </c>
      <c r="S3713" s="9">
        <v>0</v>
      </c>
      <c r="T3713" s="9">
        <v>0</v>
      </c>
      <c r="U3713" s="9">
        <v>0</v>
      </c>
      <c r="V3713" s="9">
        <v>4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6</v>
      </c>
      <c r="AC3713" s="9">
        <v>5</v>
      </c>
      <c r="AD3713" s="9">
        <v>0</v>
      </c>
      <c r="AE3713" s="9">
        <v>0</v>
      </c>
      <c r="AF3713" s="9">
        <v>0</v>
      </c>
      <c r="AG3713" s="9">
        <v>3</v>
      </c>
      <c r="AH3713" s="9">
        <v>3</v>
      </c>
      <c r="AI3713" s="9">
        <v>4</v>
      </c>
      <c r="AJ3713" s="9">
        <v>3</v>
      </c>
      <c r="AK3713" s="9">
        <v>12</v>
      </c>
      <c r="AL3713" s="9">
        <v>0</v>
      </c>
      <c r="AM3713" s="9">
        <v>15</v>
      </c>
      <c r="AN3713" s="9">
        <v>0</v>
      </c>
      <c r="AO3713" s="9">
        <v>21</v>
      </c>
      <c r="AP3713" s="9">
        <v>12</v>
      </c>
      <c r="AQ3713" s="9">
        <v>6</v>
      </c>
      <c r="AR3713" s="9">
        <v>0</v>
      </c>
      <c r="AS3713" s="9">
        <v>0</v>
      </c>
      <c r="AT3713" s="9">
        <v>0</v>
      </c>
      <c r="AU3713" s="9">
        <v>3</v>
      </c>
      <c r="AV3713" s="9">
        <v>3</v>
      </c>
      <c r="AW3713" s="9">
        <v>0</v>
      </c>
      <c r="AX3713" s="9">
        <v>7</v>
      </c>
      <c r="AY3713" s="9">
        <v>0</v>
      </c>
      <c r="AZ3713" s="9">
        <v>4</v>
      </c>
      <c r="BA3713" s="9">
        <v>0</v>
      </c>
      <c r="BB3713" s="9">
        <v>0</v>
      </c>
      <c r="BC3713" s="9">
        <v>0</v>
      </c>
    </row>
    <row r="3714" spans="2:55" x14ac:dyDescent="0.45">
      <c r="B3714" s="25">
        <v>3707</v>
      </c>
      <c r="D3714" s="9" t="s">
        <v>108</v>
      </c>
      <c r="E3714" s="9">
        <v>0</v>
      </c>
      <c r="F3714" s="9">
        <v>0</v>
      </c>
      <c r="G3714" s="9">
        <v>0</v>
      </c>
      <c r="H3714" s="9">
        <v>0</v>
      </c>
      <c r="I3714" s="9">
        <v>3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  <c r="AC3714" s="9">
        <v>4</v>
      </c>
      <c r="AD3714" s="9">
        <v>0</v>
      </c>
      <c r="AE3714" s="9">
        <v>3</v>
      </c>
      <c r="AF3714" s="9">
        <v>0</v>
      </c>
      <c r="AG3714" s="9">
        <v>0</v>
      </c>
      <c r="AH3714" s="9">
        <v>0</v>
      </c>
      <c r="AI3714" s="9">
        <v>3</v>
      </c>
      <c r="AJ3714" s="9">
        <v>0</v>
      </c>
      <c r="AK3714" s="9">
        <v>0</v>
      </c>
      <c r="AL3714" s="9">
        <v>0</v>
      </c>
      <c r="AM3714" s="9">
        <v>0</v>
      </c>
      <c r="AN3714" s="9">
        <v>0</v>
      </c>
      <c r="AO3714" s="9">
        <v>0</v>
      </c>
      <c r="AP3714" s="9">
        <v>6</v>
      </c>
      <c r="AQ3714" s="9">
        <v>0</v>
      </c>
      <c r="AR3714" s="9">
        <v>0</v>
      </c>
      <c r="AS3714" s="9">
        <v>0</v>
      </c>
      <c r="AT3714" s="9">
        <v>0</v>
      </c>
      <c r="AU3714" s="9">
        <v>0</v>
      </c>
      <c r="AV3714" s="9">
        <v>0</v>
      </c>
      <c r="AW3714" s="9">
        <v>0</v>
      </c>
      <c r="AX3714" s="9">
        <v>0</v>
      </c>
      <c r="AY3714" s="9">
        <v>0</v>
      </c>
      <c r="AZ3714" s="9">
        <v>0</v>
      </c>
      <c r="BA3714" s="9">
        <v>0</v>
      </c>
      <c r="BB3714" s="9">
        <v>0</v>
      </c>
      <c r="BC3714" s="9">
        <v>0</v>
      </c>
    </row>
    <row r="3715" spans="2:55" x14ac:dyDescent="0.45">
      <c r="B3715" s="25">
        <v>3708</v>
      </c>
      <c r="D3715" s="9" t="s">
        <v>109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6</v>
      </c>
      <c r="AC3715" s="9">
        <v>0</v>
      </c>
      <c r="AD3715" s="9">
        <v>0</v>
      </c>
      <c r="AE3715" s="9">
        <v>0</v>
      </c>
      <c r="AF3715" s="9">
        <v>0</v>
      </c>
      <c r="AG3715" s="9">
        <v>4</v>
      </c>
      <c r="AH3715" s="9">
        <v>8</v>
      </c>
      <c r="AI3715" s="9">
        <v>5</v>
      </c>
      <c r="AJ3715" s="9">
        <v>0</v>
      </c>
      <c r="AK3715" s="9">
        <v>6</v>
      </c>
      <c r="AL3715" s="9">
        <v>0</v>
      </c>
      <c r="AM3715" s="9">
        <v>0</v>
      </c>
      <c r="AN3715" s="9">
        <v>0</v>
      </c>
      <c r="AO3715" s="9">
        <v>0</v>
      </c>
      <c r="AP3715" s="9">
        <v>0</v>
      </c>
      <c r="AQ3715" s="9">
        <v>0</v>
      </c>
      <c r="AR3715" s="9">
        <v>0</v>
      </c>
      <c r="AS3715" s="9">
        <v>0</v>
      </c>
      <c r="AT3715" s="9">
        <v>0</v>
      </c>
      <c r="AU3715" s="9">
        <v>0</v>
      </c>
      <c r="AV3715" s="9">
        <v>0</v>
      </c>
      <c r="AW3715" s="9">
        <v>0</v>
      </c>
      <c r="AX3715" s="9">
        <v>0</v>
      </c>
      <c r="AY3715" s="9">
        <v>0</v>
      </c>
      <c r="AZ3715" s="9">
        <v>3</v>
      </c>
      <c r="BA3715" s="9">
        <v>0</v>
      </c>
      <c r="BB3715" s="9">
        <v>0</v>
      </c>
      <c r="BC3715" s="9">
        <v>0</v>
      </c>
    </row>
    <row r="3716" spans="2:55" x14ac:dyDescent="0.45">
      <c r="B3716" s="25">
        <v>3709</v>
      </c>
      <c r="D3716" s="9" t="s">
        <v>110</v>
      </c>
      <c r="E3716" s="9">
        <v>0</v>
      </c>
      <c r="F3716" s="9">
        <v>6</v>
      </c>
      <c r="G3716" s="9">
        <v>0</v>
      </c>
      <c r="H3716" s="9">
        <v>29</v>
      </c>
      <c r="I3716" s="9">
        <v>11</v>
      </c>
      <c r="J3716" s="9">
        <v>3</v>
      </c>
      <c r="K3716" s="9">
        <v>3</v>
      </c>
      <c r="L3716" s="9">
        <v>89</v>
      </c>
      <c r="M3716" s="9">
        <v>0</v>
      </c>
      <c r="N3716" s="9">
        <v>4</v>
      </c>
      <c r="O3716" s="9">
        <v>0</v>
      </c>
      <c r="P3716" s="9">
        <v>4</v>
      </c>
      <c r="Q3716" s="9">
        <v>0</v>
      </c>
      <c r="R3716" s="9">
        <v>0</v>
      </c>
      <c r="S3716" s="9">
        <v>0</v>
      </c>
      <c r="T3716" s="9">
        <v>0</v>
      </c>
      <c r="U3716" s="9">
        <v>4</v>
      </c>
      <c r="V3716" s="9">
        <v>0</v>
      </c>
      <c r="W3716" s="9">
        <v>4</v>
      </c>
      <c r="X3716" s="9">
        <v>0</v>
      </c>
      <c r="Y3716" s="9">
        <v>6</v>
      </c>
      <c r="Z3716" s="9">
        <v>0</v>
      </c>
      <c r="AA3716" s="9">
        <v>0</v>
      </c>
      <c r="AB3716" s="9">
        <v>3</v>
      </c>
      <c r="AC3716" s="9">
        <v>3</v>
      </c>
      <c r="AD3716" s="9">
        <v>0</v>
      </c>
      <c r="AE3716" s="9">
        <v>0</v>
      </c>
      <c r="AF3716" s="9">
        <v>0</v>
      </c>
      <c r="AG3716" s="9">
        <v>0</v>
      </c>
      <c r="AH3716" s="9">
        <v>0</v>
      </c>
      <c r="AI3716" s="9">
        <v>21</v>
      </c>
      <c r="AJ3716" s="9">
        <v>9</v>
      </c>
      <c r="AK3716" s="9">
        <v>48</v>
      </c>
      <c r="AL3716" s="9">
        <v>0</v>
      </c>
      <c r="AM3716" s="9">
        <v>10</v>
      </c>
      <c r="AN3716" s="9">
        <v>0</v>
      </c>
      <c r="AO3716" s="9">
        <v>11</v>
      </c>
      <c r="AP3716" s="9">
        <v>10</v>
      </c>
      <c r="AQ3716" s="9">
        <v>0</v>
      </c>
      <c r="AR3716" s="9">
        <v>0</v>
      </c>
      <c r="AS3716" s="9">
        <v>0</v>
      </c>
      <c r="AT3716" s="9">
        <v>0</v>
      </c>
      <c r="AU3716" s="9">
        <v>0</v>
      </c>
      <c r="AV3716" s="9">
        <v>0</v>
      </c>
      <c r="AW3716" s="9">
        <v>3</v>
      </c>
      <c r="AX3716" s="9">
        <v>0</v>
      </c>
      <c r="AY3716" s="9">
        <v>0</v>
      </c>
      <c r="AZ3716" s="9">
        <v>0</v>
      </c>
      <c r="BA3716" s="9">
        <v>0</v>
      </c>
      <c r="BB3716" s="9">
        <v>0</v>
      </c>
      <c r="BC3716" s="9">
        <v>0</v>
      </c>
    </row>
    <row r="3717" spans="2:55" x14ac:dyDescent="0.45">
      <c r="B3717" s="25">
        <v>3710</v>
      </c>
      <c r="D3717" s="9" t="s">
        <v>111</v>
      </c>
      <c r="E3717" s="9">
        <v>0</v>
      </c>
      <c r="F3717" s="9">
        <v>0</v>
      </c>
      <c r="G3717" s="9">
        <v>0</v>
      </c>
      <c r="H3717" s="9">
        <v>8</v>
      </c>
      <c r="I3717" s="9">
        <v>0</v>
      </c>
      <c r="J3717" s="9">
        <v>0</v>
      </c>
      <c r="K3717" s="9">
        <v>0</v>
      </c>
      <c r="L3717" s="9">
        <v>9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  <c r="AB3717" s="9">
        <v>0</v>
      </c>
      <c r="AC3717" s="9">
        <v>0</v>
      </c>
      <c r="AD3717" s="9">
        <v>0</v>
      </c>
      <c r="AE3717" s="9">
        <v>0</v>
      </c>
      <c r="AF3717" s="9">
        <v>0</v>
      </c>
      <c r="AG3717" s="9">
        <v>0</v>
      </c>
      <c r="AH3717" s="9">
        <v>0</v>
      </c>
      <c r="AI3717" s="9">
        <v>0</v>
      </c>
      <c r="AJ3717" s="9">
        <v>0</v>
      </c>
      <c r="AK3717" s="9">
        <v>0</v>
      </c>
      <c r="AL3717" s="9">
        <v>0</v>
      </c>
      <c r="AM3717" s="9">
        <v>10</v>
      </c>
      <c r="AN3717" s="9">
        <v>0</v>
      </c>
      <c r="AO3717" s="9">
        <v>0</v>
      </c>
      <c r="AP3717" s="9">
        <v>5</v>
      </c>
      <c r="AQ3717" s="9">
        <v>0</v>
      </c>
      <c r="AR3717" s="9">
        <v>0</v>
      </c>
      <c r="AS3717" s="9">
        <v>0</v>
      </c>
      <c r="AT3717" s="9">
        <v>3</v>
      </c>
      <c r="AU3717" s="9">
        <v>4</v>
      </c>
      <c r="AV3717" s="9">
        <v>0</v>
      </c>
      <c r="AW3717" s="9">
        <v>0</v>
      </c>
      <c r="AX3717" s="9">
        <v>0</v>
      </c>
      <c r="AY3717" s="9">
        <v>0</v>
      </c>
      <c r="AZ3717" s="9">
        <v>3</v>
      </c>
      <c r="BA3717" s="9">
        <v>0</v>
      </c>
      <c r="BB3717" s="9">
        <v>0</v>
      </c>
      <c r="BC3717" s="9">
        <v>0</v>
      </c>
    </row>
    <row r="3718" spans="2:55" x14ac:dyDescent="0.45">
      <c r="B3718" s="25">
        <v>3711</v>
      </c>
      <c r="D3718" s="9" t="s">
        <v>112</v>
      </c>
      <c r="E3718" s="9">
        <v>0</v>
      </c>
      <c r="F3718" s="9">
        <v>0</v>
      </c>
      <c r="G3718" s="9">
        <v>0</v>
      </c>
      <c r="H3718" s="9">
        <v>5</v>
      </c>
      <c r="I3718" s="9">
        <v>3</v>
      </c>
      <c r="J3718" s="9">
        <v>0</v>
      </c>
      <c r="K3718" s="9">
        <v>0</v>
      </c>
      <c r="L3718" s="9">
        <v>3</v>
      </c>
      <c r="M3718" s="9">
        <v>0</v>
      </c>
      <c r="N3718" s="9">
        <v>7</v>
      </c>
      <c r="O3718" s="9">
        <v>0</v>
      </c>
      <c r="P3718" s="9">
        <v>0</v>
      </c>
      <c r="Q3718" s="9">
        <v>4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8</v>
      </c>
      <c r="AC3718" s="9">
        <v>0</v>
      </c>
      <c r="AD3718" s="9">
        <v>4</v>
      </c>
      <c r="AE3718" s="9">
        <v>0</v>
      </c>
      <c r="AF3718" s="9">
        <v>0</v>
      </c>
      <c r="AG3718" s="9">
        <v>3</v>
      </c>
      <c r="AH3718" s="9">
        <v>0</v>
      </c>
      <c r="AI3718" s="9">
        <v>0</v>
      </c>
      <c r="AJ3718" s="9">
        <v>4</v>
      </c>
      <c r="AK3718" s="9">
        <v>0</v>
      </c>
      <c r="AL3718" s="9">
        <v>0</v>
      </c>
      <c r="AM3718" s="9">
        <v>5</v>
      </c>
      <c r="AN3718" s="9">
        <v>0</v>
      </c>
      <c r="AO3718" s="9">
        <v>0</v>
      </c>
      <c r="AP3718" s="9">
        <v>0</v>
      </c>
      <c r="AQ3718" s="9">
        <v>0</v>
      </c>
      <c r="AR3718" s="9">
        <v>0</v>
      </c>
      <c r="AS3718" s="9">
        <v>0</v>
      </c>
      <c r="AT3718" s="9">
        <v>0</v>
      </c>
      <c r="AU3718" s="9">
        <v>0</v>
      </c>
      <c r="AV3718" s="9">
        <v>0</v>
      </c>
      <c r="AW3718" s="9">
        <v>0</v>
      </c>
      <c r="AX3718" s="9">
        <v>0</v>
      </c>
      <c r="AY3718" s="9">
        <v>0</v>
      </c>
      <c r="AZ3718" s="9">
        <v>0</v>
      </c>
      <c r="BA3718" s="9">
        <v>0</v>
      </c>
      <c r="BB3718" s="9">
        <v>0</v>
      </c>
      <c r="BC3718" s="9">
        <v>0</v>
      </c>
    </row>
    <row r="3719" spans="2:55" x14ac:dyDescent="0.45">
      <c r="B3719" s="25">
        <v>3712</v>
      </c>
      <c r="D3719" s="9" t="s">
        <v>113</v>
      </c>
      <c r="E3719" s="9">
        <v>0</v>
      </c>
      <c r="F3719" s="9">
        <v>0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7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5</v>
      </c>
      <c r="AC3719" s="9">
        <v>0</v>
      </c>
      <c r="AD3719" s="9">
        <v>0</v>
      </c>
      <c r="AE3719" s="9">
        <v>0</v>
      </c>
      <c r="AF3719" s="9">
        <v>0</v>
      </c>
      <c r="AG3719" s="9">
        <v>0</v>
      </c>
      <c r="AH3719" s="9">
        <v>0</v>
      </c>
      <c r="AI3719" s="9">
        <v>0</v>
      </c>
      <c r="AJ3719" s="9">
        <v>0</v>
      </c>
      <c r="AK3719" s="9">
        <v>3</v>
      </c>
      <c r="AL3719" s="9">
        <v>0</v>
      </c>
      <c r="AM3719" s="9">
        <v>3</v>
      </c>
      <c r="AN3719" s="9">
        <v>0</v>
      </c>
      <c r="AO3719" s="9">
        <v>0</v>
      </c>
      <c r="AP3719" s="9">
        <v>0</v>
      </c>
      <c r="AQ3719" s="9">
        <v>0</v>
      </c>
      <c r="AR3719" s="9">
        <v>0</v>
      </c>
      <c r="AS3719" s="9">
        <v>0</v>
      </c>
      <c r="AT3719" s="9">
        <v>0</v>
      </c>
      <c r="AU3719" s="9">
        <v>0</v>
      </c>
      <c r="AV3719" s="9">
        <v>0</v>
      </c>
      <c r="AW3719" s="9">
        <v>0</v>
      </c>
      <c r="AX3719" s="9">
        <v>0</v>
      </c>
      <c r="AY3719" s="9">
        <v>0</v>
      </c>
      <c r="AZ3719" s="9">
        <v>0</v>
      </c>
      <c r="BA3719" s="9">
        <v>0</v>
      </c>
      <c r="BB3719" s="9">
        <v>0</v>
      </c>
      <c r="BC3719" s="9">
        <v>0</v>
      </c>
    </row>
    <row r="3720" spans="2:55" x14ac:dyDescent="0.45">
      <c r="B3720" s="25">
        <v>3713</v>
      </c>
      <c r="D3720" s="9" t="s">
        <v>114</v>
      </c>
      <c r="E3720" s="9">
        <v>0</v>
      </c>
      <c r="F3720" s="9">
        <v>0</v>
      </c>
      <c r="G3720" s="9">
        <v>0</v>
      </c>
      <c r="H3720" s="9">
        <v>3</v>
      </c>
      <c r="I3720" s="9">
        <v>3</v>
      </c>
      <c r="J3720" s="9">
        <v>0</v>
      </c>
      <c r="K3720" s="9">
        <v>0</v>
      </c>
      <c r="L3720" s="9">
        <v>4</v>
      </c>
      <c r="M3720" s="9">
        <v>0</v>
      </c>
      <c r="N3720" s="9">
        <v>7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4</v>
      </c>
      <c r="AB3720" s="9">
        <v>5</v>
      </c>
      <c r="AC3720" s="9">
        <v>0</v>
      </c>
      <c r="AD3720" s="9">
        <v>0</v>
      </c>
      <c r="AE3720" s="9">
        <v>7</v>
      </c>
      <c r="AF3720" s="9">
        <v>0</v>
      </c>
      <c r="AG3720" s="9">
        <v>3</v>
      </c>
      <c r="AH3720" s="9">
        <v>0</v>
      </c>
      <c r="AI3720" s="9">
        <v>4</v>
      </c>
      <c r="AJ3720" s="9">
        <v>0</v>
      </c>
      <c r="AK3720" s="9">
        <v>6</v>
      </c>
      <c r="AL3720" s="9">
        <v>0</v>
      </c>
      <c r="AM3720" s="9">
        <v>0</v>
      </c>
      <c r="AN3720" s="9">
        <v>0</v>
      </c>
      <c r="AO3720" s="9">
        <v>0</v>
      </c>
      <c r="AP3720" s="9">
        <v>0</v>
      </c>
      <c r="AQ3720" s="9">
        <v>0</v>
      </c>
      <c r="AR3720" s="9">
        <v>0</v>
      </c>
      <c r="AS3720" s="9">
        <v>0</v>
      </c>
      <c r="AT3720" s="9">
        <v>0</v>
      </c>
      <c r="AU3720" s="9">
        <v>0</v>
      </c>
      <c r="AV3720" s="9">
        <v>0</v>
      </c>
      <c r="AW3720" s="9">
        <v>0</v>
      </c>
      <c r="AX3720" s="9">
        <v>3</v>
      </c>
      <c r="AY3720" s="9">
        <v>0</v>
      </c>
      <c r="AZ3720" s="9">
        <v>0</v>
      </c>
      <c r="BA3720" s="9">
        <v>0</v>
      </c>
      <c r="BB3720" s="9">
        <v>0</v>
      </c>
      <c r="BC3720" s="9">
        <v>0</v>
      </c>
    </row>
    <row r="3721" spans="2:55" x14ac:dyDescent="0.45">
      <c r="B3721" s="25">
        <v>3714</v>
      </c>
      <c r="D3721" s="9" t="s">
        <v>115</v>
      </c>
      <c r="E3721" s="9">
        <v>0</v>
      </c>
      <c r="F3721" s="9">
        <v>5</v>
      </c>
      <c r="G3721" s="9">
        <v>0</v>
      </c>
      <c r="H3721" s="9">
        <v>17</v>
      </c>
      <c r="I3721" s="9">
        <v>8</v>
      </c>
      <c r="J3721" s="9">
        <v>0</v>
      </c>
      <c r="K3721" s="9">
        <v>0</v>
      </c>
      <c r="L3721" s="9">
        <v>6</v>
      </c>
      <c r="M3721" s="9">
        <v>0</v>
      </c>
      <c r="N3721" s="9">
        <v>13</v>
      </c>
      <c r="O3721" s="9">
        <v>8</v>
      </c>
      <c r="P3721" s="9">
        <v>0</v>
      </c>
      <c r="Q3721" s="9">
        <v>56</v>
      </c>
      <c r="R3721" s="9">
        <v>0</v>
      </c>
      <c r="S3721" s="9">
        <v>3</v>
      </c>
      <c r="T3721" s="9">
        <v>3</v>
      </c>
      <c r="U3721" s="9">
        <v>0</v>
      </c>
      <c r="V3721" s="9">
        <v>0</v>
      </c>
      <c r="W3721" s="9">
        <v>0</v>
      </c>
      <c r="X3721" s="9">
        <v>0</v>
      </c>
      <c r="Y3721" s="9">
        <v>0</v>
      </c>
      <c r="Z3721" s="9">
        <v>0</v>
      </c>
      <c r="AA3721" s="9">
        <v>33</v>
      </c>
      <c r="AB3721" s="9">
        <v>259</v>
      </c>
      <c r="AC3721" s="9">
        <v>0</v>
      </c>
      <c r="AD3721" s="9">
        <v>0</v>
      </c>
      <c r="AE3721" s="9">
        <v>4</v>
      </c>
      <c r="AF3721" s="9">
        <v>0</v>
      </c>
      <c r="AG3721" s="9">
        <v>6</v>
      </c>
      <c r="AH3721" s="9">
        <v>0</v>
      </c>
      <c r="AI3721" s="9">
        <v>4</v>
      </c>
      <c r="AJ3721" s="9">
        <v>3</v>
      </c>
      <c r="AK3721" s="9">
        <v>4</v>
      </c>
      <c r="AL3721" s="9">
        <v>0</v>
      </c>
      <c r="AM3721" s="9">
        <v>0</v>
      </c>
      <c r="AN3721" s="9">
        <v>0</v>
      </c>
      <c r="AO3721" s="9">
        <v>4</v>
      </c>
      <c r="AP3721" s="9">
        <v>3</v>
      </c>
      <c r="AQ3721" s="9">
        <v>0</v>
      </c>
      <c r="AR3721" s="9">
        <v>0</v>
      </c>
      <c r="AS3721" s="9">
        <v>0</v>
      </c>
      <c r="AT3721" s="9">
        <v>0</v>
      </c>
      <c r="AU3721" s="9">
        <v>4</v>
      </c>
      <c r="AV3721" s="9">
        <v>0</v>
      </c>
      <c r="AW3721" s="9">
        <v>0</v>
      </c>
      <c r="AX3721" s="9">
        <v>19</v>
      </c>
      <c r="AY3721" s="9">
        <v>0</v>
      </c>
      <c r="AZ3721" s="9">
        <v>9</v>
      </c>
      <c r="BA3721" s="9">
        <v>0</v>
      </c>
      <c r="BB3721" s="9">
        <v>8</v>
      </c>
      <c r="BC3721" s="9">
        <v>0</v>
      </c>
    </row>
    <row r="3722" spans="2:55" x14ac:dyDescent="0.45">
      <c r="B3722" s="25">
        <v>3715</v>
      </c>
      <c r="D3722" s="9" t="s">
        <v>116</v>
      </c>
      <c r="E3722" s="9">
        <v>0</v>
      </c>
      <c r="F3722" s="9">
        <v>4</v>
      </c>
      <c r="G3722" s="9">
        <v>0</v>
      </c>
      <c r="H3722" s="9">
        <v>9</v>
      </c>
      <c r="I3722" s="9">
        <v>0</v>
      </c>
      <c r="J3722" s="9">
        <v>0</v>
      </c>
      <c r="K3722" s="9">
        <v>0</v>
      </c>
      <c r="L3722" s="9">
        <v>11</v>
      </c>
      <c r="M3722" s="9">
        <v>0</v>
      </c>
      <c r="N3722" s="9">
        <v>8</v>
      </c>
      <c r="O3722" s="9">
        <v>0</v>
      </c>
      <c r="P3722" s="9">
        <v>0</v>
      </c>
      <c r="Q3722" s="9">
        <v>53</v>
      </c>
      <c r="R3722" s="9">
        <v>0</v>
      </c>
      <c r="S3722" s="9">
        <v>5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4</v>
      </c>
      <c r="AB3722" s="9">
        <v>14</v>
      </c>
      <c r="AC3722" s="9">
        <v>0</v>
      </c>
      <c r="AD3722" s="9">
        <v>0</v>
      </c>
      <c r="AE3722" s="9">
        <v>3</v>
      </c>
      <c r="AF3722" s="9">
        <v>0</v>
      </c>
      <c r="AG3722" s="9">
        <v>4</v>
      </c>
      <c r="AH3722" s="9">
        <v>0</v>
      </c>
      <c r="AI3722" s="9">
        <v>0</v>
      </c>
      <c r="AJ3722" s="9">
        <v>0</v>
      </c>
      <c r="AK3722" s="9">
        <v>4</v>
      </c>
      <c r="AL3722" s="9">
        <v>0</v>
      </c>
      <c r="AM3722" s="9">
        <v>0</v>
      </c>
      <c r="AN3722" s="9">
        <v>0</v>
      </c>
      <c r="AO3722" s="9">
        <v>5</v>
      </c>
      <c r="AP3722" s="9">
        <v>0</v>
      </c>
      <c r="AQ3722" s="9">
        <v>4</v>
      </c>
      <c r="AR3722" s="9">
        <v>0</v>
      </c>
      <c r="AS3722" s="9">
        <v>0</v>
      </c>
      <c r="AT3722" s="9">
        <v>0</v>
      </c>
      <c r="AU3722" s="9">
        <v>0</v>
      </c>
      <c r="AV3722" s="9">
        <v>0</v>
      </c>
      <c r="AW3722" s="9">
        <v>0</v>
      </c>
      <c r="AX3722" s="9">
        <v>0</v>
      </c>
      <c r="AY3722" s="9">
        <v>0</v>
      </c>
      <c r="AZ3722" s="9">
        <v>0</v>
      </c>
      <c r="BA3722" s="9">
        <v>0</v>
      </c>
      <c r="BB3722" s="9">
        <v>0</v>
      </c>
      <c r="BC3722" s="9">
        <v>0</v>
      </c>
    </row>
    <row r="3723" spans="2:55" x14ac:dyDescent="0.45">
      <c r="B3723" s="25">
        <v>3716</v>
      </c>
      <c r="D3723" s="9" t="s">
        <v>117</v>
      </c>
      <c r="E3723" s="9">
        <v>0</v>
      </c>
      <c r="F3723" s="9">
        <v>0</v>
      </c>
      <c r="G3723" s="9">
        <v>0</v>
      </c>
      <c r="H3723" s="9">
        <v>12</v>
      </c>
      <c r="I3723" s="9">
        <v>3</v>
      </c>
      <c r="J3723" s="9">
        <v>0</v>
      </c>
      <c r="K3723" s="9">
        <v>3</v>
      </c>
      <c r="L3723" s="9">
        <v>12</v>
      </c>
      <c r="M3723" s="9">
        <v>0</v>
      </c>
      <c r="N3723" s="9">
        <v>4</v>
      </c>
      <c r="O3723" s="9">
        <v>0</v>
      </c>
      <c r="P3723" s="9">
        <v>0</v>
      </c>
      <c r="Q3723" s="9">
        <v>48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0</v>
      </c>
      <c r="AB3723" s="9">
        <v>0</v>
      </c>
      <c r="AC3723" s="9">
        <v>0</v>
      </c>
      <c r="AD3723" s="9">
        <v>0</v>
      </c>
      <c r="AE3723" s="9">
        <v>0</v>
      </c>
      <c r="AF3723" s="9">
        <v>0</v>
      </c>
      <c r="AG3723" s="9">
        <v>3</v>
      </c>
      <c r="AH3723" s="9">
        <v>0</v>
      </c>
      <c r="AI3723" s="9">
        <v>4</v>
      </c>
      <c r="AJ3723" s="9">
        <v>0</v>
      </c>
      <c r="AK3723" s="9">
        <v>7</v>
      </c>
      <c r="AL3723" s="9">
        <v>0</v>
      </c>
      <c r="AM3723" s="9">
        <v>6</v>
      </c>
      <c r="AN3723" s="9">
        <v>0</v>
      </c>
      <c r="AO3723" s="9">
        <v>5</v>
      </c>
      <c r="AP3723" s="9">
        <v>0</v>
      </c>
      <c r="AQ3723" s="9">
        <v>0</v>
      </c>
      <c r="AR3723" s="9">
        <v>0</v>
      </c>
      <c r="AS3723" s="9">
        <v>0</v>
      </c>
      <c r="AT3723" s="9">
        <v>0</v>
      </c>
      <c r="AU3723" s="9">
        <v>0</v>
      </c>
      <c r="AV3723" s="9">
        <v>0</v>
      </c>
      <c r="AW3723" s="9">
        <v>0</v>
      </c>
      <c r="AX3723" s="9">
        <v>0</v>
      </c>
      <c r="AY3723" s="9">
        <v>0</v>
      </c>
      <c r="AZ3723" s="9">
        <v>0</v>
      </c>
      <c r="BA3723" s="9">
        <v>0</v>
      </c>
      <c r="BB3723" s="9">
        <v>0</v>
      </c>
      <c r="BC3723" s="9">
        <v>0</v>
      </c>
    </row>
    <row r="3724" spans="2:55" x14ac:dyDescent="0.45">
      <c r="B3724" s="25">
        <v>3717</v>
      </c>
      <c r="D3724" s="9" t="s">
        <v>118</v>
      </c>
      <c r="E3724" s="9">
        <v>0</v>
      </c>
      <c r="F3724" s="9"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0</v>
      </c>
      <c r="L3724" s="9">
        <v>3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0</v>
      </c>
      <c r="W3724" s="9">
        <v>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  <c r="AC3724" s="9">
        <v>0</v>
      </c>
      <c r="AD3724" s="9">
        <v>19</v>
      </c>
      <c r="AE3724" s="9">
        <v>0</v>
      </c>
      <c r="AF3724" s="9">
        <v>0</v>
      </c>
      <c r="AG3724" s="9">
        <v>0</v>
      </c>
      <c r="AH3724" s="9">
        <v>0</v>
      </c>
      <c r="AI3724" s="9">
        <v>0</v>
      </c>
      <c r="AJ3724" s="9">
        <v>0</v>
      </c>
      <c r="AK3724" s="9">
        <v>0</v>
      </c>
      <c r="AL3724" s="9">
        <v>0</v>
      </c>
      <c r="AM3724" s="9">
        <v>5</v>
      </c>
      <c r="AN3724" s="9">
        <v>0</v>
      </c>
      <c r="AO3724" s="9">
        <v>0</v>
      </c>
      <c r="AP3724" s="9">
        <v>0</v>
      </c>
      <c r="AQ3724" s="9">
        <v>0</v>
      </c>
      <c r="AR3724" s="9">
        <v>0</v>
      </c>
      <c r="AS3724" s="9">
        <v>0</v>
      </c>
      <c r="AT3724" s="9">
        <v>0</v>
      </c>
      <c r="AU3724" s="9">
        <v>0</v>
      </c>
      <c r="AV3724" s="9">
        <v>0</v>
      </c>
      <c r="AW3724" s="9">
        <v>0</v>
      </c>
      <c r="AX3724" s="9">
        <v>0</v>
      </c>
      <c r="AY3724" s="9">
        <v>0</v>
      </c>
      <c r="AZ3724" s="9">
        <v>0</v>
      </c>
      <c r="BA3724" s="9">
        <v>0</v>
      </c>
      <c r="BB3724" s="9">
        <v>0</v>
      </c>
      <c r="BC3724" s="9">
        <v>0</v>
      </c>
    </row>
    <row r="3725" spans="2:55" x14ac:dyDescent="0.45">
      <c r="B3725" s="25">
        <v>3718</v>
      </c>
      <c r="D3725" s="9" t="s">
        <v>119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16</v>
      </c>
      <c r="M3725" s="9">
        <v>0</v>
      </c>
      <c r="N3725" s="9">
        <v>3</v>
      </c>
      <c r="O3725" s="9">
        <v>0</v>
      </c>
      <c r="P3725" s="9">
        <v>3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5</v>
      </c>
      <c r="X3725" s="9">
        <v>0</v>
      </c>
      <c r="Y3725" s="9">
        <v>0</v>
      </c>
      <c r="Z3725" s="9">
        <v>0</v>
      </c>
      <c r="AA3725" s="9">
        <v>0</v>
      </c>
      <c r="AB3725" s="9">
        <v>0</v>
      </c>
      <c r="AC3725" s="9">
        <v>0</v>
      </c>
      <c r="AD3725" s="9">
        <v>0</v>
      </c>
      <c r="AE3725" s="9">
        <v>0</v>
      </c>
      <c r="AF3725" s="9">
        <v>0</v>
      </c>
      <c r="AG3725" s="9">
        <v>0</v>
      </c>
      <c r="AH3725" s="9">
        <v>0</v>
      </c>
      <c r="AI3725" s="9">
        <v>8</v>
      </c>
      <c r="AJ3725" s="9">
        <v>0</v>
      </c>
      <c r="AK3725" s="9">
        <v>0</v>
      </c>
      <c r="AL3725" s="9">
        <v>0</v>
      </c>
      <c r="AM3725" s="9">
        <v>0</v>
      </c>
      <c r="AN3725" s="9">
        <v>0</v>
      </c>
      <c r="AO3725" s="9">
        <v>0</v>
      </c>
      <c r="AP3725" s="9">
        <v>4</v>
      </c>
      <c r="AQ3725" s="9">
        <v>0</v>
      </c>
      <c r="AR3725" s="9">
        <v>0</v>
      </c>
      <c r="AS3725" s="9">
        <v>0</v>
      </c>
      <c r="AT3725" s="9">
        <v>0</v>
      </c>
      <c r="AU3725" s="9">
        <v>0</v>
      </c>
      <c r="AV3725" s="9">
        <v>0</v>
      </c>
      <c r="AW3725" s="9">
        <v>0</v>
      </c>
      <c r="AX3725" s="9">
        <v>0</v>
      </c>
      <c r="AY3725" s="9">
        <v>0</v>
      </c>
      <c r="AZ3725" s="9">
        <v>0</v>
      </c>
      <c r="BA3725" s="9">
        <v>0</v>
      </c>
      <c r="BB3725" s="9">
        <v>0</v>
      </c>
      <c r="BC3725" s="9">
        <v>0</v>
      </c>
    </row>
    <row r="3726" spans="2:55" x14ac:dyDescent="0.45">
      <c r="B3726" s="25">
        <v>3719</v>
      </c>
      <c r="D3726" s="9" t="s">
        <v>120</v>
      </c>
      <c r="E3726" s="9">
        <v>0</v>
      </c>
      <c r="F3726" s="9">
        <v>3</v>
      </c>
      <c r="G3726" s="9">
        <v>0</v>
      </c>
      <c r="H3726" s="9">
        <v>7</v>
      </c>
      <c r="I3726" s="9">
        <v>8</v>
      </c>
      <c r="J3726" s="9">
        <v>0</v>
      </c>
      <c r="K3726" s="9">
        <v>0</v>
      </c>
      <c r="L3726" s="9">
        <v>14</v>
      </c>
      <c r="M3726" s="9">
        <v>0</v>
      </c>
      <c r="N3726" s="9">
        <v>18</v>
      </c>
      <c r="O3726" s="9">
        <v>3</v>
      </c>
      <c r="P3726" s="9">
        <v>5</v>
      </c>
      <c r="Q3726" s="9">
        <v>13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3</v>
      </c>
      <c r="Y3726" s="9">
        <v>3</v>
      </c>
      <c r="Z3726" s="9">
        <v>0</v>
      </c>
      <c r="AA3726" s="9">
        <v>0</v>
      </c>
      <c r="AB3726" s="9">
        <v>7</v>
      </c>
      <c r="AC3726" s="9">
        <v>0</v>
      </c>
      <c r="AD3726" s="9">
        <v>0</v>
      </c>
      <c r="AE3726" s="9">
        <v>4</v>
      </c>
      <c r="AF3726" s="9">
        <v>0</v>
      </c>
      <c r="AG3726" s="9">
        <v>4</v>
      </c>
      <c r="AH3726" s="9">
        <v>0</v>
      </c>
      <c r="AI3726" s="9">
        <v>4</v>
      </c>
      <c r="AJ3726" s="9">
        <v>3</v>
      </c>
      <c r="AK3726" s="9">
        <v>7</v>
      </c>
      <c r="AL3726" s="9">
        <v>0</v>
      </c>
      <c r="AM3726" s="9">
        <v>7</v>
      </c>
      <c r="AN3726" s="9">
        <v>0</v>
      </c>
      <c r="AO3726" s="9">
        <v>3</v>
      </c>
      <c r="AP3726" s="9">
        <v>17</v>
      </c>
      <c r="AQ3726" s="9">
        <v>0</v>
      </c>
      <c r="AR3726" s="9">
        <v>0</v>
      </c>
      <c r="AS3726" s="9">
        <v>0</v>
      </c>
      <c r="AT3726" s="9">
        <v>0</v>
      </c>
      <c r="AU3726" s="9">
        <v>3</v>
      </c>
      <c r="AV3726" s="9">
        <v>0</v>
      </c>
      <c r="AW3726" s="9">
        <v>0</v>
      </c>
      <c r="AX3726" s="9">
        <v>5</v>
      </c>
      <c r="AY3726" s="9">
        <v>0</v>
      </c>
      <c r="AZ3726" s="9">
        <v>4</v>
      </c>
      <c r="BA3726" s="9">
        <v>0</v>
      </c>
      <c r="BB3726" s="9">
        <v>5</v>
      </c>
      <c r="BC3726" s="9">
        <v>0</v>
      </c>
    </row>
    <row r="3727" spans="2:55" x14ac:dyDescent="0.45">
      <c r="B3727" s="25">
        <v>3720</v>
      </c>
      <c r="D3727" s="9" t="s">
        <v>121</v>
      </c>
      <c r="E3727" s="9">
        <v>0</v>
      </c>
      <c r="F3727" s="9">
        <v>3</v>
      </c>
      <c r="G3727" s="9">
        <v>0</v>
      </c>
      <c r="H3727" s="9">
        <v>3</v>
      </c>
      <c r="I3727" s="9">
        <v>5</v>
      </c>
      <c r="J3727" s="9">
        <v>0</v>
      </c>
      <c r="K3727" s="9">
        <v>0</v>
      </c>
      <c r="L3727" s="9">
        <v>0</v>
      </c>
      <c r="M3727" s="9">
        <v>0</v>
      </c>
      <c r="N3727" s="9">
        <v>4</v>
      </c>
      <c r="O3727" s="9">
        <v>0</v>
      </c>
      <c r="P3727" s="9">
        <v>0</v>
      </c>
      <c r="Q3727" s="9">
        <v>34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0</v>
      </c>
      <c r="Z3727" s="9">
        <v>0</v>
      </c>
      <c r="AA3727" s="9">
        <v>0</v>
      </c>
      <c r="AB3727" s="9">
        <v>0</v>
      </c>
      <c r="AC3727" s="9">
        <v>0</v>
      </c>
      <c r="AD3727" s="9">
        <v>0</v>
      </c>
      <c r="AE3727" s="9">
        <v>5</v>
      </c>
      <c r="AF3727" s="9">
        <v>0</v>
      </c>
      <c r="AG3727" s="9">
        <v>0</v>
      </c>
      <c r="AH3727" s="9">
        <v>0</v>
      </c>
      <c r="AI3727" s="9">
        <v>0</v>
      </c>
      <c r="AJ3727" s="9">
        <v>0</v>
      </c>
      <c r="AK3727" s="9">
        <v>0</v>
      </c>
      <c r="AL3727" s="9">
        <v>0</v>
      </c>
      <c r="AM3727" s="9">
        <v>0</v>
      </c>
      <c r="AN3727" s="9">
        <v>0</v>
      </c>
      <c r="AO3727" s="9">
        <v>0</v>
      </c>
      <c r="AP3727" s="9">
        <v>0</v>
      </c>
      <c r="AQ3727" s="9">
        <v>0</v>
      </c>
      <c r="AR3727" s="9">
        <v>0</v>
      </c>
      <c r="AS3727" s="9">
        <v>3</v>
      </c>
      <c r="AT3727" s="9">
        <v>5</v>
      </c>
      <c r="AU3727" s="9">
        <v>4</v>
      </c>
      <c r="AV3727" s="9">
        <v>0</v>
      </c>
      <c r="AW3727" s="9">
        <v>0</v>
      </c>
      <c r="AX3727" s="9">
        <v>5</v>
      </c>
      <c r="AY3727" s="9">
        <v>0</v>
      </c>
      <c r="AZ3727" s="9">
        <v>4</v>
      </c>
      <c r="BA3727" s="9">
        <v>0</v>
      </c>
      <c r="BB3727" s="9">
        <v>0</v>
      </c>
      <c r="BC3727" s="9">
        <v>0</v>
      </c>
    </row>
    <row r="3728" spans="2:55" x14ac:dyDescent="0.45">
      <c r="B3728" s="25">
        <v>3721</v>
      </c>
      <c r="D3728" s="9" t="s">
        <v>122</v>
      </c>
      <c r="E3728" s="9">
        <v>0</v>
      </c>
      <c r="F3728" s="9">
        <v>3</v>
      </c>
      <c r="G3728" s="9">
        <v>0</v>
      </c>
      <c r="H3728" s="9">
        <v>14</v>
      </c>
      <c r="I3728" s="9">
        <v>9</v>
      </c>
      <c r="J3728" s="9">
        <v>0</v>
      </c>
      <c r="K3728" s="9">
        <v>0</v>
      </c>
      <c r="L3728" s="9">
        <v>17</v>
      </c>
      <c r="M3728" s="9">
        <v>0</v>
      </c>
      <c r="N3728" s="9">
        <v>3</v>
      </c>
      <c r="O3728" s="9">
        <v>0</v>
      </c>
      <c r="P3728" s="9">
        <v>0</v>
      </c>
      <c r="Q3728" s="9">
        <v>4</v>
      </c>
      <c r="R3728" s="9">
        <v>0</v>
      </c>
      <c r="S3728" s="9">
        <v>4</v>
      </c>
      <c r="T3728" s="9">
        <v>0</v>
      </c>
      <c r="U3728" s="9">
        <v>5</v>
      </c>
      <c r="V3728" s="9">
        <v>0</v>
      </c>
      <c r="W3728" s="9">
        <v>3</v>
      </c>
      <c r="X3728" s="9">
        <v>0</v>
      </c>
      <c r="Y3728" s="9">
        <v>0</v>
      </c>
      <c r="Z3728" s="9">
        <v>0</v>
      </c>
      <c r="AA3728" s="9">
        <v>7</v>
      </c>
      <c r="AB3728" s="9">
        <v>8</v>
      </c>
      <c r="AC3728" s="9">
        <v>0</v>
      </c>
      <c r="AD3728" s="9">
        <v>0</v>
      </c>
      <c r="AE3728" s="9">
        <v>0</v>
      </c>
      <c r="AF3728" s="9">
        <v>0</v>
      </c>
      <c r="AG3728" s="9">
        <v>3</v>
      </c>
      <c r="AH3728" s="9">
        <v>4</v>
      </c>
      <c r="AI3728" s="9">
        <v>3</v>
      </c>
      <c r="AJ3728" s="9">
        <v>3</v>
      </c>
      <c r="AK3728" s="9">
        <v>7</v>
      </c>
      <c r="AL3728" s="9">
        <v>0</v>
      </c>
      <c r="AM3728" s="9">
        <v>4</v>
      </c>
      <c r="AN3728" s="9">
        <v>0</v>
      </c>
      <c r="AO3728" s="9">
        <v>0</v>
      </c>
      <c r="AP3728" s="9">
        <v>4</v>
      </c>
      <c r="AQ3728" s="9">
        <v>0</v>
      </c>
      <c r="AR3728" s="9">
        <v>0</v>
      </c>
      <c r="AS3728" s="9">
        <v>5</v>
      </c>
      <c r="AT3728" s="9">
        <v>0</v>
      </c>
      <c r="AU3728" s="9">
        <v>0</v>
      </c>
      <c r="AV3728" s="9">
        <v>0</v>
      </c>
      <c r="AW3728" s="9">
        <v>0</v>
      </c>
      <c r="AX3728" s="9">
        <v>0</v>
      </c>
      <c r="AY3728" s="9">
        <v>0</v>
      </c>
      <c r="AZ3728" s="9">
        <v>0</v>
      </c>
      <c r="BA3728" s="9">
        <v>0</v>
      </c>
      <c r="BB3728" s="9">
        <v>4</v>
      </c>
      <c r="BC3728" s="9">
        <v>0</v>
      </c>
    </row>
    <row r="3729" spans="2:55" x14ac:dyDescent="0.45">
      <c r="B3729" s="25">
        <v>3722</v>
      </c>
      <c r="D3729" s="9" t="s">
        <v>123</v>
      </c>
      <c r="E3729" s="9">
        <v>0</v>
      </c>
      <c r="F3729" s="9">
        <v>0</v>
      </c>
      <c r="G3729" s="9">
        <v>0</v>
      </c>
      <c r="H3729" s="9">
        <v>5</v>
      </c>
      <c r="I3729" s="9">
        <v>6</v>
      </c>
      <c r="J3729" s="9">
        <v>0</v>
      </c>
      <c r="K3729" s="9">
        <v>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3</v>
      </c>
      <c r="T3729" s="9">
        <v>0</v>
      </c>
      <c r="U3729" s="9">
        <v>0</v>
      </c>
      <c r="V3729" s="9">
        <v>0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  <c r="AC3729" s="9">
        <v>0</v>
      </c>
      <c r="AD3729" s="9">
        <v>0</v>
      </c>
      <c r="AE3729" s="9">
        <v>15</v>
      </c>
      <c r="AF3729" s="9">
        <v>0</v>
      </c>
      <c r="AG3729" s="9">
        <v>0</v>
      </c>
      <c r="AH3729" s="9">
        <v>0</v>
      </c>
      <c r="AI3729" s="9">
        <v>0</v>
      </c>
      <c r="AJ3729" s="9">
        <v>0</v>
      </c>
      <c r="AK3729" s="9">
        <v>0</v>
      </c>
      <c r="AL3729" s="9">
        <v>0</v>
      </c>
      <c r="AM3729" s="9">
        <v>0</v>
      </c>
      <c r="AN3729" s="9">
        <v>0</v>
      </c>
      <c r="AO3729" s="9">
        <v>0</v>
      </c>
      <c r="AP3729" s="9">
        <v>0</v>
      </c>
      <c r="AQ3729" s="9">
        <v>0</v>
      </c>
      <c r="AR3729" s="9">
        <v>0</v>
      </c>
      <c r="AS3729" s="9">
        <v>0</v>
      </c>
      <c r="AT3729" s="9">
        <v>0</v>
      </c>
      <c r="AU3729" s="9">
        <v>0</v>
      </c>
      <c r="AV3729" s="9">
        <v>0</v>
      </c>
      <c r="AW3729" s="9">
        <v>0</v>
      </c>
      <c r="AX3729" s="9">
        <v>4</v>
      </c>
      <c r="AY3729" s="9">
        <v>0</v>
      </c>
      <c r="AZ3729" s="9">
        <v>0</v>
      </c>
      <c r="BA3729" s="9">
        <v>0</v>
      </c>
      <c r="BB3729" s="9">
        <v>0</v>
      </c>
      <c r="BC3729" s="9">
        <v>0</v>
      </c>
    </row>
    <row r="3730" spans="2:55" x14ac:dyDescent="0.45">
      <c r="B3730" s="25">
        <v>3723</v>
      </c>
      <c r="D3730" s="9" t="s">
        <v>124</v>
      </c>
      <c r="E3730" s="9">
        <v>0</v>
      </c>
      <c r="F3730" s="9">
        <v>0</v>
      </c>
      <c r="G3730" s="9">
        <v>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  <c r="Q3730" s="9">
        <v>0</v>
      </c>
      <c r="R3730" s="9">
        <v>0</v>
      </c>
      <c r="S3730" s="9">
        <v>0</v>
      </c>
      <c r="T3730" s="9">
        <v>0</v>
      </c>
      <c r="U3730" s="9">
        <v>0</v>
      </c>
      <c r="V3730" s="9">
        <v>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  <c r="AC3730" s="9">
        <v>0</v>
      </c>
      <c r="AD3730" s="9">
        <v>12</v>
      </c>
      <c r="AE3730" s="9">
        <v>0</v>
      </c>
      <c r="AF3730" s="9">
        <v>0</v>
      </c>
      <c r="AG3730" s="9">
        <v>0</v>
      </c>
      <c r="AH3730" s="9">
        <v>0</v>
      </c>
      <c r="AI3730" s="9">
        <v>0</v>
      </c>
      <c r="AJ3730" s="9">
        <v>0</v>
      </c>
      <c r="AK3730" s="9">
        <v>0</v>
      </c>
      <c r="AL3730" s="9">
        <v>0</v>
      </c>
      <c r="AM3730" s="9">
        <v>0</v>
      </c>
      <c r="AN3730" s="9">
        <v>0</v>
      </c>
      <c r="AO3730" s="9">
        <v>0</v>
      </c>
      <c r="AP3730" s="9">
        <v>0</v>
      </c>
      <c r="AQ3730" s="9">
        <v>0</v>
      </c>
      <c r="AR3730" s="9">
        <v>0</v>
      </c>
      <c r="AS3730" s="9">
        <v>0</v>
      </c>
      <c r="AT3730" s="9">
        <v>0</v>
      </c>
      <c r="AU3730" s="9">
        <v>0</v>
      </c>
      <c r="AV3730" s="9">
        <v>0</v>
      </c>
      <c r="AW3730" s="9">
        <v>0</v>
      </c>
      <c r="AX3730" s="9">
        <v>0</v>
      </c>
      <c r="AY3730" s="9">
        <v>0</v>
      </c>
      <c r="AZ3730" s="9">
        <v>0</v>
      </c>
      <c r="BA3730" s="9">
        <v>0</v>
      </c>
      <c r="BB3730" s="9">
        <v>0</v>
      </c>
      <c r="BC3730" s="9">
        <v>0</v>
      </c>
    </row>
    <row r="3731" spans="2:55" x14ac:dyDescent="0.45">
      <c r="B3731" s="25">
        <v>3724</v>
      </c>
      <c r="D3731" s="9" t="s">
        <v>125</v>
      </c>
      <c r="E3731" s="9">
        <v>0</v>
      </c>
      <c r="F3731" s="9">
        <v>0</v>
      </c>
      <c r="G3731" s="9">
        <v>0</v>
      </c>
      <c r="H3731" s="9">
        <v>6</v>
      </c>
      <c r="I3731" s="9">
        <v>0</v>
      </c>
      <c r="J3731" s="9">
        <v>0</v>
      </c>
      <c r="K3731" s="9">
        <v>0</v>
      </c>
      <c r="L3731" s="9">
        <v>0</v>
      </c>
      <c r="M3731" s="9">
        <v>4</v>
      </c>
      <c r="N3731" s="9">
        <v>3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  <c r="AC3731" s="9">
        <v>0</v>
      </c>
      <c r="AD3731" s="9">
        <v>0</v>
      </c>
      <c r="AE3731" s="9">
        <v>0</v>
      </c>
      <c r="AF3731" s="9">
        <v>0</v>
      </c>
      <c r="AG3731" s="9">
        <v>0</v>
      </c>
      <c r="AH3731" s="9">
        <v>0</v>
      </c>
      <c r="AI3731" s="9">
        <v>0</v>
      </c>
      <c r="AJ3731" s="9">
        <v>0</v>
      </c>
      <c r="AK3731" s="9">
        <v>0</v>
      </c>
      <c r="AL3731" s="9">
        <v>0</v>
      </c>
      <c r="AM3731" s="9">
        <v>0</v>
      </c>
      <c r="AN3731" s="9">
        <v>0</v>
      </c>
      <c r="AO3731" s="9">
        <v>0</v>
      </c>
      <c r="AP3731" s="9">
        <v>0</v>
      </c>
      <c r="AQ3731" s="9">
        <v>0</v>
      </c>
      <c r="AR3731" s="9">
        <v>0</v>
      </c>
      <c r="AS3731" s="9">
        <v>0</v>
      </c>
      <c r="AT3731" s="9">
        <v>0</v>
      </c>
      <c r="AU3731" s="9">
        <v>0</v>
      </c>
      <c r="AV3731" s="9">
        <v>0</v>
      </c>
      <c r="AW3731" s="9">
        <v>0</v>
      </c>
      <c r="AX3731" s="9">
        <v>0</v>
      </c>
      <c r="AY3731" s="9">
        <v>0</v>
      </c>
      <c r="AZ3731" s="9">
        <v>0</v>
      </c>
      <c r="BA3731" s="9">
        <v>0</v>
      </c>
      <c r="BB3731" s="9">
        <v>0</v>
      </c>
      <c r="BC3731" s="9">
        <v>0</v>
      </c>
    </row>
    <row r="3732" spans="2:55" x14ac:dyDescent="0.45">
      <c r="B3732" s="25">
        <v>3725</v>
      </c>
      <c r="D3732" s="9" t="s">
        <v>126</v>
      </c>
      <c r="E3732" s="9">
        <v>0</v>
      </c>
      <c r="F3732" s="9">
        <v>0</v>
      </c>
      <c r="G3732" s="9">
        <v>0</v>
      </c>
      <c r="H3732" s="9">
        <v>5</v>
      </c>
      <c r="I3732" s="9">
        <v>5</v>
      </c>
      <c r="J3732" s="9">
        <v>0</v>
      </c>
      <c r="K3732" s="9">
        <v>0</v>
      </c>
      <c r="L3732" s="9">
        <v>3</v>
      </c>
      <c r="M3732" s="9">
        <v>0</v>
      </c>
      <c r="N3732" s="9">
        <v>13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3</v>
      </c>
      <c r="AC3732" s="9">
        <v>3</v>
      </c>
      <c r="AD3732" s="9">
        <v>0</v>
      </c>
      <c r="AE3732" s="9">
        <v>0</v>
      </c>
      <c r="AF3732" s="9">
        <v>0</v>
      </c>
      <c r="AG3732" s="9">
        <v>0</v>
      </c>
      <c r="AH3732" s="9">
        <v>0</v>
      </c>
      <c r="AI3732" s="9">
        <v>3</v>
      </c>
      <c r="AJ3732" s="9">
        <v>0</v>
      </c>
      <c r="AK3732" s="9">
        <v>0</v>
      </c>
      <c r="AL3732" s="9">
        <v>0</v>
      </c>
      <c r="AM3732" s="9">
        <v>0</v>
      </c>
      <c r="AN3732" s="9">
        <v>0</v>
      </c>
      <c r="AO3732" s="9">
        <v>0</v>
      </c>
      <c r="AP3732" s="9">
        <v>0</v>
      </c>
      <c r="AQ3732" s="9">
        <v>0</v>
      </c>
      <c r="AR3732" s="9">
        <v>0</v>
      </c>
      <c r="AS3732" s="9">
        <v>0</v>
      </c>
      <c r="AT3732" s="9">
        <v>0</v>
      </c>
      <c r="AU3732" s="9">
        <v>0</v>
      </c>
      <c r="AV3732" s="9">
        <v>0</v>
      </c>
      <c r="AW3732" s="9">
        <v>0</v>
      </c>
      <c r="AX3732" s="9">
        <v>0</v>
      </c>
      <c r="AY3732" s="9">
        <v>0</v>
      </c>
      <c r="AZ3732" s="9">
        <v>0</v>
      </c>
      <c r="BA3732" s="9">
        <v>0</v>
      </c>
      <c r="BB3732" s="9">
        <v>0</v>
      </c>
      <c r="BC3732" s="9">
        <v>0</v>
      </c>
    </row>
    <row r="3733" spans="2:55" x14ac:dyDescent="0.45">
      <c r="B3733" s="25">
        <v>3726</v>
      </c>
      <c r="D3733" s="9" t="s">
        <v>127</v>
      </c>
      <c r="E3733" s="9">
        <v>0</v>
      </c>
      <c r="F3733" s="9">
        <v>0</v>
      </c>
      <c r="G3733" s="9">
        <v>0</v>
      </c>
      <c r="H3733" s="9">
        <v>0</v>
      </c>
      <c r="I3733" s="9">
        <v>4</v>
      </c>
      <c r="J3733" s="9">
        <v>0</v>
      </c>
      <c r="K3733" s="9">
        <v>3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3</v>
      </c>
      <c r="V3733" s="9">
        <v>0</v>
      </c>
      <c r="W3733" s="9">
        <v>0</v>
      </c>
      <c r="X3733" s="9">
        <v>6</v>
      </c>
      <c r="Y3733" s="9">
        <v>3</v>
      </c>
      <c r="Z3733" s="9">
        <v>0</v>
      </c>
      <c r="AA3733" s="9">
        <v>0</v>
      </c>
      <c r="AB3733" s="9">
        <v>0</v>
      </c>
      <c r="AC3733" s="9">
        <v>0</v>
      </c>
      <c r="AD3733" s="9">
        <v>0</v>
      </c>
      <c r="AE3733" s="9">
        <v>0</v>
      </c>
      <c r="AF3733" s="9">
        <v>0</v>
      </c>
      <c r="AG3733" s="9">
        <v>0</v>
      </c>
      <c r="AH3733" s="9">
        <v>0</v>
      </c>
      <c r="AI3733" s="9">
        <v>0</v>
      </c>
      <c r="AJ3733" s="9">
        <v>0</v>
      </c>
      <c r="AK3733" s="9">
        <v>0</v>
      </c>
      <c r="AL3733" s="9">
        <v>0</v>
      </c>
      <c r="AM3733" s="9">
        <v>0</v>
      </c>
      <c r="AN3733" s="9">
        <v>0</v>
      </c>
      <c r="AO3733" s="9">
        <v>0</v>
      </c>
      <c r="AP3733" s="9">
        <v>0</v>
      </c>
      <c r="AQ3733" s="9">
        <v>0</v>
      </c>
      <c r="AR3733" s="9">
        <v>0</v>
      </c>
      <c r="AS3733" s="9">
        <v>0</v>
      </c>
      <c r="AT3733" s="9">
        <v>0</v>
      </c>
      <c r="AU3733" s="9">
        <v>0</v>
      </c>
      <c r="AV3733" s="9">
        <v>0</v>
      </c>
      <c r="AW3733" s="9">
        <v>0</v>
      </c>
      <c r="AX3733" s="9">
        <v>3</v>
      </c>
      <c r="AY3733" s="9">
        <v>0</v>
      </c>
      <c r="AZ3733" s="9">
        <v>0</v>
      </c>
      <c r="BA3733" s="9">
        <v>0</v>
      </c>
      <c r="BB3733" s="9">
        <v>0</v>
      </c>
      <c r="BC3733" s="9">
        <v>0</v>
      </c>
    </row>
    <row r="3734" spans="2:55" x14ac:dyDescent="0.45">
      <c r="B3734" s="25">
        <v>3727</v>
      </c>
      <c r="D3734" s="9" t="s">
        <v>128</v>
      </c>
      <c r="E3734" s="9">
        <v>0</v>
      </c>
      <c r="F3734" s="9">
        <v>4</v>
      </c>
      <c r="G3734" s="9">
        <v>0</v>
      </c>
      <c r="H3734" s="9">
        <v>8</v>
      </c>
      <c r="I3734" s="9">
        <v>6</v>
      </c>
      <c r="J3734" s="9">
        <v>3</v>
      </c>
      <c r="K3734" s="9">
        <v>3</v>
      </c>
      <c r="L3734" s="9">
        <v>6</v>
      </c>
      <c r="M3734" s="9">
        <v>44</v>
      </c>
      <c r="N3734" s="9">
        <v>3</v>
      </c>
      <c r="O3734" s="9">
        <v>0</v>
      </c>
      <c r="P3734" s="9">
        <v>12</v>
      </c>
      <c r="Q3734" s="9">
        <v>0</v>
      </c>
      <c r="R3734" s="9">
        <v>0</v>
      </c>
      <c r="S3734" s="9">
        <v>4</v>
      </c>
      <c r="T3734" s="9">
        <v>0</v>
      </c>
      <c r="U3734" s="9">
        <v>0</v>
      </c>
      <c r="V3734" s="9">
        <v>0</v>
      </c>
      <c r="W3734" s="9">
        <v>3</v>
      </c>
      <c r="X3734" s="9">
        <v>0</v>
      </c>
      <c r="Y3734" s="9">
        <v>6</v>
      </c>
      <c r="Z3734" s="9">
        <v>0</v>
      </c>
      <c r="AA3734" s="9">
        <v>0</v>
      </c>
      <c r="AB3734" s="9">
        <v>7</v>
      </c>
      <c r="AC3734" s="9">
        <v>6</v>
      </c>
      <c r="AD3734" s="9">
        <v>0</v>
      </c>
      <c r="AE3734" s="9">
        <v>4</v>
      </c>
      <c r="AF3734" s="9">
        <v>0</v>
      </c>
      <c r="AG3734" s="9">
        <v>3</v>
      </c>
      <c r="AH3734" s="9">
        <v>0</v>
      </c>
      <c r="AI3734" s="9">
        <v>0</v>
      </c>
      <c r="AJ3734" s="9">
        <v>0</v>
      </c>
      <c r="AK3734" s="9">
        <v>4</v>
      </c>
      <c r="AL3734" s="9">
        <v>0</v>
      </c>
      <c r="AM3734" s="9">
        <v>0</v>
      </c>
      <c r="AN3734" s="9">
        <v>0</v>
      </c>
      <c r="AO3734" s="9">
        <v>0</v>
      </c>
      <c r="AP3734" s="9">
        <v>12</v>
      </c>
      <c r="AQ3734" s="9">
        <v>0</v>
      </c>
      <c r="AR3734" s="9">
        <v>0</v>
      </c>
      <c r="AS3734" s="9">
        <v>0</v>
      </c>
      <c r="AT3734" s="9">
        <v>0</v>
      </c>
      <c r="AU3734" s="9">
        <v>4</v>
      </c>
      <c r="AV3734" s="9">
        <v>0</v>
      </c>
      <c r="AW3734" s="9">
        <v>0</v>
      </c>
      <c r="AX3734" s="9">
        <v>0</v>
      </c>
      <c r="AY3734" s="9">
        <v>0</v>
      </c>
      <c r="AZ3734" s="9">
        <v>7</v>
      </c>
      <c r="BA3734" s="9">
        <v>0</v>
      </c>
      <c r="BB3734" s="9">
        <v>0</v>
      </c>
      <c r="BC3734" s="9">
        <v>0</v>
      </c>
    </row>
    <row r="3735" spans="2:55" x14ac:dyDescent="0.45">
      <c r="B3735" s="25">
        <v>3728</v>
      </c>
      <c r="D3735" s="9" t="s">
        <v>129</v>
      </c>
      <c r="E3735" s="9">
        <v>0</v>
      </c>
      <c r="F3735" s="9">
        <v>3</v>
      </c>
      <c r="G3735" s="9">
        <v>0</v>
      </c>
      <c r="H3735" s="9">
        <v>16</v>
      </c>
      <c r="I3735" s="9">
        <v>8</v>
      </c>
      <c r="J3735" s="9">
        <v>0</v>
      </c>
      <c r="K3735" s="9">
        <v>11</v>
      </c>
      <c r="L3735" s="9">
        <v>17</v>
      </c>
      <c r="M3735" s="9">
        <v>9</v>
      </c>
      <c r="N3735" s="9">
        <v>0</v>
      </c>
      <c r="O3735" s="9">
        <v>0</v>
      </c>
      <c r="P3735" s="9">
        <v>5</v>
      </c>
      <c r="Q3735" s="9">
        <v>0</v>
      </c>
      <c r="R3735" s="9">
        <v>0</v>
      </c>
      <c r="S3735" s="9">
        <v>0</v>
      </c>
      <c r="T3735" s="9">
        <v>0</v>
      </c>
      <c r="U3735" s="9">
        <v>0</v>
      </c>
      <c r="V3735" s="9">
        <v>3</v>
      </c>
      <c r="W3735" s="9">
        <v>0</v>
      </c>
      <c r="X3735" s="9">
        <v>0</v>
      </c>
      <c r="Y3735" s="9">
        <v>3</v>
      </c>
      <c r="Z3735" s="9">
        <v>0</v>
      </c>
      <c r="AA3735" s="9">
        <v>0</v>
      </c>
      <c r="AB3735" s="9">
        <v>17</v>
      </c>
      <c r="AC3735" s="9">
        <v>0</v>
      </c>
      <c r="AD3735" s="9">
        <v>0</v>
      </c>
      <c r="AE3735" s="9">
        <v>3</v>
      </c>
      <c r="AF3735" s="9">
        <v>0</v>
      </c>
      <c r="AG3735" s="9">
        <v>3</v>
      </c>
      <c r="AH3735" s="9">
        <v>0</v>
      </c>
      <c r="AI3735" s="9">
        <v>6</v>
      </c>
      <c r="AJ3735" s="9">
        <v>3</v>
      </c>
      <c r="AK3735" s="9">
        <v>3</v>
      </c>
      <c r="AL3735" s="9">
        <v>0</v>
      </c>
      <c r="AM3735" s="9">
        <v>5</v>
      </c>
      <c r="AN3735" s="9">
        <v>0</v>
      </c>
      <c r="AO3735" s="9">
        <v>0</v>
      </c>
      <c r="AP3735" s="9">
        <v>13</v>
      </c>
      <c r="AQ3735" s="9">
        <v>3</v>
      </c>
      <c r="AR3735" s="9">
        <v>0</v>
      </c>
      <c r="AS3735" s="9">
        <v>0</v>
      </c>
      <c r="AT3735" s="9">
        <v>0</v>
      </c>
      <c r="AU3735" s="9">
        <v>0</v>
      </c>
      <c r="AV3735" s="9">
        <v>3</v>
      </c>
      <c r="AW3735" s="9">
        <v>0</v>
      </c>
      <c r="AX3735" s="9">
        <v>0</v>
      </c>
      <c r="AY3735" s="9">
        <v>0</v>
      </c>
      <c r="AZ3735" s="9">
        <v>0</v>
      </c>
      <c r="BA3735" s="9">
        <v>0</v>
      </c>
      <c r="BB3735" s="9">
        <v>0</v>
      </c>
      <c r="BC3735" s="9">
        <v>0</v>
      </c>
    </row>
    <row r="3736" spans="2:55" x14ac:dyDescent="0.45">
      <c r="B3736" s="25">
        <v>3729</v>
      </c>
      <c r="D3736" s="9" t="s">
        <v>130</v>
      </c>
      <c r="E3736" s="9">
        <v>0</v>
      </c>
      <c r="F3736" s="9">
        <v>0</v>
      </c>
      <c r="G3736" s="9">
        <v>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  <c r="AC3736" s="9">
        <v>0</v>
      </c>
      <c r="AD3736" s="9">
        <v>0</v>
      </c>
      <c r="AE3736" s="9">
        <v>0</v>
      </c>
      <c r="AF3736" s="9">
        <v>0</v>
      </c>
      <c r="AG3736" s="9">
        <v>0</v>
      </c>
      <c r="AH3736" s="9">
        <v>0</v>
      </c>
      <c r="AI3736" s="9">
        <v>0</v>
      </c>
      <c r="AJ3736" s="9">
        <v>0</v>
      </c>
      <c r="AK3736" s="9">
        <v>0</v>
      </c>
      <c r="AL3736" s="9">
        <v>0</v>
      </c>
      <c r="AM3736" s="9">
        <v>0</v>
      </c>
      <c r="AN3736" s="9">
        <v>0</v>
      </c>
      <c r="AO3736" s="9">
        <v>0</v>
      </c>
      <c r="AP3736" s="9">
        <v>0</v>
      </c>
      <c r="AQ3736" s="9">
        <v>0</v>
      </c>
      <c r="AR3736" s="9">
        <v>0</v>
      </c>
      <c r="AS3736" s="9">
        <v>0</v>
      </c>
      <c r="AT3736" s="9">
        <v>0</v>
      </c>
      <c r="AU3736" s="9">
        <v>0</v>
      </c>
      <c r="AV3736" s="9">
        <v>0</v>
      </c>
      <c r="AW3736" s="9">
        <v>0</v>
      </c>
      <c r="AX3736" s="9">
        <v>0</v>
      </c>
      <c r="AY3736" s="9">
        <v>0</v>
      </c>
      <c r="AZ3736" s="9">
        <v>0</v>
      </c>
      <c r="BA3736" s="9">
        <v>0</v>
      </c>
      <c r="BB3736" s="9">
        <v>0</v>
      </c>
      <c r="BC3736" s="9">
        <v>0</v>
      </c>
    </row>
    <row r="3737" spans="2:55" x14ac:dyDescent="0.45">
      <c r="B3737" s="25">
        <v>3730</v>
      </c>
      <c r="D3737" s="9" t="s">
        <v>131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0</v>
      </c>
      <c r="X3737" s="9">
        <v>0</v>
      </c>
      <c r="Y3737" s="9">
        <v>0</v>
      </c>
      <c r="Z3737" s="9">
        <v>0</v>
      </c>
      <c r="AA3737" s="9">
        <v>0</v>
      </c>
      <c r="AB3737" s="9">
        <v>0</v>
      </c>
      <c r="AC3737" s="9">
        <v>0</v>
      </c>
      <c r="AD3737" s="9">
        <v>0</v>
      </c>
      <c r="AE3737" s="9">
        <v>0</v>
      </c>
      <c r="AF3737" s="9">
        <v>0</v>
      </c>
      <c r="AG3737" s="9">
        <v>0</v>
      </c>
      <c r="AH3737" s="9">
        <v>0</v>
      </c>
      <c r="AI3737" s="9">
        <v>0</v>
      </c>
      <c r="AJ3737" s="9">
        <v>0</v>
      </c>
      <c r="AK3737" s="9">
        <v>0</v>
      </c>
      <c r="AL3737" s="9">
        <v>0</v>
      </c>
      <c r="AM3737" s="9">
        <v>0</v>
      </c>
      <c r="AN3737" s="9">
        <v>0</v>
      </c>
      <c r="AO3737" s="9">
        <v>0</v>
      </c>
      <c r="AP3737" s="9">
        <v>0</v>
      </c>
      <c r="AQ3737" s="9">
        <v>0</v>
      </c>
      <c r="AR3737" s="9">
        <v>0</v>
      </c>
      <c r="AS3737" s="9">
        <v>0</v>
      </c>
      <c r="AT3737" s="9">
        <v>0</v>
      </c>
      <c r="AU3737" s="9">
        <v>0</v>
      </c>
      <c r="AV3737" s="9">
        <v>0</v>
      </c>
      <c r="AW3737" s="9">
        <v>0</v>
      </c>
      <c r="AX3737" s="9">
        <v>0</v>
      </c>
      <c r="AY3737" s="9">
        <v>0</v>
      </c>
      <c r="AZ3737" s="9">
        <v>0</v>
      </c>
      <c r="BA3737" s="9">
        <v>0</v>
      </c>
      <c r="BB3737" s="9">
        <v>0</v>
      </c>
      <c r="BC3737" s="9">
        <v>0</v>
      </c>
    </row>
    <row r="3738" spans="2:55" x14ac:dyDescent="0.45">
      <c r="B3738" s="25">
        <v>3731</v>
      </c>
      <c r="D3738" s="9" t="s">
        <v>132</v>
      </c>
      <c r="E3738" s="9">
        <v>0</v>
      </c>
      <c r="F3738" s="9">
        <v>0</v>
      </c>
      <c r="G3738" s="9">
        <v>0</v>
      </c>
      <c r="H3738" s="9">
        <v>8</v>
      </c>
      <c r="I3738" s="9">
        <v>40</v>
      </c>
      <c r="J3738" s="9">
        <v>0</v>
      </c>
      <c r="K3738" s="9">
        <v>0</v>
      </c>
      <c r="L3738" s="9">
        <v>0</v>
      </c>
      <c r="M3738" s="9">
        <v>0</v>
      </c>
      <c r="N3738" s="9">
        <v>3</v>
      </c>
      <c r="O3738" s="9">
        <v>0</v>
      </c>
      <c r="P3738" s="9">
        <v>0</v>
      </c>
      <c r="Q3738" s="9">
        <v>0</v>
      </c>
      <c r="R3738" s="9">
        <v>0</v>
      </c>
      <c r="S3738" s="9">
        <v>3</v>
      </c>
      <c r="T3738" s="9">
        <v>0</v>
      </c>
      <c r="U3738" s="9">
        <v>8</v>
      </c>
      <c r="V3738" s="9">
        <v>4</v>
      </c>
      <c r="W3738" s="9">
        <v>118</v>
      </c>
      <c r="X3738" s="9">
        <v>0</v>
      </c>
      <c r="Y3738" s="9">
        <v>0</v>
      </c>
      <c r="Z3738" s="9">
        <v>0</v>
      </c>
      <c r="AA3738" s="9">
        <v>0</v>
      </c>
      <c r="AB3738" s="9">
        <v>21</v>
      </c>
      <c r="AC3738" s="9">
        <v>18</v>
      </c>
      <c r="AD3738" s="9">
        <v>3</v>
      </c>
      <c r="AE3738" s="9">
        <v>0</v>
      </c>
      <c r="AF3738" s="9">
        <v>0</v>
      </c>
      <c r="AG3738" s="9">
        <v>8</v>
      </c>
      <c r="AH3738" s="9">
        <v>0</v>
      </c>
      <c r="AI3738" s="9">
        <v>0</v>
      </c>
      <c r="AJ3738" s="9">
        <v>7</v>
      </c>
      <c r="AK3738" s="9">
        <v>3</v>
      </c>
      <c r="AL3738" s="9">
        <v>7</v>
      </c>
      <c r="AM3738" s="9">
        <v>0</v>
      </c>
      <c r="AN3738" s="9">
        <v>0</v>
      </c>
      <c r="AO3738" s="9">
        <v>10</v>
      </c>
      <c r="AP3738" s="9">
        <v>7</v>
      </c>
      <c r="AQ3738" s="9">
        <v>5</v>
      </c>
      <c r="AR3738" s="9">
        <v>0</v>
      </c>
      <c r="AS3738" s="9">
        <v>7</v>
      </c>
      <c r="AT3738" s="9">
        <v>0</v>
      </c>
      <c r="AU3738" s="9">
        <v>25</v>
      </c>
      <c r="AV3738" s="9">
        <v>8</v>
      </c>
      <c r="AW3738" s="9">
        <v>0</v>
      </c>
      <c r="AX3738" s="9">
        <v>9</v>
      </c>
      <c r="AY3738" s="9">
        <v>5</v>
      </c>
      <c r="AZ3738" s="9">
        <v>11</v>
      </c>
      <c r="BA3738" s="9">
        <v>0</v>
      </c>
      <c r="BB3738" s="9">
        <v>17</v>
      </c>
      <c r="BC3738" s="9">
        <v>6</v>
      </c>
    </row>
    <row r="3739" spans="2:55" x14ac:dyDescent="0.45">
      <c r="B3739" s="25">
        <v>3732</v>
      </c>
      <c r="D3739" s="9" t="s">
        <v>133</v>
      </c>
      <c r="E3739" s="9">
        <v>0</v>
      </c>
      <c r="F3739" s="9">
        <v>0</v>
      </c>
      <c r="G3739" s="9">
        <v>0</v>
      </c>
      <c r="H3739" s="9">
        <v>7</v>
      </c>
      <c r="I3739" s="9">
        <v>8</v>
      </c>
      <c r="J3739" s="9">
        <v>0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0</v>
      </c>
      <c r="V3739" s="9">
        <v>0</v>
      </c>
      <c r="W3739" s="9">
        <v>0</v>
      </c>
      <c r="X3739" s="9">
        <v>0</v>
      </c>
      <c r="Y3739" s="9">
        <v>32</v>
      </c>
      <c r="Z3739" s="9">
        <v>0</v>
      </c>
      <c r="AA3739" s="9">
        <v>0</v>
      </c>
      <c r="AB3739" s="9">
        <v>8</v>
      </c>
      <c r="AC3739" s="9">
        <v>4</v>
      </c>
      <c r="AD3739" s="9">
        <v>0</v>
      </c>
      <c r="AE3739" s="9">
        <v>14</v>
      </c>
      <c r="AF3739" s="9">
        <v>0</v>
      </c>
      <c r="AG3739" s="9">
        <v>0</v>
      </c>
      <c r="AH3739" s="9">
        <v>0</v>
      </c>
      <c r="AI3739" s="9">
        <v>3</v>
      </c>
      <c r="AJ3739" s="9">
        <v>7</v>
      </c>
      <c r="AK3739" s="9">
        <v>5</v>
      </c>
      <c r="AL3739" s="9">
        <v>0</v>
      </c>
      <c r="AM3739" s="9">
        <v>0</v>
      </c>
      <c r="AN3739" s="9">
        <v>0</v>
      </c>
      <c r="AO3739" s="9">
        <v>0</v>
      </c>
      <c r="AP3739" s="9">
        <v>10</v>
      </c>
      <c r="AQ3739" s="9">
        <v>10</v>
      </c>
      <c r="AR3739" s="9">
        <v>0</v>
      </c>
      <c r="AS3739" s="9">
        <v>0</v>
      </c>
      <c r="AT3739" s="9">
        <v>0</v>
      </c>
      <c r="AU3739" s="9">
        <v>0</v>
      </c>
      <c r="AV3739" s="9">
        <v>0</v>
      </c>
      <c r="AW3739" s="9">
        <v>0</v>
      </c>
      <c r="AX3739" s="9">
        <v>0</v>
      </c>
      <c r="AY3739" s="9">
        <v>0</v>
      </c>
      <c r="AZ3739" s="9">
        <v>4</v>
      </c>
      <c r="BA3739" s="9">
        <v>0</v>
      </c>
      <c r="BB3739" s="9">
        <v>3</v>
      </c>
      <c r="BC3739" s="9">
        <v>0</v>
      </c>
    </row>
    <row r="3740" spans="2:55" x14ac:dyDescent="0.45">
      <c r="B3740" s="25">
        <v>3733</v>
      </c>
      <c r="D3740" s="9" t="s">
        <v>134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0</v>
      </c>
      <c r="X3740" s="9">
        <v>0</v>
      </c>
      <c r="Y3740" s="9">
        <v>0</v>
      </c>
      <c r="Z3740" s="9">
        <v>0</v>
      </c>
      <c r="AA3740" s="9">
        <v>0</v>
      </c>
      <c r="AB3740" s="9">
        <v>0</v>
      </c>
      <c r="AC3740" s="9">
        <v>0</v>
      </c>
      <c r="AD3740" s="9">
        <v>0</v>
      </c>
      <c r="AE3740" s="9">
        <v>0</v>
      </c>
      <c r="AF3740" s="9">
        <v>0</v>
      </c>
      <c r="AG3740" s="9">
        <v>0</v>
      </c>
      <c r="AH3740" s="9">
        <v>0</v>
      </c>
      <c r="AI3740" s="9">
        <v>0</v>
      </c>
      <c r="AJ3740" s="9">
        <v>0</v>
      </c>
      <c r="AK3740" s="9">
        <v>0</v>
      </c>
      <c r="AL3740" s="9">
        <v>0</v>
      </c>
      <c r="AM3740" s="9">
        <v>0</v>
      </c>
      <c r="AN3740" s="9">
        <v>0</v>
      </c>
      <c r="AO3740" s="9">
        <v>0</v>
      </c>
      <c r="AP3740" s="9">
        <v>0</v>
      </c>
      <c r="AQ3740" s="9">
        <v>0</v>
      </c>
      <c r="AR3740" s="9">
        <v>0</v>
      </c>
      <c r="AS3740" s="9">
        <v>0</v>
      </c>
      <c r="AT3740" s="9">
        <v>0</v>
      </c>
      <c r="AU3740" s="9">
        <v>0</v>
      </c>
      <c r="AV3740" s="9">
        <v>0</v>
      </c>
      <c r="AW3740" s="9">
        <v>0</v>
      </c>
      <c r="AX3740" s="9">
        <v>0</v>
      </c>
      <c r="AY3740" s="9">
        <v>0</v>
      </c>
      <c r="AZ3740" s="9">
        <v>0</v>
      </c>
      <c r="BA3740" s="9">
        <v>0</v>
      </c>
      <c r="BB3740" s="9">
        <v>0</v>
      </c>
      <c r="BC3740" s="9">
        <v>0</v>
      </c>
    </row>
    <row r="3741" spans="2:55" x14ac:dyDescent="0.45">
      <c r="B3741" s="25">
        <v>3734</v>
      </c>
      <c r="D3741" s="9" t="s">
        <v>135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  <c r="AC3741" s="9">
        <v>0</v>
      </c>
      <c r="AD3741" s="9">
        <v>0</v>
      </c>
      <c r="AE3741" s="9">
        <v>0</v>
      </c>
      <c r="AF3741" s="9">
        <v>0</v>
      </c>
      <c r="AG3741" s="9">
        <v>0</v>
      </c>
      <c r="AH3741" s="9">
        <v>0</v>
      </c>
      <c r="AI3741" s="9">
        <v>0</v>
      </c>
      <c r="AJ3741" s="9">
        <v>0</v>
      </c>
      <c r="AK3741" s="9">
        <v>0</v>
      </c>
      <c r="AL3741" s="9">
        <v>0</v>
      </c>
      <c r="AM3741" s="9">
        <v>0</v>
      </c>
      <c r="AN3741" s="9">
        <v>0</v>
      </c>
      <c r="AO3741" s="9">
        <v>0</v>
      </c>
      <c r="AP3741" s="9">
        <v>0</v>
      </c>
      <c r="AQ3741" s="9">
        <v>0</v>
      </c>
      <c r="AR3741" s="9">
        <v>0</v>
      </c>
      <c r="AS3741" s="9">
        <v>0</v>
      </c>
      <c r="AT3741" s="9">
        <v>0</v>
      </c>
      <c r="AU3741" s="9">
        <v>0</v>
      </c>
      <c r="AV3741" s="9">
        <v>0</v>
      </c>
      <c r="AW3741" s="9">
        <v>0</v>
      </c>
      <c r="AX3741" s="9">
        <v>0</v>
      </c>
      <c r="AY3741" s="9">
        <v>0</v>
      </c>
      <c r="AZ3741" s="9">
        <v>0</v>
      </c>
      <c r="BA3741" s="9">
        <v>0</v>
      </c>
      <c r="BB3741" s="9">
        <v>0</v>
      </c>
      <c r="BC3741" s="9">
        <v>0</v>
      </c>
    </row>
    <row r="3742" spans="2:55" x14ac:dyDescent="0.45">
      <c r="B3742" s="25">
        <v>3735</v>
      </c>
      <c r="D3742" s="9" t="s">
        <v>136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0</v>
      </c>
      <c r="X3742" s="9">
        <v>0</v>
      </c>
      <c r="Y3742" s="9">
        <v>0</v>
      </c>
      <c r="Z3742" s="9">
        <v>0</v>
      </c>
      <c r="AA3742" s="9">
        <v>0</v>
      </c>
      <c r="AB3742" s="9">
        <v>0</v>
      </c>
      <c r="AC3742" s="9">
        <v>0</v>
      </c>
      <c r="AD3742" s="9">
        <v>0</v>
      </c>
      <c r="AE3742" s="9">
        <v>0</v>
      </c>
      <c r="AF3742" s="9">
        <v>0</v>
      </c>
      <c r="AG3742" s="9">
        <v>0</v>
      </c>
      <c r="AH3742" s="9">
        <v>0</v>
      </c>
      <c r="AI3742" s="9">
        <v>0</v>
      </c>
      <c r="AJ3742" s="9">
        <v>0</v>
      </c>
      <c r="AK3742" s="9">
        <v>0</v>
      </c>
      <c r="AL3742" s="9">
        <v>0</v>
      </c>
      <c r="AM3742" s="9">
        <v>0</v>
      </c>
      <c r="AN3742" s="9">
        <v>0</v>
      </c>
      <c r="AO3742" s="9">
        <v>0</v>
      </c>
      <c r="AP3742" s="9">
        <v>0</v>
      </c>
      <c r="AQ3742" s="9">
        <v>0</v>
      </c>
      <c r="AR3742" s="9">
        <v>0</v>
      </c>
      <c r="AS3742" s="9">
        <v>0</v>
      </c>
      <c r="AT3742" s="9">
        <v>0</v>
      </c>
      <c r="AU3742" s="9">
        <v>0</v>
      </c>
      <c r="AV3742" s="9">
        <v>0</v>
      </c>
      <c r="AW3742" s="9">
        <v>0</v>
      </c>
      <c r="AX3742" s="9">
        <v>0</v>
      </c>
      <c r="AY3742" s="9">
        <v>0</v>
      </c>
      <c r="AZ3742" s="9">
        <v>0</v>
      </c>
      <c r="BA3742" s="9">
        <v>0</v>
      </c>
      <c r="BB3742" s="9">
        <v>0</v>
      </c>
      <c r="BC3742" s="9">
        <v>0</v>
      </c>
    </row>
    <row r="3743" spans="2:55" x14ac:dyDescent="0.45">
      <c r="B3743" s="25">
        <v>3736</v>
      </c>
      <c r="D3743" s="9" t="s">
        <v>137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  <c r="AC3743" s="9">
        <v>0</v>
      </c>
      <c r="AD3743" s="9">
        <v>0</v>
      </c>
      <c r="AE3743" s="9">
        <v>0</v>
      </c>
      <c r="AF3743" s="9">
        <v>0</v>
      </c>
      <c r="AG3743" s="9">
        <v>0</v>
      </c>
      <c r="AH3743" s="9">
        <v>0</v>
      </c>
      <c r="AI3743" s="9">
        <v>0</v>
      </c>
      <c r="AJ3743" s="9">
        <v>0</v>
      </c>
      <c r="AK3743" s="9">
        <v>0</v>
      </c>
      <c r="AL3743" s="9">
        <v>0</v>
      </c>
      <c r="AM3743" s="9">
        <v>0</v>
      </c>
      <c r="AN3743" s="9">
        <v>0</v>
      </c>
      <c r="AO3743" s="9">
        <v>0</v>
      </c>
      <c r="AP3743" s="9">
        <v>0</v>
      </c>
      <c r="AQ3743" s="9">
        <v>0</v>
      </c>
      <c r="AR3743" s="9">
        <v>0</v>
      </c>
      <c r="AS3743" s="9">
        <v>0</v>
      </c>
      <c r="AT3743" s="9">
        <v>0</v>
      </c>
      <c r="AU3743" s="9">
        <v>0</v>
      </c>
      <c r="AV3743" s="9">
        <v>0</v>
      </c>
      <c r="AW3743" s="9">
        <v>0</v>
      </c>
      <c r="AX3743" s="9">
        <v>0</v>
      </c>
      <c r="AY3743" s="9">
        <v>0</v>
      </c>
      <c r="AZ3743" s="9">
        <v>0</v>
      </c>
      <c r="BA3743" s="9">
        <v>0</v>
      </c>
      <c r="BB3743" s="9">
        <v>0</v>
      </c>
      <c r="BC3743" s="9">
        <v>0</v>
      </c>
    </row>
    <row r="3744" spans="2:55" x14ac:dyDescent="0.45">
      <c r="B3744" s="25">
        <v>3737</v>
      </c>
      <c r="D3744" s="9" t="s">
        <v>138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0</v>
      </c>
      <c r="X3744" s="9">
        <v>0</v>
      </c>
      <c r="Y3744" s="9">
        <v>0</v>
      </c>
      <c r="Z3744" s="9">
        <v>0</v>
      </c>
      <c r="AA3744" s="9">
        <v>0</v>
      </c>
      <c r="AB3744" s="9">
        <v>0</v>
      </c>
      <c r="AC3744" s="9">
        <v>0</v>
      </c>
      <c r="AD3744" s="9">
        <v>0</v>
      </c>
      <c r="AE3744" s="9">
        <v>0</v>
      </c>
      <c r="AF3744" s="9">
        <v>0</v>
      </c>
      <c r="AG3744" s="9">
        <v>0</v>
      </c>
      <c r="AH3744" s="9">
        <v>0</v>
      </c>
      <c r="AI3744" s="9">
        <v>0</v>
      </c>
      <c r="AJ3744" s="9">
        <v>0</v>
      </c>
      <c r="AK3744" s="9">
        <v>0</v>
      </c>
      <c r="AL3744" s="9">
        <v>0</v>
      </c>
      <c r="AM3744" s="9">
        <v>0</v>
      </c>
      <c r="AN3744" s="9">
        <v>0</v>
      </c>
      <c r="AO3744" s="9">
        <v>0</v>
      </c>
      <c r="AP3744" s="9">
        <v>0</v>
      </c>
      <c r="AQ3744" s="9">
        <v>0</v>
      </c>
      <c r="AR3744" s="9">
        <v>0</v>
      </c>
      <c r="AS3744" s="9">
        <v>0</v>
      </c>
      <c r="AT3744" s="9">
        <v>0</v>
      </c>
      <c r="AU3744" s="9">
        <v>0</v>
      </c>
      <c r="AV3744" s="9">
        <v>0</v>
      </c>
      <c r="AW3744" s="9">
        <v>0</v>
      </c>
      <c r="AX3744" s="9">
        <v>0</v>
      </c>
      <c r="AY3744" s="9">
        <v>0</v>
      </c>
      <c r="AZ3744" s="9">
        <v>0</v>
      </c>
      <c r="BA3744" s="9">
        <v>0</v>
      </c>
      <c r="BB3744" s="9">
        <v>0</v>
      </c>
      <c r="BC3744" s="9">
        <v>0</v>
      </c>
    </row>
    <row r="3745" spans="2:55" x14ac:dyDescent="0.45">
      <c r="B3745" s="25">
        <v>3738</v>
      </c>
      <c r="D3745" s="9" t="s">
        <v>139</v>
      </c>
      <c r="E3745" s="9">
        <v>0</v>
      </c>
      <c r="F3745" s="9">
        <v>0</v>
      </c>
      <c r="G3745" s="9">
        <v>0</v>
      </c>
      <c r="H3745" s="9">
        <v>15</v>
      </c>
      <c r="I3745" s="9">
        <v>0</v>
      </c>
      <c r="J3745" s="9">
        <v>0</v>
      </c>
      <c r="K3745" s="9">
        <v>0</v>
      </c>
      <c r="L3745" s="9">
        <v>3</v>
      </c>
      <c r="M3745" s="9">
        <v>5</v>
      </c>
      <c r="N3745" s="9">
        <v>9</v>
      </c>
      <c r="O3745" s="9">
        <v>3</v>
      </c>
      <c r="P3745" s="9">
        <v>5</v>
      </c>
      <c r="Q3745" s="9">
        <v>3</v>
      </c>
      <c r="R3745" s="9">
        <v>0</v>
      </c>
      <c r="S3745" s="9">
        <v>6</v>
      </c>
      <c r="T3745" s="9">
        <v>6</v>
      </c>
      <c r="U3745" s="9">
        <v>5</v>
      </c>
      <c r="V3745" s="9">
        <v>4</v>
      </c>
      <c r="W3745" s="9">
        <v>4</v>
      </c>
      <c r="X3745" s="9">
        <v>0</v>
      </c>
      <c r="Y3745" s="9">
        <v>3</v>
      </c>
      <c r="Z3745" s="9">
        <v>0</v>
      </c>
      <c r="AA3745" s="9">
        <v>0</v>
      </c>
      <c r="AB3745" s="9">
        <v>11</v>
      </c>
      <c r="AC3745" s="9">
        <v>0</v>
      </c>
      <c r="AD3745" s="9">
        <v>0</v>
      </c>
      <c r="AE3745" s="9">
        <v>3</v>
      </c>
      <c r="AF3745" s="9">
        <v>0</v>
      </c>
      <c r="AG3745" s="9">
        <v>8</v>
      </c>
      <c r="AH3745" s="9">
        <v>0</v>
      </c>
      <c r="AI3745" s="9">
        <v>4</v>
      </c>
      <c r="AJ3745" s="9">
        <v>0</v>
      </c>
      <c r="AK3745" s="9">
        <v>5</v>
      </c>
      <c r="AL3745" s="9">
        <v>0</v>
      </c>
      <c r="AM3745" s="9">
        <v>8</v>
      </c>
      <c r="AN3745" s="9">
        <v>0</v>
      </c>
      <c r="AO3745" s="9">
        <v>3</v>
      </c>
      <c r="AP3745" s="9">
        <v>8</v>
      </c>
      <c r="AQ3745" s="9">
        <v>5</v>
      </c>
      <c r="AR3745" s="9">
        <v>0</v>
      </c>
      <c r="AS3745" s="9">
        <v>4</v>
      </c>
      <c r="AT3745" s="9">
        <v>0</v>
      </c>
      <c r="AU3745" s="9">
        <v>13</v>
      </c>
      <c r="AV3745" s="9">
        <v>0</v>
      </c>
      <c r="AW3745" s="9">
        <v>0</v>
      </c>
      <c r="AX3745" s="9">
        <v>0</v>
      </c>
      <c r="AY3745" s="9">
        <v>0</v>
      </c>
      <c r="AZ3745" s="9">
        <v>0</v>
      </c>
      <c r="BA3745" s="9">
        <v>0</v>
      </c>
      <c r="BB3745" s="9">
        <v>0</v>
      </c>
      <c r="BC3745" s="9">
        <v>0</v>
      </c>
    </row>
    <row r="3746" spans="2:55" x14ac:dyDescent="0.45">
      <c r="B3746" s="25">
        <v>3739</v>
      </c>
      <c r="D3746" s="9" t="s">
        <v>140</v>
      </c>
      <c r="E3746" s="9">
        <v>0</v>
      </c>
      <c r="F3746" s="9">
        <v>0</v>
      </c>
      <c r="G3746" s="9">
        <v>0</v>
      </c>
      <c r="H3746" s="9">
        <v>11</v>
      </c>
      <c r="I3746" s="9">
        <v>6</v>
      </c>
      <c r="J3746" s="9">
        <v>0</v>
      </c>
      <c r="K3746" s="9">
        <v>0</v>
      </c>
      <c r="L3746" s="9">
        <v>6</v>
      </c>
      <c r="M3746" s="9">
        <v>6</v>
      </c>
      <c r="N3746" s="9">
        <v>5</v>
      </c>
      <c r="O3746" s="9">
        <v>0</v>
      </c>
      <c r="P3746" s="9">
        <v>5</v>
      </c>
      <c r="Q3746" s="9">
        <v>0</v>
      </c>
      <c r="R3746" s="9">
        <v>0</v>
      </c>
      <c r="S3746" s="9">
        <v>4</v>
      </c>
      <c r="T3746" s="9">
        <v>0</v>
      </c>
      <c r="U3746" s="9">
        <v>3</v>
      </c>
      <c r="V3746" s="9">
        <v>0</v>
      </c>
      <c r="W3746" s="9">
        <v>0</v>
      </c>
      <c r="X3746" s="9">
        <v>0</v>
      </c>
      <c r="Y3746" s="9">
        <v>5</v>
      </c>
      <c r="Z3746" s="9">
        <v>0</v>
      </c>
      <c r="AA3746" s="9">
        <v>0</v>
      </c>
      <c r="AB3746" s="9">
        <v>16</v>
      </c>
      <c r="AC3746" s="9">
        <v>5</v>
      </c>
      <c r="AD3746" s="9">
        <v>0</v>
      </c>
      <c r="AE3746" s="9">
        <v>0</v>
      </c>
      <c r="AF3746" s="9">
        <v>0</v>
      </c>
      <c r="AG3746" s="9">
        <v>3</v>
      </c>
      <c r="AH3746" s="9">
        <v>0</v>
      </c>
      <c r="AI3746" s="9">
        <v>0</v>
      </c>
      <c r="AJ3746" s="9">
        <v>4</v>
      </c>
      <c r="AK3746" s="9">
        <v>0</v>
      </c>
      <c r="AL3746" s="9">
        <v>0</v>
      </c>
      <c r="AM3746" s="9">
        <v>4</v>
      </c>
      <c r="AN3746" s="9">
        <v>0</v>
      </c>
      <c r="AO3746" s="9">
        <v>0</v>
      </c>
      <c r="AP3746" s="9">
        <v>3</v>
      </c>
      <c r="AQ3746" s="9">
        <v>0</v>
      </c>
      <c r="AR3746" s="9">
        <v>0</v>
      </c>
      <c r="AS3746" s="9">
        <v>5</v>
      </c>
      <c r="AT3746" s="9">
        <v>0</v>
      </c>
      <c r="AU3746" s="9">
        <v>3</v>
      </c>
      <c r="AV3746" s="9">
        <v>0</v>
      </c>
      <c r="AW3746" s="9">
        <v>0</v>
      </c>
      <c r="AX3746" s="9">
        <v>0</v>
      </c>
      <c r="AY3746" s="9">
        <v>0</v>
      </c>
      <c r="AZ3746" s="9">
        <v>0</v>
      </c>
      <c r="BA3746" s="9">
        <v>0</v>
      </c>
      <c r="BB3746" s="9">
        <v>0</v>
      </c>
      <c r="BC3746" s="9">
        <v>0</v>
      </c>
    </row>
    <row r="3747" spans="2:55" x14ac:dyDescent="0.45">
      <c r="B3747" s="25">
        <v>3740</v>
      </c>
      <c r="D3747" s="9" t="s">
        <v>55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  <c r="AC3747" s="9">
        <v>0</v>
      </c>
      <c r="AD3747" s="9">
        <v>0</v>
      </c>
      <c r="AE3747" s="9">
        <v>0</v>
      </c>
      <c r="AF3747" s="9">
        <v>0</v>
      </c>
      <c r="AG3747" s="9">
        <v>0</v>
      </c>
      <c r="AH3747" s="9">
        <v>0</v>
      </c>
      <c r="AI3747" s="9">
        <v>0</v>
      </c>
      <c r="AJ3747" s="9">
        <v>0</v>
      </c>
      <c r="AK3747" s="9">
        <v>0</v>
      </c>
      <c r="AL3747" s="9">
        <v>0</v>
      </c>
      <c r="AM3747" s="9">
        <v>0</v>
      </c>
      <c r="AN3747" s="9">
        <v>0</v>
      </c>
      <c r="AO3747" s="9">
        <v>0</v>
      </c>
      <c r="AP3747" s="9">
        <v>0</v>
      </c>
      <c r="AQ3747" s="9">
        <v>0</v>
      </c>
      <c r="AR3747" s="9">
        <v>0</v>
      </c>
      <c r="AS3747" s="9">
        <v>0</v>
      </c>
      <c r="AT3747" s="9">
        <v>0</v>
      </c>
      <c r="AU3747" s="9">
        <v>0</v>
      </c>
      <c r="AV3747" s="9">
        <v>0</v>
      </c>
      <c r="AW3747" s="9">
        <v>0</v>
      </c>
      <c r="AX3747" s="9">
        <v>0</v>
      </c>
      <c r="AY3747" s="9">
        <v>0</v>
      </c>
      <c r="AZ3747" s="9">
        <v>0</v>
      </c>
      <c r="BA3747" s="9">
        <v>0</v>
      </c>
      <c r="BB3747" s="9">
        <v>0</v>
      </c>
      <c r="BC3747" s="9">
        <v>0</v>
      </c>
    </row>
    <row r="3748" spans="2:55" x14ac:dyDescent="0.45">
      <c r="B3748" s="25">
        <v>3741</v>
      </c>
      <c r="D3748" s="9" t="s">
        <v>3</v>
      </c>
      <c r="E3748" s="9">
        <v>45</v>
      </c>
      <c r="F3748" s="9">
        <v>156</v>
      </c>
      <c r="G3748" s="9">
        <v>10</v>
      </c>
      <c r="H3748" s="9">
        <v>1174</v>
      </c>
      <c r="I3748" s="9">
        <v>434</v>
      </c>
      <c r="J3748" s="9">
        <v>72</v>
      </c>
      <c r="K3748" s="9">
        <v>54</v>
      </c>
      <c r="L3748" s="9">
        <v>1225</v>
      </c>
      <c r="M3748" s="9">
        <v>625</v>
      </c>
      <c r="N3748" s="9">
        <v>562</v>
      </c>
      <c r="O3748" s="9">
        <v>840</v>
      </c>
      <c r="P3748" s="9">
        <v>954</v>
      </c>
      <c r="Q3748" s="9">
        <v>292</v>
      </c>
      <c r="R3748" s="9">
        <v>21</v>
      </c>
      <c r="S3748" s="9">
        <v>310</v>
      </c>
      <c r="T3748" s="9">
        <v>182</v>
      </c>
      <c r="U3748" s="9">
        <v>227</v>
      </c>
      <c r="V3748" s="9">
        <v>122</v>
      </c>
      <c r="W3748" s="9">
        <v>224</v>
      </c>
      <c r="X3748" s="9">
        <v>60</v>
      </c>
      <c r="Y3748" s="9">
        <v>133</v>
      </c>
      <c r="Z3748" s="9">
        <v>0</v>
      </c>
      <c r="AA3748" s="9">
        <v>192</v>
      </c>
      <c r="AB3748" s="9">
        <v>880</v>
      </c>
      <c r="AC3748" s="9">
        <v>125</v>
      </c>
      <c r="AD3748" s="9">
        <v>84</v>
      </c>
      <c r="AE3748" s="9">
        <v>112</v>
      </c>
      <c r="AF3748" s="9">
        <v>7</v>
      </c>
      <c r="AG3748" s="9">
        <v>257</v>
      </c>
      <c r="AH3748" s="9">
        <v>53</v>
      </c>
      <c r="AI3748" s="9">
        <v>226</v>
      </c>
      <c r="AJ3748" s="9">
        <v>159</v>
      </c>
      <c r="AK3748" s="9">
        <v>491</v>
      </c>
      <c r="AL3748" s="9">
        <v>36</v>
      </c>
      <c r="AM3748" s="9">
        <v>255</v>
      </c>
      <c r="AN3748" s="9">
        <v>3</v>
      </c>
      <c r="AO3748" s="9">
        <v>191</v>
      </c>
      <c r="AP3748" s="9">
        <v>318</v>
      </c>
      <c r="AQ3748" s="9">
        <v>67</v>
      </c>
      <c r="AR3748" s="9">
        <v>5</v>
      </c>
      <c r="AS3748" s="9">
        <v>77</v>
      </c>
      <c r="AT3748" s="9">
        <v>29</v>
      </c>
      <c r="AU3748" s="9">
        <v>174</v>
      </c>
      <c r="AV3748" s="9">
        <v>79</v>
      </c>
      <c r="AW3748" s="9">
        <v>3</v>
      </c>
      <c r="AX3748" s="9">
        <v>168</v>
      </c>
      <c r="AY3748" s="9">
        <v>50</v>
      </c>
      <c r="AZ3748" s="9">
        <v>156</v>
      </c>
      <c r="BA3748" s="9">
        <v>16</v>
      </c>
      <c r="BB3748" s="9">
        <v>102</v>
      </c>
      <c r="BC3748" s="9">
        <v>83</v>
      </c>
    </row>
    <row r="3749" spans="2:55" x14ac:dyDescent="0.45">
      <c r="B3749" s="25">
        <v>3742</v>
      </c>
      <c r="C3749" s="28" t="s">
        <v>197</v>
      </c>
      <c r="D3749" s="9" t="s">
        <v>56</v>
      </c>
      <c r="E3749" s="9">
        <v>0</v>
      </c>
      <c r="F3749" s="9">
        <v>3</v>
      </c>
      <c r="G3749" s="9">
        <v>0</v>
      </c>
      <c r="H3749" s="9">
        <v>40</v>
      </c>
      <c r="I3749" s="9">
        <v>12</v>
      </c>
      <c r="J3749" s="9">
        <v>12</v>
      </c>
      <c r="K3749" s="9">
        <v>0</v>
      </c>
      <c r="L3749" s="9">
        <v>47</v>
      </c>
      <c r="M3749" s="9">
        <v>53</v>
      </c>
      <c r="N3749" s="9">
        <v>22</v>
      </c>
      <c r="O3749" s="9">
        <v>19</v>
      </c>
      <c r="P3749" s="9">
        <v>40</v>
      </c>
      <c r="Q3749" s="9">
        <v>6</v>
      </c>
      <c r="R3749" s="9">
        <v>0</v>
      </c>
      <c r="S3749" s="9">
        <v>23</v>
      </c>
      <c r="T3749" s="9">
        <v>0</v>
      </c>
      <c r="U3749" s="9">
        <v>0</v>
      </c>
      <c r="V3749" s="9">
        <v>0</v>
      </c>
      <c r="W3749" s="9">
        <v>4</v>
      </c>
      <c r="X3749" s="9">
        <v>6</v>
      </c>
      <c r="Y3749" s="9">
        <v>5</v>
      </c>
      <c r="Z3749" s="9">
        <v>3</v>
      </c>
      <c r="AA3749" s="9">
        <v>7</v>
      </c>
      <c r="AB3749" s="9">
        <v>16</v>
      </c>
      <c r="AC3749" s="9">
        <v>27</v>
      </c>
      <c r="AD3749" s="9">
        <v>0</v>
      </c>
      <c r="AE3749" s="9">
        <v>0</v>
      </c>
      <c r="AF3749" s="9">
        <v>0</v>
      </c>
      <c r="AG3749" s="9">
        <v>3</v>
      </c>
      <c r="AH3749" s="9">
        <v>4</v>
      </c>
      <c r="AI3749" s="9">
        <v>9</v>
      </c>
      <c r="AJ3749" s="9">
        <v>11</v>
      </c>
      <c r="AK3749" s="9">
        <v>14</v>
      </c>
      <c r="AL3749" s="9">
        <v>0</v>
      </c>
      <c r="AM3749" s="9">
        <v>8</v>
      </c>
      <c r="AN3749" s="9">
        <v>0</v>
      </c>
      <c r="AO3749" s="9">
        <v>5</v>
      </c>
      <c r="AP3749" s="9">
        <v>30</v>
      </c>
      <c r="AQ3749" s="9">
        <v>3</v>
      </c>
      <c r="AR3749" s="9">
        <v>0</v>
      </c>
      <c r="AS3749" s="9">
        <v>0</v>
      </c>
      <c r="AT3749" s="9">
        <v>4</v>
      </c>
      <c r="AU3749" s="9">
        <v>3</v>
      </c>
      <c r="AV3749" s="9">
        <v>4</v>
      </c>
      <c r="AW3749" s="9">
        <v>0</v>
      </c>
      <c r="AX3749" s="9">
        <v>3</v>
      </c>
      <c r="AY3749" s="9">
        <v>4</v>
      </c>
      <c r="AZ3749" s="9">
        <v>9</v>
      </c>
      <c r="BA3749" s="9">
        <v>0</v>
      </c>
      <c r="BB3749" s="9">
        <v>5</v>
      </c>
      <c r="BC3749" s="9">
        <v>0</v>
      </c>
    </row>
    <row r="3750" spans="2:55" x14ac:dyDescent="0.45">
      <c r="B3750" s="25">
        <v>3743</v>
      </c>
      <c r="D3750" s="9" t="s">
        <v>57</v>
      </c>
      <c r="E3750" s="9">
        <v>0</v>
      </c>
      <c r="F3750" s="9">
        <v>4</v>
      </c>
      <c r="G3750" s="9">
        <v>0</v>
      </c>
      <c r="H3750" s="9">
        <v>26</v>
      </c>
      <c r="I3750" s="9">
        <v>11</v>
      </c>
      <c r="J3750" s="9">
        <v>10</v>
      </c>
      <c r="K3750" s="9">
        <v>0</v>
      </c>
      <c r="L3750" s="9">
        <v>175</v>
      </c>
      <c r="M3750" s="9">
        <v>16</v>
      </c>
      <c r="N3750" s="9">
        <v>58</v>
      </c>
      <c r="O3750" s="9">
        <v>0</v>
      </c>
      <c r="P3750" s="9">
        <v>102</v>
      </c>
      <c r="Q3750" s="9">
        <v>0</v>
      </c>
      <c r="R3750" s="9">
        <v>0</v>
      </c>
      <c r="S3750" s="9">
        <v>4</v>
      </c>
      <c r="T3750" s="9">
        <v>0</v>
      </c>
      <c r="U3750" s="9">
        <v>0</v>
      </c>
      <c r="V3750" s="9">
        <v>0</v>
      </c>
      <c r="W3750" s="9">
        <v>3</v>
      </c>
      <c r="X3750" s="9">
        <v>0</v>
      </c>
      <c r="Y3750" s="9">
        <v>0</v>
      </c>
      <c r="Z3750" s="9">
        <v>0</v>
      </c>
      <c r="AA3750" s="9">
        <v>0</v>
      </c>
      <c r="AB3750" s="9">
        <v>3</v>
      </c>
      <c r="AC3750" s="9">
        <v>18</v>
      </c>
      <c r="AD3750" s="9">
        <v>3</v>
      </c>
      <c r="AE3750" s="9">
        <v>0</v>
      </c>
      <c r="AF3750" s="9">
        <v>0</v>
      </c>
      <c r="AG3750" s="9">
        <v>3</v>
      </c>
      <c r="AH3750" s="9">
        <v>0</v>
      </c>
      <c r="AI3750" s="9">
        <v>5</v>
      </c>
      <c r="AJ3750" s="9">
        <v>5</v>
      </c>
      <c r="AK3750" s="9">
        <v>10</v>
      </c>
      <c r="AL3750" s="9">
        <v>0</v>
      </c>
      <c r="AM3750" s="9">
        <v>9</v>
      </c>
      <c r="AN3750" s="9">
        <v>0</v>
      </c>
      <c r="AO3750" s="9">
        <v>4</v>
      </c>
      <c r="AP3750" s="9">
        <v>14</v>
      </c>
      <c r="AQ3750" s="9">
        <v>0</v>
      </c>
      <c r="AR3750" s="9">
        <v>0</v>
      </c>
      <c r="AS3750" s="9">
        <v>0</v>
      </c>
      <c r="AT3750" s="9">
        <v>0</v>
      </c>
      <c r="AU3750" s="9">
        <v>8</v>
      </c>
      <c r="AV3750" s="9">
        <v>0</v>
      </c>
      <c r="AW3750" s="9">
        <v>0</v>
      </c>
      <c r="AX3750" s="9">
        <v>5</v>
      </c>
      <c r="AY3750" s="9">
        <v>0</v>
      </c>
      <c r="AZ3750" s="9">
        <v>0</v>
      </c>
      <c r="BA3750" s="9">
        <v>0</v>
      </c>
      <c r="BB3750" s="9">
        <v>0</v>
      </c>
      <c r="BC3750" s="9">
        <v>4</v>
      </c>
    </row>
    <row r="3751" spans="2:55" x14ac:dyDescent="0.45">
      <c r="B3751" s="25">
        <v>3744</v>
      </c>
      <c r="D3751" s="9" t="s">
        <v>58</v>
      </c>
      <c r="E3751" s="9">
        <v>0</v>
      </c>
      <c r="F3751" s="9">
        <v>3</v>
      </c>
      <c r="G3751" s="9">
        <v>0</v>
      </c>
      <c r="H3751" s="9">
        <v>0</v>
      </c>
      <c r="I3751" s="9">
        <v>3</v>
      </c>
      <c r="J3751" s="9">
        <v>11</v>
      </c>
      <c r="K3751" s="9">
        <v>0</v>
      </c>
      <c r="L3751" s="9">
        <v>22</v>
      </c>
      <c r="M3751" s="9">
        <v>14</v>
      </c>
      <c r="N3751" s="9">
        <v>14</v>
      </c>
      <c r="O3751" s="9">
        <v>0</v>
      </c>
      <c r="P3751" s="9">
        <v>17</v>
      </c>
      <c r="Q3751" s="9">
        <v>0</v>
      </c>
      <c r="R3751" s="9">
        <v>0</v>
      </c>
      <c r="S3751" s="9">
        <v>0</v>
      </c>
      <c r="T3751" s="9">
        <v>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  <c r="AC3751" s="9">
        <v>0</v>
      </c>
      <c r="AD3751" s="9">
        <v>0</v>
      </c>
      <c r="AE3751" s="9">
        <v>3</v>
      </c>
      <c r="AF3751" s="9">
        <v>0</v>
      </c>
      <c r="AG3751" s="9">
        <v>0</v>
      </c>
      <c r="AH3751" s="9">
        <v>0</v>
      </c>
      <c r="AI3751" s="9">
        <v>0</v>
      </c>
      <c r="AJ3751" s="9">
        <v>0</v>
      </c>
      <c r="AK3751" s="9">
        <v>4</v>
      </c>
      <c r="AL3751" s="9">
        <v>0</v>
      </c>
      <c r="AM3751" s="9">
        <v>0</v>
      </c>
      <c r="AN3751" s="9">
        <v>0</v>
      </c>
      <c r="AO3751" s="9">
        <v>0</v>
      </c>
      <c r="AP3751" s="9">
        <v>0</v>
      </c>
      <c r="AQ3751" s="9">
        <v>0</v>
      </c>
      <c r="AR3751" s="9">
        <v>0</v>
      </c>
      <c r="AS3751" s="9">
        <v>0</v>
      </c>
      <c r="AT3751" s="9">
        <v>0</v>
      </c>
      <c r="AU3751" s="9">
        <v>0</v>
      </c>
      <c r="AV3751" s="9">
        <v>0</v>
      </c>
      <c r="AW3751" s="9">
        <v>0</v>
      </c>
      <c r="AX3751" s="9">
        <v>0</v>
      </c>
      <c r="AY3751" s="9">
        <v>0</v>
      </c>
      <c r="AZ3751" s="9">
        <v>0</v>
      </c>
      <c r="BA3751" s="9">
        <v>0</v>
      </c>
      <c r="BB3751" s="9">
        <v>0</v>
      </c>
      <c r="BC3751" s="9">
        <v>0</v>
      </c>
    </row>
    <row r="3752" spans="2:55" x14ac:dyDescent="0.45">
      <c r="B3752" s="25">
        <v>3745</v>
      </c>
      <c r="D3752" s="9" t="s">
        <v>59</v>
      </c>
      <c r="E3752" s="9">
        <v>0</v>
      </c>
      <c r="F3752" s="9">
        <v>3</v>
      </c>
      <c r="G3752" s="9">
        <v>0</v>
      </c>
      <c r="H3752" s="9">
        <v>29</v>
      </c>
      <c r="I3752" s="9">
        <v>0</v>
      </c>
      <c r="J3752" s="9">
        <v>9</v>
      </c>
      <c r="K3752" s="9">
        <v>0</v>
      </c>
      <c r="L3752" s="9">
        <v>5</v>
      </c>
      <c r="M3752" s="9">
        <v>22</v>
      </c>
      <c r="N3752" s="9">
        <v>21</v>
      </c>
      <c r="O3752" s="9">
        <v>6</v>
      </c>
      <c r="P3752" s="9">
        <v>8</v>
      </c>
      <c r="Q3752" s="9">
        <v>4</v>
      </c>
      <c r="R3752" s="9">
        <v>0</v>
      </c>
      <c r="S3752" s="9">
        <v>10</v>
      </c>
      <c r="T3752" s="9">
        <v>0</v>
      </c>
      <c r="U3752" s="9">
        <v>0</v>
      </c>
      <c r="V3752" s="9">
        <v>0</v>
      </c>
      <c r="W3752" s="9">
        <v>5</v>
      </c>
      <c r="X3752" s="9">
        <v>0</v>
      </c>
      <c r="Y3752" s="9">
        <v>0</v>
      </c>
      <c r="Z3752" s="9">
        <v>0</v>
      </c>
      <c r="AA3752" s="9">
        <v>0</v>
      </c>
      <c r="AB3752" s="9">
        <v>3</v>
      </c>
      <c r="AC3752" s="9">
        <v>6</v>
      </c>
      <c r="AD3752" s="9">
        <v>0</v>
      </c>
      <c r="AE3752" s="9">
        <v>0</v>
      </c>
      <c r="AF3752" s="9">
        <v>0</v>
      </c>
      <c r="AG3752" s="9">
        <v>3</v>
      </c>
      <c r="AH3752" s="9">
        <v>0</v>
      </c>
      <c r="AI3752" s="9">
        <v>5</v>
      </c>
      <c r="AJ3752" s="9">
        <v>0</v>
      </c>
      <c r="AK3752" s="9">
        <v>0</v>
      </c>
      <c r="AL3752" s="9">
        <v>0</v>
      </c>
      <c r="AM3752" s="9">
        <v>0</v>
      </c>
      <c r="AN3752" s="9">
        <v>0</v>
      </c>
      <c r="AO3752" s="9">
        <v>0</v>
      </c>
      <c r="AP3752" s="9">
        <v>5</v>
      </c>
      <c r="AQ3752" s="9">
        <v>0</v>
      </c>
      <c r="AR3752" s="9">
        <v>0</v>
      </c>
      <c r="AS3752" s="9">
        <v>0</v>
      </c>
      <c r="AT3752" s="9">
        <v>0</v>
      </c>
      <c r="AU3752" s="9">
        <v>3</v>
      </c>
      <c r="AV3752" s="9">
        <v>0</v>
      </c>
      <c r="AW3752" s="9">
        <v>0</v>
      </c>
      <c r="AX3752" s="9">
        <v>0</v>
      </c>
      <c r="AY3752" s="9">
        <v>0</v>
      </c>
      <c r="AZ3752" s="9">
        <v>5</v>
      </c>
      <c r="BA3752" s="9">
        <v>0</v>
      </c>
      <c r="BB3752" s="9">
        <v>0</v>
      </c>
      <c r="BC3752" s="9">
        <v>0</v>
      </c>
    </row>
    <row r="3753" spans="2:55" x14ac:dyDescent="0.45">
      <c r="B3753" s="25">
        <v>3746</v>
      </c>
      <c r="D3753" s="9" t="s">
        <v>60</v>
      </c>
      <c r="E3753" s="9">
        <v>3</v>
      </c>
      <c r="F3753" s="9">
        <v>0</v>
      </c>
      <c r="G3753" s="9">
        <v>0</v>
      </c>
      <c r="H3753" s="9">
        <v>12</v>
      </c>
      <c r="I3753" s="9">
        <v>5</v>
      </c>
      <c r="J3753" s="9">
        <v>4</v>
      </c>
      <c r="K3753" s="9">
        <v>0</v>
      </c>
      <c r="L3753" s="9">
        <v>10</v>
      </c>
      <c r="M3753" s="9">
        <v>23</v>
      </c>
      <c r="N3753" s="9">
        <v>6</v>
      </c>
      <c r="O3753" s="9">
        <v>0</v>
      </c>
      <c r="P3753" s="9">
        <v>7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  <c r="AC3753" s="9">
        <v>3</v>
      </c>
      <c r="AD3753" s="9">
        <v>0</v>
      </c>
      <c r="AE3753" s="9">
        <v>0</v>
      </c>
      <c r="AF3753" s="9">
        <v>0</v>
      </c>
      <c r="AG3753" s="9">
        <v>0</v>
      </c>
      <c r="AH3753" s="9">
        <v>0</v>
      </c>
      <c r="AI3753" s="9">
        <v>3</v>
      </c>
      <c r="AJ3753" s="9">
        <v>0</v>
      </c>
      <c r="AK3753" s="9">
        <v>0</v>
      </c>
      <c r="AL3753" s="9">
        <v>0</v>
      </c>
      <c r="AM3753" s="9">
        <v>0</v>
      </c>
      <c r="AN3753" s="9">
        <v>0</v>
      </c>
      <c r="AO3753" s="9">
        <v>0</v>
      </c>
      <c r="AP3753" s="9">
        <v>3</v>
      </c>
      <c r="AQ3753" s="9">
        <v>0</v>
      </c>
      <c r="AR3753" s="9">
        <v>0</v>
      </c>
      <c r="AS3753" s="9">
        <v>0</v>
      </c>
      <c r="AT3753" s="9">
        <v>0</v>
      </c>
      <c r="AU3753" s="9">
        <v>0</v>
      </c>
      <c r="AV3753" s="9">
        <v>0</v>
      </c>
      <c r="AW3753" s="9">
        <v>0</v>
      </c>
      <c r="AX3753" s="9">
        <v>8</v>
      </c>
      <c r="AY3753" s="9">
        <v>0</v>
      </c>
      <c r="AZ3753" s="9">
        <v>0</v>
      </c>
      <c r="BA3753" s="9">
        <v>0</v>
      </c>
      <c r="BB3753" s="9">
        <v>0</v>
      </c>
      <c r="BC3753" s="9">
        <v>0</v>
      </c>
    </row>
    <row r="3754" spans="2:55" x14ac:dyDescent="0.45">
      <c r="B3754" s="25">
        <v>3747</v>
      </c>
      <c r="D3754" s="9" t="s">
        <v>61</v>
      </c>
      <c r="E3754" s="9">
        <v>0</v>
      </c>
      <c r="F3754" s="9">
        <v>4</v>
      </c>
      <c r="G3754" s="9">
        <v>0</v>
      </c>
      <c r="H3754" s="9">
        <v>34</v>
      </c>
      <c r="I3754" s="9">
        <v>6</v>
      </c>
      <c r="J3754" s="9">
        <v>38</v>
      </c>
      <c r="K3754" s="9">
        <v>5</v>
      </c>
      <c r="L3754" s="9">
        <v>33</v>
      </c>
      <c r="M3754" s="9">
        <v>123</v>
      </c>
      <c r="N3754" s="9">
        <v>33</v>
      </c>
      <c r="O3754" s="9">
        <v>23</v>
      </c>
      <c r="P3754" s="9">
        <v>16</v>
      </c>
      <c r="Q3754" s="9">
        <v>5</v>
      </c>
      <c r="R3754" s="9">
        <v>0</v>
      </c>
      <c r="S3754" s="9">
        <v>20</v>
      </c>
      <c r="T3754" s="9">
        <v>0</v>
      </c>
      <c r="U3754" s="9">
        <v>0</v>
      </c>
      <c r="V3754" s="9">
        <v>0</v>
      </c>
      <c r="W3754" s="9">
        <v>5</v>
      </c>
      <c r="X3754" s="9">
        <v>5</v>
      </c>
      <c r="Y3754" s="9">
        <v>0</v>
      </c>
      <c r="Z3754" s="9">
        <v>0</v>
      </c>
      <c r="AA3754" s="9">
        <v>3</v>
      </c>
      <c r="AB3754" s="9">
        <v>12</v>
      </c>
      <c r="AC3754" s="9">
        <v>20</v>
      </c>
      <c r="AD3754" s="9">
        <v>0</v>
      </c>
      <c r="AE3754" s="9">
        <v>6</v>
      </c>
      <c r="AF3754" s="9">
        <v>0</v>
      </c>
      <c r="AG3754" s="9">
        <v>4</v>
      </c>
      <c r="AH3754" s="9">
        <v>0</v>
      </c>
      <c r="AI3754" s="9">
        <v>4</v>
      </c>
      <c r="AJ3754" s="9">
        <v>6</v>
      </c>
      <c r="AK3754" s="9">
        <v>10</v>
      </c>
      <c r="AL3754" s="9">
        <v>0</v>
      </c>
      <c r="AM3754" s="9">
        <v>3</v>
      </c>
      <c r="AN3754" s="9">
        <v>0</v>
      </c>
      <c r="AO3754" s="9">
        <v>0</v>
      </c>
      <c r="AP3754" s="9">
        <v>16</v>
      </c>
      <c r="AQ3754" s="9">
        <v>4</v>
      </c>
      <c r="AR3754" s="9">
        <v>0</v>
      </c>
      <c r="AS3754" s="9">
        <v>0</v>
      </c>
      <c r="AT3754" s="9">
        <v>0</v>
      </c>
      <c r="AU3754" s="9">
        <v>6</v>
      </c>
      <c r="AV3754" s="9">
        <v>0</v>
      </c>
      <c r="AW3754" s="9">
        <v>0</v>
      </c>
      <c r="AX3754" s="9">
        <v>12</v>
      </c>
      <c r="AY3754" s="9">
        <v>0</v>
      </c>
      <c r="AZ3754" s="9">
        <v>5</v>
      </c>
      <c r="BA3754" s="9">
        <v>0</v>
      </c>
      <c r="BB3754" s="9">
        <v>0</v>
      </c>
      <c r="BC3754" s="9">
        <v>0</v>
      </c>
    </row>
    <row r="3755" spans="2:55" x14ac:dyDescent="0.45">
      <c r="B3755" s="25">
        <v>3748</v>
      </c>
      <c r="D3755" s="9" t="s">
        <v>62</v>
      </c>
      <c r="E3755" s="9">
        <v>0</v>
      </c>
      <c r="F3755" s="9">
        <v>7</v>
      </c>
      <c r="G3755" s="9">
        <v>0</v>
      </c>
      <c r="H3755" s="9">
        <v>38</v>
      </c>
      <c r="I3755" s="9">
        <v>13</v>
      </c>
      <c r="J3755" s="9">
        <v>28</v>
      </c>
      <c r="K3755" s="9">
        <v>0</v>
      </c>
      <c r="L3755" s="9">
        <v>45</v>
      </c>
      <c r="M3755" s="9">
        <v>165</v>
      </c>
      <c r="N3755" s="9">
        <v>47</v>
      </c>
      <c r="O3755" s="9">
        <v>37</v>
      </c>
      <c r="P3755" s="9">
        <v>11</v>
      </c>
      <c r="Q3755" s="9">
        <v>0</v>
      </c>
      <c r="R3755" s="9">
        <v>0</v>
      </c>
      <c r="S3755" s="9">
        <v>69</v>
      </c>
      <c r="T3755" s="9">
        <v>0</v>
      </c>
      <c r="U3755" s="9">
        <v>0</v>
      </c>
      <c r="V3755" s="9">
        <v>0</v>
      </c>
      <c r="W3755" s="9">
        <v>10</v>
      </c>
      <c r="X3755" s="9">
        <v>3</v>
      </c>
      <c r="Y3755" s="9">
        <v>7</v>
      </c>
      <c r="Z3755" s="9">
        <v>0</v>
      </c>
      <c r="AA3755" s="9">
        <v>6</v>
      </c>
      <c r="AB3755" s="9">
        <v>24</v>
      </c>
      <c r="AC3755" s="9">
        <v>38</v>
      </c>
      <c r="AD3755" s="9">
        <v>0</v>
      </c>
      <c r="AE3755" s="9">
        <v>4</v>
      </c>
      <c r="AF3755" s="9">
        <v>0</v>
      </c>
      <c r="AG3755" s="9">
        <v>9</v>
      </c>
      <c r="AH3755" s="9">
        <v>0</v>
      </c>
      <c r="AI3755" s="9">
        <v>10</v>
      </c>
      <c r="AJ3755" s="9">
        <v>11</v>
      </c>
      <c r="AK3755" s="9">
        <v>3</v>
      </c>
      <c r="AL3755" s="9">
        <v>5</v>
      </c>
      <c r="AM3755" s="9">
        <v>15</v>
      </c>
      <c r="AN3755" s="9">
        <v>0</v>
      </c>
      <c r="AO3755" s="9">
        <v>4</v>
      </c>
      <c r="AP3755" s="9">
        <v>40</v>
      </c>
      <c r="AQ3755" s="9">
        <v>12</v>
      </c>
      <c r="AR3755" s="9">
        <v>0</v>
      </c>
      <c r="AS3755" s="9">
        <v>0</v>
      </c>
      <c r="AT3755" s="9">
        <v>0</v>
      </c>
      <c r="AU3755" s="9">
        <v>7</v>
      </c>
      <c r="AV3755" s="9">
        <v>3</v>
      </c>
      <c r="AW3755" s="9">
        <v>0</v>
      </c>
      <c r="AX3755" s="9">
        <v>10</v>
      </c>
      <c r="AY3755" s="9">
        <v>0</v>
      </c>
      <c r="AZ3755" s="9">
        <v>19</v>
      </c>
      <c r="BA3755" s="9">
        <v>0</v>
      </c>
      <c r="BB3755" s="9">
        <v>3</v>
      </c>
      <c r="BC3755" s="9">
        <v>8</v>
      </c>
    </row>
    <row r="3756" spans="2:55" x14ac:dyDescent="0.45">
      <c r="B3756" s="25">
        <v>3749</v>
      </c>
      <c r="D3756" s="9" t="s">
        <v>63</v>
      </c>
      <c r="E3756" s="9">
        <v>5</v>
      </c>
      <c r="F3756" s="9">
        <v>11</v>
      </c>
      <c r="G3756" s="9">
        <v>0</v>
      </c>
      <c r="H3756" s="9">
        <v>203</v>
      </c>
      <c r="I3756" s="9">
        <v>58</v>
      </c>
      <c r="J3756" s="9">
        <v>16</v>
      </c>
      <c r="K3756" s="9">
        <v>9</v>
      </c>
      <c r="L3756" s="9">
        <v>230</v>
      </c>
      <c r="M3756" s="9">
        <v>24</v>
      </c>
      <c r="N3756" s="9">
        <v>32</v>
      </c>
      <c r="O3756" s="9">
        <v>0</v>
      </c>
      <c r="P3756" s="9">
        <v>1323</v>
      </c>
      <c r="Q3756" s="9">
        <v>3</v>
      </c>
      <c r="R3756" s="9">
        <v>0</v>
      </c>
      <c r="S3756" s="9">
        <v>138</v>
      </c>
      <c r="T3756" s="9">
        <v>0</v>
      </c>
      <c r="U3756" s="9">
        <v>12</v>
      </c>
      <c r="V3756" s="9">
        <v>6</v>
      </c>
      <c r="W3756" s="9">
        <v>50</v>
      </c>
      <c r="X3756" s="9">
        <v>0</v>
      </c>
      <c r="Y3756" s="9">
        <v>0</v>
      </c>
      <c r="Z3756" s="9">
        <v>0</v>
      </c>
      <c r="AA3756" s="9">
        <v>3</v>
      </c>
      <c r="AB3756" s="9">
        <v>28</v>
      </c>
      <c r="AC3756" s="9">
        <v>74</v>
      </c>
      <c r="AD3756" s="9">
        <v>15</v>
      </c>
      <c r="AE3756" s="9">
        <v>5</v>
      </c>
      <c r="AF3756" s="9">
        <v>0</v>
      </c>
      <c r="AG3756" s="9">
        <v>27</v>
      </c>
      <c r="AH3756" s="9">
        <v>4</v>
      </c>
      <c r="AI3756" s="9">
        <v>21</v>
      </c>
      <c r="AJ3756" s="9">
        <v>49</v>
      </c>
      <c r="AK3756" s="9">
        <v>21</v>
      </c>
      <c r="AL3756" s="9">
        <v>5</v>
      </c>
      <c r="AM3756" s="9">
        <v>22</v>
      </c>
      <c r="AN3756" s="9">
        <v>0</v>
      </c>
      <c r="AO3756" s="9">
        <v>24</v>
      </c>
      <c r="AP3756" s="9">
        <v>87</v>
      </c>
      <c r="AQ3756" s="9">
        <v>29</v>
      </c>
      <c r="AR3756" s="9">
        <v>0</v>
      </c>
      <c r="AS3756" s="9">
        <v>3</v>
      </c>
      <c r="AT3756" s="9">
        <v>0</v>
      </c>
      <c r="AU3756" s="9">
        <v>36</v>
      </c>
      <c r="AV3756" s="9">
        <v>18</v>
      </c>
      <c r="AW3756" s="9">
        <v>5</v>
      </c>
      <c r="AX3756" s="9">
        <v>72</v>
      </c>
      <c r="AY3756" s="9">
        <v>4</v>
      </c>
      <c r="AZ3756" s="9">
        <v>8</v>
      </c>
      <c r="BA3756" s="9">
        <v>0</v>
      </c>
      <c r="BB3756" s="9">
        <v>47</v>
      </c>
      <c r="BC3756" s="9">
        <v>21</v>
      </c>
    </row>
    <row r="3757" spans="2:55" x14ac:dyDescent="0.45">
      <c r="B3757" s="25">
        <v>3750</v>
      </c>
      <c r="D3757" s="9" t="s">
        <v>64</v>
      </c>
      <c r="E3757" s="9">
        <v>10</v>
      </c>
      <c r="F3757" s="9">
        <v>8</v>
      </c>
      <c r="G3757" s="9">
        <v>0</v>
      </c>
      <c r="H3757" s="9">
        <v>139</v>
      </c>
      <c r="I3757" s="9">
        <v>11</v>
      </c>
      <c r="J3757" s="9">
        <v>29</v>
      </c>
      <c r="K3757" s="9">
        <v>6</v>
      </c>
      <c r="L3757" s="9">
        <v>108</v>
      </c>
      <c r="M3757" s="9">
        <v>31</v>
      </c>
      <c r="N3757" s="9">
        <v>53</v>
      </c>
      <c r="O3757" s="9">
        <v>0</v>
      </c>
      <c r="P3757" s="9">
        <v>1301</v>
      </c>
      <c r="Q3757" s="9">
        <v>0</v>
      </c>
      <c r="R3757" s="9">
        <v>0</v>
      </c>
      <c r="S3757" s="9">
        <v>47</v>
      </c>
      <c r="T3757" s="9">
        <v>0</v>
      </c>
      <c r="U3757" s="9">
        <v>5</v>
      </c>
      <c r="V3757" s="9">
        <v>0</v>
      </c>
      <c r="W3757" s="9">
        <v>15</v>
      </c>
      <c r="X3757" s="9">
        <v>0</v>
      </c>
      <c r="Y3757" s="9">
        <v>0</v>
      </c>
      <c r="Z3757" s="9">
        <v>0</v>
      </c>
      <c r="AA3757" s="9">
        <v>4</v>
      </c>
      <c r="AB3757" s="9">
        <v>12</v>
      </c>
      <c r="AC3757" s="9">
        <v>35</v>
      </c>
      <c r="AD3757" s="9">
        <v>8</v>
      </c>
      <c r="AE3757" s="9">
        <v>6</v>
      </c>
      <c r="AF3757" s="9">
        <v>0</v>
      </c>
      <c r="AG3757" s="9">
        <v>3</v>
      </c>
      <c r="AH3757" s="9">
        <v>0</v>
      </c>
      <c r="AI3757" s="9">
        <v>10</v>
      </c>
      <c r="AJ3757" s="9">
        <v>7</v>
      </c>
      <c r="AK3757" s="9">
        <v>3</v>
      </c>
      <c r="AL3757" s="9">
        <v>0</v>
      </c>
      <c r="AM3757" s="9">
        <v>11</v>
      </c>
      <c r="AN3757" s="9">
        <v>0</v>
      </c>
      <c r="AO3757" s="9">
        <v>3</v>
      </c>
      <c r="AP3757" s="9">
        <v>29</v>
      </c>
      <c r="AQ3757" s="9">
        <v>8</v>
      </c>
      <c r="AR3757" s="9">
        <v>0</v>
      </c>
      <c r="AS3757" s="9">
        <v>0</v>
      </c>
      <c r="AT3757" s="9">
        <v>0</v>
      </c>
      <c r="AU3757" s="9">
        <v>22</v>
      </c>
      <c r="AV3757" s="9">
        <v>4</v>
      </c>
      <c r="AW3757" s="9">
        <v>0</v>
      </c>
      <c r="AX3757" s="9">
        <v>15</v>
      </c>
      <c r="AY3757" s="9">
        <v>0</v>
      </c>
      <c r="AZ3757" s="9">
        <v>11</v>
      </c>
      <c r="BA3757" s="9">
        <v>0</v>
      </c>
      <c r="BB3757" s="9">
        <v>23</v>
      </c>
      <c r="BC3757" s="9">
        <v>4</v>
      </c>
    </row>
    <row r="3758" spans="2:55" x14ac:dyDescent="0.45">
      <c r="B3758" s="25">
        <v>3751</v>
      </c>
      <c r="D3758" s="9" t="s">
        <v>65</v>
      </c>
      <c r="E3758" s="9">
        <v>0</v>
      </c>
      <c r="F3758" s="9">
        <v>0</v>
      </c>
      <c r="G3758" s="9">
        <v>0</v>
      </c>
      <c r="H3758" s="9">
        <v>39</v>
      </c>
      <c r="I3758" s="9">
        <v>13</v>
      </c>
      <c r="J3758" s="9">
        <v>5</v>
      </c>
      <c r="K3758" s="9">
        <v>0</v>
      </c>
      <c r="L3758" s="9">
        <v>106</v>
      </c>
      <c r="M3758" s="9">
        <v>6</v>
      </c>
      <c r="N3758" s="9">
        <v>12</v>
      </c>
      <c r="O3758" s="9">
        <v>0</v>
      </c>
      <c r="P3758" s="9">
        <v>173</v>
      </c>
      <c r="Q3758" s="9">
        <v>0</v>
      </c>
      <c r="R3758" s="9">
        <v>0</v>
      </c>
      <c r="S3758" s="9">
        <v>22</v>
      </c>
      <c r="T3758" s="9">
        <v>0</v>
      </c>
      <c r="U3758" s="9">
        <v>0</v>
      </c>
      <c r="V3758" s="9">
        <v>0</v>
      </c>
      <c r="W3758" s="9">
        <v>4</v>
      </c>
      <c r="X3758" s="9">
        <v>0</v>
      </c>
      <c r="Y3758" s="9">
        <v>3</v>
      </c>
      <c r="Z3758" s="9">
        <v>0</v>
      </c>
      <c r="AA3758" s="9">
        <v>0</v>
      </c>
      <c r="AB3758" s="9">
        <v>3</v>
      </c>
      <c r="AC3758" s="9">
        <v>21</v>
      </c>
      <c r="AD3758" s="9">
        <v>3</v>
      </c>
      <c r="AE3758" s="9">
        <v>0</v>
      </c>
      <c r="AF3758" s="9">
        <v>0</v>
      </c>
      <c r="AG3758" s="9">
        <v>11</v>
      </c>
      <c r="AH3758" s="9">
        <v>0</v>
      </c>
      <c r="AI3758" s="9">
        <v>16</v>
      </c>
      <c r="AJ3758" s="9">
        <v>13</v>
      </c>
      <c r="AK3758" s="9">
        <v>18</v>
      </c>
      <c r="AL3758" s="9">
        <v>0</v>
      </c>
      <c r="AM3758" s="9">
        <v>9</v>
      </c>
      <c r="AN3758" s="9">
        <v>0</v>
      </c>
      <c r="AO3758" s="9">
        <v>11</v>
      </c>
      <c r="AP3758" s="9">
        <v>29</v>
      </c>
      <c r="AQ3758" s="9">
        <v>0</v>
      </c>
      <c r="AR3758" s="9">
        <v>0</v>
      </c>
      <c r="AS3758" s="9">
        <v>4</v>
      </c>
      <c r="AT3758" s="9">
        <v>0</v>
      </c>
      <c r="AU3758" s="9">
        <v>4</v>
      </c>
      <c r="AV3758" s="9">
        <v>4</v>
      </c>
      <c r="AW3758" s="9">
        <v>0</v>
      </c>
      <c r="AX3758" s="9">
        <v>3</v>
      </c>
      <c r="AY3758" s="9">
        <v>0</v>
      </c>
      <c r="AZ3758" s="9">
        <v>0</v>
      </c>
      <c r="BA3758" s="9">
        <v>0</v>
      </c>
      <c r="BB3758" s="9">
        <v>0</v>
      </c>
      <c r="BC3758" s="9">
        <v>0</v>
      </c>
    </row>
    <row r="3759" spans="2:55" x14ac:dyDescent="0.45">
      <c r="B3759" s="25">
        <v>3752</v>
      </c>
      <c r="D3759" s="9" t="s">
        <v>66</v>
      </c>
      <c r="E3759" s="9">
        <v>0</v>
      </c>
      <c r="F3759" s="9">
        <v>0</v>
      </c>
      <c r="G3759" s="9">
        <v>0</v>
      </c>
      <c r="H3759" s="9">
        <v>3</v>
      </c>
      <c r="I3759" s="9">
        <v>0</v>
      </c>
      <c r="J3759" s="9">
        <v>7</v>
      </c>
      <c r="K3759" s="9">
        <v>0</v>
      </c>
      <c r="L3759" s="9">
        <v>3</v>
      </c>
      <c r="M3759" s="9">
        <v>0</v>
      </c>
      <c r="N3759" s="9">
        <v>0</v>
      </c>
      <c r="O3759" s="9">
        <v>0</v>
      </c>
      <c r="P3759" s="9">
        <v>28</v>
      </c>
      <c r="Q3759" s="9">
        <v>0</v>
      </c>
      <c r="R3759" s="9">
        <v>0</v>
      </c>
      <c r="S3759" s="9">
        <v>13</v>
      </c>
      <c r="T3759" s="9">
        <v>0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0</v>
      </c>
      <c r="AB3759" s="9">
        <v>3</v>
      </c>
      <c r="AC3759" s="9">
        <v>0</v>
      </c>
      <c r="AD3759" s="9">
        <v>0</v>
      </c>
      <c r="AE3759" s="9">
        <v>0</v>
      </c>
      <c r="AF3759" s="9">
        <v>0</v>
      </c>
      <c r="AG3759" s="9">
        <v>0</v>
      </c>
      <c r="AH3759" s="9">
        <v>0</v>
      </c>
      <c r="AI3759" s="9">
        <v>0</v>
      </c>
      <c r="AJ3759" s="9">
        <v>0</v>
      </c>
      <c r="AK3759" s="9">
        <v>0</v>
      </c>
      <c r="AL3759" s="9">
        <v>0</v>
      </c>
      <c r="AM3759" s="9">
        <v>0</v>
      </c>
      <c r="AN3759" s="9">
        <v>0</v>
      </c>
      <c r="AO3759" s="9">
        <v>0</v>
      </c>
      <c r="AP3759" s="9">
        <v>0</v>
      </c>
      <c r="AQ3759" s="9">
        <v>4</v>
      </c>
      <c r="AR3759" s="9">
        <v>0</v>
      </c>
      <c r="AS3759" s="9">
        <v>0</v>
      </c>
      <c r="AT3759" s="9">
        <v>0</v>
      </c>
      <c r="AU3759" s="9">
        <v>0</v>
      </c>
      <c r="AV3759" s="9">
        <v>3</v>
      </c>
      <c r="AW3759" s="9">
        <v>0</v>
      </c>
      <c r="AX3759" s="9">
        <v>0</v>
      </c>
      <c r="AY3759" s="9">
        <v>0</v>
      </c>
      <c r="AZ3759" s="9">
        <v>0</v>
      </c>
      <c r="BA3759" s="9">
        <v>0</v>
      </c>
      <c r="BB3759" s="9">
        <v>0</v>
      </c>
      <c r="BC3759" s="9">
        <v>0</v>
      </c>
    </row>
    <row r="3760" spans="2:55" x14ac:dyDescent="0.45">
      <c r="B3760" s="25">
        <v>3753</v>
      </c>
      <c r="D3760" s="9" t="s">
        <v>67</v>
      </c>
      <c r="E3760" s="9">
        <v>16</v>
      </c>
      <c r="F3760" s="9">
        <v>23</v>
      </c>
      <c r="G3760" s="9">
        <v>0</v>
      </c>
      <c r="H3760" s="9">
        <v>188</v>
      </c>
      <c r="I3760" s="9">
        <v>43</v>
      </c>
      <c r="J3760" s="9">
        <v>38</v>
      </c>
      <c r="K3760" s="9">
        <v>0</v>
      </c>
      <c r="L3760" s="9">
        <v>124</v>
      </c>
      <c r="M3760" s="9">
        <v>417</v>
      </c>
      <c r="N3760" s="9">
        <v>63</v>
      </c>
      <c r="O3760" s="9">
        <v>8</v>
      </c>
      <c r="P3760" s="9">
        <v>397</v>
      </c>
      <c r="Q3760" s="9">
        <v>3</v>
      </c>
      <c r="R3760" s="9">
        <v>10</v>
      </c>
      <c r="S3760" s="9">
        <v>40</v>
      </c>
      <c r="T3760" s="9">
        <v>30</v>
      </c>
      <c r="U3760" s="9">
        <v>7</v>
      </c>
      <c r="V3760" s="9">
        <v>10</v>
      </c>
      <c r="W3760" s="9">
        <v>31</v>
      </c>
      <c r="X3760" s="9">
        <v>0</v>
      </c>
      <c r="Y3760" s="9">
        <v>0</v>
      </c>
      <c r="Z3760" s="9">
        <v>0</v>
      </c>
      <c r="AA3760" s="9">
        <v>0</v>
      </c>
      <c r="AB3760" s="9">
        <v>10</v>
      </c>
      <c r="AC3760" s="9">
        <v>59</v>
      </c>
      <c r="AD3760" s="9">
        <v>0</v>
      </c>
      <c r="AE3760" s="9">
        <v>8</v>
      </c>
      <c r="AF3760" s="9">
        <v>0</v>
      </c>
      <c r="AG3760" s="9">
        <v>32</v>
      </c>
      <c r="AH3760" s="9">
        <v>3</v>
      </c>
      <c r="AI3760" s="9">
        <v>13</v>
      </c>
      <c r="AJ3760" s="9">
        <v>12</v>
      </c>
      <c r="AK3760" s="9">
        <v>23</v>
      </c>
      <c r="AL3760" s="9">
        <v>0</v>
      </c>
      <c r="AM3760" s="9">
        <v>21</v>
      </c>
      <c r="AN3760" s="9">
        <v>0</v>
      </c>
      <c r="AO3760" s="9">
        <v>16</v>
      </c>
      <c r="AP3760" s="9">
        <v>48</v>
      </c>
      <c r="AQ3760" s="9">
        <v>21</v>
      </c>
      <c r="AR3760" s="9">
        <v>0</v>
      </c>
      <c r="AS3760" s="9">
        <v>0</v>
      </c>
      <c r="AT3760" s="9">
        <v>0</v>
      </c>
      <c r="AU3760" s="9">
        <v>36</v>
      </c>
      <c r="AV3760" s="9">
        <v>15</v>
      </c>
      <c r="AW3760" s="9">
        <v>5</v>
      </c>
      <c r="AX3760" s="9">
        <v>98</v>
      </c>
      <c r="AY3760" s="9">
        <v>15</v>
      </c>
      <c r="AZ3760" s="9">
        <v>25</v>
      </c>
      <c r="BA3760" s="9">
        <v>5</v>
      </c>
      <c r="BB3760" s="9">
        <v>32</v>
      </c>
      <c r="BC3760" s="9">
        <v>17</v>
      </c>
    </row>
    <row r="3761" spans="2:55" x14ac:dyDescent="0.45">
      <c r="B3761" s="25">
        <v>3754</v>
      </c>
      <c r="D3761" s="9" t="s">
        <v>68</v>
      </c>
      <c r="E3761" s="9">
        <v>0</v>
      </c>
      <c r="F3761" s="9">
        <v>0</v>
      </c>
      <c r="G3761" s="9">
        <v>0</v>
      </c>
      <c r="H3761" s="9">
        <v>9</v>
      </c>
      <c r="I3761" s="9">
        <v>0</v>
      </c>
      <c r="J3761" s="9">
        <v>0</v>
      </c>
      <c r="K3761" s="9">
        <v>0</v>
      </c>
      <c r="L3761" s="9">
        <v>9</v>
      </c>
      <c r="M3761" s="9">
        <v>24</v>
      </c>
      <c r="N3761" s="9">
        <v>0</v>
      </c>
      <c r="O3761" s="9">
        <v>0</v>
      </c>
      <c r="P3761" s="9">
        <v>28</v>
      </c>
      <c r="Q3761" s="9">
        <v>0</v>
      </c>
      <c r="R3761" s="9">
        <v>0</v>
      </c>
      <c r="S3761" s="9">
        <v>5</v>
      </c>
      <c r="T3761" s="9">
        <v>3</v>
      </c>
      <c r="U3761" s="9">
        <v>4</v>
      </c>
      <c r="V3761" s="9">
        <v>0</v>
      </c>
      <c r="W3761" s="9">
        <v>0</v>
      </c>
      <c r="X3761" s="9">
        <v>0</v>
      </c>
      <c r="Y3761" s="9">
        <v>15</v>
      </c>
      <c r="Z3761" s="9">
        <v>0</v>
      </c>
      <c r="AA3761" s="9">
        <v>0</v>
      </c>
      <c r="AB3761" s="9">
        <v>0</v>
      </c>
      <c r="AC3761" s="9">
        <v>5</v>
      </c>
      <c r="AD3761" s="9">
        <v>0</v>
      </c>
      <c r="AE3761" s="9">
        <v>0</v>
      </c>
      <c r="AF3761" s="9">
        <v>0</v>
      </c>
      <c r="AG3761" s="9">
        <v>0</v>
      </c>
      <c r="AH3761" s="9">
        <v>0</v>
      </c>
      <c r="AI3761" s="9">
        <v>0</v>
      </c>
      <c r="AJ3761" s="9">
        <v>0</v>
      </c>
      <c r="AK3761" s="9">
        <v>3</v>
      </c>
      <c r="AL3761" s="9">
        <v>3</v>
      </c>
      <c r="AM3761" s="9">
        <v>3</v>
      </c>
      <c r="AN3761" s="9">
        <v>0</v>
      </c>
      <c r="AO3761" s="9">
        <v>3</v>
      </c>
      <c r="AP3761" s="9">
        <v>3</v>
      </c>
      <c r="AQ3761" s="9">
        <v>3</v>
      </c>
      <c r="AR3761" s="9">
        <v>0</v>
      </c>
      <c r="AS3761" s="9">
        <v>0</v>
      </c>
      <c r="AT3761" s="9">
        <v>0</v>
      </c>
      <c r="AU3761" s="9">
        <v>0</v>
      </c>
      <c r="AV3761" s="9">
        <v>0</v>
      </c>
      <c r="AW3761" s="9">
        <v>0</v>
      </c>
      <c r="AX3761" s="9">
        <v>4</v>
      </c>
      <c r="AY3761" s="9">
        <v>0</v>
      </c>
      <c r="AZ3761" s="9">
        <v>0</v>
      </c>
      <c r="BA3761" s="9">
        <v>0</v>
      </c>
      <c r="BB3761" s="9">
        <v>6</v>
      </c>
      <c r="BC3761" s="9">
        <v>0</v>
      </c>
    </row>
    <row r="3762" spans="2:55" x14ac:dyDescent="0.45">
      <c r="B3762" s="25">
        <v>3755</v>
      </c>
      <c r="D3762" s="9" t="s">
        <v>69</v>
      </c>
      <c r="E3762" s="9">
        <v>0</v>
      </c>
      <c r="F3762" s="9">
        <v>4</v>
      </c>
      <c r="G3762" s="9">
        <v>0</v>
      </c>
      <c r="H3762" s="9">
        <v>39</v>
      </c>
      <c r="I3762" s="9">
        <v>11</v>
      </c>
      <c r="J3762" s="9">
        <v>19</v>
      </c>
      <c r="K3762" s="9">
        <v>0</v>
      </c>
      <c r="L3762" s="9">
        <v>25</v>
      </c>
      <c r="M3762" s="9">
        <v>60</v>
      </c>
      <c r="N3762" s="9">
        <v>13</v>
      </c>
      <c r="O3762" s="9">
        <v>5</v>
      </c>
      <c r="P3762" s="9">
        <v>17</v>
      </c>
      <c r="Q3762" s="9">
        <v>0</v>
      </c>
      <c r="R3762" s="9">
        <v>0</v>
      </c>
      <c r="S3762" s="9">
        <v>9</v>
      </c>
      <c r="T3762" s="9">
        <v>3</v>
      </c>
      <c r="U3762" s="9">
        <v>0</v>
      </c>
      <c r="V3762" s="9">
        <v>0</v>
      </c>
      <c r="W3762" s="9">
        <v>5</v>
      </c>
      <c r="X3762" s="9">
        <v>0</v>
      </c>
      <c r="Y3762" s="9">
        <v>0</v>
      </c>
      <c r="Z3762" s="9">
        <v>0</v>
      </c>
      <c r="AA3762" s="9">
        <v>0</v>
      </c>
      <c r="AB3762" s="9">
        <v>4</v>
      </c>
      <c r="AC3762" s="9">
        <v>20</v>
      </c>
      <c r="AD3762" s="9">
        <v>0</v>
      </c>
      <c r="AE3762" s="9">
        <v>0</v>
      </c>
      <c r="AF3762" s="9">
        <v>0</v>
      </c>
      <c r="AG3762" s="9">
        <v>3</v>
      </c>
      <c r="AH3762" s="9">
        <v>0</v>
      </c>
      <c r="AI3762" s="9">
        <v>0</v>
      </c>
      <c r="AJ3762" s="9">
        <v>3</v>
      </c>
      <c r="AK3762" s="9">
        <v>0</v>
      </c>
      <c r="AL3762" s="9">
        <v>0</v>
      </c>
      <c r="AM3762" s="9">
        <v>5</v>
      </c>
      <c r="AN3762" s="9">
        <v>0</v>
      </c>
      <c r="AO3762" s="9">
        <v>0</v>
      </c>
      <c r="AP3762" s="9">
        <v>12</v>
      </c>
      <c r="AQ3762" s="9">
        <v>3</v>
      </c>
      <c r="AR3762" s="9">
        <v>0</v>
      </c>
      <c r="AS3762" s="9">
        <v>0</v>
      </c>
      <c r="AT3762" s="9">
        <v>0</v>
      </c>
      <c r="AU3762" s="9">
        <v>11</v>
      </c>
      <c r="AV3762" s="9">
        <v>5</v>
      </c>
      <c r="AW3762" s="9">
        <v>0</v>
      </c>
      <c r="AX3762" s="9">
        <v>16</v>
      </c>
      <c r="AY3762" s="9">
        <v>0</v>
      </c>
      <c r="AZ3762" s="9">
        <v>7</v>
      </c>
      <c r="BA3762" s="9">
        <v>0</v>
      </c>
      <c r="BB3762" s="9">
        <v>0</v>
      </c>
      <c r="BC3762" s="9">
        <v>0</v>
      </c>
    </row>
    <row r="3763" spans="2:55" x14ac:dyDescent="0.45">
      <c r="B3763" s="25">
        <v>3756</v>
      </c>
      <c r="D3763" s="9" t="s">
        <v>70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4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52</v>
      </c>
      <c r="U3763" s="9">
        <v>0</v>
      </c>
      <c r="V3763" s="9">
        <v>0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  <c r="AC3763" s="9">
        <v>3</v>
      </c>
      <c r="AD3763" s="9">
        <v>0</v>
      </c>
      <c r="AE3763" s="9">
        <v>0</v>
      </c>
      <c r="AF3763" s="9">
        <v>0</v>
      </c>
      <c r="AG3763" s="9">
        <v>0</v>
      </c>
      <c r="AH3763" s="9">
        <v>0</v>
      </c>
      <c r="AI3763" s="9">
        <v>0</v>
      </c>
      <c r="AJ3763" s="9">
        <v>0</v>
      </c>
      <c r="AK3763" s="9">
        <v>0</v>
      </c>
      <c r="AL3763" s="9">
        <v>4</v>
      </c>
      <c r="AM3763" s="9">
        <v>3</v>
      </c>
      <c r="AN3763" s="9">
        <v>0</v>
      </c>
      <c r="AO3763" s="9">
        <v>0</v>
      </c>
      <c r="AP3763" s="9">
        <v>3</v>
      </c>
      <c r="AQ3763" s="9">
        <v>0</v>
      </c>
      <c r="AR3763" s="9">
        <v>0</v>
      </c>
      <c r="AS3763" s="9">
        <v>0</v>
      </c>
      <c r="AT3763" s="9">
        <v>0</v>
      </c>
      <c r="AU3763" s="9">
        <v>5</v>
      </c>
      <c r="AV3763" s="9">
        <v>0</v>
      </c>
      <c r="AW3763" s="9">
        <v>0</v>
      </c>
      <c r="AX3763" s="9">
        <v>9</v>
      </c>
      <c r="AY3763" s="9">
        <v>0</v>
      </c>
      <c r="AZ3763" s="9">
        <v>0</v>
      </c>
      <c r="BA3763" s="9">
        <v>0</v>
      </c>
      <c r="BB3763" s="9">
        <v>5</v>
      </c>
      <c r="BC3763" s="9">
        <v>0</v>
      </c>
    </row>
    <row r="3764" spans="2:55" x14ac:dyDescent="0.45">
      <c r="B3764" s="25">
        <v>3757</v>
      </c>
      <c r="D3764" s="9" t="s">
        <v>71</v>
      </c>
      <c r="E3764" s="9">
        <v>0</v>
      </c>
      <c r="F3764" s="9">
        <v>4</v>
      </c>
      <c r="G3764" s="9">
        <v>0</v>
      </c>
      <c r="H3764" s="9">
        <v>50</v>
      </c>
      <c r="I3764" s="9">
        <v>15</v>
      </c>
      <c r="J3764" s="9">
        <v>14</v>
      </c>
      <c r="K3764" s="9">
        <v>0</v>
      </c>
      <c r="L3764" s="9">
        <v>26</v>
      </c>
      <c r="M3764" s="9">
        <v>104</v>
      </c>
      <c r="N3764" s="9">
        <v>15</v>
      </c>
      <c r="O3764" s="9">
        <v>0</v>
      </c>
      <c r="P3764" s="9">
        <v>66</v>
      </c>
      <c r="Q3764" s="9">
        <v>6</v>
      </c>
      <c r="R3764" s="9">
        <v>4</v>
      </c>
      <c r="S3764" s="9">
        <v>12</v>
      </c>
      <c r="T3764" s="9">
        <v>20</v>
      </c>
      <c r="U3764" s="9">
        <v>3</v>
      </c>
      <c r="V3764" s="9">
        <v>3</v>
      </c>
      <c r="W3764" s="9">
        <v>4</v>
      </c>
      <c r="X3764" s="9">
        <v>0</v>
      </c>
      <c r="Y3764" s="9">
        <v>3</v>
      </c>
      <c r="Z3764" s="9">
        <v>0</v>
      </c>
      <c r="AA3764" s="9">
        <v>0</v>
      </c>
      <c r="AB3764" s="9">
        <v>3</v>
      </c>
      <c r="AC3764" s="9">
        <v>17</v>
      </c>
      <c r="AD3764" s="9">
        <v>0</v>
      </c>
      <c r="AE3764" s="9">
        <v>0</v>
      </c>
      <c r="AF3764" s="9">
        <v>0</v>
      </c>
      <c r="AG3764" s="9">
        <v>14</v>
      </c>
      <c r="AH3764" s="9">
        <v>0</v>
      </c>
      <c r="AI3764" s="9">
        <v>5</v>
      </c>
      <c r="AJ3764" s="9">
        <v>4</v>
      </c>
      <c r="AK3764" s="9">
        <v>10</v>
      </c>
      <c r="AL3764" s="9">
        <v>5</v>
      </c>
      <c r="AM3764" s="9">
        <v>17</v>
      </c>
      <c r="AN3764" s="9">
        <v>0</v>
      </c>
      <c r="AO3764" s="9">
        <v>6</v>
      </c>
      <c r="AP3764" s="9">
        <v>22</v>
      </c>
      <c r="AQ3764" s="9">
        <v>3</v>
      </c>
      <c r="AR3764" s="9">
        <v>0</v>
      </c>
      <c r="AS3764" s="9">
        <v>7</v>
      </c>
      <c r="AT3764" s="9">
        <v>8</v>
      </c>
      <c r="AU3764" s="9">
        <v>28</v>
      </c>
      <c r="AV3764" s="9">
        <v>16</v>
      </c>
      <c r="AW3764" s="9">
        <v>0</v>
      </c>
      <c r="AX3764" s="9">
        <v>64</v>
      </c>
      <c r="AY3764" s="9">
        <v>11</v>
      </c>
      <c r="AZ3764" s="9">
        <v>11</v>
      </c>
      <c r="BA3764" s="9">
        <v>0</v>
      </c>
      <c r="BB3764" s="9">
        <v>22</v>
      </c>
      <c r="BC3764" s="9">
        <v>3</v>
      </c>
    </row>
    <row r="3765" spans="2:55" x14ac:dyDescent="0.45">
      <c r="B3765" s="25">
        <v>3758</v>
      </c>
      <c r="D3765" s="9" t="s">
        <v>72</v>
      </c>
      <c r="E3765" s="9">
        <v>0</v>
      </c>
      <c r="F3765" s="9">
        <v>0</v>
      </c>
      <c r="G3765" s="9">
        <v>0</v>
      </c>
      <c r="H3765" s="9">
        <v>48</v>
      </c>
      <c r="I3765" s="9">
        <v>8</v>
      </c>
      <c r="J3765" s="9">
        <v>14</v>
      </c>
      <c r="K3765" s="9">
        <v>0</v>
      </c>
      <c r="L3765" s="9">
        <v>13</v>
      </c>
      <c r="M3765" s="9">
        <v>260</v>
      </c>
      <c r="N3765" s="9">
        <v>12</v>
      </c>
      <c r="O3765" s="9">
        <v>0</v>
      </c>
      <c r="P3765" s="9">
        <v>10</v>
      </c>
      <c r="Q3765" s="9">
        <v>0</v>
      </c>
      <c r="R3765" s="9">
        <v>0</v>
      </c>
      <c r="S3765" s="9">
        <v>46</v>
      </c>
      <c r="T3765" s="9">
        <v>0</v>
      </c>
      <c r="U3765" s="9">
        <v>3</v>
      </c>
      <c r="V3765" s="9">
        <v>0</v>
      </c>
      <c r="W3765" s="9">
        <v>4</v>
      </c>
      <c r="X3765" s="9">
        <v>0</v>
      </c>
      <c r="Y3765" s="9">
        <v>3</v>
      </c>
      <c r="Z3765" s="9">
        <v>0</v>
      </c>
      <c r="AA3765" s="9">
        <v>0</v>
      </c>
      <c r="AB3765" s="9">
        <v>9</v>
      </c>
      <c r="AC3765" s="9">
        <v>19</v>
      </c>
      <c r="AD3765" s="9">
        <v>4</v>
      </c>
      <c r="AE3765" s="9">
        <v>3</v>
      </c>
      <c r="AF3765" s="9">
        <v>0</v>
      </c>
      <c r="AG3765" s="9">
        <v>13</v>
      </c>
      <c r="AH3765" s="9">
        <v>0</v>
      </c>
      <c r="AI3765" s="9">
        <v>0</v>
      </c>
      <c r="AJ3765" s="9">
        <v>0</v>
      </c>
      <c r="AK3765" s="9">
        <v>7</v>
      </c>
      <c r="AL3765" s="9">
        <v>0</v>
      </c>
      <c r="AM3765" s="9">
        <v>9</v>
      </c>
      <c r="AN3765" s="9">
        <v>0</v>
      </c>
      <c r="AO3765" s="9">
        <v>10</v>
      </c>
      <c r="AP3765" s="9">
        <v>13</v>
      </c>
      <c r="AQ3765" s="9">
        <v>3</v>
      </c>
      <c r="AR3765" s="9">
        <v>0</v>
      </c>
      <c r="AS3765" s="9">
        <v>0</v>
      </c>
      <c r="AT3765" s="9">
        <v>0</v>
      </c>
      <c r="AU3765" s="9">
        <v>11</v>
      </c>
      <c r="AV3765" s="9">
        <v>5</v>
      </c>
      <c r="AW3765" s="9">
        <v>0</v>
      </c>
      <c r="AX3765" s="9">
        <v>35</v>
      </c>
      <c r="AY3765" s="9">
        <v>6</v>
      </c>
      <c r="AZ3765" s="9">
        <v>3</v>
      </c>
      <c r="BA3765" s="9">
        <v>0</v>
      </c>
      <c r="BB3765" s="9">
        <v>6</v>
      </c>
      <c r="BC3765" s="9">
        <v>7</v>
      </c>
    </row>
    <row r="3766" spans="2:55" x14ac:dyDescent="0.45">
      <c r="B3766" s="25">
        <v>3759</v>
      </c>
      <c r="D3766" s="9" t="s">
        <v>73</v>
      </c>
      <c r="E3766" s="9">
        <v>0</v>
      </c>
      <c r="F3766" s="9">
        <v>0</v>
      </c>
      <c r="G3766" s="9">
        <v>0</v>
      </c>
      <c r="H3766" s="9">
        <v>3</v>
      </c>
      <c r="I3766" s="9">
        <v>6</v>
      </c>
      <c r="J3766" s="9">
        <v>0</v>
      </c>
      <c r="K3766" s="9">
        <v>0</v>
      </c>
      <c r="L3766" s="9">
        <v>4</v>
      </c>
      <c r="M3766" s="9">
        <v>17</v>
      </c>
      <c r="N3766" s="9">
        <v>7</v>
      </c>
      <c r="O3766" s="9">
        <v>0</v>
      </c>
      <c r="P3766" s="9">
        <v>9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  <c r="AC3766" s="9">
        <v>0</v>
      </c>
      <c r="AD3766" s="9">
        <v>0</v>
      </c>
      <c r="AE3766" s="9">
        <v>0</v>
      </c>
      <c r="AF3766" s="9">
        <v>0</v>
      </c>
      <c r="AG3766" s="9">
        <v>0</v>
      </c>
      <c r="AH3766" s="9">
        <v>0</v>
      </c>
      <c r="AI3766" s="9">
        <v>0</v>
      </c>
      <c r="AJ3766" s="9">
        <v>0</v>
      </c>
      <c r="AK3766" s="9">
        <v>0</v>
      </c>
      <c r="AL3766" s="9">
        <v>0</v>
      </c>
      <c r="AM3766" s="9">
        <v>0</v>
      </c>
      <c r="AN3766" s="9">
        <v>0</v>
      </c>
      <c r="AO3766" s="9">
        <v>0</v>
      </c>
      <c r="AP3766" s="9">
        <v>0</v>
      </c>
      <c r="AQ3766" s="9">
        <v>0</v>
      </c>
      <c r="AR3766" s="9">
        <v>0</v>
      </c>
      <c r="AS3766" s="9">
        <v>0</v>
      </c>
      <c r="AT3766" s="9">
        <v>0</v>
      </c>
      <c r="AU3766" s="9">
        <v>0</v>
      </c>
      <c r="AV3766" s="9">
        <v>0</v>
      </c>
      <c r="AW3766" s="9">
        <v>0</v>
      </c>
      <c r="AX3766" s="9">
        <v>0</v>
      </c>
      <c r="AY3766" s="9">
        <v>0</v>
      </c>
      <c r="AZ3766" s="9">
        <v>0</v>
      </c>
      <c r="BA3766" s="9">
        <v>0</v>
      </c>
      <c r="BB3766" s="9">
        <v>0</v>
      </c>
      <c r="BC3766" s="9">
        <v>0</v>
      </c>
    </row>
    <row r="3767" spans="2:55" x14ac:dyDescent="0.45">
      <c r="B3767" s="25">
        <v>3760</v>
      </c>
      <c r="D3767" s="9" t="s">
        <v>74</v>
      </c>
      <c r="E3767" s="9">
        <v>9</v>
      </c>
      <c r="F3767" s="9">
        <v>11</v>
      </c>
      <c r="G3767" s="9">
        <v>0</v>
      </c>
      <c r="H3767" s="9">
        <v>126</v>
      </c>
      <c r="I3767" s="9">
        <v>24</v>
      </c>
      <c r="J3767" s="9">
        <v>32</v>
      </c>
      <c r="K3767" s="9">
        <v>4</v>
      </c>
      <c r="L3767" s="9">
        <v>97</v>
      </c>
      <c r="M3767" s="9">
        <v>143</v>
      </c>
      <c r="N3767" s="9">
        <v>17</v>
      </c>
      <c r="O3767" s="9">
        <v>5</v>
      </c>
      <c r="P3767" s="9">
        <v>713</v>
      </c>
      <c r="Q3767" s="9">
        <v>0</v>
      </c>
      <c r="R3767" s="9">
        <v>3</v>
      </c>
      <c r="S3767" s="9">
        <v>58</v>
      </c>
      <c r="T3767" s="9">
        <v>3</v>
      </c>
      <c r="U3767" s="9">
        <v>4</v>
      </c>
      <c r="V3767" s="9">
        <v>46</v>
      </c>
      <c r="W3767" s="9">
        <v>22</v>
      </c>
      <c r="X3767" s="9">
        <v>0</v>
      </c>
      <c r="Y3767" s="9">
        <v>3</v>
      </c>
      <c r="Z3767" s="9">
        <v>0</v>
      </c>
      <c r="AA3767" s="9">
        <v>0</v>
      </c>
      <c r="AB3767" s="9">
        <v>13</v>
      </c>
      <c r="AC3767" s="9">
        <v>22</v>
      </c>
      <c r="AD3767" s="9">
        <v>4</v>
      </c>
      <c r="AE3767" s="9">
        <v>4</v>
      </c>
      <c r="AF3767" s="9">
        <v>0</v>
      </c>
      <c r="AG3767" s="9">
        <v>14</v>
      </c>
      <c r="AH3767" s="9">
        <v>0</v>
      </c>
      <c r="AI3767" s="9">
        <v>3</v>
      </c>
      <c r="AJ3767" s="9">
        <v>9</v>
      </c>
      <c r="AK3767" s="9">
        <v>6</v>
      </c>
      <c r="AL3767" s="9">
        <v>6</v>
      </c>
      <c r="AM3767" s="9">
        <v>14</v>
      </c>
      <c r="AN3767" s="9">
        <v>0</v>
      </c>
      <c r="AO3767" s="9">
        <v>5</v>
      </c>
      <c r="AP3767" s="9">
        <v>25</v>
      </c>
      <c r="AQ3767" s="9">
        <v>4</v>
      </c>
      <c r="AR3767" s="9">
        <v>0</v>
      </c>
      <c r="AS3767" s="9">
        <v>6</v>
      </c>
      <c r="AT3767" s="9">
        <v>3</v>
      </c>
      <c r="AU3767" s="9">
        <v>21</v>
      </c>
      <c r="AV3767" s="9">
        <v>11</v>
      </c>
      <c r="AW3767" s="9">
        <v>0</v>
      </c>
      <c r="AX3767" s="9">
        <v>36</v>
      </c>
      <c r="AY3767" s="9">
        <v>11</v>
      </c>
      <c r="AZ3767" s="9">
        <v>14</v>
      </c>
      <c r="BA3767" s="9">
        <v>0</v>
      </c>
      <c r="BB3767" s="9">
        <v>12</v>
      </c>
      <c r="BC3767" s="9">
        <v>10</v>
      </c>
    </row>
    <row r="3768" spans="2:55" x14ac:dyDescent="0.45">
      <c r="B3768" s="25">
        <v>3761</v>
      </c>
      <c r="D3768" s="9" t="s">
        <v>75</v>
      </c>
      <c r="E3768" s="9">
        <v>0</v>
      </c>
      <c r="F3768" s="9">
        <v>0</v>
      </c>
      <c r="G3768" s="9">
        <v>0</v>
      </c>
      <c r="H3768" s="9">
        <v>12</v>
      </c>
      <c r="I3768" s="9">
        <v>4</v>
      </c>
      <c r="J3768" s="9">
        <v>0</v>
      </c>
      <c r="K3768" s="9">
        <v>0</v>
      </c>
      <c r="L3768" s="9">
        <v>3</v>
      </c>
      <c r="M3768" s="9">
        <v>26</v>
      </c>
      <c r="N3768" s="9">
        <v>3</v>
      </c>
      <c r="O3768" s="9">
        <v>0</v>
      </c>
      <c r="P3768" s="9">
        <v>8</v>
      </c>
      <c r="Q3768" s="9">
        <v>0</v>
      </c>
      <c r="R3768" s="9">
        <v>0</v>
      </c>
      <c r="S3768" s="9">
        <v>5</v>
      </c>
      <c r="T3768" s="9">
        <v>0</v>
      </c>
      <c r="U3768" s="9">
        <v>0</v>
      </c>
      <c r="V3768" s="9">
        <v>0</v>
      </c>
      <c r="W3768" s="9">
        <v>3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  <c r="AC3768" s="9">
        <v>7</v>
      </c>
      <c r="AD3768" s="9">
        <v>0</v>
      </c>
      <c r="AE3768" s="9">
        <v>0</v>
      </c>
      <c r="AF3768" s="9">
        <v>0</v>
      </c>
      <c r="AG3768" s="9">
        <v>0</v>
      </c>
      <c r="AH3768" s="9">
        <v>0</v>
      </c>
      <c r="AI3768" s="9">
        <v>0</v>
      </c>
      <c r="AJ3768" s="9">
        <v>4</v>
      </c>
      <c r="AK3768" s="9">
        <v>0</v>
      </c>
      <c r="AL3768" s="9">
        <v>0</v>
      </c>
      <c r="AM3768" s="9">
        <v>4</v>
      </c>
      <c r="AN3768" s="9">
        <v>0</v>
      </c>
      <c r="AO3768" s="9">
        <v>0</v>
      </c>
      <c r="AP3768" s="9">
        <v>8</v>
      </c>
      <c r="AQ3768" s="9">
        <v>5</v>
      </c>
      <c r="AR3768" s="9">
        <v>0</v>
      </c>
      <c r="AS3768" s="9">
        <v>0</v>
      </c>
      <c r="AT3768" s="9">
        <v>5</v>
      </c>
      <c r="AU3768" s="9">
        <v>5</v>
      </c>
      <c r="AV3768" s="9">
        <v>0</v>
      </c>
      <c r="AW3768" s="9">
        <v>0</v>
      </c>
      <c r="AX3768" s="9">
        <v>6</v>
      </c>
      <c r="AY3768" s="9">
        <v>0</v>
      </c>
      <c r="AZ3768" s="9">
        <v>0</v>
      </c>
      <c r="BA3768" s="9">
        <v>0</v>
      </c>
      <c r="BB3768" s="9">
        <v>7</v>
      </c>
      <c r="BC3768" s="9">
        <v>3</v>
      </c>
    </row>
    <row r="3769" spans="2:55" x14ac:dyDescent="0.45">
      <c r="B3769" s="25">
        <v>3762</v>
      </c>
      <c r="D3769" s="9" t="s">
        <v>76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  <c r="AC3769" s="9">
        <v>0</v>
      </c>
      <c r="AD3769" s="9">
        <v>0</v>
      </c>
      <c r="AE3769" s="9">
        <v>0</v>
      </c>
      <c r="AF3769" s="9">
        <v>0</v>
      </c>
      <c r="AG3769" s="9">
        <v>0</v>
      </c>
      <c r="AH3769" s="9">
        <v>0</v>
      </c>
      <c r="AI3769" s="9">
        <v>0</v>
      </c>
      <c r="AJ3769" s="9">
        <v>0</v>
      </c>
      <c r="AK3769" s="9">
        <v>0</v>
      </c>
      <c r="AL3769" s="9">
        <v>0</v>
      </c>
      <c r="AM3769" s="9">
        <v>0</v>
      </c>
      <c r="AN3769" s="9">
        <v>0</v>
      </c>
      <c r="AO3769" s="9">
        <v>0</v>
      </c>
      <c r="AP3769" s="9">
        <v>0</v>
      </c>
      <c r="AQ3769" s="9">
        <v>0</v>
      </c>
      <c r="AR3769" s="9">
        <v>0</v>
      </c>
      <c r="AS3769" s="9">
        <v>0</v>
      </c>
      <c r="AT3769" s="9">
        <v>0</v>
      </c>
      <c r="AU3769" s="9">
        <v>0</v>
      </c>
      <c r="AV3769" s="9">
        <v>0</v>
      </c>
      <c r="AW3769" s="9">
        <v>0</v>
      </c>
      <c r="AX3769" s="9">
        <v>0</v>
      </c>
      <c r="AY3769" s="9">
        <v>0</v>
      </c>
      <c r="AZ3769" s="9">
        <v>0</v>
      </c>
      <c r="BA3769" s="9">
        <v>0</v>
      </c>
      <c r="BB3769" s="9">
        <v>0</v>
      </c>
      <c r="BC3769" s="9">
        <v>0</v>
      </c>
    </row>
    <row r="3770" spans="2:55" x14ac:dyDescent="0.45">
      <c r="B3770" s="25">
        <v>3763</v>
      </c>
      <c r="D3770" s="9" t="s">
        <v>77</v>
      </c>
      <c r="E3770" s="9">
        <v>0</v>
      </c>
      <c r="F3770" s="9">
        <v>0</v>
      </c>
      <c r="G3770" s="9">
        <v>0</v>
      </c>
      <c r="H3770" s="9">
        <v>11</v>
      </c>
      <c r="I3770" s="9">
        <v>3</v>
      </c>
      <c r="J3770" s="9">
        <v>14</v>
      </c>
      <c r="K3770" s="9">
        <v>0</v>
      </c>
      <c r="L3770" s="9">
        <v>5</v>
      </c>
      <c r="M3770" s="9">
        <v>47</v>
      </c>
      <c r="N3770" s="9">
        <v>8</v>
      </c>
      <c r="O3770" s="9">
        <v>0</v>
      </c>
      <c r="P3770" s="9">
        <v>13</v>
      </c>
      <c r="Q3770" s="9">
        <v>0</v>
      </c>
      <c r="R3770" s="9">
        <v>0</v>
      </c>
      <c r="S3770" s="9">
        <v>5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  <c r="AC3770" s="9">
        <v>12</v>
      </c>
      <c r="AD3770" s="9">
        <v>0</v>
      </c>
      <c r="AE3770" s="9">
        <v>0</v>
      </c>
      <c r="AF3770" s="9">
        <v>0</v>
      </c>
      <c r="AG3770" s="9">
        <v>0</v>
      </c>
      <c r="AH3770" s="9">
        <v>0</v>
      </c>
      <c r="AI3770" s="9">
        <v>5</v>
      </c>
      <c r="AJ3770" s="9">
        <v>0</v>
      </c>
      <c r="AK3770" s="9">
        <v>0</v>
      </c>
      <c r="AL3770" s="9">
        <v>0</v>
      </c>
      <c r="AM3770" s="9">
        <v>3</v>
      </c>
      <c r="AN3770" s="9">
        <v>0</v>
      </c>
      <c r="AO3770" s="9">
        <v>0</v>
      </c>
      <c r="AP3770" s="9">
        <v>8</v>
      </c>
      <c r="AQ3770" s="9">
        <v>0</v>
      </c>
      <c r="AR3770" s="9">
        <v>0</v>
      </c>
      <c r="AS3770" s="9">
        <v>0</v>
      </c>
      <c r="AT3770" s="9">
        <v>0</v>
      </c>
      <c r="AU3770" s="9">
        <v>10</v>
      </c>
      <c r="AV3770" s="9">
        <v>0</v>
      </c>
      <c r="AW3770" s="9">
        <v>0</v>
      </c>
      <c r="AX3770" s="9">
        <v>30</v>
      </c>
      <c r="AY3770" s="9">
        <v>0</v>
      </c>
      <c r="AZ3770" s="9">
        <v>3</v>
      </c>
      <c r="BA3770" s="9">
        <v>0</v>
      </c>
      <c r="BB3770" s="9">
        <v>0</v>
      </c>
      <c r="BC3770" s="9">
        <v>0</v>
      </c>
    </row>
    <row r="3771" spans="2:55" x14ac:dyDescent="0.45">
      <c r="B3771" s="25">
        <v>3764</v>
      </c>
      <c r="D3771" s="9" t="s">
        <v>78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5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0</v>
      </c>
      <c r="X3771" s="9">
        <v>0</v>
      </c>
      <c r="Y3771" s="9">
        <v>0</v>
      </c>
      <c r="Z3771" s="9">
        <v>0</v>
      </c>
      <c r="AA3771" s="9">
        <v>0</v>
      </c>
      <c r="AB3771" s="9">
        <v>0</v>
      </c>
      <c r="AC3771" s="9">
        <v>0</v>
      </c>
      <c r="AD3771" s="9">
        <v>0</v>
      </c>
      <c r="AE3771" s="9">
        <v>0</v>
      </c>
      <c r="AF3771" s="9">
        <v>0</v>
      </c>
      <c r="AG3771" s="9">
        <v>0</v>
      </c>
      <c r="AH3771" s="9">
        <v>0</v>
      </c>
      <c r="AI3771" s="9">
        <v>0</v>
      </c>
      <c r="AJ3771" s="9">
        <v>0</v>
      </c>
      <c r="AK3771" s="9">
        <v>0</v>
      </c>
      <c r="AL3771" s="9">
        <v>0</v>
      </c>
      <c r="AM3771" s="9">
        <v>0</v>
      </c>
      <c r="AN3771" s="9">
        <v>0</v>
      </c>
      <c r="AO3771" s="9">
        <v>0</v>
      </c>
      <c r="AP3771" s="9">
        <v>0</v>
      </c>
      <c r="AQ3771" s="9">
        <v>0</v>
      </c>
      <c r="AR3771" s="9">
        <v>0</v>
      </c>
      <c r="AS3771" s="9">
        <v>0</v>
      </c>
      <c r="AT3771" s="9">
        <v>0</v>
      </c>
      <c r="AU3771" s="9">
        <v>0</v>
      </c>
      <c r="AV3771" s="9">
        <v>0</v>
      </c>
      <c r="AW3771" s="9">
        <v>0</v>
      </c>
      <c r="AX3771" s="9">
        <v>0</v>
      </c>
      <c r="AY3771" s="9">
        <v>0</v>
      </c>
      <c r="AZ3771" s="9">
        <v>0</v>
      </c>
      <c r="BA3771" s="9">
        <v>0</v>
      </c>
      <c r="BB3771" s="9">
        <v>0</v>
      </c>
      <c r="BC3771" s="9">
        <v>0</v>
      </c>
    </row>
    <row r="3772" spans="2:55" x14ac:dyDescent="0.45">
      <c r="B3772" s="25">
        <v>3765</v>
      </c>
      <c r="D3772" s="9" t="s">
        <v>79</v>
      </c>
      <c r="E3772" s="9">
        <v>3</v>
      </c>
      <c r="F3772" s="9">
        <v>10</v>
      </c>
      <c r="G3772" s="9">
        <v>0</v>
      </c>
      <c r="H3772" s="9">
        <v>62</v>
      </c>
      <c r="I3772" s="9">
        <v>32</v>
      </c>
      <c r="J3772" s="9">
        <v>12</v>
      </c>
      <c r="K3772" s="9">
        <v>7</v>
      </c>
      <c r="L3772" s="9">
        <v>32</v>
      </c>
      <c r="M3772" s="9">
        <v>651</v>
      </c>
      <c r="N3772" s="9">
        <v>43</v>
      </c>
      <c r="O3772" s="9">
        <v>3</v>
      </c>
      <c r="P3772" s="9">
        <v>14</v>
      </c>
      <c r="Q3772" s="9">
        <v>4</v>
      </c>
      <c r="R3772" s="9">
        <v>0</v>
      </c>
      <c r="S3772" s="9">
        <v>117</v>
      </c>
      <c r="T3772" s="9">
        <v>0</v>
      </c>
      <c r="U3772" s="9">
        <v>0</v>
      </c>
      <c r="V3772" s="9">
        <v>0</v>
      </c>
      <c r="W3772" s="9">
        <v>12</v>
      </c>
      <c r="X3772" s="9">
        <v>3</v>
      </c>
      <c r="Y3772" s="9">
        <v>13</v>
      </c>
      <c r="Z3772" s="9">
        <v>0</v>
      </c>
      <c r="AA3772" s="9">
        <v>5</v>
      </c>
      <c r="AB3772" s="9">
        <v>4</v>
      </c>
      <c r="AC3772" s="9">
        <v>59</v>
      </c>
      <c r="AD3772" s="9">
        <v>0</v>
      </c>
      <c r="AE3772" s="9">
        <v>4</v>
      </c>
      <c r="AF3772" s="9">
        <v>0</v>
      </c>
      <c r="AG3772" s="9">
        <v>15</v>
      </c>
      <c r="AH3772" s="9">
        <v>4</v>
      </c>
      <c r="AI3772" s="9">
        <v>12</v>
      </c>
      <c r="AJ3772" s="9">
        <v>9</v>
      </c>
      <c r="AK3772" s="9">
        <v>14</v>
      </c>
      <c r="AL3772" s="9">
        <v>0</v>
      </c>
      <c r="AM3772" s="9">
        <v>8</v>
      </c>
      <c r="AN3772" s="9">
        <v>0</v>
      </c>
      <c r="AO3772" s="9">
        <v>9</v>
      </c>
      <c r="AP3772" s="9">
        <v>50</v>
      </c>
      <c r="AQ3772" s="9">
        <v>10</v>
      </c>
      <c r="AR3772" s="9">
        <v>0</v>
      </c>
      <c r="AS3772" s="9">
        <v>0</v>
      </c>
      <c r="AT3772" s="9">
        <v>0</v>
      </c>
      <c r="AU3772" s="9">
        <v>12</v>
      </c>
      <c r="AV3772" s="9">
        <v>3</v>
      </c>
      <c r="AW3772" s="9">
        <v>0</v>
      </c>
      <c r="AX3772" s="9">
        <v>29</v>
      </c>
      <c r="AY3772" s="9">
        <v>4</v>
      </c>
      <c r="AZ3772" s="9">
        <v>4</v>
      </c>
      <c r="BA3772" s="9">
        <v>0</v>
      </c>
      <c r="BB3772" s="9">
        <v>17</v>
      </c>
      <c r="BC3772" s="9">
        <v>7</v>
      </c>
    </row>
    <row r="3773" spans="2:55" x14ac:dyDescent="0.45">
      <c r="B3773" s="25">
        <v>3766</v>
      </c>
      <c r="D3773" s="9" t="s">
        <v>80</v>
      </c>
      <c r="E3773" s="9">
        <v>3</v>
      </c>
      <c r="F3773" s="9">
        <v>6</v>
      </c>
      <c r="G3773" s="9">
        <v>0</v>
      </c>
      <c r="H3773" s="9">
        <v>53</v>
      </c>
      <c r="I3773" s="9">
        <v>10</v>
      </c>
      <c r="J3773" s="9">
        <v>3</v>
      </c>
      <c r="K3773" s="9">
        <v>0</v>
      </c>
      <c r="L3773" s="9">
        <v>12</v>
      </c>
      <c r="M3773" s="9">
        <v>76</v>
      </c>
      <c r="N3773" s="9">
        <v>5</v>
      </c>
      <c r="O3773" s="9">
        <v>0</v>
      </c>
      <c r="P3773" s="9">
        <v>3</v>
      </c>
      <c r="Q3773" s="9">
        <v>0</v>
      </c>
      <c r="R3773" s="9">
        <v>0</v>
      </c>
      <c r="S3773" s="9">
        <v>38</v>
      </c>
      <c r="T3773" s="9">
        <v>0</v>
      </c>
      <c r="U3773" s="9">
        <v>74</v>
      </c>
      <c r="V3773" s="9">
        <v>0</v>
      </c>
      <c r="W3773" s="9">
        <v>5</v>
      </c>
      <c r="X3773" s="9">
        <v>0</v>
      </c>
      <c r="Y3773" s="9">
        <v>6</v>
      </c>
      <c r="Z3773" s="9">
        <v>0</v>
      </c>
      <c r="AA3773" s="9">
        <v>0</v>
      </c>
      <c r="AB3773" s="9">
        <v>0</v>
      </c>
      <c r="AC3773" s="9">
        <v>13</v>
      </c>
      <c r="AD3773" s="9">
        <v>0</v>
      </c>
      <c r="AE3773" s="9">
        <v>7</v>
      </c>
      <c r="AF3773" s="9">
        <v>0</v>
      </c>
      <c r="AG3773" s="9">
        <v>39</v>
      </c>
      <c r="AH3773" s="9">
        <v>0</v>
      </c>
      <c r="AI3773" s="9">
        <v>5</v>
      </c>
      <c r="AJ3773" s="9">
        <v>0</v>
      </c>
      <c r="AK3773" s="9">
        <v>6</v>
      </c>
      <c r="AL3773" s="9">
        <v>0</v>
      </c>
      <c r="AM3773" s="9">
        <v>5</v>
      </c>
      <c r="AN3773" s="9">
        <v>0</v>
      </c>
      <c r="AO3773" s="9">
        <v>5</v>
      </c>
      <c r="AP3773" s="9">
        <v>19</v>
      </c>
      <c r="AQ3773" s="9">
        <v>0</v>
      </c>
      <c r="AR3773" s="9">
        <v>0</v>
      </c>
      <c r="AS3773" s="9">
        <v>3</v>
      </c>
      <c r="AT3773" s="9">
        <v>6</v>
      </c>
      <c r="AU3773" s="9">
        <v>3</v>
      </c>
      <c r="AV3773" s="9">
        <v>3</v>
      </c>
      <c r="AW3773" s="9">
        <v>0</v>
      </c>
      <c r="AX3773" s="9">
        <v>11</v>
      </c>
      <c r="AY3773" s="9">
        <v>19</v>
      </c>
      <c r="AZ3773" s="9">
        <v>4</v>
      </c>
      <c r="BA3773" s="9">
        <v>0</v>
      </c>
      <c r="BB3773" s="9">
        <v>3</v>
      </c>
      <c r="BC3773" s="9">
        <v>4</v>
      </c>
    </row>
    <row r="3774" spans="2:55" x14ac:dyDescent="0.45">
      <c r="B3774" s="25">
        <v>3767</v>
      </c>
      <c r="D3774" s="9" t="s">
        <v>81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>
        <v>0</v>
      </c>
      <c r="Y3774" s="9">
        <v>0</v>
      </c>
      <c r="Z3774" s="9">
        <v>0</v>
      </c>
      <c r="AA3774" s="9">
        <v>0</v>
      </c>
      <c r="AB3774" s="9">
        <v>0</v>
      </c>
      <c r="AC3774" s="9">
        <v>0</v>
      </c>
      <c r="AD3774" s="9">
        <v>0</v>
      </c>
      <c r="AE3774" s="9">
        <v>0</v>
      </c>
      <c r="AF3774" s="9">
        <v>0</v>
      </c>
      <c r="AG3774" s="9">
        <v>0</v>
      </c>
      <c r="AH3774" s="9">
        <v>0</v>
      </c>
      <c r="AI3774" s="9">
        <v>0</v>
      </c>
      <c r="AJ3774" s="9">
        <v>0</v>
      </c>
      <c r="AK3774" s="9">
        <v>0</v>
      </c>
      <c r="AL3774" s="9">
        <v>0</v>
      </c>
      <c r="AM3774" s="9">
        <v>0</v>
      </c>
      <c r="AN3774" s="9">
        <v>0</v>
      </c>
      <c r="AO3774" s="9">
        <v>0</v>
      </c>
      <c r="AP3774" s="9">
        <v>0</v>
      </c>
      <c r="AQ3774" s="9">
        <v>0</v>
      </c>
      <c r="AR3774" s="9">
        <v>0</v>
      </c>
      <c r="AS3774" s="9">
        <v>0</v>
      </c>
      <c r="AT3774" s="9">
        <v>0</v>
      </c>
      <c r="AU3774" s="9">
        <v>0</v>
      </c>
      <c r="AV3774" s="9">
        <v>0</v>
      </c>
      <c r="AW3774" s="9">
        <v>0</v>
      </c>
      <c r="AX3774" s="9">
        <v>0</v>
      </c>
      <c r="AY3774" s="9">
        <v>0</v>
      </c>
      <c r="AZ3774" s="9">
        <v>0</v>
      </c>
      <c r="BA3774" s="9">
        <v>0</v>
      </c>
      <c r="BB3774" s="9">
        <v>0</v>
      </c>
      <c r="BC3774" s="9">
        <v>0</v>
      </c>
    </row>
    <row r="3775" spans="2:55" x14ac:dyDescent="0.45">
      <c r="B3775" s="25">
        <v>3768</v>
      </c>
      <c r="D3775" s="9" t="s">
        <v>82</v>
      </c>
      <c r="E3775" s="9">
        <v>0</v>
      </c>
      <c r="F3775" s="9">
        <v>0</v>
      </c>
      <c r="G3775" s="9">
        <v>3</v>
      </c>
      <c r="H3775" s="9">
        <v>8</v>
      </c>
      <c r="I3775" s="9">
        <v>4</v>
      </c>
      <c r="J3775" s="9">
        <v>0</v>
      </c>
      <c r="K3775" s="9">
        <v>0</v>
      </c>
      <c r="L3775" s="9">
        <v>0</v>
      </c>
      <c r="M3775" s="9">
        <v>9</v>
      </c>
      <c r="N3775" s="9">
        <v>5</v>
      </c>
      <c r="O3775" s="9">
        <v>0</v>
      </c>
      <c r="P3775" s="9">
        <v>0</v>
      </c>
      <c r="Q3775" s="9">
        <v>0</v>
      </c>
      <c r="R3775" s="9">
        <v>0</v>
      </c>
      <c r="S3775" s="9">
        <v>3</v>
      </c>
      <c r="T3775" s="9">
        <v>0</v>
      </c>
      <c r="U3775" s="9">
        <v>0</v>
      </c>
      <c r="V3775" s="9">
        <v>0</v>
      </c>
      <c r="W3775" s="9">
        <v>5</v>
      </c>
      <c r="X3775" s="9">
        <v>0</v>
      </c>
      <c r="Y3775" s="9">
        <v>0</v>
      </c>
      <c r="Z3775" s="9">
        <v>0</v>
      </c>
      <c r="AA3775" s="9">
        <v>0</v>
      </c>
      <c r="AB3775" s="9">
        <v>4</v>
      </c>
      <c r="AC3775" s="9">
        <v>7</v>
      </c>
      <c r="AD3775" s="9">
        <v>0</v>
      </c>
      <c r="AE3775" s="9">
        <v>0</v>
      </c>
      <c r="AF3775" s="9">
        <v>0</v>
      </c>
      <c r="AG3775" s="9">
        <v>0</v>
      </c>
      <c r="AH3775" s="9">
        <v>0</v>
      </c>
      <c r="AI3775" s="9">
        <v>0</v>
      </c>
      <c r="AJ3775" s="9">
        <v>4</v>
      </c>
      <c r="AK3775" s="9">
        <v>0</v>
      </c>
      <c r="AL3775" s="9">
        <v>0</v>
      </c>
      <c r="AM3775" s="9">
        <v>0</v>
      </c>
      <c r="AN3775" s="9">
        <v>0</v>
      </c>
      <c r="AO3775" s="9">
        <v>0</v>
      </c>
      <c r="AP3775" s="9">
        <v>3</v>
      </c>
      <c r="AQ3775" s="9">
        <v>0</v>
      </c>
      <c r="AR3775" s="9">
        <v>0</v>
      </c>
      <c r="AS3775" s="9">
        <v>0</v>
      </c>
      <c r="AT3775" s="9">
        <v>0</v>
      </c>
      <c r="AU3775" s="9">
        <v>3</v>
      </c>
      <c r="AV3775" s="9">
        <v>3</v>
      </c>
      <c r="AW3775" s="9">
        <v>0</v>
      </c>
      <c r="AX3775" s="9">
        <v>8</v>
      </c>
      <c r="AY3775" s="9">
        <v>0</v>
      </c>
      <c r="AZ3775" s="9">
        <v>0</v>
      </c>
      <c r="BA3775" s="9">
        <v>0</v>
      </c>
      <c r="BB3775" s="9">
        <v>3</v>
      </c>
      <c r="BC3775" s="9">
        <v>0</v>
      </c>
    </row>
    <row r="3776" spans="2:55" x14ac:dyDescent="0.45">
      <c r="B3776" s="25">
        <v>3769</v>
      </c>
      <c r="D3776" s="9" t="s">
        <v>83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4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4</v>
      </c>
      <c r="X3776" s="9">
        <v>3</v>
      </c>
      <c r="Y3776" s="9">
        <v>0</v>
      </c>
      <c r="Z3776" s="9">
        <v>0</v>
      </c>
      <c r="AA3776" s="9">
        <v>0</v>
      </c>
      <c r="AB3776" s="9">
        <v>0</v>
      </c>
      <c r="AC3776" s="9">
        <v>0</v>
      </c>
      <c r="AD3776" s="9">
        <v>0</v>
      </c>
      <c r="AE3776" s="9">
        <v>0</v>
      </c>
      <c r="AF3776" s="9">
        <v>0</v>
      </c>
      <c r="AG3776" s="9">
        <v>0</v>
      </c>
      <c r="AH3776" s="9">
        <v>0</v>
      </c>
      <c r="AI3776" s="9">
        <v>0</v>
      </c>
      <c r="AJ3776" s="9">
        <v>0</v>
      </c>
      <c r="AK3776" s="9">
        <v>0</v>
      </c>
      <c r="AL3776" s="9">
        <v>0</v>
      </c>
      <c r="AM3776" s="9">
        <v>0</v>
      </c>
      <c r="AN3776" s="9">
        <v>0</v>
      </c>
      <c r="AO3776" s="9">
        <v>0</v>
      </c>
      <c r="AP3776" s="9">
        <v>0</v>
      </c>
      <c r="AQ3776" s="9">
        <v>0</v>
      </c>
      <c r="AR3776" s="9">
        <v>0</v>
      </c>
      <c r="AS3776" s="9">
        <v>0</v>
      </c>
      <c r="AT3776" s="9">
        <v>0</v>
      </c>
      <c r="AU3776" s="9">
        <v>4</v>
      </c>
      <c r="AV3776" s="9">
        <v>0</v>
      </c>
      <c r="AW3776" s="9">
        <v>0</v>
      </c>
      <c r="AX3776" s="9">
        <v>0</v>
      </c>
      <c r="AY3776" s="9">
        <v>0</v>
      </c>
      <c r="AZ3776" s="9">
        <v>0</v>
      </c>
      <c r="BA3776" s="9">
        <v>0</v>
      </c>
      <c r="BB3776" s="9">
        <v>0</v>
      </c>
      <c r="BC3776" s="9">
        <v>0</v>
      </c>
    </row>
    <row r="3777" spans="2:55" x14ac:dyDescent="0.45">
      <c r="B3777" s="25">
        <v>3770</v>
      </c>
      <c r="D3777" s="9" t="s">
        <v>84</v>
      </c>
      <c r="E3777" s="9">
        <v>0</v>
      </c>
      <c r="F3777" s="9">
        <v>0</v>
      </c>
      <c r="G3777" s="9">
        <v>0</v>
      </c>
      <c r="H3777" s="9">
        <v>4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0</v>
      </c>
      <c r="W3777" s="9">
        <v>0</v>
      </c>
      <c r="X3777" s="9">
        <v>0</v>
      </c>
      <c r="Y3777" s="9">
        <v>0</v>
      </c>
      <c r="Z3777" s="9">
        <v>0</v>
      </c>
      <c r="AA3777" s="9">
        <v>0</v>
      </c>
      <c r="AB3777" s="9">
        <v>0</v>
      </c>
      <c r="AC3777" s="9">
        <v>0</v>
      </c>
      <c r="AD3777" s="9">
        <v>0</v>
      </c>
      <c r="AE3777" s="9">
        <v>0</v>
      </c>
      <c r="AF3777" s="9">
        <v>0</v>
      </c>
      <c r="AG3777" s="9">
        <v>0</v>
      </c>
      <c r="AH3777" s="9">
        <v>0</v>
      </c>
      <c r="AI3777" s="9">
        <v>0</v>
      </c>
      <c r="AJ3777" s="9">
        <v>0</v>
      </c>
      <c r="AK3777" s="9">
        <v>0</v>
      </c>
      <c r="AL3777" s="9">
        <v>0</v>
      </c>
      <c r="AM3777" s="9">
        <v>0</v>
      </c>
      <c r="AN3777" s="9">
        <v>0</v>
      </c>
      <c r="AO3777" s="9">
        <v>0</v>
      </c>
      <c r="AP3777" s="9">
        <v>0</v>
      </c>
      <c r="AQ3777" s="9">
        <v>0</v>
      </c>
      <c r="AR3777" s="9">
        <v>0</v>
      </c>
      <c r="AS3777" s="9">
        <v>0</v>
      </c>
      <c r="AT3777" s="9">
        <v>0</v>
      </c>
      <c r="AU3777" s="9">
        <v>0</v>
      </c>
      <c r="AV3777" s="9">
        <v>0</v>
      </c>
      <c r="AW3777" s="9">
        <v>0</v>
      </c>
      <c r="AX3777" s="9">
        <v>0</v>
      </c>
      <c r="AY3777" s="9">
        <v>0</v>
      </c>
      <c r="AZ3777" s="9">
        <v>0</v>
      </c>
      <c r="BA3777" s="9">
        <v>0</v>
      </c>
      <c r="BB3777" s="9">
        <v>0</v>
      </c>
      <c r="BC3777" s="9">
        <v>0</v>
      </c>
    </row>
    <row r="3778" spans="2:55" x14ac:dyDescent="0.45">
      <c r="B3778" s="25">
        <v>3771</v>
      </c>
      <c r="D3778" s="9" t="s">
        <v>85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9">
        <v>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  <c r="AC3778" s="9">
        <v>0</v>
      </c>
      <c r="AD3778" s="9">
        <v>0</v>
      </c>
      <c r="AE3778" s="9">
        <v>0</v>
      </c>
      <c r="AF3778" s="9">
        <v>0</v>
      </c>
      <c r="AG3778" s="9">
        <v>0</v>
      </c>
      <c r="AH3778" s="9">
        <v>0</v>
      </c>
      <c r="AI3778" s="9">
        <v>0</v>
      </c>
      <c r="AJ3778" s="9">
        <v>0</v>
      </c>
      <c r="AK3778" s="9">
        <v>0</v>
      </c>
      <c r="AL3778" s="9">
        <v>0</v>
      </c>
      <c r="AM3778" s="9">
        <v>0</v>
      </c>
      <c r="AN3778" s="9">
        <v>0</v>
      </c>
      <c r="AO3778" s="9">
        <v>0</v>
      </c>
      <c r="AP3778" s="9">
        <v>0</v>
      </c>
      <c r="AQ3778" s="9">
        <v>0</v>
      </c>
      <c r="AR3778" s="9">
        <v>0</v>
      </c>
      <c r="AS3778" s="9">
        <v>0</v>
      </c>
      <c r="AT3778" s="9">
        <v>0</v>
      </c>
      <c r="AU3778" s="9">
        <v>0</v>
      </c>
      <c r="AV3778" s="9">
        <v>0</v>
      </c>
      <c r="AW3778" s="9">
        <v>0</v>
      </c>
      <c r="AX3778" s="9">
        <v>0</v>
      </c>
      <c r="AY3778" s="9">
        <v>0</v>
      </c>
      <c r="AZ3778" s="9">
        <v>0</v>
      </c>
      <c r="BA3778" s="9">
        <v>0</v>
      </c>
      <c r="BB3778" s="9">
        <v>0</v>
      </c>
      <c r="BC3778" s="9">
        <v>0</v>
      </c>
    </row>
    <row r="3779" spans="2:55" x14ac:dyDescent="0.45">
      <c r="B3779" s="25">
        <v>3772</v>
      </c>
      <c r="D3779" s="9" t="s">
        <v>86</v>
      </c>
      <c r="E3779" s="9">
        <v>0</v>
      </c>
      <c r="F3779" s="9">
        <v>3</v>
      </c>
      <c r="G3779" s="9">
        <v>0</v>
      </c>
      <c r="H3779" s="9">
        <v>8</v>
      </c>
      <c r="I3779" s="9">
        <v>6</v>
      </c>
      <c r="J3779" s="9">
        <v>4</v>
      </c>
      <c r="K3779" s="9">
        <v>0</v>
      </c>
      <c r="L3779" s="9">
        <v>10</v>
      </c>
      <c r="M3779" s="9">
        <v>29</v>
      </c>
      <c r="N3779" s="9">
        <v>0</v>
      </c>
      <c r="O3779" s="9">
        <v>0</v>
      </c>
      <c r="P3779" s="9">
        <v>3</v>
      </c>
      <c r="Q3779" s="9">
        <v>0</v>
      </c>
      <c r="R3779" s="9">
        <v>0</v>
      </c>
      <c r="S3779" s="9">
        <v>0</v>
      </c>
      <c r="T3779" s="9">
        <v>0</v>
      </c>
      <c r="U3779" s="9">
        <v>0</v>
      </c>
      <c r="V3779" s="9">
        <v>0</v>
      </c>
      <c r="W3779" s="9">
        <v>0</v>
      </c>
      <c r="X3779" s="9">
        <v>0</v>
      </c>
      <c r="Y3779" s="9">
        <v>0</v>
      </c>
      <c r="Z3779" s="9">
        <v>0</v>
      </c>
      <c r="AA3779" s="9">
        <v>4</v>
      </c>
      <c r="AB3779" s="9">
        <v>0</v>
      </c>
      <c r="AC3779" s="9">
        <v>6</v>
      </c>
      <c r="AD3779" s="9">
        <v>0</v>
      </c>
      <c r="AE3779" s="9">
        <v>0</v>
      </c>
      <c r="AF3779" s="9">
        <v>0</v>
      </c>
      <c r="AG3779" s="9">
        <v>8</v>
      </c>
      <c r="AH3779" s="9">
        <v>3</v>
      </c>
      <c r="AI3779" s="9">
        <v>0</v>
      </c>
      <c r="AJ3779" s="9">
        <v>6</v>
      </c>
      <c r="AK3779" s="9">
        <v>3</v>
      </c>
      <c r="AL3779" s="9">
        <v>0</v>
      </c>
      <c r="AM3779" s="9">
        <v>4</v>
      </c>
      <c r="AN3779" s="9">
        <v>0</v>
      </c>
      <c r="AO3779" s="9">
        <v>0</v>
      </c>
      <c r="AP3779" s="9">
        <v>4</v>
      </c>
      <c r="AQ3779" s="9">
        <v>5</v>
      </c>
      <c r="AR3779" s="9">
        <v>0</v>
      </c>
      <c r="AS3779" s="9">
        <v>0</v>
      </c>
      <c r="AT3779" s="9">
        <v>0</v>
      </c>
      <c r="AU3779" s="9">
        <v>0</v>
      </c>
      <c r="AV3779" s="9">
        <v>0</v>
      </c>
      <c r="AW3779" s="9">
        <v>0</v>
      </c>
      <c r="AX3779" s="9">
        <v>5</v>
      </c>
      <c r="AY3779" s="9">
        <v>0</v>
      </c>
      <c r="AZ3779" s="9">
        <v>0</v>
      </c>
      <c r="BA3779" s="9">
        <v>0</v>
      </c>
      <c r="BB3779" s="9">
        <v>0</v>
      </c>
      <c r="BC3779" s="9">
        <v>0</v>
      </c>
    </row>
    <row r="3780" spans="2:55" x14ac:dyDescent="0.45">
      <c r="B3780" s="25">
        <v>3773</v>
      </c>
      <c r="D3780" s="9" t="s">
        <v>87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  <c r="AC3780" s="9">
        <v>0</v>
      </c>
      <c r="AD3780" s="9">
        <v>0</v>
      </c>
      <c r="AE3780" s="9">
        <v>0</v>
      </c>
      <c r="AF3780" s="9">
        <v>0</v>
      </c>
      <c r="AG3780" s="9">
        <v>0</v>
      </c>
      <c r="AH3780" s="9">
        <v>0</v>
      </c>
      <c r="AI3780" s="9">
        <v>0</v>
      </c>
      <c r="AJ3780" s="9">
        <v>0</v>
      </c>
      <c r="AK3780" s="9">
        <v>0</v>
      </c>
      <c r="AL3780" s="9">
        <v>0</v>
      </c>
      <c r="AM3780" s="9">
        <v>0</v>
      </c>
      <c r="AN3780" s="9">
        <v>0</v>
      </c>
      <c r="AO3780" s="9">
        <v>0</v>
      </c>
      <c r="AP3780" s="9">
        <v>0</v>
      </c>
      <c r="AQ3780" s="9">
        <v>0</v>
      </c>
      <c r="AR3780" s="9">
        <v>0</v>
      </c>
      <c r="AS3780" s="9">
        <v>0</v>
      </c>
      <c r="AT3780" s="9">
        <v>0</v>
      </c>
      <c r="AU3780" s="9">
        <v>0</v>
      </c>
      <c r="AV3780" s="9">
        <v>0</v>
      </c>
      <c r="AW3780" s="9">
        <v>0</v>
      </c>
      <c r="AX3780" s="9">
        <v>0</v>
      </c>
      <c r="AY3780" s="9">
        <v>0</v>
      </c>
      <c r="AZ3780" s="9">
        <v>0</v>
      </c>
      <c r="BA3780" s="9">
        <v>0</v>
      </c>
      <c r="BB3780" s="9">
        <v>0</v>
      </c>
      <c r="BC3780" s="9">
        <v>0</v>
      </c>
    </row>
    <row r="3781" spans="2:55" x14ac:dyDescent="0.45">
      <c r="B3781" s="25">
        <v>3774</v>
      </c>
      <c r="D3781" s="9" t="s">
        <v>88</v>
      </c>
      <c r="E3781" s="9">
        <v>0</v>
      </c>
      <c r="F3781" s="9">
        <v>0</v>
      </c>
      <c r="G3781" s="9">
        <v>0</v>
      </c>
      <c r="H3781" s="9">
        <v>6</v>
      </c>
      <c r="I3781" s="9">
        <v>4</v>
      </c>
      <c r="J3781" s="9">
        <v>0</v>
      </c>
      <c r="K3781" s="9">
        <v>0</v>
      </c>
      <c r="L3781" s="9">
        <v>13</v>
      </c>
      <c r="M3781" s="9">
        <v>9</v>
      </c>
      <c r="N3781" s="9">
        <v>9</v>
      </c>
      <c r="O3781" s="9">
        <v>65</v>
      </c>
      <c r="P3781" s="9">
        <v>0</v>
      </c>
      <c r="Q3781" s="9">
        <v>0</v>
      </c>
      <c r="R3781" s="9">
        <v>0</v>
      </c>
      <c r="S3781" s="9">
        <v>4</v>
      </c>
      <c r="T3781" s="9">
        <v>0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0</v>
      </c>
      <c r="AA3781" s="9">
        <v>7</v>
      </c>
      <c r="AB3781" s="9">
        <v>24</v>
      </c>
      <c r="AC3781" s="9">
        <v>10</v>
      </c>
      <c r="AD3781" s="9">
        <v>0</v>
      </c>
      <c r="AE3781" s="9">
        <v>5</v>
      </c>
      <c r="AF3781" s="9">
        <v>0</v>
      </c>
      <c r="AG3781" s="9">
        <v>5</v>
      </c>
      <c r="AH3781" s="9">
        <v>3</v>
      </c>
      <c r="AI3781" s="9">
        <v>5</v>
      </c>
      <c r="AJ3781" s="9">
        <v>3</v>
      </c>
      <c r="AK3781" s="9">
        <v>0</v>
      </c>
      <c r="AL3781" s="9">
        <v>0</v>
      </c>
      <c r="AM3781" s="9">
        <v>3</v>
      </c>
      <c r="AN3781" s="9">
        <v>0</v>
      </c>
      <c r="AO3781" s="9">
        <v>0</v>
      </c>
      <c r="AP3781" s="9">
        <v>7</v>
      </c>
      <c r="AQ3781" s="9">
        <v>0</v>
      </c>
      <c r="AR3781" s="9">
        <v>0</v>
      </c>
      <c r="AS3781" s="9">
        <v>0</v>
      </c>
      <c r="AT3781" s="9">
        <v>0</v>
      </c>
      <c r="AU3781" s="9">
        <v>0</v>
      </c>
      <c r="AV3781" s="9">
        <v>0</v>
      </c>
      <c r="AW3781" s="9">
        <v>0</v>
      </c>
      <c r="AX3781" s="9">
        <v>14</v>
      </c>
      <c r="AY3781" s="9">
        <v>5</v>
      </c>
      <c r="AZ3781" s="9">
        <v>0</v>
      </c>
      <c r="BA3781" s="9">
        <v>0</v>
      </c>
      <c r="BB3781" s="9">
        <v>0</v>
      </c>
      <c r="BC3781" s="9">
        <v>0</v>
      </c>
    </row>
    <row r="3782" spans="2:55" x14ac:dyDescent="0.45">
      <c r="B3782" s="25">
        <v>3775</v>
      </c>
      <c r="D3782" s="9" t="s">
        <v>89</v>
      </c>
      <c r="E3782" s="9">
        <v>5</v>
      </c>
      <c r="F3782" s="9">
        <v>6</v>
      </c>
      <c r="G3782" s="9">
        <v>0</v>
      </c>
      <c r="H3782" s="9">
        <v>8</v>
      </c>
      <c r="I3782" s="9">
        <v>3</v>
      </c>
      <c r="J3782" s="9">
        <v>10</v>
      </c>
      <c r="K3782" s="9">
        <v>0</v>
      </c>
      <c r="L3782" s="9">
        <v>9</v>
      </c>
      <c r="M3782" s="9">
        <v>17</v>
      </c>
      <c r="N3782" s="9">
        <v>12</v>
      </c>
      <c r="O3782" s="9">
        <v>830</v>
      </c>
      <c r="P3782" s="9">
        <v>0</v>
      </c>
      <c r="Q3782" s="9">
        <v>4</v>
      </c>
      <c r="R3782" s="9">
        <v>0</v>
      </c>
      <c r="S3782" s="9">
        <v>8</v>
      </c>
      <c r="T3782" s="9">
        <v>0</v>
      </c>
      <c r="U3782" s="9">
        <v>0</v>
      </c>
      <c r="V3782" s="9">
        <v>0</v>
      </c>
      <c r="W3782" s="9">
        <v>0</v>
      </c>
      <c r="X3782" s="9">
        <v>0</v>
      </c>
      <c r="Y3782" s="9">
        <v>0</v>
      </c>
      <c r="Z3782" s="9">
        <v>0</v>
      </c>
      <c r="AA3782" s="9">
        <v>3</v>
      </c>
      <c r="AB3782" s="9">
        <v>7</v>
      </c>
      <c r="AC3782" s="9">
        <v>0</v>
      </c>
      <c r="AD3782" s="9">
        <v>0</v>
      </c>
      <c r="AE3782" s="9">
        <v>4</v>
      </c>
      <c r="AF3782" s="9">
        <v>0</v>
      </c>
      <c r="AG3782" s="9">
        <v>0</v>
      </c>
      <c r="AH3782" s="9">
        <v>0</v>
      </c>
      <c r="AI3782" s="9">
        <v>0</v>
      </c>
      <c r="AJ3782" s="9">
        <v>8</v>
      </c>
      <c r="AK3782" s="9">
        <v>0</v>
      </c>
      <c r="AL3782" s="9">
        <v>0</v>
      </c>
      <c r="AM3782" s="9">
        <v>0</v>
      </c>
      <c r="AN3782" s="9">
        <v>0</v>
      </c>
      <c r="AO3782" s="9">
        <v>6</v>
      </c>
      <c r="AP3782" s="9">
        <v>0</v>
      </c>
      <c r="AQ3782" s="9">
        <v>0</v>
      </c>
      <c r="AR3782" s="9">
        <v>0</v>
      </c>
      <c r="AS3782" s="9">
        <v>0</v>
      </c>
      <c r="AT3782" s="9">
        <v>0</v>
      </c>
      <c r="AU3782" s="9">
        <v>4</v>
      </c>
      <c r="AV3782" s="9">
        <v>3</v>
      </c>
      <c r="AW3782" s="9">
        <v>0</v>
      </c>
      <c r="AX3782" s="9">
        <v>8</v>
      </c>
      <c r="AY3782" s="9">
        <v>0</v>
      </c>
      <c r="AZ3782" s="9">
        <v>0</v>
      </c>
      <c r="BA3782" s="9">
        <v>0</v>
      </c>
      <c r="BB3782" s="9">
        <v>0</v>
      </c>
      <c r="BC3782" s="9">
        <v>0</v>
      </c>
    </row>
    <row r="3783" spans="2:55" x14ac:dyDescent="0.45">
      <c r="B3783" s="25">
        <v>3776</v>
      </c>
      <c r="D3783" s="9" t="s">
        <v>90</v>
      </c>
      <c r="E3783" s="9">
        <v>0</v>
      </c>
      <c r="F3783" s="9">
        <v>0</v>
      </c>
      <c r="G3783" s="9">
        <v>0</v>
      </c>
      <c r="H3783" s="9">
        <v>17</v>
      </c>
      <c r="I3783" s="9">
        <v>4</v>
      </c>
      <c r="J3783" s="9">
        <v>4</v>
      </c>
      <c r="K3783" s="9">
        <v>0</v>
      </c>
      <c r="L3783" s="9">
        <v>0</v>
      </c>
      <c r="M3783" s="9">
        <v>0</v>
      </c>
      <c r="N3783" s="9">
        <v>5</v>
      </c>
      <c r="O3783" s="9">
        <v>749</v>
      </c>
      <c r="P3783" s="9">
        <v>0</v>
      </c>
      <c r="Q3783" s="9">
        <v>0</v>
      </c>
      <c r="R3783" s="9">
        <v>0</v>
      </c>
      <c r="S3783" s="9">
        <v>4</v>
      </c>
      <c r="T3783" s="9">
        <v>0</v>
      </c>
      <c r="U3783" s="9">
        <v>0</v>
      </c>
      <c r="V3783" s="9">
        <v>0</v>
      </c>
      <c r="W3783" s="9">
        <v>7</v>
      </c>
      <c r="X3783" s="9">
        <v>0</v>
      </c>
      <c r="Y3783" s="9">
        <v>0</v>
      </c>
      <c r="Z3783" s="9">
        <v>0</v>
      </c>
      <c r="AA3783" s="9">
        <v>35</v>
      </c>
      <c r="AB3783" s="9">
        <v>108</v>
      </c>
      <c r="AC3783" s="9">
        <v>19</v>
      </c>
      <c r="AD3783" s="9">
        <v>0</v>
      </c>
      <c r="AE3783" s="9">
        <v>10</v>
      </c>
      <c r="AF3783" s="9">
        <v>0</v>
      </c>
      <c r="AG3783" s="9">
        <v>5</v>
      </c>
      <c r="AH3783" s="9">
        <v>0</v>
      </c>
      <c r="AI3783" s="9">
        <v>5</v>
      </c>
      <c r="AJ3783" s="9">
        <v>13</v>
      </c>
      <c r="AK3783" s="9">
        <v>3</v>
      </c>
      <c r="AL3783" s="9">
        <v>0</v>
      </c>
      <c r="AM3783" s="9">
        <v>9</v>
      </c>
      <c r="AN3783" s="9">
        <v>0</v>
      </c>
      <c r="AO3783" s="9">
        <v>0</v>
      </c>
      <c r="AP3783" s="9">
        <v>9</v>
      </c>
      <c r="AQ3783" s="9">
        <v>5</v>
      </c>
      <c r="AR3783" s="9">
        <v>0</v>
      </c>
      <c r="AS3783" s="9">
        <v>0</v>
      </c>
      <c r="AT3783" s="9">
        <v>0</v>
      </c>
      <c r="AU3783" s="9">
        <v>3</v>
      </c>
      <c r="AV3783" s="9">
        <v>3</v>
      </c>
      <c r="AW3783" s="9">
        <v>0</v>
      </c>
      <c r="AX3783" s="9">
        <v>15</v>
      </c>
      <c r="AY3783" s="9">
        <v>0</v>
      </c>
      <c r="AZ3783" s="9">
        <v>0</v>
      </c>
      <c r="BA3783" s="9">
        <v>0</v>
      </c>
      <c r="BB3783" s="9">
        <v>5</v>
      </c>
      <c r="BC3783" s="9">
        <v>4</v>
      </c>
    </row>
    <row r="3784" spans="2:55" x14ac:dyDescent="0.45">
      <c r="B3784" s="25">
        <v>3777</v>
      </c>
      <c r="D3784" s="9" t="s">
        <v>91</v>
      </c>
      <c r="E3784" s="9">
        <v>0</v>
      </c>
      <c r="F3784" s="9">
        <v>0</v>
      </c>
      <c r="G3784" s="9">
        <v>0</v>
      </c>
      <c r="H3784" s="9">
        <v>6</v>
      </c>
      <c r="I3784" s="9">
        <v>0</v>
      </c>
      <c r="J3784" s="9">
        <v>4</v>
      </c>
      <c r="K3784" s="9">
        <v>0</v>
      </c>
      <c r="L3784" s="9">
        <v>9</v>
      </c>
      <c r="M3784" s="9">
        <v>3</v>
      </c>
      <c r="N3784" s="9">
        <v>0</v>
      </c>
      <c r="O3784" s="9">
        <v>193</v>
      </c>
      <c r="P3784" s="9">
        <v>6</v>
      </c>
      <c r="Q3784" s="9">
        <v>0</v>
      </c>
      <c r="R3784" s="9">
        <v>0</v>
      </c>
      <c r="S3784" s="9">
        <v>12</v>
      </c>
      <c r="T3784" s="9">
        <v>0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  <c r="AC3784" s="9">
        <v>0</v>
      </c>
      <c r="AD3784" s="9">
        <v>0</v>
      </c>
      <c r="AE3784" s="9">
        <v>0</v>
      </c>
      <c r="AF3784" s="9">
        <v>0</v>
      </c>
      <c r="AG3784" s="9">
        <v>0</v>
      </c>
      <c r="AH3784" s="9">
        <v>0</v>
      </c>
      <c r="AI3784" s="9">
        <v>0</v>
      </c>
      <c r="AJ3784" s="9">
        <v>0</v>
      </c>
      <c r="AK3784" s="9">
        <v>0</v>
      </c>
      <c r="AL3784" s="9">
        <v>0</v>
      </c>
      <c r="AM3784" s="9">
        <v>3</v>
      </c>
      <c r="AN3784" s="9">
        <v>0</v>
      </c>
      <c r="AO3784" s="9">
        <v>0</v>
      </c>
      <c r="AP3784" s="9">
        <v>6</v>
      </c>
      <c r="AQ3784" s="9">
        <v>4</v>
      </c>
      <c r="AR3784" s="9">
        <v>0</v>
      </c>
      <c r="AS3784" s="9">
        <v>0</v>
      </c>
      <c r="AT3784" s="9">
        <v>0</v>
      </c>
      <c r="AU3784" s="9">
        <v>0</v>
      </c>
      <c r="AV3784" s="9">
        <v>0</v>
      </c>
      <c r="AW3784" s="9">
        <v>0</v>
      </c>
      <c r="AX3784" s="9">
        <v>3</v>
      </c>
      <c r="AY3784" s="9">
        <v>0</v>
      </c>
      <c r="AZ3784" s="9">
        <v>0</v>
      </c>
      <c r="BA3784" s="9">
        <v>0</v>
      </c>
      <c r="BB3784" s="9">
        <v>0</v>
      </c>
      <c r="BC3784" s="9">
        <v>0</v>
      </c>
    </row>
    <row r="3785" spans="2:55" x14ac:dyDescent="0.45">
      <c r="B3785" s="25">
        <v>3778</v>
      </c>
      <c r="D3785" s="9" t="s">
        <v>92</v>
      </c>
      <c r="E3785" s="9">
        <v>0</v>
      </c>
      <c r="F3785" s="9">
        <v>0</v>
      </c>
      <c r="G3785" s="9">
        <v>0</v>
      </c>
      <c r="H3785" s="9">
        <v>0</v>
      </c>
      <c r="I3785" s="9">
        <v>6</v>
      </c>
      <c r="J3785" s="9">
        <v>0</v>
      </c>
      <c r="K3785" s="9">
        <v>0</v>
      </c>
      <c r="L3785" s="9">
        <v>0</v>
      </c>
      <c r="M3785" s="9">
        <v>0</v>
      </c>
      <c r="N3785" s="9">
        <v>6</v>
      </c>
      <c r="O3785" s="9">
        <v>92</v>
      </c>
      <c r="P3785" s="9">
        <v>0</v>
      </c>
      <c r="Q3785" s="9">
        <v>0</v>
      </c>
      <c r="R3785" s="9">
        <v>0</v>
      </c>
      <c r="S3785" s="9">
        <v>0</v>
      </c>
      <c r="T3785" s="9">
        <v>0</v>
      </c>
      <c r="U3785" s="9">
        <v>5</v>
      </c>
      <c r="V3785" s="9">
        <v>0</v>
      </c>
      <c r="W3785" s="9">
        <v>0</v>
      </c>
      <c r="X3785" s="9">
        <v>0</v>
      </c>
      <c r="Y3785" s="9">
        <v>0</v>
      </c>
      <c r="Z3785" s="9">
        <v>0</v>
      </c>
      <c r="AA3785" s="9">
        <v>26</v>
      </c>
      <c r="AB3785" s="9">
        <v>36</v>
      </c>
      <c r="AC3785" s="9">
        <v>4</v>
      </c>
      <c r="AD3785" s="9">
        <v>0</v>
      </c>
      <c r="AE3785" s="9">
        <v>0</v>
      </c>
      <c r="AF3785" s="9">
        <v>0</v>
      </c>
      <c r="AG3785" s="9">
        <v>5</v>
      </c>
      <c r="AH3785" s="9">
        <v>0</v>
      </c>
      <c r="AI3785" s="9">
        <v>0</v>
      </c>
      <c r="AJ3785" s="9">
        <v>4</v>
      </c>
      <c r="AK3785" s="9">
        <v>0</v>
      </c>
      <c r="AL3785" s="9">
        <v>0</v>
      </c>
      <c r="AM3785" s="9">
        <v>0</v>
      </c>
      <c r="AN3785" s="9">
        <v>0</v>
      </c>
      <c r="AO3785" s="9">
        <v>0</v>
      </c>
      <c r="AP3785" s="9">
        <v>3</v>
      </c>
      <c r="AQ3785" s="9">
        <v>0</v>
      </c>
      <c r="AR3785" s="9">
        <v>0</v>
      </c>
      <c r="AS3785" s="9">
        <v>0</v>
      </c>
      <c r="AT3785" s="9">
        <v>0</v>
      </c>
      <c r="AU3785" s="9">
        <v>0</v>
      </c>
      <c r="AV3785" s="9">
        <v>0</v>
      </c>
      <c r="AW3785" s="9">
        <v>0</v>
      </c>
      <c r="AX3785" s="9">
        <v>12</v>
      </c>
      <c r="AY3785" s="9">
        <v>0</v>
      </c>
      <c r="AZ3785" s="9">
        <v>0</v>
      </c>
      <c r="BA3785" s="9">
        <v>0</v>
      </c>
      <c r="BB3785" s="9">
        <v>0</v>
      </c>
      <c r="BC3785" s="9">
        <v>0</v>
      </c>
    </row>
    <row r="3786" spans="2:55" x14ac:dyDescent="0.45">
      <c r="B3786" s="25">
        <v>3779</v>
      </c>
      <c r="D3786" s="9" t="s">
        <v>93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3</v>
      </c>
      <c r="O3786" s="9">
        <v>21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6</v>
      </c>
      <c r="Z3786" s="9">
        <v>0</v>
      </c>
      <c r="AA3786" s="9">
        <v>0</v>
      </c>
      <c r="AB3786" s="9">
        <v>0</v>
      </c>
      <c r="AC3786" s="9">
        <v>0</v>
      </c>
      <c r="AD3786" s="9">
        <v>0</v>
      </c>
      <c r="AE3786" s="9">
        <v>0</v>
      </c>
      <c r="AF3786" s="9">
        <v>0</v>
      </c>
      <c r="AG3786" s="9">
        <v>0</v>
      </c>
      <c r="AH3786" s="9">
        <v>0</v>
      </c>
      <c r="AI3786" s="9">
        <v>0</v>
      </c>
      <c r="AJ3786" s="9">
        <v>0</v>
      </c>
      <c r="AK3786" s="9">
        <v>0</v>
      </c>
      <c r="AL3786" s="9">
        <v>0</v>
      </c>
      <c r="AM3786" s="9">
        <v>0</v>
      </c>
      <c r="AN3786" s="9">
        <v>0</v>
      </c>
      <c r="AO3786" s="9">
        <v>0</v>
      </c>
      <c r="AP3786" s="9">
        <v>0</v>
      </c>
      <c r="AQ3786" s="9">
        <v>0</v>
      </c>
      <c r="AR3786" s="9">
        <v>0</v>
      </c>
      <c r="AS3786" s="9">
        <v>0</v>
      </c>
      <c r="AT3786" s="9">
        <v>0</v>
      </c>
      <c r="AU3786" s="9">
        <v>0</v>
      </c>
      <c r="AV3786" s="9">
        <v>0</v>
      </c>
      <c r="AW3786" s="9">
        <v>0</v>
      </c>
      <c r="AX3786" s="9">
        <v>0</v>
      </c>
      <c r="AY3786" s="9">
        <v>0</v>
      </c>
      <c r="AZ3786" s="9">
        <v>0</v>
      </c>
      <c r="BA3786" s="9">
        <v>0</v>
      </c>
      <c r="BB3786" s="9">
        <v>0</v>
      </c>
      <c r="BC3786" s="9">
        <v>0</v>
      </c>
    </row>
    <row r="3787" spans="2:55" x14ac:dyDescent="0.45">
      <c r="B3787" s="25">
        <v>3780</v>
      </c>
      <c r="D3787" s="9" t="s">
        <v>94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42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7</v>
      </c>
      <c r="Y3787" s="9">
        <v>0</v>
      </c>
      <c r="Z3787" s="9">
        <v>0</v>
      </c>
      <c r="AA3787" s="9">
        <v>0</v>
      </c>
      <c r="AB3787" s="9">
        <v>0</v>
      </c>
      <c r="AC3787" s="9">
        <v>0</v>
      </c>
      <c r="AD3787" s="9">
        <v>0</v>
      </c>
      <c r="AE3787" s="9">
        <v>0</v>
      </c>
      <c r="AF3787" s="9">
        <v>0</v>
      </c>
      <c r="AG3787" s="9">
        <v>0</v>
      </c>
      <c r="AH3787" s="9">
        <v>0</v>
      </c>
      <c r="AI3787" s="9">
        <v>0</v>
      </c>
      <c r="AJ3787" s="9">
        <v>0</v>
      </c>
      <c r="AK3787" s="9">
        <v>0</v>
      </c>
      <c r="AL3787" s="9">
        <v>0</v>
      </c>
      <c r="AM3787" s="9">
        <v>0</v>
      </c>
      <c r="AN3787" s="9">
        <v>0</v>
      </c>
      <c r="AO3787" s="9">
        <v>0</v>
      </c>
      <c r="AP3787" s="9">
        <v>0</v>
      </c>
      <c r="AQ3787" s="9">
        <v>0</v>
      </c>
      <c r="AR3787" s="9">
        <v>0</v>
      </c>
      <c r="AS3787" s="9">
        <v>0</v>
      </c>
      <c r="AT3787" s="9">
        <v>0</v>
      </c>
      <c r="AU3787" s="9">
        <v>0</v>
      </c>
      <c r="AV3787" s="9">
        <v>0</v>
      </c>
      <c r="AW3787" s="9">
        <v>0</v>
      </c>
      <c r="AX3787" s="9">
        <v>0</v>
      </c>
      <c r="AY3787" s="9">
        <v>0</v>
      </c>
      <c r="AZ3787" s="9">
        <v>0</v>
      </c>
      <c r="BA3787" s="9">
        <v>0</v>
      </c>
      <c r="BB3787" s="9">
        <v>0</v>
      </c>
      <c r="BC3787" s="9">
        <v>0</v>
      </c>
    </row>
    <row r="3788" spans="2:55" x14ac:dyDescent="0.45">
      <c r="B3788" s="25">
        <v>3781</v>
      </c>
      <c r="D3788" s="9" t="s">
        <v>95</v>
      </c>
      <c r="E3788" s="9">
        <v>0</v>
      </c>
      <c r="F3788" s="9">
        <v>0</v>
      </c>
      <c r="G3788" s="9">
        <v>0</v>
      </c>
      <c r="H3788" s="9">
        <v>16</v>
      </c>
      <c r="I3788" s="9">
        <v>4</v>
      </c>
      <c r="J3788" s="9">
        <v>21</v>
      </c>
      <c r="K3788" s="9">
        <v>0</v>
      </c>
      <c r="L3788" s="9">
        <v>29</v>
      </c>
      <c r="M3788" s="9">
        <v>9</v>
      </c>
      <c r="N3788" s="9">
        <v>9</v>
      </c>
      <c r="O3788" s="9">
        <v>65</v>
      </c>
      <c r="P3788" s="9">
        <v>0</v>
      </c>
      <c r="Q3788" s="9">
        <v>6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11</v>
      </c>
      <c r="AB3788" s="9">
        <v>20</v>
      </c>
      <c r="AC3788" s="9">
        <v>11</v>
      </c>
      <c r="AD3788" s="9">
        <v>0</v>
      </c>
      <c r="AE3788" s="9">
        <v>3</v>
      </c>
      <c r="AF3788" s="9">
        <v>0</v>
      </c>
      <c r="AG3788" s="9">
        <v>0</v>
      </c>
      <c r="AH3788" s="9">
        <v>0</v>
      </c>
      <c r="AI3788" s="9">
        <v>3</v>
      </c>
      <c r="AJ3788" s="9">
        <v>6</v>
      </c>
      <c r="AK3788" s="9">
        <v>0</v>
      </c>
      <c r="AL3788" s="9">
        <v>0</v>
      </c>
      <c r="AM3788" s="9">
        <v>0</v>
      </c>
      <c r="AN3788" s="9">
        <v>0</v>
      </c>
      <c r="AO3788" s="9">
        <v>0</v>
      </c>
      <c r="AP3788" s="9">
        <v>4</v>
      </c>
      <c r="AQ3788" s="9">
        <v>0</v>
      </c>
      <c r="AR3788" s="9">
        <v>0</v>
      </c>
      <c r="AS3788" s="9">
        <v>0</v>
      </c>
      <c r="AT3788" s="9">
        <v>0</v>
      </c>
      <c r="AU3788" s="9">
        <v>0</v>
      </c>
      <c r="AV3788" s="9">
        <v>0</v>
      </c>
      <c r="AW3788" s="9">
        <v>0</v>
      </c>
      <c r="AX3788" s="9">
        <v>7</v>
      </c>
      <c r="AY3788" s="9">
        <v>0</v>
      </c>
      <c r="AZ3788" s="9">
        <v>0</v>
      </c>
      <c r="BA3788" s="9">
        <v>0</v>
      </c>
      <c r="BB3788" s="9">
        <v>6</v>
      </c>
      <c r="BC3788" s="9">
        <v>0</v>
      </c>
    </row>
    <row r="3789" spans="2:55" x14ac:dyDescent="0.45">
      <c r="B3789" s="25">
        <v>3782</v>
      </c>
      <c r="D3789" s="9" t="s">
        <v>96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3</v>
      </c>
      <c r="N3789" s="9">
        <v>0</v>
      </c>
      <c r="O3789" s="9">
        <v>17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0</v>
      </c>
      <c r="Z3789" s="9">
        <v>0</v>
      </c>
      <c r="AA3789" s="9">
        <v>0</v>
      </c>
      <c r="AB3789" s="9">
        <v>4</v>
      </c>
      <c r="AC3789" s="9">
        <v>0</v>
      </c>
      <c r="AD3789" s="9">
        <v>0</v>
      </c>
      <c r="AE3789" s="9">
        <v>0</v>
      </c>
      <c r="AF3789" s="9">
        <v>0</v>
      </c>
      <c r="AG3789" s="9">
        <v>0</v>
      </c>
      <c r="AH3789" s="9">
        <v>0</v>
      </c>
      <c r="AI3789" s="9">
        <v>0</v>
      </c>
      <c r="AJ3789" s="9">
        <v>0</v>
      </c>
      <c r="AK3789" s="9">
        <v>0</v>
      </c>
      <c r="AL3789" s="9">
        <v>0</v>
      </c>
      <c r="AM3789" s="9">
        <v>0</v>
      </c>
      <c r="AN3789" s="9">
        <v>0</v>
      </c>
      <c r="AO3789" s="9">
        <v>0</v>
      </c>
      <c r="AP3789" s="9">
        <v>0</v>
      </c>
      <c r="AQ3789" s="9">
        <v>0</v>
      </c>
      <c r="AR3789" s="9">
        <v>0</v>
      </c>
      <c r="AS3789" s="9">
        <v>0</v>
      </c>
      <c r="AT3789" s="9">
        <v>0</v>
      </c>
      <c r="AU3789" s="9">
        <v>0</v>
      </c>
      <c r="AV3789" s="9">
        <v>0</v>
      </c>
      <c r="AW3789" s="9">
        <v>0</v>
      </c>
      <c r="AX3789" s="9">
        <v>0</v>
      </c>
      <c r="AY3789" s="9">
        <v>0</v>
      </c>
      <c r="AZ3789" s="9">
        <v>0</v>
      </c>
      <c r="BA3789" s="9">
        <v>0</v>
      </c>
      <c r="BB3789" s="9">
        <v>0</v>
      </c>
      <c r="BC3789" s="9">
        <v>0</v>
      </c>
    </row>
    <row r="3790" spans="2:55" x14ac:dyDescent="0.45">
      <c r="B3790" s="25">
        <v>3783</v>
      </c>
      <c r="D3790" s="9" t="s">
        <v>97</v>
      </c>
      <c r="E3790" s="9">
        <v>0</v>
      </c>
      <c r="F3790" s="9">
        <v>0</v>
      </c>
      <c r="G3790" s="9">
        <v>0</v>
      </c>
      <c r="H3790" s="9">
        <v>4</v>
      </c>
      <c r="I3790" s="9">
        <v>4</v>
      </c>
      <c r="J3790" s="9">
        <v>0</v>
      </c>
      <c r="K3790" s="9">
        <v>0</v>
      </c>
      <c r="L3790" s="9">
        <v>0</v>
      </c>
      <c r="M3790" s="9">
        <v>0</v>
      </c>
      <c r="N3790" s="9">
        <v>6</v>
      </c>
      <c r="O3790" s="9">
        <v>165</v>
      </c>
      <c r="P3790" s="9">
        <v>0</v>
      </c>
      <c r="Q3790" s="9">
        <v>4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5</v>
      </c>
      <c r="X3790" s="9">
        <v>0</v>
      </c>
      <c r="Y3790" s="9">
        <v>0</v>
      </c>
      <c r="Z3790" s="9">
        <v>0</v>
      </c>
      <c r="AA3790" s="9">
        <v>30</v>
      </c>
      <c r="AB3790" s="9">
        <v>11</v>
      </c>
      <c r="AC3790" s="9">
        <v>9</v>
      </c>
      <c r="AD3790" s="9">
        <v>0</v>
      </c>
      <c r="AE3790" s="9">
        <v>3</v>
      </c>
      <c r="AF3790" s="9">
        <v>0</v>
      </c>
      <c r="AG3790" s="9">
        <v>5</v>
      </c>
      <c r="AH3790" s="9">
        <v>0</v>
      </c>
      <c r="AI3790" s="9">
        <v>0</v>
      </c>
      <c r="AJ3790" s="9">
        <v>0</v>
      </c>
      <c r="AK3790" s="9">
        <v>0</v>
      </c>
      <c r="AL3790" s="9">
        <v>0</v>
      </c>
      <c r="AM3790" s="9">
        <v>0</v>
      </c>
      <c r="AN3790" s="9">
        <v>0</v>
      </c>
      <c r="AO3790" s="9">
        <v>0</v>
      </c>
      <c r="AP3790" s="9">
        <v>3</v>
      </c>
      <c r="AQ3790" s="9">
        <v>0</v>
      </c>
      <c r="AR3790" s="9">
        <v>0</v>
      </c>
      <c r="AS3790" s="9">
        <v>0</v>
      </c>
      <c r="AT3790" s="9">
        <v>4</v>
      </c>
      <c r="AU3790" s="9">
        <v>0</v>
      </c>
      <c r="AV3790" s="9">
        <v>0</v>
      </c>
      <c r="AW3790" s="9">
        <v>0</v>
      </c>
      <c r="AX3790" s="9">
        <v>7</v>
      </c>
      <c r="AY3790" s="9">
        <v>0</v>
      </c>
      <c r="AZ3790" s="9">
        <v>0</v>
      </c>
      <c r="BA3790" s="9">
        <v>0</v>
      </c>
      <c r="BB3790" s="9">
        <v>4</v>
      </c>
      <c r="BC3790" s="9">
        <v>0</v>
      </c>
    </row>
    <row r="3791" spans="2:55" x14ac:dyDescent="0.45">
      <c r="B3791" s="25">
        <v>3784</v>
      </c>
      <c r="D3791" s="9" t="s">
        <v>98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0</v>
      </c>
      <c r="N3791" s="9">
        <v>0</v>
      </c>
      <c r="O3791" s="9">
        <v>6</v>
      </c>
      <c r="P3791" s="9">
        <v>0</v>
      </c>
      <c r="Q3791" s="9">
        <v>0</v>
      </c>
      <c r="R3791" s="9">
        <v>0</v>
      </c>
      <c r="S3791" s="9">
        <v>0</v>
      </c>
      <c r="T3791" s="9">
        <v>0</v>
      </c>
      <c r="U3791" s="9">
        <v>0</v>
      </c>
      <c r="V3791" s="9">
        <v>0</v>
      </c>
      <c r="W3791" s="9">
        <v>0</v>
      </c>
      <c r="X3791" s="9">
        <v>0</v>
      </c>
      <c r="Y3791" s="9">
        <v>0</v>
      </c>
      <c r="Z3791" s="9">
        <v>0</v>
      </c>
      <c r="AA3791" s="9">
        <v>0</v>
      </c>
      <c r="AB3791" s="9">
        <v>0</v>
      </c>
      <c r="AC3791" s="9">
        <v>0</v>
      </c>
      <c r="AD3791" s="9">
        <v>0</v>
      </c>
      <c r="AE3791" s="9">
        <v>5</v>
      </c>
      <c r="AF3791" s="9">
        <v>0</v>
      </c>
      <c r="AG3791" s="9">
        <v>0</v>
      </c>
      <c r="AH3791" s="9">
        <v>0</v>
      </c>
      <c r="AI3791" s="9">
        <v>0</v>
      </c>
      <c r="AJ3791" s="9">
        <v>3</v>
      </c>
      <c r="AK3791" s="9">
        <v>0</v>
      </c>
      <c r="AL3791" s="9">
        <v>0</v>
      </c>
      <c r="AM3791" s="9">
        <v>0</v>
      </c>
      <c r="AN3791" s="9">
        <v>0</v>
      </c>
      <c r="AO3791" s="9">
        <v>0</v>
      </c>
      <c r="AP3791" s="9">
        <v>0</v>
      </c>
      <c r="AQ3791" s="9">
        <v>0</v>
      </c>
      <c r="AR3791" s="9">
        <v>0</v>
      </c>
      <c r="AS3791" s="9">
        <v>0</v>
      </c>
      <c r="AT3791" s="9">
        <v>0</v>
      </c>
      <c r="AU3791" s="9">
        <v>0</v>
      </c>
      <c r="AV3791" s="9">
        <v>0</v>
      </c>
      <c r="AW3791" s="9">
        <v>0</v>
      </c>
      <c r="AX3791" s="9">
        <v>0</v>
      </c>
      <c r="AY3791" s="9">
        <v>0</v>
      </c>
      <c r="AZ3791" s="9">
        <v>0</v>
      </c>
      <c r="BA3791" s="9">
        <v>0</v>
      </c>
      <c r="BB3791" s="9">
        <v>0</v>
      </c>
      <c r="BC3791" s="9">
        <v>0</v>
      </c>
    </row>
    <row r="3792" spans="2:55" x14ac:dyDescent="0.45">
      <c r="B3792" s="25">
        <v>3785</v>
      </c>
      <c r="D3792" s="9" t="s">
        <v>99</v>
      </c>
      <c r="E3792" s="9">
        <v>0</v>
      </c>
      <c r="F3792" s="9">
        <v>0</v>
      </c>
      <c r="G3792" s="9">
        <v>0</v>
      </c>
      <c r="H3792" s="9">
        <v>7</v>
      </c>
      <c r="I3792" s="9">
        <v>7</v>
      </c>
      <c r="J3792" s="9">
        <v>4</v>
      </c>
      <c r="K3792" s="9">
        <v>0</v>
      </c>
      <c r="L3792" s="9">
        <v>3</v>
      </c>
      <c r="M3792" s="9">
        <v>6</v>
      </c>
      <c r="N3792" s="9">
        <v>8</v>
      </c>
      <c r="O3792" s="9">
        <v>17</v>
      </c>
      <c r="P3792" s="9">
        <v>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14</v>
      </c>
      <c r="X3792" s="9">
        <v>3</v>
      </c>
      <c r="Y3792" s="9">
        <v>0</v>
      </c>
      <c r="Z3792" s="9">
        <v>0</v>
      </c>
      <c r="AA3792" s="9">
        <v>4</v>
      </c>
      <c r="AB3792" s="9">
        <v>9</v>
      </c>
      <c r="AC3792" s="9">
        <v>10</v>
      </c>
      <c r="AD3792" s="9">
        <v>0</v>
      </c>
      <c r="AE3792" s="9">
        <v>11</v>
      </c>
      <c r="AF3792" s="9">
        <v>0</v>
      </c>
      <c r="AG3792" s="9">
        <v>0</v>
      </c>
      <c r="AH3792" s="9">
        <v>0</v>
      </c>
      <c r="AI3792" s="9">
        <v>4</v>
      </c>
      <c r="AJ3792" s="9">
        <v>6</v>
      </c>
      <c r="AK3792" s="9">
        <v>0</v>
      </c>
      <c r="AL3792" s="9">
        <v>0</v>
      </c>
      <c r="AM3792" s="9">
        <v>0</v>
      </c>
      <c r="AN3792" s="9">
        <v>0</v>
      </c>
      <c r="AO3792" s="9">
        <v>0</v>
      </c>
      <c r="AP3792" s="9">
        <v>8</v>
      </c>
      <c r="AQ3792" s="9">
        <v>0</v>
      </c>
      <c r="AR3792" s="9">
        <v>0</v>
      </c>
      <c r="AS3792" s="9">
        <v>0</v>
      </c>
      <c r="AT3792" s="9">
        <v>0</v>
      </c>
      <c r="AU3792" s="9">
        <v>0</v>
      </c>
      <c r="AV3792" s="9">
        <v>0</v>
      </c>
      <c r="AW3792" s="9">
        <v>0</v>
      </c>
      <c r="AX3792" s="9">
        <v>12</v>
      </c>
      <c r="AY3792" s="9">
        <v>0</v>
      </c>
      <c r="AZ3792" s="9">
        <v>0</v>
      </c>
      <c r="BA3792" s="9">
        <v>0</v>
      </c>
      <c r="BB3792" s="9">
        <v>4</v>
      </c>
      <c r="BC3792" s="9">
        <v>0</v>
      </c>
    </row>
    <row r="3793" spans="2:55" x14ac:dyDescent="0.45">
      <c r="B3793" s="25">
        <v>3786</v>
      </c>
      <c r="D3793" s="9" t="s">
        <v>100</v>
      </c>
      <c r="E3793" s="9">
        <v>4</v>
      </c>
      <c r="F3793" s="9">
        <v>0</v>
      </c>
      <c r="G3793" s="9">
        <v>0</v>
      </c>
      <c r="H3793" s="9">
        <v>23</v>
      </c>
      <c r="I3793" s="9">
        <v>9</v>
      </c>
      <c r="J3793" s="9">
        <v>7</v>
      </c>
      <c r="K3793" s="9">
        <v>0</v>
      </c>
      <c r="L3793" s="9">
        <v>7</v>
      </c>
      <c r="M3793" s="9">
        <v>5</v>
      </c>
      <c r="N3793" s="9">
        <v>147</v>
      </c>
      <c r="O3793" s="9">
        <v>3</v>
      </c>
      <c r="P3793" s="9">
        <v>3</v>
      </c>
      <c r="Q3793" s="9">
        <v>6</v>
      </c>
      <c r="R3793" s="9">
        <v>0</v>
      </c>
      <c r="S3793" s="9">
        <v>0</v>
      </c>
      <c r="T3793" s="9">
        <v>0</v>
      </c>
      <c r="U3793" s="9">
        <v>0</v>
      </c>
      <c r="V3793" s="9">
        <v>0</v>
      </c>
      <c r="W3793" s="9">
        <v>0</v>
      </c>
      <c r="X3793" s="9">
        <v>0</v>
      </c>
      <c r="Y3793" s="9">
        <v>0</v>
      </c>
      <c r="Z3793" s="9">
        <v>0</v>
      </c>
      <c r="AA3793" s="9">
        <v>4</v>
      </c>
      <c r="AB3793" s="9">
        <v>28</v>
      </c>
      <c r="AC3793" s="9">
        <v>6</v>
      </c>
      <c r="AD3793" s="9">
        <v>0</v>
      </c>
      <c r="AE3793" s="9">
        <v>5</v>
      </c>
      <c r="AF3793" s="9">
        <v>0</v>
      </c>
      <c r="AG3793" s="9">
        <v>3</v>
      </c>
      <c r="AH3793" s="9">
        <v>0</v>
      </c>
      <c r="AI3793" s="9">
        <v>7</v>
      </c>
      <c r="AJ3793" s="9">
        <v>7</v>
      </c>
      <c r="AK3793" s="9">
        <v>4</v>
      </c>
      <c r="AL3793" s="9">
        <v>0</v>
      </c>
      <c r="AM3793" s="9">
        <v>0</v>
      </c>
      <c r="AN3793" s="9">
        <v>0</v>
      </c>
      <c r="AO3793" s="9">
        <v>5</v>
      </c>
      <c r="AP3793" s="9">
        <v>4</v>
      </c>
      <c r="AQ3793" s="9">
        <v>5</v>
      </c>
      <c r="AR3793" s="9">
        <v>0</v>
      </c>
      <c r="AS3793" s="9">
        <v>0</v>
      </c>
      <c r="AT3793" s="9">
        <v>0</v>
      </c>
      <c r="AU3793" s="9">
        <v>0</v>
      </c>
      <c r="AV3793" s="9">
        <v>0</v>
      </c>
      <c r="AW3793" s="9">
        <v>0</v>
      </c>
      <c r="AX3793" s="9">
        <v>3</v>
      </c>
      <c r="AY3793" s="9">
        <v>0</v>
      </c>
      <c r="AZ3793" s="9">
        <v>0</v>
      </c>
      <c r="BA3793" s="9">
        <v>0</v>
      </c>
      <c r="BB3793" s="9">
        <v>4</v>
      </c>
      <c r="BC3793" s="9">
        <v>0</v>
      </c>
    </row>
    <row r="3794" spans="2:55" x14ac:dyDescent="0.45">
      <c r="B3794" s="25">
        <v>3787</v>
      </c>
      <c r="D3794" s="9" t="s">
        <v>101</v>
      </c>
      <c r="E3794" s="9">
        <v>3</v>
      </c>
      <c r="F3794" s="9">
        <v>4</v>
      </c>
      <c r="G3794" s="9">
        <v>0</v>
      </c>
      <c r="H3794" s="9">
        <v>28</v>
      </c>
      <c r="I3794" s="9">
        <v>38</v>
      </c>
      <c r="J3794" s="9">
        <v>6</v>
      </c>
      <c r="K3794" s="9">
        <v>5</v>
      </c>
      <c r="L3794" s="9">
        <v>22</v>
      </c>
      <c r="M3794" s="9">
        <v>9</v>
      </c>
      <c r="N3794" s="9">
        <v>411</v>
      </c>
      <c r="O3794" s="9">
        <v>10</v>
      </c>
      <c r="P3794" s="9">
        <v>10</v>
      </c>
      <c r="Q3794" s="9">
        <v>13</v>
      </c>
      <c r="R3794" s="9">
        <v>0</v>
      </c>
      <c r="S3794" s="9">
        <v>6</v>
      </c>
      <c r="T3794" s="9">
        <v>0</v>
      </c>
      <c r="U3794" s="9">
        <v>0</v>
      </c>
      <c r="V3794" s="9">
        <v>0</v>
      </c>
      <c r="W3794" s="9">
        <v>17</v>
      </c>
      <c r="X3794" s="9">
        <v>3</v>
      </c>
      <c r="Y3794" s="9">
        <v>6</v>
      </c>
      <c r="Z3794" s="9">
        <v>0</v>
      </c>
      <c r="AA3794" s="9">
        <v>5</v>
      </c>
      <c r="AB3794" s="9">
        <v>228</v>
      </c>
      <c r="AC3794" s="9">
        <v>47</v>
      </c>
      <c r="AD3794" s="9">
        <v>3</v>
      </c>
      <c r="AE3794" s="9">
        <v>10</v>
      </c>
      <c r="AF3794" s="9">
        <v>0</v>
      </c>
      <c r="AG3794" s="9">
        <v>12</v>
      </c>
      <c r="AH3794" s="9">
        <v>8</v>
      </c>
      <c r="AI3794" s="9">
        <v>15</v>
      </c>
      <c r="AJ3794" s="9">
        <v>13</v>
      </c>
      <c r="AK3794" s="9">
        <v>12</v>
      </c>
      <c r="AL3794" s="9">
        <v>6</v>
      </c>
      <c r="AM3794" s="9">
        <v>9</v>
      </c>
      <c r="AN3794" s="9">
        <v>0</v>
      </c>
      <c r="AO3794" s="9">
        <v>7</v>
      </c>
      <c r="AP3794" s="9">
        <v>29</v>
      </c>
      <c r="AQ3794" s="9">
        <v>0</v>
      </c>
      <c r="AR3794" s="9">
        <v>0</v>
      </c>
      <c r="AS3794" s="9">
        <v>0</v>
      </c>
      <c r="AT3794" s="9">
        <v>0</v>
      </c>
      <c r="AU3794" s="9">
        <v>6</v>
      </c>
      <c r="AV3794" s="9">
        <v>0</v>
      </c>
      <c r="AW3794" s="9">
        <v>0</v>
      </c>
      <c r="AX3794" s="9">
        <v>34</v>
      </c>
      <c r="AY3794" s="9">
        <v>0</v>
      </c>
      <c r="AZ3794" s="9">
        <v>7</v>
      </c>
      <c r="BA3794" s="9">
        <v>0</v>
      </c>
      <c r="BB3794" s="9">
        <v>7</v>
      </c>
      <c r="BC3794" s="9">
        <v>0</v>
      </c>
    </row>
    <row r="3795" spans="2:55" x14ac:dyDescent="0.45">
      <c r="B3795" s="25">
        <v>3788</v>
      </c>
      <c r="D3795" s="9" t="s">
        <v>102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0</v>
      </c>
      <c r="X3795" s="9">
        <v>0</v>
      </c>
      <c r="Y3795" s="9">
        <v>0</v>
      </c>
      <c r="Z3795" s="9">
        <v>0</v>
      </c>
      <c r="AA3795" s="9">
        <v>0</v>
      </c>
      <c r="AB3795" s="9">
        <v>0</v>
      </c>
      <c r="AC3795" s="9">
        <v>0</v>
      </c>
      <c r="AD3795" s="9">
        <v>0</v>
      </c>
      <c r="AE3795" s="9">
        <v>0</v>
      </c>
      <c r="AF3795" s="9">
        <v>0</v>
      </c>
      <c r="AG3795" s="9">
        <v>0</v>
      </c>
      <c r="AH3795" s="9">
        <v>0</v>
      </c>
      <c r="AI3795" s="9">
        <v>0</v>
      </c>
      <c r="AJ3795" s="9">
        <v>0</v>
      </c>
      <c r="AK3795" s="9">
        <v>0</v>
      </c>
      <c r="AL3795" s="9">
        <v>0</v>
      </c>
      <c r="AM3795" s="9">
        <v>0</v>
      </c>
      <c r="AN3795" s="9">
        <v>0</v>
      </c>
      <c r="AO3795" s="9">
        <v>0</v>
      </c>
      <c r="AP3795" s="9">
        <v>0</v>
      </c>
      <c r="AQ3795" s="9">
        <v>0</v>
      </c>
      <c r="AR3795" s="9">
        <v>0</v>
      </c>
      <c r="AS3795" s="9">
        <v>0</v>
      </c>
      <c r="AT3795" s="9">
        <v>0</v>
      </c>
      <c r="AU3795" s="9">
        <v>0</v>
      </c>
      <c r="AV3795" s="9">
        <v>0</v>
      </c>
      <c r="AW3795" s="9">
        <v>0</v>
      </c>
      <c r="AX3795" s="9">
        <v>0</v>
      </c>
      <c r="AY3795" s="9">
        <v>0</v>
      </c>
      <c r="AZ3795" s="9">
        <v>0</v>
      </c>
      <c r="BA3795" s="9">
        <v>0</v>
      </c>
      <c r="BB3795" s="9">
        <v>0</v>
      </c>
      <c r="BC3795" s="9">
        <v>0</v>
      </c>
    </row>
    <row r="3796" spans="2:55" x14ac:dyDescent="0.45">
      <c r="B3796" s="25">
        <v>3789</v>
      </c>
      <c r="D3796" s="9" t="s">
        <v>103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0</v>
      </c>
      <c r="Y3796" s="9">
        <v>0</v>
      </c>
      <c r="Z3796" s="9">
        <v>0</v>
      </c>
      <c r="AA3796" s="9">
        <v>0</v>
      </c>
      <c r="AB3796" s="9">
        <v>0</v>
      </c>
      <c r="AC3796" s="9">
        <v>0</v>
      </c>
      <c r="AD3796" s="9">
        <v>0</v>
      </c>
      <c r="AE3796" s="9">
        <v>5</v>
      </c>
      <c r="AF3796" s="9">
        <v>0</v>
      </c>
      <c r="AG3796" s="9">
        <v>0</v>
      </c>
      <c r="AH3796" s="9">
        <v>0</v>
      </c>
      <c r="AI3796" s="9">
        <v>0</v>
      </c>
      <c r="AJ3796" s="9">
        <v>0</v>
      </c>
      <c r="AK3796" s="9">
        <v>0</v>
      </c>
      <c r="AL3796" s="9">
        <v>0</v>
      </c>
      <c r="AM3796" s="9">
        <v>0</v>
      </c>
      <c r="AN3796" s="9">
        <v>0</v>
      </c>
      <c r="AO3796" s="9">
        <v>0</v>
      </c>
      <c r="AP3796" s="9">
        <v>0</v>
      </c>
      <c r="AQ3796" s="9">
        <v>0</v>
      </c>
      <c r="AR3796" s="9">
        <v>0</v>
      </c>
      <c r="AS3796" s="9">
        <v>0</v>
      </c>
      <c r="AT3796" s="9">
        <v>0</v>
      </c>
      <c r="AU3796" s="9">
        <v>0</v>
      </c>
      <c r="AV3796" s="9">
        <v>0</v>
      </c>
      <c r="AW3796" s="9">
        <v>0</v>
      </c>
      <c r="AX3796" s="9">
        <v>0</v>
      </c>
      <c r="AY3796" s="9">
        <v>0</v>
      </c>
      <c r="AZ3796" s="9">
        <v>0</v>
      </c>
      <c r="BA3796" s="9">
        <v>0</v>
      </c>
      <c r="BB3796" s="9">
        <v>0</v>
      </c>
      <c r="BC3796" s="9">
        <v>0</v>
      </c>
    </row>
    <row r="3797" spans="2:55" x14ac:dyDescent="0.45">
      <c r="B3797" s="25">
        <v>3790</v>
      </c>
      <c r="D3797" s="9" t="s">
        <v>104</v>
      </c>
      <c r="E3797" s="9">
        <v>10</v>
      </c>
      <c r="F3797" s="9">
        <v>20</v>
      </c>
      <c r="G3797" s="9">
        <v>0</v>
      </c>
      <c r="H3797" s="9">
        <v>138</v>
      </c>
      <c r="I3797" s="9">
        <v>51</v>
      </c>
      <c r="J3797" s="9">
        <v>23</v>
      </c>
      <c r="K3797" s="9">
        <v>6</v>
      </c>
      <c r="L3797" s="9">
        <v>591</v>
      </c>
      <c r="M3797" s="9">
        <v>5</v>
      </c>
      <c r="N3797" s="9">
        <v>17</v>
      </c>
      <c r="O3797" s="9">
        <v>0</v>
      </c>
      <c r="P3797" s="9">
        <v>42</v>
      </c>
      <c r="Q3797" s="9">
        <v>12</v>
      </c>
      <c r="R3797" s="9">
        <v>0</v>
      </c>
      <c r="S3797" s="9">
        <v>9</v>
      </c>
      <c r="T3797" s="9">
        <v>0</v>
      </c>
      <c r="U3797" s="9">
        <v>0</v>
      </c>
      <c r="V3797" s="9">
        <v>4</v>
      </c>
      <c r="W3797" s="9">
        <v>19</v>
      </c>
      <c r="X3797" s="9">
        <v>0</v>
      </c>
      <c r="Y3797" s="9">
        <v>6</v>
      </c>
      <c r="Z3797" s="9">
        <v>0</v>
      </c>
      <c r="AA3797" s="9">
        <v>4</v>
      </c>
      <c r="AB3797" s="9">
        <v>7</v>
      </c>
      <c r="AC3797" s="9">
        <v>70</v>
      </c>
      <c r="AD3797" s="9">
        <v>5</v>
      </c>
      <c r="AE3797" s="9">
        <v>3</v>
      </c>
      <c r="AF3797" s="9">
        <v>0</v>
      </c>
      <c r="AG3797" s="9">
        <v>23</v>
      </c>
      <c r="AH3797" s="9">
        <v>3</v>
      </c>
      <c r="AI3797" s="9">
        <v>22</v>
      </c>
      <c r="AJ3797" s="9">
        <v>36</v>
      </c>
      <c r="AK3797" s="9">
        <v>146</v>
      </c>
      <c r="AL3797" s="9">
        <v>3</v>
      </c>
      <c r="AM3797" s="9">
        <v>32</v>
      </c>
      <c r="AN3797" s="9">
        <v>0</v>
      </c>
      <c r="AO3797" s="9">
        <v>33</v>
      </c>
      <c r="AP3797" s="9">
        <v>69</v>
      </c>
      <c r="AQ3797" s="9">
        <v>12</v>
      </c>
      <c r="AR3797" s="9">
        <v>0</v>
      </c>
      <c r="AS3797" s="9">
        <v>0</v>
      </c>
      <c r="AT3797" s="9">
        <v>4</v>
      </c>
      <c r="AU3797" s="9">
        <v>5</v>
      </c>
      <c r="AV3797" s="9">
        <v>14</v>
      </c>
      <c r="AW3797" s="9">
        <v>0</v>
      </c>
      <c r="AX3797" s="9">
        <v>13</v>
      </c>
      <c r="AY3797" s="9">
        <v>0</v>
      </c>
      <c r="AZ3797" s="9">
        <v>0</v>
      </c>
      <c r="BA3797" s="9">
        <v>0</v>
      </c>
      <c r="BB3797" s="9">
        <v>13</v>
      </c>
      <c r="BC3797" s="9">
        <v>4</v>
      </c>
    </row>
    <row r="3798" spans="2:55" x14ac:dyDescent="0.45">
      <c r="B3798" s="25">
        <v>3791</v>
      </c>
      <c r="D3798" s="9" t="s">
        <v>105</v>
      </c>
      <c r="E3798" s="9">
        <v>8</v>
      </c>
      <c r="F3798" s="9">
        <v>27</v>
      </c>
      <c r="G3798" s="9">
        <v>0</v>
      </c>
      <c r="H3798" s="9">
        <v>223</v>
      </c>
      <c r="I3798" s="9">
        <v>114</v>
      </c>
      <c r="J3798" s="9">
        <v>12</v>
      </c>
      <c r="K3798" s="9">
        <v>8</v>
      </c>
      <c r="L3798" s="9">
        <v>1220</v>
      </c>
      <c r="M3798" s="9">
        <v>12</v>
      </c>
      <c r="N3798" s="9">
        <v>30</v>
      </c>
      <c r="O3798" s="9">
        <v>8</v>
      </c>
      <c r="P3798" s="9">
        <v>36</v>
      </c>
      <c r="Q3798" s="9">
        <v>10</v>
      </c>
      <c r="R3798" s="9">
        <v>0</v>
      </c>
      <c r="S3798" s="9">
        <v>8</v>
      </c>
      <c r="T3798" s="9">
        <v>0</v>
      </c>
      <c r="U3798" s="9">
        <v>3</v>
      </c>
      <c r="V3798" s="9">
        <v>0</v>
      </c>
      <c r="W3798" s="9">
        <v>64</v>
      </c>
      <c r="X3798" s="9">
        <v>0</v>
      </c>
      <c r="Y3798" s="9">
        <v>10</v>
      </c>
      <c r="Z3798" s="9">
        <v>0</v>
      </c>
      <c r="AA3798" s="9">
        <v>9</v>
      </c>
      <c r="AB3798" s="9">
        <v>35</v>
      </c>
      <c r="AC3798" s="9">
        <v>101</v>
      </c>
      <c r="AD3798" s="9">
        <v>12</v>
      </c>
      <c r="AE3798" s="9">
        <v>13</v>
      </c>
      <c r="AF3798" s="9">
        <v>4</v>
      </c>
      <c r="AG3798" s="9">
        <v>41</v>
      </c>
      <c r="AH3798" s="9">
        <v>3</v>
      </c>
      <c r="AI3798" s="9">
        <v>57</v>
      </c>
      <c r="AJ3798" s="9">
        <v>49</v>
      </c>
      <c r="AK3798" s="9">
        <v>320</v>
      </c>
      <c r="AL3798" s="9">
        <v>15</v>
      </c>
      <c r="AM3798" s="9">
        <v>48</v>
      </c>
      <c r="AN3798" s="9">
        <v>0</v>
      </c>
      <c r="AO3798" s="9">
        <v>65</v>
      </c>
      <c r="AP3798" s="9">
        <v>107</v>
      </c>
      <c r="AQ3798" s="9">
        <v>28</v>
      </c>
      <c r="AR3798" s="9">
        <v>0</v>
      </c>
      <c r="AS3798" s="9">
        <v>3</v>
      </c>
      <c r="AT3798" s="9">
        <v>0</v>
      </c>
      <c r="AU3798" s="9">
        <v>29</v>
      </c>
      <c r="AV3798" s="9">
        <v>13</v>
      </c>
      <c r="AW3798" s="9">
        <v>0</v>
      </c>
      <c r="AX3798" s="9">
        <v>93</v>
      </c>
      <c r="AY3798" s="9">
        <v>8</v>
      </c>
      <c r="AZ3798" s="9">
        <v>13</v>
      </c>
      <c r="BA3798" s="9">
        <v>0</v>
      </c>
      <c r="BB3798" s="9">
        <v>40</v>
      </c>
      <c r="BC3798" s="9">
        <v>13</v>
      </c>
    </row>
    <row r="3799" spans="2:55" x14ac:dyDescent="0.45">
      <c r="B3799" s="25">
        <v>3792</v>
      </c>
      <c r="D3799" s="9" t="s">
        <v>106</v>
      </c>
      <c r="E3799" s="9">
        <v>47</v>
      </c>
      <c r="F3799" s="9">
        <v>89</v>
      </c>
      <c r="G3799" s="9">
        <v>0</v>
      </c>
      <c r="H3799" s="9">
        <v>535</v>
      </c>
      <c r="I3799" s="9">
        <v>288</v>
      </c>
      <c r="J3799" s="9">
        <v>28</v>
      </c>
      <c r="K3799" s="9">
        <v>23</v>
      </c>
      <c r="L3799" s="9">
        <v>764</v>
      </c>
      <c r="M3799" s="9">
        <v>77</v>
      </c>
      <c r="N3799" s="9">
        <v>71</v>
      </c>
      <c r="O3799" s="9">
        <v>21</v>
      </c>
      <c r="P3799" s="9">
        <v>196</v>
      </c>
      <c r="Q3799" s="9">
        <v>32</v>
      </c>
      <c r="R3799" s="9">
        <v>9</v>
      </c>
      <c r="S3799" s="9">
        <v>48</v>
      </c>
      <c r="T3799" s="9">
        <v>21</v>
      </c>
      <c r="U3799" s="9">
        <v>20</v>
      </c>
      <c r="V3799" s="9">
        <v>9</v>
      </c>
      <c r="W3799" s="9">
        <v>384</v>
      </c>
      <c r="X3799" s="9">
        <v>10</v>
      </c>
      <c r="Y3799" s="9">
        <v>31</v>
      </c>
      <c r="Z3799" s="9">
        <v>0</v>
      </c>
      <c r="AA3799" s="9">
        <v>54</v>
      </c>
      <c r="AB3799" s="9">
        <v>108</v>
      </c>
      <c r="AC3799" s="9">
        <v>487</v>
      </c>
      <c r="AD3799" s="9">
        <v>29</v>
      </c>
      <c r="AE3799" s="9">
        <v>69</v>
      </c>
      <c r="AF3799" s="9">
        <v>8</v>
      </c>
      <c r="AG3799" s="9">
        <v>149</v>
      </c>
      <c r="AH3799" s="9">
        <v>24</v>
      </c>
      <c r="AI3799" s="9">
        <v>102</v>
      </c>
      <c r="AJ3799" s="9">
        <v>153</v>
      </c>
      <c r="AK3799" s="9">
        <v>201</v>
      </c>
      <c r="AL3799" s="9">
        <v>19</v>
      </c>
      <c r="AM3799" s="9">
        <v>120</v>
      </c>
      <c r="AN3799" s="9">
        <v>0</v>
      </c>
      <c r="AO3799" s="9">
        <v>92</v>
      </c>
      <c r="AP3799" s="9">
        <v>254</v>
      </c>
      <c r="AQ3799" s="9">
        <v>76</v>
      </c>
      <c r="AR3799" s="9">
        <v>0</v>
      </c>
      <c r="AS3799" s="9">
        <v>4</v>
      </c>
      <c r="AT3799" s="9">
        <v>16</v>
      </c>
      <c r="AU3799" s="9">
        <v>86</v>
      </c>
      <c r="AV3799" s="9">
        <v>55</v>
      </c>
      <c r="AW3799" s="9">
        <v>6</v>
      </c>
      <c r="AX3799" s="9">
        <v>303</v>
      </c>
      <c r="AY3799" s="9">
        <v>19</v>
      </c>
      <c r="AZ3799" s="9">
        <v>39</v>
      </c>
      <c r="BA3799" s="9">
        <v>3</v>
      </c>
      <c r="BB3799" s="9">
        <v>175</v>
      </c>
      <c r="BC3799" s="9">
        <v>31</v>
      </c>
    </row>
    <row r="3800" spans="2:55" x14ac:dyDescent="0.45">
      <c r="B3800" s="25">
        <v>3793</v>
      </c>
      <c r="D3800" s="9" t="s">
        <v>107</v>
      </c>
      <c r="E3800" s="9">
        <v>5</v>
      </c>
      <c r="F3800" s="9">
        <v>9</v>
      </c>
      <c r="G3800" s="9">
        <v>0</v>
      </c>
      <c r="H3800" s="9">
        <v>133</v>
      </c>
      <c r="I3800" s="9">
        <v>73</v>
      </c>
      <c r="J3800" s="9">
        <v>5</v>
      </c>
      <c r="K3800" s="9">
        <v>15</v>
      </c>
      <c r="L3800" s="9">
        <v>268</v>
      </c>
      <c r="M3800" s="9">
        <v>25</v>
      </c>
      <c r="N3800" s="9">
        <v>18</v>
      </c>
      <c r="O3800" s="9">
        <v>0</v>
      </c>
      <c r="P3800" s="9">
        <v>27</v>
      </c>
      <c r="Q3800" s="9">
        <v>8</v>
      </c>
      <c r="R3800" s="9">
        <v>0</v>
      </c>
      <c r="S3800" s="9">
        <v>3</v>
      </c>
      <c r="T3800" s="9">
        <v>0</v>
      </c>
      <c r="U3800" s="9">
        <v>7</v>
      </c>
      <c r="V3800" s="9">
        <v>0</v>
      </c>
      <c r="W3800" s="9">
        <v>46</v>
      </c>
      <c r="X3800" s="9">
        <v>4</v>
      </c>
      <c r="Y3800" s="9">
        <v>3</v>
      </c>
      <c r="Z3800" s="9">
        <v>0</v>
      </c>
      <c r="AA3800" s="9">
        <v>5</v>
      </c>
      <c r="AB3800" s="9">
        <v>18</v>
      </c>
      <c r="AC3800" s="9">
        <v>106</v>
      </c>
      <c r="AD3800" s="9">
        <v>3</v>
      </c>
      <c r="AE3800" s="9">
        <v>21</v>
      </c>
      <c r="AF3800" s="9">
        <v>5</v>
      </c>
      <c r="AG3800" s="9">
        <v>22</v>
      </c>
      <c r="AH3800" s="9">
        <v>6</v>
      </c>
      <c r="AI3800" s="9">
        <v>22</v>
      </c>
      <c r="AJ3800" s="9">
        <v>39</v>
      </c>
      <c r="AK3800" s="9">
        <v>30</v>
      </c>
      <c r="AL3800" s="9">
        <v>8</v>
      </c>
      <c r="AM3800" s="9">
        <v>41</v>
      </c>
      <c r="AN3800" s="9">
        <v>0</v>
      </c>
      <c r="AO3800" s="9">
        <v>79</v>
      </c>
      <c r="AP3800" s="9">
        <v>82</v>
      </c>
      <c r="AQ3800" s="9">
        <v>16</v>
      </c>
      <c r="AR3800" s="9">
        <v>0</v>
      </c>
      <c r="AS3800" s="9">
        <v>3</v>
      </c>
      <c r="AT3800" s="9">
        <v>0</v>
      </c>
      <c r="AU3800" s="9">
        <v>13</v>
      </c>
      <c r="AV3800" s="9">
        <v>14</v>
      </c>
      <c r="AW3800" s="9">
        <v>0</v>
      </c>
      <c r="AX3800" s="9">
        <v>63</v>
      </c>
      <c r="AY3800" s="9">
        <v>8</v>
      </c>
      <c r="AZ3800" s="9">
        <v>6</v>
      </c>
      <c r="BA3800" s="9">
        <v>0</v>
      </c>
      <c r="BB3800" s="9">
        <v>21</v>
      </c>
      <c r="BC3800" s="9">
        <v>5</v>
      </c>
    </row>
    <row r="3801" spans="2:55" x14ac:dyDescent="0.45">
      <c r="B3801" s="25">
        <v>3794</v>
      </c>
      <c r="D3801" s="9" t="s">
        <v>108</v>
      </c>
      <c r="E3801" s="9">
        <v>0</v>
      </c>
      <c r="F3801" s="9">
        <v>3</v>
      </c>
      <c r="G3801" s="9">
        <v>0</v>
      </c>
      <c r="H3801" s="9">
        <v>0</v>
      </c>
      <c r="I3801" s="9">
        <v>12</v>
      </c>
      <c r="J3801" s="9">
        <v>0</v>
      </c>
      <c r="K3801" s="9">
        <v>0</v>
      </c>
      <c r="L3801" s="9">
        <v>9</v>
      </c>
      <c r="M3801" s="9">
        <v>0</v>
      </c>
      <c r="N3801" s="9">
        <v>0</v>
      </c>
      <c r="O3801" s="9">
        <v>0</v>
      </c>
      <c r="P3801" s="9">
        <v>3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6</v>
      </c>
      <c r="X3801" s="9">
        <v>0</v>
      </c>
      <c r="Y3801" s="9">
        <v>0</v>
      </c>
      <c r="Z3801" s="9">
        <v>0</v>
      </c>
      <c r="AA3801" s="9">
        <v>7</v>
      </c>
      <c r="AB3801" s="9">
        <v>5</v>
      </c>
      <c r="AC3801" s="9">
        <v>27</v>
      </c>
      <c r="AD3801" s="9">
        <v>0</v>
      </c>
      <c r="AE3801" s="9">
        <v>9</v>
      </c>
      <c r="AF3801" s="9">
        <v>0</v>
      </c>
      <c r="AG3801" s="9">
        <v>5</v>
      </c>
      <c r="AH3801" s="9">
        <v>0</v>
      </c>
      <c r="AI3801" s="9">
        <v>9</v>
      </c>
      <c r="AJ3801" s="9">
        <v>11</v>
      </c>
      <c r="AK3801" s="9">
        <v>5</v>
      </c>
      <c r="AL3801" s="9">
        <v>0</v>
      </c>
      <c r="AM3801" s="9">
        <v>3</v>
      </c>
      <c r="AN3801" s="9">
        <v>0</v>
      </c>
      <c r="AO3801" s="9">
        <v>5</v>
      </c>
      <c r="AP3801" s="9">
        <v>8</v>
      </c>
      <c r="AQ3801" s="9">
        <v>3</v>
      </c>
      <c r="AR3801" s="9">
        <v>0</v>
      </c>
      <c r="AS3801" s="9">
        <v>0</v>
      </c>
      <c r="AT3801" s="9">
        <v>0</v>
      </c>
      <c r="AU3801" s="9">
        <v>0</v>
      </c>
      <c r="AV3801" s="9">
        <v>0</v>
      </c>
      <c r="AW3801" s="9">
        <v>0</v>
      </c>
      <c r="AX3801" s="9">
        <v>7</v>
      </c>
      <c r="AY3801" s="9">
        <v>0</v>
      </c>
      <c r="AZ3801" s="9">
        <v>0</v>
      </c>
      <c r="BA3801" s="9">
        <v>0</v>
      </c>
      <c r="BB3801" s="9">
        <v>8</v>
      </c>
      <c r="BC3801" s="9">
        <v>0</v>
      </c>
    </row>
    <row r="3802" spans="2:55" x14ac:dyDescent="0.45">
      <c r="B3802" s="25">
        <v>3795</v>
      </c>
      <c r="D3802" s="9" t="s">
        <v>109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  <c r="AC3802" s="9">
        <v>0</v>
      </c>
      <c r="AD3802" s="9">
        <v>0</v>
      </c>
      <c r="AE3802" s="9">
        <v>0</v>
      </c>
      <c r="AF3802" s="9">
        <v>0</v>
      </c>
      <c r="AG3802" s="9">
        <v>3</v>
      </c>
      <c r="AH3802" s="9">
        <v>4</v>
      </c>
      <c r="AI3802" s="9">
        <v>5</v>
      </c>
      <c r="AJ3802" s="9">
        <v>0</v>
      </c>
      <c r="AK3802" s="9">
        <v>3</v>
      </c>
      <c r="AL3802" s="9">
        <v>0</v>
      </c>
      <c r="AM3802" s="9">
        <v>4</v>
      </c>
      <c r="AN3802" s="9">
        <v>0</v>
      </c>
      <c r="AO3802" s="9">
        <v>0</v>
      </c>
      <c r="AP3802" s="9">
        <v>0</v>
      </c>
      <c r="AQ3802" s="9">
        <v>0</v>
      </c>
      <c r="AR3802" s="9">
        <v>0</v>
      </c>
      <c r="AS3802" s="9">
        <v>0</v>
      </c>
      <c r="AT3802" s="9">
        <v>0</v>
      </c>
      <c r="AU3802" s="9">
        <v>0</v>
      </c>
      <c r="AV3802" s="9">
        <v>0</v>
      </c>
      <c r="AW3802" s="9">
        <v>0</v>
      </c>
      <c r="AX3802" s="9">
        <v>0</v>
      </c>
      <c r="AY3802" s="9">
        <v>0</v>
      </c>
      <c r="AZ3802" s="9">
        <v>0</v>
      </c>
      <c r="BA3802" s="9">
        <v>0</v>
      </c>
      <c r="BB3802" s="9">
        <v>0</v>
      </c>
      <c r="BC3802" s="9">
        <v>0</v>
      </c>
    </row>
    <row r="3803" spans="2:55" x14ac:dyDescent="0.45">
      <c r="B3803" s="25">
        <v>3796</v>
      </c>
      <c r="D3803" s="9" t="s">
        <v>110</v>
      </c>
      <c r="E3803" s="9">
        <v>3</v>
      </c>
      <c r="F3803" s="9">
        <v>11</v>
      </c>
      <c r="G3803" s="9">
        <v>3</v>
      </c>
      <c r="H3803" s="9">
        <v>105</v>
      </c>
      <c r="I3803" s="9">
        <v>38</v>
      </c>
      <c r="J3803" s="9">
        <v>8</v>
      </c>
      <c r="K3803" s="9">
        <v>0</v>
      </c>
      <c r="L3803" s="9">
        <v>425</v>
      </c>
      <c r="M3803" s="9">
        <v>9</v>
      </c>
      <c r="N3803" s="9">
        <v>37</v>
      </c>
      <c r="O3803" s="9">
        <v>0</v>
      </c>
      <c r="P3803" s="9">
        <v>31</v>
      </c>
      <c r="Q3803" s="9">
        <v>4</v>
      </c>
      <c r="R3803" s="9">
        <v>0</v>
      </c>
      <c r="S3803" s="9">
        <v>6</v>
      </c>
      <c r="T3803" s="9">
        <v>0</v>
      </c>
      <c r="U3803" s="9">
        <v>0</v>
      </c>
      <c r="V3803" s="9">
        <v>0</v>
      </c>
      <c r="W3803" s="9">
        <v>23</v>
      </c>
      <c r="X3803" s="9">
        <v>0</v>
      </c>
      <c r="Y3803" s="9">
        <v>3</v>
      </c>
      <c r="Z3803" s="9">
        <v>0</v>
      </c>
      <c r="AA3803" s="9">
        <v>4</v>
      </c>
      <c r="AB3803" s="9">
        <v>10</v>
      </c>
      <c r="AC3803" s="9">
        <v>64</v>
      </c>
      <c r="AD3803" s="9">
        <v>3</v>
      </c>
      <c r="AE3803" s="9">
        <v>7</v>
      </c>
      <c r="AF3803" s="9">
        <v>0</v>
      </c>
      <c r="AG3803" s="9">
        <v>22</v>
      </c>
      <c r="AH3803" s="9">
        <v>0</v>
      </c>
      <c r="AI3803" s="9">
        <v>31</v>
      </c>
      <c r="AJ3803" s="9">
        <v>22</v>
      </c>
      <c r="AK3803" s="9">
        <v>145</v>
      </c>
      <c r="AL3803" s="9">
        <v>6</v>
      </c>
      <c r="AM3803" s="9">
        <v>22</v>
      </c>
      <c r="AN3803" s="9">
        <v>0</v>
      </c>
      <c r="AO3803" s="9">
        <v>37</v>
      </c>
      <c r="AP3803" s="9">
        <v>41</v>
      </c>
      <c r="AQ3803" s="9">
        <v>18</v>
      </c>
      <c r="AR3803" s="9">
        <v>0</v>
      </c>
      <c r="AS3803" s="9">
        <v>0</v>
      </c>
      <c r="AT3803" s="9">
        <v>0</v>
      </c>
      <c r="AU3803" s="9">
        <v>14</v>
      </c>
      <c r="AV3803" s="9">
        <v>4</v>
      </c>
      <c r="AW3803" s="9">
        <v>0</v>
      </c>
      <c r="AX3803" s="9">
        <v>29</v>
      </c>
      <c r="AY3803" s="9">
        <v>0</v>
      </c>
      <c r="AZ3803" s="9">
        <v>3</v>
      </c>
      <c r="BA3803" s="9">
        <v>0</v>
      </c>
      <c r="BB3803" s="9">
        <v>7</v>
      </c>
      <c r="BC3803" s="9">
        <v>3</v>
      </c>
    </row>
    <row r="3804" spans="2:55" x14ac:dyDescent="0.45">
      <c r="B3804" s="25">
        <v>3797</v>
      </c>
      <c r="D3804" s="9" t="s">
        <v>111</v>
      </c>
      <c r="E3804" s="9">
        <v>0</v>
      </c>
      <c r="F3804" s="9">
        <v>0</v>
      </c>
      <c r="G3804" s="9">
        <v>0</v>
      </c>
      <c r="H3804" s="9">
        <v>26</v>
      </c>
      <c r="I3804" s="9">
        <v>8</v>
      </c>
      <c r="J3804" s="9">
        <v>0</v>
      </c>
      <c r="K3804" s="9">
        <v>0</v>
      </c>
      <c r="L3804" s="9">
        <v>18</v>
      </c>
      <c r="M3804" s="9">
        <v>0</v>
      </c>
      <c r="N3804" s="9">
        <v>8</v>
      </c>
      <c r="O3804" s="9">
        <v>0</v>
      </c>
      <c r="P3804" s="9">
        <v>6</v>
      </c>
      <c r="Q3804" s="9">
        <v>0</v>
      </c>
      <c r="R3804" s="9">
        <v>0</v>
      </c>
      <c r="S3804" s="9">
        <v>0</v>
      </c>
      <c r="T3804" s="9">
        <v>0</v>
      </c>
      <c r="U3804" s="9">
        <v>0</v>
      </c>
      <c r="V3804" s="9">
        <v>0</v>
      </c>
      <c r="W3804" s="9">
        <v>0</v>
      </c>
      <c r="X3804" s="9">
        <v>0</v>
      </c>
      <c r="Y3804" s="9">
        <v>0</v>
      </c>
      <c r="Z3804" s="9">
        <v>0</v>
      </c>
      <c r="AA3804" s="9">
        <v>3</v>
      </c>
      <c r="AB3804" s="9">
        <v>0</v>
      </c>
      <c r="AC3804" s="9">
        <v>11</v>
      </c>
      <c r="AD3804" s="9">
        <v>0</v>
      </c>
      <c r="AE3804" s="9">
        <v>0</v>
      </c>
      <c r="AF3804" s="9">
        <v>0</v>
      </c>
      <c r="AG3804" s="9">
        <v>0</v>
      </c>
      <c r="AH3804" s="9">
        <v>0</v>
      </c>
      <c r="AI3804" s="9">
        <v>3</v>
      </c>
      <c r="AJ3804" s="9">
        <v>7</v>
      </c>
      <c r="AK3804" s="9">
        <v>3</v>
      </c>
      <c r="AL3804" s="9">
        <v>5</v>
      </c>
      <c r="AM3804" s="9">
        <v>26</v>
      </c>
      <c r="AN3804" s="9">
        <v>0</v>
      </c>
      <c r="AO3804" s="9">
        <v>3</v>
      </c>
      <c r="AP3804" s="9">
        <v>3</v>
      </c>
      <c r="AQ3804" s="9">
        <v>6</v>
      </c>
      <c r="AR3804" s="9">
        <v>0</v>
      </c>
      <c r="AS3804" s="9">
        <v>0</v>
      </c>
      <c r="AT3804" s="9">
        <v>0</v>
      </c>
      <c r="AU3804" s="9">
        <v>7</v>
      </c>
      <c r="AV3804" s="9">
        <v>15</v>
      </c>
      <c r="AW3804" s="9">
        <v>0</v>
      </c>
      <c r="AX3804" s="9">
        <v>6</v>
      </c>
      <c r="AY3804" s="9">
        <v>0</v>
      </c>
      <c r="AZ3804" s="9">
        <v>0</v>
      </c>
      <c r="BA3804" s="9">
        <v>0</v>
      </c>
      <c r="BB3804" s="9">
        <v>5</v>
      </c>
      <c r="BC3804" s="9">
        <v>4</v>
      </c>
    </row>
    <row r="3805" spans="2:55" x14ac:dyDescent="0.45">
      <c r="B3805" s="25">
        <v>3798</v>
      </c>
      <c r="D3805" s="9" t="s">
        <v>112</v>
      </c>
      <c r="E3805" s="9">
        <v>0</v>
      </c>
      <c r="F3805" s="9">
        <v>9</v>
      </c>
      <c r="G3805" s="9">
        <v>0</v>
      </c>
      <c r="H3805" s="9">
        <v>16</v>
      </c>
      <c r="I3805" s="9">
        <v>8</v>
      </c>
      <c r="J3805" s="9">
        <v>0</v>
      </c>
      <c r="K3805" s="9">
        <v>5</v>
      </c>
      <c r="L3805" s="9">
        <v>35</v>
      </c>
      <c r="M3805" s="9">
        <v>4</v>
      </c>
      <c r="N3805" s="9">
        <v>14</v>
      </c>
      <c r="O3805" s="9">
        <v>0</v>
      </c>
      <c r="P3805" s="9">
        <v>8</v>
      </c>
      <c r="Q3805" s="9">
        <v>16</v>
      </c>
      <c r="R3805" s="9">
        <v>0</v>
      </c>
      <c r="S3805" s="9">
        <v>0</v>
      </c>
      <c r="T3805" s="9">
        <v>0</v>
      </c>
      <c r="U3805" s="9">
        <v>0</v>
      </c>
      <c r="V3805" s="9">
        <v>0</v>
      </c>
      <c r="W3805" s="9">
        <v>9</v>
      </c>
      <c r="X3805" s="9">
        <v>0</v>
      </c>
      <c r="Y3805" s="9">
        <v>0</v>
      </c>
      <c r="Z3805" s="9">
        <v>0</v>
      </c>
      <c r="AA3805" s="9">
        <v>0</v>
      </c>
      <c r="AB3805" s="9">
        <v>4</v>
      </c>
      <c r="AC3805" s="9">
        <v>24</v>
      </c>
      <c r="AD3805" s="9">
        <v>9</v>
      </c>
      <c r="AE3805" s="9">
        <v>0</v>
      </c>
      <c r="AF3805" s="9">
        <v>0</v>
      </c>
      <c r="AG3805" s="9">
        <v>9</v>
      </c>
      <c r="AH3805" s="9">
        <v>0</v>
      </c>
      <c r="AI3805" s="9">
        <v>7</v>
      </c>
      <c r="AJ3805" s="9">
        <v>9</v>
      </c>
      <c r="AK3805" s="9">
        <v>4</v>
      </c>
      <c r="AL3805" s="9">
        <v>0</v>
      </c>
      <c r="AM3805" s="9">
        <v>4</v>
      </c>
      <c r="AN3805" s="9">
        <v>0</v>
      </c>
      <c r="AO3805" s="9">
        <v>0</v>
      </c>
      <c r="AP3805" s="9">
        <v>9</v>
      </c>
      <c r="AQ3805" s="9">
        <v>0</v>
      </c>
      <c r="AR3805" s="9">
        <v>0</v>
      </c>
      <c r="AS3805" s="9">
        <v>0</v>
      </c>
      <c r="AT3805" s="9">
        <v>0</v>
      </c>
      <c r="AU3805" s="9">
        <v>5</v>
      </c>
      <c r="AV3805" s="9">
        <v>0</v>
      </c>
      <c r="AW3805" s="9">
        <v>0</v>
      </c>
      <c r="AX3805" s="9">
        <v>5</v>
      </c>
      <c r="AY3805" s="9">
        <v>0</v>
      </c>
      <c r="AZ3805" s="9">
        <v>0</v>
      </c>
      <c r="BA3805" s="9">
        <v>0</v>
      </c>
      <c r="BB3805" s="9">
        <v>4</v>
      </c>
      <c r="BC3805" s="9">
        <v>0</v>
      </c>
    </row>
    <row r="3806" spans="2:55" x14ac:dyDescent="0.45">
      <c r="B3806" s="25">
        <v>3799</v>
      </c>
      <c r="D3806" s="9" t="s">
        <v>113</v>
      </c>
      <c r="E3806" s="9">
        <v>0</v>
      </c>
      <c r="F3806" s="9">
        <v>9</v>
      </c>
      <c r="G3806" s="9">
        <v>0</v>
      </c>
      <c r="H3806" s="9">
        <v>38</v>
      </c>
      <c r="I3806" s="9">
        <v>8</v>
      </c>
      <c r="J3806" s="9">
        <v>4</v>
      </c>
      <c r="K3806" s="9">
        <v>8</v>
      </c>
      <c r="L3806" s="9">
        <v>50</v>
      </c>
      <c r="M3806" s="9">
        <v>5</v>
      </c>
      <c r="N3806" s="9">
        <v>18</v>
      </c>
      <c r="O3806" s="9">
        <v>3</v>
      </c>
      <c r="P3806" s="9">
        <v>3</v>
      </c>
      <c r="Q3806" s="9">
        <v>8</v>
      </c>
      <c r="R3806" s="9">
        <v>0</v>
      </c>
      <c r="S3806" s="9">
        <v>3</v>
      </c>
      <c r="T3806" s="9">
        <v>0</v>
      </c>
      <c r="U3806" s="9">
        <v>0</v>
      </c>
      <c r="V3806" s="9">
        <v>0</v>
      </c>
      <c r="W3806" s="9">
        <v>10</v>
      </c>
      <c r="X3806" s="9">
        <v>0</v>
      </c>
      <c r="Y3806" s="9">
        <v>0</v>
      </c>
      <c r="Z3806" s="9">
        <v>0</v>
      </c>
      <c r="AA3806" s="9">
        <v>6</v>
      </c>
      <c r="AB3806" s="9">
        <v>8</v>
      </c>
      <c r="AC3806" s="9">
        <v>22</v>
      </c>
      <c r="AD3806" s="9">
        <v>4</v>
      </c>
      <c r="AE3806" s="9">
        <v>0</v>
      </c>
      <c r="AF3806" s="9">
        <v>0</v>
      </c>
      <c r="AG3806" s="9">
        <v>18</v>
      </c>
      <c r="AH3806" s="9">
        <v>0</v>
      </c>
      <c r="AI3806" s="9">
        <v>4</v>
      </c>
      <c r="AJ3806" s="9">
        <v>7</v>
      </c>
      <c r="AK3806" s="9">
        <v>7</v>
      </c>
      <c r="AL3806" s="9">
        <v>0</v>
      </c>
      <c r="AM3806" s="9">
        <v>10</v>
      </c>
      <c r="AN3806" s="9">
        <v>0</v>
      </c>
      <c r="AO3806" s="9">
        <v>9</v>
      </c>
      <c r="AP3806" s="9">
        <v>5</v>
      </c>
      <c r="AQ3806" s="9">
        <v>0</v>
      </c>
      <c r="AR3806" s="9">
        <v>0</v>
      </c>
      <c r="AS3806" s="9">
        <v>0</v>
      </c>
      <c r="AT3806" s="9">
        <v>0</v>
      </c>
      <c r="AU3806" s="9">
        <v>3</v>
      </c>
      <c r="AV3806" s="9">
        <v>0</v>
      </c>
      <c r="AW3806" s="9">
        <v>0</v>
      </c>
      <c r="AX3806" s="9">
        <v>14</v>
      </c>
      <c r="AY3806" s="9">
        <v>0</v>
      </c>
      <c r="AZ3806" s="9">
        <v>0</v>
      </c>
      <c r="BA3806" s="9">
        <v>0</v>
      </c>
      <c r="BB3806" s="9">
        <v>7</v>
      </c>
      <c r="BC3806" s="9">
        <v>0</v>
      </c>
    </row>
    <row r="3807" spans="2:55" x14ac:dyDescent="0.45">
      <c r="B3807" s="25">
        <v>3800</v>
      </c>
      <c r="D3807" s="9" t="s">
        <v>114</v>
      </c>
      <c r="E3807" s="9">
        <v>5</v>
      </c>
      <c r="F3807" s="9">
        <v>0</v>
      </c>
      <c r="G3807" s="9">
        <v>0</v>
      </c>
      <c r="H3807" s="9">
        <v>32</v>
      </c>
      <c r="I3807" s="9">
        <v>21</v>
      </c>
      <c r="J3807" s="9">
        <v>7</v>
      </c>
      <c r="K3807" s="9">
        <v>12</v>
      </c>
      <c r="L3807" s="9">
        <v>56</v>
      </c>
      <c r="M3807" s="9">
        <v>8</v>
      </c>
      <c r="N3807" s="9">
        <v>37</v>
      </c>
      <c r="O3807" s="9">
        <v>0</v>
      </c>
      <c r="P3807" s="9">
        <v>8</v>
      </c>
      <c r="Q3807" s="9">
        <v>16</v>
      </c>
      <c r="R3807" s="9">
        <v>0</v>
      </c>
      <c r="S3807" s="9">
        <v>0</v>
      </c>
      <c r="T3807" s="9">
        <v>0</v>
      </c>
      <c r="U3807" s="9">
        <v>0</v>
      </c>
      <c r="V3807" s="9">
        <v>0</v>
      </c>
      <c r="W3807" s="9">
        <v>11</v>
      </c>
      <c r="X3807" s="9">
        <v>0</v>
      </c>
      <c r="Y3807" s="9">
        <v>0</v>
      </c>
      <c r="Z3807" s="9">
        <v>0</v>
      </c>
      <c r="AA3807" s="9">
        <v>8</v>
      </c>
      <c r="AB3807" s="9">
        <v>9</v>
      </c>
      <c r="AC3807" s="9">
        <v>32</v>
      </c>
      <c r="AD3807" s="9">
        <v>0</v>
      </c>
      <c r="AE3807" s="9">
        <v>9</v>
      </c>
      <c r="AF3807" s="9">
        <v>0</v>
      </c>
      <c r="AG3807" s="9">
        <v>14</v>
      </c>
      <c r="AH3807" s="9">
        <v>0</v>
      </c>
      <c r="AI3807" s="9">
        <v>8</v>
      </c>
      <c r="AJ3807" s="9">
        <v>4</v>
      </c>
      <c r="AK3807" s="9">
        <v>9</v>
      </c>
      <c r="AL3807" s="9">
        <v>3</v>
      </c>
      <c r="AM3807" s="9">
        <v>14</v>
      </c>
      <c r="AN3807" s="9">
        <v>0</v>
      </c>
      <c r="AO3807" s="9">
        <v>0</v>
      </c>
      <c r="AP3807" s="9">
        <v>14</v>
      </c>
      <c r="AQ3807" s="9">
        <v>0</v>
      </c>
      <c r="AR3807" s="9">
        <v>0</v>
      </c>
      <c r="AS3807" s="9">
        <v>0</v>
      </c>
      <c r="AT3807" s="9">
        <v>0</v>
      </c>
      <c r="AU3807" s="9">
        <v>3</v>
      </c>
      <c r="AV3807" s="9">
        <v>0</v>
      </c>
      <c r="AW3807" s="9">
        <v>0</v>
      </c>
      <c r="AX3807" s="9">
        <v>3</v>
      </c>
      <c r="AY3807" s="9">
        <v>0</v>
      </c>
      <c r="AZ3807" s="9">
        <v>3</v>
      </c>
      <c r="BA3807" s="9">
        <v>0</v>
      </c>
      <c r="BB3807" s="9">
        <v>7</v>
      </c>
      <c r="BC3807" s="9">
        <v>0</v>
      </c>
    </row>
    <row r="3808" spans="2:55" x14ac:dyDescent="0.45">
      <c r="B3808" s="25">
        <v>3801</v>
      </c>
      <c r="D3808" s="9" t="s">
        <v>115</v>
      </c>
      <c r="E3808" s="9">
        <v>3</v>
      </c>
      <c r="F3808" s="9">
        <v>0</v>
      </c>
      <c r="G3808" s="9">
        <v>0</v>
      </c>
      <c r="H3808" s="9">
        <v>14</v>
      </c>
      <c r="I3808" s="9">
        <v>9</v>
      </c>
      <c r="J3808" s="9">
        <v>3</v>
      </c>
      <c r="K3808" s="9">
        <v>3</v>
      </c>
      <c r="L3808" s="9">
        <v>10</v>
      </c>
      <c r="M3808" s="9">
        <v>0</v>
      </c>
      <c r="N3808" s="9">
        <v>14</v>
      </c>
      <c r="O3808" s="9">
        <v>7</v>
      </c>
      <c r="P3808" s="9">
        <v>0</v>
      </c>
      <c r="Q3808" s="9">
        <v>101</v>
      </c>
      <c r="R3808" s="9">
        <v>0</v>
      </c>
      <c r="S3808" s="9">
        <v>4</v>
      </c>
      <c r="T3808" s="9">
        <v>0</v>
      </c>
      <c r="U3808" s="9">
        <v>0</v>
      </c>
      <c r="V3808" s="9">
        <v>0</v>
      </c>
      <c r="W3808" s="9">
        <v>5</v>
      </c>
      <c r="X3808" s="9">
        <v>0</v>
      </c>
      <c r="Y3808" s="9">
        <v>0</v>
      </c>
      <c r="Z3808" s="9">
        <v>0</v>
      </c>
      <c r="AA3808" s="9">
        <v>20</v>
      </c>
      <c r="AB3808" s="9">
        <v>179</v>
      </c>
      <c r="AC3808" s="9">
        <v>28</v>
      </c>
      <c r="AD3808" s="9">
        <v>3</v>
      </c>
      <c r="AE3808" s="9">
        <v>6</v>
      </c>
      <c r="AF3808" s="9">
        <v>0</v>
      </c>
      <c r="AG3808" s="9">
        <v>10</v>
      </c>
      <c r="AH3808" s="9">
        <v>0</v>
      </c>
      <c r="AI3808" s="9">
        <v>4</v>
      </c>
      <c r="AJ3808" s="9">
        <v>14</v>
      </c>
      <c r="AK3808" s="9">
        <v>9</v>
      </c>
      <c r="AL3808" s="9">
        <v>0</v>
      </c>
      <c r="AM3808" s="9">
        <v>0</v>
      </c>
      <c r="AN3808" s="9">
        <v>0</v>
      </c>
      <c r="AO3808" s="9">
        <v>5</v>
      </c>
      <c r="AP3808" s="9">
        <v>18</v>
      </c>
      <c r="AQ3808" s="9">
        <v>4</v>
      </c>
      <c r="AR3808" s="9">
        <v>0</v>
      </c>
      <c r="AS3808" s="9">
        <v>0</v>
      </c>
      <c r="AT3808" s="9">
        <v>0</v>
      </c>
      <c r="AU3808" s="9">
        <v>3</v>
      </c>
      <c r="AV3808" s="9">
        <v>3</v>
      </c>
      <c r="AW3808" s="9">
        <v>0</v>
      </c>
      <c r="AX3808" s="9">
        <v>24</v>
      </c>
      <c r="AY3808" s="9">
        <v>0</v>
      </c>
      <c r="AZ3808" s="9">
        <v>0</v>
      </c>
      <c r="BA3808" s="9">
        <v>0</v>
      </c>
      <c r="BB3808" s="9">
        <v>10</v>
      </c>
      <c r="BC3808" s="9">
        <v>0</v>
      </c>
    </row>
    <row r="3809" spans="2:55" x14ac:dyDescent="0.45">
      <c r="B3809" s="25">
        <v>3802</v>
      </c>
      <c r="D3809" s="9" t="s">
        <v>116</v>
      </c>
      <c r="E3809" s="9">
        <v>4</v>
      </c>
      <c r="F3809" s="9">
        <v>9</v>
      </c>
      <c r="G3809" s="9">
        <v>0</v>
      </c>
      <c r="H3809" s="9">
        <v>38</v>
      </c>
      <c r="I3809" s="9">
        <v>14</v>
      </c>
      <c r="J3809" s="9">
        <v>18</v>
      </c>
      <c r="K3809" s="9">
        <v>6</v>
      </c>
      <c r="L3809" s="9">
        <v>73</v>
      </c>
      <c r="M3809" s="9">
        <v>7</v>
      </c>
      <c r="N3809" s="9">
        <v>66</v>
      </c>
      <c r="O3809" s="9">
        <v>8</v>
      </c>
      <c r="P3809" s="9">
        <v>9</v>
      </c>
      <c r="Q3809" s="9">
        <v>144</v>
      </c>
      <c r="R3809" s="9">
        <v>0</v>
      </c>
      <c r="S3809" s="9">
        <v>6</v>
      </c>
      <c r="T3809" s="9">
        <v>0</v>
      </c>
      <c r="U3809" s="9">
        <v>0</v>
      </c>
      <c r="V3809" s="9">
        <v>0</v>
      </c>
      <c r="W3809" s="9">
        <v>7</v>
      </c>
      <c r="X3809" s="9">
        <v>0</v>
      </c>
      <c r="Y3809" s="9">
        <v>0</v>
      </c>
      <c r="Z3809" s="9">
        <v>0</v>
      </c>
      <c r="AA3809" s="9">
        <v>14</v>
      </c>
      <c r="AB3809" s="9">
        <v>34</v>
      </c>
      <c r="AC3809" s="9">
        <v>33</v>
      </c>
      <c r="AD3809" s="9">
        <v>0</v>
      </c>
      <c r="AE3809" s="9">
        <v>4</v>
      </c>
      <c r="AF3809" s="9">
        <v>0</v>
      </c>
      <c r="AG3809" s="9">
        <v>9</v>
      </c>
      <c r="AH3809" s="9">
        <v>4</v>
      </c>
      <c r="AI3809" s="9">
        <v>11</v>
      </c>
      <c r="AJ3809" s="9">
        <v>22</v>
      </c>
      <c r="AK3809" s="9">
        <v>13</v>
      </c>
      <c r="AL3809" s="9">
        <v>9</v>
      </c>
      <c r="AM3809" s="9">
        <v>4</v>
      </c>
      <c r="AN3809" s="9">
        <v>0</v>
      </c>
      <c r="AO3809" s="9">
        <v>6</v>
      </c>
      <c r="AP3809" s="9">
        <v>24</v>
      </c>
      <c r="AQ3809" s="9">
        <v>6</v>
      </c>
      <c r="AR3809" s="9">
        <v>0</v>
      </c>
      <c r="AS3809" s="9">
        <v>0</v>
      </c>
      <c r="AT3809" s="9">
        <v>0</v>
      </c>
      <c r="AU3809" s="9">
        <v>0</v>
      </c>
      <c r="AV3809" s="9">
        <v>4</v>
      </c>
      <c r="AW3809" s="9">
        <v>0</v>
      </c>
      <c r="AX3809" s="9">
        <v>29</v>
      </c>
      <c r="AY3809" s="9">
        <v>0</v>
      </c>
      <c r="AZ3809" s="9">
        <v>0</v>
      </c>
      <c r="BA3809" s="9">
        <v>0</v>
      </c>
      <c r="BB3809" s="9">
        <v>5</v>
      </c>
      <c r="BC3809" s="9">
        <v>0</v>
      </c>
    </row>
    <row r="3810" spans="2:55" x14ac:dyDescent="0.45">
      <c r="B3810" s="25">
        <v>3803</v>
      </c>
      <c r="D3810" s="9" t="s">
        <v>117</v>
      </c>
      <c r="E3810" s="9">
        <v>5</v>
      </c>
      <c r="F3810" s="9">
        <v>14</v>
      </c>
      <c r="G3810" s="9">
        <v>0</v>
      </c>
      <c r="H3810" s="9">
        <v>84</v>
      </c>
      <c r="I3810" s="9">
        <v>23</v>
      </c>
      <c r="J3810" s="9">
        <v>13</v>
      </c>
      <c r="K3810" s="9">
        <v>7</v>
      </c>
      <c r="L3810" s="9">
        <v>113</v>
      </c>
      <c r="M3810" s="9">
        <v>6</v>
      </c>
      <c r="N3810" s="9">
        <v>18</v>
      </c>
      <c r="O3810" s="9">
        <v>0</v>
      </c>
      <c r="P3810" s="9">
        <v>7</v>
      </c>
      <c r="Q3810" s="9">
        <v>434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11</v>
      </c>
      <c r="X3810" s="9">
        <v>0</v>
      </c>
      <c r="Y3810" s="9">
        <v>0</v>
      </c>
      <c r="Z3810" s="9">
        <v>0</v>
      </c>
      <c r="AA3810" s="9">
        <v>0</v>
      </c>
      <c r="AB3810" s="9">
        <v>13</v>
      </c>
      <c r="AC3810" s="9">
        <v>17</v>
      </c>
      <c r="AD3810" s="9">
        <v>0</v>
      </c>
      <c r="AE3810" s="9">
        <v>5</v>
      </c>
      <c r="AF3810" s="9">
        <v>0</v>
      </c>
      <c r="AG3810" s="9">
        <v>28</v>
      </c>
      <c r="AH3810" s="9">
        <v>7</v>
      </c>
      <c r="AI3810" s="9">
        <v>15</v>
      </c>
      <c r="AJ3810" s="9">
        <v>12</v>
      </c>
      <c r="AK3810" s="9">
        <v>16</v>
      </c>
      <c r="AL3810" s="9">
        <v>0</v>
      </c>
      <c r="AM3810" s="9">
        <v>56</v>
      </c>
      <c r="AN3810" s="9">
        <v>0</v>
      </c>
      <c r="AO3810" s="9">
        <v>14</v>
      </c>
      <c r="AP3810" s="9">
        <v>17</v>
      </c>
      <c r="AQ3810" s="9">
        <v>0</v>
      </c>
      <c r="AR3810" s="9">
        <v>0</v>
      </c>
      <c r="AS3810" s="9">
        <v>0</v>
      </c>
      <c r="AT3810" s="9">
        <v>0</v>
      </c>
      <c r="AU3810" s="9">
        <v>10</v>
      </c>
      <c r="AV3810" s="9">
        <v>6</v>
      </c>
      <c r="AW3810" s="9">
        <v>0</v>
      </c>
      <c r="AX3810" s="9">
        <v>33</v>
      </c>
      <c r="AY3810" s="9">
        <v>4</v>
      </c>
      <c r="AZ3810" s="9">
        <v>0</v>
      </c>
      <c r="BA3810" s="9">
        <v>0</v>
      </c>
      <c r="BB3810" s="9">
        <v>12</v>
      </c>
      <c r="BC3810" s="9">
        <v>0</v>
      </c>
    </row>
    <row r="3811" spans="2:55" x14ac:dyDescent="0.45">
      <c r="B3811" s="25">
        <v>3804</v>
      </c>
      <c r="D3811" s="9" t="s">
        <v>118</v>
      </c>
      <c r="E3811" s="9">
        <v>0</v>
      </c>
      <c r="F3811" s="9">
        <v>0</v>
      </c>
      <c r="G3811" s="9">
        <v>0</v>
      </c>
      <c r="H3811" s="9">
        <v>3</v>
      </c>
      <c r="I3811" s="9">
        <v>4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5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0</v>
      </c>
      <c r="AB3811" s="9">
        <v>0</v>
      </c>
      <c r="AC3811" s="9">
        <v>3</v>
      </c>
      <c r="AD3811" s="9">
        <v>8</v>
      </c>
      <c r="AE3811" s="9">
        <v>0</v>
      </c>
      <c r="AF3811" s="9">
        <v>0</v>
      </c>
      <c r="AG3811" s="9">
        <v>0</v>
      </c>
      <c r="AH3811" s="9">
        <v>0</v>
      </c>
      <c r="AI3811" s="9">
        <v>0</v>
      </c>
      <c r="AJ3811" s="9">
        <v>5</v>
      </c>
      <c r="AK3811" s="9">
        <v>0</v>
      </c>
      <c r="AL3811" s="9">
        <v>5</v>
      </c>
      <c r="AM3811" s="9">
        <v>10</v>
      </c>
      <c r="AN3811" s="9">
        <v>0</v>
      </c>
      <c r="AO3811" s="9">
        <v>0</v>
      </c>
      <c r="AP3811" s="9">
        <v>0</v>
      </c>
      <c r="AQ3811" s="9">
        <v>0</v>
      </c>
      <c r="AR3811" s="9">
        <v>0</v>
      </c>
      <c r="AS3811" s="9">
        <v>0</v>
      </c>
      <c r="AT3811" s="9">
        <v>0</v>
      </c>
      <c r="AU3811" s="9">
        <v>3</v>
      </c>
      <c r="AV3811" s="9">
        <v>0</v>
      </c>
      <c r="AW3811" s="9">
        <v>0</v>
      </c>
      <c r="AX3811" s="9">
        <v>0</v>
      </c>
      <c r="AY3811" s="9">
        <v>0</v>
      </c>
      <c r="AZ3811" s="9">
        <v>0</v>
      </c>
      <c r="BA3811" s="9">
        <v>0</v>
      </c>
      <c r="BB3811" s="9">
        <v>0</v>
      </c>
      <c r="BC3811" s="9">
        <v>0</v>
      </c>
    </row>
    <row r="3812" spans="2:55" x14ac:dyDescent="0.45">
      <c r="B3812" s="25">
        <v>3805</v>
      </c>
      <c r="D3812" s="9" t="s">
        <v>119</v>
      </c>
      <c r="E3812" s="9">
        <v>0</v>
      </c>
      <c r="F3812" s="9">
        <v>0</v>
      </c>
      <c r="G3812" s="9">
        <v>0</v>
      </c>
      <c r="H3812" s="9">
        <v>16</v>
      </c>
      <c r="I3812" s="9">
        <v>0</v>
      </c>
      <c r="J3812" s="9">
        <v>0</v>
      </c>
      <c r="K3812" s="9">
        <v>0</v>
      </c>
      <c r="L3812" s="9">
        <v>32</v>
      </c>
      <c r="M3812" s="9">
        <v>0</v>
      </c>
      <c r="N3812" s="9">
        <v>4</v>
      </c>
      <c r="O3812" s="9">
        <v>0</v>
      </c>
      <c r="P3812" s="9">
        <v>4</v>
      </c>
      <c r="Q3812" s="9">
        <v>0</v>
      </c>
      <c r="R3812" s="9">
        <v>0</v>
      </c>
      <c r="S3812" s="9">
        <v>6</v>
      </c>
      <c r="T3812" s="9">
        <v>0</v>
      </c>
      <c r="U3812" s="9">
        <v>0</v>
      </c>
      <c r="V3812" s="9">
        <v>0</v>
      </c>
      <c r="W3812" s="9">
        <v>3</v>
      </c>
      <c r="X3812" s="9">
        <v>0</v>
      </c>
      <c r="Y3812" s="9">
        <v>3</v>
      </c>
      <c r="Z3812" s="9">
        <v>0</v>
      </c>
      <c r="AA3812" s="9">
        <v>4</v>
      </c>
      <c r="AB3812" s="9">
        <v>7</v>
      </c>
      <c r="AC3812" s="9">
        <v>0</v>
      </c>
      <c r="AD3812" s="9">
        <v>0</v>
      </c>
      <c r="AE3812" s="9">
        <v>0</v>
      </c>
      <c r="AF3812" s="9">
        <v>0</v>
      </c>
      <c r="AG3812" s="9">
        <v>0</v>
      </c>
      <c r="AH3812" s="9">
        <v>0</v>
      </c>
      <c r="AI3812" s="9">
        <v>0</v>
      </c>
      <c r="AJ3812" s="9">
        <v>0</v>
      </c>
      <c r="AK3812" s="9">
        <v>0</v>
      </c>
      <c r="AL3812" s="9">
        <v>0</v>
      </c>
      <c r="AM3812" s="9">
        <v>5</v>
      </c>
      <c r="AN3812" s="9">
        <v>0</v>
      </c>
      <c r="AO3812" s="9">
        <v>0</v>
      </c>
      <c r="AP3812" s="9">
        <v>4</v>
      </c>
      <c r="AQ3812" s="9">
        <v>0</v>
      </c>
      <c r="AR3812" s="9">
        <v>0</v>
      </c>
      <c r="AS3812" s="9">
        <v>0</v>
      </c>
      <c r="AT3812" s="9">
        <v>0</v>
      </c>
      <c r="AU3812" s="9">
        <v>0</v>
      </c>
      <c r="AV3812" s="9">
        <v>0</v>
      </c>
      <c r="AW3812" s="9">
        <v>0</v>
      </c>
      <c r="AX3812" s="9">
        <v>0</v>
      </c>
      <c r="AY3812" s="9">
        <v>0</v>
      </c>
      <c r="AZ3812" s="9">
        <v>0</v>
      </c>
      <c r="BA3812" s="9">
        <v>0</v>
      </c>
      <c r="BB3812" s="9">
        <v>0</v>
      </c>
      <c r="BC3812" s="9">
        <v>0</v>
      </c>
    </row>
    <row r="3813" spans="2:55" x14ac:dyDescent="0.45">
      <c r="B3813" s="25">
        <v>3806</v>
      </c>
      <c r="D3813" s="9" t="s">
        <v>120</v>
      </c>
      <c r="E3813" s="9">
        <v>0</v>
      </c>
      <c r="F3813" s="9">
        <v>9</v>
      </c>
      <c r="G3813" s="9">
        <v>0</v>
      </c>
      <c r="H3813" s="9">
        <v>30</v>
      </c>
      <c r="I3813" s="9">
        <v>33</v>
      </c>
      <c r="J3813" s="9">
        <v>10</v>
      </c>
      <c r="K3813" s="9">
        <v>20</v>
      </c>
      <c r="L3813" s="9">
        <v>42</v>
      </c>
      <c r="M3813" s="9">
        <v>4</v>
      </c>
      <c r="N3813" s="9">
        <v>57</v>
      </c>
      <c r="O3813" s="9">
        <v>0</v>
      </c>
      <c r="P3813" s="9">
        <v>10</v>
      </c>
      <c r="Q3813" s="9">
        <v>42</v>
      </c>
      <c r="R3813" s="9">
        <v>0</v>
      </c>
      <c r="S3813" s="9">
        <v>5</v>
      </c>
      <c r="T3813" s="9">
        <v>0</v>
      </c>
      <c r="U3813" s="9">
        <v>7</v>
      </c>
      <c r="V3813" s="9">
        <v>0</v>
      </c>
      <c r="W3813" s="9">
        <v>41</v>
      </c>
      <c r="X3813" s="9">
        <v>0</v>
      </c>
      <c r="Y3813" s="9">
        <v>6</v>
      </c>
      <c r="Z3813" s="9">
        <v>0</v>
      </c>
      <c r="AA3813" s="9">
        <v>15</v>
      </c>
      <c r="AB3813" s="9">
        <v>28</v>
      </c>
      <c r="AC3813" s="9">
        <v>57</v>
      </c>
      <c r="AD3813" s="9">
        <v>3</v>
      </c>
      <c r="AE3813" s="9">
        <v>6</v>
      </c>
      <c r="AF3813" s="9">
        <v>0</v>
      </c>
      <c r="AG3813" s="9">
        <v>11</v>
      </c>
      <c r="AH3813" s="9">
        <v>3</v>
      </c>
      <c r="AI3813" s="9">
        <v>10</v>
      </c>
      <c r="AJ3813" s="9">
        <v>25</v>
      </c>
      <c r="AK3813" s="9">
        <v>13</v>
      </c>
      <c r="AL3813" s="9">
        <v>0</v>
      </c>
      <c r="AM3813" s="9">
        <v>10</v>
      </c>
      <c r="AN3813" s="9">
        <v>0</v>
      </c>
      <c r="AO3813" s="9">
        <v>11</v>
      </c>
      <c r="AP3813" s="9">
        <v>33</v>
      </c>
      <c r="AQ3813" s="9">
        <v>7</v>
      </c>
      <c r="AR3813" s="9">
        <v>0</v>
      </c>
      <c r="AS3813" s="9">
        <v>0</v>
      </c>
      <c r="AT3813" s="9">
        <v>0</v>
      </c>
      <c r="AU3813" s="9">
        <v>11</v>
      </c>
      <c r="AV3813" s="9">
        <v>4</v>
      </c>
      <c r="AW3813" s="9">
        <v>0</v>
      </c>
      <c r="AX3813" s="9">
        <v>25</v>
      </c>
      <c r="AY3813" s="9">
        <v>0</v>
      </c>
      <c r="AZ3813" s="9">
        <v>7</v>
      </c>
      <c r="BA3813" s="9">
        <v>0</v>
      </c>
      <c r="BB3813" s="9">
        <v>13</v>
      </c>
      <c r="BC3813" s="9">
        <v>0</v>
      </c>
    </row>
    <row r="3814" spans="2:55" x14ac:dyDescent="0.45">
      <c r="B3814" s="25">
        <v>3807</v>
      </c>
      <c r="D3814" s="9" t="s">
        <v>121</v>
      </c>
      <c r="E3814" s="9">
        <v>0</v>
      </c>
      <c r="F3814" s="9">
        <v>4</v>
      </c>
      <c r="G3814" s="9">
        <v>0</v>
      </c>
      <c r="H3814" s="9">
        <v>11</v>
      </c>
      <c r="I3814" s="9">
        <v>3</v>
      </c>
      <c r="J3814" s="9">
        <v>3</v>
      </c>
      <c r="K3814" s="9">
        <v>3</v>
      </c>
      <c r="L3814" s="9">
        <v>5</v>
      </c>
      <c r="M3814" s="9">
        <v>0</v>
      </c>
      <c r="N3814" s="9">
        <v>15</v>
      </c>
      <c r="O3814" s="9">
        <v>0</v>
      </c>
      <c r="P3814" s="9">
        <v>0</v>
      </c>
      <c r="Q3814" s="9">
        <v>30</v>
      </c>
      <c r="R3814" s="9">
        <v>0</v>
      </c>
      <c r="S3814" s="9">
        <v>0</v>
      </c>
      <c r="T3814" s="9">
        <v>0</v>
      </c>
      <c r="U3814" s="9">
        <v>4</v>
      </c>
      <c r="V3814" s="9">
        <v>0</v>
      </c>
      <c r="W3814" s="9">
        <v>3</v>
      </c>
      <c r="X3814" s="9">
        <v>0</v>
      </c>
      <c r="Y3814" s="9">
        <v>3</v>
      </c>
      <c r="Z3814" s="9">
        <v>0</v>
      </c>
      <c r="AA3814" s="9">
        <v>0</v>
      </c>
      <c r="AB3814" s="9">
        <v>3</v>
      </c>
      <c r="AC3814" s="9">
        <v>4</v>
      </c>
      <c r="AD3814" s="9">
        <v>0</v>
      </c>
      <c r="AE3814" s="9">
        <v>0</v>
      </c>
      <c r="AF3814" s="9">
        <v>0</v>
      </c>
      <c r="AG3814" s="9">
        <v>0</v>
      </c>
      <c r="AH3814" s="9">
        <v>0</v>
      </c>
      <c r="AI3814" s="9">
        <v>0</v>
      </c>
      <c r="AJ3814" s="9">
        <v>4</v>
      </c>
      <c r="AK3814" s="9">
        <v>0</v>
      </c>
      <c r="AL3814" s="9">
        <v>0</v>
      </c>
      <c r="AM3814" s="9">
        <v>0</v>
      </c>
      <c r="AN3814" s="9">
        <v>0</v>
      </c>
      <c r="AO3814" s="9">
        <v>0</v>
      </c>
      <c r="AP3814" s="9">
        <v>0</v>
      </c>
      <c r="AQ3814" s="9">
        <v>0</v>
      </c>
      <c r="AR3814" s="9">
        <v>0</v>
      </c>
      <c r="AS3814" s="9">
        <v>0</v>
      </c>
      <c r="AT3814" s="9">
        <v>0</v>
      </c>
      <c r="AU3814" s="9">
        <v>0</v>
      </c>
      <c r="AV3814" s="9">
        <v>0</v>
      </c>
      <c r="AW3814" s="9">
        <v>0</v>
      </c>
      <c r="AX3814" s="9">
        <v>3</v>
      </c>
      <c r="AY3814" s="9">
        <v>0</v>
      </c>
      <c r="AZ3814" s="9">
        <v>3</v>
      </c>
      <c r="BA3814" s="9">
        <v>0</v>
      </c>
      <c r="BB3814" s="9">
        <v>7</v>
      </c>
      <c r="BC3814" s="9">
        <v>0</v>
      </c>
    </row>
    <row r="3815" spans="2:55" x14ac:dyDescent="0.45">
      <c r="B3815" s="25">
        <v>3808</v>
      </c>
      <c r="D3815" s="9" t="s">
        <v>122</v>
      </c>
      <c r="E3815" s="9">
        <v>4</v>
      </c>
      <c r="F3815" s="9">
        <v>17</v>
      </c>
      <c r="G3815" s="9">
        <v>0</v>
      </c>
      <c r="H3815" s="9">
        <v>57</v>
      </c>
      <c r="I3815" s="9">
        <v>21</v>
      </c>
      <c r="J3815" s="9">
        <v>21</v>
      </c>
      <c r="K3815" s="9">
        <v>6</v>
      </c>
      <c r="L3815" s="9">
        <v>145</v>
      </c>
      <c r="M3815" s="9">
        <v>8</v>
      </c>
      <c r="N3815" s="9">
        <v>46</v>
      </c>
      <c r="O3815" s="9">
        <v>0</v>
      </c>
      <c r="P3815" s="9">
        <v>22</v>
      </c>
      <c r="Q3815" s="9">
        <v>4</v>
      </c>
      <c r="R3815" s="9">
        <v>0</v>
      </c>
      <c r="S3815" s="9">
        <v>0</v>
      </c>
      <c r="T3815" s="9">
        <v>3</v>
      </c>
      <c r="U3815" s="9">
        <v>0</v>
      </c>
      <c r="V3815" s="9">
        <v>0</v>
      </c>
      <c r="W3815" s="9">
        <v>10</v>
      </c>
      <c r="X3815" s="9">
        <v>0</v>
      </c>
      <c r="Y3815" s="9">
        <v>0</v>
      </c>
      <c r="Z3815" s="9">
        <v>0</v>
      </c>
      <c r="AA3815" s="9">
        <v>3</v>
      </c>
      <c r="AB3815" s="9">
        <v>14</v>
      </c>
      <c r="AC3815" s="9">
        <v>31</v>
      </c>
      <c r="AD3815" s="9">
        <v>0</v>
      </c>
      <c r="AE3815" s="9">
        <v>3</v>
      </c>
      <c r="AF3815" s="9">
        <v>0</v>
      </c>
      <c r="AG3815" s="9">
        <v>14</v>
      </c>
      <c r="AH3815" s="9">
        <v>4</v>
      </c>
      <c r="AI3815" s="9">
        <v>9</v>
      </c>
      <c r="AJ3815" s="9">
        <v>10</v>
      </c>
      <c r="AK3815" s="9">
        <v>40</v>
      </c>
      <c r="AL3815" s="9">
        <v>4</v>
      </c>
      <c r="AM3815" s="9">
        <v>8</v>
      </c>
      <c r="AN3815" s="9">
        <v>0</v>
      </c>
      <c r="AO3815" s="9">
        <v>13</v>
      </c>
      <c r="AP3815" s="9">
        <v>28</v>
      </c>
      <c r="AQ3815" s="9">
        <v>7</v>
      </c>
      <c r="AR3815" s="9">
        <v>0</v>
      </c>
      <c r="AS3815" s="9">
        <v>0</v>
      </c>
      <c r="AT3815" s="9">
        <v>0</v>
      </c>
      <c r="AU3815" s="9">
        <v>6</v>
      </c>
      <c r="AV3815" s="9">
        <v>0</v>
      </c>
      <c r="AW3815" s="9">
        <v>0</v>
      </c>
      <c r="AX3815" s="9">
        <v>31</v>
      </c>
      <c r="AY3815" s="9">
        <v>4</v>
      </c>
      <c r="AZ3815" s="9">
        <v>0</v>
      </c>
      <c r="BA3815" s="9">
        <v>0</v>
      </c>
      <c r="BB3815" s="9">
        <v>12</v>
      </c>
      <c r="BC3815" s="9">
        <v>0</v>
      </c>
    </row>
    <row r="3816" spans="2:55" x14ac:dyDescent="0.45">
      <c r="B3816" s="25">
        <v>3809</v>
      </c>
      <c r="D3816" s="9" t="s">
        <v>123</v>
      </c>
      <c r="E3816" s="9">
        <v>0</v>
      </c>
      <c r="F3816" s="9">
        <v>0</v>
      </c>
      <c r="G3816" s="9">
        <v>0</v>
      </c>
      <c r="H3816" s="9">
        <v>4</v>
      </c>
      <c r="I3816" s="9">
        <v>9</v>
      </c>
      <c r="J3816" s="9">
        <v>0</v>
      </c>
      <c r="K3816" s="9">
        <v>0</v>
      </c>
      <c r="L3816" s="9">
        <v>3</v>
      </c>
      <c r="M3816" s="9">
        <v>0</v>
      </c>
      <c r="N3816" s="9">
        <v>4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3</v>
      </c>
      <c r="X3816" s="9">
        <v>0</v>
      </c>
      <c r="Y3816" s="9">
        <v>0</v>
      </c>
      <c r="Z3816" s="9">
        <v>0</v>
      </c>
      <c r="AA3816" s="9">
        <v>5</v>
      </c>
      <c r="AB3816" s="9">
        <v>4</v>
      </c>
      <c r="AC3816" s="9">
        <v>9</v>
      </c>
      <c r="AD3816" s="9">
        <v>0</v>
      </c>
      <c r="AE3816" s="9">
        <v>33</v>
      </c>
      <c r="AF3816" s="9">
        <v>0</v>
      </c>
      <c r="AG3816" s="9">
        <v>0</v>
      </c>
      <c r="AH3816" s="9">
        <v>0</v>
      </c>
      <c r="AI3816" s="9">
        <v>0</v>
      </c>
      <c r="AJ3816" s="9">
        <v>0</v>
      </c>
      <c r="AK3816" s="9">
        <v>4</v>
      </c>
      <c r="AL3816" s="9">
        <v>0</v>
      </c>
      <c r="AM3816" s="9">
        <v>4</v>
      </c>
      <c r="AN3816" s="9">
        <v>0</v>
      </c>
      <c r="AO3816" s="9">
        <v>0</v>
      </c>
      <c r="AP3816" s="9">
        <v>3</v>
      </c>
      <c r="AQ3816" s="9">
        <v>0</v>
      </c>
      <c r="AR3816" s="9">
        <v>0</v>
      </c>
      <c r="AS3816" s="9">
        <v>0</v>
      </c>
      <c r="AT3816" s="9">
        <v>0</v>
      </c>
      <c r="AU3816" s="9">
        <v>4</v>
      </c>
      <c r="AV3816" s="9">
        <v>0</v>
      </c>
      <c r="AW3816" s="9">
        <v>0</v>
      </c>
      <c r="AX3816" s="9">
        <v>8</v>
      </c>
      <c r="AY3816" s="9">
        <v>0</v>
      </c>
      <c r="AZ3816" s="9">
        <v>0</v>
      </c>
      <c r="BA3816" s="9">
        <v>3</v>
      </c>
      <c r="BB3816" s="9">
        <v>5</v>
      </c>
      <c r="BC3816" s="9">
        <v>0</v>
      </c>
    </row>
    <row r="3817" spans="2:55" x14ac:dyDescent="0.45">
      <c r="B3817" s="25">
        <v>3810</v>
      </c>
      <c r="D3817" s="9" t="s">
        <v>124</v>
      </c>
      <c r="E3817" s="9">
        <v>0</v>
      </c>
      <c r="F3817" s="9">
        <v>0</v>
      </c>
      <c r="G3817" s="9">
        <v>0</v>
      </c>
      <c r="H3817" s="9">
        <v>6</v>
      </c>
      <c r="I3817" s="9">
        <v>6</v>
      </c>
      <c r="J3817" s="9">
        <v>3</v>
      </c>
      <c r="K3817" s="9">
        <v>0</v>
      </c>
      <c r="L3817" s="9">
        <v>14</v>
      </c>
      <c r="M3817" s="9">
        <v>5</v>
      </c>
      <c r="N3817" s="9">
        <v>7</v>
      </c>
      <c r="O3817" s="9">
        <v>0</v>
      </c>
      <c r="P3817" s="9">
        <v>8</v>
      </c>
      <c r="Q3817" s="9">
        <v>5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5</v>
      </c>
      <c r="X3817" s="9">
        <v>0</v>
      </c>
      <c r="Y3817" s="9">
        <v>0</v>
      </c>
      <c r="Z3817" s="9">
        <v>0</v>
      </c>
      <c r="AA3817" s="9">
        <v>5</v>
      </c>
      <c r="AB3817" s="9">
        <v>0</v>
      </c>
      <c r="AC3817" s="9">
        <v>5</v>
      </c>
      <c r="AD3817" s="9">
        <v>15</v>
      </c>
      <c r="AE3817" s="9">
        <v>5</v>
      </c>
      <c r="AF3817" s="9">
        <v>0</v>
      </c>
      <c r="AG3817" s="9">
        <v>7</v>
      </c>
      <c r="AH3817" s="9">
        <v>0</v>
      </c>
      <c r="AI3817" s="9">
        <v>0</v>
      </c>
      <c r="AJ3817" s="9">
        <v>4</v>
      </c>
      <c r="AK3817" s="9">
        <v>4</v>
      </c>
      <c r="AL3817" s="9">
        <v>0</v>
      </c>
      <c r="AM3817" s="9">
        <v>0</v>
      </c>
      <c r="AN3817" s="9">
        <v>0</v>
      </c>
      <c r="AO3817" s="9">
        <v>7</v>
      </c>
      <c r="AP3817" s="9">
        <v>10</v>
      </c>
      <c r="AQ3817" s="9">
        <v>0</v>
      </c>
      <c r="AR3817" s="9">
        <v>0</v>
      </c>
      <c r="AS3817" s="9">
        <v>0</v>
      </c>
      <c r="AT3817" s="9">
        <v>0</v>
      </c>
      <c r="AU3817" s="9">
        <v>0</v>
      </c>
      <c r="AV3817" s="9">
        <v>0</v>
      </c>
      <c r="AW3817" s="9">
        <v>0</v>
      </c>
      <c r="AX3817" s="9">
        <v>4</v>
      </c>
      <c r="AY3817" s="9">
        <v>0</v>
      </c>
      <c r="AZ3817" s="9">
        <v>0</v>
      </c>
      <c r="BA3817" s="9">
        <v>0</v>
      </c>
      <c r="BB3817" s="9">
        <v>0</v>
      </c>
      <c r="BC3817" s="9">
        <v>0</v>
      </c>
    </row>
    <row r="3818" spans="2:55" x14ac:dyDescent="0.45">
      <c r="B3818" s="25">
        <v>3811</v>
      </c>
      <c r="D3818" s="9" t="s">
        <v>125</v>
      </c>
      <c r="E3818" s="9">
        <v>0</v>
      </c>
      <c r="F3818" s="9">
        <v>0</v>
      </c>
      <c r="G3818" s="9">
        <v>0</v>
      </c>
      <c r="H3818" s="9">
        <v>5</v>
      </c>
      <c r="I3818" s="9">
        <v>11</v>
      </c>
      <c r="J3818" s="9">
        <v>0</v>
      </c>
      <c r="K3818" s="9">
        <v>13</v>
      </c>
      <c r="L3818" s="9">
        <v>10</v>
      </c>
      <c r="M3818" s="9">
        <v>20</v>
      </c>
      <c r="N3818" s="9">
        <v>3</v>
      </c>
      <c r="O3818" s="9">
        <v>0</v>
      </c>
      <c r="P3818" s="9">
        <v>6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8</v>
      </c>
      <c r="X3818" s="9">
        <v>0</v>
      </c>
      <c r="Y3818" s="9">
        <v>3</v>
      </c>
      <c r="Z3818" s="9">
        <v>0</v>
      </c>
      <c r="AA3818" s="9">
        <v>0</v>
      </c>
      <c r="AB3818" s="9">
        <v>3</v>
      </c>
      <c r="AC3818" s="9">
        <v>25</v>
      </c>
      <c r="AD3818" s="9">
        <v>0</v>
      </c>
      <c r="AE3818" s="9">
        <v>3</v>
      </c>
      <c r="AF3818" s="9">
        <v>0</v>
      </c>
      <c r="AG3818" s="9">
        <v>4</v>
      </c>
      <c r="AH3818" s="9">
        <v>0</v>
      </c>
      <c r="AI3818" s="9">
        <v>5</v>
      </c>
      <c r="AJ3818" s="9">
        <v>11</v>
      </c>
      <c r="AK3818" s="9">
        <v>3</v>
      </c>
      <c r="AL3818" s="9">
        <v>0</v>
      </c>
      <c r="AM3818" s="9">
        <v>5</v>
      </c>
      <c r="AN3818" s="9">
        <v>0</v>
      </c>
      <c r="AO3818" s="9">
        <v>0</v>
      </c>
      <c r="AP3818" s="9">
        <v>13</v>
      </c>
      <c r="AQ3818" s="9">
        <v>0</v>
      </c>
      <c r="AR3818" s="9">
        <v>0</v>
      </c>
      <c r="AS3818" s="9">
        <v>0</v>
      </c>
      <c r="AT3818" s="9">
        <v>0</v>
      </c>
      <c r="AU3818" s="9">
        <v>0</v>
      </c>
      <c r="AV3818" s="9">
        <v>0</v>
      </c>
      <c r="AW3818" s="9">
        <v>0</v>
      </c>
      <c r="AX3818" s="9">
        <v>0</v>
      </c>
      <c r="AY3818" s="9">
        <v>0</v>
      </c>
      <c r="AZ3818" s="9">
        <v>0</v>
      </c>
      <c r="BA3818" s="9">
        <v>0</v>
      </c>
      <c r="BB3818" s="9">
        <v>0</v>
      </c>
      <c r="BC3818" s="9">
        <v>0</v>
      </c>
    </row>
    <row r="3819" spans="2:55" x14ac:dyDescent="0.45">
      <c r="B3819" s="25">
        <v>3812</v>
      </c>
      <c r="D3819" s="9" t="s">
        <v>126</v>
      </c>
      <c r="E3819" s="9">
        <v>0</v>
      </c>
      <c r="F3819" s="9">
        <v>6</v>
      </c>
      <c r="G3819" s="9">
        <v>0</v>
      </c>
      <c r="H3819" s="9">
        <v>4</v>
      </c>
      <c r="I3819" s="9">
        <v>16</v>
      </c>
      <c r="J3819" s="9">
        <v>5</v>
      </c>
      <c r="K3819" s="9">
        <v>43</v>
      </c>
      <c r="L3819" s="9">
        <v>14</v>
      </c>
      <c r="M3819" s="9">
        <v>4</v>
      </c>
      <c r="N3819" s="9">
        <v>42</v>
      </c>
      <c r="O3819" s="9">
        <v>0</v>
      </c>
      <c r="P3819" s="9">
        <v>6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0</v>
      </c>
      <c r="W3819" s="9">
        <v>0</v>
      </c>
      <c r="X3819" s="9">
        <v>0</v>
      </c>
      <c r="Y3819" s="9">
        <v>0</v>
      </c>
      <c r="Z3819" s="9">
        <v>0</v>
      </c>
      <c r="AA3819" s="9">
        <v>0</v>
      </c>
      <c r="AB3819" s="9">
        <v>0</v>
      </c>
      <c r="AC3819" s="9">
        <v>19</v>
      </c>
      <c r="AD3819" s="9">
        <v>0</v>
      </c>
      <c r="AE3819" s="9">
        <v>11</v>
      </c>
      <c r="AF3819" s="9">
        <v>0</v>
      </c>
      <c r="AG3819" s="9">
        <v>0</v>
      </c>
      <c r="AH3819" s="9">
        <v>0</v>
      </c>
      <c r="AI3819" s="9">
        <v>7</v>
      </c>
      <c r="AJ3819" s="9">
        <v>5</v>
      </c>
      <c r="AK3819" s="9">
        <v>0</v>
      </c>
      <c r="AL3819" s="9">
        <v>0</v>
      </c>
      <c r="AM3819" s="9">
        <v>4</v>
      </c>
      <c r="AN3819" s="9">
        <v>0</v>
      </c>
      <c r="AO3819" s="9">
        <v>0</v>
      </c>
      <c r="AP3819" s="9">
        <v>10</v>
      </c>
      <c r="AQ3819" s="9">
        <v>3</v>
      </c>
      <c r="AR3819" s="9">
        <v>0</v>
      </c>
      <c r="AS3819" s="9">
        <v>0</v>
      </c>
      <c r="AT3819" s="9">
        <v>0</v>
      </c>
      <c r="AU3819" s="9">
        <v>3</v>
      </c>
      <c r="AV3819" s="9">
        <v>0</v>
      </c>
      <c r="AW3819" s="9">
        <v>0</v>
      </c>
      <c r="AX3819" s="9">
        <v>7</v>
      </c>
      <c r="AY3819" s="9">
        <v>0</v>
      </c>
      <c r="AZ3819" s="9">
        <v>3</v>
      </c>
      <c r="BA3819" s="9">
        <v>0</v>
      </c>
      <c r="BB3819" s="9">
        <v>3</v>
      </c>
      <c r="BC3819" s="9">
        <v>7</v>
      </c>
    </row>
    <row r="3820" spans="2:55" x14ac:dyDescent="0.45">
      <c r="B3820" s="25">
        <v>3813</v>
      </c>
      <c r="D3820" s="9" t="s">
        <v>127</v>
      </c>
      <c r="E3820" s="9">
        <v>3</v>
      </c>
      <c r="F3820" s="9">
        <v>0</v>
      </c>
      <c r="G3820" s="9">
        <v>0</v>
      </c>
      <c r="H3820" s="9">
        <v>13</v>
      </c>
      <c r="I3820" s="9">
        <v>14</v>
      </c>
      <c r="J3820" s="9">
        <v>0</v>
      </c>
      <c r="K3820" s="9">
        <v>27</v>
      </c>
      <c r="L3820" s="9">
        <v>11</v>
      </c>
      <c r="M3820" s="9">
        <v>29</v>
      </c>
      <c r="N3820" s="9">
        <v>13</v>
      </c>
      <c r="O3820" s="9">
        <v>0</v>
      </c>
      <c r="P3820" s="9">
        <v>7</v>
      </c>
      <c r="Q3820" s="9">
        <v>7</v>
      </c>
      <c r="R3820" s="9">
        <v>3</v>
      </c>
      <c r="S3820" s="9">
        <v>3</v>
      </c>
      <c r="T3820" s="9">
        <v>0</v>
      </c>
      <c r="U3820" s="9">
        <v>0</v>
      </c>
      <c r="V3820" s="9">
        <v>0</v>
      </c>
      <c r="W3820" s="9">
        <v>8</v>
      </c>
      <c r="X3820" s="9">
        <v>0</v>
      </c>
      <c r="Y3820" s="9">
        <v>20</v>
      </c>
      <c r="Z3820" s="9">
        <v>0</v>
      </c>
      <c r="AA3820" s="9">
        <v>0</v>
      </c>
      <c r="AB3820" s="9">
        <v>9</v>
      </c>
      <c r="AC3820" s="9">
        <v>17</v>
      </c>
      <c r="AD3820" s="9">
        <v>0</v>
      </c>
      <c r="AE3820" s="9">
        <v>0</v>
      </c>
      <c r="AF3820" s="9">
        <v>0</v>
      </c>
      <c r="AG3820" s="9">
        <v>0</v>
      </c>
      <c r="AH3820" s="9">
        <v>0</v>
      </c>
      <c r="AI3820" s="9">
        <v>4</v>
      </c>
      <c r="AJ3820" s="9">
        <v>10</v>
      </c>
      <c r="AK3820" s="9">
        <v>6</v>
      </c>
      <c r="AL3820" s="9">
        <v>0</v>
      </c>
      <c r="AM3820" s="9">
        <v>4</v>
      </c>
      <c r="AN3820" s="9">
        <v>0</v>
      </c>
      <c r="AO3820" s="9">
        <v>0</v>
      </c>
      <c r="AP3820" s="9">
        <v>13</v>
      </c>
      <c r="AQ3820" s="9">
        <v>0</v>
      </c>
      <c r="AR3820" s="9">
        <v>0</v>
      </c>
      <c r="AS3820" s="9">
        <v>5</v>
      </c>
      <c r="AT3820" s="9">
        <v>0</v>
      </c>
      <c r="AU3820" s="9">
        <v>0</v>
      </c>
      <c r="AV3820" s="9">
        <v>0</v>
      </c>
      <c r="AW3820" s="9">
        <v>0</v>
      </c>
      <c r="AX3820" s="9">
        <v>4</v>
      </c>
      <c r="AY3820" s="9">
        <v>0</v>
      </c>
      <c r="AZ3820" s="9">
        <v>3</v>
      </c>
      <c r="BA3820" s="9">
        <v>0</v>
      </c>
      <c r="BB3820" s="9">
        <v>4</v>
      </c>
      <c r="BC3820" s="9">
        <v>0</v>
      </c>
    </row>
    <row r="3821" spans="2:55" x14ac:dyDescent="0.45">
      <c r="B3821" s="25">
        <v>3814</v>
      </c>
      <c r="D3821" s="9" t="s">
        <v>128</v>
      </c>
      <c r="E3821" s="9">
        <v>7</v>
      </c>
      <c r="F3821" s="9">
        <v>0</v>
      </c>
      <c r="G3821" s="9">
        <v>0</v>
      </c>
      <c r="H3821" s="9">
        <v>39</v>
      </c>
      <c r="I3821" s="9">
        <v>43</v>
      </c>
      <c r="J3821" s="9">
        <v>13</v>
      </c>
      <c r="K3821" s="9">
        <v>19</v>
      </c>
      <c r="L3821" s="9">
        <v>51</v>
      </c>
      <c r="M3821" s="9">
        <v>267</v>
      </c>
      <c r="N3821" s="9">
        <v>21</v>
      </c>
      <c r="O3821" s="9">
        <v>0</v>
      </c>
      <c r="P3821" s="9">
        <v>39</v>
      </c>
      <c r="Q3821" s="9">
        <v>0</v>
      </c>
      <c r="R3821" s="9">
        <v>0</v>
      </c>
      <c r="S3821" s="9">
        <v>10</v>
      </c>
      <c r="T3821" s="9">
        <v>0</v>
      </c>
      <c r="U3821" s="9">
        <v>3</v>
      </c>
      <c r="V3821" s="9">
        <v>0</v>
      </c>
      <c r="W3821" s="9">
        <v>26</v>
      </c>
      <c r="X3821" s="9">
        <v>5</v>
      </c>
      <c r="Y3821" s="9">
        <v>26</v>
      </c>
      <c r="Z3821" s="9">
        <v>0</v>
      </c>
      <c r="AA3821" s="9">
        <v>4</v>
      </c>
      <c r="AB3821" s="9">
        <v>10</v>
      </c>
      <c r="AC3821" s="9">
        <v>88</v>
      </c>
      <c r="AD3821" s="9">
        <v>0</v>
      </c>
      <c r="AE3821" s="9">
        <v>11</v>
      </c>
      <c r="AF3821" s="9">
        <v>0</v>
      </c>
      <c r="AG3821" s="9">
        <v>10</v>
      </c>
      <c r="AH3821" s="9">
        <v>0</v>
      </c>
      <c r="AI3821" s="9">
        <v>11</v>
      </c>
      <c r="AJ3821" s="9">
        <v>12</v>
      </c>
      <c r="AK3821" s="9">
        <v>7</v>
      </c>
      <c r="AL3821" s="9">
        <v>0</v>
      </c>
      <c r="AM3821" s="9">
        <v>12</v>
      </c>
      <c r="AN3821" s="9">
        <v>0</v>
      </c>
      <c r="AO3821" s="9">
        <v>13</v>
      </c>
      <c r="AP3821" s="9">
        <v>81</v>
      </c>
      <c r="AQ3821" s="9">
        <v>19</v>
      </c>
      <c r="AR3821" s="9">
        <v>0</v>
      </c>
      <c r="AS3821" s="9">
        <v>3</v>
      </c>
      <c r="AT3821" s="9">
        <v>0</v>
      </c>
      <c r="AU3821" s="9">
        <v>9</v>
      </c>
      <c r="AV3821" s="9">
        <v>7</v>
      </c>
      <c r="AW3821" s="9">
        <v>0</v>
      </c>
      <c r="AX3821" s="9">
        <v>42</v>
      </c>
      <c r="AY3821" s="9">
        <v>6</v>
      </c>
      <c r="AZ3821" s="9">
        <v>6</v>
      </c>
      <c r="BA3821" s="9">
        <v>0</v>
      </c>
      <c r="BB3821" s="9">
        <v>22</v>
      </c>
      <c r="BC3821" s="9">
        <v>13</v>
      </c>
    </row>
    <row r="3822" spans="2:55" x14ac:dyDescent="0.45">
      <c r="B3822" s="25">
        <v>3815</v>
      </c>
      <c r="D3822" s="9" t="s">
        <v>129</v>
      </c>
      <c r="E3822" s="9">
        <v>3</v>
      </c>
      <c r="F3822" s="9">
        <v>7</v>
      </c>
      <c r="G3822" s="9">
        <v>0</v>
      </c>
      <c r="H3822" s="9">
        <v>92</v>
      </c>
      <c r="I3822" s="9">
        <v>52</v>
      </c>
      <c r="J3822" s="9">
        <v>7</v>
      </c>
      <c r="K3822" s="9">
        <v>87</v>
      </c>
      <c r="L3822" s="9">
        <v>168</v>
      </c>
      <c r="M3822" s="9">
        <v>54</v>
      </c>
      <c r="N3822" s="9">
        <v>25</v>
      </c>
      <c r="O3822" s="9">
        <v>0</v>
      </c>
      <c r="P3822" s="9">
        <v>38</v>
      </c>
      <c r="Q3822" s="9">
        <v>9</v>
      </c>
      <c r="R3822" s="9">
        <v>0</v>
      </c>
      <c r="S3822" s="9">
        <v>10</v>
      </c>
      <c r="T3822" s="9">
        <v>0</v>
      </c>
      <c r="U3822" s="9">
        <v>5</v>
      </c>
      <c r="V3822" s="9">
        <v>5</v>
      </c>
      <c r="W3822" s="9">
        <v>40</v>
      </c>
      <c r="X3822" s="9">
        <v>3</v>
      </c>
      <c r="Y3822" s="9">
        <v>17</v>
      </c>
      <c r="Z3822" s="9">
        <v>0</v>
      </c>
      <c r="AA3822" s="9">
        <v>3</v>
      </c>
      <c r="AB3822" s="9">
        <v>19</v>
      </c>
      <c r="AC3822" s="9">
        <v>113</v>
      </c>
      <c r="AD3822" s="9">
        <v>0</v>
      </c>
      <c r="AE3822" s="9">
        <v>12</v>
      </c>
      <c r="AF3822" s="9">
        <v>0</v>
      </c>
      <c r="AG3822" s="9">
        <v>11</v>
      </c>
      <c r="AH3822" s="9">
        <v>6</v>
      </c>
      <c r="AI3822" s="9">
        <v>19</v>
      </c>
      <c r="AJ3822" s="9">
        <v>23</v>
      </c>
      <c r="AK3822" s="9">
        <v>7</v>
      </c>
      <c r="AL3822" s="9">
        <v>4</v>
      </c>
      <c r="AM3822" s="9">
        <v>24</v>
      </c>
      <c r="AN3822" s="9">
        <v>0</v>
      </c>
      <c r="AO3822" s="9">
        <v>24</v>
      </c>
      <c r="AP3822" s="9">
        <v>58</v>
      </c>
      <c r="AQ3822" s="9">
        <v>19</v>
      </c>
      <c r="AR3822" s="9">
        <v>0</v>
      </c>
      <c r="AS3822" s="9">
        <v>0</v>
      </c>
      <c r="AT3822" s="9">
        <v>0</v>
      </c>
      <c r="AU3822" s="9">
        <v>20</v>
      </c>
      <c r="AV3822" s="9">
        <v>9</v>
      </c>
      <c r="AW3822" s="9">
        <v>0</v>
      </c>
      <c r="AX3822" s="9">
        <v>54</v>
      </c>
      <c r="AY3822" s="9">
        <v>6</v>
      </c>
      <c r="AZ3822" s="9">
        <v>11</v>
      </c>
      <c r="BA3822" s="9">
        <v>3</v>
      </c>
      <c r="BB3822" s="9">
        <v>20</v>
      </c>
      <c r="BC3822" s="9">
        <v>5</v>
      </c>
    </row>
    <row r="3823" spans="2:55" x14ac:dyDescent="0.45">
      <c r="B3823" s="25">
        <v>3816</v>
      </c>
      <c r="D3823" s="9" t="s">
        <v>130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  <c r="AC3823" s="9">
        <v>0</v>
      </c>
      <c r="AD3823" s="9">
        <v>0</v>
      </c>
      <c r="AE3823" s="9">
        <v>0</v>
      </c>
      <c r="AF3823" s="9">
        <v>0</v>
      </c>
      <c r="AG3823" s="9">
        <v>0</v>
      </c>
      <c r="AH3823" s="9">
        <v>0</v>
      </c>
      <c r="AI3823" s="9">
        <v>0</v>
      </c>
      <c r="AJ3823" s="9">
        <v>0</v>
      </c>
      <c r="AK3823" s="9">
        <v>0</v>
      </c>
      <c r="AL3823" s="9">
        <v>0</v>
      </c>
      <c r="AM3823" s="9">
        <v>0</v>
      </c>
      <c r="AN3823" s="9">
        <v>0</v>
      </c>
      <c r="AO3823" s="9">
        <v>0</v>
      </c>
      <c r="AP3823" s="9">
        <v>0</v>
      </c>
      <c r="AQ3823" s="9">
        <v>0</v>
      </c>
      <c r="AR3823" s="9">
        <v>0</v>
      </c>
      <c r="AS3823" s="9">
        <v>0</v>
      </c>
      <c r="AT3823" s="9">
        <v>0</v>
      </c>
      <c r="AU3823" s="9">
        <v>0</v>
      </c>
      <c r="AV3823" s="9">
        <v>0</v>
      </c>
      <c r="AW3823" s="9">
        <v>0</v>
      </c>
      <c r="AX3823" s="9">
        <v>0</v>
      </c>
      <c r="AY3823" s="9">
        <v>0</v>
      </c>
      <c r="AZ3823" s="9">
        <v>0</v>
      </c>
      <c r="BA3823" s="9">
        <v>0</v>
      </c>
      <c r="BB3823" s="9">
        <v>0</v>
      </c>
      <c r="BC3823" s="9">
        <v>0</v>
      </c>
    </row>
    <row r="3824" spans="2:55" x14ac:dyDescent="0.45">
      <c r="B3824" s="25">
        <v>3817</v>
      </c>
      <c r="D3824" s="9" t="s">
        <v>131</v>
      </c>
      <c r="E3824" s="9">
        <v>0</v>
      </c>
      <c r="F3824" s="9">
        <v>0</v>
      </c>
      <c r="G3824" s="9">
        <v>0</v>
      </c>
      <c r="H3824" s="9">
        <v>0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  <c r="AC3824" s="9">
        <v>0</v>
      </c>
      <c r="AD3824" s="9">
        <v>0</v>
      </c>
      <c r="AE3824" s="9">
        <v>0</v>
      </c>
      <c r="AF3824" s="9">
        <v>0</v>
      </c>
      <c r="AG3824" s="9">
        <v>0</v>
      </c>
      <c r="AH3824" s="9">
        <v>0</v>
      </c>
      <c r="AI3824" s="9">
        <v>0</v>
      </c>
      <c r="AJ3824" s="9">
        <v>0</v>
      </c>
      <c r="AK3824" s="9">
        <v>0</v>
      </c>
      <c r="AL3824" s="9">
        <v>0</v>
      </c>
      <c r="AM3824" s="9">
        <v>0</v>
      </c>
      <c r="AN3824" s="9">
        <v>0</v>
      </c>
      <c r="AO3824" s="9">
        <v>0</v>
      </c>
      <c r="AP3824" s="9">
        <v>0</v>
      </c>
      <c r="AQ3824" s="9">
        <v>0</v>
      </c>
      <c r="AR3824" s="9">
        <v>0</v>
      </c>
      <c r="AS3824" s="9">
        <v>0</v>
      </c>
      <c r="AT3824" s="9">
        <v>0</v>
      </c>
      <c r="AU3824" s="9">
        <v>0</v>
      </c>
      <c r="AV3824" s="9">
        <v>0</v>
      </c>
      <c r="AW3824" s="9">
        <v>0</v>
      </c>
      <c r="AX3824" s="9">
        <v>0</v>
      </c>
      <c r="AY3824" s="9">
        <v>0</v>
      </c>
      <c r="AZ3824" s="9">
        <v>0</v>
      </c>
      <c r="BA3824" s="9">
        <v>0</v>
      </c>
      <c r="BB3824" s="9">
        <v>0</v>
      </c>
      <c r="BC3824" s="9">
        <v>0</v>
      </c>
    </row>
    <row r="3825" spans="2:55" x14ac:dyDescent="0.45">
      <c r="B3825" s="25">
        <v>3818</v>
      </c>
      <c r="D3825" s="9" t="s">
        <v>132</v>
      </c>
      <c r="E3825" s="9">
        <v>4</v>
      </c>
      <c r="F3825" s="9">
        <v>14</v>
      </c>
      <c r="G3825" s="9">
        <v>0</v>
      </c>
      <c r="H3825" s="9">
        <v>18</v>
      </c>
      <c r="I3825" s="9">
        <v>148</v>
      </c>
      <c r="J3825" s="9">
        <v>0</v>
      </c>
      <c r="K3825" s="9">
        <v>0</v>
      </c>
      <c r="L3825" s="9">
        <v>16</v>
      </c>
      <c r="M3825" s="9">
        <v>0</v>
      </c>
      <c r="N3825" s="9">
        <v>7</v>
      </c>
      <c r="O3825" s="9">
        <v>0</v>
      </c>
      <c r="P3825" s="9">
        <v>4</v>
      </c>
      <c r="Q3825" s="9">
        <v>0</v>
      </c>
      <c r="R3825" s="9">
        <v>6</v>
      </c>
      <c r="S3825" s="9">
        <v>0</v>
      </c>
      <c r="T3825" s="9">
        <v>0</v>
      </c>
      <c r="U3825" s="9">
        <v>3</v>
      </c>
      <c r="V3825" s="9">
        <v>0</v>
      </c>
      <c r="W3825" s="9">
        <v>994</v>
      </c>
      <c r="X3825" s="9">
        <v>3</v>
      </c>
      <c r="Y3825" s="9">
        <v>6</v>
      </c>
      <c r="Z3825" s="9">
        <v>0</v>
      </c>
      <c r="AA3825" s="9">
        <v>10</v>
      </c>
      <c r="AB3825" s="9">
        <v>23</v>
      </c>
      <c r="AC3825" s="9">
        <v>266</v>
      </c>
      <c r="AD3825" s="9">
        <v>10</v>
      </c>
      <c r="AE3825" s="9">
        <v>10</v>
      </c>
      <c r="AF3825" s="9">
        <v>0</v>
      </c>
      <c r="AG3825" s="9">
        <v>8</v>
      </c>
      <c r="AH3825" s="9">
        <v>0</v>
      </c>
      <c r="AI3825" s="9">
        <v>12</v>
      </c>
      <c r="AJ3825" s="9">
        <v>41</v>
      </c>
      <c r="AK3825" s="9">
        <v>19</v>
      </c>
      <c r="AL3825" s="9">
        <v>6</v>
      </c>
      <c r="AM3825" s="9">
        <v>9</v>
      </c>
      <c r="AN3825" s="9">
        <v>0</v>
      </c>
      <c r="AO3825" s="9">
        <v>13</v>
      </c>
      <c r="AP3825" s="9">
        <v>45</v>
      </c>
      <c r="AQ3825" s="9">
        <v>13</v>
      </c>
      <c r="AR3825" s="9">
        <v>0</v>
      </c>
      <c r="AS3825" s="9">
        <v>4</v>
      </c>
      <c r="AT3825" s="9">
        <v>5</v>
      </c>
      <c r="AU3825" s="9">
        <v>30</v>
      </c>
      <c r="AV3825" s="9">
        <v>9</v>
      </c>
      <c r="AW3825" s="9">
        <v>0</v>
      </c>
      <c r="AX3825" s="9">
        <v>62</v>
      </c>
      <c r="AY3825" s="9">
        <v>6</v>
      </c>
      <c r="AZ3825" s="9">
        <v>10</v>
      </c>
      <c r="BA3825" s="9">
        <v>0</v>
      </c>
      <c r="BB3825" s="9">
        <v>88</v>
      </c>
      <c r="BC3825" s="9">
        <v>7</v>
      </c>
    </row>
    <row r="3826" spans="2:55" x14ac:dyDescent="0.45">
      <c r="B3826" s="25">
        <v>3819</v>
      </c>
      <c r="D3826" s="9" t="s">
        <v>133</v>
      </c>
      <c r="E3826" s="9">
        <v>3</v>
      </c>
      <c r="F3826" s="9">
        <v>0</v>
      </c>
      <c r="G3826" s="9">
        <v>0</v>
      </c>
      <c r="H3826" s="9">
        <v>5</v>
      </c>
      <c r="I3826" s="9">
        <v>9</v>
      </c>
      <c r="J3826" s="9">
        <v>0</v>
      </c>
      <c r="K3826" s="9">
        <v>0</v>
      </c>
      <c r="L3826" s="9">
        <v>0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0</v>
      </c>
      <c r="V3826" s="9">
        <v>0</v>
      </c>
      <c r="W3826" s="9">
        <v>3</v>
      </c>
      <c r="X3826" s="9">
        <v>0</v>
      </c>
      <c r="Y3826" s="9">
        <v>91</v>
      </c>
      <c r="Z3826" s="9">
        <v>0</v>
      </c>
      <c r="AA3826" s="9">
        <v>3</v>
      </c>
      <c r="AB3826" s="9">
        <v>4</v>
      </c>
      <c r="AC3826" s="9">
        <v>21</v>
      </c>
      <c r="AD3826" s="9">
        <v>0</v>
      </c>
      <c r="AE3826" s="9">
        <v>44</v>
      </c>
      <c r="AF3826" s="9">
        <v>0</v>
      </c>
      <c r="AG3826" s="9">
        <v>0</v>
      </c>
      <c r="AH3826" s="9">
        <v>4</v>
      </c>
      <c r="AI3826" s="9">
        <v>7</v>
      </c>
      <c r="AJ3826" s="9">
        <v>8</v>
      </c>
      <c r="AK3826" s="9">
        <v>0</v>
      </c>
      <c r="AL3826" s="9">
        <v>0</v>
      </c>
      <c r="AM3826" s="9">
        <v>4</v>
      </c>
      <c r="AN3826" s="9">
        <v>0</v>
      </c>
      <c r="AO3826" s="9">
        <v>3</v>
      </c>
      <c r="AP3826" s="9">
        <v>8</v>
      </c>
      <c r="AQ3826" s="9">
        <v>3</v>
      </c>
      <c r="AR3826" s="9">
        <v>0</v>
      </c>
      <c r="AS3826" s="9">
        <v>0</v>
      </c>
      <c r="AT3826" s="9">
        <v>0</v>
      </c>
      <c r="AU3826" s="9">
        <v>0</v>
      </c>
      <c r="AV3826" s="9">
        <v>0</v>
      </c>
      <c r="AW3826" s="9">
        <v>0</v>
      </c>
      <c r="AX3826" s="9">
        <v>0</v>
      </c>
      <c r="AY3826" s="9">
        <v>0</v>
      </c>
      <c r="AZ3826" s="9">
        <v>0</v>
      </c>
      <c r="BA3826" s="9">
        <v>0</v>
      </c>
      <c r="BB3826" s="9">
        <v>7</v>
      </c>
      <c r="BC3826" s="9">
        <v>0</v>
      </c>
    </row>
    <row r="3827" spans="2:55" x14ac:dyDescent="0.45">
      <c r="B3827" s="25">
        <v>3820</v>
      </c>
      <c r="D3827" s="9" t="s">
        <v>134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0</v>
      </c>
      <c r="Z3827" s="9">
        <v>0</v>
      </c>
      <c r="AA3827" s="9">
        <v>0</v>
      </c>
      <c r="AB3827" s="9">
        <v>0</v>
      </c>
      <c r="AC3827" s="9">
        <v>0</v>
      </c>
      <c r="AD3827" s="9">
        <v>0</v>
      </c>
      <c r="AE3827" s="9">
        <v>0</v>
      </c>
      <c r="AF3827" s="9">
        <v>0</v>
      </c>
      <c r="AG3827" s="9">
        <v>0</v>
      </c>
      <c r="AH3827" s="9">
        <v>0</v>
      </c>
      <c r="AI3827" s="9">
        <v>0</v>
      </c>
      <c r="AJ3827" s="9">
        <v>0</v>
      </c>
      <c r="AK3827" s="9">
        <v>0</v>
      </c>
      <c r="AL3827" s="9">
        <v>0</v>
      </c>
      <c r="AM3827" s="9">
        <v>0</v>
      </c>
      <c r="AN3827" s="9">
        <v>0</v>
      </c>
      <c r="AO3827" s="9">
        <v>0</v>
      </c>
      <c r="AP3827" s="9">
        <v>0</v>
      </c>
      <c r="AQ3827" s="9">
        <v>0</v>
      </c>
      <c r="AR3827" s="9">
        <v>0</v>
      </c>
      <c r="AS3827" s="9">
        <v>0</v>
      </c>
      <c r="AT3827" s="9">
        <v>0</v>
      </c>
      <c r="AU3827" s="9">
        <v>0</v>
      </c>
      <c r="AV3827" s="9">
        <v>0</v>
      </c>
      <c r="AW3827" s="9">
        <v>0</v>
      </c>
      <c r="AX3827" s="9">
        <v>0</v>
      </c>
      <c r="AY3827" s="9">
        <v>0</v>
      </c>
      <c r="AZ3827" s="9">
        <v>0</v>
      </c>
      <c r="BA3827" s="9">
        <v>0</v>
      </c>
      <c r="BB3827" s="9">
        <v>0</v>
      </c>
      <c r="BC3827" s="9">
        <v>0</v>
      </c>
    </row>
    <row r="3828" spans="2:55" x14ac:dyDescent="0.45">
      <c r="B3828" s="25">
        <v>3821</v>
      </c>
      <c r="D3828" s="9" t="s">
        <v>135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0</v>
      </c>
      <c r="Y3828" s="9">
        <v>0</v>
      </c>
      <c r="Z3828" s="9">
        <v>0</v>
      </c>
      <c r="AA3828" s="9">
        <v>0</v>
      </c>
      <c r="AB3828" s="9">
        <v>0</v>
      </c>
      <c r="AC3828" s="9">
        <v>0</v>
      </c>
      <c r="AD3828" s="9">
        <v>0</v>
      </c>
      <c r="AE3828" s="9">
        <v>0</v>
      </c>
      <c r="AF3828" s="9">
        <v>0</v>
      </c>
      <c r="AG3828" s="9">
        <v>0</v>
      </c>
      <c r="AH3828" s="9">
        <v>0</v>
      </c>
      <c r="AI3828" s="9">
        <v>0</v>
      </c>
      <c r="AJ3828" s="9">
        <v>0</v>
      </c>
      <c r="AK3828" s="9">
        <v>0</v>
      </c>
      <c r="AL3828" s="9">
        <v>0</v>
      </c>
      <c r="AM3828" s="9">
        <v>0</v>
      </c>
      <c r="AN3828" s="9">
        <v>0</v>
      </c>
      <c r="AO3828" s="9">
        <v>0</v>
      </c>
      <c r="AP3828" s="9">
        <v>0</v>
      </c>
      <c r="AQ3828" s="9">
        <v>0</v>
      </c>
      <c r="AR3828" s="9">
        <v>0</v>
      </c>
      <c r="AS3828" s="9">
        <v>0</v>
      </c>
      <c r="AT3828" s="9">
        <v>0</v>
      </c>
      <c r="AU3828" s="9">
        <v>0</v>
      </c>
      <c r="AV3828" s="9">
        <v>0</v>
      </c>
      <c r="AW3828" s="9">
        <v>0</v>
      </c>
      <c r="AX3828" s="9">
        <v>0</v>
      </c>
      <c r="AY3828" s="9">
        <v>0</v>
      </c>
      <c r="AZ3828" s="9">
        <v>0</v>
      </c>
      <c r="BA3828" s="9">
        <v>0</v>
      </c>
      <c r="BB3828" s="9">
        <v>0</v>
      </c>
      <c r="BC3828" s="9">
        <v>0</v>
      </c>
    </row>
    <row r="3829" spans="2:55" x14ac:dyDescent="0.45">
      <c r="B3829" s="25">
        <v>3822</v>
      </c>
      <c r="D3829" s="9" t="s">
        <v>136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  <c r="AC3829" s="9">
        <v>0</v>
      </c>
      <c r="AD3829" s="9">
        <v>0</v>
      </c>
      <c r="AE3829" s="9">
        <v>0</v>
      </c>
      <c r="AF3829" s="9">
        <v>0</v>
      </c>
      <c r="AG3829" s="9">
        <v>0</v>
      </c>
      <c r="AH3829" s="9">
        <v>0</v>
      </c>
      <c r="AI3829" s="9">
        <v>0</v>
      </c>
      <c r="AJ3829" s="9">
        <v>0</v>
      </c>
      <c r="AK3829" s="9">
        <v>0</v>
      </c>
      <c r="AL3829" s="9">
        <v>0</v>
      </c>
      <c r="AM3829" s="9">
        <v>0</v>
      </c>
      <c r="AN3829" s="9">
        <v>0</v>
      </c>
      <c r="AO3829" s="9">
        <v>0</v>
      </c>
      <c r="AP3829" s="9">
        <v>0</v>
      </c>
      <c r="AQ3829" s="9">
        <v>0</v>
      </c>
      <c r="AR3829" s="9">
        <v>0</v>
      </c>
      <c r="AS3829" s="9">
        <v>0</v>
      </c>
      <c r="AT3829" s="9">
        <v>0</v>
      </c>
      <c r="AU3829" s="9">
        <v>0</v>
      </c>
      <c r="AV3829" s="9">
        <v>0</v>
      </c>
      <c r="AW3829" s="9">
        <v>0</v>
      </c>
      <c r="AX3829" s="9">
        <v>0</v>
      </c>
      <c r="AY3829" s="9">
        <v>0</v>
      </c>
      <c r="AZ3829" s="9">
        <v>0</v>
      </c>
      <c r="BA3829" s="9">
        <v>0</v>
      </c>
      <c r="BB3829" s="9">
        <v>0</v>
      </c>
      <c r="BC3829" s="9">
        <v>0</v>
      </c>
    </row>
    <row r="3830" spans="2:55" x14ac:dyDescent="0.45">
      <c r="B3830" s="25">
        <v>3823</v>
      </c>
      <c r="D3830" s="9" t="s">
        <v>137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  <c r="AB3830" s="9">
        <v>0</v>
      </c>
      <c r="AC3830" s="9">
        <v>0</v>
      </c>
      <c r="AD3830" s="9">
        <v>0</v>
      </c>
      <c r="AE3830" s="9">
        <v>0</v>
      </c>
      <c r="AF3830" s="9">
        <v>0</v>
      </c>
      <c r="AG3830" s="9">
        <v>0</v>
      </c>
      <c r="AH3830" s="9">
        <v>0</v>
      </c>
      <c r="AI3830" s="9">
        <v>0</v>
      </c>
      <c r="AJ3830" s="9">
        <v>0</v>
      </c>
      <c r="AK3830" s="9">
        <v>0</v>
      </c>
      <c r="AL3830" s="9">
        <v>0</v>
      </c>
      <c r="AM3830" s="9">
        <v>0</v>
      </c>
      <c r="AN3830" s="9">
        <v>0</v>
      </c>
      <c r="AO3830" s="9">
        <v>0</v>
      </c>
      <c r="AP3830" s="9">
        <v>0</v>
      </c>
      <c r="AQ3830" s="9">
        <v>0</v>
      </c>
      <c r="AR3830" s="9">
        <v>0</v>
      </c>
      <c r="AS3830" s="9">
        <v>0</v>
      </c>
      <c r="AT3830" s="9">
        <v>0</v>
      </c>
      <c r="AU3830" s="9">
        <v>0</v>
      </c>
      <c r="AV3830" s="9">
        <v>0</v>
      </c>
      <c r="AW3830" s="9">
        <v>0</v>
      </c>
      <c r="AX3830" s="9">
        <v>0</v>
      </c>
      <c r="AY3830" s="9">
        <v>0</v>
      </c>
      <c r="AZ3830" s="9">
        <v>0</v>
      </c>
      <c r="BA3830" s="9">
        <v>0</v>
      </c>
      <c r="BB3830" s="9">
        <v>0</v>
      </c>
      <c r="BC3830" s="9">
        <v>0</v>
      </c>
    </row>
    <row r="3831" spans="2:55" x14ac:dyDescent="0.45">
      <c r="B3831" s="25">
        <v>3824</v>
      </c>
      <c r="D3831" s="9" t="s">
        <v>138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0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  <c r="AC3831" s="9">
        <v>0</v>
      </c>
      <c r="AD3831" s="9">
        <v>0</v>
      </c>
      <c r="AE3831" s="9">
        <v>0</v>
      </c>
      <c r="AF3831" s="9">
        <v>0</v>
      </c>
      <c r="AG3831" s="9">
        <v>0</v>
      </c>
      <c r="AH3831" s="9">
        <v>0</v>
      </c>
      <c r="AI3831" s="9">
        <v>0</v>
      </c>
      <c r="AJ3831" s="9">
        <v>0</v>
      </c>
      <c r="AK3831" s="9">
        <v>0</v>
      </c>
      <c r="AL3831" s="9">
        <v>0</v>
      </c>
      <c r="AM3831" s="9">
        <v>0</v>
      </c>
      <c r="AN3831" s="9">
        <v>0</v>
      </c>
      <c r="AO3831" s="9">
        <v>0</v>
      </c>
      <c r="AP3831" s="9">
        <v>0</v>
      </c>
      <c r="AQ3831" s="9">
        <v>0</v>
      </c>
      <c r="AR3831" s="9">
        <v>0</v>
      </c>
      <c r="AS3831" s="9">
        <v>0</v>
      </c>
      <c r="AT3831" s="9">
        <v>0</v>
      </c>
      <c r="AU3831" s="9">
        <v>0</v>
      </c>
      <c r="AV3831" s="9">
        <v>0</v>
      </c>
      <c r="AW3831" s="9">
        <v>0</v>
      </c>
      <c r="AX3831" s="9">
        <v>0</v>
      </c>
      <c r="AY3831" s="9">
        <v>0</v>
      </c>
      <c r="AZ3831" s="9">
        <v>0</v>
      </c>
      <c r="BA3831" s="9">
        <v>0</v>
      </c>
      <c r="BB3831" s="9">
        <v>0</v>
      </c>
      <c r="BC3831" s="9">
        <v>0</v>
      </c>
    </row>
    <row r="3832" spans="2:55" x14ac:dyDescent="0.45">
      <c r="B3832" s="25">
        <v>3825</v>
      </c>
      <c r="D3832" s="9" t="s">
        <v>139</v>
      </c>
      <c r="E3832" s="9">
        <v>7</v>
      </c>
      <c r="F3832" s="9">
        <v>13</v>
      </c>
      <c r="G3832" s="9">
        <v>0</v>
      </c>
      <c r="H3832" s="9">
        <v>47</v>
      </c>
      <c r="I3832" s="9">
        <v>33</v>
      </c>
      <c r="J3832" s="9">
        <v>8</v>
      </c>
      <c r="K3832" s="9">
        <v>17</v>
      </c>
      <c r="L3832" s="9">
        <v>57</v>
      </c>
      <c r="M3832" s="9">
        <v>14</v>
      </c>
      <c r="N3832" s="9">
        <v>19</v>
      </c>
      <c r="O3832" s="9">
        <v>3</v>
      </c>
      <c r="P3832" s="9">
        <v>48</v>
      </c>
      <c r="Q3832" s="9">
        <v>6</v>
      </c>
      <c r="R3832" s="9">
        <v>0</v>
      </c>
      <c r="S3832" s="9">
        <v>8</v>
      </c>
      <c r="T3832" s="9">
        <v>0</v>
      </c>
      <c r="U3832" s="9">
        <v>3</v>
      </c>
      <c r="V3832" s="9">
        <v>0</v>
      </c>
      <c r="W3832" s="9">
        <v>18</v>
      </c>
      <c r="X3832" s="9">
        <v>0</v>
      </c>
      <c r="Y3832" s="9">
        <v>10</v>
      </c>
      <c r="Z3832" s="9">
        <v>0</v>
      </c>
      <c r="AA3832" s="9">
        <v>4</v>
      </c>
      <c r="AB3832" s="9">
        <v>13</v>
      </c>
      <c r="AC3832" s="9">
        <v>45</v>
      </c>
      <c r="AD3832" s="9">
        <v>0</v>
      </c>
      <c r="AE3832" s="9">
        <v>7</v>
      </c>
      <c r="AF3832" s="9">
        <v>0</v>
      </c>
      <c r="AG3832" s="9">
        <v>12</v>
      </c>
      <c r="AH3832" s="9">
        <v>7</v>
      </c>
      <c r="AI3832" s="9">
        <v>13</v>
      </c>
      <c r="AJ3832" s="9">
        <v>15</v>
      </c>
      <c r="AK3832" s="9">
        <v>7</v>
      </c>
      <c r="AL3832" s="9">
        <v>0</v>
      </c>
      <c r="AM3832" s="9">
        <v>22</v>
      </c>
      <c r="AN3832" s="9">
        <v>0</v>
      </c>
      <c r="AO3832" s="9">
        <v>12</v>
      </c>
      <c r="AP3832" s="9">
        <v>30</v>
      </c>
      <c r="AQ3832" s="9">
        <v>15</v>
      </c>
      <c r="AR3832" s="9">
        <v>0</v>
      </c>
      <c r="AS3832" s="9">
        <v>5</v>
      </c>
      <c r="AT3832" s="9">
        <v>0</v>
      </c>
      <c r="AU3832" s="9">
        <v>14</v>
      </c>
      <c r="AV3832" s="9">
        <v>3</v>
      </c>
      <c r="AW3832" s="9">
        <v>0</v>
      </c>
      <c r="AX3832" s="9">
        <v>17</v>
      </c>
      <c r="AY3832" s="9">
        <v>4</v>
      </c>
      <c r="AZ3832" s="9">
        <v>3</v>
      </c>
      <c r="BA3832" s="9">
        <v>0</v>
      </c>
      <c r="BB3832" s="9">
        <v>17</v>
      </c>
      <c r="BC3832" s="9">
        <v>3</v>
      </c>
    </row>
    <row r="3833" spans="2:55" x14ac:dyDescent="0.45">
      <c r="B3833" s="25">
        <v>3826</v>
      </c>
      <c r="D3833" s="9" t="s">
        <v>140</v>
      </c>
      <c r="E3833" s="9">
        <v>8</v>
      </c>
      <c r="F3833" s="9">
        <v>6</v>
      </c>
      <c r="G3833" s="9">
        <v>0</v>
      </c>
      <c r="H3833" s="9">
        <v>18</v>
      </c>
      <c r="I3833" s="9">
        <v>20</v>
      </c>
      <c r="J3833" s="9">
        <v>3</v>
      </c>
      <c r="K3833" s="9">
        <v>7</v>
      </c>
      <c r="L3833" s="9">
        <v>28</v>
      </c>
      <c r="M3833" s="9">
        <v>10</v>
      </c>
      <c r="N3833" s="9">
        <v>10</v>
      </c>
      <c r="O3833" s="9">
        <v>5</v>
      </c>
      <c r="P3833" s="9">
        <v>21</v>
      </c>
      <c r="Q3833" s="9">
        <v>0</v>
      </c>
      <c r="R3833" s="9">
        <v>0</v>
      </c>
      <c r="S3833" s="9">
        <v>3</v>
      </c>
      <c r="T3833" s="9">
        <v>0</v>
      </c>
      <c r="U3833" s="9">
        <v>4</v>
      </c>
      <c r="V3833" s="9">
        <v>6</v>
      </c>
      <c r="W3833" s="9">
        <v>31</v>
      </c>
      <c r="X3833" s="9">
        <v>0</v>
      </c>
      <c r="Y3833" s="9">
        <v>3</v>
      </c>
      <c r="Z3833" s="9">
        <v>0</v>
      </c>
      <c r="AA3833" s="9">
        <v>3</v>
      </c>
      <c r="AB3833" s="9">
        <v>12</v>
      </c>
      <c r="AC3833" s="9">
        <v>39</v>
      </c>
      <c r="AD3833" s="9">
        <v>0</v>
      </c>
      <c r="AE3833" s="9">
        <v>4</v>
      </c>
      <c r="AF3833" s="9">
        <v>0</v>
      </c>
      <c r="AG3833" s="9">
        <v>0</v>
      </c>
      <c r="AH3833" s="9">
        <v>0</v>
      </c>
      <c r="AI3833" s="9">
        <v>3</v>
      </c>
      <c r="AJ3833" s="9">
        <v>12</v>
      </c>
      <c r="AK3833" s="9">
        <v>8</v>
      </c>
      <c r="AL3833" s="9">
        <v>0</v>
      </c>
      <c r="AM3833" s="9">
        <v>3</v>
      </c>
      <c r="AN3833" s="9">
        <v>0</v>
      </c>
      <c r="AO3833" s="9">
        <v>5</v>
      </c>
      <c r="AP3833" s="9">
        <v>26</v>
      </c>
      <c r="AQ3833" s="9">
        <v>7</v>
      </c>
      <c r="AR3833" s="9">
        <v>0</v>
      </c>
      <c r="AS3833" s="9">
        <v>0</v>
      </c>
      <c r="AT3833" s="9">
        <v>7</v>
      </c>
      <c r="AU3833" s="9">
        <v>14</v>
      </c>
      <c r="AV3833" s="9">
        <v>0</v>
      </c>
      <c r="AW3833" s="9">
        <v>3</v>
      </c>
      <c r="AX3833" s="9">
        <v>28</v>
      </c>
      <c r="AY3833" s="9">
        <v>4</v>
      </c>
      <c r="AZ3833" s="9">
        <v>10</v>
      </c>
      <c r="BA3833" s="9">
        <v>0</v>
      </c>
      <c r="BB3833" s="9">
        <v>6</v>
      </c>
      <c r="BC3833" s="9">
        <v>0</v>
      </c>
    </row>
    <row r="3834" spans="2:55" x14ac:dyDescent="0.45">
      <c r="B3834" s="25">
        <v>3827</v>
      </c>
      <c r="D3834" s="9" t="s">
        <v>55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  <c r="AB3834" s="9">
        <v>0</v>
      </c>
      <c r="AC3834" s="9">
        <v>0</v>
      </c>
      <c r="AD3834" s="9">
        <v>0</v>
      </c>
      <c r="AE3834" s="9">
        <v>0</v>
      </c>
      <c r="AF3834" s="9">
        <v>0</v>
      </c>
      <c r="AG3834" s="9">
        <v>0</v>
      </c>
      <c r="AH3834" s="9">
        <v>0</v>
      </c>
      <c r="AI3834" s="9">
        <v>0</v>
      </c>
      <c r="AJ3834" s="9">
        <v>0</v>
      </c>
      <c r="AK3834" s="9">
        <v>0</v>
      </c>
      <c r="AL3834" s="9">
        <v>0</v>
      </c>
      <c r="AM3834" s="9">
        <v>0</v>
      </c>
      <c r="AN3834" s="9">
        <v>0</v>
      </c>
      <c r="AO3834" s="9">
        <v>0</v>
      </c>
      <c r="AP3834" s="9">
        <v>0</v>
      </c>
      <c r="AQ3834" s="9">
        <v>0</v>
      </c>
      <c r="AR3834" s="9">
        <v>0</v>
      </c>
      <c r="AS3834" s="9">
        <v>0</v>
      </c>
      <c r="AT3834" s="9">
        <v>0</v>
      </c>
      <c r="AU3834" s="9">
        <v>0</v>
      </c>
      <c r="AV3834" s="9">
        <v>0</v>
      </c>
      <c r="AW3834" s="9">
        <v>0</v>
      </c>
      <c r="AX3834" s="9">
        <v>0</v>
      </c>
      <c r="AY3834" s="9">
        <v>0</v>
      </c>
      <c r="AZ3834" s="9">
        <v>0</v>
      </c>
      <c r="BA3834" s="9">
        <v>0</v>
      </c>
      <c r="BB3834" s="9">
        <v>0</v>
      </c>
      <c r="BC3834" s="9">
        <v>0</v>
      </c>
    </row>
    <row r="3835" spans="2:55" x14ac:dyDescent="0.45">
      <c r="B3835" s="25">
        <v>3828</v>
      </c>
      <c r="D3835" s="9" t="s">
        <v>3</v>
      </c>
      <c r="E3835" s="9">
        <v>192</v>
      </c>
      <c r="F3835" s="9">
        <v>407</v>
      </c>
      <c r="G3835" s="9">
        <v>22</v>
      </c>
      <c r="H3835" s="9">
        <v>3049</v>
      </c>
      <c r="I3835" s="9">
        <v>1454</v>
      </c>
      <c r="J3835" s="9">
        <v>588</v>
      </c>
      <c r="K3835" s="9">
        <v>382</v>
      </c>
      <c r="L3835" s="9">
        <v>5478</v>
      </c>
      <c r="M3835" s="9">
        <v>3009</v>
      </c>
      <c r="N3835" s="9">
        <v>1704</v>
      </c>
      <c r="O3835" s="9">
        <v>2414</v>
      </c>
      <c r="P3835" s="9">
        <v>4914</v>
      </c>
      <c r="Q3835" s="9">
        <v>975</v>
      </c>
      <c r="R3835" s="9">
        <v>44</v>
      </c>
      <c r="S3835" s="9">
        <v>868</v>
      </c>
      <c r="T3835" s="9">
        <v>160</v>
      </c>
      <c r="U3835" s="9">
        <v>197</v>
      </c>
      <c r="V3835" s="9">
        <v>106</v>
      </c>
      <c r="W3835" s="9">
        <v>2042</v>
      </c>
      <c r="X3835" s="9">
        <v>68</v>
      </c>
      <c r="Y3835" s="9">
        <v>327</v>
      </c>
      <c r="Z3835" s="9">
        <v>8</v>
      </c>
      <c r="AA3835" s="9">
        <v>356</v>
      </c>
      <c r="AB3835" s="9">
        <v>1219</v>
      </c>
      <c r="AC3835" s="9">
        <v>2372</v>
      </c>
      <c r="AD3835" s="9">
        <v>180</v>
      </c>
      <c r="AE3835" s="9">
        <v>423</v>
      </c>
      <c r="AF3835" s="9">
        <v>37</v>
      </c>
      <c r="AG3835" s="9">
        <v>708</v>
      </c>
      <c r="AH3835" s="9">
        <v>138</v>
      </c>
      <c r="AI3835" s="9">
        <v>573</v>
      </c>
      <c r="AJ3835" s="9">
        <v>802</v>
      </c>
      <c r="AK3835" s="9">
        <v>1212</v>
      </c>
      <c r="AL3835" s="9">
        <v>124</v>
      </c>
      <c r="AM3835" s="9">
        <v>711</v>
      </c>
      <c r="AN3835" s="9">
        <v>13</v>
      </c>
      <c r="AO3835" s="9">
        <v>579</v>
      </c>
      <c r="AP3835" s="9">
        <v>1577</v>
      </c>
      <c r="AQ3835" s="9">
        <v>397</v>
      </c>
      <c r="AR3835" s="9">
        <v>3</v>
      </c>
      <c r="AS3835" s="9">
        <v>84</v>
      </c>
      <c r="AT3835" s="9">
        <v>74</v>
      </c>
      <c r="AU3835" s="9">
        <v>590</v>
      </c>
      <c r="AV3835" s="9">
        <v>271</v>
      </c>
      <c r="AW3835" s="9">
        <v>26</v>
      </c>
      <c r="AX3835" s="9">
        <v>1525</v>
      </c>
      <c r="AY3835" s="9">
        <v>156</v>
      </c>
      <c r="AZ3835" s="9">
        <v>294</v>
      </c>
      <c r="BA3835" s="9">
        <v>21</v>
      </c>
      <c r="BB3835" s="9">
        <v>758</v>
      </c>
      <c r="BC3835" s="9">
        <v>223</v>
      </c>
    </row>
    <row r="3836" spans="2:55" x14ac:dyDescent="0.45">
      <c r="B3836" s="25">
        <v>3829</v>
      </c>
      <c r="C3836" s="28" t="s">
        <v>198</v>
      </c>
      <c r="D3836" s="9" t="s">
        <v>56</v>
      </c>
      <c r="E3836" s="9">
        <v>0</v>
      </c>
      <c r="F3836" s="9">
        <v>0</v>
      </c>
      <c r="G3836" s="9">
        <v>0</v>
      </c>
      <c r="H3836" s="9">
        <v>24</v>
      </c>
      <c r="I3836" s="9">
        <v>13</v>
      </c>
      <c r="J3836" s="9">
        <v>8</v>
      </c>
      <c r="K3836" s="9">
        <v>0</v>
      </c>
      <c r="L3836" s="9">
        <v>21</v>
      </c>
      <c r="M3836" s="9">
        <v>17</v>
      </c>
      <c r="N3836" s="9">
        <v>12</v>
      </c>
      <c r="O3836" s="9">
        <v>5</v>
      </c>
      <c r="P3836" s="9">
        <v>6</v>
      </c>
      <c r="Q3836" s="9">
        <v>0</v>
      </c>
      <c r="R3836" s="9">
        <v>0</v>
      </c>
      <c r="S3836" s="9">
        <v>23</v>
      </c>
      <c r="T3836" s="9">
        <v>4</v>
      </c>
      <c r="U3836" s="9">
        <v>0</v>
      </c>
      <c r="V3836" s="9">
        <v>3</v>
      </c>
      <c r="W3836" s="9">
        <v>0</v>
      </c>
      <c r="X3836" s="9">
        <v>0</v>
      </c>
      <c r="Y3836" s="9">
        <v>0</v>
      </c>
      <c r="Z3836" s="9">
        <v>0</v>
      </c>
      <c r="AA3836" s="9">
        <v>0</v>
      </c>
      <c r="AB3836" s="9">
        <v>22</v>
      </c>
      <c r="AC3836" s="9">
        <v>7</v>
      </c>
      <c r="AD3836" s="9">
        <v>0</v>
      </c>
      <c r="AE3836" s="9">
        <v>9</v>
      </c>
      <c r="AF3836" s="9">
        <v>0</v>
      </c>
      <c r="AG3836" s="9">
        <v>3</v>
      </c>
      <c r="AH3836" s="9">
        <v>0</v>
      </c>
      <c r="AI3836" s="9">
        <v>9</v>
      </c>
      <c r="AJ3836" s="9">
        <v>9</v>
      </c>
      <c r="AK3836" s="9">
        <v>16</v>
      </c>
      <c r="AL3836" s="9">
        <v>6</v>
      </c>
      <c r="AM3836" s="9">
        <v>0</v>
      </c>
      <c r="AN3836" s="9">
        <v>0</v>
      </c>
      <c r="AO3836" s="9">
        <v>5</v>
      </c>
      <c r="AP3836" s="9">
        <v>18</v>
      </c>
      <c r="AQ3836" s="9">
        <v>0</v>
      </c>
      <c r="AR3836" s="9">
        <v>0</v>
      </c>
      <c r="AS3836" s="9">
        <v>0</v>
      </c>
      <c r="AT3836" s="9">
        <v>5</v>
      </c>
      <c r="AU3836" s="9">
        <v>16</v>
      </c>
      <c r="AV3836" s="9">
        <v>3</v>
      </c>
      <c r="AW3836" s="9">
        <v>0</v>
      </c>
      <c r="AX3836" s="9">
        <v>4</v>
      </c>
      <c r="AY3836" s="9">
        <v>0</v>
      </c>
      <c r="AZ3836" s="9">
        <v>5</v>
      </c>
      <c r="BA3836" s="9">
        <v>0</v>
      </c>
      <c r="BB3836" s="9">
        <v>3</v>
      </c>
      <c r="BC3836" s="9">
        <v>0</v>
      </c>
    </row>
    <row r="3837" spans="2:55" x14ac:dyDescent="0.45">
      <c r="B3837" s="25">
        <v>3830</v>
      </c>
      <c r="D3837" s="9" t="s">
        <v>57</v>
      </c>
      <c r="E3837" s="9">
        <v>0</v>
      </c>
      <c r="F3837" s="9">
        <v>0</v>
      </c>
      <c r="G3837" s="9">
        <v>0</v>
      </c>
      <c r="H3837" s="9">
        <v>13</v>
      </c>
      <c r="I3837" s="9">
        <v>7</v>
      </c>
      <c r="J3837" s="9">
        <v>0</v>
      </c>
      <c r="K3837" s="9">
        <v>0</v>
      </c>
      <c r="L3837" s="9">
        <v>11</v>
      </c>
      <c r="M3837" s="9">
        <v>4</v>
      </c>
      <c r="N3837" s="9">
        <v>11</v>
      </c>
      <c r="O3837" s="9">
        <v>0</v>
      </c>
      <c r="P3837" s="9">
        <v>10</v>
      </c>
      <c r="Q3837" s="9">
        <v>0</v>
      </c>
      <c r="R3837" s="9">
        <v>0</v>
      </c>
      <c r="S3837" s="9">
        <v>3</v>
      </c>
      <c r="T3837" s="9">
        <v>0</v>
      </c>
      <c r="U3837" s="9">
        <v>0</v>
      </c>
      <c r="V3837" s="9">
        <v>0</v>
      </c>
      <c r="W3837" s="9">
        <v>5</v>
      </c>
      <c r="X3837" s="9">
        <v>0</v>
      </c>
      <c r="Y3837" s="9">
        <v>4</v>
      </c>
      <c r="Z3837" s="9">
        <v>0</v>
      </c>
      <c r="AA3837" s="9">
        <v>0</v>
      </c>
      <c r="AB3837" s="9">
        <v>9</v>
      </c>
      <c r="AC3837" s="9">
        <v>0</v>
      </c>
      <c r="AD3837" s="9">
        <v>0</v>
      </c>
      <c r="AE3837" s="9">
        <v>0</v>
      </c>
      <c r="AF3837" s="9">
        <v>0</v>
      </c>
      <c r="AG3837" s="9">
        <v>0</v>
      </c>
      <c r="AH3837" s="9">
        <v>0</v>
      </c>
      <c r="AI3837" s="9">
        <v>0</v>
      </c>
      <c r="AJ3837" s="9">
        <v>0</v>
      </c>
      <c r="AK3837" s="9">
        <v>12</v>
      </c>
      <c r="AL3837" s="9">
        <v>0</v>
      </c>
      <c r="AM3837" s="9">
        <v>0</v>
      </c>
      <c r="AN3837" s="9">
        <v>0</v>
      </c>
      <c r="AO3837" s="9">
        <v>0</v>
      </c>
      <c r="AP3837" s="9">
        <v>3</v>
      </c>
      <c r="AQ3837" s="9">
        <v>0</v>
      </c>
      <c r="AR3837" s="9">
        <v>0</v>
      </c>
      <c r="AS3837" s="9">
        <v>4</v>
      </c>
      <c r="AT3837" s="9">
        <v>0</v>
      </c>
      <c r="AU3837" s="9">
        <v>7</v>
      </c>
      <c r="AV3837" s="9">
        <v>3</v>
      </c>
      <c r="AW3837" s="9">
        <v>0</v>
      </c>
      <c r="AX3837" s="9">
        <v>0</v>
      </c>
      <c r="AY3837" s="9">
        <v>0</v>
      </c>
      <c r="AZ3837" s="9">
        <v>3</v>
      </c>
      <c r="BA3837" s="9">
        <v>0</v>
      </c>
      <c r="BB3837" s="9">
        <v>0</v>
      </c>
      <c r="BC3837" s="9">
        <v>0</v>
      </c>
    </row>
    <row r="3838" spans="2:55" x14ac:dyDescent="0.45">
      <c r="B3838" s="25">
        <v>3831</v>
      </c>
      <c r="D3838" s="9" t="s">
        <v>58</v>
      </c>
      <c r="E3838" s="9">
        <v>0</v>
      </c>
      <c r="F3838" s="9">
        <v>0</v>
      </c>
      <c r="G3838" s="9">
        <v>0</v>
      </c>
      <c r="H3838" s="9">
        <v>4</v>
      </c>
      <c r="I3838" s="9">
        <v>3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8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  <c r="AC3838" s="9">
        <v>0</v>
      </c>
      <c r="AD3838" s="9">
        <v>0</v>
      </c>
      <c r="AE3838" s="9">
        <v>0</v>
      </c>
      <c r="AF3838" s="9">
        <v>0</v>
      </c>
      <c r="AG3838" s="9">
        <v>0</v>
      </c>
      <c r="AH3838" s="9">
        <v>0</v>
      </c>
      <c r="AI3838" s="9">
        <v>0</v>
      </c>
      <c r="AJ3838" s="9">
        <v>0</v>
      </c>
      <c r="AK3838" s="9">
        <v>0</v>
      </c>
      <c r="AL3838" s="9">
        <v>0</v>
      </c>
      <c r="AM3838" s="9">
        <v>0</v>
      </c>
      <c r="AN3838" s="9">
        <v>0</v>
      </c>
      <c r="AO3838" s="9">
        <v>0</v>
      </c>
      <c r="AP3838" s="9">
        <v>0</v>
      </c>
      <c r="AQ3838" s="9">
        <v>0</v>
      </c>
      <c r="AR3838" s="9">
        <v>0</v>
      </c>
      <c r="AS3838" s="9">
        <v>0</v>
      </c>
      <c r="AT3838" s="9">
        <v>0</v>
      </c>
      <c r="AU3838" s="9">
        <v>0</v>
      </c>
      <c r="AV3838" s="9">
        <v>0</v>
      </c>
      <c r="AW3838" s="9">
        <v>0</v>
      </c>
      <c r="AX3838" s="9">
        <v>0</v>
      </c>
      <c r="AY3838" s="9">
        <v>0</v>
      </c>
      <c r="AZ3838" s="9">
        <v>0</v>
      </c>
      <c r="BA3838" s="9">
        <v>0</v>
      </c>
      <c r="BB3838" s="9">
        <v>0</v>
      </c>
      <c r="BC3838" s="9">
        <v>0</v>
      </c>
    </row>
    <row r="3839" spans="2:55" x14ac:dyDescent="0.45">
      <c r="B3839" s="25">
        <v>3832</v>
      </c>
      <c r="D3839" s="9" t="s">
        <v>59</v>
      </c>
      <c r="E3839" s="9">
        <v>0</v>
      </c>
      <c r="F3839" s="9">
        <v>0</v>
      </c>
      <c r="G3839" s="9">
        <v>0</v>
      </c>
      <c r="H3839" s="9">
        <v>5</v>
      </c>
      <c r="I3839" s="9">
        <v>0</v>
      </c>
      <c r="J3839" s="9">
        <v>0</v>
      </c>
      <c r="K3839" s="9">
        <v>0</v>
      </c>
      <c r="L3839" s="9">
        <v>3</v>
      </c>
      <c r="M3839" s="9">
        <v>14</v>
      </c>
      <c r="N3839" s="9">
        <v>10</v>
      </c>
      <c r="O3839" s="9">
        <v>4</v>
      </c>
      <c r="P3839" s="9">
        <v>0</v>
      </c>
      <c r="Q3839" s="9">
        <v>0</v>
      </c>
      <c r="R3839" s="9">
        <v>3</v>
      </c>
      <c r="S3839" s="9">
        <v>4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0</v>
      </c>
      <c r="AB3839" s="9">
        <v>3</v>
      </c>
      <c r="AC3839" s="9">
        <v>0</v>
      </c>
      <c r="AD3839" s="9">
        <v>4</v>
      </c>
      <c r="AE3839" s="9">
        <v>0</v>
      </c>
      <c r="AF3839" s="9">
        <v>0</v>
      </c>
      <c r="AG3839" s="9">
        <v>0</v>
      </c>
      <c r="AH3839" s="9">
        <v>0</v>
      </c>
      <c r="AI3839" s="9">
        <v>0</v>
      </c>
      <c r="AJ3839" s="9">
        <v>0</v>
      </c>
      <c r="AK3839" s="9">
        <v>3</v>
      </c>
      <c r="AL3839" s="9">
        <v>0</v>
      </c>
      <c r="AM3839" s="9">
        <v>0</v>
      </c>
      <c r="AN3839" s="9">
        <v>0</v>
      </c>
      <c r="AO3839" s="9">
        <v>0</v>
      </c>
      <c r="AP3839" s="9">
        <v>3</v>
      </c>
      <c r="AQ3839" s="9">
        <v>3</v>
      </c>
      <c r="AR3839" s="9">
        <v>0</v>
      </c>
      <c r="AS3839" s="9">
        <v>0</v>
      </c>
      <c r="AT3839" s="9">
        <v>0</v>
      </c>
      <c r="AU3839" s="9">
        <v>0</v>
      </c>
      <c r="AV3839" s="9">
        <v>3</v>
      </c>
      <c r="AW3839" s="9">
        <v>0</v>
      </c>
      <c r="AX3839" s="9">
        <v>0</v>
      </c>
      <c r="AY3839" s="9">
        <v>0</v>
      </c>
      <c r="AZ3839" s="9">
        <v>5</v>
      </c>
      <c r="BA3839" s="9">
        <v>0</v>
      </c>
      <c r="BB3839" s="9">
        <v>0</v>
      </c>
      <c r="BC3839" s="9">
        <v>0</v>
      </c>
    </row>
    <row r="3840" spans="2:55" x14ac:dyDescent="0.45">
      <c r="B3840" s="25">
        <v>3833</v>
      </c>
      <c r="D3840" s="9" t="s">
        <v>60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  <c r="AC3840" s="9">
        <v>0</v>
      </c>
      <c r="AD3840" s="9">
        <v>0</v>
      </c>
      <c r="AE3840" s="9">
        <v>0</v>
      </c>
      <c r="AF3840" s="9">
        <v>0</v>
      </c>
      <c r="AG3840" s="9">
        <v>0</v>
      </c>
      <c r="AH3840" s="9">
        <v>0</v>
      </c>
      <c r="AI3840" s="9">
        <v>0</v>
      </c>
      <c r="AJ3840" s="9">
        <v>0</v>
      </c>
      <c r="AK3840" s="9">
        <v>0</v>
      </c>
      <c r="AL3840" s="9">
        <v>0</v>
      </c>
      <c r="AM3840" s="9">
        <v>0</v>
      </c>
      <c r="AN3840" s="9">
        <v>0</v>
      </c>
      <c r="AO3840" s="9">
        <v>0</v>
      </c>
      <c r="AP3840" s="9">
        <v>0</v>
      </c>
      <c r="AQ3840" s="9">
        <v>0</v>
      </c>
      <c r="AR3840" s="9">
        <v>0</v>
      </c>
      <c r="AS3840" s="9">
        <v>0</v>
      </c>
      <c r="AT3840" s="9">
        <v>0</v>
      </c>
      <c r="AU3840" s="9">
        <v>0</v>
      </c>
      <c r="AV3840" s="9">
        <v>0</v>
      </c>
      <c r="AW3840" s="9">
        <v>0</v>
      </c>
      <c r="AX3840" s="9">
        <v>0</v>
      </c>
      <c r="AY3840" s="9">
        <v>0</v>
      </c>
      <c r="AZ3840" s="9">
        <v>0</v>
      </c>
      <c r="BA3840" s="9">
        <v>0</v>
      </c>
      <c r="BB3840" s="9">
        <v>0</v>
      </c>
      <c r="BC3840" s="9">
        <v>0</v>
      </c>
    </row>
    <row r="3841" spans="2:55" x14ac:dyDescent="0.45">
      <c r="B3841" s="25">
        <v>3834</v>
      </c>
      <c r="D3841" s="9" t="s">
        <v>61</v>
      </c>
      <c r="E3841" s="9">
        <v>0</v>
      </c>
      <c r="F3841" s="9">
        <v>0</v>
      </c>
      <c r="G3841" s="9">
        <v>0</v>
      </c>
      <c r="H3841" s="9">
        <v>13</v>
      </c>
      <c r="I3841" s="9">
        <v>5</v>
      </c>
      <c r="J3841" s="9">
        <v>4</v>
      </c>
      <c r="K3841" s="9">
        <v>0</v>
      </c>
      <c r="L3841" s="9">
        <v>3</v>
      </c>
      <c r="M3841" s="9">
        <v>18</v>
      </c>
      <c r="N3841" s="9">
        <v>11</v>
      </c>
      <c r="O3841" s="9">
        <v>4</v>
      </c>
      <c r="P3841" s="9">
        <v>0</v>
      </c>
      <c r="Q3841" s="9">
        <v>0</v>
      </c>
      <c r="R3841" s="9">
        <v>0</v>
      </c>
      <c r="S3841" s="9">
        <v>8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  <c r="AB3841" s="9">
        <v>16</v>
      </c>
      <c r="AC3841" s="9">
        <v>0</v>
      </c>
      <c r="AD3841" s="9">
        <v>0</v>
      </c>
      <c r="AE3841" s="9">
        <v>0</v>
      </c>
      <c r="AF3841" s="9">
        <v>0</v>
      </c>
      <c r="AG3841" s="9">
        <v>4</v>
      </c>
      <c r="AH3841" s="9">
        <v>0</v>
      </c>
      <c r="AI3841" s="9">
        <v>6</v>
      </c>
      <c r="AJ3841" s="9">
        <v>0</v>
      </c>
      <c r="AK3841" s="9">
        <v>3</v>
      </c>
      <c r="AL3841" s="9">
        <v>0</v>
      </c>
      <c r="AM3841" s="9">
        <v>7</v>
      </c>
      <c r="AN3841" s="9">
        <v>0</v>
      </c>
      <c r="AO3841" s="9">
        <v>3</v>
      </c>
      <c r="AP3841" s="9">
        <v>8</v>
      </c>
      <c r="AQ3841" s="9">
        <v>0</v>
      </c>
      <c r="AR3841" s="9">
        <v>0</v>
      </c>
      <c r="AS3841" s="9">
        <v>0</v>
      </c>
      <c r="AT3841" s="9">
        <v>0</v>
      </c>
      <c r="AU3841" s="9">
        <v>0</v>
      </c>
      <c r="AV3841" s="9">
        <v>0</v>
      </c>
      <c r="AW3841" s="9">
        <v>0</v>
      </c>
      <c r="AX3841" s="9">
        <v>0</v>
      </c>
      <c r="AY3841" s="9">
        <v>0</v>
      </c>
      <c r="AZ3841" s="9">
        <v>4</v>
      </c>
      <c r="BA3841" s="9">
        <v>0</v>
      </c>
      <c r="BB3841" s="9">
        <v>0</v>
      </c>
      <c r="BC3841" s="9">
        <v>0</v>
      </c>
    </row>
    <row r="3842" spans="2:55" x14ac:dyDescent="0.45">
      <c r="B3842" s="25">
        <v>3835</v>
      </c>
      <c r="D3842" s="9" t="s">
        <v>62</v>
      </c>
      <c r="E3842" s="9">
        <v>0</v>
      </c>
      <c r="F3842" s="9">
        <v>0</v>
      </c>
      <c r="G3842" s="9">
        <v>0</v>
      </c>
      <c r="H3842" s="9">
        <v>20</v>
      </c>
      <c r="I3842" s="9">
        <v>11</v>
      </c>
      <c r="J3842" s="9">
        <v>6</v>
      </c>
      <c r="K3842" s="9">
        <v>0</v>
      </c>
      <c r="L3842" s="9">
        <v>9</v>
      </c>
      <c r="M3842" s="9">
        <v>28</v>
      </c>
      <c r="N3842" s="9">
        <v>10</v>
      </c>
      <c r="O3842" s="9">
        <v>9</v>
      </c>
      <c r="P3842" s="9">
        <v>0</v>
      </c>
      <c r="Q3842" s="9">
        <v>0</v>
      </c>
      <c r="R3842" s="9">
        <v>0</v>
      </c>
      <c r="S3842" s="9">
        <v>45</v>
      </c>
      <c r="T3842" s="9">
        <v>0</v>
      </c>
      <c r="U3842" s="9">
        <v>0</v>
      </c>
      <c r="V3842" s="9">
        <v>0</v>
      </c>
      <c r="W3842" s="9">
        <v>4</v>
      </c>
      <c r="X3842" s="9">
        <v>0</v>
      </c>
      <c r="Y3842" s="9">
        <v>0</v>
      </c>
      <c r="Z3842" s="9">
        <v>0</v>
      </c>
      <c r="AA3842" s="9">
        <v>4</v>
      </c>
      <c r="AB3842" s="9">
        <v>18</v>
      </c>
      <c r="AC3842" s="9">
        <v>0</v>
      </c>
      <c r="AD3842" s="9">
        <v>3</v>
      </c>
      <c r="AE3842" s="9">
        <v>0</v>
      </c>
      <c r="AF3842" s="9">
        <v>0</v>
      </c>
      <c r="AG3842" s="9">
        <v>4</v>
      </c>
      <c r="AH3842" s="9">
        <v>0</v>
      </c>
      <c r="AI3842" s="9">
        <v>7</v>
      </c>
      <c r="AJ3842" s="9">
        <v>6</v>
      </c>
      <c r="AK3842" s="9">
        <v>5</v>
      </c>
      <c r="AL3842" s="9">
        <v>0</v>
      </c>
      <c r="AM3842" s="9">
        <v>0</v>
      </c>
      <c r="AN3842" s="9">
        <v>0</v>
      </c>
      <c r="AO3842" s="9">
        <v>0</v>
      </c>
      <c r="AP3842" s="9">
        <v>16</v>
      </c>
      <c r="AQ3842" s="9">
        <v>3</v>
      </c>
      <c r="AR3842" s="9">
        <v>0</v>
      </c>
      <c r="AS3842" s="9">
        <v>0</v>
      </c>
      <c r="AT3842" s="9">
        <v>0</v>
      </c>
      <c r="AU3842" s="9">
        <v>3</v>
      </c>
      <c r="AV3842" s="9">
        <v>5</v>
      </c>
      <c r="AW3842" s="9">
        <v>0</v>
      </c>
      <c r="AX3842" s="9">
        <v>0</v>
      </c>
      <c r="AY3842" s="9">
        <v>3</v>
      </c>
      <c r="AZ3842" s="9">
        <v>9</v>
      </c>
      <c r="BA3842" s="9">
        <v>0</v>
      </c>
      <c r="BB3842" s="9">
        <v>0</v>
      </c>
      <c r="BC3842" s="9">
        <v>0</v>
      </c>
    </row>
    <row r="3843" spans="2:55" x14ac:dyDescent="0.45">
      <c r="B3843" s="25">
        <v>3836</v>
      </c>
      <c r="D3843" s="9" t="s">
        <v>63</v>
      </c>
      <c r="E3843" s="9">
        <v>12</v>
      </c>
      <c r="F3843" s="9">
        <v>3</v>
      </c>
      <c r="G3843" s="9">
        <v>4</v>
      </c>
      <c r="H3843" s="9">
        <v>141</v>
      </c>
      <c r="I3843" s="9">
        <v>56</v>
      </c>
      <c r="J3843" s="9">
        <v>6</v>
      </c>
      <c r="K3843" s="9">
        <v>0</v>
      </c>
      <c r="L3843" s="9">
        <v>107</v>
      </c>
      <c r="M3843" s="9">
        <v>9</v>
      </c>
      <c r="N3843" s="9">
        <v>14</v>
      </c>
      <c r="O3843" s="9">
        <v>7</v>
      </c>
      <c r="P3843" s="9">
        <v>495</v>
      </c>
      <c r="Q3843" s="9">
        <v>0</v>
      </c>
      <c r="R3843" s="9">
        <v>0</v>
      </c>
      <c r="S3843" s="9">
        <v>88</v>
      </c>
      <c r="T3843" s="9">
        <v>5</v>
      </c>
      <c r="U3843" s="9">
        <v>10</v>
      </c>
      <c r="V3843" s="9">
        <v>12</v>
      </c>
      <c r="W3843" s="9">
        <v>8</v>
      </c>
      <c r="X3843" s="9">
        <v>0</v>
      </c>
      <c r="Y3843" s="9">
        <v>3</v>
      </c>
      <c r="Z3843" s="9">
        <v>0</v>
      </c>
      <c r="AA3843" s="9">
        <v>7</v>
      </c>
      <c r="AB3843" s="9">
        <v>52</v>
      </c>
      <c r="AC3843" s="9">
        <v>11</v>
      </c>
      <c r="AD3843" s="9">
        <v>28</v>
      </c>
      <c r="AE3843" s="9">
        <v>4</v>
      </c>
      <c r="AF3843" s="9">
        <v>0</v>
      </c>
      <c r="AG3843" s="9">
        <v>28</v>
      </c>
      <c r="AH3843" s="9">
        <v>4</v>
      </c>
      <c r="AI3843" s="9">
        <v>22</v>
      </c>
      <c r="AJ3843" s="9">
        <v>31</v>
      </c>
      <c r="AK3843" s="9">
        <v>29</v>
      </c>
      <c r="AL3843" s="9">
        <v>16</v>
      </c>
      <c r="AM3843" s="9">
        <v>27</v>
      </c>
      <c r="AN3843" s="9">
        <v>0</v>
      </c>
      <c r="AO3843" s="9">
        <v>15</v>
      </c>
      <c r="AP3843" s="9">
        <v>49</v>
      </c>
      <c r="AQ3843" s="9">
        <v>11</v>
      </c>
      <c r="AR3843" s="9">
        <v>0</v>
      </c>
      <c r="AS3843" s="9">
        <v>13</v>
      </c>
      <c r="AT3843" s="9">
        <v>16</v>
      </c>
      <c r="AU3843" s="9">
        <v>90</v>
      </c>
      <c r="AV3843" s="9">
        <v>28</v>
      </c>
      <c r="AW3843" s="9">
        <v>0</v>
      </c>
      <c r="AX3843" s="9">
        <v>10</v>
      </c>
      <c r="AY3843" s="9">
        <v>5</v>
      </c>
      <c r="AZ3843" s="9">
        <v>23</v>
      </c>
      <c r="BA3843" s="9">
        <v>0</v>
      </c>
      <c r="BB3843" s="9">
        <v>10</v>
      </c>
      <c r="BC3843" s="9">
        <v>14</v>
      </c>
    </row>
    <row r="3844" spans="2:55" x14ac:dyDescent="0.45">
      <c r="B3844" s="25">
        <v>3837</v>
      </c>
      <c r="D3844" s="9" t="s">
        <v>64</v>
      </c>
      <c r="E3844" s="9">
        <v>5</v>
      </c>
      <c r="F3844" s="9">
        <v>5</v>
      </c>
      <c r="G3844" s="9">
        <v>0</v>
      </c>
      <c r="H3844" s="9">
        <v>86</v>
      </c>
      <c r="I3844" s="9">
        <v>21</v>
      </c>
      <c r="J3844" s="9">
        <v>4</v>
      </c>
      <c r="K3844" s="9">
        <v>0</v>
      </c>
      <c r="L3844" s="9">
        <v>59</v>
      </c>
      <c r="M3844" s="9">
        <v>21</v>
      </c>
      <c r="N3844" s="9">
        <v>7</v>
      </c>
      <c r="O3844" s="9">
        <v>0</v>
      </c>
      <c r="P3844" s="9">
        <v>386</v>
      </c>
      <c r="Q3844" s="9">
        <v>0</v>
      </c>
      <c r="R3844" s="9">
        <v>0</v>
      </c>
      <c r="S3844" s="9">
        <v>30</v>
      </c>
      <c r="T3844" s="9">
        <v>0</v>
      </c>
      <c r="U3844" s="9">
        <v>5</v>
      </c>
      <c r="V3844" s="9">
        <v>0</v>
      </c>
      <c r="W3844" s="9">
        <v>3</v>
      </c>
      <c r="X3844" s="9">
        <v>0</v>
      </c>
      <c r="Y3844" s="9">
        <v>3</v>
      </c>
      <c r="Z3844" s="9">
        <v>0</v>
      </c>
      <c r="AA3844" s="9">
        <v>3</v>
      </c>
      <c r="AB3844" s="9">
        <v>35</v>
      </c>
      <c r="AC3844" s="9">
        <v>0</v>
      </c>
      <c r="AD3844" s="9">
        <v>0</v>
      </c>
      <c r="AE3844" s="9">
        <v>3</v>
      </c>
      <c r="AF3844" s="9">
        <v>0</v>
      </c>
      <c r="AG3844" s="9">
        <v>13</v>
      </c>
      <c r="AH3844" s="9">
        <v>3</v>
      </c>
      <c r="AI3844" s="9">
        <v>16</v>
      </c>
      <c r="AJ3844" s="9">
        <v>5</v>
      </c>
      <c r="AK3844" s="9">
        <v>15</v>
      </c>
      <c r="AL3844" s="9">
        <v>9</v>
      </c>
      <c r="AM3844" s="9">
        <v>16</v>
      </c>
      <c r="AN3844" s="9">
        <v>0</v>
      </c>
      <c r="AO3844" s="9">
        <v>0</v>
      </c>
      <c r="AP3844" s="9">
        <v>16</v>
      </c>
      <c r="AQ3844" s="9">
        <v>0</v>
      </c>
      <c r="AR3844" s="9">
        <v>0</v>
      </c>
      <c r="AS3844" s="9">
        <v>5</v>
      </c>
      <c r="AT3844" s="9">
        <v>4</v>
      </c>
      <c r="AU3844" s="9">
        <v>33</v>
      </c>
      <c r="AV3844" s="9">
        <v>17</v>
      </c>
      <c r="AW3844" s="9">
        <v>0</v>
      </c>
      <c r="AX3844" s="9">
        <v>7</v>
      </c>
      <c r="AY3844" s="9">
        <v>0</v>
      </c>
      <c r="AZ3844" s="9">
        <v>10</v>
      </c>
      <c r="BA3844" s="9">
        <v>0</v>
      </c>
      <c r="BB3844" s="9">
        <v>3</v>
      </c>
      <c r="BC3844" s="9">
        <v>7</v>
      </c>
    </row>
    <row r="3845" spans="2:55" x14ac:dyDescent="0.45">
      <c r="B3845" s="25">
        <v>3838</v>
      </c>
      <c r="D3845" s="9" t="s">
        <v>65</v>
      </c>
      <c r="E3845" s="9">
        <v>3</v>
      </c>
      <c r="F3845" s="9">
        <v>0</v>
      </c>
      <c r="G3845" s="9">
        <v>0</v>
      </c>
      <c r="H3845" s="9">
        <v>15</v>
      </c>
      <c r="I3845" s="9">
        <v>11</v>
      </c>
      <c r="J3845" s="9">
        <v>0</v>
      </c>
      <c r="K3845" s="9">
        <v>0</v>
      </c>
      <c r="L3845" s="9">
        <v>26</v>
      </c>
      <c r="M3845" s="9">
        <v>0</v>
      </c>
      <c r="N3845" s="9">
        <v>6</v>
      </c>
      <c r="O3845" s="9">
        <v>0</v>
      </c>
      <c r="P3845" s="9">
        <v>34</v>
      </c>
      <c r="Q3845" s="9">
        <v>0</v>
      </c>
      <c r="R3845" s="9">
        <v>0</v>
      </c>
      <c r="S3845" s="9">
        <v>8</v>
      </c>
      <c r="T3845" s="9">
        <v>0</v>
      </c>
      <c r="U3845" s="9">
        <v>0</v>
      </c>
      <c r="V3845" s="9">
        <v>3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9</v>
      </c>
      <c r="AC3845" s="9">
        <v>0</v>
      </c>
      <c r="AD3845" s="9">
        <v>0</v>
      </c>
      <c r="AE3845" s="9">
        <v>0</v>
      </c>
      <c r="AF3845" s="9">
        <v>0</v>
      </c>
      <c r="AG3845" s="9">
        <v>3</v>
      </c>
      <c r="AH3845" s="9">
        <v>0</v>
      </c>
      <c r="AI3845" s="9">
        <v>3</v>
      </c>
      <c r="AJ3845" s="9">
        <v>9</v>
      </c>
      <c r="AK3845" s="9">
        <v>8</v>
      </c>
      <c r="AL3845" s="9">
        <v>4</v>
      </c>
      <c r="AM3845" s="9">
        <v>9</v>
      </c>
      <c r="AN3845" s="9">
        <v>0</v>
      </c>
      <c r="AO3845" s="9">
        <v>4</v>
      </c>
      <c r="AP3845" s="9">
        <v>4</v>
      </c>
      <c r="AQ3845" s="9">
        <v>0</v>
      </c>
      <c r="AR3845" s="9">
        <v>0</v>
      </c>
      <c r="AS3845" s="9">
        <v>0</v>
      </c>
      <c r="AT3845" s="9">
        <v>0</v>
      </c>
      <c r="AU3845" s="9">
        <v>11</v>
      </c>
      <c r="AV3845" s="9">
        <v>0</v>
      </c>
      <c r="AW3845" s="9">
        <v>0</v>
      </c>
      <c r="AX3845" s="9">
        <v>0</v>
      </c>
      <c r="AY3845" s="9">
        <v>5</v>
      </c>
      <c r="AZ3845" s="9">
        <v>7</v>
      </c>
      <c r="BA3845" s="9">
        <v>0</v>
      </c>
      <c r="BB3845" s="9">
        <v>0</v>
      </c>
      <c r="BC3845" s="9">
        <v>4</v>
      </c>
    </row>
    <row r="3846" spans="2:55" x14ac:dyDescent="0.45">
      <c r="B3846" s="25">
        <v>3839</v>
      </c>
      <c r="D3846" s="9" t="s">
        <v>66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4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  <c r="AC3846" s="9">
        <v>0</v>
      </c>
      <c r="AD3846" s="9">
        <v>0</v>
      </c>
      <c r="AE3846" s="9">
        <v>0</v>
      </c>
      <c r="AF3846" s="9">
        <v>0</v>
      </c>
      <c r="AG3846" s="9">
        <v>0</v>
      </c>
      <c r="AH3846" s="9">
        <v>0</v>
      </c>
      <c r="AI3846" s="9">
        <v>0</v>
      </c>
      <c r="AJ3846" s="9">
        <v>0</v>
      </c>
      <c r="AK3846" s="9">
        <v>0</v>
      </c>
      <c r="AL3846" s="9">
        <v>0</v>
      </c>
      <c r="AM3846" s="9">
        <v>0</v>
      </c>
      <c r="AN3846" s="9">
        <v>0</v>
      </c>
      <c r="AO3846" s="9">
        <v>0</v>
      </c>
      <c r="AP3846" s="9">
        <v>0</v>
      </c>
      <c r="AQ3846" s="9">
        <v>0</v>
      </c>
      <c r="AR3846" s="9">
        <v>0</v>
      </c>
      <c r="AS3846" s="9">
        <v>0</v>
      </c>
      <c r="AT3846" s="9">
        <v>0</v>
      </c>
      <c r="AU3846" s="9">
        <v>0</v>
      </c>
      <c r="AV3846" s="9">
        <v>0</v>
      </c>
      <c r="AW3846" s="9">
        <v>0</v>
      </c>
      <c r="AX3846" s="9">
        <v>0</v>
      </c>
      <c r="AY3846" s="9">
        <v>0</v>
      </c>
      <c r="AZ3846" s="9">
        <v>0</v>
      </c>
      <c r="BA3846" s="9">
        <v>0</v>
      </c>
      <c r="BB3846" s="9">
        <v>0</v>
      </c>
      <c r="BC3846" s="9">
        <v>0</v>
      </c>
    </row>
    <row r="3847" spans="2:55" x14ac:dyDescent="0.45">
      <c r="B3847" s="25">
        <v>3840</v>
      </c>
      <c r="D3847" s="9" t="s">
        <v>67</v>
      </c>
      <c r="E3847" s="9">
        <v>6</v>
      </c>
      <c r="F3847" s="9">
        <v>4</v>
      </c>
      <c r="G3847" s="9">
        <v>0</v>
      </c>
      <c r="H3847" s="9">
        <v>95</v>
      </c>
      <c r="I3847" s="9">
        <v>18</v>
      </c>
      <c r="J3847" s="9">
        <v>4</v>
      </c>
      <c r="K3847" s="9">
        <v>3</v>
      </c>
      <c r="L3847" s="9">
        <v>37</v>
      </c>
      <c r="M3847" s="9">
        <v>174</v>
      </c>
      <c r="N3847" s="9">
        <v>20</v>
      </c>
      <c r="O3847" s="9">
        <v>0</v>
      </c>
      <c r="P3847" s="9">
        <v>80</v>
      </c>
      <c r="Q3847" s="9">
        <v>0</v>
      </c>
      <c r="R3847" s="9">
        <v>10</v>
      </c>
      <c r="S3847" s="9">
        <v>50</v>
      </c>
      <c r="T3847" s="9">
        <v>106</v>
      </c>
      <c r="U3847" s="9">
        <v>13</v>
      </c>
      <c r="V3847" s="9">
        <v>15</v>
      </c>
      <c r="W3847" s="9">
        <v>9</v>
      </c>
      <c r="X3847" s="9">
        <v>0</v>
      </c>
      <c r="Y3847" s="9">
        <v>4</v>
      </c>
      <c r="Z3847" s="9">
        <v>0</v>
      </c>
      <c r="AA3847" s="9">
        <v>9</v>
      </c>
      <c r="AB3847" s="9">
        <v>15</v>
      </c>
      <c r="AC3847" s="9">
        <v>6</v>
      </c>
      <c r="AD3847" s="9">
        <v>5</v>
      </c>
      <c r="AE3847" s="9">
        <v>0</v>
      </c>
      <c r="AF3847" s="9">
        <v>0</v>
      </c>
      <c r="AG3847" s="9">
        <v>28</v>
      </c>
      <c r="AH3847" s="9">
        <v>0</v>
      </c>
      <c r="AI3847" s="9">
        <v>3</v>
      </c>
      <c r="AJ3847" s="9">
        <v>8</v>
      </c>
      <c r="AK3847" s="9">
        <v>19</v>
      </c>
      <c r="AL3847" s="9">
        <v>14</v>
      </c>
      <c r="AM3847" s="9">
        <v>18</v>
      </c>
      <c r="AN3847" s="9">
        <v>0</v>
      </c>
      <c r="AO3847" s="9">
        <v>6</v>
      </c>
      <c r="AP3847" s="9">
        <v>17</v>
      </c>
      <c r="AQ3847" s="9">
        <v>4</v>
      </c>
      <c r="AR3847" s="9">
        <v>4</v>
      </c>
      <c r="AS3847" s="9">
        <v>33</v>
      </c>
      <c r="AT3847" s="9">
        <v>11</v>
      </c>
      <c r="AU3847" s="9">
        <v>54</v>
      </c>
      <c r="AV3847" s="9">
        <v>18</v>
      </c>
      <c r="AW3847" s="9">
        <v>0</v>
      </c>
      <c r="AX3847" s="9">
        <v>11</v>
      </c>
      <c r="AY3847" s="9">
        <v>10</v>
      </c>
      <c r="AZ3847" s="9">
        <v>27</v>
      </c>
      <c r="BA3847" s="9">
        <v>4</v>
      </c>
      <c r="BB3847" s="9">
        <v>0</v>
      </c>
      <c r="BC3847" s="9">
        <v>16</v>
      </c>
    </row>
    <row r="3848" spans="2:55" x14ac:dyDescent="0.45">
      <c r="B3848" s="25">
        <v>3841</v>
      </c>
      <c r="D3848" s="9" t="s">
        <v>68</v>
      </c>
      <c r="E3848" s="9">
        <v>0</v>
      </c>
      <c r="F3848" s="9">
        <v>0</v>
      </c>
      <c r="G3848" s="9">
        <v>0</v>
      </c>
      <c r="H3848" s="9">
        <v>17</v>
      </c>
      <c r="I3848" s="9">
        <v>3</v>
      </c>
      <c r="J3848" s="9">
        <v>0</v>
      </c>
      <c r="K3848" s="9">
        <v>0</v>
      </c>
      <c r="L3848" s="9">
        <v>4</v>
      </c>
      <c r="M3848" s="9">
        <v>8</v>
      </c>
      <c r="N3848" s="9">
        <v>0</v>
      </c>
      <c r="O3848" s="9">
        <v>0</v>
      </c>
      <c r="P3848" s="9">
        <v>7</v>
      </c>
      <c r="Q3848" s="9">
        <v>0</v>
      </c>
      <c r="R3848" s="9">
        <v>3</v>
      </c>
      <c r="S3848" s="9">
        <v>5</v>
      </c>
      <c r="T3848" s="9">
        <v>5</v>
      </c>
      <c r="U3848" s="9">
        <v>7</v>
      </c>
      <c r="V3848" s="9">
        <v>0</v>
      </c>
      <c r="W3848" s="9">
        <v>0</v>
      </c>
      <c r="X3848" s="9">
        <v>0</v>
      </c>
      <c r="Y3848" s="9">
        <v>40</v>
      </c>
      <c r="Z3848" s="9">
        <v>0</v>
      </c>
      <c r="AA3848" s="9">
        <v>0</v>
      </c>
      <c r="AB3848" s="9">
        <v>3</v>
      </c>
      <c r="AC3848" s="9">
        <v>5</v>
      </c>
      <c r="AD3848" s="9">
        <v>0</v>
      </c>
      <c r="AE3848" s="9">
        <v>0</v>
      </c>
      <c r="AF3848" s="9">
        <v>0</v>
      </c>
      <c r="AG3848" s="9">
        <v>0</v>
      </c>
      <c r="AH3848" s="9">
        <v>0</v>
      </c>
      <c r="AI3848" s="9">
        <v>0</v>
      </c>
      <c r="AJ3848" s="9">
        <v>6</v>
      </c>
      <c r="AK3848" s="9">
        <v>0</v>
      </c>
      <c r="AL3848" s="9">
        <v>6</v>
      </c>
      <c r="AM3848" s="9">
        <v>8</v>
      </c>
      <c r="AN3848" s="9">
        <v>0</v>
      </c>
      <c r="AO3848" s="9">
        <v>0</v>
      </c>
      <c r="AP3848" s="9">
        <v>6</v>
      </c>
      <c r="AQ3848" s="9">
        <v>0</v>
      </c>
      <c r="AR3848" s="9">
        <v>0</v>
      </c>
      <c r="AS3848" s="9">
        <v>11</v>
      </c>
      <c r="AT3848" s="9">
        <v>7</v>
      </c>
      <c r="AU3848" s="9">
        <v>11</v>
      </c>
      <c r="AV3848" s="9">
        <v>8</v>
      </c>
      <c r="AW3848" s="9">
        <v>0</v>
      </c>
      <c r="AX3848" s="9">
        <v>7</v>
      </c>
      <c r="AY3848" s="9">
        <v>0</v>
      </c>
      <c r="AZ3848" s="9">
        <v>13</v>
      </c>
      <c r="BA3848" s="9">
        <v>0</v>
      </c>
      <c r="BB3848" s="9">
        <v>0</v>
      </c>
      <c r="BC3848" s="9">
        <v>0</v>
      </c>
    </row>
    <row r="3849" spans="2:55" x14ac:dyDescent="0.45">
      <c r="B3849" s="25">
        <v>3842</v>
      </c>
      <c r="D3849" s="9" t="s">
        <v>69</v>
      </c>
      <c r="E3849" s="9">
        <v>0</v>
      </c>
      <c r="F3849" s="9">
        <v>0</v>
      </c>
      <c r="G3849" s="9">
        <v>0</v>
      </c>
      <c r="H3849" s="9">
        <v>19</v>
      </c>
      <c r="I3849" s="9">
        <v>0</v>
      </c>
      <c r="J3849" s="9">
        <v>3</v>
      </c>
      <c r="K3849" s="9">
        <v>0</v>
      </c>
      <c r="L3849" s="9">
        <v>10</v>
      </c>
      <c r="M3849" s="9">
        <v>13</v>
      </c>
      <c r="N3849" s="9">
        <v>0</v>
      </c>
      <c r="O3849" s="9">
        <v>3</v>
      </c>
      <c r="P3849" s="9">
        <v>3</v>
      </c>
      <c r="Q3849" s="9">
        <v>0</v>
      </c>
      <c r="R3849" s="9">
        <v>0</v>
      </c>
      <c r="S3849" s="9">
        <v>5</v>
      </c>
      <c r="T3849" s="9">
        <v>0</v>
      </c>
      <c r="U3849" s="9">
        <v>0</v>
      </c>
      <c r="V3849" s="9">
        <v>6</v>
      </c>
      <c r="W3849" s="9">
        <v>8</v>
      </c>
      <c r="X3849" s="9">
        <v>0</v>
      </c>
      <c r="Y3849" s="9">
        <v>5</v>
      </c>
      <c r="Z3849" s="9">
        <v>0</v>
      </c>
      <c r="AA3849" s="9">
        <v>4</v>
      </c>
      <c r="AB3849" s="9">
        <v>0</v>
      </c>
      <c r="AC3849" s="9">
        <v>0</v>
      </c>
      <c r="AD3849" s="9">
        <v>0</v>
      </c>
      <c r="AE3849" s="9">
        <v>0</v>
      </c>
      <c r="AF3849" s="9">
        <v>0</v>
      </c>
      <c r="AG3849" s="9">
        <v>0</v>
      </c>
      <c r="AH3849" s="9">
        <v>0</v>
      </c>
      <c r="AI3849" s="9">
        <v>0</v>
      </c>
      <c r="AJ3849" s="9">
        <v>0</v>
      </c>
      <c r="AK3849" s="9">
        <v>0</v>
      </c>
      <c r="AL3849" s="9">
        <v>0</v>
      </c>
      <c r="AM3849" s="9">
        <v>6</v>
      </c>
      <c r="AN3849" s="9">
        <v>0</v>
      </c>
      <c r="AO3849" s="9">
        <v>0</v>
      </c>
      <c r="AP3849" s="9">
        <v>3</v>
      </c>
      <c r="AQ3849" s="9">
        <v>0</v>
      </c>
      <c r="AR3849" s="9">
        <v>0</v>
      </c>
      <c r="AS3849" s="9">
        <v>7</v>
      </c>
      <c r="AT3849" s="9">
        <v>0</v>
      </c>
      <c r="AU3849" s="9">
        <v>3</v>
      </c>
      <c r="AV3849" s="9">
        <v>3</v>
      </c>
      <c r="AW3849" s="9">
        <v>0</v>
      </c>
      <c r="AX3849" s="9">
        <v>3</v>
      </c>
      <c r="AY3849" s="9">
        <v>5</v>
      </c>
      <c r="AZ3849" s="9">
        <v>6</v>
      </c>
      <c r="BA3849" s="9">
        <v>0</v>
      </c>
      <c r="BB3849" s="9">
        <v>0</v>
      </c>
      <c r="BC3849" s="9">
        <v>0</v>
      </c>
    </row>
    <row r="3850" spans="2:55" x14ac:dyDescent="0.45">
      <c r="B3850" s="25">
        <v>3843</v>
      </c>
      <c r="D3850" s="9" t="s">
        <v>70</v>
      </c>
      <c r="E3850" s="9">
        <v>3</v>
      </c>
      <c r="F3850" s="9">
        <v>0</v>
      </c>
      <c r="G3850" s="9">
        <v>0</v>
      </c>
      <c r="H3850" s="9">
        <v>5</v>
      </c>
      <c r="I3850" s="9">
        <v>19</v>
      </c>
      <c r="J3850" s="9">
        <v>0</v>
      </c>
      <c r="K3850" s="9">
        <v>0</v>
      </c>
      <c r="L3850" s="9">
        <v>0</v>
      </c>
      <c r="M3850" s="9">
        <v>0</v>
      </c>
      <c r="N3850" s="9">
        <v>5</v>
      </c>
      <c r="O3850" s="9">
        <v>0</v>
      </c>
      <c r="P3850" s="9">
        <v>3</v>
      </c>
      <c r="Q3850" s="9">
        <v>0</v>
      </c>
      <c r="R3850" s="9">
        <v>0</v>
      </c>
      <c r="S3850" s="9">
        <v>3</v>
      </c>
      <c r="T3850" s="9">
        <v>234</v>
      </c>
      <c r="U3850" s="9">
        <v>15</v>
      </c>
      <c r="V3850" s="9">
        <v>4</v>
      </c>
      <c r="W3850" s="9">
        <v>0</v>
      </c>
      <c r="X3850" s="9">
        <v>0</v>
      </c>
      <c r="Y3850" s="9">
        <v>12</v>
      </c>
      <c r="Z3850" s="9">
        <v>0</v>
      </c>
      <c r="AA3850" s="9">
        <v>0</v>
      </c>
      <c r="AB3850" s="9">
        <v>0</v>
      </c>
      <c r="AC3850" s="9">
        <v>0</v>
      </c>
      <c r="AD3850" s="9">
        <v>9</v>
      </c>
      <c r="AE3850" s="9">
        <v>0</v>
      </c>
      <c r="AF3850" s="9">
        <v>0</v>
      </c>
      <c r="AG3850" s="9">
        <v>0</v>
      </c>
      <c r="AH3850" s="9">
        <v>0</v>
      </c>
      <c r="AI3850" s="9">
        <v>4</v>
      </c>
      <c r="AJ3850" s="9">
        <v>3</v>
      </c>
      <c r="AK3850" s="9">
        <v>6</v>
      </c>
      <c r="AL3850" s="9">
        <v>6</v>
      </c>
      <c r="AM3850" s="9">
        <v>5</v>
      </c>
      <c r="AN3850" s="9">
        <v>0</v>
      </c>
      <c r="AO3850" s="9">
        <v>6</v>
      </c>
      <c r="AP3850" s="9">
        <v>17</v>
      </c>
      <c r="AQ3850" s="9">
        <v>0</v>
      </c>
      <c r="AR3850" s="9">
        <v>0</v>
      </c>
      <c r="AS3850" s="9">
        <v>14</v>
      </c>
      <c r="AT3850" s="9">
        <v>14</v>
      </c>
      <c r="AU3850" s="9">
        <v>94</v>
      </c>
      <c r="AV3850" s="9">
        <v>14</v>
      </c>
      <c r="AW3850" s="9">
        <v>0</v>
      </c>
      <c r="AX3850" s="9">
        <v>12</v>
      </c>
      <c r="AY3850" s="9">
        <v>18</v>
      </c>
      <c r="AZ3850" s="9">
        <v>16</v>
      </c>
      <c r="BA3850" s="9">
        <v>0</v>
      </c>
      <c r="BB3850" s="9">
        <v>0</v>
      </c>
      <c r="BC3850" s="9">
        <v>13</v>
      </c>
    </row>
    <row r="3851" spans="2:55" x14ac:dyDescent="0.45">
      <c r="B3851" s="25">
        <v>3844</v>
      </c>
      <c r="D3851" s="9" t="s">
        <v>71</v>
      </c>
      <c r="E3851" s="9">
        <v>0</v>
      </c>
      <c r="F3851" s="9">
        <v>3</v>
      </c>
      <c r="G3851" s="9">
        <v>0</v>
      </c>
      <c r="H3851" s="9">
        <v>59</v>
      </c>
      <c r="I3851" s="9">
        <v>16</v>
      </c>
      <c r="J3851" s="9">
        <v>0</v>
      </c>
      <c r="K3851" s="9">
        <v>0</v>
      </c>
      <c r="L3851" s="9">
        <v>12</v>
      </c>
      <c r="M3851" s="9">
        <v>55</v>
      </c>
      <c r="N3851" s="9">
        <v>0</v>
      </c>
      <c r="O3851" s="9">
        <v>0</v>
      </c>
      <c r="P3851" s="9">
        <v>15</v>
      </c>
      <c r="Q3851" s="9">
        <v>0</v>
      </c>
      <c r="R3851" s="9">
        <v>6</v>
      </c>
      <c r="S3851" s="9">
        <v>21</v>
      </c>
      <c r="T3851" s="9">
        <v>133</v>
      </c>
      <c r="U3851" s="9">
        <v>15</v>
      </c>
      <c r="V3851" s="9">
        <v>10</v>
      </c>
      <c r="W3851" s="9">
        <v>0</v>
      </c>
      <c r="X3851" s="9">
        <v>6</v>
      </c>
      <c r="Y3851" s="9">
        <v>10</v>
      </c>
      <c r="Z3851" s="9">
        <v>0</v>
      </c>
      <c r="AA3851" s="9">
        <v>0</v>
      </c>
      <c r="AB3851" s="9">
        <v>4</v>
      </c>
      <c r="AC3851" s="9">
        <v>0</v>
      </c>
      <c r="AD3851" s="9">
        <v>9</v>
      </c>
      <c r="AE3851" s="9">
        <v>0</v>
      </c>
      <c r="AF3851" s="9">
        <v>0</v>
      </c>
      <c r="AG3851" s="9">
        <v>13</v>
      </c>
      <c r="AH3851" s="9">
        <v>0</v>
      </c>
      <c r="AI3851" s="9">
        <v>0</v>
      </c>
      <c r="AJ3851" s="9">
        <v>0</v>
      </c>
      <c r="AK3851" s="9">
        <v>6</v>
      </c>
      <c r="AL3851" s="9">
        <v>5</v>
      </c>
      <c r="AM3851" s="9">
        <v>14</v>
      </c>
      <c r="AN3851" s="9">
        <v>0</v>
      </c>
      <c r="AO3851" s="9">
        <v>11</v>
      </c>
      <c r="AP3851" s="9">
        <v>12</v>
      </c>
      <c r="AQ3851" s="9">
        <v>3</v>
      </c>
      <c r="AR3851" s="9">
        <v>3</v>
      </c>
      <c r="AS3851" s="9">
        <v>51</v>
      </c>
      <c r="AT3851" s="9">
        <v>10</v>
      </c>
      <c r="AU3851" s="9">
        <v>59</v>
      </c>
      <c r="AV3851" s="9">
        <v>9</v>
      </c>
      <c r="AW3851" s="9">
        <v>0</v>
      </c>
      <c r="AX3851" s="9">
        <v>17</v>
      </c>
      <c r="AY3851" s="9">
        <v>13</v>
      </c>
      <c r="AZ3851" s="9">
        <v>27</v>
      </c>
      <c r="BA3851" s="9">
        <v>0</v>
      </c>
      <c r="BB3851" s="9">
        <v>0</v>
      </c>
      <c r="BC3851" s="9">
        <v>10</v>
      </c>
    </row>
    <row r="3852" spans="2:55" x14ac:dyDescent="0.45">
      <c r="B3852" s="25">
        <v>3845</v>
      </c>
      <c r="D3852" s="9" t="s">
        <v>72</v>
      </c>
      <c r="E3852" s="9">
        <v>0</v>
      </c>
      <c r="F3852" s="9">
        <v>0</v>
      </c>
      <c r="G3852" s="9">
        <v>0</v>
      </c>
      <c r="H3852" s="9">
        <v>28</v>
      </c>
      <c r="I3852" s="9">
        <v>5</v>
      </c>
      <c r="J3852" s="9">
        <v>0</v>
      </c>
      <c r="K3852" s="9">
        <v>0</v>
      </c>
      <c r="L3852" s="9">
        <v>5</v>
      </c>
      <c r="M3852" s="9">
        <v>91</v>
      </c>
      <c r="N3852" s="9">
        <v>0</v>
      </c>
      <c r="O3852" s="9">
        <v>0</v>
      </c>
      <c r="P3852" s="9">
        <v>0</v>
      </c>
      <c r="Q3852" s="9">
        <v>3</v>
      </c>
      <c r="R3852" s="9">
        <v>0</v>
      </c>
      <c r="S3852" s="9">
        <v>37</v>
      </c>
      <c r="T3852" s="9">
        <v>0</v>
      </c>
      <c r="U3852" s="9">
        <v>4</v>
      </c>
      <c r="V3852" s="9">
        <v>0</v>
      </c>
      <c r="W3852" s="9">
        <v>3</v>
      </c>
      <c r="X3852" s="9">
        <v>0</v>
      </c>
      <c r="Y3852" s="9">
        <v>0</v>
      </c>
      <c r="Z3852" s="9">
        <v>0</v>
      </c>
      <c r="AA3852" s="9">
        <v>0</v>
      </c>
      <c r="AB3852" s="9">
        <v>9</v>
      </c>
      <c r="AC3852" s="9">
        <v>0</v>
      </c>
      <c r="AD3852" s="9">
        <v>9</v>
      </c>
      <c r="AE3852" s="9">
        <v>0</v>
      </c>
      <c r="AF3852" s="9">
        <v>0</v>
      </c>
      <c r="AG3852" s="9">
        <v>16</v>
      </c>
      <c r="AH3852" s="9">
        <v>0</v>
      </c>
      <c r="AI3852" s="9">
        <v>0</v>
      </c>
      <c r="AJ3852" s="9">
        <v>0</v>
      </c>
      <c r="AK3852" s="9">
        <v>7</v>
      </c>
      <c r="AL3852" s="9">
        <v>5</v>
      </c>
      <c r="AM3852" s="9">
        <v>10</v>
      </c>
      <c r="AN3852" s="9">
        <v>0</v>
      </c>
      <c r="AO3852" s="9">
        <v>0</v>
      </c>
      <c r="AP3852" s="9">
        <v>9</v>
      </c>
      <c r="AQ3852" s="9">
        <v>5</v>
      </c>
      <c r="AR3852" s="9">
        <v>0</v>
      </c>
      <c r="AS3852" s="9">
        <v>5</v>
      </c>
      <c r="AT3852" s="9">
        <v>0</v>
      </c>
      <c r="AU3852" s="9">
        <v>3</v>
      </c>
      <c r="AV3852" s="9">
        <v>14</v>
      </c>
      <c r="AW3852" s="9">
        <v>4</v>
      </c>
      <c r="AX3852" s="9">
        <v>0</v>
      </c>
      <c r="AY3852" s="9">
        <v>13</v>
      </c>
      <c r="AZ3852" s="9">
        <v>13</v>
      </c>
      <c r="BA3852" s="9">
        <v>0</v>
      </c>
      <c r="BB3852" s="9">
        <v>0</v>
      </c>
      <c r="BC3852" s="9">
        <v>0</v>
      </c>
    </row>
    <row r="3853" spans="2:55" x14ac:dyDescent="0.45">
      <c r="B3853" s="25">
        <v>3846</v>
      </c>
      <c r="D3853" s="9" t="s">
        <v>73</v>
      </c>
      <c r="E3853" s="9">
        <v>0</v>
      </c>
      <c r="F3853" s="9">
        <v>0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9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  <c r="AC3853" s="9">
        <v>0</v>
      </c>
      <c r="AD3853" s="9">
        <v>0</v>
      </c>
      <c r="AE3853" s="9">
        <v>0</v>
      </c>
      <c r="AF3853" s="9">
        <v>0</v>
      </c>
      <c r="AG3853" s="9">
        <v>0</v>
      </c>
      <c r="AH3853" s="9">
        <v>0</v>
      </c>
      <c r="AI3853" s="9">
        <v>6</v>
      </c>
      <c r="AJ3853" s="9">
        <v>0</v>
      </c>
      <c r="AK3853" s="9">
        <v>0</v>
      </c>
      <c r="AL3853" s="9">
        <v>0</v>
      </c>
      <c r="AM3853" s="9">
        <v>0</v>
      </c>
      <c r="AN3853" s="9">
        <v>0</v>
      </c>
      <c r="AO3853" s="9">
        <v>3</v>
      </c>
      <c r="AP3853" s="9">
        <v>0</v>
      </c>
      <c r="AQ3853" s="9">
        <v>0</v>
      </c>
      <c r="AR3853" s="9">
        <v>0</v>
      </c>
      <c r="AS3853" s="9">
        <v>0</v>
      </c>
      <c r="AT3853" s="9">
        <v>0</v>
      </c>
      <c r="AU3853" s="9">
        <v>0</v>
      </c>
      <c r="AV3853" s="9">
        <v>0</v>
      </c>
      <c r="AW3853" s="9">
        <v>0</v>
      </c>
      <c r="AX3853" s="9">
        <v>0</v>
      </c>
      <c r="AY3853" s="9">
        <v>0</v>
      </c>
      <c r="AZ3853" s="9">
        <v>0</v>
      </c>
      <c r="BA3853" s="9">
        <v>0</v>
      </c>
      <c r="BB3853" s="9">
        <v>0</v>
      </c>
      <c r="BC3853" s="9">
        <v>0</v>
      </c>
    </row>
    <row r="3854" spans="2:55" x14ac:dyDescent="0.45">
      <c r="B3854" s="25">
        <v>3847</v>
      </c>
      <c r="D3854" s="9" t="s">
        <v>74</v>
      </c>
      <c r="E3854" s="9">
        <v>8</v>
      </c>
      <c r="F3854" s="9">
        <v>13</v>
      </c>
      <c r="G3854" s="9">
        <v>0</v>
      </c>
      <c r="H3854" s="9">
        <v>84</v>
      </c>
      <c r="I3854" s="9">
        <v>35</v>
      </c>
      <c r="J3854" s="9">
        <v>3</v>
      </c>
      <c r="K3854" s="9">
        <v>0</v>
      </c>
      <c r="L3854" s="9">
        <v>34</v>
      </c>
      <c r="M3854" s="9">
        <v>68</v>
      </c>
      <c r="N3854" s="9">
        <v>12</v>
      </c>
      <c r="O3854" s="9">
        <v>0</v>
      </c>
      <c r="P3854" s="9">
        <v>233</v>
      </c>
      <c r="Q3854" s="9">
        <v>0</v>
      </c>
      <c r="R3854" s="9">
        <v>12</v>
      </c>
      <c r="S3854" s="9">
        <v>65</v>
      </c>
      <c r="T3854" s="9">
        <v>18</v>
      </c>
      <c r="U3854" s="9">
        <v>8</v>
      </c>
      <c r="V3854" s="9">
        <v>212</v>
      </c>
      <c r="W3854" s="9">
        <v>10</v>
      </c>
      <c r="X3854" s="9">
        <v>0</v>
      </c>
      <c r="Y3854" s="9">
        <v>5</v>
      </c>
      <c r="Z3854" s="9">
        <v>0</v>
      </c>
      <c r="AA3854" s="9">
        <v>5</v>
      </c>
      <c r="AB3854" s="9">
        <v>14</v>
      </c>
      <c r="AC3854" s="9">
        <v>0</v>
      </c>
      <c r="AD3854" s="9">
        <v>13</v>
      </c>
      <c r="AE3854" s="9">
        <v>0</v>
      </c>
      <c r="AF3854" s="9">
        <v>0</v>
      </c>
      <c r="AG3854" s="9">
        <v>18</v>
      </c>
      <c r="AH3854" s="9">
        <v>0</v>
      </c>
      <c r="AI3854" s="9">
        <v>14</v>
      </c>
      <c r="AJ3854" s="9">
        <v>11</v>
      </c>
      <c r="AK3854" s="9">
        <v>11</v>
      </c>
      <c r="AL3854" s="9">
        <v>15</v>
      </c>
      <c r="AM3854" s="9">
        <v>18</v>
      </c>
      <c r="AN3854" s="9">
        <v>0</v>
      </c>
      <c r="AO3854" s="9">
        <v>3</v>
      </c>
      <c r="AP3854" s="9">
        <v>23</v>
      </c>
      <c r="AQ3854" s="9">
        <v>4</v>
      </c>
      <c r="AR3854" s="9">
        <v>0</v>
      </c>
      <c r="AS3854" s="9">
        <v>30</v>
      </c>
      <c r="AT3854" s="9">
        <v>18</v>
      </c>
      <c r="AU3854" s="9">
        <v>45</v>
      </c>
      <c r="AV3854" s="9">
        <v>16</v>
      </c>
      <c r="AW3854" s="9">
        <v>0</v>
      </c>
      <c r="AX3854" s="9">
        <v>18</v>
      </c>
      <c r="AY3854" s="9">
        <v>13</v>
      </c>
      <c r="AZ3854" s="9">
        <v>31</v>
      </c>
      <c r="BA3854" s="9">
        <v>0</v>
      </c>
      <c r="BB3854" s="9">
        <v>9</v>
      </c>
      <c r="BC3854" s="9">
        <v>7</v>
      </c>
    </row>
    <row r="3855" spans="2:55" x14ac:dyDescent="0.45">
      <c r="B3855" s="25">
        <v>3848</v>
      </c>
      <c r="D3855" s="9" t="s">
        <v>75</v>
      </c>
      <c r="E3855" s="9">
        <v>0</v>
      </c>
      <c r="F3855" s="9">
        <v>0</v>
      </c>
      <c r="G3855" s="9">
        <v>0</v>
      </c>
      <c r="H3855" s="9">
        <v>6</v>
      </c>
      <c r="I3855" s="9">
        <v>6</v>
      </c>
      <c r="J3855" s="9">
        <v>0</v>
      </c>
      <c r="K3855" s="9">
        <v>0</v>
      </c>
      <c r="L3855" s="9">
        <v>0</v>
      </c>
      <c r="M3855" s="9">
        <v>13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3</v>
      </c>
      <c r="T3855" s="9">
        <v>11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  <c r="AC3855" s="9">
        <v>0</v>
      </c>
      <c r="AD3855" s="9">
        <v>4</v>
      </c>
      <c r="AE3855" s="9">
        <v>0</v>
      </c>
      <c r="AF3855" s="9">
        <v>0</v>
      </c>
      <c r="AG3855" s="9">
        <v>0</v>
      </c>
      <c r="AH3855" s="9">
        <v>0</v>
      </c>
      <c r="AI3855" s="9">
        <v>0</v>
      </c>
      <c r="AJ3855" s="9">
        <v>0</v>
      </c>
      <c r="AK3855" s="9">
        <v>0</v>
      </c>
      <c r="AL3855" s="9">
        <v>4</v>
      </c>
      <c r="AM3855" s="9">
        <v>0</v>
      </c>
      <c r="AN3855" s="9">
        <v>0</v>
      </c>
      <c r="AO3855" s="9">
        <v>0</v>
      </c>
      <c r="AP3855" s="9">
        <v>5</v>
      </c>
      <c r="AQ3855" s="9">
        <v>3</v>
      </c>
      <c r="AR3855" s="9">
        <v>0</v>
      </c>
      <c r="AS3855" s="9">
        <v>0</v>
      </c>
      <c r="AT3855" s="9">
        <v>3</v>
      </c>
      <c r="AU3855" s="9">
        <v>0</v>
      </c>
      <c r="AV3855" s="9">
        <v>4</v>
      </c>
      <c r="AW3855" s="9">
        <v>0</v>
      </c>
      <c r="AX3855" s="9">
        <v>3</v>
      </c>
      <c r="AY3855" s="9">
        <v>0</v>
      </c>
      <c r="AZ3855" s="9">
        <v>4</v>
      </c>
      <c r="BA3855" s="9">
        <v>0</v>
      </c>
      <c r="BB3855" s="9">
        <v>0</v>
      </c>
      <c r="BC3855" s="9">
        <v>0</v>
      </c>
    </row>
    <row r="3856" spans="2:55" x14ac:dyDescent="0.45">
      <c r="B3856" s="25">
        <v>3849</v>
      </c>
      <c r="D3856" s="9" t="s">
        <v>76</v>
      </c>
      <c r="E3856" s="9">
        <v>0</v>
      </c>
      <c r="F3856" s="9">
        <v>0</v>
      </c>
      <c r="G3856" s="9">
        <v>0</v>
      </c>
      <c r="H3856" s="9">
        <v>5</v>
      </c>
      <c r="I3856" s="9">
        <v>0</v>
      </c>
      <c r="J3856" s="9">
        <v>0</v>
      </c>
      <c r="K3856" s="9">
        <v>0</v>
      </c>
      <c r="L3856" s="9">
        <v>0</v>
      </c>
      <c r="M3856" s="9">
        <v>10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7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  <c r="AC3856" s="9">
        <v>0</v>
      </c>
      <c r="AD3856" s="9">
        <v>3</v>
      </c>
      <c r="AE3856" s="9">
        <v>0</v>
      </c>
      <c r="AF3856" s="9">
        <v>0</v>
      </c>
      <c r="AG3856" s="9">
        <v>0</v>
      </c>
      <c r="AH3856" s="9">
        <v>0</v>
      </c>
      <c r="AI3856" s="9">
        <v>0</v>
      </c>
      <c r="AJ3856" s="9">
        <v>0</v>
      </c>
      <c r="AK3856" s="9">
        <v>0</v>
      </c>
      <c r="AL3856" s="9">
        <v>3</v>
      </c>
      <c r="AM3856" s="9">
        <v>5</v>
      </c>
      <c r="AN3856" s="9">
        <v>0</v>
      </c>
      <c r="AO3856" s="9">
        <v>0</v>
      </c>
      <c r="AP3856" s="9">
        <v>0</v>
      </c>
      <c r="AQ3856" s="9">
        <v>0</v>
      </c>
      <c r="AR3856" s="9">
        <v>3</v>
      </c>
      <c r="AS3856" s="9">
        <v>3</v>
      </c>
      <c r="AT3856" s="9">
        <v>0</v>
      </c>
      <c r="AU3856" s="9">
        <v>3</v>
      </c>
      <c r="AV3856" s="9">
        <v>0</v>
      </c>
      <c r="AW3856" s="9">
        <v>0</v>
      </c>
      <c r="AX3856" s="9">
        <v>0</v>
      </c>
      <c r="AY3856" s="9">
        <v>0</v>
      </c>
      <c r="AZ3856" s="9">
        <v>0</v>
      </c>
      <c r="BA3856" s="9">
        <v>0</v>
      </c>
      <c r="BB3856" s="9">
        <v>0</v>
      </c>
      <c r="BC3856" s="9">
        <v>5</v>
      </c>
    </row>
    <row r="3857" spans="2:55" x14ac:dyDescent="0.45">
      <c r="B3857" s="25">
        <v>3850</v>
      </c>
      <c r="D3857" s="9" t="s">
        <v>77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0</v>
      </c>
      <c r="L3857" s="9">
        <v>0</v>
      </c>
      <c r="M3857" s="9">
        <v>6</v>
      </c>
      <c r="N3857" s="9">
        <v>0</v>
      </c>
      <c r="O3857" s="9">
        <v>0</v>
      </c>
      <c r="P3857" s="9">
        <v>4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3</v>
      </c>
      <c r="Z3857" s="9">
        <v>0</v>
      </c>
      <c r="AA3857" s="9">
        <v>0</v>
      </c>
      <c r="AB3857" s="9">
        <v>0</v>
      </c>
      <c r="AC3857" s="9">
        <v>0</v>
      </c>
      <c r="AD3857" s="9">
        <v>0</v>
      </c>
      <c r="AE3857" s="9">
        <v>0</v>
      </c>
      <c r="AF3857" s="9">
        <v>0</v>
      </c>
      <c r="AG3857" s="9">
        <v>0</v>
      </c>
      <c r="AH3857" s="9">
        <v>0</v>
      </c>
      <c r="AI3857" s="9">
        <v>0</v>
      </c>
      <c r="AJ3857" s="9">
        <v>0</v>
      </c>
      <c r="AK3857" s="9">
        <v>0</v>
      </c>
      <c r="AL3857" s="9">
        <v>0</v>
      </c>
      <c r="AM3857" s="9">
        <v>0</v>
      </c>
      <c r="AN3857" s="9">
        <v>0</v>
      </c>
      <c r="AO3857" s="9">
        <v>0</v>
      </c>
      <c r="AP3857" s="9">
        <v>0</v>
      </c>
      <c r="AQ3857" s="9">
        <v>0</v>
      </c>
      <c r="AR3857" s="9">
        <v>0</v>
      </c>
      <c r="AS3857" s="9">
        <v>0</v>
      </c>
      <c r="AT3857" s="9">
        <v>0</v>
      </c>
      <c r="AU3857" s="9">
        <v>4</v>
      </c>
      <c r="AV3857" s="9">
        <v>0</v>
      </c>
      <c r="AW3857" s="9">
        <v>0</v>
      </c>
      <c r="AX3857" s="9">
        <v>8</v>
      </c>
      <c r="AY3857" s="9">
        <v>0</v>
      </c>
      <c r="AZ3857" s="9">
        <v>3</v>
      </c>
      <c r="BA3857" s="9">
        <v>0</v>
      </c>
      <c r="BB3857" s="9">
        <v>0</v>
      </c>
      <c r="BC3857" s="9">
        <v>0</v>
      </c>
    </row>
    <row r="3858" spans="2:55" x14ac:dyDescent="0.45">
      <c r="B3858" s="25">
        <v>3851</v>
      </c>
      <c r="D3858" s="9" t="s">
        <v>78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0</v>
      </c>
      <c r="X3858" s="9">
        <v>0</v>
      </c>
      <c r="Y3858" s="9">
        <v>0</v>
      </c>
      <c r="Z3858" s="9">
        <v>0</v>
      </c>
      <c r="AA3858" s="9">
        <v>0</v>
      </c>
      <c r="AB3858" s="9">
        <v>0</v>
      </c>
      <c r="AC3858" s="9">
        <v>0</v>
      </c>
      <c r="AD3858" s="9">
        <v>0</v>
      </c>
      <c r="AE3858" s="9">
        <v>0</v>
      </c>
      <c r="AF3858" s="9">
        <v>0</v>
      </c>
      <c r="AG3858" s="9">
        <v>0</v>
      </c>
      <c r="AH3858" s="9">
        <v>0</v>
      </c>
      <c r="AI3858" s="9">
        <v>0</v>
      </c>
      <c r="AJ3858" s="9">
        <v>0</v>
      </c>
      <c r="AK3858" s="9">
        <v>0</v>
      </c>
      <c r="AL3858" s="9">
        <v>0</v>
      </c>
      <c r="AM3858" s="9">
        <v>0</v>
      </c>
      <c r="AN3858" s="9">
        <v>0</v>
      </c>
      <c r="AO3858" s="9">
        <v>0</v>
      </c>
      <c r="AP3858" s="9">
        <v>0</v>
      </c>
      <c r="AQ3858" s="9">
        <v>0</v>
      </c>
      <c r="AR3858" s="9">
        <v>0</v>
      </c>
      <c r="AS3858" s="9">
        <v>0</v>
      </c>
      <c r="AT3858" s="9">
        <v>0</v>
      </c>
      <c r="AU3858" s="9">
        <v>0</v>
      </c>
      <c r="AV3858" s="9">
        <v>0</v>
      </c>
      <c r="AW3858" s="9">
        <v>0</v>
      </c>
      <c r="AX3858" s="9">
        <v>0</v>
      </c>
      <c r="AY3858" s="9">
        <v>0</v>
      </c>
      <c r="AZ3858" s="9">
        <v>0</v>
      </c>
      <c r="BA3858" s="9">
        <v>0</v>
      </c>
      <c r="BB3858" s="9">
        <v>0</v>
      </c>
      <c r="BC3858" s="9">
        <v>0</v>
      </c>
    </row>
    <row r="3859" spans="2:55" x14ac:dyDescent="0.45">
      <c r="B3859" s="25">
        <v>3852</v>
      </c>
      <c r="D3859" s="9" t="s">
        <v>79</v>
      </c>
      <c r="E3859" s="9">
        <v>0</v>
      </c>
      <c r="F3859" s="9">
        <v>0</v>
      </c>
      <c r="G3859" s="9">
        <v>0</v>
      </c>
      <c r="H3859" s="9">
        <v>13</v>
      </c>
      <c r="I3859" s="9">
        <v>11</v>
      </c>
      <c r="J3859" s="9">
        <v>0</v>
      </c>
      <c r="K3859" s="9">
        <v>4</v>
      </c>
      <c r="L3859" s="9">
        <v>3</v>
      </c>
      <c r="M3859" s="9">
        <v>54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59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3</v>
      </c>
      <c r="Z3859" s="9">
        <v>0</v>
      </c>
      <c r="AA3859" s="9">
        <v>0</v>
      </c>
      <c r="AB3859" s="9">
        <v>4</v>
      </c>
      <c r="AC3859" s="9">
        <v>4</v>
      </c>
      <c r="AD3859" s="9">
        <v>0</v>
      </c>
      <c r="AE3859" s="9">
        <v>4</v>
      </c>
      <c r="AF3859" s="9">
        <v>0</v>
      </c>
      <c r="AG3859" s="9">
        <v>4</v>
      </c>
      <c r="AH3859" s="9">
        <v>0</v>
      </c>
      <c r="AI3859" s="9">
        <v>3</v>
      </c>
      <c r="AJ3859" s="9">
        <v>4</v>
      </c>
      <c r="AK3859" s="9">
        <v>8</v>
      </c>
      <c r="AL3859" s="9">
        <v>4</v>
      </c>
      <c r="AM3859" s="9">
        <v>3</v>
      </c>
      <c r="AN3859" s="9">
        <v>0</v>
      </c>
      <c r="AO3859" s="9">
        <v>0</v>
      </c>
      <c r="AP3859" s="9">
        <v>6</v>
      </c>
      <c r="AQ3859" s="9">
        <v>0</v>
      </c>
      <c r="AR3859" s="9">
        <v>0</v>
      </c>
      <c r="AS3859" s="9">
        <v>0</v>
      </c>
      <c r="AT3859" s="9">
        <v>0</v>
      </c>
      <c r="AU3859" s="9">
        <v>7</v>
      </c>
      <c r="AV3859" s="9">
        <v>3</v>
      </c>
      <c r="AW3859" s="9">
        <v>0</v>
      </c>
      <c r="AX3859" s="9">
        <v>0</v>
      </c>
      <c r="AY3859" s="9">
        <v>3</v>
      </c>
      <c r="AZ3859" s="9">
        <v>0</v>
      </c>
      <c r="BA3859" s="9">
        <v>0</v>
      </c>
      <c r="BB3859" s="9">
        <v>0</v>
      </c>
      <c r="BC3859" s="9">
        <v>3</v>
      </c>
    </row>
    <row r="3860" spans="2:55" x14ac:dyDescent="0.45">
      <c r="B3860" s="25">
        <v>3853</v>
      </c>
      <c r="D3860" s="9" t="s">
        <v>80</v>
      </c>
      <c r="E3860" s="9">
        <v>3</v>
      </c>
      <c r="F3860" s="9">
        <v>8</v>
      </c>
      <c r="G3860" s="9">
        <v>0</v>
      </c>
      <c r="H3860" s="9">
        <v>53</v>
      </c>
      <c r="I3860" s="9">
        <v>10</v>
      </c>
      <c r="J3860" s="9">
        <v>0</v>
      </c>
      <c r="K3860" s="9">
        <v>0</v>
      </c>
      <c r="L3860" s="9">
        <v>5</v>
      </c>
      <c r="M3860" s="9">
        <v>8</v>
      </c>
      <c r="N3860" s="9">
        <v>4</v>
      </c>
      <c r="O3860" s="9">
        <v>0</v>
      </c>
      <c r="P3860" s="9">
        <v>0</v>
      </c>
      <c r="Q3860" s="9">
        <v>0</v>
      </c>
      <c r="R3860" s="9">
        <v>0</v>
      </c>
      <c r="S3860" s="9">
        <v>39</v>
      </c>
      <c r="T3860" s="9">
        <v>3</v>
      </c>
      <c r="U3860" s="9">
        <v>296</v>
      </c>
      <c r="V3860" s="9">
        <v>5</v>
      </c>
      <c r="W3860" s="9">
        <v>0</v>
      </c>
      <c r="X3860" s="9">
        <v>5</v>
      </c>
      <c r="Y3860" s="9">
        <v>6</v>
      </c>
      <c r="Z3860" s="9">
        <v>0</v>
      </c>
      <c r="AA3860" s="9">
        <v>0</v>
      </c>
      <c r="AB3860" s="9">
        <v>5</v>
      </c>
      <c r="AC3860" s="9">
        <v>3</v>
      </c>
      <c r="AD3860" s="9">
        <v>9</v>
      </c>
      <c r="AE3860" s="9">
        <v>0</v>
      </c>
      <c r="AF3860" s="9">
        <v>0</v>
      </c>
      <c r="AG3860" s="9">
        <v>11</v>
      </c>
      <c r="AH3860" s="9">
        <v>0</v>
      </c>
      <c r="AI3860" s="9">
        <v>4</v>
      </c>
      <c r="AJ3860" s="9">
        <v>0</v>
      </c>
      <c r="AK3860" s="9">
        <v>0</v>
      </c>
      <c r="AL3860" s="9">
        <v>4</v>
      </c>
      <c r="AM3860" s="9">
        <v>3</v>
      </c>
      <c r="AN3860" s="9">
        <v>0</v>
      </c>
      <c r="AO3860" s="9">
        <v>4</v>
      </c>
      <c r="AP3860" s="9">
        <v>8</v>
      </c>
      <c r="AQ3860" s="9">
        <v>3</v>
      </c>
      <c r="AR3860" s="9">
        <v>0</v>
      </c>
      <c r="AS3860" s="9">
        <v>11</v>
      </c>
      <c r="AT3860" s="9">
        <v>18</v>
      </c>
      <c r="AU3860" s="9">
        <v>49</v>
      </c>
      <c r="AV3860" s="9">
        <v>16</v>
      </c>
      <c r="AW3860" s="9">
        <v>0</v>
      </c>
      <c r="AX3860" s="9">
        <v>13</v>
      </c>
      <c r="AY3860" s="9">
        <v>69</v>
      </c>
      <c r="AZ3860" s="9">
        <v>3</v>
      </c>
      <c r="BA3860" s="9">
        <v>0</v>
      </c>
      <c r="BB3860" s="9">
        <v>0</v>
      </c>
      <c r="BC3860" s="9">
        <v>23</v>
      </c>
    </row>
    <row r="3861" spans="2:55" x14ac:dyDescent="0.45">
      <c r="B3861" s="25">
        <v>3854</v>
      </c>
      <c r="D3861" s="9" t="s">
        <v>81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0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  <c r="AC3861" s="9">
        <v>0</v>
      </c>
      <c r="AD3861" s="9">
        <v>0</v>
      </c>
      <c r="AE3861" s="9">
        <v>0</v>
      </c>
      <c r="AF3861" s="9">
        <v>0</v>
      </c>
      <c r="AG3861" s="9">
        <v>0</v>
      </c>
      <c r="AH3861" s="9">
        <v>0</v>
      </c>
      <c r="AI3861" s="9">
        <v>0</v>
      </c>
      <c r="AJ3861" s="9">
        <v>0</v>
      </c>
      <c r="AK3861" s="9">
        <v>0</v>
      </c>
      <c r="AL3861" s="9">
        <v>0</v>
      </c>
      <c r="AM3861" s="9">
        <v>0</v>
      </c>
      <c r="AN3861" s="9">
        <v>0</v>
      </c>
      <c r="AO3861" s="9">
        <v>0</v>
      </c>
      <c r="AP3861" s="9">
        <v>0</v>
      </c>
      <c r="AQ3861" s="9">
        <v>0</v>
      </c>
      <c r="AR3861" s="9">
        <v>0</v>
      </c>
      <c r="AS3861" s="9">
        <v>0</v>
      </c>
      <c r="AT3861" s="9">
        <v>0</v>
      </c>
      <c r="AU3861" s="9">
        <v>0</v>
      </c>
      <c r="AV3861" s="9">
        <v>0</v>
      </c>
      <c r="AW3861" s="9">
        <v>0</v>
      </c>
      <c r="AX3861" s="9">
        <v>0</v>
      </c>
      <c r="AY3861" s="9">
        <v>0</v>
      </c>
      <c r="AZ3861" s="9">
        <v>0</v>
      </c>
      <c r="BA3861" s="9">
        <v>0</v>
      </c>
      <c r="BB3861" s="9">
        <v>0</v>
      </c>
      <c r="BC3861" s="9">
        <v>0</v>
      </c>
    </row>
    <row r="3862" spans="2:55" x14ac:dyDescent="0.45">
      <c r="B3862" s="25">
        <v>3855</v>
      </c>
      <c r="D3862" s="9" t="s">
        <v>82</v>
      </c>
      <c r="E3862" s="9">
        <v>0</v>
      </c>
      <c r="F3862" s="9">
        <v>0</v>
      </c>
      <c r="G3862" s="9">
        <v>0</v>
      </c>
      <c r="H3862" s="9">
        <v>6</v>
      </c>
      <c r="I3862" s="9">
        <v>6</v>
      </c>
      <c r="J3862" s="9">
        <v>0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5</v>
      </c>
      <c r="T3862" s="9">
        <v>0</v>
      </c>
      <c r="U3862" s="9">
        <v>0</v>
      </c>
      <c r="V3862" s="9">
        <v>0</v>
      </c>
      <c r="W3862" s="9">
        <v>0</v>
      </c>
      <c r="X3862" s="9">
        <v>4</v>
      </c>
      <c r="Y3862" s="9">
        <v>0</v>
      </c>
      <c r="Z3862" s="9">
        <v>0</v>
      </c>
      <c r="AA3862" s="9">
        <v>0</v>
      </c>
      <c r="AB3862" s="9">
        <v>3</v>
      </c>
      <c r="AC3862" s="9">
        <v>4</v>
      </c>
      <c r="AD3862" s="9">
        <v>0</v>
      </c>
      <c r="AE3862" s="9">
        <v>0</v>
      </c>
      <c r="AF3862" s="9">
        <v>0</v>
      </c>
      <c r="AG3862" s="9">
        <v>0</v>
      </c>
      <c r="AH3862" s="9">
        <v>0</v>
      </c>
      <c r="AI3862" s="9">
        <v>0</v>
      </c>
      <c r="AJ3862" s="9">
        <v>3</v>
      </c>
      <c r="AK3862" s="9">
        <v>0</v>
      </c>
      <c r="AL3862" s="9">
        <v>0</v>
      </c>
      <c r="AM3862" s="9">
        <v>0</v>
      </c>
      <c r="AN3862" s="9">
        <v>0</v>
      </c>
      <c r="AO3862" s="9">
        <v>0</v>
      </c>
      <c r="AP3862" s="9">
        <v>4</v>
      </c>
      <c r="AQ3862" s="9">
        <v>0</v>
      </c>
      <c r="AR3862" s="9">
        <v>0</v>
      </c>
      <c r="AS3862" s="9">
        <v>0</v>
      </c>
      <c r="AT3862" s="9">
        <v>0</v>
      </c>
      <c r="AU3862" s="9">
        <v>10</v>
      </c>
      <c r="AV3862" s="9">
        <v>0</v>
      </c>
      <c r="AW3862" s="9">
        <v>0</v>
      </c>
      <c r="AX3862" s="9">
        <v>0</v>
      </c>
      <c r="AY3862" s="9">
        <v>0</v>
      </c>
      <c r="AZ3862" s="9">
        <v>4</v>
      </c>
      <c r="BA3862" s="9">
        <v>0</v>
      </c>
      <c r="BB3862" s="9">
        <v>0</v>
      </c>
      <c r="BC3862" s="9">
        <v>0</v>
      </c>
    </row>
    <row r="3863" spans="2:55" x14ac:dyDescent="0.45">
      <c r="B3863" s="25">
        <v>3856</v>
      </c>
      <c r="D3863" s="9" t="s">
        <v>83</v>
      </c>
      <c r="E3863" s="9">
        <v>0</v>
      </c>
      <c r="F3863" s="9">
        <v>0</v>
      </c>
      <c r="G3863" s="9">
        <v>0</v>
      </c>
      <c r="H3863" s="9">
        <v>0</v>
      </c>
      <c r="I3863" s="9">
        <v>5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3</v>
      </c>
      <c r="T3863" s="9">
        <v>0</v>
      </c>
      <c r="U3863" s="9">
        <v>0</v>
      </c>
      <c r="V3863" s="9">
        <v>0</v>
      </c>
      <c r="W3863" s="9">
        <v>0</v>
      </c>
      <c r="X3863" s="9">
        <v>7</v>
      </c>
      <c r="Y3863" s="9">
        <v>0</v>
      </c>
      <c r="Z3863" s="9">
        <v>0</v>
      </c>
      <c r="AA3863" s="9">
        <v>0</v>
      </c>
      <c r="AB3863" s="9">
        <v>5</v>
      </c>
      <c r="AC3863" s="9">
        <v>0</v>
      </c>
      <c r="AD3863" s="9">
        <v>0</v>
      </c>
      <c r="AE3863" s="9">
        <v>0</v>
      </c>
      <c r="AF3863" s="9">
        <v>0</v>
      </c>
      <c r="AG3863" s="9">
        <v>0</v>
      </c>
      <c r="AH3863" s="9">
        <v>0</v>
      </c>
      <c r="AI3863" s="9">
        <v>0</v>
      </c>
      <c r="AJ3863" s="9">
        <v>0</v>
      </c>
      <c r="AK3863" s="9">
        <v>0</v>
      </c>
      <c r="AL3863" s="9">
        <v>0</v>
      </c>
      <c r="AM3863" s="9">
        <v>0</v>
      </c>
      <c r="AN3863" s="9">
        <v>0</v>
      </c>
      <c r="AO3863" s="9">
        <v>0</v>
      </c>
      <c r="AP3863" s="9">
        <v>4</v>
      </c>
      <c r="AQ3863" s="9">
        <v>0</v>
      </c>
      <c r="AR3863" s="9">
        <v>0</v>
      </c>
      <c r="AS3863" s="9">
        <v>0</v>
      </c>
      <c r="AT3863" s="9">
        <v>3</v>
      </c>
      <c r="AU3863" s="9">
        <v>32</v>
      </c>
      <c r="AV3863" s="9">
        <v>0</v>
      </c>
      <c r="AW3863" s="9">
        <v>0</v>
      </c>
      <c r="AX3863" s="9">
        <v>4</v>
      </c>
      <c r="AY3863" s="9">
        <v>0</v>
      </c>
      <c r="AZ3863" s="9">
        <v>0</v>
      </c>
      <c r="BA3863" s="9">
        <v>0</v>
      </c>
      <c r="BB3863" s="9">
        <v>0</v>
      </c>
      <c r="BC3863" s="9">
        <v>0</v>
      </c>
    </row>
    <row r="3864" spans="2:55" x14ac:dyDescent="0.45">
      <c r="B3864" s="25">
        <v>3857</v>
      </c>
      <c r="D3864" s="9" t="s">
        <v>84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0</v>
      </c>
      <c r="AB3864" s="9">
        <v>0</v>
      </c>
      <c r="AC3864" s="9">
        <v>0</v>
      </c>
      <c r="AD3864" s="9">
        <v>0</v>
      </c>
      <c r="AE3864" s="9">
        <v>0</v>
      </c>
      <c r="AF3864" s="9">
        <v>0</v>
      </c>
      <c r="AG3864" s="9">
        <v>0</v>
      </c>
      <c r="AH3864" s="9">
        <v>0</v>
      </c>
      <c r="AI3864" s="9">
        <v>0</v>
      </c>
      <c r="AJ3864" s="9">
        <v>0</v>
      </c>
      <c r="AK3864" s="9">
        <v>0</v>
      </c>
      <c r="AL3864" s="9">
        <v>0</v>
      </c>
      <c r="AM3864" s="9">
        <v>0</v>
      </c>
      <c r="AN3864" s="9">
        <v>0</v>
      </c>
      <c r="AO3864" s="9">
        <v>0</v>
      </c>
      <c r="AP3864" s="9">
        <v>0</v>
      </c>
      <c r="AQ3864" s="9">
        <v>0</v>
      </c>
      <c r="AR3864" s="9">
        <v>0</v>
      </c>
      <c r="AS3864" s="9">
        <v>0</v>
      </c>
      <c r="AT3864" s="9">
        <v>0</v>
      </c>
      <c r="AU3864" s="9">
        <v>0</v>
      </c>
      <c r="AV3864" s="9">
        <v>0</v>
      </c>
      <c r="AW3864" s="9">
        <v>0</v>
      </c>
      <c r="AX3864" s="9">
        <v>0</v>
      </c>
      <c r="AY3864" s="9">
        <v>0</v>
      </c>
      <c r="AZ3864" s="9">
        <v>0</v>
      </c>
      <c r="BA3864" s="9">
        <v>0</v>
      </c>
      <c r="BB3864" s="9">
        <v>0</v>
      </c>
      <c r="BC3864" s="9">
        <v>0</v>
      </c>
    </row>
    <row r="3865" spans="2:55" x14ac:dyDescent="0.45">
      <c r="B3865" s="25">
        <v>3858</v>
      </c>
      <c r="D3865" s="9" t="s">
        <v>85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  <c r="AC3865" s="9">
        <v>0</v>
      </c>
      <c r="AD3865" s="9">
        <v>0</v>
      </c>
      <c r="AE3865" s="9">
        <v>0</v>
      </c>
      <c r="AF3865" s="9">
        <v>0</v>
      </c>
      <c r="AG3865" s="9">
        <v>0</v>
      </c>
      <c r="AH3865" s="9">
        <v>0</v>
      </c>
      <c r="AI3865" s="9">
        <v>0</v>
      </c>
      <c r="AJ3865" s="9">
        <v>0</v>
      </c>
      <c r="AK3865" s="9">
        <v>0</v>
      </c>
      <c r="AL3865" s="9">
        <v>0</v>
      </c>
      <c r="AM3865" s="9">
        <v>0</v>
      </c>
      <c r="AN3865" s="9">
        <v>0</v>
      </c>
      <c r="AO3865" s="9">
        <v>0</v>
      </c>
      <c r="AP3865" s="9">
        <v>0</v>
      </c>
      <c r="AQ3865" s="9">
        <v>0</v>
      </c>
      <c r="AR3865" s="9">
        <v>0</v>
      </c>
      <c r="AS3865" s="9">
        <v>0</v>
      </c>
      <c r="AT3865" s="9">
        <v>0</v>
      </c>
      <c r="AU3865" s="9">
        <v>0</v>
      </c>
      <c r="AV3865" s="9">
        <v>0</v>
      </c>
      <c r="AW3865" s="9">
        <v>0</v>
      </c>
      <c r="AX3865" s="9">
        <v>0</v>
      </c>
      <c r="AY3865" s="9">
        <v>0</v>
      </c>
      <c r="AZ3865" s="9">
        <v>0</v>
      </c>
      <c r="BA3865" s="9">
        <v>0</v>
      </c>
      <c r="BB3865" s="9">
        <v>0</v>
      </c>
      <c r="BC3865" s="9">
        <v>0</v>
      </c>
    </row>
    <row r="3866" spans="2:55" x14ac:dyDescent="0.45">
      <c r="B3866" s="25">
        <v>3859</v>
      </c>
      <c r="D3866" s="9" t="s">
        <v>86</v>
      </c>
      <c r="E3866" s="9">
        <v>0</v>
      </c>
      <c r="F3866" s="9">
        <v>0</v>
      </c>
      <c r="G3866" s="9">
        <v>0</v>
      </c>
      <c r="H3866" s="9">
        <v>3</v>
      </c>
      <c r="I3866" s="9">
        <v>0</v>
      </c>
      <c r="J3866" s="9">
        <v>0</v>
      </c>
      <c r="K3866" s="9">
        <v>0</v>
      </c>
      <c r="L3866" s="9">
        <v>0</v>
      </c>
      <c r="M3866" s="9">
        <v>4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0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  <c r="AC3866" s="9">
        <v>0</v>
      </c>
      <c r="AD3866" s="9">
        <v>0</v>
      </c>
      <c r="AE3866" s="9">
        <v>0</v>
      </c>
      <c r="AF3866" s="9">
        <v>0</v>
      </c>
      <c r="AG3866" s="9">
        <v>5</v>
      </c>
      <c r="AH3866" s="9">
        <v>0</v>
      </c>
      <c r="AI3866" s="9">
        <v>0</v>
      </c>
      <c r="AJ3866" s="9">
        <v>0</v>
      </c>
      <c r="AK3866" s="9">
        <v>0</v>
      </c>
      <c r="AL3866" s="9">
        <v>0</v>
      </c>
      <c r="AM3866" s="9">
        <v>0</v>
      </c>
      <c r="AN3866" s="9">
        <v>0</v>
      </c>
      <c r="AO3866" s="9">
        <v>0</v>
      </c>
      <c r="AP3866" s="9">
        <v>0</v>
      </c>
      <c r="AQ3866" s="9">
        <v>0</v>
      </c>
      <c r="AR3866" s="9">
        <v>0</v>
      </c>
      <c r="AS3866" s="9">
        <v>0</v>
      </c>
      <c r="AT3866" s="9">
        <v>0</v>
      </c>
      <c r="AU3866" s="9">
        <v>0</v>
      </c>
      <c r="AV3866" s="9">
        <v>0</v>
      </c>
      <c r="AW3866" s="9">
        <v>0</v>
      </c>
      <c r="AX3866" s="9">
        <v>0</v>
      </c>
      <c r="AY3866" s="9">
        <v>0</v>
      </c>
      <c r="AZ3866" s="9">
        <v>0</v>
      </c>
      <c r="BA3866" s="9">
        <v>0</v>
      </c>
      <c r="BB3866" s="9">
        <v>0</v>
      </c>
      <c r="BC3866" s="9">
        <v>0</v>
      </c>
    </row>
    <row r="3867" spans="2:55" x14ac:dyDescent="0.45">
      <c r="B3867" s="25">
        <v>3860</v>
      </c>
      <c r="D3867" s="9" t="s">
        <v>87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  <c r="AC3867" s="9">
        <v>0</v>
      </c>
      <c r="AD3867" s="9">
        <v>0</v>
      </c>
      <c r="AE3867" s="9">
        <v>0</v>
      </c>
      <c r="AF3867" s="9">
        <v>0</v>
      </c>
      <c r="AG3867" s="9">
        <v>0</v>
      </c>
      <c r="AH3867" s="9">
        <v>0</v>
      </c>
      <c r="AI3867" s="9">
        <v>0</v>
      </c>
      <c r="AJ3867" s="9">
        <v>0</v>
      </c>
      <c r="AK3867" s="9">
        <v>0</v>
      </c>
      <c r="AL3867" s="9">
        <v>0</v>
      </c>
      <c r="AM3867" s="9">
        <v>0</v>
      </c>
      <c r="AN3867" s="9">
        <v>0</v>
      </c>
      <c r="AO3867" s="9">
        <v>0</v>
      </c>
      <c r="AP3867" s="9">
        <v>0</v>
      </c>
      <c r="AQ3867" s="9">
        <v>0</v>
      </c>
      <c r="AR3867" s="9">
        <v>0</v>
      </c>
      <c r="AS3867" s="9">
        <v>0</v>
      </c>
      <c r="AT3867" s="9">
        <v>0</v>
      </c>
      <c r="AU3867" s="9">
        <v>0</v>
      </c>
      <c r="AV3867" s="9">
        <v>0</v>
      </c>
      <c r="AW3867" s="9">
        <v>0</v>
      </c>
      <c r="AX3867" s="9">
        <v>0</v>
      </c>
      <c r="AY3867" s="9">
        <v>0</v>
      </c>
      <c r="AZ3867" s="9">
        <v>0</v>
      </c>
      <c r="BA3867" s="9">
        <v>0</v>
      </c>
      <c r="BB3867" s="9">
        <v>0</v>
      </c>
      <c r="BC3867" s="9">
        <v>0</v>
      </c>
    </row>
    <row r="3868" spans="2:55" x14ac:dyDescent="0.45">
      <c r="B3868" s="25">
        <v>3861</v>
      </c>
      <c r="D3868" s="9" t="s">
        <v>88</v>
      </c>
      <c r="E3868" s="9">
        <v>0</v>
      </c>
      <c r="F3868" s="9">
        <v>0</v>
      </c>
      <c r="G3868" s="9">
        <v>0</v>
      </c>
      <c r="H3868" s="9">
        <v>4</v>
      </c>
      <c r="I3868" s="9">
        <v>4</v>
      </c>
      <c r="J3868" s="9">
        <v>0</v>
      </c>
      <c r="K3868" s="9">
        <v>0</v>
      </c>
      <c r="L3868" s="9">
        <v>3</v>
      </c>
      <c r="M3868" s="9">
        <v>4</v>
      </c>
      <c r="N3868" s="9">
        <v>3</v>
      </c>
      <c r="O3868" s="9">
        <v>55</v>
      </c>
      <c r="P3868" s="9">
        <v>0</v>
      </c>
      <c r="Q3868" s="9">
        <v>0</v>
      </c>
      <c r="R3868" s="9">
        <v>0</v>
      </c>
      <c r="S3868" s="9">
        <v>8</v>
      </c>
      <c r="T3868" s="9">
        <v>0</v>
      </c>
      <c r="U3868" s="9">
        <v>0</v>
      </c>
      <c r="V3868" s="9">
        <v>0</v>
      </c>
      <c r="W3868" s="9">
        <v>0</v>
      </c>
      <c r="X3868" s="9">
        <v>0</v>
      </c>
      <c r="Y3868" s="9">
        <v>0</v>
      </c>
      <c r="Z3868" s="9">
        <v>0</v>
      </c>
      <c r="AA3868" s="9">
        <v>4</v>
      </c>
      <c r="AB3868" s="9">
        <v>34</v>
      </c>
      <c r="AC3868" s="9">
        <v>0</v>
      </c>
      <c r="AD3868" s="9">
        <v>0</v>
      </c>
      <c r="AE3868" s="9">
        <v>0</v>
      </c>
      <c r="AF3868" s="9">
        <v>0</v>
      </c>
      <c r="AG3868" s="9">
        <v>0</v>
      </c>
      <c r="AH3868" s="9">
        <v>0</v>
      </c>
      <c r="AI3868" s="9">
        <v>3</v>
      </c>
      <c r="AJ3868" s="9">
        <v>6</v>
      </c>
      <c r="AK3868" s="9">
        <v>0</v>
      </c>
      <c r="AL3868" s="9">
        <v>0</v>
      </c>
      <c r="AM3868" s="9">
        <v>0</v>
      </c>
      <c r="AN3868" s="9">
        <v>0</v>
      </c>
      <c r="AO3868" s="9">
        <v>0</v>
      </c>
      <c r="AP3868" s="9">
        <v>5</v>
      </c>
      <c r="AQ3868" s="9">
        <v>0</v>
      </c>
      <c r="AR3868" s="9">
        <v>0</v>
      </c>
      <c r="AS3868" s="9">
        <v>3</v>
      </c>
      <c r="AT3868" s="9">
        <v>0</v>
      </c>
      <c r="AU3868" s="9">
        <v>7</v>
      </c>
      <c r="AV3868" s="9">
        <v>4</v>
      </c>
      <c r="AW3868" s="9">
        <v>0</v>
      </c>
      <c r="AX3868" s="9">
        <v>14</v>
      </c>
      <c r="AY3868" s="9">
        <v>3</v>
      </c>
      <c r="AZ3868" s="9">
        <v>3</v>
      </c>
      <c r="BA3868" s="9">
        <v>0</v>
      </c>
      <c r="BB3868" s="9">
        <v>0</v>
      </c>
      <c r="BC3868" s="9">
        <v>0</v>
      </c>
    </row>
    <row r="3869" spans="2:55" x14ac:dyDescent="0.45">
      <c r="B3869" s="25">
        <v>3862</v>
      </c>
      <c r="D3869" s="9" t="s">
        <v>89</v>
      </c>
      <c r="E3869" s="9">
        <v>0</v>
      </c>
      <c r="F3869" s="9">
        <v>0</v>
      </c>
      <c r="G3869" s="9">
        <v>0</v>
      </c>
      <c r="H3869" s="9">
        <v>6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173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3</v>
      </c>
      <c r="AC3869" s="9">
        <v>0</v>
      </c>
      <c r="AD3869" s="9">
        <v>0</v>
      </c>
      <c r="AE3869" s="9">
        <v>5</v>
      </c>
      <c r="AF3869" s="9">
        <v>0</v>
      </c>
      <c r="AG3869" s="9">
        <v>0</v>
      </c>
      <c r="AH3869" s="9">
        <v>0</v>
      </c>
      <c r="AI3869" s="9">
        <v>0</v>
      </c>
      <c r="AJ3869" s="9">
        <v>0</v>
      </c>
      <c r="AK3869" s="9">
        <v>0</v>
      </c>
      <c r="AL3869" s="9">
        <v>3</v>
      </c>
      <c r="AM3869" s="9">
        <v>0</v>
      </c>
      <c r="AN3869" s="9">
        <v>0</v>
      </c>
      <c r="AO3869" s="9">
        <v>0</v>
      </c>
      <c r="AP3869" s="9">
        <v>0</v>
      </c>
      <c r="AQ3869" s="9">
        <v>0</v>
      </c>
      <c r="AR3869" s="9">
        <v>0</v>
      </c>
      <c r="AS3869" s="9">
        <v>0</v>
      </c>
      <c r="AT3869" s="9">
        <v>0</v>
      </c>
      <c r="AU3869" s="9">
        <v>0</v>
      </c>
      <c r="AV3869" s="9">
        <v>0</v>
      </c>
      <c r="AW3869" s="9">
        <v>0</v>
      </c>
      <c r="AX3869" s="9">
        <v>0</v>
      </c>
      <c r="AY3869" s="9">
        <v>0</v>
      </c>
      <c r="AZ3869" s="9">
        <v>0</v>
      </c>
      <c r="BA3869" s="9">
        <v>0</v>
      </c>
      <c r="BB3869" s="9">
        <v>0</v>
      </c>
      <c r="BC3869" s="9">
        <v>0</v>
      </c>
    </row>
    <row r="3870" spans="2:55" x14ac:dyDescent="0.45">
      <c r="B3870" s="25">
        <v>3863</v>
      </c>
      <c r="D3870" s="9" t="s">
        <v>90</v>
      </c>
      <c r="E3870" s="9">
        <v>0</v>
      </c>
      <c r="F3870" s="9">
        <v>0</v>
      </c>
      <c r="G3870" s="9">
        <v>0</v>
      </c>
      <c r="H3870" s="9">
        <v>19</v>
      </c>
      <c r="I3870" s="9">
        <v>8</v>
      </c>
      <c r="J3870" s="9">
        <v>5</v>
      </c>
      <c r="K3870" s="9">
        <v>0</v>
      </c>
      <c r="L3870" s="9">
        <v>5</v>
      </c>
      <c r="M3870" s="9">
        <v>0</v>
      </c>
      <c r="N3870" s="9">
        <v>7</v>
      </c>
      <c r="O3870" s="9">
        <v>1190</v>
      </c>
      <c r="P3870" s="9">
        <v>0</v>
      </c>
      <c r="Q3870" s="9">
        <v>7</v>
      </c>
      <c r="R3870" s="9">
        <v>0</v>
      </c>
      <c r="S3870" s="9">
        <v>17</v>
      </c>
      <c r="T3870" s="9">
        <v>4</v>
      </c>
      <c r="U3870" s="9">
        <v>3</v>
      </c>
      <c r="V3870" s="9">
        <v>0</v>
      </c>
      <c r="W3870" s="9">
        <v>7</v>
      </c>
      <c r="X3870" s="9">
        <v>0</v>
      </c>
      <c r="Y3870" s="9">
        <v>0</v>
      </c>
      <c r="Z3870" s="9">
        <v>0</v>
      </c>
      <c r="AA3870" s="9">
        <v>159</v>
      </c>
      <c r="AB3870" s="9">
        <v>159</v>
      </c>
      <c r="AC3870" s="9">
        <v>3</v>
      </c>
      <c r="AD3870" s="9">
        <v>10</v>
      </c>
      <c r="AE3870" s="9">
        <v>0</v>
      </c>
      <c r="AF3870" s="9">
        <v>0</v>
      </c>
      <c r="AG3870" s="9">
        <v>6</v>
      </c>
      <c r="AH3870" s="9">
        <v>0</v>
      </c>
      <c r="AI3870" s="9">
        <v>3</v>
      </c>
      <c r="AJ3870" s="9">
        <v>7</v>
      </c>
      <c r="AK3870" s="9">
        <v>5</v>
      </c>
      <c r="AL3870" s="9">
        <v>13</v>
      </c>
      <c r="AM3870" s="9">
        <v>3</v>
      </c>
      <c r="AN3870" s="9">
        <v>0</v>
      </c>
      <c r="AO3870" s="9">
        <v>0</v>
      </c>
      <c r="AP3870" s="9">
        <v>8</v>
      </c>
      <c r="AQ3870" s="9">
        <v>0</v>
      </c>
      <c r="AR3870" s="9">
        <v>0</v>
      </c>
      <c r="AS3870" s="9">
        <v>4</v>
      </c>
      <c r="AT3870" s="9">
        <v>0</v>
      </c>
      <c r="AU3870" s="9">
        <v>5</v>
      </c>
      <c r="AV3870" s="9">
        <v>13</v>
      </c>
      <c r="AW3870" s="9">
        <v>0</v>
      </c>
      <c r="AX3870" s="9">
        <v>10</v>
      </c>
      <c r="AY3870" s="9">
        <v>4</v>
      </c>
      <c r="AZ3870" s="9">
        <v>6</v>
      </c>
      <c r="BA3870" s="9">
        <v>0</v>
      </c>
      <c r="BB3870" s="9">
        <v>9</v>
      </c>
      <c r="BC3870" s="9">
        <v>4</v>
      </c>
    </row>
    <row r="3871" spans="2:55" x14ac:dyDescent="0.45">
      <c r="B3871" s="25">
        <v>3864</v>
      </c>
      <c r="D3871" s="9" t="s">
        <v>91</v>
      </c>
      <c r="E3871" s="9">
        <v>0</v>
      </c>
      <c r="F3871" s="9">
        <v>0</v>
      </c>
      <c r="G3871" s="9">
        <v>0</v>
      </c>
      <c r="H3871" s="9">
        <v>9</v>
      </c>
      <c r="I3871" s="9">
        <v>0</v>
      </c>
      <c r="J3871" s="9">
        <v>0</v>
      </c>
      <c r="K3871" s="9">
        <v>0</v>
      </c>
      <c r="L3871" s="9">
        <v>4</v>
      </c>
      <c r="M3871" s="9">
        <v>3</v>
      </c>
      <c r="N3871" s="9">
        <v>0</v>
      </c>
      <c r="O3871" s="9">
        <v>73</v>
      </c>
      <c r="P3871" s="9">
        <v>0</v>
      </c>
      <c r="Q3871" s="9">
        <v>0</v>
      </c>
      <c r="R3871" s="9">
        <v>0</v>
      </c>
      <c r="S3871" s="9">
        <v>15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0</v>
      </c>
      <c r="Z3871" s="9">
        <v>0</v>
      </c>
      <c r="AA3871" s="9">
        <v>0</v>
      </c>
      <c r="AB3871" s="9">
        <v>6</v>
      </c>
      <c r="AC3871" s="9">
        <v>0</v>
      </c>
      <c r="AD3871" s="9">
        <v>0</v>
      </c>
      <c r="AE3871" s="9">
        <v>0</v>
      </c>
      <c r="AF3871" s="9">
        <v>0</v>
      </c>
      <c r="AG3871" s="9">
        <v>0</v>
      </c>
      <c r="AH3871" s="9">
        <v>0</v>
      </c>
      <c r="AI3871" s="9">
        <v>5</v>
      </c>
      <c r="AJ3871" s="9">
        <v>0</v>
      </c>
      <c r="AK3871" s="9">
        <v>3</v>
      </c>
      <c r="AL3871" s="9">
        <v>0</v>
      </c>
      <c r="AM3871" s="9">
        <v>0</v>
      </c>
      <c r="AN3871" s="9">
        <v>0</v>
      </c>
      <c r="AO3871" s="9">
        <v>0</v>
      </c>
      <c r="AP3871" s="9">
        <v>4</v>
      </c>
      <c r="AQ3871" s="9">
        <v>0</v>
      </c>
      <c r="AR3871" s="9">
        <v>0</v>
      </c>
      <c r="AS3871" s="9">
        <v>3</v>
      </c>
      <c r="AT3871" s="9">
        <v>0</v>
      </c>
      <c r="AU3871" s="9">
        <v>3</v>
      </c>
      <c r="AV3871" s="9">
        <v>0</v>
      </c>
      <c r="AW3871" s="9">
        <v>0</v>
      </c>
      <c r="AX3871" s="9">
        <v>0</v>
      </c>
      <c r="AY3871" s="9">
        <v>0</v>
      </c>
      <c r="AZ3871" s="9">
        <v>4</v>
      </c>
      <c r="BA3871" s="9">
        <v>0</v>
      </c>
      <c r="BB3871" s="9">
        <v>0</v>
      </c>
      <c r="BC3871" s="9">
        <v>0</v>
      </c>
    </row>
    <row r="3872" spans="2:55" x14ac:dyDescent="0.45">
      <c r="B3872" s="25">
        <v>3865</v>
      </c>
      <c r="D3872" s="9" t="s">
        <v>92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  <c r="J3872" s="9">
        <v>0</v>
      </c>
      <c r="K3872" s="9">
        <v>0</v>
      </c>
      <c r="L3872" s="9">
        <v>0</v>
      </c>
      <c r="M3872" s="9">
        <v>0</v>
      </c>
      <c r="N3872" s="9">
        <v>4</v>
      </c>
      <c r="O3872" s="9">
        <v>39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13</v>
      </c>
      <c r="AB3872" s="9">
        <v>59</v>
      </c>
      <c r="AC3872" s="9">
        <v>0</v>
      </c>
      <c r="AD3872" s="9">
        <v>0</v>
      </c>
      <c r="AE3872" s="9">
        <v>0</v>
      </c>
      <c r="AF3872" s="9">
        <v>0</v>
      </c>
      <c r="AG3872" s="9">
        <v>10</v>
      </c>
      <c r="AH3872" s="9">
        <v>0</v>
      </c>
      <c r="AI3872" s="9">
        <v>0</v>
      </c>
      <c r="AJ3872" s="9">
        <v>5</v>
      </c>
      <c r="AK3872" s="9">
        <v>0</v>
      </c>
      <c r="AL3872" s="9">
        <v>0</v>
      </c>
      <c r="AM3872" s="9">
        <v>0</v>
      </c>
      <c r="AN3872" s="9">
        <v>0</v>
      </c>
      <c r="AO3872" s="9">
        <v>0</v>
      </c>
      <c r="AP3872" s="9">
        <v>5</v>
      </c>
      <c r="AQ3872" s="9">
        <v>0</v>
      </c>
      <c r="AR3872" s="9">
        <v>0</v>
      </c>
      <c r="AS3872" s="9">
        <v>0</v>
      </c>
      <c r="AT3872" s="9">
        <v>0</v>
      </c>
      <c r="AU3872" s="9">
        <v>5</v>
      </c>
      <c r="AV3872" s="9">
        <v>0</v>
      </c>
      <c r="AW3872" s="9">
        <v>0</v>
      </c>
      <c r="AX3872" s="9">
        <v>0</v>
      </c>
      <c r="AY3872" s="9">
        <v>0</v>
      </c>
      <c r="AZ3872" s="9">
        <v>3</v>
      </c>
      <c r="BA3872" s="9">
        <v>0</v>
      </c>
      <c r="BB3872" s="9">
        <v>0</v>
      </c>
      <c r="BC3872" s="9">
        <v>0</v>
      </c>
    </row>
    <row r="3873" spans="2:55" x14ac:dyDescent="0.45">
      <c r="B3873" s="25">
        <v>3866</v>
      </c>
      <c r="D3873" s="9" t="s">
        <v>93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9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0</v>
      </c>
      <c r="W3873" s="9">
        <v>0</v>
      </c>
      <c r="X3873" s="9">
        <v>0</v>
      </c>
      <c r="Y3873" s="9">
        <v>8</v>
      </c>
      <c r="Z3873" s="9">
        <v>0</v>
      </c>
      <c r="AA3873" s="9">
        <v>0</v>
      </c>
      <c r="AB3873" s="9">
        <v>0</v>
      </c>
      <c r="AC3873" s="9">
        <v>0</v>
      </c>
      <c r="AD3873" s="9">
        <v>0</v>
      </c>
      <c r="AE3873" s="9">
        <v>0</v>
      </c>
      <c r="AF3873" s="9">
        <v>0</v>
      </c>
      <c r="AG3873" s="9">
        <v>0</v>
      </c>
      <c r="AH3873" s="9">
        <v>0</v>
      </c>
      <c r="AI3873" s="9">
        <v>0</v>
      </c>
      <c r="AJ3873" s="9">
        <v>0</v>
      </c>
      <c r="AK3873" s="9">
        <v>0</v>
      </c>
      <c r="AL3873" s="9">
        <v>0</v>
      </c>
      <c r="AM3873" s="9">
        <v>0</v>
      </c>
      <c r="AN3873" s="9">
        <v>0</v>
      </c>
      <c r="AO3873" s="9">
        <v>0</v>
      </c>
      <c r="AP3873" s="9">
        <v>0</v>
      </c>
      <c r="AQ3873" s="9">
        <v>0</v>
      </c>
      <c r="AR3873" s="9">
        <v>0</v>
      </c>
      <c r="AS3873" s="9">
        <v>0</v>
      </c>
      <c r="AT3873" s="9">
        <v>0</v>
      </c>
      <c r="AU3873" s="9">
        <v>0</v>
      </c>
      <c r="AV3873" s="9">
        <v>0</v>
      </c>
      <c r="AW3873" s="9">
        <v>0</v>
      </c>
      <c r="AX3873" s="9">
        <v>0</v>
      </c>
      <c r="AY3873" s="9">
        <v>0</v>
      </c>
      <c r="AZ3873" s="9">
        <v>0</v>
      </c>
      <c r="BA3873" s="9">
        <v>0</v>
      </c>
      <c r="BB3873" s="9">
        <v>0</v>
      </c>
      <c r="BC3873" s="9">
        <v>0</v>
      </c>
    </row>
    <row r="3874" spans="2:55" x14ac:dyDescent="0.45">
      <c r="B3874" s="25">
        <v>3867</v>
      </c>
      <c r="D3874" s="9" t="s">
        <v>94</v>
      </c>
      <c r="E3874" s="9">
        <v>0</v>
      </c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3</v>
      </c>
      <c r="M3874" s="9">
        <v>9</v>
      </c>
      <c r="N3874" s="9">
        <v>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5</v>
      </c>
      <c r="Y3874" s="9">
        <v>0</v>
      </c>
      <c r="Z3874" s="9">
        <v>0</v>
      </c>
      <c r="AA3874" s="9">
        <v>0</v>
      </c>
      <c r="AB3874" s="9">
        <v>0</v>
      </c>
      <c r="AC3874" s="9">
        <v>0</v>
      </c>
      <c r="AD3874" s="9">
        <v>0</v>
      </c>
      <c r="AE3874" s="9">
        <v>0</v>
      </c>
      <c r="AF3874" s="9">
        <v>0</v>
      </c>
      <c r="AG3874" s="9">
        <v>0</v>
      </c>
      <c r="AH3874" s="9">
        <v>0</v>
      </c>
      <c r="AI3874" s="9">
        <v>0</v>
      </c>
      <c r="AJ3874" s="9">
        <v>0</v>
      </c>
      <c r="AK3874" s="9">
        <v>0</v>
      </c>
      <c r="AL3874" s="9">
        <v>0</v>
      </c>
      <c r="AM3874" s="9">
        <v>0</v>
      </c>
      <c r="AN3874" s="9">
        <v>0</v>
      </c>
      <c r="AO3874" s="9">
        <v>0</v>
      </c>
      <c r="AP3874" s="9">
        <v>3</v>
      </c>
      <c r="AQ3874" s="9">
        <v>0</v>
      </c>
      <c r="AR3874" s="9">
        <v>0</v>
      </c>
      <c r="AS3874" s="9">
        <v>0</v>
      </c>
      <c r="AT3874" s="9">
        <v>0</v>
      </c>
      <c r="AU3874" s="9">
        <v>0</v>
      </c>
      <c r="AV3874" s="9">
        <v>0</v>
      </c>
      <c r="AW3874" s="9">
        <v>0</v>
      </c>
      <c r="AX3874" s="9">
        <v>0</v>
      </c>
      <c r="AY3874" s="9">
        <v>0</v>
      </c>
      <c r="AZ3874" s="9">
        <v>0</v>
      </c>
      <c r="BA3874" s="9">
        <v>0</v>
      </c>
      <c r="BB3874" s="9">
        <v>0</v>
      </c>
      <c r="BC3874" s="9">
        <v>0</v>
      </c>
    </row>
    <row r="3875" spans="2:55" x14ac:dyDescent="0.45">
      <c r="B3875" s="25">
        <v>3868</v>
      </c>
      <c r="D3875" s="9" t="s">
        <v>95</v>
      </c>
      <c r="E3875" s="9">
        <v>0</v>
      </c>
      <c r="F3875" s="9">
        <v>0</v>
      </c>
      <c r="G3875" s="9">
        <v>0</v>
      </c>
      <c r="H3875" s="9">
        <v>7</v>
      </c>
      <c r="I3875" s="9">
        <v>5</v>
      </c>
      <c r="J3875" s="9">
        <v>5</v>
      </c>
      <c r="K3875" s="9">
        <v>0</v>
      </c>
      <c r="L3875" s="9">
        <v>3</v>
      </c>
      <c r="M3875" s="9">
        <v>3</v>
      </c>
      <c r="N3875" s="9">
        <v>4</v>
      </c>
      <c r="O3875" s="9">
        <v>57</v>
      </c>
      <c r="P3875" s="9">
        <v>0</v>
      </c>
      <c r="Q3875" s="9">
        <v>3</v>
      </c>
      <c r="R3875" s="9">
        <v>0</v>
      </c>
      <c r="S3875" s="9">
        <v>8</v>
      </c>
      <c r="T3875" s="9">
        <v>0</v>
      </c>
      <c r="U3875" s="9">
        <v>0</v>
      </c>
      <c r="V3875" s="9">
        <v>0</v>
      </c>
      <c r="W3875" s="9">
        <v>0</v>
      </c>
      <c r="X3875" s="9">
        <v>0</v>
      </c>
      <c r="Y3875" s="9">
        <v>0</v>
      </c>
      <c r="Z3875" s="9">
        <v>0</v>
      </c>
      <c r="AA3875" s="9">
        <v>6</v>
      </c>
      <c r="AB3875" s="9">
        <v>34</v>
      </c>
      <c r="AC3875" s="9">
        <v>3</v>
      </c>
      <c r="AD3875" s="9">
        <v>0</v>
      </c>
      <c r="AE3875" s="9">
        <v>0</v>
      </c>
      <c r="AF3875" s="9">
        <v>0</v>
      </c>
      <c r="AG3875" s="9">
        <v>0</v>
      </c>
      <c r="AH3875" s="9">
        <v>0</v>
      </c>
      <c r="AI3875" s="9">
        <v>3</v>
      </c>
      <c r="AJ3875" s="9">
        <v>8</v>
      </c>
      <c r="AK3875" s="9">
        <v>0</v>
      </c>
      <c r="AL3875" s="9">
        <v>0</v>
      </c>
      <c r="AM3875" s="9">
        <v>0</v>
      </c>
      <c r="AN3875" s="9">
        <v>0</v>
      </c>
      <c r="AO3875" s="9">
        <v>0</v>
      </c>
      <c r="AP3875" s="9">
        <v>6</v>
      </c>
      <c r="AQ3875" s="9">
        <v>0</v>
      </c>
      <c r="AR3875" s="9">
        <v>0</v>
      </c>
      <c r="AS3875" s="9">
        <v>0</v>
      </c>
      <c r="AT3875" s="9">
        <v>5</v>
      </c>
      <c r="AU3875" s="9">
        <v>0</v>
      </c>
      <c r="AV3875" s="9">
        <v>0</v>
      </c>
      <c r="AW3875" s="9">
        <v>0</v>
      </c>
      <c r="AX3875" s="9">
        <v>6</v>
      </c>
      <c r="AY3875" s="9">
        <v>0</v>
      </c>
      <c r="AZ3875" s="9">
        <v>0</v>
      </c>
      <c r="BA3875" s="9">
        <v>0</v>
      </c>
      <c r="BB3875" s="9">
        <v>0</v>
      </c>
      <c r="BC3875" s="9">
        <v>3</v>
      </c>
    </row>
    <row r="3876" spans="2:55" x14ac:dyDescent="0.45">
      <c r="B3876" s="25">
        <v>3869</v>
      </c>
      <c r="D3876" s="9" t="s">
        <v>96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22</v>
      </c>
      <c r="P3876" s="9">
        <v>0</v>
      </c>
      <c r="Q3876" s="9">
        <v>0</v>
      </c>
      <c r="R3876" s="9">
        <v>0</v>
      </c>
      <c r="S3876" s="9">
        <v>0</v>
      </c>
      <c r="T3876" s="9">
        <v>0</v>
      </c>
      <c r="U3876" s="9">
        <v>0</v>
      </c>
      <c r="V3876" s="9">
        <v>0</v>
      </c>
      <c r="W3876" s="9">
        <v>0</v>
      </c>
      <c r="X3876" s="9">
        <v>0</v>
      </c>
      <c r="Y3876" s="9">
        <v>0</v>
      </c>
      <c r="Z3876" s="9">
        <v>0</v>
      </c>
      <c r="AA3876" s="9">
        <v>0</v>
      </c>
      <c r="AB3876" s="9">
        <v>0</v>
      </c>
      <c r="AC3876" s="9">
        <v>0</v>
      </c>
      <c r="AD3876" s="9">
        <v>0</v>
      </c>
      <c r="AE3876" s="9">
        <v>0</v>
      </c>
      <c r="AF3876" s="9">
        <v>0</v>
      </c>
      <c r="AG3876" s="9">
        <v>0</v>
      </c>
      <c r="AH3876" s="9">
        <v>0</v>
      </c>
      <c r="AI3876" s="9">
        <v>0</v>
      </c>
      <c r="AJ3876" s="9">
        <v>0</v>
      </c>
      <c r="AK3876" s="9">
        <v>0</v>
      </c>
      <c r="AL3876" s="9">
        <v>0</v>
      </c>
      <c r="AM3876" s="9">
        <v>0</v>
      </c>
      <c r="AN3876" s="9">
        <v>0</v>
      </c>
      <c r="AO3876" s="9">
        <v>0</v>
      </c>
      <c r="AP3876" s="9">
        <v>0</v>
      </c>
      <c r="AQ3876" s="9">
        <v>0</v>
      </c>
      <c r="AR3876" s="9">
        <v>0</v>
      </c>
      <c r="AS3876" s="9">
        <v>0</v>
      </c>
      <c r="AT3876" s="9">
        <v>0</v>
      </c>
      <c r="AU3876" s="9">
        <v>0</v>
      </c>
      <c r="AV3876" s="9">
        <v>0</v>
      </c>
      <c r="AW3876" s="9">
        <v>0</v>
      </c>
      <c r="AX3876" s="9">
        <v>0</v>
      </c>
      <c r="AY3876" s="9">
        <v>0</v>
      </c>
      <c r="AZ3876" s="9">
        <v>0</v>
      </c>
      <c r="BA3876" s="9">
        <v>0</v>
      </c>
      <c r="BB3876" s="9">
        <v>0</v>
      </c>
      <c r="BC3876" s="9">
        <v>0</v>
      </c>
    </row>
    <row r="3877" spans="2:55" x14ac:dyDescent="0.45">
      <c r="B3877" s="25">
        <v>3870</v>
      </c>
      <c r="D3877" s="9" t="s">
        <v>97</v>
      </c>
      <c r="E3877" s="9">
        <v>0</v>
      </c>
      <c r="F3877" s="9">
        <v>0</v>
      </c>
      <c r="G3877" s="9">
        <v>0</v>
      </c>
      <c r="H3877" s="9">
        <v>3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83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16</v>
      </c>
      <c r="AB3877" s="9">
        <v>12</v>
      </c>
      <c r="AC3877" s="9">
        <v>4</v>
      </c>
      <c r="AD3877" s="9">
        <v>0</v>
      </c>
      <c r="AE3877" s="9">
        <v>0</v>
      </c>
      <c r="AF3877" s="9">
        <v>0</v>
      </c>
      <c r="AG3877" s="9">
        <v>0</v>
      </c>
      <c r="AH3877" s="9">
        <v>0</v>
      </c>
      <c r="AI3877" s="9">
        <v>0</v>
      </c>
      <c r="AJ3877" s="9">
        <v>5</v>
      </c>
      <c r="AK3877" s="9">
        <v>0</v>
      </c>
      <c r="AL3877" s="9">
        <v>0</v>
      </c>
      <c r="AM3877" s="9">
        <v>0</v>
      </c>
      <c r="AN3877" s="9">
        <v>0</v>
      </c>
      <c r="AO3877" s="9">
        <v>0</v>
      </c>
      <c r="AP3877" s="9">
        <v>5</v>
      </c>
      <c r="AQ3877" s="9">
        <v>0</v>
      </c>
      <c r="AR3877" s="9">
        <v>0</v>
      </c>
      <c r="AS3877" s="9">
        <v>0</v>
      </c>
      <c r="AT3877" s="9">
        <v>0</v>
      </c>
      <c r="AU3877" s="9">
        <v>0</v>
      </c>
      <c r="AV3877" s="9">
        <v>5</v>
      </c>
      <c r="AW3877" s="9">
        <v>0</v>
      </c>
      <c r="AX3877" s="9">
        <v>0</v>
      </c>
      <c r="AY3877" s="9">
        <v>0</v>
      </c>
      <c r="AZ3877" s="9">
        <v>3</v>
      </c>
      <c r="BA3877" s="9">
        <v>0</v>
      </c>
      <c r="BB3877" s="9">
        <v>0</v>
      </c>
      <c r="BC3877" s="9">
        <v>0</v>
      </c>
    </row>
    <row r="3878" spans="2:55" x14ac:dyDescent="0.45">
      <c r="B3878" s="25">
        <v>3871</v>
      </c>
      <c r="D3878" s="9" t="s">
        <v>98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4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  <c r="AC3878" s="9">
        <v>0</v>
      </c>
      <c r="AD3878" s="9">
        <v>0</v>
      </c>
      <c r="AE3878" s="9">
        <v>0</v>
      </c>
      <c r="AF3878" s="9">
        <v>0</v>
      </c>
      <c r="AG3878" s="9">
        <v>0</v>
      </c>
      <c r="AH3878" s="9">
        <v>0</v>
      </c>
      <c r="AI3878" s="9">
        <v>0</v>
      </c>
      <c r="AJ3878" s="9">
        <v>0</v>
      </c>
      <c r="AK3878" s="9">
        <v>0</v>
      </c>
      <c r="AL3878" s="9">
        <v>0</v>
      </c>
      <c r="AM3878" s="9">
        <v>0</v>
      </c>
      <c r="AN3878" s="9">
        <v>0</v>
      </c>
      <c r="AO3878" s="9">
        <v>0</v>
      </c>
      <c r="AP3878" s="9">
        <v>0</v>
      </c>
      <c r="AQ3878" s="9">
        <v>0</v>
      </c>
      <c r="AR3878" s="9">
        <v>0</v>
      </c>
      <c r="AS3878" s="9">
        <v>0</v>
      </c>
      <c r="AT3878" s="9">
        <v>0</v>
      </c>
      <c r="AU3878" s="9">
        <v>0</v>
      </c>
      <c r="AV3878" s="9">
        <v>0</v>
      </c>
      <c r="AW3878" s="9">
        <v>0</v>
      </c>
      <c r="AX3878" s="9">
        <v>0</v>
      </c>
      <c r="AY3878" s="9">
        <v>0</v>
      </c>
      <c r="AZ3878" s="9">
        <v>0</v>
      </c>
      <c r="BA3878" s="9">
        <v>0</v>
      </c>
      <c r="BB3878" s="9">
        <v>0</v>
      </c>
      <c r="BC3878" s="9">
        <v>0</v>
      </c>
    </row>
    <row r="3879" spans="2:55" x14ac:dyDescent="0.45">
      <c r="B3879" s="25">
        <v>3872</v>
      </c>
      <c r="D3879" s="9" t="s">
        <v>99</v>
      </c>
      <c r="E3879" s="9">
        <v>0</v>
      </c>
      <c r="F3879" s="9">
        <v>0</v>
      </c>
      <c r="G3879" s="9">
        <v>0</v>
      </c>
      <c r="H3879" s="9">
        <v>3</v>
      </c>
      <c r="I3879" s="9">
        <v>0</v>
      </c>
      <c r="J3879" s="9">
        <v>5</v>
      </c>
      <c r="K3879" s="9">
        <v>0</v>
      </c>
      <c r="L3879" s="9">
        <v>0</v>
      </c>
      <c r="M3879" s="9">
        <v>3</v>
      </c>
      <c r="N3879" s="9">
        <v>0</v>
      </c>
      <c r="O3879" s="9">
        <v>7</v>
      </c>
      <c r="P3879" s="9">
        <v>0</v>
      </c>
      <c r="Q3879" s="9">
        <v>0</v>
      </c>
      <c r="R3879" s="9">
        <v>0</v>
      </c>
      <c r="S3879" s="9">
        <v>10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0</v>
      </c>
      <c r="AA3879" s="9">
        <v>11</v>
      </c>
      <c r="AB3879" s="9">
        <v>7</v>
      </c>
      <c r="AC3879" s="9">
        <v>0</v>
      </c>
      <c r="AD3879" s="9">
        <v>0</v>
      </c>
      <c r="AE3879" s="9">
        <v>5</v>
      </c>
      <c r="AF3879" s="9">
        <v>0</v>
      </c>
      <c r="AG3879" s="9">
        <v>0</v>
      </c>
      <c r="AH3879" s="9">
        <v>0</v>
      </c>
      <c r="AI3879" s="9">
        <v>0</v>
      </c>
      <c r="AJ3879" s="9">
        <v>0</v>
      </c>
      <c r="AK3879" s="9">
        <v>0</v>
      </c>
      <c r="AL3879" s="9">
        <v>0</v>
      </c>
      <c r="AM3879" s="9">
        <v>3</v>
      </c>
      <c r="AN3879" s="9">
        <v>0</v>
      </c>
      <c r="AO3879" s="9">
        <v>0</v>
      </c>
      <c r="AP3879" s="9">
        <v>5</v>
      </c>
      <c r="AQ3879" s="9">
        <v>0</v>
      </c>
      <c r="AR3879" s="9">
        <v>0</v>
      </c>
      <c r="AS3879" s="9">
        <v>4</v>
      </c>
      <c r="AT3879" s="9">
        <v>0</v>
      </c>
      <c r="AU3879" s="9">
        <v>0</v>
      </c>
      <c r="AV3879" s="9">
        <v>0</v>
      </c>
      <c r="AW3879" s="9">
        <v>0</v>
      </c>
      <c r="AX3879" s="9">
        <v>0</v>
      </c>
      <c r="AY3879" s="9">
        <v>0</v>
      </c>
      <c r="AZ3879" s="9">
        <v>0</v>
      </c>
      <c r="BA3879" s="9">
        <v>0</v>
      </c>
      <c r="BB3879" s="9">
        <v>0</v>
      </c>
      <c r="BC3879" s="9">
        <v>0</v>
      </c>
    </row>
    <row r="3880" spans="2:55" x14ac:dyDescent="0.45">
      <c r="B3880" s="25">
        <v>3873</v>
      </c>
      <c r="D3880" s="9" t="s">
        <v>100</v>
      </c>
      <c r="E3880" s="9">
        <v>0</v>
      </c>
      <c r="F3880" s="9">
        <v>0</v>
      </c>
      <c r="G3880" s="9">
        <v>0</v>
      </c>
      <c r="H3880" s="9">
        <v>4</v>
      </c>
      <c r="I3880" s="9">
        <v>0</v>
      </c>
      <c r="J3880" s="9">
        <v>0</v>
      </c>
      <c r="K3880" s="9">
        <v>0</v>
      </c>
      <c r="L3880" s="9">
        <v>7</v>
      </c>
      <c r="M3880" s="9">
        <v>0</v>
      </c>
      <c r="N3880" s="9">
        <v>93</v>
      </c>
      <c r="O3880" s="9">
        <v>3</v>
      </c>
      <c r="P3880" s="9">
        <v>0</v>
      </c>
      <c r="Q3880" s="9">
        <v>4</v>
      </c>
      <c r="R3880" s="9">
        <v>0</v>
      </c>
      <c r="S3880" s="9">
        <v>0</v>
      </c>
      <c r="T3880" s="9">
        <v>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33</v>
      </c>
      <c r="AC3880" s="9">
        <v>0</v>
      </c>
      <c r="AD3880" s="9">
        <v>0</v>
      </c>
      <c r="AE3880" s="9">
        <v>0</v>
      </c>
      <c r="AF3880" s="9">
        <v>0</v>
      </c>
      <c r="AG3880" s="9">
        <v>0</v>
      </c>
      <c r="AH3880" s="9">
        <v>0</v>
      </c>
      <c r="AI3880" s="9">
        <v>0</v>
      </c>
      <c r="AJ3880" s="9">
        <v>5</v>
      </c>
      <c r="AK3880" s="9">
        <v>0</v>
      </c>
      <c r="AL3880" s="9">
        <v>0</v>
      </c>
      <c r="AM3880" s="9">
        <v>3</v>
      </c>
      <c r="AN3880" s="9">
        <v>0</v>
      </c>
      <c r="AO3880" s="9">
        <v>0</v>
      </c>
      <c r="AP3880" s="9">
        <v>8</v>
      </c>
      <c r="AQ3880" s="9">
        <v>0</v>
      </c>
      <c r="AR3880" s="9">
        <v>0</v>
      </c>
      <c r="AS3880" s="9">
        <v>0</v>
      </c>
      <c r="AT3880" s="9">
        <v>0</v>
      </c>
      <c r="AU3880" s="9">
        <v>0</v>
      </c>
      <c r="AV3880" s="9">
        <v>3</v>
      </c>
      <c r="AW3880" s="9">
        <v>0</v>
      </c>
      <c r="AX3880" s="9">
        <v>4</v>
      </c>
      <c r="AY3880" s="9">
        <v>0</v>
      </c>
      <c r="AZ3880" s="9">
        <v>0</v>
      </c>
      <c r="BA3880" s="9">
        <v>0</v>
      </c>
      <c r="BB3880" s="9">
        <v>0</v>
      </c>
      <c r="BC3880" s="9">
        <v>0</v>
      </c>
    </row>
    <row r="3881" spans="2:55" x14ac:dyDescent="0.45">
      <c r="B3881" s="25">
        <v>3874</v>
      </c>
      <c r="D3881" s="9" t="s">
        <v>101</v>
      </c>
      <c r="E3881" s="9">
        <v>0</v>
      </c>
      <c r="F3881" s="9">
        <v>0</v>
      </c>
      <c r="G3881" s="9">
        <v>0</v>
      </c>
      <c r="H3881" s="9">
        <v>44</v>
      </c>
      <c r="I3881" s="9">
        <v>17</v>
      </c>
      <c r="J3881" s="9">
        <v>0</v>
      </c>
      <c r="K3881" s="9">
        <v>3</v>
      </c>
      <c r="L3881" s="9">
        <v>18</v>
      </c>
      <c r="M3881" s="9">
        <v>3</v>
      </c>
      <c r="N3881" s="9">
        <v>397</v>
      </c>
      <c r="O3881" s="9">
        <v>8</v>
      </c>
      <c r="P3881" s="9">
        <v>0</v>
      </c>
      <c r="Q3881" s="9">
        <v>7</v>
      </c>
      <c r="R3881" s="9">
        <v>0</v>
      </c>
      <c r="S3881" s="9">
        <v>3</v>
      </c>
      <c r="T3881" s="9">
        <v>6</v>
      </c>
      <c r="U3881" s="9">
        <v>9</v>
      </c>
      <c r="V3881" s="9">
        <v>0</v>
      </c>
      <c r="W3881" s="9">
        <v>9</v>
      </c>
      <c r="X3881" s="9">
        <v>0</v>
      </c>
      <c r="Y3881" s="9">
        <v>10</v>
      </c>
      <c r="Z3881" s="9">
        <v>0</v>
      </c>
      <c r="AA3881" s="9">
        <v>8</v>
      </c>
      <c r="AB3881" s="9">
        <v>370</v>
      </c>
      <c r="AC3881" s="9">
        <v>3</v>
      </c>
      <c r="AD3881" s="9">
        <v>10</v>
      </c>
      <c r="AE3881" s="9">
        <v>9</v>
      </c>
      <c r="AF3881" s="9">
        <v>0</v>
      </c>
      <c r="AG3881" s="9">
        <v>12</v>
      </c>
      <c r="AH3881" s="9">
        <v>3</v>
      </c>
      <c r="AI3881" s="9">
        <v>11</v>
      </c>
      <c r="AJ3881" s="9">
        <v>10</v>
      </c>
      <c r="AK3881" s="9">
        <v>8</v>
      </c>
      <c r="AL3881" s="9">
        <v>0</v>
      </c>
      <c r="AM3881" s="9">
        <v>6</v>
      </c>
      <c r="AN3881" s="9">
        <v>0</v>
      </c>
      <c r="AO3881" s="9">
        <v>4</v>
      </c>
      <c r="AP3881" s="9">
        <v>24</v>
      </c>
      <c r="AQ3881" s="9">
        <v>8</v>
      </c>
      <c r="AR3881" s="9">
        <v>0</v>
      </c>
      <c r="AS3881" s="9">
        <v>0</v>
      </c>
      <c r="AT3881" s="9">
        <v>5</v>
      </c>
      <c r="AU3881" s="9">
        <v>24</v>
      </c>
      <c r="AV3881" s="9">
        <v>17</v>
      </c>
      <c r="AW3881" s="9">
        <v>0</v>
      </c>
      <c r="AX3881" s="9">
        <v>17</v>
      </c>
      <c r="AY3881" s="9">
        <v>6</v>
      </c>
      <c r="AZ3881" s="9">
        <v>20</v>
      </c>
      <c r="BA3881" s="9">
        <v>0</v>
      </c>
      <c r="BB3881" s="9">
        <v>13</v>
      </c>
      <c r="BC3881" s="9">
        <v>6</v>
      </c>
    </row>
    <row r="3882" spans="2:55" x14ac:dyDescent="0.45">
      <c r="B3882" s="25">
        <v>3875</v>
      </c>
      <c r="D3882" s="9" t="s">
        <v>102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  <c r="AC3882" s="9">
        <v>0</v>
      </c>
      <c r="AD3882" s="9">
        <v>0</v>
      </c>
      <c r="AE3882" s="9">
        <v>0</v>
      </c>
      <c r="AF3882" s="9">
        <v>0</v>
      </c>
      <c r="AG3882" s="9">
        <v>0</v>
      </c>
      <c r="AH3882" s="9">
        <v>0</v>
      </c>
      <c r="AI3882" s="9">
        <v>0</v>
      </c>
      <c r="AJ3882" s="9">
        <v>0</v>
      </c>
      <c r="AK3882" s="9">
        <v>0</v>
      </c>
      <c r="AL3882" s="9">
        <v>0</v>
      </c>
      <c r="AM3882" s="9">
        <v>0</v>
      </c>
      <c r="AN3882" s="9">
        <v>0</v>
      </c>
      <c r="AO3882" s="9">
        <v>0</v>
      </c>
      <c r="AP3882" s="9">
        <v>0</v>
      </c>
      <c r="AQ3882" s="9">
        <v>0</v>
      </c>
      <c r="AR3882" s="9">
        <v>0</v>
      </c>
      <c r="AS3882" s="9">
        <v>0</v>
      </c>
      <c r="AT3882" s="9">
        <v>0</v>
      </c>
      <c r="AU3882" s="9">
        <v>0</v>
      </c>
      <c r="AV3882" s="9">
        <v>0</v>
      </c>
      <c r="AW3882" s="9">
        <v>0</v>
      </c>
      <c r="AX3882" s="9">
        <v>0</v>
      </c>
      <c r="AY3882" s="9">
        <v>0</v>
      </c>
      <c r="AZ3882" s="9">
        <v>0</v>
      </c>
      <c r="BA3882" s="9">
        <v>0</v>
      </c>
      <c r="BB3882" s="9">
        <v>0</v>
      </c>
      <c r="BC3882" s="9">
        <v>0</v>
      </c>
    </row>
    <row r="3883" spans="2:55" x14ac:dyDescent="0.45">
      <c r="B3883" s="25">
        <v>3876</v>
      </c>
      <c r="D3883" s="9" t="s">
        <v>103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41</v>
      </c>
      <c r="AC3883" s="9">
        <v>0</v>
      </c>
      <c r="AD3883" s="9">
        <v>0</v>
      </c>
      <c r="AE3883" s="9">
        <v>4</v>
      </c>
      <c r="AF3883" s="9">
        <v>0</v>
      </c>
      <c r="AG3883" s="9">
        <v>0</v>
      </c>
      <c r="AH3883" s="9">
        <v>0</v>
      </c>
      <c r="AI3883" s="9">
        <v>0</v>
      </c>
      <c r="AJ3883" s="9">
        <v>0</v>
      </c>
      <c r="AK3883" s="9">
        <v>0</v>
      </c>
      <c r="AL3883" s="9">
        <v>0</v>
      </c>
      <c r="AM3883" s="9">
        <v>0</v>
      </c>
      <c r="AN3883" s="9">
        <v>0</v>
      </c>
      <c r="AO3883" s="9">
        <v>0</v>
      </c>
      <c r="AP3883" s="9">
        <v>0</v>
      </c>
      <c r="AQ3883" s="9">
        <v>0</v>
      </c>
      <c r="AR3883" s="9">
        <v>0</v>
      </c>
      <c r="AS3883" s="9">
        <v>0</v>
      </c>
      <c r="AT3883" s="9">
        <v>0</v>
      </c>
      <c r="AU3883" s="9">
        <v>0</v>
      </c>
      <c r="AV3883" s="9">
        <v>0</v>
      </c>
      <c r="AW3883" s="9">
        <v>0</v>
      </c>
      <c r="AX3883" s="9">
        <v>3</v>
      </c>
      <c r="AY3883" s="9">
        <v>0</v>
      </c>
      <c r="AZ3883" s="9">
        <v>0</v>
      </c>
      <c r="BA3883" s="9">
        <v>0</v>
      </c>
      <c r="BB3883" s="9">
        <v>0</v>
      </c>
      <c r="BC3883" s="9">
        <v>0</v>
      </c>
    </row>
    <row r="3884" spans="2:55" x14ac:dyDescent="0.45">
      <c r="B3884" s="25">
        <v>3877</v>
      </c>
      <c r="D3884" s="9" t="s">
        <v>104</v>
      </c>
      <c r="E3884" s="9">
        <v>4</v>
      </c>
      <c r="F3884" s="9">
        <v>4</v>
      </c>
      <c r="G3884" s="9">
        <v>0</v>
      </c>
      <c r="H3884" s="9">
        <v>51</v>
      </c>
      <c r="I3884" s="9">
        <v>28</v>
      </c>
      <c r="J3884" s="9">
        <v>0</v>
      </c>
      <c r="K3884" s="9">
        <v>0</v>
      </c>
      <c r="L3884" s="9">
        <v>77</v>
      </c>
      <c r="M3884" s="9">
        <v>0</v>
      </c>
      <c r="N3884" s="9">
        <v>3</v>
      </c>
      <c r="O3884" s="9">
        <v>0</v>
      </c>
      <c r="P3884" s="9">
        <v>9</v>
      </c>
      <c r="Q3884" s="9">
        <v>3</v>
      </c>
      <c r="R3884" s="9">
        <v>0</v>
      </c>
      <c r="S3884" s="9">
        <v>6</v>
      </c>
      <c r="T3884" s="9">
        <v>0</v>
      </c>
      <c r="U3884" s="9">
        <v>0</v>
      </c>
      <c r="V3884" s="9">
        <v>0</v>
      </c>
      <c r="W3884" s="9">
        <v>0</v>
      </c>
      <c r="X3884" s="9">
        <v>3</v>
      </c>
      <c r="Y3884" s="9">
        <v>3</v>
      </c>
      <c r="Z3884" s="9">
        <v>0</v>
      </c>
      <c r="AA3884" s="9">
        <v>0</v>
      </c>
      <c r="AB3884" s="9">
        <v>22</v>
      </c>
      <c r="AC3884" s="9">
        <v>9</v>
      </c>
      <c r="AD3884" s="9">
        <v>16</v>
      </c>
      <c r="AE3884" s="9">
        <v>0</v>
      </c>
      <c r="AF3884" s="9">
        <v>0</v>
      </c>
      <c r="AG3884" s="9">
        <v>12</v>
      </c>
      <c r="AH3884" s="9">
        <v>3</v>
      </c>
      <c r="AI3884" s="9">
        <v>28</v>
      </c>
      <c r="AJ3884" s="9">
        <v>16</v>
      </c>
      <c r="AK3884" s="9">
        <v>68</v>
      </c>
      <c r="AL3884" s="9">
        <v>5</v>
      </c>
      <c r="AM3884" s="9">
        <v>20</v>
      </c>
      <c r="AN3884" s="9">
        <v>0</v>
      </c>
      <c r="AO3884" s="9">
        <v>15</v>
      </c>
      <c r="AP3884" s="9">
        <v>30</v>
      </c>
      <c r="AQ3884" s="9">
        <v>3</v>
      </c>
      <c r="AR3884" s="9">
        <v>0</v>
      </c>
      <c r="AS3884" s="9">
        <v>6</v>
      </c>
      <c r="AT3884" s="9">
        <v>0</v>
      </c>
      <c r="AU3884" s="9">
        <v>32</v>
      </c>
      <c r="AV3884" s="9">
        <v>11</v>
      </c>
      <c r="AW3884" s="9">
        <v>0</v>
      </c>
      <c r="AX3884" s="9">
        <v>6</v>
      </c>
      <c r="AY3884" s="9">
        <v>0</v>
      </c>
      <c r="AZ3884" s="9">
        <v>6</v>
      </c>
      <c r="BA3884" s="9">
        <v>0</v>
      </c>
      <c r="BB3884" s="9">
        <v>4</v>
      </c>
      <c r="BC3884" s="9">
        <v>8</v>
      </c>
    </row>
    <row r="3885" spans="2:55" x14ac:dyDescent="0.45">
      <c r="B3885" s="25">
        <v>3878</v>
      </c>
      <c r="D3885" s="9" t="s">
        <v>105</v>
      </c>
      <c r="E3885" s="9">
        <v>7</v>
      </c>
      <c r="F3885" s="9">
        <v>7</v>
      </c>
      <c r="G3885" s="9">
        <v>0</v>
      </c>
      <c r="H3885" s="9">
        <v>140</v>
      </c>
      <c r="I3885" s="9">
        <v>68</v>
      </c>
      <c r="J3885" s="9">
        <v>13</v>
      </c>
      <c r="K3885" s="9">
        <v>0</v>
      </c>
      <c r="L3885" s="9">
        <v>447</v>
      </c>
      <c r="M3885" s="9">
        <v>0</v>
      </c>
      <c r="N3885" s="9">
        <v>21</v>
      </c>
      <c r="O3885" s="9">
        <v>4</v>
      </c>
      <c r="P3885" s="9">
        <v>19</v>
      </c>
      <c r="Q3885" s="9">
        <v>5</v>
      </c>
      <c r="R3885" s="9">
        <v>0</v>
      </c>
      <c r="S3885" s="9">
        <v>14</v>
      </c>
      <c r="T3885" s="9">
        <v>10</v>
      </c>
      <c r="U3885" s="9">
        <v>9</v>
      </c>
      <c r="V3885" s="9">
        <v>0</v>
      </c>
      <c r="W3885" s="9">
        <v>15</v>
      </c>
      <c r="X3885" s="9">
        <v>0</v>
      </c>
      <c r="Y3885" s="9">
        <v>9</v>
      </c>
      <c r="Z3885" s="9">
        <v>0</v>
      </c>
      <c r="AA3885" s="9">
        <v>5</v>
      </c>
      <c r="AB3885" s="9">
        <v>84</v>
      </c>
      <c r="AC3885" s="9">
        <v>26</v>
      </c>
      <c r="AD3885" s="9">
        <v>43</v>
      </c>
      <c r="AE3885" s="9">
        <v>9</v>
      </c>
      <c r="AF3885" s="9">
        <v>0</v>
      </c>
      <c r="AG3885" s="9">
        <v>48</v>
      </c>
      <c r="AH3885" s="9">
        <v>5</v>
      </c>
      <c r="AI3885" s="9">
        <v>44</v>
      </c>
      <c r="AJ3885" s="9">
        <v>35</v>
      </c>
      <c r="AK3885" s="9">
        <v>308</v>
      </c>
      <c r="AL3885" s="9">
        <v>17</v>
      </c>
      <c r="AM3885" s="9">
        <v>54</v>
      </c>
      <c r="AN3885" s="9">
        <v>0</v>
      </c>
      <c r="AO3885" s="9">
        <v>23</v>
      </c>
      <c r="AP3885" s="9">
        <v>82</v>
      </c>
      <c r="AQ3885" s="9">
        <v>17</v>
      </c>
      <c r="AR3885" s="9">
        <v>0</v>
      </c>
      <c r="AS3885" s="9">
        <v>10</v>
      </c>
      <c r="AT3885" s="9">
        <v>17</v>
      </c>
      <c r="AU3885" s="9">
        <v>82</v>
      </c>
      <c r="AV3885" s="9">
        <v>36</v>
      </c>
      <c r="AW3885" s="9">
        <v>0</v>
      </c>
      <c r="AX3885" s="9">
        <v>22</v>
      </c>
      <c r="AY3885" s="9">
        <v>12</v>
      </c>
      <c r="AZ3885" s="9">
        <v>38</v>
      </c>
      <c r="BA3885" s="9">
        <v>0</v>
      </c>
      <c r="BB3885" s="9">
        <v>18</v>
      </c>
      <c r="BC3885" s="9">
        <v>10</v>
      </c>
    </row>
    <row r="3886" spans="2:55" x14ac:dyDescent="0.45">
      <c r="B3886" s="25">
        <v>3879</v>
      </c>
      <c r="D3886" s="9" t="s">
        <v>106</v>
      </c>
      <c r="E3886" s="9">
        <v>13</v>
      </c>
      <c r="F3886" s="9">
        <v>29</v>
      </c>
      <c r="G3886" s="9">
        <v>0</v>
      </c>
      <c r="H3886" s="9">
        <v>263</v>
      </c>
      <c r="I3886" s="9">
        <v>155</v>
      </c>
      <c r="J3886" s="9">
        <v>8</v>
      </c>
      <c r="K3886" s="9">
        <v>6</v>
      </c>
      <c r="L3886" s="9">
        <v>248</v>
      </c>
      <c r="M3886" s="9">
        <v>29</v>
      </c>
      <c r="N3886" s="9">
        <v>29</v>
      </c>
      <c r="O3886" s="9">
        <v>22</v>
      </c>
      <c r="P3886" s="9">
        <v>71</v>
      </c>
      <c r="Q3886" s="9">
        <v>8</v>
      </c>
      <c r="R3886" s="9">
        <v>3</v>
      </c>
      <c r="S3886" s="9">
        <v>23</v>
      </c>
      <c r="T3886" s="9">
        <v>14</v>
      </c>
      <c r="U3886" s="9">
        <v>16</v>
      </c>
      <c r="V3886" s="9">
        <v>3</v>
      </c>
      <c r="W3886" s="9">
        <v>60</v>
      </c>
      <c r="X3886" s="9">
        <v>5</v>
      </c>
      <c r="Y3886" s="9">
        <v>8</v>
      </c>
      <c r="Z3886" s="9">
        <v>0</v>
      </c>
      <c r="AA3886" s="9">
        <v>36</v>
      </c>
      <c r="AB3886" s="9">
        <v>108</v>
      </c>
      <c r="AC3886" s="9">
        <v>43</v>
      </c>
      <c r="AD3886" s="9">
        <v>64</v>
      </c>
      <c r="AE3886" s="9">
        <v>20</v>
      </c>
      <c r="AF3886" s="9">
        <v>3</v>
      </c>
      <c r="AG3886" s="9">
        <v>93</v>
      </c>
      <c r="AH3886" s="9">
        <v>23</v>
      </c>
      <c r="AI3886" s="9">
        <v>83</v>
      </c>
      <c r="AJ3886" s="9">
        <v>63</v>
      </c>
      <c r="AK3886" s="9">
        <v>141</v>
      </c>
      <c r="AL3886" s="9">
        <v>28</v>
      </c>
      <c r="AM3886" s="9">
        <v>108</v>
      </c>
      <c r="AN3886" s="9">
        <v>0</v>
      </c>
      <c r="AO3886" s="9">
        <v>58</v>
      </c>
      <c r="AP3886" s="9">
        <v>109</v>
      </c>
      <c r="AQ3886" s="9">
        <v>20</v>
      </c>
      <c r="AR3886" s="9">
        <v>0</v>
      </c>
      <c r="AS3886" s="9">
        <v>26</v>
      </c>
      <c r="AT3886" s="9">
        <v>24</v>
      </c>
      <c r="AU3886" s="9">
        <v>162</v>
      </c>
      <c r="AV3886" s="9">
        <v>50</v>
      </c>
      <c r="AW3886" s="9">
        <v>0</v>
      </c>
      <c r="AX3886" s="9">
        <v>38</v>
      </c>
      <c r="AY3886" s="9">
        <v>11</v>
      </c>
      <c r="AZ3886" s="9">
        <v>36</v>
      </c>
      <c r="BA3886" s="9">
        <v>5</v>
      </c>
      <c r="BB3886" s="9">
        <v>25</v>
      </c>
      <c r="BC3886" s="9">
        <v>24</v>
      </c>
    </row>
    <row r="3887" spans="2:55" x14ac:dyDescent="0.45">
      <c r="B3887" s="25">
        <v>3880</v>
      </c>
      <c r="D3887" s="9" t="s">
        <v>107</v>
      </c>
      <c r="E3887" s="9">
        <v>7</v>
      </c>
      <c r="F3887" s="9">
        <v>0</v>
      </c>
      <c r="G3887" s="9">
        <v>0</v>
      </c>
      <c r="H3887" s="9">
        <v>31</v>
      </c>
      <c r="I3887" s="9">
        <v>17</v>
      </c>
      <c r="J3887" s="9">
        <v>0</v>
      </c>
      <c r="K3887" s="9">
        <v>0</v>
      </c>
      <c r="L3887" s="9">
        <v>46</v>
      </c>
      <c r="M3887" s="9">
        <v>0</v>
      </c>
      <c r="N3887" s="9">
        <v>0</v>
      </c>
      <c r="O3887" s="9">
        <v>0</v>
      </c>
      <c r="P3887" s="9">
        <v>4</v>
      </c>
      <c r="Q3887" s="9">
        <v>3</v>
      </c>
      <c r="R3887" s="9">
        <v>0</v>
      </c>
      <c r="S3887" s="9">
        <v>4</v>
      </c>
      <c r="T3887" s="9">
        <v>3</v>
      </c>
      <c r="U3887" s="9">
        <v>0</v>
      </c>
      <c r="V3887" s="9">
        <v>0</v>
      </c>
      <c r="W3887" s="9">
        <v>5</v>
      </c>
      <c r="X3887" s="9">
        <v>6</v>
      </c>
      <c r="Y3887" s="9">
        <v>7</v>
      </c>
      <c r="Z3887" s="9">
        <v>0</v>
      </c>
      <c r="AA3887" s="9">
        <v>5</v>
      </c>
      <c r="AB3887" s="9">
        <v>10</v>
      </c>
      <c r="AC3887" s="9">
        <v>5</v>
      </c>
      <c r="AD3887" s="9">
        <v>3</v>
      </c>
      <c r="AE3887" s="9">
        <v>0</v>
      </c>
      <c r="AF3887" s="9">
        <v>0</v>
      </c>
      <c r="AG3887" s="9">
        <v>6</v>
      </c>
      <c r="AH3887" s="9">
        <v>0</v>
      </c>
      <c r="AI3887" s="9">
        <v>14</v>
      </c>
      <c r="AJ3887" s="9">
        <v>8</v>
      </c>
      <c r="AK3887" s="9">
        <v>15</v>
      </c>
      <c r="AL3887" s="9">
        <v>6</v>
      </c>
      <c r="AM3887" s="9">
        <v>11</v>
      </c>
      <c r="AN3887" s="9">
        <v>0</v>
      </c>
      <c r="AO3887" s="9">
        <v>42</v>
      </c>
      <c r="AP3887" s="9">
        <v>20</v>
      </c>
      <c r="AQ3887" s="9">
        <v>8</v>
      </c>
      <c r="AR3887" s="9">
        <v>0</v>
      </c>
      <c r="AS3887" s="9">
        <v>0</v>
      </c>
      <c r="AT3887" s="9">
        <v>0</v>
      </c>
      <c r="AU3887" s="9">
        <v>15</v>
      </c>
      <c r="AV3887" s="9">
        <v>10</v>
      </c>
      <c r="AW3887" s="9">
        <v>0</v>
      </c>
      <c r="AX3887" s="9">
        <v>0</v>
      </c>
      <c r="AY3887" s="9">
        <v>0</v>
      </c>
      <c r="AZ3887" s="9">
        <v>12</v>
      </c>
      <c r="BA3887" s="9">
        <v>0</v>
      </c>
      <c r="BB3887" s="9">
        <v>0</v>
      </c>
      <c r="BC3887" s="9">
        <v>4</v>
      </c>
    </row>
    <row r="3888" spans="2:55" x14ac:dyDescent="0.45">
      <c r="B3888" s="25">
        <v>3881</v>
      </c>
      <c r="D3888" s="9" t="s">
        <v>108</v>
      </c>
      <c r="E3888" s="9">
        <v>0</v>
      </c>
      <c r="F3888" s="9">
        <v>0</v>
      </c>
      <c r="G3888" s="9">
        <v>0</v>
      </c>
      <c r="H3888" s="9">
        <v>4</v>
      </c>
      <c r="I3888" s="9">
        <v>4</v>
      </c>
      <c r="J3888" s="9">
        <v>0</v>
      </c>
      <c r="K3888" s="9">
        <v>0</v>
      </c>
      <c r="L3888" s="9">
        <v>7</v>
      </c>
      <c r="M3888" s="9">
        <v>0</v>
      </c>
      <c r="N3888" s="9">
        <v>0</v>
      </c>
      <c r="O3888" s="9">
        <v>0</v>
      </c>
      <c r="P3888" s="9">
        <v>0</v>
      </c>
      <c r="Q3888" s="9">
        <v>0</v>
      </c>
      <c r="R3888" s="9">
        <v>0</v>
      </c>
      <c r="S3888" s="9">
        <v>3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3</v>
      </c>
      <c r="Z3888" s="9">
        <v>0</v>
      </c>
      <c r="AA3888" s="9">
        <v>0</v>
      </c>
      <c r="AB3888" s="9">
        <v>3</v>
      </c>
      <c r="AC3888" s="9">
        <v>3</v>
      </c>
      <c r="AD3888" s="9">
        <v>0</v>
      </c>
      <c r="AE3888" s="9">
        <v>5</v>
      </c>
      <c r="AF3888" s="9">
        <v>0</v>
      </c>
      <c r="AG3888" s="9">
        <v>3</v>
      </c>
      <c r="AH3888" s="9">
        <v>0</v>
      </c>
      <c r="AI3888" s="9">
        <v>6</v>
      </c>
      <c r="AJ3888" s="9">
        <v>9</v>
      </c>
      <c r="AK3888" s="9">
        <v>9</v>
      </c>
      <c r="AL3888" s="9">
        <v>0</v>
      </c>
      <c r="AM3888" s="9">
        <v>3</v>
      </c>
      <c r="AN3888" s="9">
        <v>0</v>
      </c>
      <c r="AO3888" s="9">
        <v>3</v>
      </c>
      <c r="AP3888" s="9">
        <v>5</v>
      </c>
      <c r="AQ3888" s="9">
        <v>4</v>
      </c>
      <c r="AR3888" s="9">
        <v>0</v>
      </c>
      <c r="AS3888" s="9">
        <v>0</v>
      </c>
      <c r="AT3888" s="9">
        <v>0</v>
      </c>
      <c r="AU3888" s="9">
        <v>3</v>
      </c>
      <c r="AV3888" s="9">
        <v>5</v>
      </c>
      <c r="AW3888" s="9">
        <v>0</v>
      </c>
      <c r="AX3888" s="9">
        <v>4</v>
      </c>
      <c r="AY3888" s="9">
        <v>0</v>
      </c>
      <c r="AZ3888" s="9">
        <v>5</v>
      </c>
      <c r="BA3888" s="9">
        <v>0</v>
      </c>
      <c r="BB3888" s="9">
        <v>0</v>
      </c>
      <c r="BC3888" s="9">
        <v>0</v>
      </c>
    </row>
    <row r="3889" spans="2:55" x14ac:dyDescent="0.45">
      <c r="B3889" s="25">
        <v>3882</v>
      </c>
      <c r="D3889" s="9" t="s">
        <v>109</v>
      </c>
      <c r="E3889" s="9">
        <v>0</v>
      </c>
      <c r="F3889" s="9">
        <v>0</v>
      </c>
      <c r="G3889" s="9">
        <v>0</v>
      </c>
      <c r="H3889" s="9">
        <v>4</v>
      </c>
      <c r="I3889" s="9">
        <v>0</v>
      </c>
      <c r="J3889" s="9">
        <v>0</v>
      </c>
      <c r="K3889" s="9">
        <v>0</v>
      </c>
      <c r="L3889" s="9">
        <v>5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8</v>
      </c>
      <c r="AC3889" s="9">
        <v>4</v>
      </c>
      <c r="AD3889" s="9">
        <v>4</v>
      </c>
      <c r="AE3889" s="9">
        <v>0</v>
      </c>
      <c r="AF3889" s="9">
        <v>0</v>
      </c>
      <c r="AG3889" s="9">
        <v>8</v>
      </c>
      <c r="AH3889" s="9">
        <v>3</v>
      </c>
      <c r="AI3889" s="9">
        <v>9</v>
      </c>
      <c r="AJ3889" s="9">
        <v>12</v>
      </c>
      <c r="AK3889" s="9">
        <v>11</v>
      </c>
      <c r="AL3889" s="9">
        <v>0</v>
      </c>
      <c r="AM3889" s="9">
        <v>4</v>
      </c>
      <c r="AN3889" s="9">
        <v>0</v>
      </c>
      <c r="AO3889" s="9">
        <v>0</v>
      </c>
      <c r="AP3889" s="9">
        <v>0</v>
      </c>
      <c r="AQ3889" s="9">
        <v>0</v>
      </c>
      <c r="AR3889" s="9">
        <v>0</v>
      </c>
      <c r="AS3889" s="9">
        <v>0</v>
      </c>
      <c r="AT3889" s="9">
        <v>5</v>
      </c>
      <c r="AU3889" s="9">
        <v>0</v>
      </c>
      <c r="AV3889" s="9">
        <v>0</v>
      </c>
      <c r="AW3889" s="9">
        <v>0</v>
      </c>
      <c r="AX3889" s="9">
        <v>3</v>
      </c>
      <c r="AY3889" s="9">
        <v>0</v>
      </c>
      <c r="AZ3889" s="9">
        <v>0</v>
      </c>
      <c r="BA3889" s="9">
        <v>0</v>
      </c>
      <c r="BB3889" s="9">
        <v>0</v>
      </c>
      <c r="BC3889" s="9">
        <v>0</v>
      </c>
    </row>
    <row r="3890" spans="2:55" x14ac:dyDescent="0.45">
      <c r="B3890" s="25">
        <v>3883</v>
      </c>
      <c r="D3890" s="9" t="s">
        <v>110</v>
      </c>
      <c r="E3890" s="9">
        <v>3</v>
      </c>
      <c r="F3890" s="9">
        <v>4</v>
      </c>
      <c r="G3890" s="9">
        <v>0</v>
      </c>
      <c r="H3890" s="9">
        <v>37</v>
      </c>
      <c r="I3890" s="9">
        <v>18</v>
      </c>
      <c r="J3890" s="9">
        <v>3</v>
      </c>
      <c r="K3890" s="9">
        <v>0</v>
      </c>
      <c r="L3890" s="9">
        <v>101</v>
      </c>
      <c r="M3890" s="9">
        <v>0</v>
      </c>
      <c r="N3890" s="9">
        <v>3</v>
      </c>
      <c r="O3890" s="9">
        <v>0</v>
      </c>
      <c r="P3890" s="9">
        <v>6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6</v>
      </c>
      <c r="X3890" s="9">
        <v>0</v>
      </c>
      <c r="Y3890" s="9">
        <v>0</v>
      </c>
      <c r="Z3890" s="9">
        <v>0</v>
      </c>
      <c r="AA3890" s="9">
        <v>0</v>
      </c>
      <c r="AB3890" s="9">
        <v>7</v>
      </c>
      <c r="AC3890" s="9">
        <v>3</v>
      </c>
      <c r="AD3890" s="9">
        <v>3</v>
      </c>
      <c r="AE3890" s="9">
        <v>0</v>
      </c>
      <c r="AF3890" s="9">
        <v>0</v>
      </c>
      <c r="AG3890" s="9">
        <v>16</v>
      </c>
      <c r="AH3890" s="9">
        <v>3</v>
      </c>
      <c r="AI3890" s="9">
        <v>11</v>
      </c>
      <c r="AJ3890" s="9">
        <v>11</v>
      </c>
      <c r="AK3890" s="9">
        <v>85</v>
      </c>
      <c r="AL3890" s="9">
        <v>0</v>
      </c>
      <c r="AM3890" s="9">
        <v>15</v>
      </c>
      <c r="AN3890" s="9">
        <v>0</v>
      </c>
      <c r="AO3890" s="9">
        <v>17</v>
      </c>
      <c r="AP3890" s="9">
        <v>8</v>
      </c>
      <c r="AQ3890" s="9">
        <v>3</v>
      </c>
      <c r="AR3890" s="9">
        <v>0</v>
      </c>
      <c r="AS3890" s="9">
        <v>0</v>
      </c>
      <c r="AT3890" s="9">
        <v>0</v>
      </c>
      <c r="AU3890" s="9">
        <v>8</v>
      </c>
      <c r="AV3890" s="9">
        <v>7</v>
      </c>
      <c r="AW3890" s="9">
        <v>0</v>
      </c>
      <c r="AX3890" s="9">
        <v>3</v>
      </c>
      <c r="AY3890" s="9">
        <v>0</v>
      </c>
      <c r="AZ3890" s="9">
        <v>4</v>
      </c>
      <c r="BA3890" s="9">
        <v>0</v>
      </c>
      <c r="BB3890" s="9">
        <v>0</v>
      </c>
      <c r="BC3890" s="9">
        <v>4</v>
      </c>
    </row>
    <row r="3891" spans="2:55" x14ac:dyDescent="0.45">
      <c r="B3891" s="25">
        <v>3884</v>
      </c>
      <c r="D3891" s="9" t="s">
        <v>111</v>
      </c>
      <c r="E3891" s="9">
        <v>0</v>
      </c>
      <c r="F3891" s="9">
        <v>0</v>
      </c>
      <c r="G3891" s="9">
        <v>0</v>
      </c>
      <c r="H3891" s="9">
        <v>21</v>
      </c>
      <c r="I3891" s="9">
        <v>4</v>
      </c>
      <c r="J3891" s="9">
        <v>0</v>
      </c>
      <c r="K3891" s="9">
        <v>0</v>
      </c>
      <c r="L3891" s="9">
        <v>8</v>
      </c>
      <c r="M3891" s="9">
        <v>3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  <c r="AC3891" s="9">
        <v>3</v>
      </c>
      <c r="AD3891" s="9">
        <v>0</v>
      </c>
      <c r="AE3891" s="9">
        <v>0</v>
      </c>
      <c r="AF3891" s="9">
        <v>0</v>
      </c>
      <c r="AG3891" s="9">
        <v>4</v>
      </c>
      <c r="AH3891" s="9">
        <v>0</v>
      </c>
      <c r="AI3891" s="9">
        <v>0</v>
      </c>
      <c r="AJ3891" s="9">
        <v>0</v>
      </c>
      <c r="AK3891" s="9">
        <v>0</v>
      </c>
      <c r="AL3891" s="9">
        <v>0</v>
      </c>
      <c r="AM3891" s="9">
        <v>32</v>
      </c>
      <c r="AN3891" s="9">
        <v>0</v>
      </c>
      <c r="AO3891" s="9">
        <v>5</v>
      </c>
      <c r="AP3891" s="9">
        <v>6</v>
      </c>
      <c r="AQ3891" s="9">
        <v>0</v>
      </c>
      <c r="AR3891" s="9">
        <v>0</v>
      </c>
      <c r="AS3891" s="9">
        <v>0</v>
      </c>
      <c r="AT3891" s="9">
        <v>27</v>
      </c>
      <c r="AU3891" s="9">
        <v>14</v>
      </c>
      <c r="AV3891" s="9">
        <v>33</v>
      </c>
      <c r="AW3891" s="9">
        <v>0</v>
      </c>
      <c r="AX3891" s="9">
        <v>0</v>
      </c>
      <c r="AY3891" s="9">
        <v>0</v>
      </c>
      <c r="AZ3891" s="9">
        <v>4</v>
      </c>
      <c r="BA3891" s="9">
        <v>0</v>
      </c>
      <c r="BB3891" s="9">
        <v>0</v>
      </c>
      <c r="BC3891" s="9">
        <v>3</v>
      </c>
    </row>
    <row r="3892" spans="2:55" x14ac:dyDescent="0.45">
      <c r="B3892" s="25">
        <v>3885</v>
      </c>
      <c r="D3892" s="9" t="s">
        <v>112</v>
      </c>
      <c r="E3892" s="9">
        <v>0</v>
      </c>
      <c r="F3892" s="9">
        <v>0</v>
      </c>
      <c r="G3892" s="9">
        <v>0</v>
      </c>
      <c r="H3892" s="9">
        <v>7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0</v>
      </c>
      <c r="O3892" s="9">
        <v>0</v>
      </c>
      <c r="P3892" s="9">
        <v>0</v>
      </c>
      <c r="Q3892" s="9">
        <v>10</v>
      </c>
      <c r="R3892" s="9">
        <v>0</v>
      </c>
      <c r="S3892" s="9">
        <v>0</v>
      </c>
      <c r="T3892" s="9">
        <v>0</v>
      </c>
      <c r="U3892" s="9">
        <v>0</v>
      </c>
      <c r="V3892" s="9">
        <v>0</v>
      </c>
      <c r="W3892" s="9">
        <v>0</v>
      </c>
      <c r="X3892" s="9">
        <v>0</v>
      </c>
      <c r="Y3892" s="9">
        <v>0</v>
      </c>
      <c r="Z3892" s="9">
        <v>0</v>
      </c>
      <c r="AA3892" s="9">
        <v>9</v>
      </c>
      <c r="AB3892" s="9">
        <v>11</v>
      </c>
      <c r="AC3892" s="9">
        <v>0</v>
      </c>
      <c r="AD3892" s="9">
        <v>7</v>
      </c>
      <c r="AE3892" s="9">
        <v>0</v>
      </c>
      <c r="AF3892" s="9">
        <v>0</v>
      </c>
      <c r="AG3892" s="9">
        <v>3</v>
      </c>
      <c r="AH3892" s="9">
        <v>0</v>
      </c>
      <c r="AI3892" s="9">
        <v>0</v>
      </c>
      <c r="AJ3892" s="9">
        <v>5</v>
      </c>
      <c r="AK3892" s="9">
        <v>0</v>
      </c>
      <c r="AL3892" s="9">
        <v>0</v>
      </c>
      <c r="AM3892" s="9">
        <v>4</v>
      </c>
      <c r="AN3892" s="9">
        <v>0</v>
      </c>
      <c r="AO3892" s="9">
        <v>3</v>
      </c>
      <c r="AP3892" s="9">
        <v>7</v>
      </c>
      <c r="AQ3892" s="9">
        <v>0</v>
      </c>
      <c r="AR3892" s="9">
        <v>0</v>
      </c>
      <c r="AS3892" s="9">
        <v>0</v>
      </c>
      <c r="AT3892" s="9">
        <v>0</v>
      </c>
      <c r="AU3892" s="9">
        <v>4</v>
      </c>
      <c r="AV3892" s="9">
        <v>4</v>
      </c>
      <c r="AW3892" s="9">
        <v>0</v>
      </c>
      <c r="AX3892" s="9">
        <v>0</v>
      </c>
      <c r="AY3892" s="9">
        <v>0</v>
      </c>
      <c r="AZ3892" s="9">
        <v>0</v>
      </c>
      <c r="BA3892" s="9">
        <v>0</v>
      </c>
      <c r="BB3892" s="9">
        <v>0</v>
      </c>
      <c r="BC3892" s="9">
        <v>0</v>
      </c>
    </row>
    <row r="3893" spans="2:55" x14ac:dyDescent="0.45">
      <c r="B3893" s="25">
        <v>3886</v>
      </c>
      <c r="D3893" s="9" t="s">
        <v>113</v>
      </c>
      <c r="E3893" s="9">
        <v>0</v>
      </c>
      <c r="F3893" s="9">
        <v>4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3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5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10</v>
      </c>
      <c r="AC3893" s="9">
        <v>0</v>
      </c>
      <c r="AD3893" s="9">
        <v>3</v>
      </c>
      <c r="AE3893" s="9">
        <v>0</v>
      </c>
      <c r="AF3893" s="9">
        <v>0</v>
      </c>
      <c r="AG3893" s="9">
        <v>0</v>
      </c>
      <c r="AH3893" s="9">
        <v>0</v>
      </c>
      <c r="AI3893" s="9">
        <v>0</v>
      </c>
      <c r="AJ3893" s="9">
        <v>6</v>
      </c>
      <c r="AK3893" s="9">
        <v>5</v>
      </c>
      <c r="AL3893" s="9">
        <v>0</v>
      </c>
      <c r="AM3893" s="9">
        <v>4</v>
      </c>
      <c r="AN3893" s="9">
        <v>0</v>
      </c>
      <c r="AO3893" s="9">
        <v>0</v>
      </c>
      <c r="AP3893" s="9">
        <v>6</v>
      </c>
      <c r="AQ3893" s="9">
        <v>0</v>
      </c>
      <c r="AR3893" s="9">
        <v>0</v>
      </c>
      <c r="AS3893" s="9">
        <v>0</v>
      </c>
      <c r="AT3893" s="9">
        <v>0</v>
      </c>
      <c r="AU3893" s="9">
        <v>10</v>
      </c>
      <c r="AV3893" s="9">
        <v>0</v>
      </c>
      <c r="AW3893" s="9">
        <v>0</v>
      </c>
      <c r="AX3893" s="9">
        <v>0</v>
      </c>
      <c r="AY3893" s="9">
        <v>0</v>
      </c>
      <c r="AZ3893" s="9">
        <v>0</v>
      </c>
      <c r="BA3893" s="9">
        <v>0</v>
      </c>
      <c r="BB3893" s="9">
        <v>0</v>
      </c>
      <c r="BC3893" s="9">
        <v>0</v>
      </c>
    </row>
    <row r="3894" spans="2:55" x14ac:dyDescent="0.45">
      <c r="B3894" s="25">
        <v>3887</v>
      </c>
      <c r="D3894" s="9" t="s">
        <v>114</v>
      </c>
      <c r="E3894" s="9">
        <v>0</v>
      </c>
      <c r="F3894" s="9">
        <v>0</v>
      </c>
      <c r="G3894" s="9">
        <v>0</v>
      </c>
      <c r="H3894" s="9">
        <v>5</v>
      </c>
      <c r="I3894" s="9">
        <v>10</v>
      </c>
      <c r="J3894" s="9">
        <v>0</v>
      </c>
      <c r="K3894" s="9">
        <v>0</v>
      </c>
      <c r="L3894" s="9">
        <v>12</v>
      </c>
      <c r="M3894" s="9">
        <v>0</v>
      </c>
      <c r="N3894" s="9">
        <v>7</v>
      </c>
      <c r="O3894" s="9">
        <v>0</v>
      </c>
      <c r="P3894" s="9">
        <v>0</v>
      </c>
      <c r="Q3894" s="9">
        <v>0</v>
      </c>
      <c r="R3894" s="9">
        <v>0</v>
      </c>
      <c r="S3894" s="9">
        <v>6</v>
      </c>
      <c r="T3894" s="9">
        <v>0</v>
      </c>
      <c r="U3894" s="9">
        <v>0</v>
      </c>
      <c r="V3894" s="9">
        <v>0</v>
      </c>
      <c r="W3894" s="9">
        <v>3</v>
      </c>
      <c r="X3894" s="9">
        <v>0</v>
      </c>
      <c r="Y3894" s="9">
        <v>3</v>
      </c>
      <c r="Z3894" s="9">
        <v>0</v>
      </c>
      <c r="AA3894" s="9">
        <v>0</v>
      </c>
      <c r="AB3894" s="9">
        <v>16</v>
      </c>
      <c r="AC3894" s="9">
        <v>0</v>
      </c>
      <c r="AD3894" s="9">
        <v>3</v>
      </c>
      <c r="AE3894" s="9">
        <v>0</v>
      </c>
      <c r="AF3894" s="9">
        <v>0</v>
      </c>
      <c r="AG3894" s="9">
        <v>5</v>
      </c>
      <c r="AH3894" s="9">
        <v>0</v>
      </c>
      <c r="AI3894" s="9">
        <v>5</v>
      </c>
      <c r="AJ3894" s="9">
        <v>3</v>
      </c>
      <c r="AK3894" s="9">
        <v>10</v>
      </c>
      <c r="AL3894" s="9">
        <v>0</v>
      </c>
      <c r="AM3894" s="9">
        <v>0</v>
      </c>
      <c r="AN3894" s="9">
        <v>0</v>
      </c>
      <c r="AO3894" s="9">
        <v>0</v>
      </c>
      <c r="AP3894" s="9">
        <v>4</v>
      </c>
      <c r="AQ3894" s="9">
        <v>4</v>
      </c>
      <c r="AR3894" s="9">
        <v>0</v>
      </c>
      <c r="AS3894" s="9">
        <v>0</v>
      </c>
      <c r="AT3894" s="9">
        <v>0</v>
      </c>
      <c r="AU3894" s="9">
        <v>8</v>
      </c>
      <c r="AV3894" s="9">
        <v>0</v>
      </c>
      <c r="AW3894" s="9">
        <v>0</v>
      </c>
      <c r="AX3894" s="9">
        <v>0</v>
      </c>
      <c r="AY3894" s="9">
        <v>0</v>
      </c>
      <c r="AZ3894" s="9">
        <v>8</v>
      </c>
      <c r="BA3894" s="9">
        <v>0</v>
      </c>
      <c r="BB3894" s="9">
        <v>0</v>
      </c>
      <c r="BC3894" s="9">
        <v>0</v>
      </c>
    </row>
    <row r="3895" spans="2:55" x14ac:dyDescent="0.45">
      <c r="B3895" s="25">
        <v>3888</v>
      </c>
      <c r="D3895" s="9" t="s">
        <v>115</v>
      </c>
      <c r="E3895" s="9">
        <v>0</v>
      </c>
      <c r="F3895" s="9">
        <v>3</v>
      </c>
      <c r="G3895" s="9">
        <v>0</v>
      </c>
      <c r="H3895" s="9">
        <v>40</v>
      </c>
      <c r="I3895" s="9">
        <v>20</v>
      </c>
      <c r="J3895" s="9">
        <v>0</v>
      </c>
      <c r="K3895" s="9">
        <v>0</v>
      </c>
      <c r="L3895" s="9">
        <v>18</v>
      </c>
      <c r="M3895" s="9">
        <v>0</v>
      </c>
      <c r="N3895" s="9">
        <v>16</v>
      </c>
      <c r="O3895" s="9">
        <v>7</v>
      </c>
      <c r="P3895" s="9">
        <v>0</v>
      </c>
      <c r="Q3895" s="9">
        <v>90</v>
      </c>
      <c r="R3895" s="9">
        <v>0</v>
      </c>
      <c r="S3895" s="9">
        <v>0</v>
      </c>
      <c r="T3895" s="9">
        <v>7</v>
      </c>
      <c r="U3895" s="9">
        <v>3</v>
      </c>
      <c r="V3895" s="9">
        <v>0</v>
      </c>
      <c r="W3895" s="9">
        <v>9</v>
      </c>
      <c r="X3895" s="9">
        <v>0</v>
      </c>
      <c r="Y3895" s="9">
        <v>7</v>
      </c>
      <c r="Z3895" s="9">
        <v>0</v>
      </c>
      <c r="AA3895" s="9">
        <v>83</v>
      </c>
      <c r="AB3895" s="9">
        <v>807</v>
      </c>
      <c r="AC3895" s="9">
        <v>4</v>
      </c>
      <c r="AD3895" s="9">
        <v>21</v>
      </c>
      <c r="AE3895" s="9">
        <v>3</v>
      </c>
      <c r="AF3895" s="9">
        <v>3</v>
      </c>
      <c r="AG3895" s="9">
        <v>7</v>
      </c>
      <c r="AH3895" s="9">
        <v>7</v>
      </c>
      <c r="AI3895" s="9">
        <v>11</v>
      </c>
      <c r="AJ3895" s="9">
        <v>16</v>
      </c>
      <c r="AK3895" s="9">
        <v>15</v>
      </c>
      <c r="AL3895" s="9">
        <v>10</v>
      </c>
      <c r="AM3895" s="9">
        <v>6</v>
      </c>
      <c r="AN3895" s="9">
        <v>0</v>
      </c>
      <c r="AO3895" s="9">
        <v>4</v>
      </c>
      <c r="AP3895" s="9">
        <v>26</v>
      </c>
      <c r="AQ3895" s="9">
        <v>3</v>
      </c>
      <c r="AR3895" s="9">
        <v>0</v>
      </c>
      <c r="AS3895" s="9">
        <v>6</v>
      </c>
      <c r="AT3895" s="9">
        <v>7</v>
      </c>
      <c r="AU3895" s="9">
        <v>38</v>
      </c>
      <c r="AV3895" s="9">
        <v>32</v>
      </c>
      <c r="AW3895" s="9">
        <v>0</v>
      </c>
      <c r="AX3895" s="9">
        <v>38</v>
      </c>
      <c r="AY3895" s="9">
        <v>4</v>
      </c>
      <c r="AZ3895" s="9">
        <v>28</v>
      </c>
      <c r="BA3895" s="9">
        <v>0</v>
      </c>
      <c r="BB3895" s="9">
        <v>9</v>
      </c>
      <c r="BC3895" s="9">
        <v>9</v>
      </c>
    </row>
    <row r="3896" spans="2:55" x14ac:dyDescent="0.45">
      <c r="B3896" s="25">
        <v>3889</v>
      </c>
      <c r="D3896" s="9" t="s">
        <v>116</v>
      </c>
      <c r="E3896" s="9">
        <v>0</v>
      </c>
      <c r="F3896" s="9">
        <v>3</v>
      </c>
      <c r="G3896" s="9">
        <v>0</v>
      </c>
      <c r="H3896" s="9">
        <v>13</v>
      </c>
      <c r="I3896" s="9">
        <v>8</v>
      </c>
      <c r="J3896" s="9">
        <v>3</v>
      </c>
      <c r="K3896" s="9">
        <v>0</v>
      </c>
      <c r="L3896" s="9">
        <v>10</v>
      </c>
      <c r="M3896" s="9">
        <v>0</v>
      </c>
      <c r="N3896" s="9">
        <v>9</v>
      </c>
      <c r="O3896" s="9">
        <v>3</v>
      </c>
      <c r="P3896" s="9">
        <v>0</v>
      </c>
      <c r="Q3896" s="9">
        <v>44</v>
      </c>
      <c r="R3896" s="9">
        <v>0</v>
      </c>
      <c r="S3896" s="9">
        <v>0</v>
      </c>
      <c r="T3896" s="9">
        <v>0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12</v>
      </c>
      <c r="AB3896" s="9">
        <v>29</v>
      </c>
      <c r="AC3896" s="9">
        <v>0</v>
      </c>
      <c r="AD3896" s="9">
        <v>3</v>
      </c>
      <c r="AE3896" s="9">
        <v>3</v>
      </c>
      <c r="AF3896" s="9">
        <v>0</v>
      </c>
      <c r="AG3896" s="9">
        <v>10</v>
      </c>
      <c r="AH3896" s="9">
        <v>0</v>
      </c>
      <c r="AI3896" s="9">
        <v>8</v>
      </c>
      <c r="AJ3896" s="9">
        <v>9</v>
      </c>
      <c r="AK3896" s="9">
        <v>11</v>
      </c>
      <c r="AL3896" s="9">
        <v>0</v>
      </c>
      <c r="AM3896" s="9">
        <v>10</v>
      </c>
      <c r="AN3896" s="9">
        <v>0</v>
      </c>
      <c r="AO3896" s="9">
        <v>3</v>
      </c>
      <c r="AP3896" s="9">
        <v>8</v>
      </c>
      <c r="AQ3896" s="9">
        <v>0</v>
      </c>
      <c r="AR3896" s="9">
        <v>0</v>
      </c>
      <c r="AS3896" s="9">
        <v>0</v>
      </c>
      <c r="AT3896" s="9">
        <v>0</v>
      </c>
      <c r="AU3896" s="9">
        <v>0</v>
      </c>
      <c r="AV3896" s="9">
        <v>3</v>
      </c>
      <c r="AW3896" s="9">
        <v>0</v>
      </c>
      <c r="AX3896" s="9">
        <v>5</v>
      </c>
      <c r="AY3896" s="9">
        <v>0</v>
      </c>
      <c r="AZ3896" s="9">
        <v>5</v>
      </c>
      <c r="BA3896" s="9">
        <v>0</v>
      </c>
      <c r="BB3896" s="9">
        <v>0</v>
      </c>
      <c r="BC3896" s="9">
        <v>0</v>
      </c>
    </row>
    <row r="3897" spans="2:55" x14ac:dyDescent="0.45">
      <c r="B3897" s="25">
        <v>3890</v>
      </c>
      <c r="D3897" s="9" t="s">
        <v>117</v>
      </c>
      <c r="E3897" s="9">
        <v>0</v>
      </c>
      <c r="F3897" s="9">
        <v>5</v>
      </c>
      <c r="G3897" s="9">
        <v>0</v>
      </c>
      <c r="H3897" s="9">
        <v>13</v>
      </c>
      <c r="I3897" s="9">
        <v>7</v>
      </c>
      <c r="J3897" s="9">
        <v>5</v>
      </c>
      <c r="K3897" s="9">
        <v>0</v>
      </c>
      <c r="L3897" s="9">
        <v>13</v>
      </c>
      <c r="M3897" s="9">
        <v>0</v>
      </c>
      <c r="N3897" s="9">
        <v>0</v>
      </c>
      <c r="O3897" s="9">
        <v>0</v>
      </c>
      <c r="P3897" s="9">
        <v>0</v>
      </c>
      <c r="Q3897" s="9">
        <v>49</v>
      </c>
      <c r="R3897" s="9">
        <v>0</v>
      </c>
      <c r="S3897" s="9">
        <v>0</v>
      </c>
      <c r="T3897" s="9">
        <v>0</v>
      </c>
      <c r="U3897" s="9">
        <v>5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9</v>
      </c>
      <c r="AC3897" s="9">
        <v>0</v>
      </c>
      <c r="AD3897" s="9">
        <v>11</v>
      </c>
      <c r="AE3897" s="9">
        <v>0</v>
      </c>
      <c r="AF3897" s="9">
        <v>0</v>
      </c>
      <c r="AG3897" s="9">
        <v>10</v>
      </c>
      <c r="AH3897" s="9">
        <v>0</v>
      </c>
      <c r="AI3897" s="9">
        <v>3</v>
      </c>
      <c r="AJ3897" s="9">
        <v>3</v>
      </c>
      <c r="AK3897" s="9">
        <v>8</v>
      </c>
      <c r="AL3897" s="9">
        <v>0</v>
      </c>
      <c r="AM3897" s="9">
        <v>18</v>
      </c>
      <c r="AN3897" s="9">
        <v>0</v>
      </c>
      <c r="AO3897" s="9">
        <v>0</v>
      </c>
      <c r="AP3897" s="9">
        <v>0</v>
      </c>
      <c r="AQ3897" s="9">
        <v>0</v>
      </c>
      <c r="AR3897" s="9">
        <v>0</v>
      </c>
      <c r="AS3897" s="9">
        <v>0</v>
      </c>
      <c r="AT3897" s="9">
        <v>0</v>
      </c>
      <c r="AU3897" s="9">
        <v>7</v>
      </c>
      <c r="AV3897" s="9">
        <v>7</v>
      </c>
      <c r="AW3897" s="9">
        <v>0</v>
      </c>
      <c r="AX3897" s="9">
        <v>0</v>
      </c>
      <c r="AY3897" s="9">
        <v>0</v>
      </c>
      <c r="AZ3897" s="9">
        <v>0</v>
      </c>
      <c r="BA3897" s="9">
        <v>0</v>
      </c>
      <c r="BB3897" s="9">
        <v>0</v>
      </c>
      <c r="BC3897" s="9">
        <v>0</v>
      </c>
    </row>
    <row r="3898" spans="2:55" x14ac:dyDescent="0.45">
      <c r="B3898" s="25">
        <v>3891</v>
      </c>
      <c r="D3898" s="9" t="s">
        <v>118</v>
      </c>
      <c r="E3898" s="9">
        <v>0</v>
      </c>
      <c r="F3898" s="9">
        <v>0</v>
      </c>
      <c r="G3898" s="9">
        <v>0</v>
      </c>
      <c r="H3898" s="9">
        <v>5</v>
      </c>
      <c r="I3898" s="9">
        <v>5</v>
      </c>
      <c r="J3898" s="9">
        <v>0</v>
      </c>
      <c r="K3898" s="9">
        <v>0</v>
      </c>
      <c r="L3898" s="9">
        <v>3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5</v>
      </c>
      <c r="AC3898" s="9">
        <v>0</v>
      </c>
      <c r="AD3898" s="9">
        <v>29</v>
      </c>
      <c r="AE3898" s="9">
        <v>0</v>
      </c>
      <c r="AF3898" s="9">
        <v>0</v>
      </c>
      <c r="AG3898" s="9">
        <v>3</v>
      </c>
      <c r="AH3898" s="9">
        <v>0</v>
      </c>
      <c r="AI3898" s="9">
        <v>4</v>
      </c>
      <c r="AJ3898" s="9">
        <v>0</v>
      </c>
      <c r="AK3898" s="9">
        <v>0</v>
      </c>
      <c r="AL3898" s="9">
        <v>0</v>
      </c>
      <c r="AM3898" s="9">
        <v>16</v>
      </c>
      <c r="AN3898" s="9">
        <v>0</v>
      </c>
      <c r="AO3898" s="9">
        <v>0</v>
      </c>
      <c r="AP3898" s="9">
        <v>7</v>
      </c>
      <c r="AQ3898" s="9">
        <v>0</v>
      </c>
      <c r="AR3898" s="9">
        <v>0</v>
      </c>
      <c r="AS3898" s="9">
        <v>0</v>
      </c>
      <c r="AT3898" s="9">
        <v>0</v>
      </c>
      <c r="AU3898" s="9">
        <v>3</v>
      </c>
      <c r="AV3898" s="9">
        <v>8</v>
      </c>
      <c r="AW3898" s="9">
        <v>0</v>
      </c>
      <c r="AX3898" s="9">
        <v>0</v>
      </c>
      <c r="AY3898" s="9">
        <v>0</v>
      </c>
      <c r="AZ3898" s="9">
        <v>0</v>
      </c>
      <c r="BA3898" s="9">
        <v>0</v>
      </c>
      <c r="BB3898" s="9">
        <v>0</v>
      </c>
      <c r="BC3898" s="9">
        <v>0</v>
      </c>
    </row>
    <row r="3899" spans="2:55" x14ac:dyDescent="0.45">
      <c r="B3899" s="25">
        <v>3892</v>
      </c>
      <c r="D3899" s="9" t="s">
        <v>119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  <c r="J3899" s="9">
        <v>3</v>
      </c>
      <c r="K3899" s="9">
        <v>0</v>
      </c>
      <c r="L3899" s="9">
        <v>11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0</v>
      </c>
      <c r="X3899" s="9">
        <v>0</v>
      </c>
      <c r="Y3899" s="9">
        <v>4</v>
      </c>
      <c r="Z3899" s="9">
        <v>0</v>
      </c>
      <c r="AA3899" s="9">
        <v>0</v>
      </c>
      <c r="AB3899" s="9">
        <v>3</v>
      </c>
      <c r="AC3899" s="9">
        <v>0</v>
      </c>
      <c r="AD3899" s="9">
        <v>0</v>
      </c>
      <c r="AE3899" s="9">
        <v>0</v>
      </c>
      <c r="AF3899" s="9">
        <v>0</v>
      </c>
      <c r="AG3899" s="9">
        <v>4</v>
      </c>
      <c r="AH3899" s="9">
        <v>0</v>
      </c>
      <c r="AI3899" s="9">
        <v>0</v>
      </c>
      <c r="AJ3899" s="9">
        <v>0</v>
      </c>
      <c r="AK3899" s="9">
        <v>3</v>
      </c>
      <c r="AL3899" s="9">
        <v>0</v>
      </c>
      <c r="AM3899" s="9">
        <v>4</v>
      </c>
      <c r="AN3899" s="9">
        <v>0</v>
      </c>
      <c r="AO3899" s="9">
        <v>0</v>
      </c>
      <c r="AP3899" s="9">
        <v>0</v>
      </c>
      <c r="AQ3899" s="9">
        <v>0</v>
      </c>
      <c r="AR3899" s="9">
        <v>0</v>
      </c>
      <c r="AS3899" s="9">
        <v>0</v>
      </c>
      <c r="AT3899" s="9">
        <v>0</v>
      </c>
      <c r="AU3899" s="9">
        <v>0</v>
      </c>
      <c r="AV3899" s="9">
        <v>3</v>
      </c>
      <c r="AW3899" s="9">
        <v>0</v>
      </c>
      <c r="AX3899" s="9">
        <v>0</v>
      </c>
      <c r="AY3899" s="9">
        <v>0</v>
      </c>
      <c r="AZ3899" s="9">
        <v>0</v>
      </c>
      <c r="BA3899" s="9">
        <v>0</v>
      </c>
      <c r="BB3899" s="9">
        <v>0</v>
      </c>
      <c r="BC3899" s="9">
        <v>0</v>
      </c>
    </row>
    <row r="3900" spans="2:55" x14ac:dyDescent="0.45">
      <c r="B3900" s="25">
        <v>3893</v>
      </c>
      <c r="D3900" s="9" t="s">
        <v>120</v>
      </c>
      <c r="E3900" s="9">
        <v>0</v>
      </c>
      <c r="F3900" s="9">
        <v>0</v>
      </c>
      <c r="G3900" s="9">
        <v>0</v>
      </c>
      <c r="H3900" s="9">
        <v>4</v>
      </c>
      <c r="I3900" s="9">
        <v>13</v>
      </c>
      <c r="J3900" s="9">
        <v>0</v>
      </c>
      <c r="K3900" s="9">
        <v>0</v>
      </c>
      <c r="L3900" s="9">
        <v>3</v>
      </c>
      <c r="M3900" s="9">
        <v>0</v>
      </c>
      <c r="N3900" s="9">
        <v>15</v>
      </c>
      <c r="O3900" s="9">
        <v>3</v>
      </c>
      <c r="P3900" s="9">
        <v>0</v>
      </c>
      <c r="Q3900" s="9">
        <v>12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8</v>
      </c>
      <c r="X3900" s="9">
        <v>0</v>
      </c>
      <c r="Y3900" s="9">
        <v>0</v>
      </c>
      <c r="Z3900" s="9">
        <v>0</v>
      </c>
      <c r="AA3900" s="9">
        <v>3</v>
      </c>
      <c r="AB3900" s="9">
        <v>25</v>
      </c>
      <c r="AC3900" s="9">
        <v>4</v>
      </c>
      <c r="AD3900" s="9">
        <v>3</v>
      </c>
      <c r="AE3900" s="9">
        <v>3</v>
      </c>
      <c r="AF3900" s="9">
        <v>0</v>
      </c>
      <c r="AG3900" s="9">
        <v>0</v>
      </c>
      <c r="AH3900" s="9">
        <v>6</v>
      </c>
      <c r="AI3900" s="9">
        <v>12</v>
      </c>
      <c r="AJ3900" s="9">
        <v>10</v>
      </c>
      <c r="AK3900" s="9">
        <v>7</v>
      </c>
      <c r="AL3900" s="9">
        <v>4</v>
      </c>
      <c r="AM3900" s="9">
        <v>0</v>
      </c>
      <c r="AN3900" s="9">
        <v>0</v>
      </c>
      <c r="AO3900" s="9">
        <v>3</v>
      </c>
      <c r="AP3900" s="9">
        <v>6</v>
      </c>
      <c r="AQ3900" s="9">
        <v>0</v>
      </c>
      <c r="AR3900" s="9">
        <v>0</v>
      </c>
      <c r="AS3900" s="9">
        <v>0</v>
      </c>
      <c r="AT3900" s="9">
        <v>0</v>
      </c>
      <c r="AU3900" s="9">
        <v>11</v>
      </c>
      <c r="AV3900" s="9">
        <v>8</v>
      </c>
      <c r="AW3900" s="9">
        <v>0</v>
      </c>
      <c r="AX3900" s="9">
        <v>10</v>
      </c>
      <c r="AY3900" s="9">
        <v>0</v>
      </c>
      <c r="AZ3900" s="9">
        <v>10</v>
      </c>
      <c r="BA3900" s="9">
        <v>5</v>
      </c>
      <c r="BB3900" s="9">
        <v>6</v>
      </c>
      <c r="BC3900" s="9">
        <v>3</v>
      </c>
    </row>
    <row r="3901" spans="2:55" x14ac:dyDescent="0.45">
      <c r="B3901" s="25">
        <v>3894</v>
      </c>
      <c r="D3901" s="9" t="s">
        <v>121</v>
      </c>
      <c r="E3901" s="9">
        <v>0</v>
      </c>
      <c r="F3901" s="9">
        <v>0</v>
      </c>
      <c r="G3901" s="9">
        <v>0</v>
      </c>
      <c r="H3901" s="9">
        <v>3</v>
      </c>
      <c r="I3901" s="9">
        <v>0</v>
      </c>
      <c r="J3901" s="9">
        <v>0</v>
      </c>
      <c r="K3901" s="9">
        <v>0</v>
      </c>
      <c r="L3901" s="9">
        <v>4</v>
      </c>
      <c r="M3901" s="9">
        <v>0</v>
      </c>
      <c r="N3901" s="9">
        <v>3</v>
      </c>
      <c r="O3901" s="9">
        <v>0</v>
      </c>
      <c r="P3901" s="9">
        <v>0</v>
      </c>
      <c r="Q3901" s="9">
        <v>20</v>
      </c>
      <c r="R3901" s="9">
        <v>0</v>
      </c>
      <c r="S3901" s="9">
        <v>0</v>
      </c>
      <c r="T3901" s="9">
        <v>0</v>
      </c>
      <c r="U3901" s="9">
        <v>0</v>
      </c>
      <c r="V3901" s="9">
        <v>0</v>
      </c>
      <c r="W3901" s="9">
        <v>0</v>
      </c>
      <c r="X3901" s="9">
        <v>0</v>
      </c>
      <c r="Y3901" s="9">
        <v>0</v>
      </c>
      <c r="Z3901" s="9">
        <v>0</v>
      </c>
      <c r="AA3901" s="9">
        <v>6</v>
      </c>
      <c r="AB3901" s="9">
        <v>4</v>
      </c>
      <c r="AC3901" s="9">
        <v>0</v>
      </c>
      <c r="AD3901" s="9">
        <v>6</v>
      </c>
      <c r="AE3901" s="9">
        <v>6</v>
      </c>
      <c r="AF3901" s="9">
        <v>0</v>
      </c>
      <c r="AG3901" s="9">
        <v>0</v>
      </c>
      <c r="AH3901" s="9">
        <v>0</v>
      </c>
      <c r="AI3901" s="9">
        <v>4</v>
      </c>
      <c r="AJ3901" s="9">
        <v>0</v>
      </c>
      <c r="AK3901" s="9">
        <v>0</v>
      </c>
      <c r="AL3901" s="9">
        <v>0</v>
      </c>
      <c r="AM3901" s="9">
        <v>0</v>
      </c>
      <c r="AN3901" s="9">
        <v>0</v>
      </c>
      <c r="AO3901" s="9">
        <v>0</v>
      </c>
      <c r="AP3901" s="9">
        <v>3</v>
      </c>
      <c r="AQ3901" s="9">
        <v>0</v>
      </c>
      <c r="AR3901" s="9">
        <v>0</v>
      </c>
      <c r="AS3901" s="9">
        <v>3</v>
      </c>
      <c r="AT3901" s="9">
        <v>3</v>
      </c>
      <c r="AU3901" s="9">
        <v>5</v>
      </c>
      <c r="AV3901" s="9">
        <v>4</v>
      </c>
      <c r="AW3901" s="9">
        <v>0</v>
      </c>
      <c r="AX3901" s="9">
        <v>3</v>
      </c>
      <c r="AY3901" s="9">
        <v>0</v>
      </c>
      <c r="AZ3901" s="9">
        <v>5</v>
      </c>
      <c r="BA3901" s="9">
        <v>0</v>
      </c>
      <c r="BB3901" s="9">
        <v>0</v>
      </c>
      <c r="BC3901" s="9">
        <v>0</v>
      </c>
    </row>
    <row r="3902" spans="2:55" x14ac:dyDescent="0.45">
      <c r="B3902" s="25">
        <v>3895</v>
      </c>
      <c r="D3902" s="9" t="s">
        <v>122</v>
      </c>
      <c r="E3902" s="9">
        <v>5</v>
      </c>
      <c r="F3902" s="9">
        <v>0</v>
      </c>
      <c r="G3902" s="9">
        <v>0</v>
      </c>
      <c r="H3902" s="9">
        <v>16</v>
      </c>
      <c r="I3902" s="9">
        <v>3</v>
      </c>
      <c r="J3902" s="9">
        <v>0</v>
      </c>
      <c r="K3902" s="9">
        <v>0</v>
      </c>
      <c r="L3902" s="9">
        <v>11</v>
      </c>
      <c r="M3902" s="9">
        <v>0</v>
      </c>
      <c r="N3902" s="9">
        <v>4</v>
      </c>
      <c r="O3902" s="9">
        <v>0</v>
      </c>
      <c r="P3902" s="9">
        <v>3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3</v>
      </c>
      <c r="AB3902" s="9">
        <v>17</v>
      </c>
      <c r="AC3902" s="9">
        <v>0</v>
      </c>
      <c r="AD3902" s="9">
        <v>3</v>
      </c>
      <c r="AE3902" s="9">
        <v>0</v>
      </c>
      <c r="AF3902" s="9">
        <v>0</v>
      </c>
      <c r="AG3902" s="9">
        <v>6</v>
      </c>
      <c r="AH3902" s="9">
        <v>0</v>
      </c>
      <c r="AI3902" s="9">
        <v>14</v>
      </c>
      <c r="AJ3902" s="9">
        <v>0</v>
      </c>
      <c r="AK3902" s="9">
        <v>17</v>
      </c>
      <c r="AL3902" s="9">
        <v>3</v>
      </c>
      <c r="AM3902" s="9">
        <v>7</v>
      </c>
      <c r="AN3902" s="9">
        <v>0</v>
      </c>
      <c r="AO3902" s="9">
        <v>5</v>
      </c>
      <c r="AP3902" s="9">
        <v>12</v>
      </c>
      <c r="AQ3902" s="9">
        <v>5</v>
      </c>
      <c r="AR3902" s="9">
        <v>0</v>
      </c>
      <c r="AS3902" s="9">
        <v>0</v>
      </c>
      <c r="AT3902" s="9">
        <v>0</v>
      </c>
      <c r="AU3902" s="9">
        <v>3</v>
      </c>
      <c r="AV3902" s="9">
        <v>9</v>
      </c>
      <c r="AW3902" s="9">
        <v>0</v>
      </c>
      <c r="AX3902" s="9">
        <v>5</v>
      </c>
      <c r="AY3902" s="9">
        <v>0</v>
      </c>
      <c r="AZ3902" s="9">
        <v>3</v>
      </c>
      <c r="BA3902" s="9">
        <v>0</v>
      </c>
      <c r="BB3902" s="9">
        <v>0</v>
      </c>
      <c r="BC3902" s="9">
        <v>0</v>
      </c>
    </row>
    <row r="3903" spans="2:55" x14ac:dyDescent="0.45">
      <c r="B3903" s="25">
        <v>3896</v>
      </c>
      <c r="D3903" s="9" t="s">
        <v>123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5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3</v>
      </c>
      <c r="V3903" s="9">
        <v>0</v>
      </c>
      <c r="W3903" s="9">
        <v>0</v>
      </c>
      <c r="X3903" s="9">
        <v>0</v>
      </c>
      <c r="Y3903" s="9">
        <v>4</v>
      </c>
      <c r="Z3903" s="9">
        <v>0</v>
      </c>
      <c r="AA3903" s="9">
        <v>7</v>
      </c>
      <c r="AB3903" s="9">
        <v>0</v>
      </c>
      <c r="AC3903" s="9">
        <v>0</v>
      </c>
      <c r="AD3903" s="9">
        <v>0</v>
      </c>
      <c r="AE3903" s="9">
        <v>15</v>
      </c>
      <c r="AF3903" s="9">
        <v>0</v>
      </c>
      <c r="AG3903" s="9">
        <v>0</v>
      </c>
      <c r="AH3903" s="9">
        <v>0</v>
      </c>
      <c r="AI3903" s="9">
        <v>0</v>
      </c>
      <c r="AJ3903" s="9">
        <v>0</v>
      </c>
      <c r="AK3903" s="9">
        <v>3</v>
      </c>
      <c r="AL3903" s="9">
        <v>0</v>
      </c>
      <c r="AM3903" s="9">
        <v>0</v>
      </c>
      <c r="AN3903" s="9">
        <v>0</v>
      </c>
      <c r="AO3903" s="9">
        <v>7</v>
      </c>
      <c r="AP3903" s="9">
        <v>9</v>
      </c>
      <c r="AQ3903" s="9">
        <v>0</v>
      </c>
      <c r="AR3903" s="9">
        <v>0</v>
      </c>
      <c r="AS3903" s="9">
        <v>0</v>
      </c>
      <c r="AT3903" s="9">
        <v>0</v>
      </c>
      <c r="AU3903" s="9">
        <v>0</v>
      </c>
      <c r="AV3903" s="9">
        <v>3</v>
      </c>
      <c r="AW3903" s="9">
        <v>0</v>
      </c>
      <c r="AX3903" s="9">
        <v>0</v>
      </c>
      <c r="AY3903" s="9">
        <v>3</v>
      </c>
      <c r="AZ3903" s="9">
        <v>0</v>
      </c>
      <c r="BA3903" s="9">
        <v>0</v>
      </c>
      <c r="BB3903" s="9">
        <v>0</v>
      </c>
      <c r="BC3903" s="9">
        <v>0</v>
      </c>
    </row>
    <row r="3904" spans="2:55" x14ac:dyDescent="0.45">
      <c r="B3904" s="25">
        <v>3897</v>
      </c>
      <c r="D3904" s="9" t="s">
        <v>124</v>
      </c>
      <c r="E3904" s="9">
        <v>0</v>
      </c>
      <c r="F3904" s="9">
        <v>0</v>
      </c>
      <c r="G3904" s="9">
        <v>0</v>
      </c>
      <c r="H3904" s="9">
        <v>4</v>
      </c>
      <c r="I3904" s="9">
        <v>8</v>
      </c>
      <c r="J3904" s="9">
        <v>0</v>
      </c>
      <c r="K3904" s="9">
        <v>0</v>
      </c>
      <c r="L3904" s="9">
        <v>0</v>
      </c>
      <c r="M3904" s="9">
        <v>0</v>
      </c>
      <c r="N3904" s="9">
        <v>4</v>
      </c>
      <c r="O3904" s="9">
        <v>0</v>
      </c>
      <c r="P3904" s="9">
        <v>0</v>
      </c>
      <c r="Q3904" s="9">
        <v>0</v>
      </c>
      <c r="R3904" s="9">
        <v>0</v>
      </c>
      <c r="S3904" s="9">
        <v>4</v>
      </c>
      <c r="T3904" s="9">
        <v>0</v>
      </c>
      <c r="U3904" s="9">
        <v>0</v>
      </c>
      <c r="V3904" s="9">
        <v>3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  <c r="AC3904" s="9">
        <v>0</v>
      </c>
      <c r="AD3904" s="9">
        <v>33</v>
      </c>
      <c r="AE3904" s="9">
        <v>0</v>
      </c>
      <c r="AF3904" s="9">
        <v>0</v>
      </c>
      <c r="AG3904" s="9">
        <v>0</v>
      </c>
      <c r="AH3904" s="9">
        <v>0</v>
      </c>
      <c r="AI3904" s="9">
        <v>0</v>
      </c>
      <c r="AJ3904" s="9">
        <v>0</v>
      </c>
      <c r="AK3904" s="9">
        <v>0</v>
      </c>
      <c r="AL3904" s="9">
        <v>0</v>
      </c>
      <c r="AM3904" s="9">
        <v>0</v>
      </c>
      <c r="AN3904" s="9">
        <v>0</v>
      </c>
      <c r="AO3904" s="9">
        <v>3</v>
      </c>
      <c r="AP3904" s="9">
        <v>3</v>
      </c>
      <c r="AQ3904" s="9">
        <v>0</v>
      </c>
      <c r="AR3904" s="9">
        <v>0</v>
      </c>
      <c r="AS3904" s="9">
        <v>3</v>
      </c>
      <c r="AT3904" s="9">
        <v>4</v>
      </c>
      <c r="AU3904" s="9">
        <v>0</v>
      </c>
      <c r="AV3904" s="9">
        <v>3</v>
      </c>
      <c r="AW3904" s="9">
        <v>0</v>
      </c>
      <c r="AX3904" s="9">
        <v>3</v>
      </c>
      <c r="AY3904" s="9">
        <v>6</v>
      </c>
      <c r="AZ3904" s="9">
        <v>0</v>
      </c>
      <c r="BA3904" s="9">
        <v>0</v>
      </c>
      <c r="BB3904" s="9">
        <v>0</v>
      </c>
      <c r="BC3904" s="9">
        <v>0</v>
      </c>
    </row>
    <row r="3905" spans="2:55" x14ac:dyDescent="0.45">
      <c r="B3905" s="25">
        <v>3898</v>
      </c>
      <c r="D3905" s="9" t="s">
        <v>125</v>
      </c>
      <c r="E3905" s="9">
        <v>0</v>
      </c>
      <c r="F3905" s="9">
        <v>0</v>
      </c>
      <c r="G3905" s="9">
        <v>0</v>
      </c>
      <c r="H3905" s="9">
        <v>5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0</v>
      </c>
      <c r="X3905" s="9">
        <v>0</v>
      </c>
      <c r="Y3905" s="9">
        <v>0</v>
      </c>
      <c r="Z3905" s="9">
        <v>0</v>
      </c>
      <c r="AA3905" s="9">
        <v>0</v>
      </c>
      <c r="AB3905" s="9">
        <v>4</v>
      </c>
      <c r="AC3905" s="9">
        <v>0</v>
      </c>
      <c r="AD3905" s="9">
        <v>0</v>
      </c>
      <c r="AE3905" s="9">
        <v>0</v>
      </c>
      <c r="AF3905" s="9">
        <v>0</v>
      </c>
      <c r="AG3905" s="9">
        <v>0</v>
      </c>
      <c r="AH3905" s="9">
        <v>0</v>
      </c>
      <c r="AI3905" s="9">
        <v>0</v>
      </c>
      <c r="AJ3905" s="9">
        <v>0</v>
      </c>
      <c r="AK3905" s="9">
        <v>0</v>
      </c>
      <c r="AL3905" s="9">
        <v>0</v>
      </c>
      <c r="AM3905" s="9">
        <v>4</v>
      </c>
      <c r="AN3905" s="9">
        <v>0</v>
      </c>
      <c r="AO3905" s="9">
        <v>0</v>
      </c>
      <c r="AP3905" s="9">
        <v>5</v>
      </c>
      <c r="AQ3905" s="9">
        <v>0</v>
      </c>
      <c r="AR3905" s="9">
        <v>0</v>
      </c>
      <c r="AS3905" s="9">
        <v>0</v>
      </c>
      <c r="AT3905" s="9">
        <v>0</v>
      </c>
      <c r="AU3905" s="9">
        <v>0</v>
      </c>
      <c r="AV3905" s="9">
        <v>0</v>
      </c>
      <c r="AW3905" s="9">
        <v>0</v>
      </c>
      <c r="AX3905" s="9">
        <v>0</v>
      </c>
      <c r="AY3905" s="9">
        <v>0</v>
      </c>
      <c r="AZ3905" s="9">
        <v>0</v>
      </c>
      <c r="BA3905" s="9">
        <v>0</v>
      </c>
      <c r="BB3905" s="9">
        <v>5</v>
      </c>
      <c r="BC3905" s="9">
        <v>0</v>
      </c>
    </row>
    <row r="3906" spans="2:55" x14ac:dyDescent="0.45">
      <c r="B3906" s="25">
        <v>3899</v>
      </c>
      <c r="D3906" s="9" t="s">
        <v>126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10</v>
      </c>
      <c r="O3906" s="9">
        <v>0</v>
      </c>
      <c r="P3906" s="9">
        <v>0</v>
      </c>
      <c r="Q3906" s="9">
        <v>3</v>
      </c>
      <c r="R3906" s="9">
        <v>0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  <c r="AC3906" s="9">
        <v>0</v>
      </c>
      <c r="AD3906" s="9">
        <v>0</v>
      </c>
      <c r="AE3906" s="9">
        <v>0</v>
      </c>
      <c r="AF3906" s="9">
        <v>0</v>
      </c>
      <c r="AG3906" s="9">
        <v>0</v>
      </c>
      <c r="AH3906" s="9">
        <v>0</v>
      </c>
      <c r="AI3906" s="9">
        <v>0</v>
      </c>
      <c r="AJ3906" s="9">
        <v>3</v>
      </c>
      <c r="AK3906" s="9">
        <v>0</v>
      </c>
      <c r="AL3906" s="9">
        <v>0</v>
      </c>
      <c r="AM3906" s="9">
        <v>0</v>
      </c>
      <c r="AN3906" s="9">
        <v>0</v>
      </c>
      <c r="AO3906" s="9">
        <v>0</v>
      </c>
      <c r="AP3906" s="9">
        <v>0</v>
      </c>
      <c r="AQ3906" s="9">
        <v>0</v>
      </c>
      <c r="AR3906" s="9">
        <v>0</v>
      </c>
      <c r="AS3906" s="9">
        <v>0</v>
      </c>
      <c r="AT3906" s="9">
        <v>0</v>
      </c>
      <c r="AU3906" s="9">
        <v>0</v>
      </c>
      <c r="AV3906" s="9">
        <v>0</v>
      </c>
      <c r="AW3906" s="9">
        <v>0</v>
      </c>
      <c r="AX3906" s="9">
        <v>0</v>
      </c>
      <c r="AY3906" s="9">
        <v>0</v>
      </c>
      <c r="AZ3906" s="9">
        <v>0</v>
      </c>
      <c r="BA3906" s="9">
        <v>0</v>
      </c>
      <c r="BB3906" s="9">
        <v>0</v>
      </c>
      <c r="BC3906" s="9">
        <v>0</v>
      </c>
    </row>
    <row r="3907" spans="2:55" x14ac:dyDescent="0.45">
      <c r="B3907" s="25">
        <v>3900</v>
      </c>
      <c r="D3907" s="9" t="s">
        <v>127</v>
      </c>
      <c r="E3907" s="9">
        <v>0</v>
      </c>
      <c r="F3907" s="9">
        <v>0</v>
      </c>
      <c r="G3907" s="9">
        <v>0</v>
      </c>
      <c r="H3907" s="9">
        <v>0</v>
      </c>
      <c r="I3907" s="9">
        <v>3</v>
      </c>
      <c r="J3907" s="9">
        <v>0</v>
      </c>
      <c r="K3907" s="9">
        <v>3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3</v>
      </c>
      <c r="Z3907" s="9">
        <v>0</v>
      </c>
      <c r="AA3907" s="9">
        <v>0</v>
      </c>
      <c r="AB3907" s="9">
        <v>5</v>
      </c>
      <c r="AC3907" s="9">
        <v>0</v>
      </c>
      <c r="AD3907" s="9">
        <v>0</v>
      </c>
      <c r="AE3907" s="9">
        <v>0</v>
      </c>
      <c r="AF3907" s="9">
        <v>0</v>
      </c>
      <c r="AG3907" s="9">
        <v>0</v>
      </c>
      <c r="AH3907" s="9">
        <v>0</v>
      </c>
      <c r="AI3907" s="9">
        <v>0</v>
      </c>
      <c r="AJ3907" s="9">
        <v>0</v>
      </c>
      <c r="AK3907" s="9">
        <v>0</v>
      </c>
      <c r="AL3907" s="9">
        <v>0</v>
      </c>
      <c r="AM3907" s="9">
        <v>4</v>
      </c>
      <c r="AN3907" s="9">
        <v>0</v>
      </c>
      <c r="AO3907" s="9">
        <v>0</v>
      </c>
      <c r="AP3907" s="9">
        <v>0</v>
      </c>
      <c r="AQ3907" s="9">
        <v>0</v>
      </c>
      <c r="AR3907" s="9">
        <v>0</v>
      </c>
      <c r="AS3907" s="9">
        <v>0</v>
      </c>
      <c r="AT3907" s="9">
        <v>0</v>
      </c>
      <c r="AU3907" s="9">
        <v>0</v>
      </c>
      <c r="AV3907" s="9">
        <v>0</v>
      </c>
      <c r="AW3907" s="9">
        <v>0</v>
      </c>
      <c r="AX3907" s="9">
        <v>0</v>
      </c>
      <c r="AY3907" s="9">
        <v>0</v>
      </c>
      <c r="AZ3907" s="9">
        <v>0</v>
      </c>
      <c r="BA3907" s="9">
        <v>0</v>
      </c>
      <c r="BB3907" s="9">
        <v>0</v>
      </c>
      <c r="BC3907" s="9">
        <v>0</v>
      </c>
    </row>
    <row r="3908" spans="2:55" x14ac:dyDescent="0.45">
      <c r="B3908" s="25">
        <v>3901</v>
      </c>
      <c r="D3908" s="9" t="s">
        <v>128</v>
      </c>
      <c r="E3908" s="9">
        <v>0</v>
      </c>
      <c r="F3908" s="9">
        <v>0</v>
      </c>
      <c r="G3908" s="9">
        <v>0</v>
      </c>
      <c r="H3908" s="9">
        <v>14</v>
      </c>
      <c r="I3908" s="9">
        <v>5</v>
      </c>
      <c r="J3908" s="9">
        <v>0</v>
      </c>
      <c r="K3908" s="9">
        <v>0</v>
      </c>
      <c r="L3908" s="9">
        <v>4</v>
      </c>
      <c r="M3908" s="9">
        <v>43</v>
      </c>
      <c r="N3908" s="9">
        <v>4</v>
      </c>
      <c r="O3908" s="9">
        <v>0</v>
      </c>
      <c r="P3908" s="9">
        <v>7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4</v>
      </c>
      <c r="Y3908" s="9">
        <v>3</v>
      </c>
      <c r="Z3908" s="9">
        <v>0</v>
      </c>
      <c r="AA3908" s="9">
        <v>0</v>
      </c>
      <c r="AB3908" s="9">
        <v>7</v>
      </c>
      <c r="AC3908" s="9">
        <v>4</v>
      </c>
      <c r="AD3908" s="9">
        <v>0</v>
      </c>
      <c r="AE3908" s="9">
        <v>0</v>
      </c>
      <c r="AF3908" s="9">
        <v>0</v>
      </c>
      <c r="AG3908" s="9">
        <v>0</v>
      </c>
      <c r="AH3908" s="9">
        <v>0</v>
      </c>
      <c r="AI3908" s="9">
        <v>0</v>
      </c>
      <c r="AJ3908" s="9">
        <v>5</v>
      </c>
      <c r="AK3908" s="9">
        <v>0</v>
      </c>
      <c r="AL3908" s="9">
        <v>0</v>
      </c>
      <c r="AM3908" s="9">
        <v>7</v>
      </c>
      <c r="AN3908" s="9">
        <v>0</v>
      </c>
      <c r="AO3908" s="9">
        <v>0</v>
      </c>
      <c r="AP3908" s="9">
        <v>22</v>
      </c>
      <c r="AQ3908" s="9">
        <v>0</v>
      </c>
      <c r="AR3908" s="9">
        <v>0</v>
      </c>
      <c r="AS3908" s="9">
        <v>8</v>
      </c>
      <c r="AT3908" s="9">
        <v>3</v>
      </c>
      <c r="AU3908" s="9">
        <v>5</v>
      </c>
      <c r="AV3908" s="9">
        <v>0</v>
      </c>
      <c r="AW3908" s="9">
        <v>0</v>
      </c>
      <c r="AX3908" s="9">
        <v>0</v>
      </c>
      <c r="AY3908" s="9">
        <v>3</v>
      </c>
      <c r="AZ3908" s="9">
        <v>0</v>
      </c>
      <c r="BA3908" s="9">
        <v>0</v>
      </c>
      <c r="BB3908" s="9">
        <v>3</v>
      </c>
      <c r="BC3908" s="9">
        <v>0</v>
      </c>
    </row>
    <row r="3909" spans="2:55" x14ac:dyDescent="0.45">
      <c r="B3909" s="25">
        <v>3902</v>
      </c>
      <c r="D3909" s="9" t="s">
        <v>129</v>
      </c>
      <c r="E3909" s="9">
        <v>0</v>
      </c>
      <c r="F3909" s="9">
        <v>0</v>
      </c>
      <c r="G3909" s="9">
        <v>0</v>
      </c>
      <c r="H3909" s="9">
        <v>5</v>
      </c>
      <c r="I3909" s="9">
        <v>8</v>
      </c>
      <c r="J3909" s="9">
        <v>4</v>
      </c>
      <c r="K3909" s="9">
        <v>8</v>
      </c>
      <c r="L3909" s="9">
        <v>24</v>
      </c>
      <c r="M3909" s="9">
        <v>6</v>
      </c>
      <c r="N3909" s="9">
        <v>7</v>
      </c>
      <c r="O3909" s="9">
        <v>0</v>
      </c>
      <c r="P3909" s="9">
        <v>7</v>
      </c>
      <c r="Q3909" s="9">
        <v>3</v>
      </c>
      <c r="R3909" s="9">
        <v>0</v>
      </c>
      <c r="S3909" s="9">
        <v>0</v>
      </c>
      <c r="T3909" s="9">
        <v>3</v>
      </c>
      <c r="U3909" s="9">
        <v>0</v>
      </c>
      <c r="V3909" s="9">
        <v>0</v>
      </c>
      <c r="W3909" s="9">
        <v>5</v>
      </c>
      <c r="X3909" s="9">
        <v>0</v>
      </c>
      <c r="Y3909" s="9">
        <v>5</v>
      </c>
      <c r="Z3909" s="9">
        <v>0</v>
      </c>
      <c r="AA3909" s="9">
        <v>0</v>
      </c>
      <c r="AB3909" s="9">
        <v>16</v>
      </c>
      <c r="AC3909" s="9">
        <v>3</v>
      </c>
      <c r="AD3909" s="9">
        <v>7</v>
      </c>
      <c r="AE3909" s="9">
        <v>3</v>
      </c>
      <c r="AF3909" s="9">
        <v>0</v>
      </c>
      <c r="AG3909" s="9">
        <v>5</v>
      </c>
      <c r="AH3909" s="9">
        <v>0</v>
      </c>
      <c r="AI3909" s="9">
        <v>6</v>
      </c>
      <c r="AJ3909" s="9">
        <v>3</v>
      </c>
      <c r="AK3909" s="9">
        <v>7</v>
      </c>
      <c r="AL3909" s="9">
        <v>0</v>
      </c>
      <c r="AM3909" s="9">
        <v>4</v>
      </c>
      <c r="AN3909" s="9">
        <v>0</v>
      </c>
      <c r="AO3909" s="9">
        <v>5</v>
      </c>
      <c r="AP3909" s="9">
        <v>7</v>
      </c>
      <c r="AQ3909" s="9">
        <v>4</v>
      </c>
      <c r="AR3909" s="9">
        <v>0</v>
      </c>
      <c r="AS3909" s="9">
        <v>3</v>
      </c>
      <c r="AT3909" s="9">
        <v>0</v>
      </c>
      <c r="AU3909" s="9">
        <v>7</v>
      </c>
      <c r="AV3909" s="9">
        <v>4</v>
      </c>
      <c r="AW3909" s="9">
        <v>0</v>
      </c>
      <c r="AX3909" s="9">
        <v>0</v>
      </c>
      <c r="AY3909" s="9">
        <v>0</v>
      </c>
      <c r="AZ3909" s="9">
        <v>4</v>
      </c>
      <c r="BA3909" s="9">
        <v>0</v>
      </c>
      <c r="BB3909" s="9">
        <v>3</v>
      </c>
      <c r="BC3909" s="9">
        <v>0</v>
      </c>
    </row>
    <row r="3910" spans="2:55" x14ac:dyDescent="0.45">
      <c r="B3910" s="25">
        <v>3903</v>
      </c>
      <c r="D3910" s="9" t="s">
        <v>130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  <c r="AC3910" s="9">
        <v>0</v>
      </c>
      <c r="AD3910" s="9">
        <v>0</v>
      </c>
      <c r="AE3910" s="9">
        <v>0</v>
      </c>
      <c r="AF3910" s="9">
        <v>0</v>
      </c>
      <c r="AG3910" s="9">
        <v>0</v>
      </c>
      <c r="AH3910" s="9">
        <v>0</v>
      </c>
      <c r="AI3910" s="9">
        <v>0</v>
      </c>
      <c r="AJ3910" s="9">
        <v>0</v>
      </c>
      <c r="AK3910" s="9">
        <v>0</v>
      </c>
      <c r="AL3910" s="9">
        <v>0</v>
      </c>
      <c r="AM3910" s="9">
        <v>0</v>
      </c>
      <c r="AN3910" s="9">
        <v>0</v>
      </c>
      <c r="AO3910" s="9">
        <v>0</v>
      </c>
      <c r="AP3910" s="9">
        <v>0</v>
      </c>
      <c r="AQ3910" s="9">
        <v>0</v>
      </c>
      <c r="AR3910" s="9">
        <v>0</v>
      </c>
      <c r="AS3910" s="9">
        <v>0</v>
      </c>
      <c r="AT3910" s="9">
        <v>0</v>
      </c>
      <c r="AU3910" s="9">
        <v>0</v>
      </c>
      <c r="AV3910" s="9">
        <v>0</v>
      </c>
      <c r="AW3910" s="9">
        <v>0</v>
      </c>
      <c r="AX3910" s="9">
        <v>0</v>
      </c>
      <c r="AY3910" s="9">
        <v>0</v>
      </c>
      <c r="AZ3910" s="9">
        <v>0</v>
      </c>
      <c r="BA3910" s="9">
        <v>0</v>
      </c>
      <c r="BB3910" s="9">
        <v>0</v>
      </c>
      <c r="BC3910" s="9">
        <v>0</v>
      </c>
    </row>
    <row r="3911" spans="2:55" x14ac:dyDescent="0.45">
      <c r="B3911" s="25">
        <v>3904</v>
      </c>
      <c r="D3911" s="9" t="s">
        <v>131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  <c r="AC3911" s="9">
        <v>0</v>
      </c>
      <c r="AD3911" s="9">
        <v>0</v>
      </c>
      <c r="AE3911" s="9">
        <v>0</v>
      </c>
      <c r="AF3911" s="9">
        <v>0</v>
      </c>
      <c r="AG3911" s="9">
        <v>0</v>
      </c>
      <c r="AH3911" s="9">
        <v>0</v>
      </c>
      <c r="AI3911" s="9">
        <v>0</v>
      </c>
      <c r="AJ3911" s="9">
        <v>0</v>
      </c>
      <c r="AK3911" s="9">
        <v>0</v>
      </c>
      <c r="AL3911" s="9">
        <v>0</v>
      </c>
      <c r="AM3911" s="9">
        <v>0</v>
      </c>
      <c r="AN3911" s="9">
        <v>0</v>
      </c>
      <c r="AO3911" s="9">
        <v>0</v>
      </c>
      <c r="AP3911" s="9">
        <v>0</v>
      </c>
      <c r="AQ3911" s="9">
        <v>0</v>
      </c>
      <c r="AR3911" s="9">
        <v>0</v>
      </c>
      <c r="AS3911" s="9">
        <v>0</v>
      </c>
      <c r="AT3911" s="9">
        <v>0</v>
      </c>
      <c r="AU3911" s="9">
        <v>0</v>
      </c>
      <c r="AV3911" s="9">
        <v>0</v>
      </c>
      <c r="AW3911" s="9">
        <v>0</v>
      </c>
      <c r="AX3911" s="9">
        <v>0</v>
      </c>
      <c r="AY3911" s="9">
        <v>0</v>
      </c>
      <c r="AZ3911" s="9">
        <v>0</v>
      </c>
      <c r="BA3911" s="9">
        <v>0</v>
      </c>
      <c r="BB3911" s="9">
        <v>0</v>
      </c>
      <c r="BC3911" s="9">
        <v>0</v>
      </c>
    </row>
    <row r="3912" spans="2:55" x14ac:dyDescent="0.45">
      <c r="B3912" s="25">
        <v>3905</v>
      </c>
      <c r="D3912" s="9" t="s">
        <v>132</v>
      </c>
      <c r="E3912" s="9">
        <v>0</v>
      </c>
      <c r="F3912" s="9">
        <v>0</v>
      </c>
      <c r="G3912" s="9">
        <v>0</v>
      </c>
      <c r="H3912" s="9">
        <v>22</v>
      </c>
      <c r="I3912" s="9">
        <v>83</v>
      </c>
      <c r="J3912" s="9">
        <v>0</v>
      </c>
      <c r="K3912" s="9">
        <v>0</v>
      </c>
      <c r="L3912" s="9">
        <v>16</v>
      </c>
      <c r="M3912" s="9">
        <v>0</v>
      </c>
      <c r="N3912" s="9">
        <v>11</v>
      </c>
      <c r="O3912" s="9">
        <v>0</v>
      </c>
      <c r="P3912" s="9">
        <v>0</v>
      </c>
      <c r="Q3912" s="9">
        <v>4</v>
      </c>
      <c r="R3912" s="9">
        <v>0</v>
      </c>
      <c r="S3912" s="9">
        <v>8</v>
      </c>
      <c r="T3912" s="9">
        <v>7</v>
      </c>
      <c r="U3912" s="9">
        <v>10</v>
      </c>
      <c r="V3912" s="9">
        <v>5</v>
      </c>
      <c r="W3912" s="9">
        <v>295</v>
      </c>
      <c r="X3912" s="9">
        <v>10</v>
      </c>
      <c r="Y3912" s="9">
        <v>6</v>
      </c>
      <c r="Z3912" s="9">
        <v>0</v>
      </c>
      <c r="AA3912" s="9">
        <v>7</v>
      </c>
      <c r="AB3912" s="9">
        <v>60</v>
      </c>
      <c r="AC3912" s="9">
        <v>44</v>
      </c>
      <c r="AD3912" s="9">
        <v>31</v>
      </c>
      <c r="AE3912" s="9">
        <v>6</v>
      </c>
      <c r="AF3912" s="9">
        <v>0</v>
      </c>
      <c r="AG3912" s="9">
        <v>9</v>
      </c>
      <c r="AH3912" s="9">
        <v>0</v>
      </c>
      <c r="AI3912" s="9">
        <v>6</v>
      </c>
      <c r="AJ3912" s="9">
        <v>16</v>
      </c>
      <c r="AK3912" s="9">
        <v>18</v>
      </c>
      <c r="AL3912" s="9">
        <v>39</v>
      </c>
      <c r="AM3912" s="9">
        <v>19</v>
      </c>
      <c r="AN3912" s="9">
        <v>0</v>
      </c>
      <c r="AO3912" s="9">
        <v>11</v>
      </c>
      <c r="AP3912" s="9">
        <v>46</v>
      </c>
      <c r="AQ3912" s="9">
        <v>14</v>
      </c>
      <c r="AR3912" s="9">
        <v>0</v>
      </c>
      <c r="AS3912" s="9">
        <v>15</v>
      </c>
      <c r="AT3912" s="9">
        <v>22</v>
      </c>
      <c r="AU3912" s="9">
        <v>278</v>
      </c>
      <c r="AV3912" s="9">
        <v>33</v>
      </c>
      <c r="AW3912" s="9">
        <v>5</v>
      </c>
      <c r="AX3912" s="9">
        <v>36</v>
      </c>
      <c r="AY3912" s="9">
        <v>17</v>
      </c>
      <c r="AZ3912" s="9">
        <v>31</v>
      </c>
      <c r="BA3912" s="9">
        <v>3</v>
      </c>
      <c r="BB3912" s="9">
        <v>36</v>
      </c>
      <c r="BC3912" s="9">
        <v>12</v>
      </c>
    </row>
    <row r="3913" spans="2:55" x14ac:dyDescent="0.45">
      <c r="B3913" s="25">
        <v>3906</v>
      </c>
      <c r="D3913" s="9" t="s">
        <v>133</v>
      </c>
      <c r="E3913" s="9">
        <v>0</v>
      </c>
      <c r="F3913" s="9">
        <v>0</v>
      </c>
      <c r="G3913" s="9">
        <v>0</v>
      </c>
      <c r="H3913" s="9">
        <v>5</v>
      </c>
      <c r="I3913" s="9">
        <v>14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49</v>
      </c>
      <c r="Z3913" s="9">
        <v>0</v>
      </c>
      <c r="AA3913" s="9">
        <v>0</v>
      </c>
      <c r="AB3913" s="9">
        <v>15</v>
      </c>
      <c r="AC3913" s="9">
        <v>6</v>
      </c>
      <c r="AD3913" s="9">
        <v>3</v>
      </c>
      <c r="AE3913" s="9">
        <v>41</v>
      </c>
      <c r="AF3913" s="9">
        <v>0</v>
      </c>
      <c r="AG3913" s="9">
        <v>5</v>
      </c>
      <c r="AH3913" s="9">
        <v>3</v>
      </c>
      <c r="AI3913" s="9">
        <v>8</v>
      </c>
      <c r="AJ3913" s="9">
        <v>7</v>
      </c>
      <c r="AK3913" s="9">
        <v>5</v>
      </c>
      <c r="AL3913" s="9">
        <v>3</v>
      </c>
      <c r="AM3913" s="9">
        <v>0</v>
      </c>
      <c r="AN3913" s="9">
        <v>0</v>
      </c>
      <c r="AO3913" s="9">
        <v>0</v>
      </c>
      <c r="AP3913" s="9">
        <v>24</v>
      </c>
      <c r="AQ3913" s="9">
        <v>8</v>
      </c>
      <c r="AR3913" s="9">
        <v>0</v>
      </c>
      <c r="AS3913" s="9">
        <v>4</v>
      </c>
      <c r="AT3913" s="9">
        <v>0</v>
      </c>
      <c r="AU3913" s="9">
        <v>9</v>
      </c>
      <c r="AV3913" s="9">
        <v>4</v>
      </c>
      <c r="AW3913" s="9">
        <v>0</v>
      </c>
      <c r="AX3913" s="9">
        <v>10</v>
      </c>
      <c r="AY3913" s="9">
        <v>0</v>
      </c>
      <c r="AZ3913" s="9">
        <v>0</v>
      </c>
      <c r="BA3913" s="9">
        <v>0</v>
      </c>
      <c r="BB3913" s="9">
        <v>7</v>
      </c>
      <c r="BC3913" s="9">
        <v>8</v>
      </c>
    </row>
    <row r="3914" spans="2:55" x14ac:dyDescent="0.45">
      <c r="B3914" s="25">
        <v>3907</v>
      </c>
      <c r="D3914" s="9" t="s">
        <v>134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0</v>
      </c>
      <c r="L3914" s="9">
        <v>0</v>
      </c>
      <c r="M3914" s="9">
        <v>0</v>
      </c>
      <c r="N3914" s="9">
        <v>0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  <c r="AC3914" s="9">
        <v>0</v>
      </c>
      <c r="AD3914" s="9">
        <v>0</v>
      </c>
      <c r="AE3914" s="9">
        <v>0</v>
      </c>
      <c r="AF3914" s="9">
        <v>0</v>
      </c>
      <c r="AG3914" s="9">
        <v>0</v>
      </c>
      <c r="AH3914" s="9">
        <v>0</v>
      </c>
      <c r="AI3914" s="9">
        <v>0</v>
      </c>
      <c r="AJ3914" s="9">
        <v>0</v>
      </c>
      <c r="AK3914" s="9">
        <v>0</v>
      </c>
      <c r="AL3914" s="9">
        <v>0</v>
      </c>
      <c r="AM3914" s="9">
        <v>0</v>
      </c>
      <c r="AN3914" s="9">
        <v>0</v>
      </c>
      <c r="AO3914" s="9">
        <v>0</v>
      </c>
      <c r="AP3914" s="9">
        <v>0</v>
      </c>
      <c r="AQ3914" s="9">
        <v>0</v>
      </c>
      <c r="AR3914" s="9">
        <v>0</v>
      </c>
      <c r="AS3914" s="9">
        <v>0</v>
      </c>
      <c r="AT3914" s="9">
        <v>0</v>
      </c>
      <c r="AU3914" s="9">
        <v>0</v>
      </c>
      <c r="AV3914" s="9">
        <v>0</v>
      </c>
      <c r="AW3914" s="9">
        <v>0</v>
      </c>
      <c r="AX3914" s="9">
        <v>0</v>
      </c>
      <c r="AY3914" s="9">
        <v>0</v>
      </c>
      <c r="AZ3914" s="9">
        <v>0</v>
      </c>
      <c r="BA3914" s="9">
        <v>0</v>
      </c>
      <c r="BB3914" s="9">
        <v>0</v>
      </c>
      <c r="BC3914" s="9">
        <v>0</v>
      </c>
    </row>
    <row r="3915" spans="2:55" x14ac:dyDescent="0.45">
      <c r="B3915" s="25">
        <v>3908</v>
      </c>
      <c r="D3915" s="9" t="s">
        <v>135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  <c r="AC3915" s="9">
        <v>0</v>
      </c>
      <c r="AD3915" s="9">
        <v>0</v>
      </c>
      <c r="AE3915" s="9">
        <v>0</v>
      </c>
      <c r="AF3915" s="9">
        <v>0</v>
      </c>
      <c r="AG3915" s="9">
        <v>0</v>
      </c>
      <c r="AH3915" s="9">
        <v>0</v>
      </c>
      <c r="AI3915" s="9">
        <v>0</v>
      </c>
      <c r="AJ3915" s="9">
        <v>0</v>
      </c>
      <c r="AK3915" s="9">
        <v>0</v>
      </c>
      <c r="AL3915" s="9">
        <v>0</v>
      </c>
      <c r="AM3915" s="9">
        <v>0</v>
      </c>
      <c r="AN3915" s="9">
        <v>0</v>
      </c>
      <c r="AO3915" s="9">
        <v>0</v>
      </c>
      <c r="AP3915" s="9">
        <v>0</v>
      </c>
      <c r="AQ3915" s="9">
        <v>0</v>
      </c>
      <c r="AR3915" s="9">
        <v>0</v>
      </c>
      <c r="AS3915" s="9">
        <v>0</v>
      </c>
      <c r="AT3915" s="9">
        <v>0</v>
      </c>
      <c r="AU3915" s="9">
        <v>0</v>
      </c>
      <c r="AV3915" s="9">
        <v>0</v>
      </c>
      <c r="AW3915" s="9">
        <v>0</v>
      </c>
      <c r="AX3915" s="9">
        <v>0</v>
      </c>
      <c r="AY3915" s="9">
        <v>0</v>
      </c>
      <c r="AZ3915" s="9">
        <v>0</v>
      </c>
      <c r="BA3915" s="9">
        <v>0</v>
      </c>
      <c r="BB3915" s="9">
        <v>0</v>
      </c>
      <c r="BC3915" s="9">
        <v>0</v>
      </c>
    </row>
    <row r="3916" spans="2:55" x14ac:dyDescent="0.45">
      <c r="B3916" s="25">
        <v>3909</v>
      </c>
      <c r="D3916" s="9" t="s">
        <v>136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  <c r="AC3916" s="9">
        <v>0</v>
      </c>
      <c r="AD3916" s="9">
        <v>0</v>
      </c>
      <c r="AE3916" s="9">
        <v>0</v>
      </c>
      <c r="AF3916" s="9">
        <v>0</v>
      </c>
      <c r="AG3916" s="9">
        <v>0</v>
      </c>
      <c r="AH3916" s="9">
        <v>0</v>
      </c>
      <c r="AI3916" s="9">
        <v>0</v>
      </c>
      <c r="AJ3916" s="9">
        <v>0</v>
      </c>
      <c r="AK3916" s="9">
        <v>0</v>
      </c>
      <c r="AL3916" s="9">
        <v>0</v>
      </c>
      <c r="AM3916" s="9">
        <v>0</v>
      </c>
      <c r="AN3916" s="9">
        <v>0</v>
      </c>
      <c r="AO3916" s="9">
        <v>0</v>
      </c>
      <c r="AP3916" s="9">
        <v>0</v>
      </c>
      <c r="AQ3916" s="9">
        <v>0</v>
      </c>
      <c r="AR3916" s="9">
        <v>0</v>
      </c>
      <c r="AS3916" s="9">
        <v>0</v>
      </c>
      <c r="AT3916" s="9">
        <v>0</v>
      </c>
      <c r="AU3916" s="9">
        <v>0</v>
      </c>
      <c r="AV3916" s="9">
        <v>0</v>
      </c>
      <c r="AW3916" s="9">
        <v>0</v>
      </c>
      <c r="AX3916" s="9">
        <v>0</v>
      </c>
      <c r="AY3916" s="9">
        <v>0</v>
      </c>
      <c r="AZ3916" s="9">
        <v>0</v>
      </c>
      <c r="BA3916" s="9">
        <v>0</v>
      </c>
      <c r="BB3916" s="9">
        <v>0</v>
      </c>
      <c r="BC3916" s="9">
        <v>0</v>
      </c>
    </row>
    <row r="3917" spans="2:55" x14ac:dyDescent="0.45">
      <c r="B3917" s="25">
        <v>3910</v>
      </c>
      <c r="D3917" s="9" t="s">
        <v>137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  <c r="AC3917" s="9">
        <v>0</v>
      </c>
      <c r="AD3917" s="9">
        <v>0</v>
      </c>
      <c r="AE3917" s="9">
        <v>0</v>
      </c>
      <c r="AF3917" s="9">
        <v>0</v>
      </c>
      <c r="AG3917" s="9">
        <v>0</v>
      </c>
      <c r="AH3917" s="9">
        <v>0</v>
      </c>
      <c r="AI3917" s="9">
        <v>0</v>
      </c>
      <c r="AJ3917" s="9">
        <v>0</v>
      </c>
      <c r="AK3917" s="9">
        <v>0</v>
      </c>
      <c r="AL3917" s="9">
        <v>0</v>
      </c>
      <c r="AM3917" s="9">
        <v>0</v>
      </c>
      <c r="AN3917" s="9">
        <v>0</v>
      </c>
      <c r="AO3917" s="9">
        <v>0</v>
      </c>
      <c r="AP3917" s="9">
        <v>0</v>
      </c>
      <c r="AQ3917" s="9">
        <v>0</v>
      </c>
      <c r="AR3917" s="9">
        <v>0</v>
      </c>
      <c r="AS3917" s="9">
        <v>0</v>
      </c>
      <c r="AT3917" s="9">
        <v>0</v>
      </c>
      <c r="AU3917" s="9">
        <v>0</v>
      </c>
      <c r="AV3917" s="9">
        <v>0</v>
      </c>
      <c r="AW3917" s="9">
        <v>0</v>
      </c>
      <c r="AX3917" s="9">
        <v>0</v>
      </c>
      <c r="AY3917" s="9">
        <v>0</v>
      </c>
      <c r="AZ3917" s="9">
        <v>0</v>
      </c>
      <c r="BA3917" s="9">
        <v>0</v>
      </c>
      <c r="BB3917" s="9">
        <v>0</v>
      </c>
      <c r="BC3917" s="9">
        <v>0</v>
      </c>
    </row>
    <row r="3918" spans="2:55" x14ac:dyDescent="0.45">
      <c r="B3918" s="25">
        <v>3911</v>
      </c>
      <c r="D3918" s="9" t="s">
        <v>138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  <c r="AC3918" s="9">
        <v>0</v>
      </c>
      <c r="AD3918" s="9">
        <v>0</v>
      </c>
      <c r="AE3918" s="9">
        <v>0</v>
      </c>
      <c r="AF3918" s="9">
        <v>0</v>
      </c>
      <c r="AG3918" s="9">
        <v>0</v>
      </c>
      <c r="AH3918" s="9">
        <v>0</v>
      </c>
      <c r="AI3918" s="9">
        <v>0</v>
      </c>
      <c r="AJ3918" s="9">
        <v>0</v>
      </c>
      <c r="AK3918" s="9">
        <v>0</v>
      </c>
      <c r="AL3918" s="9">
        <v>0</v>
      </c>
      <c r="AM3918" s="9">
        <v>0</v>
      </c>
      <c r="AN3918" s="9">
        <v>0</v>
      </c>
      <c r="AO3918" s="9">
        <v>0</v>
      </c>
      <c r="AP3918" s="9">
        <v>0</v>
      </c>
      <c r="AQ3918" s="9">
        <v>0</v>
      </c>
      <c r="AR3918" s="9">
        <v>0</v>
      </c>
      <c r="AS3918" s="9">
        <v>0</v>
      </c>
      <c r="AT3918" s="9">
        <v>0</v>
      </c>
      <c r="AU3918" s="9">
        <v>0</v>
      </c>
      <c r="AV3918" s="9">
        <v>0</v>
      </c>
      <c r="AW3918" s="9">
        <v>0</v>
      </c>
      <c r="AX3918" s="9">
        <v>0</v>
      </c>
      <c r="AY3918" s="9">
        <v>0</v>
      </c>
      <c r="AZ3918" s="9">
        <v>0</v>
      </c>
      <c r="BA3918" s="9">
        <v>0</v>
      </c>
      <c r="BB3918" s="9">
        <v>0</v>
      </c>
      <c r="BC3918" s="9">
        <v>0</v>
      </c>
    </row>
    <row r="3919" spans="2:55" x14ac:dyDescent="0.45">
      <c r="B3919" s="25">
        <v>3912</v>
      </c>
      <c r="D3919" s="9" t="s">
        <v>139</v>
      </c>
      <c r="E3919" s="9">
        <v>4</v>
      </c>
      <c r="F3919" s="9">
        <v>6</v>
      </c>
      <c r="G3919" s="9">
        <v>0</v>
      </c>
      <c r="H3919" s="9">
        <v>25</v>
      </c>
      <c r="I3919" s="9">
        <v>27</v>
      </c>
      <c r="J3919" s="9">
        <v>4</v>
      </c>
      <c r="K3919" s="9">
        <v>0</v>
      </c>
      <c r="L3919" s="9">
        <v>16</v>
      </c>
      <c r="M3919" s="9">
        <v>6</v>
      </c>
      <c r="N3919" s="9">
        <v>10</v>
      </c>
      <c r="O3919" s="9">
        <v>9</v>
      </c>
      <c r="P3919" s="9">
        <v>14</v>
      </c>
      <c r="Q3919" s="9">
        <v>5</v>
      </c>
      <c r="R3919" s="9">
        <v>0</v>
      </c>
      <c r="S3919" s="9">
        <v>3</v>
      </c>
      <c r="T3919" s="9">
        <v>14</v>
      </c>
      <c r="U3919" s="9">
        <v>15</v>
      </c>
      <c r="V3919" s="9">
        <v>11</v>
      </c>
      <c r="W3919" s="9">
        <v>3</v>
      </c>
      <c r="X3919" s="9">
        <v>4</v>
      </c>
      <c r="Y3919" s="9">
        <v>7</v>
      </c>
      <c r="Z3919" s="9">
        <v>0</v>
      </c>
      <c r="AA3919" s="9">
        <v>0</v>
      </c>
      <c r="AB3919" s="9">
        <v>82</v>
      </c>
      <c r="AC3919" s="9">
        <v>5</v>
      </c>
      <c r="AD3919" s="9">
        <v>17</v>
      </c>
      <c r="AE3919" s="9">
        <v>11</v>
      </c>
      <c r="AF3919" s="9">
        <v>0</v>
      </c>
      <c r="AG3919" s="9">
        <v>3</v>
      </c>
      <c r="AH3919" s="9">
        <v>0</v>
      </c>
      <c r="AI3919" s="9">
        <v>13</v>
      </c>
      <c r="AJ3919" s="9">
        <v>17</v>
      </c>
      <c r="AK3919" s="9">
        <v>13</v>
      </c>
      <c r="AL3919" s="9">
        <v>12</v>
      </c>
      <c r="AM3919" s="9">
        <v>14</v>
      </c>
      <c r="AN3919" s="9">
        <v>0</v>
      </c>
      <c r="AO3919" s="9">
        <v>6</v>
      </c>
      <c r="AP3919" s="9">
        <v>18</v>
      </c>
      <c r="AQ3919" s="9">
        <v>5</v>
      </c>
      <c r="AR3919" s="9">
        <v>4</v>
      </c>
      <c r="AS3919" s="9">
        <v>8</v>
      </c>
      <c r="AT3919" s="9">
        <v>6</v>
      </c>
      <c r="AU3919" s="9">
        <v>82</v>
      </c>
      <c r="AV3919" s="9">
        <v>19</v>
      </c>
      <c r="AW3919" s="9">
        <v>0</v>
      </c>
      <c r="AX3919" s="9">
        <v>20</v>
      </c>
      <c r="AY3919" s="9">
        <v>11</v>
      </c>
      <c r="AZ3919" s="9">
        <v>12</v>
      </c>
      <c r="BA3919" s="9">
        <v>0</v>
      </c>
      <c r="BB3919" s="9">
        <v>6</v>
      </c>
      <c r="BC3919" s="9">
        <v>4</v>
      </c>
    </row>
    <row r="3920" spans="2:55" x14ac:dyDescent="0.45">
      <c r="B3920" s="25">
        <v>3913</v>
      </c>
      <c r="D3920" s="9" t="s">
        <v>140</v>
      </c>
      <c r="E3920" s="9">
        <v>0</v>
      </c>
      <c r="F3920" s="9">
        <v>4</v>
      </c>
      <c r="G3920" s="9">
        <v>0</v>
      </c>
      <c r="H3920" s="9">
        <v>10</v>
      </c>
      <c r="I3920" s="9">
        <v>13</v>
      </c>
      <c r="J3920" s="9">
        <v>0</v>
      </c>
      <c r="K3920" s="9">
        <v>0</v>
      </c>
      <c r="L3920" s="9">
        <v>4</v>
      </c>
      <c r="M3920" s="9">
        <v>4</v>
      </c>
      <c r="N3920" s="9">
        <v>4</v>
      </c>
      <c r="O3920" s="9">
        <v>6</v>
      </c>
      <c r="P3920" s="9">
        <v>6</v>
      </c>
      <c r="Q3920" s="9">
        <v>3</v>
      </c>
      <c r="R3920" s="9">
        <v>0</v>
      </c>
      <c r="S3920" s="9">
        <v>0</v>
      </c>
      <c r="T3920" s="9">
        <v>15</v>
      </c>
      <c r="U3920" s="9">
        <v>19</v>
      </c>
      <c r="V3920" s="9">
        <v>0</v>
      </c>
      <c r="W3920" s="9">
        <v>9</v>
      </c>
      <c r="X3920" s="9">
        <v>0</v>
      </c>
      <c r="Y3920" s="9">
        <v>5</v>
      </c>
      <c r="Z3920" s="9">
        <v>0</v>
      </c>
      <c r="AA3920" s="9">
        <v>5</v>
      </c>
      <c r="AB3920" s="9">
        <v>34</v>
      </c>
      <c r="AC3920" s="9">
        <v>3</v>
      </c>
      <c r="AD3920" s="9">
        <v>6</v>
      </c>
      <c r="AE3920" s="9">
        <v>0</v>
      </c>
      <c r="AF3920" s="9">
        <v>0</v>
      </c>
      <c r="AG3920" s="9">
        <v>0</v>
      </c>
      <c r="AH3920" s="9">
        <v>0</v>
      </c>
      <c r="AI3920" s="9">
        <v>9</v>
      </c>
      <c r="AJ3920" s="9">
        <v>4</v>
      </c>
      <c r="AK3920" s="9">
        <v>8</v>
      </c>
      <c r="AL3920" s="9">
        <v>0</v>
      </c>
      <c r="AM3920" s="9">
        <v>14</v>
      </c>
      <c r="AN3920" s="9">
        <v>0</v>
      </c>
      <c r="AO3920" s="9">
        <v>7</v>
      </c>
      <c r="AP3920" s="9">
        <v>13</v>
      </c>
      <c r="AQ3920" s="9">
        <v>5</v>
      </c>
      <c r="AR3920" s="9">
        <v>0</v>
      </c>
      <c r="AS3920" s="9">
        <v>9</v>
      </c>
      <c r="AT3920" s="9">
        <v>14</v>
      </c>
      <c r="AU3920" s="9">
        <v>39</v>
      </c>
      <c r="AV3920" s="9">
        <v>14</v>
      </c>
      <c r="AW3920" s="9">
        <v>0</v>
      </c>
      <c r="AX3920" s="9">
        <v>12</v>
      </c>
      <c r="AY3920" s="9">
        <v>10</v>
      </c>
      <c r="AZ3920" s="9">
        <v>13</v>
      </c>
      <c r="BA3920" s="9">
        <v>0</v>
      </c>
      <c r="BB3920" s="9">
        <v>3</v>
      </c>
      <c r="BC3920" s="9">
        <v>3</v>
      </c>
    </row>
    <row r="3921" spans="2:55" x14ac:dyDescent="0.45">
      <c r="B3921" s="25">
        <v>3914</v>
      </c>
      <c r="D3921" s="9" t="s">
        <v>55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  <c r="AC3921" s="9">
        <v>0</v>
      </c>
      <c r="AD3921" s="9">
        <v>0</v>
      </c>
      <c r="AE3921" s="9">
        <v>0</v>
      </c>
      <c r="AF3921" s="9">
        <v>0</v>
      </c>
      <c r="AG3921" s="9">
        <v>0</v>
      </c>
      <c r="AH3921" s="9">
        <v>0</v>
      </c>
      <c r="AI3921" s="9">
        <v>0</v>
      </c>
      <c r="AJ3921" s="9">
        <v>0</v>
      </c>
      <c r="AK3921" s="9">
        <v>0</v>
      </c>
      <c r="AL3921" s="9">
        <v>0</v>
      </c>
      <c r="AM3921" s="9">
        <v>0</v>
      </c>
      <c r="AN3921" s="9">
        <v>0</v>
      </c>
      <c r="AO3921" s="9">
        <v>0</v>
      </c>
      <c r="AP3921" s="9">
        <v>0</v>
      </c>
      <c r="AQ3921" s="9">
        <v>0</v>
      </c>
      <c r="AR3921" s="9">
        <v>0</v>
      </c>
      <c r="AS3921" s="9">
        <v>0</v>
      </c>
      <c r="AT3921" s="9">
        <v>0</v>
      </c>
      <c r="AU3921" s="9">
        <v>0</v>
      </c>
      <c r="AV3921" s="9">
        <v>0</v>
      </c>
      <c r="AW3921" s="9">
        <v>0</v>
      </c>
      <c r="AX3921" s="9">
        <v>0</v>
      </c>
      <c r="AY3921" s="9">
        <v>0</v>
      </c>
      <c r="AZ3921" s="9">
        <v>0</v>
      </c>
      <c r="BA3921" s="9">
        <v>0</v>
      </c>
      <c r="BB3921" s="9">
        <v>0</v>
      </c>
      <c r="BC3921" s="9">
        <v>0</v>
      </c>
    </row>
    <row r="3922" spans="2:55" x14ac:dyDescent="0.45">
      <c r="B3922" s="25">
        <v>3915</v>
      </c>
      <c r="D3922" s="9" t="s">
        <v>3</v>
      </c>
      <c r="E3922" s="9">
        <v>87</v>
      </c>
      <c r="F3922" s="9">
        <v>110</v>
      </c>
      <c r="G3922" s="9">
        <v>10</v>
      </c>
      <c r="H3922" s="9">
        <v>1561</v>
      </c>
      <c r="I3922" s="9">
        <v>844</v>
      </c>
      <c r="J3922" s="9">
        <v>93</v>
      </c>
      <c r="K3922" s="9">
        <v>46</v>
      </c>
      <c r="L3922" s="9">
        <v>1505</v>
      </c>
      <c r="M3922" s="9">
        <v>729</v>
      </c>
      <c r="N3922" s="9">
        <v>828</v>
      </c>
      <c r="O3922" s="9">
        <v>1835</v>
      </c>
      <c r="P3922" s="9">
        <v>1474</v>
      </c>
      <c r="Q3922" s="9">
        <v>317</v>
      </c>
      <c r="R3922" s="9">
        <v>51</v>
      </c>
      <c r="S3922" s="9">
        <v>686</v>
      </c>
      <c r="T3922" s="9">
        <v>616</v>
      </c>
      <c r="U3922" s="9">
        <v>487</v>
      </c>
      <c r="V3922" s="9">
        <v>320</v>
      </c>
      <c r="W3922" s="9">
        <v>484</v>
      </c>
      <c r="X3922" s="9">
        <v>70</v>
      </c>
      <c r="Y3922" s="9">
        <v>242</v>
      </c>
      <c r="Z3922" s="9">
        <v>7</v>
      </c>
      <c r="AA3922" s="9">
        <v>448</v>
      </c>
      <c r="AB3922" s="9">
        <v>2401</v>
      </c>
      <c r="AC3922" s="9">
        <v>224</v>
      </c>
      <c r="AD3922" s="9">
        <v>447</v>
      </c>
      <c r="AE3922" s="9">
        <v>188</v>
      </c>
      <c r="AF3922" s="9">
        <v>20</v>
      </c>
      <c r="AG3922" s="9">
        <v>438</v>
      </c>
      <c r="AH3922" s="9">
        <v>74</v>
      </c>
      <c r="AI3922" s="9">
        <v>421</v>
      </c>
      <c r="AJ3922" s="9">
        <v>415</v>
      </c>
      <c r="AK3922" s="9">
        <v>952</v>
      </c>
      <c r="AL3922" s="9">
        <v>280</v>
      </c>
      <c r="AM3922" s="9">
        <v>576</v>
      </c>
      <c r="AN3922" s="9">
        <v>4</v>
      </c>
      <c r="AO3922" s="9">
        <v>265</v>
      </c>
      <c r="AP3922" s="9">
        <v>787</v>
      </c>
      <c r="AQ3922" s="9">
        <v>177</v>
      </c>
      <c r="AR3922" s="9">
        <v>22</v>
      </c>
      <c r="AS3922" s="9">
        <v>312</v>
      </c>
      <c r="AT3922" s="9">
        <v>255</v>
      </c>
      <c r="AU3922" s="9">
        <v>1431</v>
      </c>
      <c r="AV3922" s="9">
        <v>525</v>
      </c>
      <c r="AW3922" s="9">
        <v>24</v>
      </c>
      <c r="AX3922" s="9">
        <v>402</v>
      </c>
      <c r="AY3922" s="9">
        <v>237</v>
      </c>
      <c r="AZ3922" s="9">
        <v>474</v>
      </c>
      <c r="BA3922" s="9">
        <v>47</v>
      </c>
      <c r="BB3922" s="9">
        <v>194</v>
      </c>
      <c r="BC3922" s="9">
        <v>213</v>
      </c>
    </row>
    <row r="3923" spans="2:55" x14ac:dyDescent="0.45">
      <c r="B3923" s="25">
        <v>3916</v>
      </c>
      <c r="C3923" s="28" t="s">
        <v>199</v>
      </c>
      <c r="D3923" s="9" t="s">
        <v>56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4</v>
      </c>
      <c r="N3923" s="9">
        <v>3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0</v>
      </c>
      <c r="X3923" s="9">
        <v>0</v>
      </c>
      <c r="Y3923" s="9">
        <v>0</v>
      </c>
      <c r="Z3923" s="9">
        <v>0</v>
      </c>
      <c r="AA3923" s="9">
        <v>0</v>
      </c>
      <c r="AB3923" s="9">
        <v>0</v>
      </c>
      <c r="AC3923" s="9">
        <v>0</v>
      </c>
      <c r="AD3923" s="9">
        <v>0</v>
      </c>
      <c r="AE3923" s="9">
        <v>0</v>
      </c>
      <c r="AF3923" s="9">
        <v>0</v>
      </c>
      <c r="AG3923" s="9">
        <v>0</v>
      </c>
      <c r="AH3923" s="9">
        <v>0</v>
      </c>
      <c r="AI3923" s="9">
        <v>0</v>
      </c>
      <c r="AJ3923" s="9">
        <v>0</v>
      </c>
      <c r="AK3923" s="9">
        <v>0</v>
      </c>
      <c r="AL3923" s="9">
        <v>0</v>
      </c>
      <c r="AM3923" s="9">
        <v>0</v>
      </c>
      <c r="AN3923" s="9">
        <v>0</v>
      </c>
      <c r="AO3923" s="9">
        <v>0</v>
      </c>
      <c r="AP3923" s="9">
        <v>0</v>
      </c>
      <c r="AQ3923" s="9">
        <v>0</v>
      </c>
      <c r="AR3923" s="9">
        <v>0</v>
      </c>
      <c r="AS3923" s="9">
        <v>0</v>
      </c>
      <c r="AT3923" s="9">
        <v>0</v>
      </c>
      <c r="AU3923" s="9">
        <v>0</v>
      </c>
      <c r="AV3923" s="9">
        <v>0</v>
      </c>
      <c r="AW3923" s="9">
        <v>0</v>
      </c>
      <c r="AX3923" s="9">
        <v>0</v>
      </c>
      <c r="AY3923" s="9">
        <v>0</v>
      </c>
      <c r="AZ3923" s="9">
        <v>0</v>
      </c>
      <c r="BA3923" s="9">
        <v>0</v>
      </c>
      <c r="BB3923" s="9">
        <v>0</v>
      </c>
      <c r="BC3923" s="9">
        <v>0</v>
      </c>
    </row>
    <row r="3924" spans="2:55" x14ac:dyDescent="0.45">
      <c r="B3924" s="25">
        <v>3917</v>
      </c>
      <c r="D3924" s="9" t="s">
        <v>57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0</v>
      </c>
      <c r="Z3924" s="9">
        <v>0</v>
      </c>
      <c r="AA3924" s="9">
        <v>0</v>
      </c>
      <c r="AB3924" s="9">
        <v>0</v>
      </c>
      <c r="AC3924" s="9">
        <v>0</v>
      </c>
      <c r="AD3924" s="9">
        <v>0</v>
      </c>
      <c r="AE3924" s="9">
        <v>0</v>
      </c>
      <c r="AF3924" s="9">
        <v>0</v>
      </c>
      <c r="AG3924" s="9">
        <v>0</v>
      </c>
      <c r="AH3924" s="9">
        <v>0</v>
      </c>
      <c r="AI3924" s="9">
        <v>0</v>
      </c>
      <c r="AJ3924" s="9">
        <v>0</v>
      </c>
      <c r="AK3924" s="9">
        <v>0</v>
      </c>
      <c r="AL3924" s="9">
        <v>0</v>
      </c>
      <c r="AM3924" s="9">
        <v>0</v>
      </c>
      <c r="AN3924" s="9">
        <v>0</v>
      </c>
      <c r="AO3924" s="9">
        <v>0</v>
      </c>
      <c r="AP3924" s="9">
        <v>0</v>
      </c>
      <c r="AQ3924" s="9">
        <v>0</v>
      </c>
      <c r="AR3924" s="9">
        <v>0</v>
      </c>
      <c r="AS3924" s="9">
        <v>0</v>
      </c>
      <c r="AT3924" s="9">
        <v>0</v>
      </c>
      <c r="AU3924" s="9">
        <v>0</v>
      </c>
      <c r="AV3924" s="9">
        <v>0</v>
      </c>
      <c r="AW3924" s="9">
        <v>0</v>
      </c>
      <c r="AX3924" s="9">
        <v>0</v>
      </c>
      <c r="AY3924" s="9">
        <v>0</v>
      </c>
      <c r="AZ3924" s="9">
        <v>0</v>
      </c>
      <c r="BA3924" s="9">
        <v>0</v>
      </c>
      <c r="BB3924" s="9">
        <v>0</v>
      </c>
      <c r="BC3924" s="9">
        <v>0</v>
      </c>
    </row>
    <row r="3925" spans="2:55" x14ac:dyDescent="0.45">
      <c r="B3925" s="25">
        <v>3918</v>
      </c>
      <c r="D3925" s="9" t="s">
        <v>58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  <c r="AC3925" s="9">
        <v>0</v>
      </c>
      <c r="AD3925" s="9">
        <v>0</v>
      </c>
      <c r="AE3925" s="9">
        <v>0</v>
      </c>
      <c r="AF3925" s="9">
        <v>0</v>
      </c>
      <c r="AG3925" s="9">
        <v>0</v>
      </c>
      <c r="AH3925" s="9">
        <v>0</v>
      </c>
      <c r="AI3925" s="9">
        <v>0</v>
      </c>
      <c r="AJ3925" s="9">
        <v>0</v>
      </c>
      <c r="AK3925" s="9">
        <v>0</v>
      </c>
      <c r="AL3925" s="9">
        <v>0</v>
      </c>
      <c r="AM3925" s="9">
        <v>0</v>
      </c>
      <c r="AN3925" s="9">
        <v>0</v>
      </c>
      <c r="AO3925" s="9">
        <v>0</v>
      </c>
      <c r="AP3925" s="9">
        <v>0</v>
      </c>
      <c r="AQ3925" s="9">
        <v>0</v>
      </c>
      <c r="AR3925" s="9">
        <v>0</v>
      </c>
      <c r="AS3925" s="9">
        <v>0</v>
      </c>
      <c r="AT3925" s="9">
        <v>0</v>
      </c>
      <c r="AU3925" s="9">
        <v>3</v>
      </c>
      <c r="AV3925" s="9">
        <v>0</v>
      </c>
      <c r="AW3925" s="9">
        <v>0</v>
      </c>
      <c r="AX3925" s="9">
        <v>0</v>
      </c>
      <c r="AY3925" s="9">
        <v>0</v>
      </c>
      <c r="AZ3925" s="9">
        <v>0</v>
      </c>
      <c r="BA3925" s="9">
        <v>0</v>
      </c>
      <c r="BB3925" s="9">
        <v>0</v>
      </c>
      <c r="BC3925" s="9">
        <v>0</v>
      </c>
    </row>
    <row r="3926" spans="2:55" x14ac:dyDescent="0.45">
      <c r="B3926" s="25">
        <v>3919</v>
      </c>
      <c r="D3926" s="9" t="s">
        <v>59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  <c r="AC3926" s="9">
        <v>0</v>
      </c>
      <c r="AD3926" s="9">
        <v>0</v>
      </c>
      <c r="AE3926" s="9">
        <v>0</v>
      </c>
      <c r="AF3926" s="9">
        <v>0</v>
      </c>
      <c r="AG3926" s="9">
        <v>0</v>
      </c>
      <c r="AH3926" s="9">
        <v>0</v>
      </c>
      <c r="AI3926" s="9">
        <v>0</v>
      </c>
      <c r="AJ3926" s="9">
        <v>0</v>
      </c>
      <c r="AK3926" s="9">
        <v>0</v>
      </c>
      <c r="AL3926" s="9">
        <v>0</v>
      </c>
      <c r="AM3926" s="9">
        <v>0</v>
      </c>
      <c r="AN3926" s="9">
        <v>0</v>
      </c>
      <c r="AO3926" s="9">
        <v>0</v>
      </c>
      <c r="AP3926" s="9">
        <v>0</v>
      </c>
      <c r="AQ3926" s="9">
        <v>0</v>
      </c>
      <c r="AR3926" s="9">
        <v>0</v>
      </c>
      <c r="AS3926" s="9">
        <v>0</v>
      </c>
      <c r="AT3926" s="9">
        <v>0</v>
      </c>
      <c r="AU3926" s="9">
        <v>0</v>
      </c>
      <c r="AV3926" s="9">
        <v>0</v>
      </c>
      <c r="AW3926" s="9">
        <v>0</v>
      </c>
      <c r="AX3926" s="9">
        <v>0</v>
      </c>
      <c r="AY3926" s="9">
        <v>0</v>
      </c>
      <c r="AZ3926" s="9">
        <v>0</v>
      </c>
      <c r="BA3926" s="9">
        <v>0</v>
      </c>
      <c r="BB3926" s="9">
        <v>0</v>
      </c>
      <c r="BC3926" s="9">
        <v>0</v>
      </c>
    </row>
    <row r="3927" spans="2:55" x14ac:dyDescent="0.45">
      <c r="B3927" s="25">
        <v>3920</v>
      </c>
      <c r="D3927" s="9" t="s">
        <v>60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  <c r="AC3927" s="9">
        <v>0</v>
      </c>
      <c r="AD3927" s="9">
        <v>0</v>
      </c>
      <c r="AE3927" s="9">
        <v>0</v>
      </c>
      <c r="AF3927" s="9">
        <v>0</v>
      </c>
      <c r="AG3927" s="9">
        <v>0</v>
      </c>
      <c r="AH3927" s="9">
        <v>0</v>
      </c>
      <c r="AI3927" s="9">
        <v>0</v>
      </c>
      <c r="AJ3927" s="9">
        <v>0</v>
      </c>
      <c r="AK3927" s="9">
        <v>0</v>
      </c>
      <c r="AL3927" s="9">
        <v>0</v>
      </c>
      <c r="AM3927" s="9">
        <v>0</v>
      </c>
      <c r="AN3927" s="9">
        <v>0</v>
      </c>
      <c r="AO3927" s="9">
        <v>0</v>
      </c>
      <c r="AP3927" s="9">
        <v>0</v>
      </c>
      <c r="AQ3927" s="9">
        <v>0</v>
      </c>
      <c r="AR3927" s="9">
        <v>0</v>
      </c>
      <c r="AS3927" s="9">
        <v>0</v>
      </c>
      <c r="AT3927" s="9">
        <v>0</v>
      </c>
      <c r="AU3927" s="9">
        <v>0</v>
      </c>
      <c r="AV3927" s="9">
        <v>0</v>
      </c>
      <c r="AW3927" s="9">
        <v>0</v>
      </c>
      <c r="AX3927" s="9">
        <v>0</v>
      </c>
      <c r="AY3927" s="9">
        <v>0</v>
      </c>
      <c r="AZ3927" s="9">
        <v>0</v>
      </c>
      <c r="BA3927" s="9">
        <v>0</v>
      </c>
      <c r="BB3927" s="9">
        <v>0</v>
      </c>
      <c r="BC3927" s="9">
        <v>0</v>
      </c>
    </row>
    <row r="3928" spans="2:55" x14ac:dyDescent="0.45">
      <c r="B3928" s="25">
        <v>3921</v>
      </c>
      <c r="D3928" s="9" t="s">
        <v>61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  <c r="AC3928" s="9">
        <v>0</v>
      </c>
      <c r="AD3928" s="9">
        <v>0</v>
      </c>
      <c r="AE3928" s="9">
        <v>0</v>
      </c>
      <c r="AF3928" s="9">
        <v>0</v>
      </c>
      <c r="AG3928" s="9">
        <v>0</v>
      </c>
      <c r="AH3928" s="9">
        <v>0</v>
      </c>
      <c r="AI3928" s="9">
        <v>0</v>
      </c>
      <c r="AJ3928" s="9">
        <v>0</v>
      </c>
      <c r="AK3928" s="9">
        <v>0</v>
      </c>
      <c r="AL3928" s="9">
        <v>0</v>
      </c>
      <c r="AM3928" s="9">
        <v>0</v>
      </c>
      <c r="AN3928" s="9">
        <v>0</v>
      </c>
      <c r="AO3928" s="9">
        <v>0</v>
      </c>
      <c r="AP3928" s="9">
        <v>0</v>
      </c>
      <c r="AQ3928" s="9">
        <v>0</v>
      </c>
      <c r="AR3928" s="9">
        <v>0</v>
      </c>
      <c r="AS3928" s="9">
        <v>0</v>
      </c>
      <c r="AT3928" s="9">
        <v>0</v>
      </c>
      <c r="AU3928" s="9">
        <v>0</v>
      </c>
      <c r="AV3928" s="9">
        <v>0</v>
      </c>
      <c r="AW3928" s="9">
        <v>0</v>
      </c>
      <c r="AX3928" s="9">
        <v>0</v>
      </c>
      <c r="AY3928" s="9">
        <v>0</v>
      </c>
      <c r="AZ3928" s="9">
        <v>0</v>
      </c>
      <c r="BA3928" s="9">
        <v>0</v>
      </c>
      <c r="BB3928" s="9">
        <v>0</v>
      </c>
      <c r="BC3928" s="9">
        <v>0</v>
      </c>
    </row>
    <row r="3929" spans="2:55" x14ac:dyDescent="0.45">
      <c r="B3929" s="25">
        <v>3922</v>
      </c>
      <c r="D3929" s="9" t="s">
        <v>62</v>
      </c>
      <c r="E3929" s="9">
        <v>0</v>
      </c>
      <c r="F3929" s="9">
        <v>0</v>
      </c>
      <c r="G3929" s="9">
        <v>0</v>
      </c>
      <c r="H3929" s="9">
        <v>3</v>
      </c>
      <c r="I3929" s="9">
        <v>0</v>
      </c>
      <c r="J3929" s="9">
        <v>0</v>
      </c>
      <c r="K3929" s="9">
        <v>0</v>
      </c>
      <c r="L3929" s="9">
        <v>0</v>
      </c>
      <c r="M3929" s="9">
        <v>8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4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  <c r="AC3929" s="9">
        <v>0</v>
      </c>
      <c r="AD3929" s="9">
        <v>0</v>
      </c>
      <c r="AE3929" s="9">
        <v>0</v>
      </c>
      <c r="AF3929" s="9">
        <v>0</v>
      </c>
      <c r="AG3929" s="9">
        <v>0</v>
      </c>
      <c r="AH3929" s="9">
        <v>0</v>
      </c>
      <c r="AI3929" s="9">
        <v>0</v>
      </c>
      <c r="AJ3929" s="9">
        <v>0</v>
      </c>
      <c r="AK3929" s="9">
        <v>0</v>
      </c>
      <c r="AL3929" s="9">
        <v>0</v>
      </c>
      <c r="AM3929" s="9">
        <v>0</v>
      </c>
      <c r="AN3929" s="9">
        <v>0</v>
      </c>
      <c r="AO3929" s="9">
        <v>0</v>
      </c>
      <c r="AP3929" s="9">
        <v>5</v>
      </c>
      <c r="AQ3929" s="9">
        <v>0</v>
      </c>
      <c r="AR3929" s="9">
        <v>0</v>
      </c>
      <c r="AS3929" s="9">
        <v>0</v>
      </c>
      <c r="AT3929" s="9">
        <v>0</v>
      </c>
      <c r="AU3929" s="9">
        <v>0</v>
      </c>
      <c r="AV3929" s="9">
        <v>0</v>
      </c>
      <c r="AW3929" s="9">
        <v>0</v>
      </c>
      <c r="AX3929" s="9">
        <v>0</v>
      </c>
      <c r="AY3929" s="9">
        <v>0</v>
      </c>
      <c r="AZ3929" s="9">
        <v>0</v>
      </c>
      <c r="BA3929" s="9">
        <v>3</v>
      </c>
      <c r="BB3929" s="9">
        <v>0</v>
      </c>
      <c r="BC3929" s="9">
        <v>0</v>
      </c>
    </row>
    <row r="3930" spans="2:55" x14ac:dyDescent="0.45">
      <c r="B3930" s="25">
        <v>3923</v>
      </c>
      <c r="D3930" s="9" t="s">
        <v>63</v>
      </c>
      <c r="E3930" s="9">
        <v>0</v>
      </c>
      <c r="F3930" s="9">
        <v>0</v>
      </c>
      <c r="G3930" s="9">
        <v>0</v>
      </c>
      <c r="H3930" s="9">
        <v>0</v>
      </c>
      <c r="I3930" s="9">
        <v>4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4</v>
      </c>
      <c r="Q3930" s="9">
        <v>0</v>
      </c>
      <c r="R3930" s="9">
        <v>0</v>
      </c>
      <c r="S3930" s="9">
        <v>3</v>
      </c>
      <c r="T3930" s="9">
        <v>0</v>
      </c>
      <c r="U3930" s="9">
        <v>0</v>
      </c>
      <c r="V3930" s="9">
        <v>0</v>
      </c>
      <c r="W3930" s="9">
        <v>5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  <c r="AC3930" s="9">
        <v>3</v>
      </c>
      <c r="AD3930" s="9">
        <v>0</v>
      </c>
      <c r="AE3930" s="9">
        <v>0</v>
      </c>
      <c r="AF3930" s="9">
        <v>0</v>
      </c>
      <c r="AG3930" s="9">
        <v>0</v>
      </c>
      <c r="AH3930" s="9">
        <v>0</v>
      </c>
      <c r="AI3930" s="9">
        <v>0</v>
      </c>
      <c r="AJ3930" s="9">
        <v>0</v>
      </c>
      <c r="AK3930" s="9">
        <v>0</v>
      </c>
      <c r="AL3930" s="9">
        <v>0</v>
      </c>
      <c r="AM3930" s="9">
        <v>0</v>
      </c>
      <c r="AN3930" s="9">
        <v>0</v>
      </c>
      <c r="AO3930" s="9">
        <v>0</v>
      </c>
      <c r="AP3930" s="9">
        <v>0</v>
      </c>
      <c r="AQ3930" s="9">
        <v>0</v>
      </c>
      <c r="AR3930" s="9">
        <v>0</v>
      </c>
      <c r="AS3930" s="9">
        <v>0</v>
      </c>
      <c r="AT3930" s="9">
        <v>0</v>
      </c>
      <c r="AU3930" s="9">
        <v>0</v>
      </c>
      <c r="AV3930" s="9">
        <v>0</v>
      </c>
      <c r="AW3930" s="9">
        <v>0</v>
      </c>
      <c r="AX3930" s="9">
        <v>0</v>
      </c>
      <c r="AY3930" s="9">
        <v>0</v>
      </c>
      <c r="AZ3930" s="9">
        <v>4</v>
      </c>
      <c r="BA3930" s="9">
        <v>6</v>
      </c>
      <c r="BB3930" s="9">
        <v>5</v>
      </c>
      <c r="BC3930" s="9">
        <v>0</v>
      </c>
    </row>
    <row r="3931" spans="2:55" x14ac:dyDescent="0.45">
      <c r="B3931" s="25">
        <v>3924</v>
      </c>
      <c r="D3931" s="9" t="s">
        <v>64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3</v>
      </c>
      <c r="O3931" s="9">
        <v>0</v>
      </c>
      <c r="P3931" s="9">
        <v>4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  <c r="AB3931" s="9">
        <v>4</v>
      </c>
      <c r="AC3931" s="9">
        <v>0</v>
      </c>
      <c r="AD3931" s="9">
        <v>0</v>
      </c>
      <c r="AE3931" s="9">
        <v>0</v>
      </c>
      <c r="AF3931" s="9">
        <v>0</v>
      </c>
      <c r="AG3931" s="9">
        <v>0</v>
      </c>
      <c r="AH3931" s="9">
        <v>0</v>
      </c>
      <c r="AI3931" s="9">
        <v>0</v>
      </c>
      <c r="AJ3931" s="9">
        <v>0</v>
      </c>
      <c r="AK3931" s="9">
        <v>0</v>
      </c>
      <c r="AL3931" s="9">
        <v>0</v>
      </c>
      <c r="AM3931" s="9">
        <v>0</v>
      </c>
      <c r="AN3931" s="9">
        <v>0</v>
      </c>
      <c r="AO3931" s="9">
        <v>0</v>
      </c>
      <c r="AP3931" s="9">
        <v>0</v>
      </c>
      <c r="AQ3931" s="9">
        <v>0</v>
      </c>
      <c r="AR3931" s="9">
        <v>0</v>
      </c>
      <c r="AS3931" s="9">
        <v>0</v>
      </c>
      <c r="AT3931" s="9">
        <v>0</v>
      </c>
      <c r="AU3931" s="9">
        <v>3</v>
      </c>
      <c r="AV3931" s="9">
        <v>0</v>
      </c>
      <c r="AW3931" s="9">
        <v>0</v>
      </c>
      <c r="AX3931" s="9">
        <v>0</v>
      </c>
      <c r="AY3931" s="9">
        <v>0</v>
      </c>
      <c r="AZ3931" s="9">
        <v>0</v>
      </c>
      <c r="BA3931" s="9">
        <v>0</v>
      </c>
      <c r="BB3931" s="9">
        <v>0</v>
      </c>
      <c r="BC3931" s="9">
        <v>0</v>
      </c>
    </row>
    <row r="3932" spans="2:55" x14ac:dyDescent="0.45">
      <c r="B3932" s="25">
        <v>3925</v>
      </c>
      <c r="D3932" s="9" t="s">
        <v>65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  <c r="AC3932" s="9">
        <v>0</v>
      </c>
      <c r="AD3932" s="9">
        <v>0</v>
      </c>
      <c r="AE3932" s="9">
        <v>0</v>
      </c>
      <c r="AF3932" s="9">
        <v>0</v>
      </c>
      <c r="AG3932" s="9">
        <v>0</v>
      </c>
      <c r="AH3932" s="9">
        <v>0</v>
      </c>
      <c r="AI3932" s="9">
        <v>0</v>
      </c>
      <c r="AJ3932" s="9">
        <v>0</v>
      </c>
      <c r="AK3932" s="9">
        <v>0</v>
      </c>
      <c r="AL3932" s="9">
        <v>0</v>
      </c>
      <c r="AM3932" s="9">
        <v>0</v>
      </c>
      <c r="AN3932" s="9">
        <v>0</v>
      </c>
      <c r="AO3932" s="9">
        <v>0</v>
      </c>
      <c r="AP3932" s="9">
        <v>0</v>
      </c>
      <c r="AQ3932" s="9">
        <v>0</v>
      </c>
      <c r="AR3932" s="9">
        <v>0</v>
      </c>
      <c r="AS3932" s="9">
        <v>0</v>
      </c>
      <c r="AT3932" s="9">
        <v>0</v>
      </c>
      <c r="AU3932" s="9">
        <v>0</v>
      </c>
      <c r="AV3932" s="9">
        <v>0</v>
      </c>
      <c r="AW3932" s="9">
        <v>0</v>
      </c>
      <c r="AX3932" s="9">
        <v>0</v>
      </c>
      <c r="AY3932" s="9">
        <v>0</v>
      </c>
      <c r="AZ3932" s="9">
        <v>0</v>
      </c>
      <c r="BA3932" s="9">
        <v>0</v>
      </c>
      <c r="BB3932" s="9">
        <v>0</v>
      </c>
      <c r="BC3932" s="9">
        <v>0</v>
      </c>
    </row>
    <row r="3933" spans="2:55" x14ac:dyDescent="0.45">
      <c r="B3933" s="25">
        <v>3926</v>
      </c>
      <c r="D3933" s="9" t="s">
        <v>66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0</v>
      </c>
      <c r="Z3933" s="9">
        <v>0</v>
      </c>
      <c r="AA3933" s="9">
        <v>0</v>
      </c>
      <c r="AB3933" s="9">
        <v>0</v>
      </c>
      <c r="AC3933" s="9">
        <v>0</v>
      </c>
      <c r="AD3933" s="9">
        <v>0</v>
      </c>
      <c r="AE3933" s="9">
        <v>0</v>
      </c>
      <c r="AF3933" s="9">
        <v>0</v>
      </c>
      <c r="AG3933" s="9">
        <v>0</v>
      </c>
      <c r="AH3933" s="9">
        <v>0</v>
      </c>
      <c r="AI3933" s="9">
        <v>0</v>
      </c>
      <c r="AJ3933" s="9">
        <v>0</v>
      </c>
      <c r="AK3933" s="9">
        <v>0</v>
      </c>
      <c r="AL3933" s="9">
        <v>0</v>
      </c>
      <c r="AM3933" s="9">
        <v>0</v>
      </c>
      <c r="AN3933" s="9">
        <v>0</v>
      </c>
      <c r="AO3933" s="9">
        <v>0</v>
      </c>
      <c r="AP3933" s="9">
        <v>0</v>
      </c>
      <c r="AQ3933" s="9">
        <v>0</v>
      </c>
      <c r="AR3933" s="9">
        <v>0</v>
      </c>
      <c r="AS3933" s="9">
        <v>0</v>
      </c>
      <c r="AT3933" s="9">
        <v>0</v>
      </c>
      <c r="AU3933" s="9">
        <v>0</v>
      </c>
      <c r="AV3933" s="9">
        <v>0</v>
      </c>
      <c r="AW3933" s="9">
        <v>0</v>
      </c>
      <c r="AX3933" s="9">
        <v>0</v>
      </c>
      <c r="AY3933" s="9">
        <v>0</v>
      </c>
      <c r="AZ3933" s="9">
        <v>0</v>
      </c>
      <c r="BA3933" s="9">
        <v>0</v>
      </c>
      <c r="BB3933" s="9">
        <v>0</v>
      </c>
      <c r="BC3933" s="9">
        <v>0</v>
      </c>
    </row>
    <row r="3934" spans="2:55" x14ac:dyDescent="0.45">
      <c r="B3934" s="25">
        <v>3927</v>
      </c>
      <c r="D3934" s="9" t="s">
        <v>67</v>
      </c>
      <c r="E3934" s="9">
        <v>0</v>
      </c>
      <c r="F3934" s="9">
        <v>0</v>
      </c>
      <c r="G3934" s="9">
        <v>0</v>
      </c>
      <c r="H3934" s="9">
        <v>3</v>
      </c>
      <c r="I3934" s="9">
        <v>4</v>
      </c>
      <c r="J3934" s="9">
        <v>0</v>
      </c>
      <c r="K3934" s="9">
        <v>0</v>
      </c>
      <c r="L3934" s="9">
        <v>0</v>
      </c>
      <c r="M3934" s="9">
        <v>10</v>
      </c>
      <c r="N3934" s="9">
        <v>0</v>
      </c>
      <c r="O3934" s="9">
        <v>0</v>
      </c>
      <c r="P3934" s="9">
        <v>3</v>
      </c>
      <c r="Q3934" s="9">
        <v>0</v>
      </c>
      <c r="R3934" s="9">
        <v>0</v>
      </c>
      <c r="S3934" s="9">
        <v>0</v>
      </c>
      <c r="T3934" s="9">
        <v>10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  <c r="AC3934" s="9">
        <v>0</v>
      </c>
      <c r="AD3934" s="9">
        <v>0</v>
      </c>
      <c r="AE3934" s="9">
        <v>0</v>
      </c>
      <c r="AF3934" s="9">
        <v>0</v>
      </c>
      <c r="AG3934" s="9">
        <v>4</v>
      </c>
      <c r="AH3934" s="9">
        <v>0</v>
      </c>
      <c r="AI3934" s="9">
        <v>0</v>
      </c>
      <c r="AJ3934" s="9">
        <v>0</v>
      </c>
      <c r="AK3934" s="9">
        <v>0</v>
      </c>
      <c r="AL3934" s="9">
        <v>0</v>
      </c>
      <c r="AM3934" s="9">
        <v>0</v>
      </c>
      <c r="AN3934" s="9">
        <v>0</v>
      </c>
      <c r="AO3934" s="9">
        <v>0</v>
      </c>
      <c r="AP3934" s="9">
        <v>0</v>
      </c>
      <c r="AQ3934" s="9">
        <v>0</v>
      </c>
      <c r="AR3934" s="9">
        <v>0</v>
      </c>
      <c r="AS3934" s="9">
        <v>0</v>
      </c>
      <c r="AT3934" s="9">
        <v>0</v>
      </c>
      <c r="AU3934" s="9">
        <v>0</v>
      </c>
      <c r="AV3934" s="9">
        <v>0</v>
      </c>
      <c r="AW3934" s="9">
        <v>0</v>
      </c>
      <c r="AX3934" s="9">
        <v>0</v>
      </c>
      <c r="AY3934" s="9">
        <v>0</v>
      </c>
      <c r="AZ3934" s="9">
        <v>3</v>
      </c>
      <c r="BA3934" s="9">
        <v>0</v>
      </c>
      <c r="BB3934" s="9">
        <v>0</v>
      </c>
      <c r="BC3934" s="9">
        <v>0</v>
      </c>
    </row>
    <row r="3935" spans="2:55" x14ac:dyDescent="0.45">
      <c r="B3935" s="25">
        <v>3928</v>
      </c>
      <c r="D3935" s="9" t="s">
        <v>68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6</v>
      </c>
      <c r="Z3935" s="9">
        <v>0</v>
      </c>
      <c r="AA3935" s="9">
        <v>0</v>
      </c>
      <c r="AB3935" s="9">
        <v>0</v>
      </c>
      <c r="AC3935" s="9">
        <v>0</v>
      </c>
      <c r="AD3935" s="9">
        <v>0</v>
      </c>
      <c r="AE3935" s="9">
        <v>0</v>
      </c>
      <c r="AF3935" s="9">
        <v>0</v>
      </c>
      <c r="AG3935" s="9">
        <v>0</v>
      </c>
      <c r="AH3935" s="9">
        <v>0</v>
      </c>
      <c r="AI3935" s="9">
        <v>0</v>
      </c>
      <c r="AJ3935" s="9">
        <v>0</v>
      </c>
      <c r="AK3935" s="9">
        <v>0</v>
      </c>
      <c r="AL3935" s="9">
        <v>0</v>
      </c>
      <c r="AM3935" s="9">
        <v>0</v>
      </c>
      <c r="AN3935" s="9">
        <v>0</v>
      </c>
      <c r="AO3935" s="9">
        <v>0</v>
      </c>
      <c r="AP3935" s="9">
        <v>0</v>
      </c>
      <c r="AQ3935" s="9">
        <v>0</v>
      </c>
      <c r="AR3935" s="9">
        <v>0</v>
      </c>
      <c r="AS3935" s="9">
        <v>0</v>
      </c>
      <c r="AT3935" s="9">
        <v>0</v>
      </c>
      <c r="AU3935" s="9">
        <v>0</v>
      </c>
      <c r="AV3935" s="9">
        <v>0</v>
      </c>
      <c r="AW3935" s="9">
        <v>0</v>
      </c>
      <c r="AX3935" s="9">
        <v>0</v>
      </c>
      <c r="AY3935" s="9">
        <v>0</v>
      </c>
      <c r="AZ3935" s="9">
        <v>0</v>
      </c>
      <c r="BA3935" s="9">
        <v>0</v>
      </c>
      <c r="BB3935" s="9">
        <v>0</v>
      </c>
      <c r="BC3935" s="9">
        <v>0</v>
      </c>
    </row>
    <row r="3936" spans="2:55" x14ac:dyDescent="0.45">
      <c r="B3936" s="25">
        <v>3929</v>
      </c>
      <c r="D3936" s="9" t="s">
        <v>69</v>
      </c>
      <c r="E3936" s="9">
        <v>0</v>
      </c>
      <c r="F3936" s="9">
        <v>0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  <c r="AC3936" s="9">
        <v>0</v>
      </c>
      <c r="AD3936" s="9">
        <v>0</v>
      </c>
      <c r="AE3936" s="9">
        <v>0</v>
      </c>
      <c r="AF3936" s="9">
        <v>0</v>
      </c>
      <c r="AG3936" s="9">
        <v>0</v>
      </c>
      <c r="AH3936" s="9">
        <v>0</v>
      </c>
      <c r="AI3936" s="9">
        <v>0</v>
      </c>
      <c r="AJ3936" s="9">
        <v>0</v>
      </c>
      <c r="AK3936" s="9">
        <v>0</v>
      </c>
      <c r="AL3936" s="9">
        <v>0</v>
      </c>
      <c r="AM3936" s="9">
        <v>0</v>
      </c>
      <c r="AN3936" s="9">
        <v>0</v>
      </c>
      <c r="AO3936" s="9">
        <v>0</v>
      </c>
      <c r="AP3936" s="9">
        <v>0</v>
      </c>
      <c r="AQ3936" s="9">
        <v>0</v>
      </c>
      <c r="AR3936" s="9">
        <v>0</v>
      </c>
      <c r="AS3936" s="9">
        <v>0</v>
      </c>
      <c r="AT3936" s="9">
        <v>0</v>
      </c>
      <c r="AU3936" s="9">
        <v>0</v>
      </c>
      <c r="AV3936" s="9">
        <v>0</v>
      </c>
      <c r="AW3936" s="9">
        <v>0</v>
      </c>
      <c r="AX3936" s="9">
        <v>0</v>
      </c>
      <c r="AY3936" s="9">
        <v>0</v>
      </c>
      <c r="AZ3936" s="9">
        <v>0</v>
      </c>
      <c r="BA3936" s="9">
        <v>0</v>
      </c>
      <c r="BB3936" s="9">
        <v>0</v>
      </c>
      <c r="BC3936" s="9">
        <v>0</v>
      </c>
    </row>
    <row r="3937" spans="2:55" x14ac:dyDescent="0.45">
      <c r="B3937" s="25">
        <v>3930</v>
      </c>
      <c r="D3937" s="9" t="s">
        <v>70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27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  <c r="AC3937" s="9">
        <v>0</v>
      </c>
      <c r="AD3937" s="9">
        <v>0</v>
      </c>
      <c r="AE3937" s="9">
        <v>0</v>
      </c>
      <c r="AF3937" s="9">
        <v>0</v>
      </c>
      <c r="AG3937" s="9">
        <v>0</v>
      </c>
      <c r="AH3937" s="9">
        <v>0</v>
      </c>
      <c r="AI3937" s="9">
        <v>0</v>
      </c>
      <c r="AJ3937" s="9">
        <v>0</v>
      </c>
      <c r="AK3937" s="9">
        <v>0</v>
      </c>
      <c r="AL3937" s="9">
        <v>0</v>
      </c>
      <c r="AM3937" s="9">
        <v>0</v>
      </c>
      <c r="AN3937" s="9">
        <v>0</v>
      </c>
      <c r="AO3937" s="9">
        <v>0</v>
      </c>
      <c r="AP3937" s="9">
        <v>0</v>
      </c>
      <c r="AQ3937" s="9">
        <v>0</v>
      </c>
      <c r="AR3937" s="9">
        <v>0</v>
      </c>
      <c r="AS3937" s="9">
        <v>0</v>
      </c>
      <c r="AT3937" s="9">
        <v>0</v>
      </c>
      <c r="AU3937" s="9">
        <v>4</v>
      </c>
      <c r="AV3937" s="9">
        <v>0</v>
      </c>
      <c r="AW3937" s="9">
        <v>0</v>
      </c>
      <c r="AX3937" s="9">
        <v>0</v>
      </c>
      <c r="AY3937" s="9">
        <v>0</v>
      </c>
      <c r="AZ3937" s="9">
        <v>0</v>
      </c>
      <c r="BA3937" s="9">
        <v>4</v>
      </c>
      <c r="BB3937" s="9">
        <v>0</v>
      </c>
      <c r="BC3937" s="9">
        <v>0</v>
      </c>
    </row>
    <row r="3938" spans="2:55" x14ac:dyDescent="0.45">
      <c r="B3938" s="25">
        <v>3931</v>
      </c>
      <c r="D3938" s="9" t="s">
        <v>71</v>
      </c>
      <c r="E3938" s="9">
        <v>0</v>
      </c>
      <c r="F3938" s="9">
        <v>0</v>
      </c>
      <c r="G3938" s="9">
        <v>0</v>
      </c>
      <c r="H3938" s="9">
        <v>5</v>
      </c>
      <c r="I3938" s="9">
        <v>0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14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  <c r="AC3938" s="9">
        <v>0</v>
      </c>
      <c r="AD3938" s="9">
        <v>0</v>
      </c>
      <c r="AE3938" s="9">
        <v>0</v>
      </c>
      <c r="AF3938" s="9">
        <v>0</v>
      </c>
      <c r="AG3938" s="9">
        <v>0</v>
      </c>
      <c r="AH3938" s="9">
        <v>0</v>
      </c>
      <c r="AI3938" s="9">
        <v>0</v>
      </c>
      <c r="AJ3938" s="9">
        <v>0</v>
      </c>
      <c r="AK3938" s="9">
        <v>0</v>
      </c>
      <c r="AL3938" s="9">
        <v>0</v>
      </c>
      <c r="AM3938" s="9">
        <v>0</v>
      </c>
      <c r="AN3938" s="9">
        <v>0</v>
      </c>
      <c r="AO3938" s="9">
        <v>0</v>
      </c>
      <c r="AP3938" s="9">
        <v>0</v>
      </c>
      <c r="AQ3938" s="9">
        <v>0</v>
      </c>
      <c r="AR3938" s="9">
        <v>0</v>
      </c>
      <c r="AS3938" s="9">
        <v>3</v>
      </c>
      <c r="AT3938" s="9">
        <v>3</v>
      </c>
      <c r="AU3938" s="9">
        <v>0</v>
      </c>
      <c r="AV3938" s="9">
        <v>0</v>
      </c>
      <c r="AW3938" s="9">
        <v>0</v>
      </c>
      <c r="AX3938" s="9">
        <v>0</v>
      </c>
      <c r="AY3938" s="9">
        <v>0</v>
      </c>
      <c r="AZ3938" s="9">
        <v>5</v>
      </c>
      <c r="BA3938" s="9">
        <v>7</v>
      </c>
      <c r="BB3938" s="9">
        <v>0</v>
      </c>
      <c r="BC3938" s="9">
        <v>0</v>
      </c>
    </row>
    <row r="3939" spans="2:55" x14ac:dyDescent="0.45">
      <c r="B3939" s="25">
        <v>3932</v>
      </c>
      <c r="D3939" s="9" t="s">
        <v>72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  <c r="J3939" s="9">
        <v>0</v>
      </c>
      <c r="K3939" s="9">
        <v>0</v>
      </c>
      <c r="L3939" s="9">
        <v>0</v>
      </c>
      <c r="M3939" s="9">
        <v>4</v>
      </c>
      <c r="N3939" s="9">
        <v>0</v>
      </c>
      <c r="O3939" s="9">
        <v>0</v>
      </c>
      <c r="P3939" s="9">
        <v>0</v>
      </c>
      <c r="Q3939" s="9">
        <v>0</v>
      </c>
      <c r="R3939" s="9">
        <v>0</v>
      </c>
      <c r="S3939" s="9">
        <v>4</v>
      </c>
      <c r="T3939" s="9">
        <v>0</v>
      </c>
      <c r="U3939" s="9">
        <v>0</v>
      </c>
      <c r="V3939" s="9">
        <v>0</v>
      </c>
      <c r="W3939" s="9">
        <v>0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  <c r="AC3939" s="9">
        <v>0</v>
      </c>
      <c r="AD3939" s="9">
        <v>0</v>
      </c>
      <c r="AE3939" s="9">
        <v>0</v>
      </c>
      <c r="AF3939" s="9">
        <v>0</v>
      </c>
      <c r="AG3939" s="9">
        <v>3</v>
      </c>
      <c r="AH3939" s="9">
        <v>0</v>
      </c>
      <c r="AI3939" s="9">
        <v>0</v>
      </c>
      <c r="AJ3939" s="9">
        <v>0</v>
      </c>
      <c r="AK3939" s="9">
        <v>0</v>
      </c>
      <c r="AL3939" s="9">
        <v>0</v>
      </c>
      <c r="AM3939" s="9">
        <v>0</v>
      </c>
      <c r="AN3939" s="9">
        <v>0</v>
      </c>
      <c r="AO3939" s="9">
        <v>0</v>
      </c>
      <c r="AP3939" s="9">
        <v>0</v>
      </c>
      <c r="AQ3939" s="9">
        <v>0</v>
      </c>
      <c r="AR3939" s="9">
        <v>0</v>
      </c>
      <c r="AS3939" s="9">
        <v>0</v>
      </c>
      <c r="AT3939" s="9">
        <v>0</v>
      </c>
      <c r="AU3939" s="9">
        <v>0</v>
      </c>
      <c r="AV3939" s="9">
        <v>0</v>
      </c>
      <c r="AW3939" s="9">
        <v>0</v>
      </c>
      <c r="AX3939" s="9">
        <v>0</v>
      </c>
      <c r="AY3939" s="9">
        <v>0</v>
      </c>
      <c r="AZ3939" s="9">
        <v>0</v>
      </c>
      <c r="BA3939" s="9">
        <v>0</v>
      </c>
      <c r="BB3939" s="9">
        <v>0</v>
      </c>
      <c r="BC3939" s="9">
        <v>0</v>
      </c>
    </row>
    <row r="3940" spans="2:55" x14ac:dyDescent="0.45">
      <c r="B3940" s="25">
        <v>3933</v>
      </c>
      <c r="D3940" s="9" t="s">
        <v>73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0</v>
      </c>
      <c r="L3940" s="9">
        <v>0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  <c r="AC3940" s="9">
        <v>0</v>
      </c>
      <c r="AD3940" s="9">
        <v>0</v>
      </c>
      <c r="AE3940" s="9">
        <v>0</v>
      </c>
      <c r="AF3940" s="9">
        <v>0</v>
      </c>
      <c r="AG3940" s="9">
        <v>0</v>
      </c>
      <c r="AH3940" s="9">
        <v>0</v>
      </c>
      <c r="AI3940" s="9">
        <v>0</v>
      </c>
      <c r="AJ3940" s="9">
        <v>0</v>
      </c>
      <c r="AK3940" s="9">
        <v>0</v>
      </c>
      <c r="AL3940" s="9">
        <v>0</v>
      </c>
      <c r="AM3940" s="9">
        <v>0</v>
      </c>
      <c r="AN3940" s="9">
        <v>0</v>
      </c>
      <c r="AO3940" s="9">
        <v>0</v>
      </c>
      <c r="AP3940" s="9">
        <v>0</v>
      </c>
      <c r="AQ3940" s="9">
        <v>0</v>
      </c>
      <c r="AR3940" s="9">
        <v>0</v>
      </c>
      <c r="AS3940" s="9">
        <v>0</v>
      </c>
      <c r="AT3940" s="9">
        <v>0</v>
      </c>
      <c r="AU3940" s="9">
        <v>0</v>
      </c>
      <c r="AV3940" s="9">
        <v>0</v>
      </c>
      <c r="AW3940" s="9">
        <v>0</v>
      </c>
      <c r="AX3940" s="9">
        <v>0</v>
      </c>
      <c r="AY3940" s="9">
        <v>0</v>
      </c>
      <c r="AZ3940" s="9">
        <v>0</v>
      </c>
      <c r="BA3940" s="9">
        <v>0</v>
      </c>
      <c r="BB3940" s="9">
        <v>0</v>
      </c>
      <c r="BC3940" s="9">
        <v>0</v>
      </c>
    </row>
    <row r="3941" spans="2:55" x14ac:dyDescent="0.45">
      <c r="B3941" s="25">
        <v>3934</v>
      </c>
      <c r="D3941" s="9" t="s">
        <v>74</v>
      </c>
      <c r="E3941" s="9">
        <v>0</v>
      </c>
      <c r="F3941" s="9">
        <v>0</v>
      </c>
      <c r="G3941" s="9">
        <v>4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4</v>
      </c>
      <c r="T3941" s="9">
        <v>0</v>
      </c>
      <c r="U3941" s="9">
        <v>0</v>
      </c>
      <c r="V3941" s="9">
        <v>11</v>
      </c>
      <c r="W3941" s="9">
        <v>0</v>
      </c>
      <c r="X3941" s="9">
        <v>0</v>
      </c>
      <c r="Y3941" s="9">
        <v>0</v>
      </c>
      <c r="Z3941" s="9">
        <v>0</v>
      </c>
      <c r="AA3941" s="9">
        <v>0</v>
      </c>
      <c r="AB3941" s="9">
        <v>0</v>
      </c>
      <c r="AC3941" s="9">
        <v>0</v>
      </c>
      <c r="AD3941" s="9">
        <v>0</v>
      </c>
      <c r="AE3941" s="9">
        <v>0</v>
      </c>
      <c r="AF3941" s="9">
        <v>0</v>
      </c>
      <c r="AG3941" s="9">
        <v>0</v>
      </c>
      <c r="AH3941" s="9">
        <v>0</v>
      </c>
      <c r="AI3941" s="9">
        <v>0</v>
      </c>
      <c r="AJ3941" s="9">
        <v>0</v>
      </c>
      <c r="AK3941" s="9">
        <v>0</v>
      </c>
      <c r="AL3941" s="9">
        <v>0</v>
      </c>
      <c r="AM3941" s="9">
        <v>0</v>
      </c>
      <c r="AN3941" s="9">
        <v>0</v>
      </c>
      <c r="AO3941" s="9">
        <v>0</v>
      </c>
      <c r="AP3941" s="9">
        <v>0</v>
      </c>
      <c r="AQ3941" s="9">
        <v>0</v>
      </c>
      <c r="AR3941" s="9">
        <v>0</v>
      </c>
      <c r="AS3941" s="9">
        <v>0</v>
      </c>
      <c r="AT3941" s="9">
        <v>0</v>
      </c>
      <c r="AU3941" s="9">
        <v>4</v>
      </c>
      <c r="AV3941" s="9">
        <v>0</v>
      </c>
      <c r="AW3941" s="9">
        <v>0</v>
      </c>
      <c r="AX3941" s="9">
        <v>0</v>
      </c>
      <c r="AY3941" s="9">
        <v>0</v>
      </c>
      <c r="AZ3941" s="9">
        <v>9</v>
      </c>
      <c r="BA3941" s="9">
        <v>5</v>
      </c>
      <c r="BB3941" s="9">
        <v>0</v>
      </c>
      <c r="BC3941" s="9">
        <v>0</v>
      </c>
    </row>
    <row r="3942" spans="2:55" x14ac:dyDescent="0.45">
      <c r="B3942" s="25">
        <v>3935</v>
      </c>
      <c r="D3942" s="9" t="s">
        <v>75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  <c r="AC3942" s="9">
        <v>0</v>
      </c>
      <c r="AD3942" s="9">
        <v>0</v>
      </c>
      <c r="AE3942" s="9">
        <v>0</v>
      </c>
      <c r="AF3942" s="9">
        <v>0</v>
      </c>
      <c r="AG3942" s="9">
        <v>0</v>
      </c>
      <c r="AH3942" s="9">
        <v>0</v>
      </c>
      <c r="AI3942" s="9">
        <v>0</v>
      </c>
      <c r="AJ3942" s="9">
        <v>0</v>
      </c>
      <c r="AK3942" s="9">
        <v>0</v>
      </c>
      <c r="AL3942" s="9">
        <v>0</v>
      </c>
      <c r="AM3942" s="9">
        <v>0</v>
      </c>
      <c r="AN3942" s="9">
        <v>0</v>
      </c>
      <c r="AO3942" s="9">
        <v>0</v>
      </c>
      <c r="AP3942" s="9">
        <v>0</v>
      </c>
      <c r="AQ3942" s="9">
        <v>0</v>
      </c>
      <c r="AR3942" s="9">
        <v>0</v>
      </c>
      <c r="AS3942" s="9">
        <v>0</v>
      </c>
      <c r="AT3942" s="9">
        <v>0</v>
      </c>
      <c r="AU3942" s="9">
        <v>0</v>
      </c>
      <c r="AV3942" s="9">
        <v>0</v>
      </c>
      <c r="AW3942" s="9">
        <v>0</v>
      </c>
      <c r="AX3942" s="9">
        <v>0</v>
      </c>
      <c r="AY3942" s="9">
        <v>0</v>
      </c>
      <c r="AZ3942" s="9">
        <v>0</v>
      </c>
      <c r="BA3942" s="9">
        <v>0</v>
      </c>
      <c r="BB3942" s="9">
        <v>0</v>
      </c>
      <c r="BC3942" s="9">
        <v>0</v>
      </c>
    </row>
    <row r="3943" spans="2:55" x14ac:dyDescent="0.45">
      <c r="B3943" s="25">
        <v>3936</v>
      </c>
      <c r="D3943" s="9" t="s">
        <v>76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  <c r="AC3943" s="9">
        <v>0</v>
      </c>
      <c r="AD3943" s="9">
        <v>0</v>
      </c>
      <c r="AE3943" s="9">
        <v>0</v>
      </c>
      <c r="AF3943" s="9">
        <v>0</v>
      </c>
      <c r="AG3943" s="9">
        <v>0</v>
      </c>
      <c r="AH3943" s="9">
        <v>0</v>
      </c>
      <c r="AI3943" s="9">
        <v>0</v>
      </c>
      <c r="AJ3943" s="9">
        <v>0</v>
      </c>
      <c r="AK3943" s="9">
        <v>0</v>
      </c>
      <c r="AL3943" s="9">
        <v>0</v>
      </c>
      <c r="AM3943" s="9">
        <v>0</v>
      </c>
      <c r="AN3943" s="9">
        <v>0</v>
      </c>
      <c r="AO3943" s="9">
        <v>0</v>
      </c>
      <c r="AP3943" s="9">
        <v>0</v>
      </c>
      <c r="AQ3943" s="9">
        <v>0</v>
      </c>
      <c r="AR3943" s="9">
        <v>0</v>
      </c>
      <c r="AS3943" s="9">
        <v>0</v>
      </c>
      <c r="AT3943" s="9">
        <v>0</v>
      </c>
      <c r="AU3943" s="9">
        <v>0</v>
      </c>
      <c r="AV3943" s="9">
        <v>0</v>
      </c>
      <c r="AW3943" s="9">
        <v>0</v>
      </c>
      <c r="AX3943" s="9">
        <v>0</v>
      </c>
      <c r="AY3943" s="9">
        <v>0</v>
      </c>
      <c r="AZ3943" s="9">
        <v>0</v>
      </c>
      <c r="BA3943" s="9">
        <v>0</v>
      </c>
      <c r="BB3943" s="9">
        <v>0</v>
      </c>
      <c r="BC3943" s="9">
        <v>0</v>
      </c>
    </row>
    <row r="3944" spans="2:55" x14ac:dyDescent="0.45">
      <c r="B3944" s="25">
        <v>3937</v>
      </c>
      <c r="D3944" s="9" t="s">
        <v>77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0</v>
      </c>
      <c r="AB3944" s="9">
        <v>0</v>
      </c>
      <c r="AC3944" s="9">
        <v>0</v>
      </c>
      <c r="AD3944" s="9">
        <v>0</v>
      </c>
      <c r="AE3944" s="9">
        <v>0</v>
      </c>
      <c r="AF3944" s="9">
        <v>0</v>
      </c>
      <c r="AG3944" s="9">
        <v>0</v>
      </c>
      <c r="AH3944" s="9">
        <v>0</v>
      </c>
      <c r="AI3944" s="9">
        <v>0</v>
      </c>
      <c r="AJ3944" s="9">
        <v>0</v>
      </c>
      <c r="AK3944" s="9">
        <v>0</v>
      </c>
      <c r="AL3944" s="9">
        <v>0</v>
      </c>
      <c r="AM3944" s="9">
        <v>0</v>
      </c>
      <c r="AN3944" s="9">
        <v>0</v>
      </c>
      <c r="AO3944" s="9">
        <v>0</v>
      </c>
      <c r="AP3944" s="9">
        <v>0</v>
      </c>
      <c r="AQ3944" s="9">
        <v>0</v>
      </c>
      <c r="AR3944" s="9">
        <v>0</v>
      </c>
      <c r="AS3944" s="9">
        <v>0</v>
      </c>
      <c r="AT3944" s="9">
        <v>0</v>
      </c>
      <c r="AU3944" s="9">
        <v>0</v>
      </c>
      <c r="AV3944" s="9">
        <v>0</v>
      </c>
      <c r="AW3944" s="9">
        <v>0</v>
      </c>
      <c r="AX3944" s="9">
        <v>0</v>
      </c>
      <c r="AY3944" s="9">
        <v>0</v>
      </c>
      <c r="AZ3944" s="9">
        <v>0</v>
      </c>
      <c r="BA3944" s="9">
        <v>0</v>
      </c>
      <c r="BB3944" s="9">
        <v>0</v>
      </c>
      <c r="BC3944" s="9">
        <v>0</v>
      </c>
    </row>
    <row r="3945" spans="2:55" x14ac:dyDescent="0.45">
      <c r="B3945" s="25">
        <v>3938</v>
      </c>
      <c r="D3945" s="9" t="s">
        <v>78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0</v>
      </c>
      <c r="AB3945" s="9">
        <v>0</v>
      </c>
      <c r="AC3945" s="9">
        <v>0</v>
      </c>
      <c r="AD3945" s="9">
        <v>0</v>
      </c>
      <c r="AE3945" s="9">
        <v>0</v>
      </c>
      <c r="AF3945" s="9">
        <v>0</v>
      </c>
      <c r="AG3945" s="9">
        <v>0</v>
      </c>
      <c r="AH3945" s="9">
        <v>0</v>
      </c>
      <c r="AI3945" s="9">
        <v>0</v>
      </c>
      <c r="AJ3945" s="9">
        <v>0</v>
      </c>
      <c r="AK3945" s="9">
        <v>0</v>
      </c>
      <c r="AL3945" s="9">
        <v>0</v>
      </c>
      <c r="AM3945" s="9">
        <v>0</v>
      </c>
      <c r="AN3945" s="9">
        <v>0</v>
      </c>
      <c r="AO3945" s="9">
        <v>0</v>
      </c>
      <c r="AP3945" s="9">
        <v>0</v>
      </c>
      <c r="AQ3945" s="9">
        <v>0</v>
      </c>
      <c r="AR3945" s="9">
        <v>0</v>
      </c>
      <c r="AS3945" s="9">
        <v>0</v>
      </c>
      <c r="AT3945" s="9">
        <v>0</v>
      </c>
      <c r="AU3945" s="9">
        <v>0</v>
      </c>
      <c r="AV3945" s="9">
        <v>0</v>
      </c>
      <c r="AW3945" s="9">
        <v>0</v>
      </c>
      <c r="AX3945" s="9">
        <v>0</v>
      </c>
      <c r="AY3945" s="9">
        <v>0</v>
      </c>
      <c r="AZ3945" s="9">
        <v>0</v>
      </c>
      <c r="BA3945" s="9">
        <v>0</v>
      </c>
      <c r="BB3945" s="9">
        <v>0</v>
      </c>
      <c r="BC3945" s="9">
        <v>0</v>
      </c>
    </row>
    <row r="3946" spans="2:55" x14ac:dyDescent="0.45">
      <c r="B3946" s="25">
        <v>3939</v>
      </c>
      <c r="D3946" s="9" t="s">
        <v>79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  <c r="Y3946" s="9">
        <v>0</v>
      </c>
      <c r="Z3946" s="9">
        <v>0</v>
      </c>
      <c r="AA3946" s="9">
        <v>0</v>
      </c>
      <c r="AB3946" s="9">
        <v>0</v>
      </c>
      <c r="AC3946" s="9">
        <v>0</v>
      </c>
      <c r="AD3946" s="9">
        <v>0</v>
      </c>
      <c r="AE3946" s="9">
        <v>0</v>
      </c>
      <c r="AF3946" s="9">
        <v>0</v>
      </c>
      <c r="AG3946" s="9">
        <v>0</v>
      </c>
      <c r="AH3946" s="9">
        <v>0</v>
      </c>
      <c r="AI3946" s="9">
        <v>0</v>
      </c>
      <c r="AJ3946" s="9">
        <v>0</v>
      </c>
      <c r="AK3946" s="9">
        <v>0</v>
      </c>
      <c r="AL3946" s="9">
        <v>0</v>
      </c>
      <c r="AM3946" s="9">
        <v>0</v>
      </c>
      <c r="AN3946" s="9">
        <v>0</v>
      </c>
      <c r="AO3946" s="9">
        <v>0</v>
      </c>
      <c r="AP3946" s="9">
        <v>0</v>
      </c>
      <c r="AQ3946" s="9">
        <v>0</v>
      </c>
      <c r="AR3946" s="9">
        <v>0</v>
      </c>
      <c r="AS3946" s="9">
        <v>0</v>
      </c>
      <c r="AT3946" s="9">
        <v>0</v>
      </c>
      <c r="AU3946" s="9">
        <v>0</v>
      </c>
      <c r="AV3946" s="9">
        <v>0</v>
      </c>
      <c r="AW3946" s="9">
        <v>0</v>
      </c>
      <c r="AX3946" s="9">
        <v>0</v>
      </c>
      <c r="AY3946" s="9">
        <v>0</v>
      </c>
      <c r="AZ3946" s="9">
        <v>6</v>
      </c>
      <c r="BA3946" s="9">
        <v>0</v>
      </c>
      <c r="BB3946" s="9">
        <v>0</v>
      </c>
      <c r="BC3946" s="9">
        <v>0</v>
      </c>
    </row>
    <row r="3947" spans="2:55" x14ac:dyDescent="0.45">
      <c r="B3947" s="25">
        <v>3940</v>
      </c>
      <c r="D3947" s="9" t="s">
        <v>80</v>
      </c>
      <c r="E3947" s="9">
        <v>0</v>
      </c>
      <c r="F3947" s="9">
        <v>0</v>
      </c>
      <c r="G3947" s="9">
        <v>0</v>
      </c>
      <c r="H3947" s="9">
        <v>4</v>
      </c>
      <c r="I3947" s="9">
        <v>0</v>
      </c>
      <c r="J3947" s="9">
        <v>0</v>
      </c>
      <c r="K3947" s="9">
        <v>0</v>
      </c>
      <c r="L3947" s="9">
        <v>0</v>
      </c>
      <c r="M3947" s="9">
        <v>3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0</v>
      </c>
      <c r="T3947" s="9">
        <v>0</v>
      </c>
      <c r="U3947" s="9">
        <v>14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  <c r="AC3947" s="9">
        <v>0</v>
      </c>
      <c r="AD3947" s="9">
        <v>0</v>
      </c>
      <c r="AE3947" s="9">
        <v>0</v>
      </c>
      <c r="AF3947" s="9">
        <v>0</v>
      </c>
      <c r="AG3947" s="9">
        <v>0</v>
      </c>
      <c r="AH3947" s="9">
        <v>0</v>
      </c>
      <c r="AI3947" s="9">
        <v>0</v>
      </c>
      <c r="AJ3947" s="9">
        <v>0</v>
      </c>
      <c r="AK3947" s="9">
        <v>0</v>
      </c>
      <c r="AL3947" s="9">
        <v>0</v>
      </c>
      <c r="AM3947" s="9">
        <v>0</v>
      </c>
      <c r="AN3947" s="9">
        <v>0</v>
      </c>
      <c r="AO3947" s="9">
        <v>0</v>
      </c>
      <c r="AP3947" s="9">
        <v>0</v>
      </c>
      <c r="AQ3947" s="9">
        <v>0</v>
      </c>
      <c r="AR3947" s="9">
        <v>0</v>
      </c>
      <c r="AS3947" s="9">
        <v>0</v>
      </c>
      <c r="AT3947" s="9">
        <v>3</v>
      </c>
      <c r="AU3947" s="9">
        <v>4</v>
      </c>
      <c r="AV3947" s="9">
        <v>0</v>
      </c>
      <c r="AW3947" s="9">
        <v>0</v>
      </c>
      <c r="AX3947" s="9">
        <v>0</v>
      </c>
      <c r="AY3947" s="9">
        <v>0</v>
      </c>
      <c r="AZ3947" s="9">
        <v>0</v>
      </c>
      <c r="BA3947" s="9">
        <v>3</v>
      </c>
      <c r="BB3947" s="9">
        <v>0</v>
      </c>
      <c r="BC3947" s="9">
        <v>0</v>
      </c>
    </row>
    <row r="3948" spans="2:55" x14ac:dyDescent="0.45">
      <c r="B3948" s="25">
        <v>3941</v>
      </c>
      <c r="D3948" s="9" t="s">
        <v>81</v>
      </c>
      <c r="E3948" s="9">
        <v>0</v>
      </c>
      <c r="F3948" s="9"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  <c r="AC3948" s="9">
        <v>0</v>
      </c>
      <c r="AD3948" s="9">
        <v>0</v>
      </c>
      <c r="AE3948" s="9">
        <v>0</v>
      </c>
      <c r="AF3948" s="9">
        <v>0</v>
      </c>
      <c r="AG3948" s="9">
        <v>0</v>
      </c>
      <c r="AH3948" s="9">
        <v>0</v>
      </c>
      <c r="AI3948" s="9">
        <v>0</v>
      </c>
      <c r="AJ3948" s="9">
        <v>0</v>
      </c>
      <c r="AK3948" s="9">
        <v>0</v>
      </c>
      <c r="AL3948" s="9">
        <v>0</v>
      </c>
      <c r="AM3948" s="9">
        <v>0</v>
      </c>
      <c r="AN3948" s="9">
        <v>0</v>
      </c>
      <c r="AO3948" s="9">
        <v>0</v>
      </c>
      <c r="AP3948" s="9">
        <v>0</v>
      </c>
      <c r="AQ3948" s="9">
        <v>0</v>
      </c>
      <c r="AR3948" s="9">
        <v>0</v>
      </c>
      <c r="AS3948" s="9">
        <v>0</v>
      </c>
      <c r="AT3948" s="9">
        <v>0</v>
      </c>
      <c r="AU3948" s="9">
        <v>0</v>
      </c>
      <c r="AV3948" s="9">
        <v>0</v>
      </c>
      <c r="AW3948" s="9">
        <v>0</v>
      </c>
      <c r="AX3948" s="9">
        <v>0</v>
      </c>
      <c r="AY3948" s="9">
        <v>0</v>
      </c>
      <c r="AZ3948" s="9">
        <v>0</v>
      </c>
      <c r="BA3948" s="9">
        <v>0</v>
      </c>
      <c r="BB3948" s="9">
        <v>0</v>
      </c>
      <c r="BC3948" s="9">
        <v>0</v>
      </c>
    </row>
    <row r="3949" spans="2:55" x14ac:dyDescent="0.45">
      <c r="B3949" s="25">
        <v>3942</v>
      </c>
      <c r="D3949" s="9" t="s">
        <v>82</v>
      </c>
      <c r="E3949" s="9">
        <v>0</v>
      </c>
      <c r="F3949" s="9">
        <v>0</v>
      </c>
      <c r="G3949" s="9">
        <v>15</v>
      </c>
      <c r="H3949" s="9">
        <v>5</v>
      </c>
      <c r="I3949" s="9">
        <v>0</v>
      </c>
      <c r="J3949" s="9">
        <v>0</v>
      </c>
      <c r="K3949" s="9">
        <v>0</v>
      </c>
      <c r="L3949" s="9">
        <v>0</v>
      </c>
      <c r="M3949" s="9">
        <v>14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4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  <c r="AC3949" s="9">
        <v>0</v>
      </c>
      <c r="AD3949" s="9">
        <v>0</v>
      </c>
      <c r="AE3949" s="9">
        <v>0</v>
      </c>
      <c r="AF3949" s="9">
        <v>0</v>
      </c>
      <c r="AG3949" s="9">
        <v>3</v>
      </c>
      <c r="AH3949" s="9">
        <v>0</v>
      </c>
      <c r="AI3949" s="9">
        <v>0</v>
      </c>
      <c r="AJ3949" s="9">
        <v>0</v>
      </c>
      <c r="AK3949" s="9">
        <v>0</v>
      </c>
      <c r="AL3949" s="9">
        <v>0</v>
      </c>
      <c r="AM3949" s="9">
        <v>0</v>
      </c>
      <c r="AN3949" s="9">
        <v>0</v>
      </c>
      <c r="AO3949" s="9">
        <v>0</v>
      </c>
      <c r="AP3949" s="9">
        <v>0</v>
      </c>
      <c r="AQ3949" s="9">
        <v>0</v>
      </c>
      <c r="AR3949" s="9">
        <v>0</v>
      </c>
      <c r="AS3949" s="9">
        <v>0</v>
      </c>
      <c r="AT3949" s="9">
        <v>0</v>
      </c>
      <c r="AU3949" s="9">
        <v>4</v>
      </c>
      <c r="AV3949" s="9">
        <v>0</v>
      </c>
      <c r="AW3949" s="9">
        <v>0</v>
      </c>
      <c r="AX3949" s="9">
        <v>0</v>
      </c>
      <c r="AY3949" s="9">
        <v>0</v>
      </c>
      <c r="AZ3949" s="9">
        <v>0</v>
      </c>
      <c r="BA3949" s="9">
        <v>10</v>
      </c>
      <c r="BB3949" s="9">
        <v>0</v>
      </c>
      <c r="BC3949" s="9">
        <v>0</v>
      </c>
    </row>
    <row r="3950" spans="2:55" x14ac:dyDescent="0.45">
      <c r="B3950" s="25">
        <v>3943</v>
      </c>
      <c r="D3950" s="9" t="s">
        <v>83</v>
      </c>
      <c r="E3950" s="9">
        <v>0</v>
      </c>
      <c r="F3950" s="9">
        <v>0</v>
      </c>
      <c r="G3950" s="9">
        <v>10</v>
      </c>
      <c r="H3950" s="9">
        <v>0</v>
      </c>
      <c r="I3950" s="9">
        <v>4</v>
      </c>
      <c r="J3950" s="9">
        <v>0</v>
      </c>
      <c r="K3950" s="9">
        <v>0</v>
      </c>
      <c r="L3950" s="9">
        <v>0</v>
      </c>
      <c r="M3950" s="9">
        <v>5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3</v>
      </c>
      <c r="T3950" s="9">
        <v>0</v>
      </c>
      <c r="U3950" s="9">
        <v>0</v>
      </c>
      <c r="V3950" s="9">
        <v>0</v>
      </c>
      <c r="W3950" s="9">
        <v>0</v>
      </c>
      <c r="X3950" s="9">
        <v>8</v>
      </c>
      <c r="Y3950" s="9">
        <v>0</v>
      </c>
      <c r="Z3950" s="9">
        <v>0</v>
      </c>
      <c r="AA3950" s="9">
        <v>0</v>
      </c>
      <c r="AB3950" s="9">
        <v>10</v>
      </c>
      <c r="AC3950" s="9">
        <v>0</v>
      </c>
      <c r="AD3950" s="9">
        <v>0</v>
      </c>
      <c r="AE3950" s="9">
        <v>0</v>
      </c>
      <c r="AF3950" s="9">
        <v>0</v>
      </c>
      <c r="AG3950" s="9">
        <v>0</v>
      </c>
      <c r="AH3950" s="9">
        <v>0</v>
      </c>
      <c r="AI3950" s="9">
        <v>0</v>
      </c>
      <c r="AJ3950" s="9">
        <v>0</v>
      </c>
      <c r="AK3950" s="9">
        <v>0</v>
      </c>
      <c r="AL3950" s="9">
        <v>0</v>
      </c>
      <c r="AM3950" s="9">
        <v>0</v>
      </c>
      <c r="AN3950" s="9">
        <v>0</v>
      </c>
      <c r="AO3950" s="9">
        <v>0</v>
      </c>
      <c r="AP3950" s="9">
        <v>0</v>
      </c>
      <c r="AQ3950" s="9">
        <v>0</v>
      </c>
      <c r="AR3950" s="9">
        <v>0</v>
      </c>
      <c r="AS3950" s="9">
        <v>0</v>
      </c>
      <c r="AT3950" s="9">
        <v>6</v>
      </c>
      <c r="AU3950" s="9">
        <v>8</v>
      </c>
      <c r="AV3950" s="9">
        <v>0</v>
      </c>
      <c r="AW3950" s="9">
        <v>0</v>
      </c>
      <c r="AX3950" s="9">
        <v>0</v>
      </c>
      <c r="AY3950" s="9">
        <v>0</v>
      </c>
      <c r="AZ3950" s="9">
        <v>0</v>
      </c>
      <c r="BA3950" s="9">
        <v>10</v>
      </c>
      <c r="BB3950" s="9">
        <v>0</v>
      </c>
      <c r="BC3950" s="9">
        <v>4</v>
      </c>
    </row>
    <row r="3951" spans="2:55" x14ac:dyDescent="0.45">
      <c r="B3951" s="25">
        <v>3944</v>
      </c>
      <c r="D3951" s="9" t="s">
        <v>84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  <c r="AC3951" s="9">
        <v>0</v>
      </c>
      <c r="AD3951" s="9">
        <v>0</v>
      </c>
      <c r="AE3951" s="9">
        <v>0</v>
      </c>
      <c r="AF3951" s="9">
        <v>0</v>
      </c>
      <c r="AG3951" s="9">
        <v>0</v>
      </c>
      <c r="AH3951" s="9">
        <v>0</v>
      </c>
      <c r="AI3951" s="9">
        <v>0</v>
      </c>
      <c r="AJ3951" s="9">
        <v>0</v>
      </c>
      <c r="AK3951" s="9">
        <v>0</v>
      </c>
      <c r="AL3951" s="9">
        <v>0</v>
      </c>
      <c r="AM3951" s="9">
        <v>0</v>
      </c>
      <c r="AN3951" s="9">
        <v>0</v>
      </c>
      <c r="AO3951" s="9">
        <v>0</v>
      </c>
      <c r="AP3951" s="9">
        <v>0</v>
      </c>
      <c r="AQ3951" s="9">
        <v>0</v>
      </c>
      <c r="AR3951" s="9">
        <v>0</v>
      </c>
      <c r="AS3951" s="9">
        <v>0</v>
      </c>
      <c r="AT3951" s="9">
        <v>0</v>
      </c>
      <c r="AU3951" s="9">
        <v>0</v>
      </c>
      <c r="AV3951" s="9">
        <v>0</v>
      </c>
      <c r="AW3951" s="9">
        <v>0</v>
      </c>
      <c r="AX3951" s="9">
        <v>0</v>
      </c>
      <c r="AY3951" s="9">
        <v>0</v>
      </c>
      <c r="AZ3951" s="9">
        <v>0</v>
      </c>
      <c r="BA3951" s="9">
        <v>0</v>
      </c>
      <c r="BB3951" s="9">
        <v>0</v>
      </c>
      <c r="BC3951" s="9">
        <v>0</v>
      </c>
    </row>
    <row r="3952" spans="2:55" x14ac:dyDescent="0.45">
      <c r="B3952" s="25">
        <v>3945</v>
      </c>
      <c r="D3952" s="9" t="s">
        <v>85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  <c r="AC3952" s="9">
        <v>0</v>
      </c>
      <c r="AD3952" s="9">
        <v>0</v>
      </c>
      <c r="AE3952" s="9">
        <v>0</v>
      </c>
      <c r="AF3952" s="9">
        <v>0</v>
      </c>
      <c r="AG3952" s="9">
        <v>0</v>
      </c>
      <c r="AH3952" s="9">
        <v>0</v>
      </c>
      <c r="AI3952" s="9">
        <v>0</v>
      </c>
      <c r="AJ3952" s="9">
        <v>0</v>
      </c>
      <c r="AK3952" s="9">
        <v>0</v>
      </c>
      <c r="AL3952" s="9">
        <v>0</v>
      </c>
      <c r="AM3952" s="9">
        <v>0</v>
      </c>
      <c r="AN3952" s="9">
        <v>0</v>
      </c>
      <c r="AO3952" s="9">
        <v>0</v>
      </c>
      <c r="AP3952" s="9">
        <v>0</v>
      </c>
      <c r="AQ3952" s="9">
        <v>0</v>
      </c>
      <c r="AR3952" s="9">
        <v>0</v>
      </c>
      <c r="AS3952" s="9">
        <v>0</v>
      </c>
      <c r="AT3952" s="9">
        <v>0</v>
      </c>
      <c r="AU3952" s="9">
        <v>0</v>
      </c>
      <c r="AV3952" s="9">
        <v>0</v>
      </c>
      <c r="AW3952" s="9">
        <v>0</v>
      </c>
      <c r="AX3952" s="9">
        <v>0</v>
      </c>
      <c r="AY3952" s="9">
        <v>0</v>
      </c>
      <c r="AZ3952" s="9">
        <v>0</v>
      </c>
      <c r="BA3952" s="9">
        <v>0</v>
      </c>
      <c r="BB3952" s="9">
        <v>0</v>
      </c>
      <c r="BC3952" s="9">
        <v>0</v>
      </c>
    </row>
    <row r="3953" spans="2:55" x14ac:dyDescent="0.45">
      <c r="B3953" s="25">
        <v>3946</v>
      </c>
      <c r="D3953" s="9" t="s">
        <v>86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3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0</v>
      </c>
      <c r="Z3953" s="9">
        <v>0</v>
      </c>
      <c r="AA3953" s="9">
        <v>0</v>
      </c>
      <c r="AB3953" s="9">
        <v>0</v>
      </c>
      <c r="AC3953" s="9">
        <v>0</v>
      </c>
      <c r="AD3953" s="9">
        <v>0</v>
      </c>
      <c r="AE3953" s="9">
        <v>0</v>
      </c>
      <c r="AF3953" s="9">
        <v>0</v>
      </c>
      <c r="AG3953" s="9">
        <v>0</v>
      </c>
      <c r="AH3953" s="9">
        <v>0</v>
      </c>
      <c r="AI3953" s="9">
        <v>0</v>
      </c>
      <c r="AJ3953" s="9">
        <v>0</v>
      </c>
      <c r="AK3953" s="9">
        <v>0</v>
      </c>
      <c r="AL3953" s="9">
        <v>0</v>
      </c>
      <c r="AM3953" s="9">
        <v>0</v>
      </c>
      <c r="AN3953" s="9">
        <v>0</v>
      </c>
      <c r="AO3953" s="9">
        <v>0</v>
      </c>
      <c r="AP3953" s="9">
        <v>0</v>
      </c>
      <c r="AQ3953" s="9">
        <v>0</v>
      </c>
      <c r="AR3953" s="9">
        <v>0</v>
      </c>
      <c r="AS3953" s="9">
        <v>0</v>
      </c>
      <c r="AT3953" s="9">
        <v>0</v>
      </c>
      <c r="AU3953" s="9">
        <v>0</v>
      </c>
      <c r="AV3953" s="9">
        <v>0</v>
      </c>
      <c r="AW3953" s="9">
        <v>0</v>
      </c>
      <c r="AX3953" s="9">
        <v>0</v>
      </c>
      <c r="AY3953" s="9">
        <v>0</v>
      </c>
      <c r="AZ3953" s="9">
        <v>0</v>
      </c>
      <c r="BA3953" s="9">
        <v>0</v>
      </c>
      <c r="BB3953" s="9">
        <v>0</v>
      </c>
      <c r="BC3953" s="9">
        <v>0</v>
      </c>
    </row>
    <row r="3954" spans="2:55" x14ac:dyDescent="0.45">
      <c r="B3954" s="25">
        <v>3947</v>
      </c>
      <c r="D3954" s="9" t="s">
        <v>87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  <c r="AC3954" s="9">
        <v>0</v>
      </c>
      <c r="AD3954" s="9">
        <v>0</v>
      </c>
      <c r="AE3954" s="9">
        <v>0</v>
      </c>
      <c r="AF3954" s="9">
        <v>0</v>
      </c>
      <c r="AG3954" s="9">
        <v>0</v>
      </c>
      <c r="AH3954" s="9">
        <v>0</v>
      </c>
      <c r="AI3954" s="9">
        <v>0</v>
      </c>
      <c r="AJ3954" s="9">
        <v>0</v>
      </c>
      <c r="AK3954" s="9">
        <v>0</v>
      </c>
      <c r="AL3954" s="9">
        <v>0</v>
      </c>
      <c r="AM3954" s="9">
        <v>0</v>
      </c>
      <c r="AN3954" s="9">
        <v>0</v>
      </c>
      <c r="AO3954" s="9">
        <v>0</v>
      </c>
      <c r="AP3954" s="9">
        <v>0</v>
      </c>
      <c r="AQ3954" s="9">
        <v>0</v>
      </c>
      <c r="AR3954" s="9">
        <v>0</v>
      </c>
      <c r="AS3954" s="9">
        <v>0</v>
      </c>
      <c r="AT3954" s="9">
        <v>0</v>
      </c>
      <c r="AU3954" s="9">
        <v>0</v>
      </c>
      <c r="AV3954" s="9">
        <v>0</v>
      </c>
      <c r="AW3954" s="9">
        <v>0</v>
      </c>
      <c r="AX3954" s="9">
        <v>0</v>
      </c>
      <c r="AY3954" s="9">
        <v>0</v>
      </c>
      <c r="AZ3954" s="9">
        <v>0</v>
      </c>
      <c r="BA3954" s="9">
        <v>0</v>
      </c>
      <c r="BB3954" s="9">
        <v>0</v>
      </c>
      <c r="BC3954" s="9">
        <v>0</v>
      </c>
    </row>
    <row r="3955" spans="2:55" x14ac:dyDescent="0.45">
      <c r="B3955" s="25">
        <v>3948</v>
      </c>
      <c r="D3955" s="9" t="s">
        <v>88</v>
      </c>
      <c r="E3955" s="9">
        <v>0</v>
      </c>
      <c r="F3955" s="9">
        <v>0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15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0</v>
      </c>
      <c r="V3955" s="9">
        <v>0</v>
      </c>
      <c r="W3955" s="9">
        <v>0</v>
      </c>
      <c r="X3955" s="9">
        <v>0</v>
      </c>
      <c r="Y3955" s="9">
        <v>0</v>
      </c>
      <c r="Z3955" s="9">
        <v>0</v>
      </c>
      <c r="AA3955" s="9">
        <v>0</v>
      </c>
      <c r="AB3955" s="9">
        <v>3</v>
      </c>
      <c r="AC3955" s="9">
        <v>0</v>
      </c>
      <c r="AD3955" s="9">
        <v>0</v>
      </c>
      <c r="AE3955" s="9">
        <v>0</v>
      </c>
      <c r="AF3955" s="9">
        <v>0</v>
      </c>
      <c r="AG3955" s="9">
        <v>0</v>
      </c>
      <c r="AH3955" s="9">
        <v>0</v>
      </c>
      <c r="AI3955" s="9">
        <v>0</v>
      </c>
      <c r="AJ3955" s="9">
        <v>0</v>
      </c>
      <c r="AK3955" s="9">
        <v>0</v>
      </c>
      <c r="AL3955" s="9">
        <v>0</v>
      </c>
      <c r="AM3955" s="9">
        <v>0</v>
      </c>
      <c r="AN3955" s="9">
        <v>0</v>
      </c>
      <c r="AO3955" s="9">
        <v>0</v>
      </c>
      <c r="AP3955" s="9">
        <v>0</v>
      </c>
      <c r="AQ3955" s="9">
        <v>0</v>
      </c>
      <c r="AR3955" s="9">
        <v>0</v>
      </c>
      <c r="AS3955" s="9">
        <v>0</v>
      </c>
      <c r="AT3955" s="9">
        <v>0</v>
      </c>
      <c r="AU3955" s="9">
        <v>0</v>
      </c>
      <c r="AV3955" s="9">
        <v>0</v>
      </c>
      <c r="AW3955" s="9">
        <v>0</v>
      </c>
      <c r="AX3955" s="9">
        <v>0</v>
      </c>
      <c r="AY3955" s="9">
        <v>0</v>
      </c>
      <c r="AZ3955" s="9">
        <v>0</v>
      </c>
      <c r="BA3955" s="9">
        <v>0</v>
      </c>
      <c r="BB3955" s="9">
        <v>0</v>
      </c>
      <c r="BC3955" s="9">
        <v>0</v>
      </c>
    </row>
    <row r="3956" spans="2:55" x14ac:dyDescent="0.45">
      <c r="B3956" s="25">
        <v>3949</v>
      </c>
      <c r="D3956" s="9" t="s">
        <v>89</v>
      </c>
      <c r="E3956" s="9">
        <v>0</v>
      </c>
      <c r="F3956" s="9">
        <v>0</v>
      </c>
      <c r="G3956" s="9">
        <v>0</v>
      </c>
      <c r="H3956" s="9">
        <v>4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76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  <c r="AC3956" s="9">
        <v>0</v>
      </c>
      <c r="AD3956" s="9">
        <v>0</v>
      </c>
      <c r="AE3956" s="9">
        <v>0</v>
      </c>
      <c r="AF3956" s="9">
        <v>0</v>
      </c>
      <c r="AG3956" s="9">
        <v>0</v>
      </c>
      <c r="AH3956" s="9">
        <v>0</v>
      </c>
      <c r="AI3956" s="9">
        <v>0</v>
      </c>
      <c r="AJ3956" s="9">
        <v>0</v>
      </c>
      <c r="AK3956" s="9">
        <v>0</v>
      </c>
      <c r="AL3956" s="9">
        <v>0</v>
      </c>
      <c r="AM3956" s="9">
        <v>0</v>
      </c>
      <c r="AN3956" s="9">
        <v>0</v>
      </c>
      <c r="AO3956" s="9">
        <v>0</v>
      </c>
      <c r="AP3956" s="9">
        <v>0</v>
      </c>
      <c r="AQ3956" s="9">
        <v>0</v>
      </c>
      <c r="AR3956" s="9">
        <v>0</v>
      </c>
      <c r="AS3956" s="9">
        <v>0</v>
      </c>
      <c r="AT3956" s="9">
        <v>0</v>
      </c>
      <c r="AU3956" s="9">
        <v>0</v>
      </c>
      <c r="AV3956" s="9">
        <v>0</v>
      </c>
      <c r="AW3956" s="9">
        <v>0</v>
      </c>
      <c r="AX3956" s="9">
        <v>0</v>
      </c>
      <c r="AY3956" s="9">
        <v>0</v>
      </c>
      <c r="AZ3956" s="9">
        <v>0</v>
      </c>
      <c r="BA3956" s="9">
        <v>0</v>
      </c>
      <c r="BB3956" s="9">
        <v>0</v>
      </c>
      <c r="BC3956" s="9">
        <v>0</v>
      </c>
    </row>
    <row r="3957" spans="2:55" x14ac:dyDescent="0.45">
      <c r="B3957" s="25">
        <v>3950</v>
      </c>
      <c r="D3957" s="9" t="s">
        <v>90</v>
      </c>
      <c r="E3957" s="9">
        <v>0</v>
      </c>
      <c r="F3957" s="9">
        <v>0</v>
      </c>
      <c r="G3957" s="9">
        <v>0</v>
      </c>
      <c r="H3957" s="9">
        <v>6</v>
      </c>
      <c r="I3957" s="9">
        <v>6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157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9</v>
      </c>
      <c r="AB3957" s="9">
        <v>24</v>
      </c>
      <c r="AC3957" s="9">
        <v>3</v>
      </c>
      <c r="AD3957" s="9">
        <v>0</v>
      </c>
      <c r="AE3957" s="9">
        <v>0</v>
      </c>
      <c r="AF3957" s="9">
        <v>0</v>
      </c>
      <c r="AG3957" s="9">
        <v>0</v>
      </c>
      <c r="AH3957" s="9">
        <v>0</v>
      </c>
      <c r="AI3957" s="9">
        <v>0</v>
      </c>
      <c r="AJ3957" s="9">
        <v>0</v>
      </c>
      <c r="AK3957" s="9">
        <v>0</v>
      </c>
      <c r="AL3957" s="9">
        <v>0</v>
      </c>
      <c r="AM3957" s="9">
        <v>0</v>
      </c>
      <c r="AN3957" s="9">
        <v>0</v>
      </c>
      <c r="AO3957" s="9">
        <v>0</v>
      </c>
      <c r="AP3957" s="9">
        <v>0</v>
      </c>
      <c r="AQ3957" s="9">
        <v>0</v>
      </c>
      <c r="AR3957" s="9">
        <v>0</v>
      </c>
      <c r="AS3957" s="9">
        <v>0</v>
      </c>
      <c r="AT3957" s="9">
        <v>0</v>
      </c>
      <c r="AU3957" s="9">
        <v>0</v>
      </c>
      <c r="AV3957" s="9">
        <v>0</v>
      </c>
      <c r="AW3957" s="9">
        <v>0</v>
      </c>
      <c r="AX3957" s="9">
        <v>0</v>
      </c>
      <c r="AY3957" s="9">
        <v>0</v>
      </c>
      <c r="AZ3957" s="9">
        <v>3</v>
      </c>
      <c r="BA3957" s="9">
        <v>0</v>
      </c>
      <c r="BB3957" s="9">
        <v>0</v>
      </c>
      <c r="BC3957" s="9">
        <v>0</v>
      </c>
    </row>
    <row r="3958" spans="2:55" x14ac:dyDescent="0.45">
      <c r="B3958" s="25">
        <v>3951</v>
      </c>
      <c r="D3958" s="9" t="s">
        <v>91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27</v>
      </c>
      <c r="P3958" s="9">
        <v>0</v>
      </c>
      <c r="Q3958" s="9">
        <v>0</v>
      </c>
      <c r="R3958" s="9">
        <v>0</v>
      </c>
      <c r="S3958" s="9">
        <v>3</v>
      </c>
      <c r="T3958" s="9">
        <v>0</v>
      </c>
      <c r="U3958" s="9">
        <v>0</v>
      </c>
      <c r="V3958" s="9">
        <v>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  <c r="AC3958" s="9">
        <v>0</v>
      </c>
      <c r="AD3958" s="9">
        <v>0</v>
      </c>
      <c r="AE3958" s="9">
        <v>0</v>
      </c>
      <c r="AF3958" s="9">
        <v>0</v>
      </c>
      <c r="AG3958" s="9">
        <v>0</v>
      </c>
      <c r="AH3958" s="9">
        <v>0</v>
      </c>
      <c r="AI3958" s="9">
        <v>0</v>
      </c>
      <c r="AJ3958" s="9">
        <v>0</v>
      </c>
      <c r="AK3958" s="9">
        <v>0</v>
      </c>
      <c r="AL3958" s="9">
        <v>0</v>
      </c>
      <c r="AM3958" s="9">
        <v>0</v>
      </c>
      <c r="AN3958" s="9">
        <v>0</v>
      </c>
      <c r="AO3958" s="9">
        <v>0</v>
      </c>
      <c r="AP3958" s="9">
        <v>0</v>
      </c>
      <c r="AQ3958" s="9">
        <v>0</v>
      </c>
      <c r="AR3958" s="9">
        <v>0</v>
      </c>
      <c r="AS3958" s="9">
        <v>0</v>
      </c>
      <c r="AT3958" s="9">
        <v>0</v>
      </c>
      <c r="AU3958" s="9">
        <v>0</v>
      </c>
      <c r="AV3958" s="9">
        <v>0</v>
      </c>
      <c r="AW3958" s="9">
        <v>0</v>
      </c>
      <c r="AX3958" s="9">
        <v>0</v>
      </c>
      <c r="AY3958" s="9">
        <v>0</v>
      </c>
      <c r="AZ3958" s="9">
        <v>0</v>
      </c>
      <c r="BA3958" s="9">
        <v>0</v>
      </c>
      <c r="BB3958" s="9">
        <v>0</v>
      </c>
      <c r="BC3958" s="9">
        <v>0</v>
      </c>
    </row>
    <row r="3959" spans="2:55" x14ac:dyDescent="0.45">
      <c r="B3959" s="25">
        <v>3952</v>
      </c>
      <c r="D3959" s="9" t="s">
        <v>92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9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  <c r="AC3959" s="9">
        <v>0</v>
      </c>
      <c r="AD3959" s="9">
        <v>0</v>
      </c>
      <c r="AE3959" s="9">
        <v>0</v>
      </c>
      <c r="AF3959" s="9">
        <v>0</v>
      </c>
      <c r="AG3959" s="9">
        <v>0</v>
      </c>
      <c r="AH3959" s="9">
        <v>0</v>
      </c>
      <c r="AI3959" s="9">
        <v>0</v>
      </c>
      <c r="AJ3959" s="9">
        <v>0</v>
      </c>
      <c r="AK3959" s="9">
        <v>0</v>
      </c>
      <c r="AL3959" s="9">
        <v>0</v>
      </c>
      <c r="AM3959" s="9">
        <v>0</v>
      </c>
      <c r="AN3959" s="9">
        <v>0</v>
      </c>
      <c r="AO3959" s="9">
        <v>0</v>
      </c>
      <c r="AP3959" s="9">
        <v>0</v>
      </c>
      <c r="AQ3959" s="9">
        <v>0</v>
      </c>
      <c r="AR3959" s="9">
        <v>0</v>
      </c>
      <c r="AS3959" s="9">
        <v>0</v>
      </c>
      <c r="AT3959" s="9">
        <v>0</v>
      </c>
      <c r="AU3959" s="9">
        <v>0</v>
      </c>
      <c r="AV3959" s="9">
        <v>0</v>
      </c>
      <c r="AW3959" s="9">
        <v>0</v>
      </c>
      <c r="AX3959" s="9">
        <v>0</v>
      </c>
      <c r="AY3959" s="9">
        <v>0</v>
      </c>
      <c r="AZ3959" s="9">
        <v>0</v>
      </c>
      <c r="BA3959" s="9">
        <v>0</v>
      </c>
      <c r="BB3959" s="9">
        <v>0</v>
      </c>
      <c r="BC3959" s="9">
        <v>0</v>
      </c>
    </row>
    <row r="3960" spans="2:55" x14ac:dyDescent="0.45">
      <c r="B3960" s="25">
        <v>3953</v>
      </c>
      <c r="D3960" s="9" t="s">
        <v>93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  <c r="AB3960" s="9">
        <v>0</v>
      </c>
      <c r="AC3960" s="9">
        <v>0</v>
      </c>
      <c r="AD3960" s="9">
        <v>0</v>
      </c>
      <c r="AE3960" s="9">
        <v>0</v>
      </c>
      <c r="AF3960" s="9">
        <v>0</v>
      </c>
      <c r="AG3960" s="9">
        <v>0</v>
      </c>
      <c r="AH3960" s="9">
        <v>0</v>
      </c>
      <c r="AI3960" s="9">
        <v>0</v>
      </c>
      <c r="AJ3960" s="9">
        <v>0</v>
      </c>
      <c r="AK3960" s="9">
        <v>0</v>
      </c>
      <c r="AL3960" s="9">
        <v>0</v>
      </c>
      <c r="AM3960" s="9">
        <v>0</v>
      </c>
      <c r="AN3960" s="9">
        <v>0</v>
      </c>
      <c r="AO3960" s="9">
        <v>0</v>
      </c>
      <c r="AP3960" s="9">
        <v>0</v>
      </c>
      <c r="AQ3960" s="9">
        <v>0</v>
      </c>
      <c r="AR3960" s="9">
        <v>0</v>
      </c>
      <c r="AS3960" s="9">
        <v>0</v>
      </c>
      <c r="AT3960" s="9">
        <v>0</v>
      </c>
      <c r="AU3960" s="9">
        <v>0</v>
      </c>
      <c r="AV3960" s="9">
        <v>0</v>
      </c>
      <c r="AW3960" s="9">
        <v>0</v>
      </c>
      <c r="AX3960" s="9">
        <v>0</v>
      </c>
      <c r="AY3960" s="9">
        <v>0</v>
      </c>
      <c r="AZ3960" s="9">
        <v>0</v>
      </c>
      <c r="BA3960" s="9">
        <v>0</v>
      </c>
      <c r="BB3960" s="9">
        <v>0</v>
      </c>
      <c r="BC3960" s="9">
        <v>0</v>
      </c>
    </row>
    <row r="3961" spans="2:55" x14ac:dyDescent="0.45">
      <c r="B3961" s="25">
        <v>3954</v>
      </c>
      <c r="D3961" s="9" t="s">
        <v>94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4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  <c r="AC3961" s="9">
        <v>0</v>
      </c>
      <c r="AD3961" s="9">
        <v>0</v>
      </c>
      <c r="AE3961" s="9">
        <v>0</v>
      </c>
      <c r="AF3961" s="9">
        <v>0</v>
      </c>
      <c r="AG3961" s="9">
        <v>0</v>
      </c>
      <c r="AH3961" s="9">
        <v>0</v>
      </c>
      <c r="AI3961" s="9">
        <v>0</v>
      </c>
      <c r="AJ3961" s="9">
        <v>0</v>
      </c>
      <c r="AK3961" s="9">
        <v>0</v>
      </c>
      <c r="AL3961" s="9">
        <v>0</v>
      </c>
      <c r="AM3961" s="9">
        <v>0</v>
      </c>
      <c r="AN3961" s="9">
        <v>0</v>
      </c>
      <c r="AO3961" s="9">
        <v>0</v>
      </c>
      <c r="AP3961" s="9">
        <v>0</v>
      </c>
      <c r="AQ3961" s="9">
        <v>0</v>
      </c>
      <c r="AR3961" s="9">
        <v>0</v>
      </c>
      <c r="AS3961" s="9">
        <v>0</v>
      </c>
      <c r="AT3961" s="9">
        <v>0</v>
      </c>
      <c r="AU3961" s="9">
        <v>0</v>
      </c>
      <c r="AV3961" s="9">
        <v>0</v>
      </c>
      <c r="AW3961" s="9">
        <v>0</v>
      </c>
      <c r="AX3961" s="9">
        <v>0</v>
      </c>
      <c r="AY3961" s="9">
        <v>0</v>
      </c>
      <c r="AZ3961" s="9">
        <v>0</v>
      </c>
      <c r="BA3961" s="9">
        <v>0</v>
      </c>
      <c r="BB3961" s="9">
        <v>0</v>
      </c>
      <c r="BC3961" s="9">
        <v>0</v>
      </c>
    </row>
    <row r="3962" spans="2:55" x14ac:dyDescent="0.45">
      <c r="B3962" s="25">
        <v>3955</v>
      </c>
      <c r="D3962" s="9" t="s">
        <v>95</v>
      </c>
      <c r="E3962" s="9">
        <v>0</v>
      </c>
      <c r="F3962" s="9">
        <v>0</v>
      </c>
      <c r="G3962" s="9">
        <v>0</v>
      </c>
      <c r="H3962" s="9">
        <v>4</v>
      </c>
      <c r="I3962" s="9">
        <v>0</v>
      </c>
      <c r="J3962" s="9">
        <v>0</v>
      </c>
      <c r="K3962" s="9">
        <v>0</v>
      </c>
      <c r="L3962" s="9">
        <v>0</v>
      </c>
      <c r="M3962" s="9">
        <v>0</v>
      </c>
      <c r="N3962" s="9">
        <v>0</v>
      </c>
      <c r="O3962" s="9">
        <v>11</v>
      </c>
      <c r="P3962" s="9">
        <v>0</v>
      </c>
      <c r="Q3962" s="9">
        <v>0</v>
      </c>
      <c r="R3962" s="9">
        <v>0</v>
      </c>
      <c r="S3962" s="9">
        <v>0</v>
      </c>
      <c r="T3962" s="9">
        <v>0</v>
      </c>
      <c r="U3962" s="9">
        <v>0</v>
      </c>
      <c r="V3962" s="9">
        <v>0</v>
      </c>
      <c r="W3962" s="9">
        <v>0</v>
      </c>
      <c r="X3962" s="9">
        <v>0</v>
      </c>
      <c r="Y3962" s="9">
        <v>0</v>
      </c>
      <c r="Z3962" s="9">
        <v>0</v>
      </c>
      <c r="AA3962" s="9">
        <v>4</v>
      </c>
      <c r="AB3962" s="9">
        <v>3</v>
      </c>
      <c r="AC3962" s="9">
        <v>0</v>
      </c>
      <c r="AD3962" s="9">
        <v>0</v>
      </c>
      <c r="AE3962" s="9">
        <v>0</v>
      </c>
      <c r="AF3962" s="9">
        <v>0</v>
      </c>
      <c r="AG3962" s="9">
        <v>0</v>
      </c>
      <c r="AH3962" s="9">
        <v>0</v>
      </c>
      <c r="AI3962" s="9">
        <v>0</v>
      </c>
      <c r="AJ3962" s="9">
        <v>0</v>
      </c>
      <c r="AK3962" s="9">
        <v>0</v>
      </c>
      <c r="AL3962" s="9">
        <v>0</v>
      </c>
      <c r="AM3962" s="9">
        <v>0</v>
      </c>
      <c r="AN3962" s="9">
        <v>0</v>
      </c>
      <c r="AO3962" s="9">
        <v>0</v>
      </c>
      <c r="AP3962" s="9">
        <v>0</v>
      </c>
      <c r="AQ3962" s="9">
        <v>0</v>
      </c>
      <c r="AR3962" s="9">
        <v>0</v>
      </c>
      <c r="AS3962" s="9">
        <v>0</v>
      </c>
      <c r="AT3962" s="9">
        <v>0</v>
      </c>
      <c r="AU3962" s="9">
        <v>0</v>
      </c>
      <c r="AV3962" s="9">
        <v>0</v>
      </c>
      <c r="AW3962" s="9">
        <v>0</v>
      </c>
      <c r="AX3962" s="9">
        <v>0</v>
      </c>
      <c r="AY3962" s="9">
        <v>0</v>
      </c>
      <c r="AZ3962" s="9">
        <v>0</v>
      </c>
      <c r="BA3962" s="9">
        <v>0</v>
      </c>
      <c r="BB3962" s="9">
        <v>0</v>
      </c>
      <c r="BC3962" s="9">
        <v>0</v>
      </c>
    </row>
    <row r="3963" spans="2:55" x14ac:dyDescent="0.45">
      <c r="B3963" s="25">
        <v>3956</v>
      </c>
      <c r="D3963" s="9" t="s">
        <v>96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  <c r="AC3963" s="9">
        <v>0</v>
      </c>
      <c r="AD3963" s="9">
        <v>0</v>
      </c>
      <c r="AE3963" s="9">
        <v>0</v>
      </c>
      <c r="AF3963" s="9">
        <v>0</v>
      </c>
      <c r="AG3963" s="9">
        <v>0</v>
      </c>
      <c r="AH3963" s="9">
        <v>0</v>
      </c>
      <c r="AI3963" s="9">
        <v>0</v>
      </c>
      <c r="AJ3963" s="9">
        <v>0</v>
      </c>
      <c r="AK3963" s="9">
        <v>0</v>
      </c>
      <c r="AL3963" s="9">
        <v>0</v>
      </c>
      <c r="AM3963" s="9">
        <v>0</v>
      </c>
      <c r="AN3963" s="9">
        <v>0</v>
      </c>
      <c r="AO3963" s="9">
        <v>0</v>
      </c>
      <c r="AP3963" s="9">
        <v>0</v>
      </c>
      <c r="AQ3963" s="9">
        <v>0</v>
      </c>
      <c r="AR3963" s="9">
        <v>0</v>
      </c>
      <c r="AS3963" s="9">
        <v>0</v>
      </c>
      <c r="AT3963" s="9">
        <v>0</v>
      </c>
      <c r="AU3963" s="9">
        <v>0</v>
      </c>
      <c r="AV3963" s="9">
        <v>0</v>
      </c>
      <c r="AW3963" s="9">
        <v>0</v>
      </c>
      <c r="AX3963" s="9">
        <v>0</v>
      </c>
      <c r="AY3963" s="9">
        <v>0</v>
      </c>
      <c r="AZ3963" s="9">
        <v>0</v>
      </c>
      <c r="BA3963" s="9">
        <v>0</v>
      </c>
      <c r="BB3963" s="9">
        <v>0</v>
      </c>
      <c r="BC3963" s="9">
        <v>0</v>
      </c>
    </row>
    <row r="3964" spans="2:55" x14ac:dyDescent="0.45">
      <c r="B3964" s="25">
        <v>3957</v>
      </c>
      <c r="D3964" s="9" t="s">
        <v>97</v>
      </c>
      <c r="E3964" s="9">
        <v>0</v>
      </c>
      <c r="F3964" s="9">
        <v>0</v>
      </c>
      <c r="G3964" s="9">
        <v>0</v>
      </c>
      <c r="H3964" s="9">
        <v>3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17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  <c r="AC3964" s="9">
        <v>0</v>
      </c>
      <c r="AD3964" s="9">
        <v>0</v>
      </c>
      <c r="AE3964" s="9">
        <v>0</v>
      </c>
      <c r="AF3964" s="9">
        <v>0</v>
      </c>
      <c r="AG3964" s="9">
        <v>0</v>
      </c>
      <c r="AH3964" s="9">
        <v>0</v>
      </c>
      <c r="AI3964" s="9">
        <v>0</v>
      </c>
      <c r="AJ3964" s="9">
        <v>0</v>
      </c>
      <c r="AK3964" s="9">
        <v>0</v>
      </c>
      <c r="AL3964" s="9">
        <v>0</v>
      </c>
      <c r="AM3964" s="9">
        <v>0</v>
      </c>
      <c r="AN3964" s="9">
        <v>0</v>
      </c>
      <c r="AO3964" s="9">
        <v>0</v>
      </c>
      <c r="AP3964" s="9">
        <v>0</v>
      </c>
      <c r="AQ3964" s="9">
        <v>0</v>
      </c>
      <c r="AR3964" s="9">
        <v>0</v>
      </c>
      <c r="AS3964" s="9">
        <v>0</v>
      </c>
      <c r="AT3964" s="9">
        <v>0</v>
      </c>
      <c r="AU3964" s="9">
        <v>0</v>
      </c>
      <c r="AV3964" s="9">
        <v>0</v>
      </c>
      <c r="AW3964" s="9">
        <v>0</v>
      </c>
      <c r="AX3964" s="9">
        <v>0</v>
      </c>
      <c r="AY3964" s="9">
        <v>0</v>
      </c>
      <c r="AZ3964" s="9">
        <v>0</v>
      </c>
      <c r="BA3964" s="9">
        <v>0</v>
      </c>
      <c r="BB3964" s="9">
        <v>0</v>
      </c>
      <c r="BC3964" s="9">
        <v>0</v>
      </c>
    </row>
    <row r="3965" spans="2:55" x14ac:dyDescent="0.45">
      <c r="B3965" s="25">
        <v>3958</v>
      </c>
      <c r="D3965" s="9" t="s">
        <v>98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  <c r="AC3965" s="9">
        <v>0</v>
      </c>
      <c r="AD3965" s="9">
        <v>0</v>
      </c>
      <c r="AE3965" s="9">
        <v>0</v>
      </c>
      <c r="AF3965" s="9">
        <v>0</v>
      </c>
      <c r="AG3965" s="9">
        <v>0</v>
      </c>
      <c r="AH3965" s="9">
        <v>0</v>
      </c>
      <c r="AI3965" s="9">
        <v>0</v>
      </c>
      <c r="AJ3965" s="9">
        <v>0</v>
      </c>
      <c r="AK3965" s="9">
        <v>0</v>
      </c>
      <c r="AL3965" s="9">
        <v>0</v>
      </c>
      <c r="AM3965" s="9">
        <v>0</v>
      </c>
      <c r="AN3965" s="9">
        <v>0</v>
      </c>
      <c r="AO3965" s="9">
        <v>0</v>
      </c>
      <c r="AP3965" s="9">
        <v>0</v>
      </c>
      <c r="AQ3965" s="9">
        <v>0</v>
      </c>
      <c r="AR3965" s="9">
        <v>0</v>
      </c>
      <c r="AS3965" s="9">
        <v>0</v>
      </c>
      <c r="AT3965" s="9">
        <v>0</v>
      </c>
      <c r="AU3965" s="9">
        <v>0</v>
      </c>
      <c r="AV3965" s="9">
        <v>0</v>
      </c>
      <c r="AW3965" s="9">
        <v>0</v>
      </c>
      <c r="AX3965" s="9">
        <v>0</v>
      </c>
      <c r="AY3965" s="9">
        <v>0</v>
      </c>
      <c r="AZ3965" s="9">
        <v>0</v>
      </c>
      <c r="BA3965" s="9">
        <v>0</v>
      </c>
      <c r="BB3965" s="9">
        <v>0</v>
      </c>
      <c r="BC3965" s="9">
        <v>0</v>
      </c>
    </row>
    <row r="3966" spans="2:55" x14ac:dyDescent="0.45">
      <c r="B3966" s="25">
        <v>3959</v>
      </c>
      <c r="D3966" s="9" t="s">
        <v>99</v>
      </c>
      <c r="E3966" s="9">
        <v>0</v>
      </c>
      <c r="F3966" s="9">
        <v>0</v>
      </c>
      <c r="G3966" s="9">
        <v>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  <c r="AC3966" s="9">
        <v>0</v>
      </c>
      <c r="AD3966" s="9">
        <v>0</v>
      </c>
      <c r="AE3966" s="9">
        <v>0</v>
      </c>
      <c r="AF3966" s="9">
        <v>0</v>
      </c>
      <c r="AG3966" s="9">
        <v>0</v>
      </c>
      <c r="AH3966" s="9">
        <v>0</v>
      </c>
      <c r="AI3966" s="9">
        <v>0</v>
      </c>
      <c r="AJ3966" s="9">
        <v>0</v>
      </c>
      <c r="AK3966" s="9">
        <v>0</v>
      </c>
      <c r="AL3966" s="9">
        <v>0</v>
      </c>
      <c r="AM3966" s="9">
        <v>0</v>
      </c>
      <c r="AN3966" s="9">
        <v>0</v>
      </c>
      <c r="AO3966" s="9">
        <v>0</v>
      </c>
      <c r="AP3966" s="9">
        <v>0</v>
      </c>
      <c r="AQ3966" s="9">
        <v>0</v>
      </c>
      <c r="AR3966" s="9">
        <v>0</v>
      </c>
      <c r="AS3966" s="9">
        <v>0</v>
      </c>
      <c r="AT3966" s="9">
        <v>0</v>
      </c>
      <c r="AU3966" s="9">
        <v>0</v>
      </c>
      <c r="AV3966" s="9">
        <v>0</v>
      </c>
      <c r="AW3966" s="9">
        <v>0</v>
      </c>
      <c r="AX3966" s="9">
        <v>0</v>
      </c>
      <c r="AY3966" s="9">
        <v>0</v>
      </c>
      <c r="AZ3966" s="9">
        <v>0</v>
      </c>
      <c r="BA3966" s="9">
        <v>0</v>
      </c>
      <c r="BB3966" s="9">
        <v>0</v>
      </c>
      <c r="BC3966" s="9">
        <v>0</v>
      </c>
    </row>
    <row r="3967" spans="2:55" x14ac:dyDescent="0.45">
      <c r="B3967" s="25">
        <v>3960</v>
      </c>
      <c r="D3967" s="9" t="s">
        <v>100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11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  <c r="AC3967" s="9">
        <v>0</v>
      </c>
      <c r="AD3967" s="9">
        <v>0</v>
      </c>
      <c r="AE3967" s="9">
        <v>0</v>
      </c>
      <c r="AF3967" s="9">
        <v>0</v>
      </c>
      <c r="AG3967" s="9">
        <v>0</v>
      </c>
      <c r="AH3967" s="9">
        <v>0</v>
      </c>
      <c r="AI3967" s="9">
        <v>0</v>
      </c>
      <c r="AJ3967" s="9">
        <v>0</v>
      </c>
      <c r="AK3967" s="9">
        <v>0</v>
      </c>
      <c r="AL3967" s="9">
        <v>0</v>
      </c>
      <c r="AM3967" s="9">
        <v>0</v>
      </c>
      <c r="AN3967" s="9">
        <v>0</v>
      </c>
      <c r="AO3967" s="9">
        <v>0</v>
      </c>
      <c r="AP3967" s="9">
        <v>0</v>
      </c>
      <c r="AQ3967" s="9">
        <v>0</v>
      </c>
      <c r="AR3967" s="9">
        <v>0</v>
      </c>
      <c r="AS3967" s="9">
        <v>0</v>
      </c>
      <c r="AT3967" s="9">
        <v>0</v>
      </c>
      <c r="AU3967" s="9">
        <v>0</v>
      </c>
      <c r="AV3967" s="9">
        <v>0</v>
      </c>
      <c r="AW3967" s="9">
        <v>0</v>
      </c>
      <c r="AX3967" s="9">
        <v>0</v>
      </c>
      <c r="AY3967" s="9">
        <v>0</v>
      </c>
      <c r="AZ3967" s="9">
        <v>0</v>
      </c>
      <c r="BA3967" s="9">
        <v>0</v>
      </c>
      <c r="BB3967" s="9">
        <v>0</v>
      </c>
      <c r="BC3967" s="9">
        <v>0</v>
      </c>
    </row>
    <row r="3968" spans="2:55" x14ac:dyDescent="0.45">
      <c r="B3968" s="25">
        <v>3961</v>
      </c>
      <c r="D3968" s="9" t="s">
        <v>101</v>
      </c>
      <c r="E3968" s="9">
        <v>0</v>
      </c>
      <c r="F3968" s="9">
        <v>0</v>
      </c>
      <c r="G3968" s="9">
        <v>3</v>
      </c>
      <c r="H3968" s="9">
        <v>5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34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4</v>
      </c>
      <c r="Y3968" s="9">
        <v>0</v>
      </c>
      <c r="Z3968" s="9">
        <v>0</v>
      </c>
      <c r="AA3968" s="9">
        <v>4</v>
      </c>
      <c r="AB3968" s="9">
        <v>16</v>
      </c>
      <c r="AC3968" s="9">
        <v>3</v>
      </c>
      <c r="AD3968" s="9">
        <v>0</v>
      </c>
      <c r="AE3968" s="9">
        <v>0</v>
      </c>
      <c r="AF3968" s="9">
        <v>0</v>
      </c>
      <c r="AG3968" s="9">
        <v>0</v>
      </c>
      <c r="AH3968" s="9">
        <v>0</v>
      </c>
      <c r="AI3968" s="9">
        <v>0</v>
      </c>
      <c r="AJ3968" s="9">
        <v>0</v>
      </c>
      <c r="AK3968" s="9">
        <v>0</v>
      </c>
      <c r="AL3968" s="9">
        <v>0</v>
      </c>
      <c r="AM3968" s="9">
        <v>0</v>
      </c>
      <c r="AN3968" s="9">
        <v>0</v>
      </c>
      <c r="AO3968" s="9">
        <v>0</v>
      </c>
      <c r="AP3968" s="9">
        <v>0</v>
      </c>
      <c r="AQ3968" s="9">
        <v>0</v>
      </c>
      <c r="AR3968" s="9">
        <v>0</v>
      </c>
      <c r="AS3968" s="9">
        <v>0</v>
      </c>
      <c r="AT3968" s="9">
        <v>0</v>
      </c>
      <c r="AU3968" s="9">
        <v>3</v>
      </c>
      <c r="AV3968" s="9">
        <v>0</v>
      </c>
      <c r="AW3968" s="9">
        <v>0</v>
      </c>
      <c r="AX3968" s="9">
        <v>0</v>
      </c>
      <c r="AY3968" s="9">
        <v>0</v>
      </c>
      <c r="AZ3968" s="9">
        <v>4</v>
      </c>
      <c r="BA3968" s="9">
        <v>0</v>
      </c>
      <c r="BB3968" s="9">
        <v>0</v>
      </c>
      <c r="BC3968" s="9">
        <v>0</v>
      </c>
    </row>
    <row r="3969" spans="2:55" x14ac:dyDescent="0.45">
      <c r="B3969" s="25">
        <v>3962</v>
      </c>
      <c r="D3969" s="9" t="s">
        <v>102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  <c r="AC3969" s="9">
        <v>0</v>
      </c>
      <c r="AD3969" s="9">
        <v>0</v>
      </c>
      <c r="AE3969" s="9">
        <v>0</v>
      </c>
      <c r="AF3969" s="9">
        <v>0</v>
      </c>
      <c r="AG3969" s="9">
        <v>0</v>
      </c>
      <c r="AH3969" s="9">
        <v>0</v>
      </c>
      <c r="AI3969" s="9">
        <v>0</v>
      </c>
      <c r="AJ3969" s="9">
        <v>0</v>
      </c>
      <c r="AK3969" s="9">
        <v>0</v>
      </c>
      <c r="AL3969" s="9">
        <v>0</v>
      </c>
      <c r="AM3969" s="9">
        <v>0</v>
      </c>
      <c r="AN3969" s="9">
        <v>0</v>
      </c>
      <c r="AO3969" s="9">
        <v>0</v>
      </c>
      <c r="AP3969" s="9">
        <v>0</v>
      </c>
      <c r="AQ3969" s="9">
        <v>0</v>
      </c>
      <c r="AR3969" s="9">
        <v>0</v>
      </c>
      <c r="AS3969" s="9">
        <v>0</v>
      </c>
      <c r="AT3969" s="9">
        <v>0</v>
      </c>
      <c r="AU3969" s="9">
        <v>0</v>
      </c>
      <c r="AV3969" s="9">
        <v>0</v>
      </c>
      <c r="AW3969" s="9">
        <v>0</v>
      </c>
      <c r="AX3969" s="9">
        <v>0</v>
      </c>
      <c r="AY3969" s="9">
        <v>0</v>
      </c>
      <c r="AZ3969" s="9">
        <v>0</v>
      </c>
      <c r="BA3969" s="9">
        <v>0</v>
      </c>
      <c r="BB3969" s="9">
        <v>0</v>
      </c>
      <c r="BC3969" s="9">
        <v>0</v>
      </c>
    </row>
    <row r="3970" spans="2:55" x14ac:dyDescent="0.45">
      <c r="B3970" s="25">
        <v>3963</v>
      </c>
      <c r="D3970" s="9" t="s">
        <v>103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0</v>
      </c>
      <c r="Y3970" s="9">
        <v>0</v>
      </c>
      <c r="Z3970" s="9">
        <v>0</v>
      </c>
      <c r="AA3970" s="9">
        <v>0</v>
      </c>
      <c r="AB3970" s="9">
        <v>3</v>
      </c>
      <c r="AC3970" s="9">
        <v>0</v>
      </c>
      <c r="AD3970" s="9">
        <v>0</v>
      </c>
      <c r="AE3970" s="9">
        <v>0</v>
      </c>
      <c r="AF3970" s="9">
        <v>0</v>
      </c>
      <c r="AG3970" s="9">
        <v>0</v>
      </c>
      <c r="AH3970" s="9">
        <v>0</v>
      </c>
      <c r="AI3970" s="9">
        <v>0</v>
      </c>
      <c r="AJ3970" s="9">
        <v>0</v>
      </c>
      <c r="AK3970" s="9">
        <v>0</v>
      </c>
      <c r="AL3970" s="9">
        <v>0</v>
      </c>
      <c r="AM3970" s="9">
        <v>0</v>
      </c>
      <c r="AN3970" s="9">
        <v>0</v>
      </c>
      <c r="AO3970" s="9">
        <v>0</v>
      </c>
      <c r="AP3970" s="9">
        <v>0</v>
      </c>
      <c r="AQ3970" s="9">
        <v>0</v>
      </c>
      <c r="AR3970" s="9">
        <v>0</v>
      </c>
      <c r="AS3970" s="9">
        <v>0</v>
      </c>
      <c r="AT3970" s="9">
        <v>0</v>
      </c>
      <c r="AU3970" s="9">
        <v>0</v>
      </c>
      <c r="AV3970" s="9">
        <v>0</v>
      </c>
      <c r="AW3970" s="9">
        <v>0</v>
      </c>
      <c r="AX3970" s="9">
        <v>0</v>
      </c>
      <c r="AY3970" s="9">
        <v>0</v>
      </c>
      <c r="AZ3970" s="9">
        <v>0</v>
      </c>
      <c r="BA3970" s="9">
        <v>0</v>
      </c>
      <c r="BB3970" s="9">
        <v>0</v>
      </c>
      <c r="BC3970" s="9">
        <v>0</v>
      </c>
    </row>
    <row r="3971" spans="2:55" x14ac:dyDescent="0.45">
      <c r="B3971" s="25">
        <v>3964</v>
      </c>
      <c r="D3971" s="9" t="s">
        <v>104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  <c r="AC3971" s="9">
        <v>0</v>
      </c>
      <c r="AD3971" s="9">
        <v>0</v>
      </c>
      <c r="AE3971" s="9">
        <v>0</v>
      </c>
      <c r="AF3971" s="9">
        <v>0</v>
      </c>
      <c r="AG3971" s="9">
        <v>0</v>
      </c>
      <c r="AH3971" s="9">
        <v>0</v>
      </c>
      <c r="AI3971" s="9">
        <v>0</v>
      </c>
      <c r="AJ3971" s="9">
        <v>0</v>
      </c>
      <c r="AK3971" s="9">
        <v>0</v>
      </c>
      <c r="AL3971" s="9">
        <v>0</v>
      </c>
      <c r="AM3971" s="9">
        <v>0</v>
      </c>
      <c r="AN3971" s="9">
        <v>0</v>
      </c>
      <c r="AO3971" s="9">
        <v>0</v>
      </c>
      <c r="AP3971" s="9">
        <v>0</v>
      </c>
      <c r="AQ3971" s="9">
        <v>0</v>
      </c>
      <c r="AR3971" s="9">
        <v>0</v>
      </c>
      <c r="AS3971" s="9">
        <v>0</v>
      </c>
      <c r="AT3971" s="9">
        <v>0</v>
      </c>
      <c r="AU3971" s="9">
        <v>0</v>
      </c>
      <c r="AV3971" s="9">
        <v>0</v>
      </c>
      <c r="AW3971" s="9">
        <v>0</v>
      </c>
      <c r="AX3971" s="9">
        <v>0</v>
      </c>
      <c r="AY3971" s="9">
        <v>0</v>
      </c>
      <c r="AZ3971" s="9">
        <v>4</v>
      </c>
      <c r="BA3971" s="9">
        <v>0</v>
      </c>
      <c r="BB3971" s="9">
        <v>0</v>
      </c>
      <c r="BC3971" s="9">
        <v>0</v>
      </c>
    </row>
    <row r="3972" spans="2:55" x14ac:dyDescent="0.45">
      <c r="B3972" s="25">
        <v>3965</v>
      </c>
      <c r="D3972" s="9" t="s">
        <v>105</v>
      </c>
      <c r="E3972" s="9">
        <v>0</v>
      </c>
      <c r="F3972" s="9">
        <v>0</v>
      </c>
      <c r="G3972" s="9">
        <v>4</v>
      </c>
      <c r="H3972" s="9">
        <v>7</v>
      </c>
      <c r="I3972" s="9">
        <v>4</v>
      </c>
      <c r="J3972" s="9">
        <v>0</v>
      </c>
      <c r="K3972" s="9">
        <v>0</v>
      </c>
      <c r="L3972" s="9">
        <v>17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0</v>
      </c>
      <c r="U3972" s="9">
        <v>0</v>
      </c>
      <c r="V3972" s="9">
        <v>0</v>
      </c>
      <c r="W3972" s="9">
        <v>5</v>
      </c>
      <c r="X3972" s="9">
        <v>0</v>
      </c>
      <c r="Y3972" s="9">
        <v>0</v>
      </c>
      <c r="Z3972" s="9">
        <v>0</v>
      </c>
      <c r="AA3972" s="9">
        <v>0</v>
      </c>
      <c r="AB3972" s="9">
        <v>7</v>
      </c>
      <c r="AC3972" s="9">
        <v>3</v>
      </c>
      <c r="AD3972" s="9">
        <v>0</v>
      </c>
      <c r="AE3972" s="9">
        <v>0</v>
      </c>
      <c r="AF3972" s="9">
        <v>0</v>
      </c>
      <c r="AG3972" s="9">
        <v>0</v>
      </c>
      <c r="AH3972" s="9">
        <v>0</v>
      </c>
      <c r="AI3972" s="9">
        <v>4</v>
      </c>
      <c r="AJ3972" s="9">
        <v>0</v>
      </c>
      <c r="AK3972" s="9">
        <v>10</v>
      </c>
      <c r="AL3972" s="9">
        <v>0</v>
      </c>
      <c r="AM3972" s="9">
        <v>0</v>
      </c>
      <c r="AN3972" s="9">
        <v>0</v>
      </c>
      <c r="AO3972" s="9">
        <v>0</v>
      </c>
      <c r="AP3972" s="9">
        <v>4</v>
      </c>
      <c r="AQ3972" s="9">
        <v>4</v>
      </c>
      <c r="AR3972" s="9">
        <v>0</v>
      </c>
      <c r="AS3972" s="9">
        <v>0</v>
      </c>
      <c r="AT3972" s="9">
        <v>0</v>
      </c>
      <c r="AU3972" s="9">
        <v>0</v>
      </c>
      <c r="AV3972" s="9">
        <v>0</v>
      </c>
      <c r="AW3972" s="9">
        <v>0</v>
      </c>
      <c r="AX3972" s="9">
        <v>0</v>
      </c>
      <c r="AY3972" s="9">
        <v>0</v>
      </c>
      <c r="AZ3972" s="9">
        <v>7</v>
      </c>
      <c r="BA3972" s="9">
        <v>13</v>
      </c>
      <c r="BB3972" s="9">
        <v>0</v>
      </c>
      <c r="BC3972" s="9">
        <v>0</v>
      </c>
    </row>
    <row r="3973" spans="2:55" x14ac:dyDescent="0.45">
      <c r="B3973" s="25">
        <v>3966</v>
      </c>
      <c r="D3973" s="9" t="s">
        <v>106</v>
      </c>
      <c r="E3973" s="9">
        <v>4</v>
      </c>
      <c r="F3973" s="9">
        <v>4</v>
      </c>
      <c r="G3973" s="9">
        <v>8</v>
      </c>
      <c r="H3973" s="9">
        <v>34</v>
      </c>
      <c r="I3973" s="9">
        <v>12</v>
      </c>
      <c r="J3973" s="9">
        <v>0</v>
      </c>
      <c r="K3973" s="9">
        <v>0</v>
      </c>
      <c r="L3973" s="9">
        <v>8</v>
      </c>
      <c r="M3973" s="9">
        <v>3</v>
      </c>
      <c r="N3973" s="9">
        <v>0</v>
      </c>
      <c r="O3973" s="9">
        <v>3</v>
      </c>
      <c r="P3973" s="9">
        <v>0</v>
      </c>
      <c r="Q3973" s="9">
        <v>4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3</v>
      </c>
      <c r="X3973" s="9">
        <v>6</v>
      </c>
      <c r="Y3973" s="9">
        <v>0</v>
      </c>
      <c r="Z3973" s="9">
        <v>0</v>
      </c>
      <c r="AA3973" s="9">
        <v>3</v>
      </c>
      <c r="AB3973" s="9">
        <v>10</v>
      </c>
      <c r="AC3973" s="9">
        <v>8</v>
      </c>
      <c r="AD3973" s="9">
        <v>0</v>
      </c>
      <c r="AE3973" s="9">
        <v>4</v>
      </c>
      <c r="AF3973" s="9">
        <v>0</v>
      </c>
      <c r="AG3973" s="9">
        <v>8</v>
      </c>
      <c r="AH3973" s="9">
        <v>0</v>
      </c>
      <c r="AI3973" s="9">
        <v>11</v>
      </c>
      <c r="AJ3973" s="9">
        <v>3</v>
      </c>
      <c r="AK3973" s="9">
        <v>7</v>
      </c>
      <c r="AL3973" s="9">
        <v>0</v>
      </c>
      <c r="AM3973" s="9">
        <v>3</v>
      </c>
      <c r="AN3973" s="9">
        <v>0</v>
      </c>
      <c r="AO3973" s="9">
        <v>0</v>
      </c>
      <c r="AP3973" s="9">
        <v>8</v>
      </c>
      <c r="AQ3973" s="9">
        <v>0</v>
      </c>
      <c r="AR3973" s="9">
        <v>0</v>
      </c>
      <c r="AS3973" s="9">
        <v>0</v>
      </c>
      <c r="AT3973" s="9">
        <v>4</v>
      </c>
      <c r="AU3973" s="9">
        <v>0</v>
      </c>
      <c r="AV3973" s="9">
        <v>0</v>
      </c>
      <c r="AW3973" s="9">
        <v>0</v>
      </c>
      <c r="AX3973" s="9">
        <v>4</v>
      </c>
      <c r="AY3973" s="9">
        <v>0</v>
      </c>
      <c r="AZ3973" s="9">
        <v>19</v>
      </c>
      <c r="BA3973" s="9">
        <v>15</v>
      </c>
      <c r="BB3973" s="9">
        <v>5</v>
      </c>
      <c r="BC3973" s="9">
        <v>0</v>
      </c>
    </row>
    <row r="3974" spans="2:55" x14ac:dyDescent="0.45">
      <c r="B3974" s="25">
        <v>3967</v>
      </c>
      <c r="D3974" s="9" t="s">
        <v>107</v>
      </c>
      <c r="E3974" s="9">
        <v>0</v>
      </c>
      <c r="F3974" s="9">
        <v>0</v>
      </c>
      <c r="G3974" s="9">
        <v>0</v>
      </c>
      <c r="H3974" s="9">
        <v>4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5</v>
      </c>
      <c r="X3974" s="9">
        <v>0</v>
      </c>
      <c r="Y3974" s="9">
        <v>0</v>
      </c>
      <c r="Z3974" s="9">
        <v>0</v>
      </c>
      <c r="AA3974" s="9">
        <v>0</v>
      </c>
      <c r="AB3974" s="9">
        <v>6</v>
      </c>
      <c r="AC3974" s="9">
        <v>0</v>
      </c>
      <c r="AD3974" s="9">
        <v>0</v>
      </c>
      <c r="AE3974" s="9">
        <v>0</v>
      </c>
      <c r="AF3974" s="9">
        <v>0</v>
      </c>
      <c r="AG3974" s="9">
        <v>0</v>
      </c>
      <c r="AH3974" s="9">
        <v>0</v>
      </c>
      <c r="AI3974" s="9">
        <v>0</v>
      </c>
      <c r="AJ3974" s="9">
        <v>0</v>
      </c>
      <c r="AK3974" s="9">
        <v>0</v>
      </c>
      <c r="AL3974" s="9">
        <v>0</v>
      </c>
      <c r="AM3974" s="9">
        <v>5</v>
      </c>
      <c r="AN3974" s="9">
        <v>0</v>
      </c>
      <c r="AO3974" s="9">
        <v>6</v>
      </c>
      <c r="AP3974" s="9">
        <v>0</v>
      </c>
      <c r="AQ3974" s="9">
        <v>0</v>
      </c>
      <c r="AR3974" s="9">
        <v>0</v>
      </c>
      <c r="AS3974" s="9">
        <v>0</v>
      </c>
      <c r="AT3974" s="9">
        <v>0</v>
      </c>
      <c r="AU3974" s="9">
        <v>0</v>
      </c>
      <c r="AV3974" s="9">
        <v>0</v>
      </c>
      <c r="AW3974" s="9">
        <v>0</v>
      </c>
      <c r="AX3974" s="9">
        <v>0</v>
      </c>
      <c r="AY3974" s="9">
        <v>0</v>
      </c>
      <c r="AZ3974" s="9">
        <v>0</v>
      </c>
      <c r="BA3974" s="9">
        <v>0</v>
      </c>
      <c r="BB3974" s="9">
        <v>0</v>
      </c>
      <c r="BC3974" s="9">
        <v>0</v>
      </c>
    </row>
    <row r="3975" spans="2:55" x14ac:dyDescent="0.45">
      <c r="B3975" s="25">
        <v>3968</v>
      </c>
      <c r="D3975" s="9" t="s">
        <v>108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0</v>
      </c>
      <c r="W3975" s="9">
        <v>0</v>
      </c>
      <c r="X3975" s="9">
        <v>0</v>
      </c>
      <c r="Y3975" s="9">
        <v>0</v>
      </c>
      <c r="Z3975" s="9">
        <v>0</v>
      </c>
      <c r="AA3975" s="9">
        <v>0</v>
      </c>
      <c r="AB3975" s="9">
        <v>0</v>
      </c>
      <c r="AC3975" s="9">
        <v>0</v>
      </c>
      <c r="AD3975" s="9">
        <v>0</v>
      </c>
      <c r="AE3975" s="9">
        <v>0</v>
      </c>
      <c r="AF3975" s="9">
        <v>0</v>
      </c>
      <c r="AG3975" s="9">
        <v>0</v>
      </c>
      <c r="AH3975" s="9">
        <v>0</v>
      </c>
      <c r="AI3975" s="9">
        <v>0</v>
      </c>
      <c r="AJ3975" s="9">
        <v>0</v>
      </c>
      <c r="AK3975" s="9">
        <v>0</v>
      </c>
      <c r="AL3975" s="9">
        <v>0</v>
      </c>
      <c r="AM3975" s="9">
        <v>0</v>
      </c>
      <c r="AN3975" s="9">
        <v>0</v>
      </c>
      <c r="AO3975" s="9">
        <v>0</v>
      </c>
      <c r="AP3975" s="9">
        <v>0</v>
      </c>
      <c r="AQ3975" s="9">
        <v>0</v>
      </c>
      <c r="AR3975" s="9">
        <v>0</v>
      </c>
      <c r="AS3975" s="9">
        <v>0</v>
      </c>
      <c r="AT3975" s="9">
        <v>0</v>
      </c>
      <c r="AU3975" s="9">
        <v>0</v>
      </c>
      <c r="AV3975" s="9">
        <v>0</v>
      </c>
      <c r="AW3975" s="9">
        <v>0</v>
      </c>
      <c r="AX3975" s="9">
        <v>0</v>
      </c>
      <c r="AY3975" s="9">
        <v>0</v>
      </c>
      <c r="AZ3975" s="9">
        <v>3</v>
      </c>
      <c r="BA3975" s="9">
        <v>0</v>
      </c>
      <c r="BB3975" s="9">
        <v>0</v>
      </c>
      <c r="BC3975" s="9">
        <v>0</v>
      </c>
    </row>
    <row r="3976" spans="2:55" x14ac:dyDescent="0.45">
      <c r="B3976" s="25">
        <v>3969</v>
      </c>
      <c r="D3976" s="9" t="s">
        <v>109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  <c r="AC3976" s="9">
        <v>0</v>
      </c>
      <c r="AD3976" s="9">
        <v>0</v>
      </c>
      <c r="AE3976" s="9">
        <v>0</v>
      </c>
      <c r="AF3976" s="9">
        <v>0</v>
      </c>
      <c r="AG3976" s="9">
        <v>0</v>
      </c>
      <c r="AH3976" s="9">
        <v>0</v>
      </c>
      <c r="AI3976" s="9">
        <v>0</v>
      </c>
      <c r="AJ3976" s="9">
        <v>0</v>
      </c>
      <c r="AK3976" s="9">
        <v>0</v>
      </c>
      <c r="AL3976" s="9">
        <v>0</v>
      </c>
      <c r="AM3976" s="9">
        <v>0</v>
      </c>
      <c r="AN3976" s="9">
        <v>0</v>
      </c>
      <c r="AO3976" s="9">
        <v>0</v>
      </c>
      <c r="AP3976" s="9">
        <v>0</v>
      </c>
      <c r="AQ3976" s="9">
        <v>0</v>
      </c>
      <c r="AR3976" s="9">
        <v>0</v>
      </c>
      <c r="AS3976" s="9">
        <v>0</v>
      </c>
      <c r="AT3976" s="9">
        <v>0</v>
      </c>
      <c r="AU3976" s="9">
        <v>0</v>
      </c>
      <c r="AV3976" s="9">
        <v>0</v>
      </c>
      <c r="AW3976" s="9">
        <v>0</v>
      </c>
      <c r="AX3976" s="9">
        <v>0</v>
      </c>
      <c r="AY3976" s="9">
        <v>0</v>
      </c>
      <c r="AZ3976" s="9">
        <v>0</v>
      </c>
      <c r="BA3976" s="9">
        <v>0</v>
      </c>
      <c r="BB3976" s="9">
        <v>0</v>
      </c>
      <c r="BC3976" s="9">
        <v>0</v>
      </c>
    </row>
    <row r="3977" spans="2:55" x14ac:dyDescent="0.45">
      <c r="B3977" s="25">
        <v>3970</v>
      </c>
      <c r="D3977" s="9" t="s">
        <v>110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3</v>
      </c>
      <c r="M3977" s="9">
        <v>0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  <c r="AC3977" s="9">
        <v>0</v>
      </c>
      <c r="AD3977" s="9">
        <v>0</v>
      </c>
      <c r="AE3977" s="9">
        <v>0</v>
      </c>
      <c r="AF3977" s="9">
        <v>0</v>
      </c>
      <c r="AG3977" s="9">
        <v>0</v>
      </c>
      <c r="AH3977" s="9">
        <v>0</v>
      </c>
      <c r="AI3977" s="9">
        <v>0</v>
      </c>
      <c r="AJ3977" s="9">
        <v>0</v>
      </c>
      <c r="AK3977" s="9">
        <v>3</v>
      </c>
      <c r="AL3977" s="9">
        <v>0</v>
      </c>
      <c r="AM3977" s="9">
        <v>0</v>
      </c>
      <c r="AN3977" s="9">
        <v>0</v>
      </c>
      <c r="AO3977" s="9">
        <v>0</v>
      </c>
      <c r="AP3977" s="9">
        <v>0</v>
      </c>
      <c r="AQ3977" s="9">
        <v>0</v>
      </c>
      <c r="AR3977" s="9">
        <v>0</v>
      </c>
      <c r="AS3977" s="9">
        <v>0</v>
      </c>
      <c r="AT3977" s="9">
        <v>0</v>
      </c>
      <c r="AU3977" s="9">
        <v>0</v>
      </c>
      <c r="AV3977" s="9">
        <v>0</v>
      </c>
      <c r="AW3977" s="9">
        <v>0</v>
      </c>
      <c r="AX3977" s="9">
        <v>0</v>
      </c>
      <c r="AY3977" s="9">
        <v>0</v>
      </c>
      <c r="AZ3977" s="9">
        <v>0</v>
      </c>
      <c r="BA3977" s="9">
        <v>0</v>
      </c>
      <c r="BB3977" s="9">
        <v>0</v>
      </c>
      <c r="BC3977" s="9">
        <v>0</v>
      </c>
    </row>
    <row r="3978" spans="2:55" x14ac:dyDescent="0.45">
      <c r="B3978" s="25">
        <v>3971</v>
      </c>
      <c r="D3978" s="9" t="s">
        <v>111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  <c r="J3978" s="9">
        <v>0</v>
      </c>
      <c r="K3978" s="9">
        <v>0</v>
      </c>
      <c r="L3978" s="9">
        <v>3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  <c r="AC3978" s="9">
        <v>0</v>
      </c>
      <c r="AD3978" s="9">
        <v>0</v>
      </c>
      <c r="AE3978" s="9">
        <v>0</v>
      </c>
      <c r="AF3978" s="9">
        <v>0</v>
      </c>
      <c r="AG3978" s="9">
        <v>0</v>
      </c>
      <c r="AH3978" s="9">
        <v>0</v>
      </c>
      <c r="AI3978" s="9">
        <v>0</v>
      </c>
      <c r="AJ3978" s="9">
        <v>0</v>
      </c>
      <c r="AK3978" s="9">
        <v>0</v>
      </c>
      <c r="AL3978" s="9">
        <v>0</v>
      </c>
      <c r="AM3978" s="9">
        <v>0</v>
      </c>
      <c r="AN3978" s="9">
        <v>0</v>
      </c>
      <c r="AO3978" s="9">
        <v>0</v>
      </c>
      <c r="AP3978" s="9">
        <v>0</v>
      </c>
      <c r="AQ3978" s="9">
        <v>0</v>
      </c>
      <c r="AR3978" s="9">
        <v>0</v>
      </c>
      <c r="AS3978" s="9">
        <v>0</v>
      </c>
      <c r="AT3978" s="9">
        <v>0</v>
      </c>
      <c r="AU3978" s="9">
        <v>0</v>
      </c>
      <c r="AV3978" s="9">
        <v>0</v>
      </c>
      <c r="AW3978" s="9">
        <v>0</v>
      </c>
      <c r="AX3978" s="9">
        <v>0</v>
      </c>
      <c r="AY3978" s="9">
        <v>0</v>
      </c>
      <c r="AZ3978" s="9">
        <v>3</v>
      </c>
      <c r="BA3978" s="9">
        <v>3</v>
      </c>
      <c r="BB3978" s="9">
        <v>0</v>
      </c>
      <c r="BC3978" s="9">
        <v>0</v>
      </c>
    </row>
    <row r="3979" spans="2:55" x14ac:dyDescent="0.45">
      <c r="B3979" s="25">
        <v>3972</v>
      </c>
      <c r="D3979" s="9" t="s">
        <v>112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  <c r="AC3979" s="9">
        <v>0</v>
      </c>
      <c r="AD3979" s="9">
        <v>0</v>
      </c>
      <c r="AE3979" s="9">
        <v>0</v>
      </c>
      <c r="AF3979" s="9">
        <v>0</v>
      </c>
      <c r="AG3979" s="9">
        <v>0</v>
      </c>
      <c r="AH3979" s="9">
        <v>0</v>
      </c>
      <c r="AI3979" s="9">
        <v>0</v>
      </c>
      <c r="AJ3979" s="9">
        <v>0</v>
      </c>
      <c r="AK3979" s="9">
        <v>0</v>
      </c>
      <c r="AL3979" s="9">
        <v>0</v>
      </c>
      <c r="AM3979" s="9">
        <v>0</v>
      </c>
      <c r="AN3979" s="9">
        <v>0</v>
      </c>
      <c r="AO3979" s="9">
        <v>0</v>
      </c>
      <c r="AP3979" s="9">
        <v>0</v>
      </c>
      <c r="AQ3979" s="9">
        <v>0</v>
      </c>
      <c r="AR3979" s="9">
        <v>0</v>
      </c>
      <c r="AS3979" s="9">
        <v>0</v>
      </c>
      <c r="AT3979" s="9">
        <v>0</v>
      </c>
      <c r="AU3979" s="9">
        <v>0</v>
      </c>
      <c r="AV3979" s="9">
        <v>0</v>
      </c>
      <c r="AW3979" s="9">
        <v>0</v>
      </c>
      <c r="AX3979" s="9">
        <v>0</v>
      </c>
      <c r="AY3979" s="9">
        <v>0</v>
      </c>
      <c r="AZ3979" s="9">
        <v>0</v>
      </c>
      <c r="BA3979" s="9">
        <v>0</v>
      </c>
      <c r="BB3979" s="9">
        <v>0</v>
      </c>
      <c r="BC3979" s="9">
        <v>0</v>
      </c>
    </row>
    <row r="3980" spans="2:55" x14ac:dyDescent="0.45">
      <c r="B3980" s="25">
        <v>3973</v>
      </c>
      <c r="D3980" s="9" t="s">
        <v>113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0</v>
      </c>
      <c r="P3980" s="9">
        <v>0</v>
      </c>
      <c r="Q3980" s="9">
        <v>0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0</v>
      </c>
      <c r="AA3980" s="9">
        <v>0</v>
      </c>
      <c r="AB3980" s="9">
        <v>0</v>
      </c>
      <c r="AC3980" s="9">
        <v>0</v>
      </c>
      <c r="AD3980" s="9">
        <v>0</v>
      </c>
      <c r="AE3980" s="9">
        <v>0</v>
      </c>
      <c r="AF3980" s="9">
        <v>0</v>
      </c>
      <c r="AG3980" s="9">
        <v>0</v>
      </c>
      <c r="AH3980" s="9">
        <v>0</v>
      </c>
      <c r="AI3980" s="9">
        <v>0</v>
      </c>
      <c r="AJ3980" s="9">
        <v>0</v>
      </c>
      <c r="AK3980" s="9">
        <v>0</v>
      </c>
      <c r="AL3980" s="9">
        <v>0</v>
      </c>
      <c r="AM3980" s="9">
        <v>0</v>
      </c>
      <c r="AN3980" s="9">
        <v>0</v>
      </c>
      <c r="AO3980" s="9">
        <v>0</v>
      </c>
      <c r="AP3980" s="9">
        <v>4</v>
      </c>
      <c r="AQ3980" s="9">
        <v>0</v>
      </c>
      <c r="AR3980" s="9">
        <v>0</v>
      </c>
      <c r="AS3980" s="9">
        <v>0</v>
      </c>
      <c r="AT3980" s="9">
        <v>0</v>
      </c>
      <c r="AU3980" s="9">
        <v>0</v>
      </c>
      <c r="AV3980" s="9">
        <v>0</v>
      </c>
      <c r="AW3980" s="9">
        <v>0</v>
      </c>
      <c r="AX3980" s="9">
        <v>0</v>
      </c>
      <c r="AY3980" s="9">
        <v>0</v>
      </c>
      <c r="AZ3980" s="9">
        <v>0</v>
      </c>
      <c r="BA3980" s="9">
        <v>0</v>
      </c>
      <c r="BB3980" s="9">
        <v>0</v>
      </c>
      <c r="BC3980" s="9">
        <v>0</v>
      </c>
    </row>
    <row r="3981" spans="2:55" x14ac:dyDescent="0.45">
      <c r="B3981" s="25">
        <v>3974</v>
      </c>
      <c r="D3981" s="9" t="s">
        <v>114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0</v>
      </c>
      <c r="Y3981" s="9">
        <v>0</v>
      </c>
      <c r="Z3981" s="9">
        <v>0</v>
      </c>
      <c r="AA3981" s="9">
        <v>0</v>
      </c>
      <c r="AB3981" s="9">
        <v>0</v>
      </c>
      <c r="AC3981" s="9">
        <v>0</v>
      </c>
      <c r="AD3981" s="9">
        <v>0</v>
      </c>
      <c r="AE3981" s="9">
        <v>0</v>
      </c>
      <c r="AF3981" s="9">
        <v>0</v>
      </c>
      <c r="AG3981" s="9">
        <v>0</v>
      </c>
      <c r="AH3981" s="9">
        <v>0</v>
      </c>
      <c r="AI3981" s="9">
        <v>0</v>
      </c>
      <c r="AJ3981" s="9">
        <v>0</v>
      </c>
      <c r="AK3981" s="9">
        <v>0</v>
      </c>
      <c r="AL3981" s="9">
        <v>0</v>
      </c>
      <c r="AM3981" s="9">
        <v>0</v>
      </c>
      <c r="AN3981" s="9">
        <v>0</v>
      </c>
      <c r="AO3981" s="9">
        <v>0</v>
      </c>
      <c r="AP3981" s="9">
        <v>0</v>
      </c>
      <c r="AQ3981" s="9">
        <v>0</v>
      </c>
      <c r="AR3981" s="9">
        <v>0</v>
      </c>
      <c r="AS3981" s="9">
        <v>0</v>
      </c>
      <c r="AT3981" s="9">
        <v>0</v>
      </c>
      <c r="AU3981" s="9">
        <v>0</v>
      </c>
      <c r="AV3981" s="9">
        <v>0</v>
      </c>
      <c r="AW3981" s="9">
        <v>0</v>
      </c>
      <c r="AX3981" s="9">
        <v>0</v>
      </c>
      <c r="AY3981" s="9">
        <v>0</v>
      </c>
      <c r="AZ3981" s="9">
        <v>4</v>
      </c>
      <c r="BA3981" s="9">
        <v>4</v>
      </c>
      <c r="BB3981" s="9">
        <v>0</v>
      </c>
      <c r="BC3981" s="9">
        <v>0</v>
      </c>
    </row>
    <row r="3982" spans="2:55" x14ac:dyDescent="0.45">
      <c r="B3982" s="25">
        <v>3975</v>
      </c>
      <c r="D3982" s="9" t="s">
        <v>115</v>
      </c>
      <c r="E3982" s="9">
        <v>0</v>
      </c>
      <c r="F3982" s="9">
        <v>0</v>
      </c>
      <c r="G3982" s="9">
        <v>0</v>
      </c>
      <c r="H3982" s="9">
        <v>0</v>
      </c>
      <c r="I3982" s="9">
        <v>4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5</v>
      </c>
      <c r="P3982" s="9">
        <v>0</v>
      </c>
      <c r="Q3982" s="9">
        <v>20</v>
      </c>
      <c r="R3982" s="9">
        <v>0</v>
      </c>
      <c r="S3982" s="9">
        <v>0</v>
      </c>
      <c r="T3982" s="9">
        <v>0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9</v>
      </c>
      <c r="AB3982" s="9">
        <v>90</v>
      </c>
      <c r="AC3982" s="9">
        <v>0</v>
      </c>
      <c r="AD3982" s="9">
        <v>0</v>
      </c>
      <c r="AE3982" s="9">
        <v>0</v>
      </c>
      <c r="AF3982" s="9">
        <v>0</v>
      </c>
      <c r="AG3982" s="9">
        <v>0</v>
      </c>
      <c r="AH3982" s="9">
        <v>0</v>
      </c>
      <c r="AI3982" s="9">
        <v>3</v>
      </c>
      <c r="AJ3982" s="9">
        <v>0</v>
      </c>
      <c r="AK3982" s="9">
        <v>0</v>
      </c>
      <c r="AL3982" s="9">
        <v>0</v>
      </c>
      <c r="AM3982" s="9">
        <v>3</v>
      </c>
      <c r="AN3982" s="9">
        <v>0</v>
      </c>
      <c r="AO3982" s="9">
        <v>0</v>
      </c>
      <c r="AP3982" s="9">
        <v>0</v>
      </c>
      <c r="AQ3982" s="9">
        <v>0</v>
      </c>
      <c r="AR3982" s="9">
        <v>0</v>
      </c>
      <c r="AS3982" s="9">
        <v>0</v>
      </c>
      <c r="AT3982" s="9">
        <v>0</v>
      </c>
      <c r="AU3982" s="9">
        <v>0</v>
      </c>
      <c r="AV3982" s="9">
        <v>0</v>
      </c>
      <c r="AW3982" s="9">
        <v>0</v>
      </c>
      <c r="AX3982" s="9">
        <v>4</v>
      </c>
      <c r="AY3982" s="9">
        <v>0</v>
      </c>
      <c r="AZ3982" s="9">
        <v>0</v>
      </c>
      <c r="BA3982" s="9">
        <v>0</v>
      </c>
      <c r="BB3982" s="9">
        <v>0</v>
      </c>
      <c r="BC3982" s="9">
        <v>0</v>
      </c>
    </row>
    <row r="3983" spans="2:55" x14ac:dyDescent="0.45">
      <c r="B3983" s="25">
        <v>3976</v>
      </c>
      <c r="D3983" s="9" t="s">
        <v>116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  <c r="Q3983" s="9">
        <v>4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0</v>
      </c>
      <c r="AB3983" s="9">
        <v>4</v>
      </c>
      <c r="AC3983" s="9">
        <v>0</v>
      </c>
      <c r="AD3983" s="9">
        <v>0</v>
      </c>
      <c r="AE3983" s="9">
        <v>0</v>
      </c>
      <c r="AF3983" s="9">
        <v>0</v>
      </c>
      <c r="AG3983" s="9">
        <v>0</v>
      </c>
      <c r="AH3983" s="9">
        <v>0</v>
      </c>
      <c r="AI3983" s="9">
        <v>0</v>
      </c>
      <c r="AJ3983" s="9">
        <v>0</v>
      </c>
      <c r="AK3983" s="9">
        <v>0</v>
      </c>
      <c r="AL3983" s="9">
        <v>0</v>
      </c>
      <c r="AM3983" s="9">
        <v>0</v>
      </c>
      <c r="AN3983" s="9">
        <v>0</v>
      </c>
      <c r="AO3983" s="9">
        <v>0</v>
      </c>
      <c r="AP3983" s="9">
        <v>0</v>
      </c>
      <c r="AQ3983" s="9">
        <v>0</v>
      </c>
      <c r="AR3983" s="9">
        <v>0</v>
      </c>
      <c r="AS3983" s="9">
        <v>0</v>
      </c>
      <c r="AT3983" s="9">
        <v>0</v>
      </c>
      <c r="AU3983" s="9">
        <v>0</v>
      </c>
      <c r="AV3983" s="9">
        <v>0</v>
      </c>
      <c r="AW3983" s="9">
        <v>0</v>
      </c>
      <c r="AX3983" s="9">
        <v>0</v>
      </c>
      <c r="AY3983" s="9">
        <v>0</v>
      </c>
      <c r="AZ3983" s="9">
        <v>0</v>
      </c>
      <c r="BA3983" s="9">
        <v>0</v>
      </c>
      <c r="BB3983" s="9">
        <v>0</v>
      </c>
      <c r="BC3983" s="9">
        <v>0</v>
      </c>
    </row>
    <row r="3984" spans="2:55" x14ac:dyDescent="0.45">
      <c r="B3984" s="25">
        <v>3977</v>
      </c>
      <c r="D3984" s="9" t="s">
        <v>117</v>
      </c>
      <c r="E3984" s="9">
        <v>0</v>
      </c>
      <c r="F3984" s="9">
        <v>0</v>
      </c>
      <c r="G3984" s="9">
        <v>3</v>
      </c>
      <c r="H3984" s="9">
        <v>0</v>
      </c>
      <c r="I3984" s="9">
        <v>0</v>
      </c>
      <c r="J3984" s="9">
        <v>0</v>
      </c>
      <c r="K3984" s="9">
        <v>0</v>
      </c>
      <c r="L3984" s="9">
        <v>6</v>
      </c>
      <c r="M3984" s="9">
        <v>0</v>
      </c>
      <c r="N3984" s="9">
        <v>0</v>
      </c>
      <c r="O3984" s="9">
        <v>0</v>
      </c>
      <c r="P3984" s="9">
        <v>0</v>
      </c>
      <c r="Q3984" s="9">
        <v>8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  <c r="AC3984" s="9">
        <v>0</v>
      </c>
      <c r="AD3984" s="9">
        <v>0</v>
      </c>
      <c r="AE3984" s="9">
        <v>0</v>
      </c>
      <c r="AF3984" s="9">
        <v>0</v>
      </c>
      <c r="AG3984" s="9">
        <v>0</v>
      </c>
      <c r="AH3984" s="9">
        <v>0</v>
      </c>
      <c r="AI3984" s="9">
        <v>0</v>
      </c>
      <c r="AJ3984" s="9">
        <v>0</v>
      </c>
      <c r="AK3984" s="9">
        <v>0</v>
      </c>
      <c r="AL3984" s="9">
        <v>0</v>
      </c>
      <c r="AM3984" s="9">
        <v>0</v>
      </c>
      <c r="AN3984" s="9">
        <v>0</v>
      </c>
      <c r="AO3984" s="9">
        <v>0</v>
      </c>
      <c r="AP3984" s="9">
        <v>0</v>
      </c>
      <c r="AQ3984" s="9">
        <v>0</v>
      </c>
      <c r="AR3984" s="9">
        <v>0</v>
      </c>
      <c r="AS3984" s="9">
        <v>0</v>
      </c>
      <c r="AT3984" s="9">
        <v>0</v>
      </c>
      <c r="AU3984" s="9">
        <v>0</v>
      </c>
      <c r="AV3984" s="9">
        <v>0</v>
      </c>
      <c r="AW3984" s="9">
        <v>0</v>
      </c>
      <c r="AX3984" s="9">
        <v>0</v>
      </c>
      <c r="AY3984" s="9">
        <v>0</v>
      </c>
      <c r="AZ3984" s="9">
        <v>3</v>
      </c>
      <c r="BA3984" s="9">
        <v>0</v>
      </c>
      <c r="BB3984" s="9">
        <v>0</v>
      </c>
      <c r="BC3984" s="9">
        <v>0</v>
      </c>
    </row>
    <row r="3985" spans="2:55" x14ac:dyDescent="0.45">
      <c r="B3985" s="25">
        <v>3978</v>
      </c>
      <c r="D3985" s="9" t="s">
        <v>118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0</v>
      </c>
      <c r="X3985" s="9">
        <v>0</v>
      </c>
      <c r="Y3985" s="9">
        <v>0</v>
      </c>
      <c r="Z3985" s="9">
        <v>0</v>
      </c>
      <c r="AA3985" s="9">
        <v>0</v>
      </c>
      <c r="AB3985" s="9">
        <v>0</v>
      </c>
      <c r="AC3985" s="9">
        <v>0</v>
      </c>
      <c r="AD3985" s="9">
        <v>6</v>
      </c>
      <c r="AE3985" s="9">
        <v>0</v>
      </c>
      <c r="AF3985" s="9">
        <v>0</v>
      </c>
      <c r="AG3985" s="9">
        <v>0</v>
      </c>
      <c r="AH3985" s="9">
        <v>0</v>
      </c>
      <c r="AI3985" s="9">
        <v>0</v>
      </c>
      <c r="AJ3985" s="9">
        <v>0</v>
      </c>
      <c r="AK3985" s="9">
        <v>0</v>
      </c>
      <c r="AL3985" s="9">
        <v>0</v>
      </c>
      <c r="AM3985" s="9">
        <v>0</v>
      </c>
      <c r="AN3985" s="9">
        <v>0</v>
      </c>
      <c r="AO3985" s="9">
        <v>0</v>
      </c>
      <c r="AP3985" s="9">
        <v>0</v>
      </c>
      <c r="AQ3985" s="9">
        <v>0</v>
      </c>
      <c r="AR3985" s="9">
        <v>0</v>
      </c>
      <c r="AS3985" s="9">
        <v>0</v>
      </c>
      <c r="AT3985" s="9">
        <v>0</v>
      </c>
      <c r="AU3985" s="9">
        <v>0</v>
      </c>
      <c r="AV3985" s="9">
        <v>0</v>
      </c>
      <c r="AW3985" s="9">
        <v>0</v>
      </c>
      <c r="AX3985" s="9">
        <v>0</v>
      </c>
      <c r="AY3985" s="9">
        <v>0</v>
      </c>
      <c r="AZ3985" s="9">
        <v>0</v>
      </c>
      <c r="BA3985" s="9">
        <v>0</v>
      </c>
      <c r="BB3985" s="9">
        <v>0</v>
      </c>
      <c r="BC3985" s="9">
        <v>0</v>
      </c>
    </row>
    <row r="3986" spans="2:55" x14ac:dyDescent="0.45">
      <c r="B3986" s="25">
        <v>3979</v>
      </c>
      <c r="D3986" s="9" t="s">
        <v>119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  <c r="AC3986" s="9">
        <v>0</v>
      </c>
      <c r="AD3986" s="9">
        <v>0</v>
      </c>
      <c r="AE3986" s="9">
        <v>0</v>
      </c>
      <c r="AF3986" s="9">
        <v>0</v>
      </c>
      <c r="AG3986" s="9">
        <v>0</v>
      </c>
      <c r="AH3986" s="9">
        <v>0</v>
      </c>
      <c r="AI3986" s="9">
        <v>0</v>
      </c>
      <c r="AJ3986" s="9">
        <v>0</v>
      </c>
      <c r="AK3986" s="9">
        <v>0</v>
      </c>
      <c r="AL3986" s="9">
        <v>0</v>
      </c>
      <c r="AM3986" s="9">
        <v>0</v>
      </c>
      <c r="AN3986" s="9">
        <v>0</v>
      </c>
      <c r="AO3986" s="9">
        <v>0</v>
      </c>
      <c r="AP3986" s="9">
        <v>0</v>
      </c>
      <c r="AQ3986" s="9">
        <v>0</v>
      </c>
      <c r="AR3986" s="9">
        <v>0</v>
      </c>
      <c r="AS3986" s="9">
        <v>0</v>
      </c>
      <c r="AT3986" s="9">
        <v>0</v>
      </c>
      <c r="AU3986" s="9">
        <v>0</v>
      </c>
      <c r="AV3986" s="9">
        <v>0</v>
      </c>
      <c r="AW3986" s="9">
        <v>0</v>
      </c>
      <c r="AX3986" s="9">
        <v>0</v>
      </c>
      <c r="AY3986" s="9">
        <v>0</v>
      </c>
      <c r="AZ3986" s="9">
        <v>0</v>
      </c>
      <c r="BA3986" s="9">
        <v>0</v>
      </c>
      <c r="BB3986" s="9">
        <v>0</v>
      </c>
      <c r="BC3986" s="9">
        <v>0</v>
      </c>
    </row>
    <row r="3987" spans="2:55" x14ac:dyDescent="0.45">
      <c r="B3987" s="25">
        <v>3980</v>
      </c>
      <c r="D3987" s="9" t="s">
        <v>120</v>
      </c>
      <c r="E3987" s="9">
        <v>0</v>
      </c>
      <c r="F3987" s="9">
        <v>0</v>
      </c>
      <c r="G3987" s="9">
        <v>0</v>
      </c>
      <c r="H3987" s="9">
        <v>0</v>
      </c>
      <c r="I3987" s="9">
        <v>9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4</v>
      </c>
      <c r="R3987" s="9">
        <v>0</v>
      </c>
      <c r="S3987" s="9">
        <v>0</v>
      </c>
      <c r="T3987" s="9">
        <v>0</v>
      </c>
      <c r="U3987" s="9">
        <v>0</v>
      </c>
      <c r="V3987" s="9">
        <v>0</v>
      </c>
      <c r="W3987" s="9">
        <v>0</v>
      </c>
      <c r="X3987" s="9">
        <v>0</v>
      </c>
      <c r="Y3987" s="9">
        <v>0</v>
      </c>
      <c r="Z3987" s="9">
        <v>0</v>
      </c>
      <c r="AA3987" s="9">
        <v>0</v>
      </c>
      <c r="AB3987" s="9">
        <v>4</v>
      </c>
      <c r="AC3987" s="9">
        <v>0</v>
      </c>
      <c r="AD3987" s="9">
        <v>0</v>
      </c>
      <c r="AE3987" s="9">
        <v>0</v>
      </c>
      <c r="AF3987" s="9">
        <v>0</v>
      </c>
      <c r="AG3987" s="9">
        <v>0</v>
      </c>
      <c r="AH3987" s="9">
        <v>0</v>
      </c>
      <c r="AI3987" s="9">
        <v>0</v>
      </c>
      <c r="AJ3987" s="9">
        <v>0</v>
      </c>
      <c r="AK3987" s="9">
        <v>0</v>
      </c>
      <c r="AL3987" s="9">
        <v>0</v>
      </c>
      <c r="AM3987" s="9">
        <v>0</v>
      </c>
      <c r="AN3987" s="9">
        <v>0</v>
      </c>
      <c r="AO3987" s="9">
        <v>0</v>
      </c>
      <c r="AP3987" s="9">
        <v>0</v>
      </c>
      <c r="AQ3987" s="9">
        <v>0</v>
      </c>
      <c r="AR3987" s="9">
        <v>0</v>
      </c>
      <c r="AS3987" s="9">
        <v>0</v>
      </c>
      <c r="AT3987" s="9">
        <v>0</v>
      </c>
      <c r="AU3987" s="9">
        <v>0</v>
      </c>
      <c r="AV3987" s="9">
        <v>0</v>
      </c>
      <c r="AW3987" s="9">
        <v>0</v>
      </c>
      <c r="AX3987" s="9">
        <v>0</v>
      </c>
      <c r="AY3987" s="9">
        <v>0</v>
      </c>
      <c r="AZ3987" s="9">
        <v>9</v>
      </c>
      <c r="BA3987" s="9">
        <v>0</v>
      </c>
      <c r="BB3987" s="9">
        <v>0</v>
      </c>
      <c r="BC3987" s="9">
        <v>0</v>
      </c>
    </row>
    <row r="3988" spans="2:55" x14ac:dyDescent="0.45">
      <c r="B3988" s="25">
        <v>3981</v>
      </c>
      <c r="D3988" s="9" t="s">
        <v>121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10</v>
      </c>
      <c r="R3988" s="9">
        <v>0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  <c r="AC3988" s="9">
        <v>0</v>
      </c>
      <c r="AD3988" s="9">
        <v>0</v>
      </c>
      <c r="AE3988" s="9">
        <v>0</v>
      </c>
      <c r="AF3988" s="9">
        <v>0</v>
      </c>
      <c r="AG3988" s="9">
        <v>0</v>
      </c>
      <c r="AH3988" s="9">
        <v>0</v>
      </c>
      <c r="AI3988" s="9">
        <v>0</v>
      </c>
      <c r="AJ3988" s="9">
        <v>0</v>
      </c>
      <c r="AK3988" s="9">
        <v>0</v>
      </c>
      <c r="AL3988" s="9">
        <v>0</v>
      </c>
      <c r="AM3988" s="9">
        <v>0</v>
      </c>
      <c r="AN3988" s="9">
        <v>0</v>
      </c>
      <c r="AO3988" s="9">
        <v>0</v>
      </c>
      <c r="AP3988" s="9">
        <v>0</v>
      </c>
      <c r="AQ3988" s="9">
        <v>0</v>
      </c>
      <c r="AR3988" s="9">
        <v>0</v>
      </c>
      <c r="AS3988" s="9">
        <v>0</v>
      </c>
      <c r="AT3988" s="9">
        <v>0</v>
      </c>
      <c r="AU3988" s="9">
        <v>0</v>
      </c>
      <c r="AV3988" s="9">
        <v>0</v>
      </c>
      <c r="AW3988" s="9">
        <v>0</v>
      </c>
      <c r="AX3988" s="9">
        <v>5</v>
      </c>
      <c r="AY3988" s="9">
        <v>0</v>
      </c>
      <c r="AZ3988" s="9">
        <v>0</v>
      </c>
      <c r="BA3988" s="9">
        <v>0</v>
      </c>
      <c r="BB3988" s="9">
        <v>0</v>
      </c>
      <c r="BC3988" s="9">
        <v>0</v>
      </c>
    </row>
    <row r="3989" spans="2:55" x14ac:dyDescent="0.45">
      <c r="B3989" s="25">
        <v>3982</v>
      </c>
      <c r="D3989" s="9" t="s">
        <v>122</v>
      </c>
      <c r="E3989" s="9">
        <v>0</v>
      </c>
      <c r="F3989" s="9">
        <v>0</v>
      </c>
      <c r="G3989" s="9">
        <v>0</v>
      </c>
      <c r="H3989" s="9">
        <v>4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  <c r="AC3989" s="9">
        <v>0</v>
      </c>
      <c r="AD3989" s="9">
        <v>0</v>
      </c>
      <c r="AE3989" s="9">
        <v>0</v>
      </c>
      <c r="AF3989" s="9">
        <v>0</v>
      </c>
      <c r="AG3989" s="9">
        <v>0</v>
      </c>
      <c r="AH3989" s="9">
        <v>0</v>
      </c>
      <c r="AI3989" s="9">
        <v>0</v>
      </c>
      <c r="AJ3989" s="9">
        <v>0</v>
      </c>
      <c r="AK3989" s="9">
        <v>0</v>
      </c>
      <c r="AL3989" s="9">
        <v>0</v>
      </c>
      <c r="AM3989" s="9">
        <v>0</v>
      </c>
      <c r="AN3989" s="9">
        <v>0</v>
      </c>
      <c r="AO3989" s="9">
        <v>0</v>
      </c>
      <c r="AP3989" s="9">
        <v>0</v>
      </c>
      <c r="AQ3989" s="9">
        <v>0</v>
      </c>
      <c r="AR3989" s="9">
        <v>0</v>
      </c>
      <c r="AS3989" s="9">
        <v>0</v>
      </c>
      <c r="AT3989" s="9">
        <v>0</v>
      </c>
      <c r="AU3989" s="9">
        <v>0</v>
      </c>
      <c r="AV3989" s="9">
        <v>0</v>
      </c>
      <c r="AW3989" s="9">
        <v>0</v>
      </c>
      <c r="AX3989" s="9">
        <v>0</v>
      </c>
      <c r="AY3989" s="9">
        <v>0</v>
      </c>
      <c r="AZ3989" s="9">
        <v>0</v>
      </c>
      <c r="BA3989" s="9">
        <v>0</v>
      </c>
      <c r="BB3989" s="9">
        <v>0</v>
      </c>
      <c r="BC3989" s="9">
        <v>0</v>
      </c>
    </row>
    <row r="3990" spans="2:55" x14ac:dyDescent="0.45">
      <c r="B3990" s="25">
        <v>3983</v>
      </c>
      <c r="D3990" s="9" t="s">
        <v>123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0</v>
      </c>
      <c r="N3990" s="9">
        <v>0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  <c r="AC3990" s="9">
        <v>0</v>
      </c>
      <c r="AD3990" s="9">
        <v>0</v>
      </c>
      <c r="AE3990" s="9">
        <v>0</v>
      </c>
      <c r="AF3990" s="9">
        <v>0</v>
      </c>
      <c r="AG3990" s="9">
        <v>0</v>
      </c>
      <c r="AH3990" s="9">
        <v>0</v>
      </c>
      <c r="AI3990" s="9">
        <v>0</v>
      </c>
      <c r="AJ3990" s="9">
        <v>0</v>
      </c>
      <c r="AK3990" s="9">
        <v>0</v>
      </c>
      <c r="AL3990" s="9">
        <v>0</v>
      </c>
      <c r="AM3990" s="9">
        <v>0</v>
      </c>
      <c r="AN3990" s="9">
        <v>0</v>
      </c>
      <c r="AO3990" s="9">
        <v>0</v>
      </c>
      <c r="AP3990" s="9">
        <v>0</v>
      </c>
      <c r="AQ3990" s="9">
        <v>0</v>
      </c>
      <c r="AR3990" s="9">
        <v>0</v>
      </c>
      <c r="AS3990" s="9">
        <v>0</v>
      </c>
      <c r="AT3990" s="9">
        <v>0</v>
      </c>
      <c r="AU3990" s="9">
        <v>0</v>
      </c>
      <c r="AV3990" s="9">
        <v>0</v>
      </c>
      <c r="AW3990" s="9">
        <v>0</v>
      </c>
      <c r="AX3990" s="9">
        <v>0</v>
      </c>
      <c r="AY3990" s="9">
        <v>0</v>
      </c>
      <c r="AZ3990" s="9">
        <v>4</v>
      </c>
      <c r="BA3990" s="9">
        <v>0</v>
      </c>
      <c r="BB3990" s="9">
        <v>0</v>
      </c>
      <c r="BC3990" s="9">
        <v>0</v>
      </c>
    </row>
    <row r="3991" spans="2:55" x14ac:dyDescent="0.45">
      <c r="B3991" s="25">
        <v>3984</v>
      </c>
      <c r="D3991" s="9" t="s">
        <v>124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  <c r="Q3991" s="9">
        <v>0</v>
      </c>
      <c r="R3991" s="9">
        <v>0</v>
      </c>
      <c r="S3991" s="9">
        <v>0</v>
      </c>
      <c r="T3991" s="9">
        <v>0</v>
      </c>
      <c r="U3991" s="9">
        <v>0</v>
      </c>
      <c r="V3991" s="9">
        <v>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  <c r="AC3991" s="9">
        <v>0</v>
      </c>
      <c r="AD3991" s="9">
        <v>3</v>
      </c>
      <c r="AE3991" s="9">
        <v>0</v>
      </c>
      <c r="AF3991" s="9">
        <v>0</v>
      </c>
      <c r="AG3991" s="9">
        <v>0</v>
      </c>
      <c r="AH3991" s="9">
        <v>0</v>
      </c>
      <c r="AI3991" s="9">
        <v>0</v>
      </c>
      <c r="AJ3991" s="9">
        <v>0</v>
      </c>
      <c r="AK3991" s="9">
        <v>0</v>
      </c>
      <c r="AL3991" s="9">
        <v>0</v>
      </c>
      <c r="AM3991" s="9">
        <v>0</v>
      </c>
      <c r="AN3991" s="9">
        <v>0</v>
      </c>
      <c r="AO3991" s="9">
        <v>0</v>
      </c>
      <c r="AP3991" s="9">
        <v>0</v>
      </c>
      <c r="AQ3991" s="9">
        <v>0</v>
      </c>
      <c r="AR3991" s="9">
        <v>0</v>
      </c>
      <c r="AS3991" s="9">
        <v>0</v>
      </c>
      <c r="AT3991" s="9">
        <v>0</v>
      </c>
      <c r="AU3991" s="9">
        <v>0</v>
      </c>
      <c r="AV3991" s="9">
        <v>0</v>
      </c>
      <c r="AW3991" s="9">
        <v>0</v>
      </c>
      <c r="AX3991" s="9">
        <v>0</v>
      </c>
      <c r="AY3991" s="9">
        <v>0</v>
      </c>
      <c r="AZ3991" s="9">
        <v>0</v>
      </c>
      <c r="BA3991" s="9">
        <v>0</v>
      </c>
      <c r="BB3991" s="9">
        <v>0</v>
      </c>
      <c r="BC3991" s="9">
        <v>0</v>
      </c>
    </row>
    <row r="3992" spans="2:55" x14ac:dyDescent="0.45">
      <c r="B3992" s="25">
        <v>3985</v>
      </c>
      <c r="D3992" s="9" t="s">
        <v>125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0</v>
      </c>
      <c r="V3992" s="9">
        <v>0</v>
      </c>
      <c r="W3992" s="9">
        <v>0</v>
      </c>
      <c r="X3992" s="9">
        <v>0</v>
      </c>
      <c r="Y3992" s="9">
        <v>0</v>
      </c>
      <c r="Z3992" s="9">
        <v>0</v>
      </c>
      <c r="AA3992" s="9">
        <v>0</v>
      </c>
      <c r="AB3992" s="9">
        <v>0</v>
      </c>
      <c r="AC3992" s="9">
        <v>0</v>
      </c>
      <c r="AD3992" s="9">
        <v>0</v>
      </c>
      <c r="AE3992" s="9">
        <v>0</v>
      </c>
      <c r="AF3992" s="9">
        <v>0</v>
      </c>
      <c r="AG3992" s="9">
        <v>0</v>
      </c>
      <c r="AH3992" s="9">
        <v>0</v>
      </c>
      <c r="AI3992" s="9">
        <v>0</v>
      </c>
      <c r="AJ3992" s="9">
        <v>0</v>
      </c>
      <c r="AK3992" s="9">
        <v>0</v>
      </c>
      <c r="AL3992" s="9">
        <v>0</v>
      </c>
      <c r="AM3992" s="9">
        <v>0</v>
      </c>
      <c r="AN3992" s="9">
        <v>0</v>
      </c>
      <c r="AO3992" s="9">
        <v>0</v>
      </c>
      <c r="AP3992" s="9">
        <v>0</v>
      </c>
      <c r="AQ3992" s="9">
        <v>0</v>
      </c>
      <c r="AR3992" s="9">
        <v>0</v>
      </c>
      <c r="AS3992" s="9">
        <v>0</v>
      </c>
      <c r="AT3992" s="9">
        <v>0</v>
      </c>
      <c r="AU3992" s="9">
        <v>0</v>
      </c>
      <c r="AV3992" s="9">
        <v>0</v>
      </c>
      <c r="AW3992" s="9">
        <v>0</v>
      </c>
      <c r="AX3992" s="9">
        <v>0</v>
      </c>
      <c r="AY3992" s="9">
        <v>0</v>
      </c>
      <c r="AZ3992" s="9">
        <v>0</v>
      </c>
      <c r="BA3992" s="9">
        <v>0</v>
      </c>
      <c r="BB3992" s="9">
        <v>0</v>
      </c>
      <c r="BC3992" s="9">
        <v>0</v>
      </c>
    </row>
    <row r="3993" spans="2:55" x14ac:dyDescent="0.45">
      <c r="B3993" s="25">
        <v>3986</v>
      </c>
      <c r="D3993" s="9" t="s">
        <v>126</v>
      </c>
      <c r="E3993" s="9">
        <v>0</v>
      </c>
      <c r="F3993" s="9">
        <v>0</v>
      </c>
      <c r="G3993" s="9">
        <v>0</v>
      </c>
      <c r="H3993" s="9">
        <v>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  <c r="AC3993" s="9">
        <v>0</v>
      </c>
      <c r="AD3993" s="9">
        <v>0</v>
      </c>
      <c r="AE3993" s="9">
        <v>0</v>
      </c>
      <c r="AF3993" s="9">
        <v>0</v>
      </c>
      <c r="AG3993" s="9">
        <v>0</v>
      </c>
      <c r="AH3993" s="9">
        <v>0</v>
      </c>
      <c r="AI3993" s="9">
        <v>0</v>
      </c>
      <c r="AJ3993" s="9">
        <v>0</v>
      </c>
      <c r="AK3993" s="9">
        <v>0</v>
      </c>
      <c r="AL3993" s="9">
        <v>0</v>
      </c>
      <c r="AM3993" s="9">
        <v>0</v>
      </c>
      <c r="AN3993" s="9">
        <v>0</v>
      </c>
      <c r="AO3993" s="9">
        <v>0</v>
      </c>
      <c r="AP3993" s="9">
        <v>0</v>
      </c>
      <c r="AQ3993" s="9">
        <v>0</v>
      </c>
      <c r="AR3993" s="9">
        <v>0</v>
      </c>
      <c r="AS3993" s="9">
        <v>0</v>
      </c>
      <c r="AT3993" s="9">
        <v>0</v>
      </c>
      <c r="AU3993" s="9">
        <v>0</v>
      </c>
      <c r="AV3993" s="9">
        <v>0</v>
      </c>
      <c r="AW3993" s="9">
        <v>0</v>
      </c>
      <c r="AX3993" s="9">
        <v>0</v>
      </c>
      <c r="AY3993" s="9">
        <v>0</v>
      </c>
      <c r="AZ3993" s="9">
        <v>0</v>
      </c>
      <c r="BA3993" s="9">
        <v>0</v>
      </c>
      <c r="BB3993" s="9">
        <v>0</v>
      </c>
      <c r="BC3993" s="9">
        <v>0</v>
      </c>
    </row>
    <row r="3994" spans="2:55" x14ac:dyDescent="0.45">
      <c r="B3994" s="25">
        <v>3987</v>
      </c>
      <c r="D3994" s="9" t="s">
        <v>127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  <c r="AC3994" s="9">
        <v>0</v>
      </c>
      <c r="AD3994" s="9">
        <v>0</v>
      </c>
      <c r="AE3994" s="9">
        <v>0</v>
      </c>
      <c r="AF3994" s="9">
        <v>0</v>
      </c>
      <c r="AG3994" s="9">
        <v>0</v>
      </c>
      <c r="AH3994" s="9">
        <v>0</v>
      </c>
      <c r="AI3994" s="9">
        <v>0</v>
      </c>
      <c r="AJ3994" s="9">
        <v>0</v>
      </c>
      <c r="AK3994" s="9">
        <v>0</v>
      </c>
      <c r="AL3994" s="9">
        <v>0</v>
      </c>
      <c r="AM3994" s="9">
        <v>0</v>
      </c>
      <c r="AN3994" s="9">
        <v>0</v>
      </c>
      <c r="AO3994" s="9">
        <v>0</v>
      </c>
      <c r="AP3994" s="9">
        <v>0</v>
      </c>
      <c r="AQ3994" s="9">
        <v>0</v>
      </c>
      <c r="AR3994" s="9">
        <v>0</v>
      </c>
      <c r="AS3994" s="9">
        <v>0</v>
      </c>
      <c r="AT3994" s="9">
        <v>0</v>
      </c>
      <c r="AU3994" s="9">
        <v>0</v>
      </c>
      <c r="AV3994" s="9">
        <v>0</v>
      </c>
      <c r="AW3994" s="9">
        <v>0</v>
      </c>
      <c r="AX3994" s="9">
        <v>0</v>
      </c>
      <c r="AY3994" s="9">
        <v>0</v>
      </c>
      <c r="AZ3994" s="9">
        <v>0</v>
      </c>
      <c r="BA3994" s="9">
        <v>0</v>
      </c>
      <c r="BB3994" s="9">
        <v>0</v>
      </c>
      <c r="BC3994" s="9">
        <v>0</v>
      </c>
    </row>
    <row r="3995" spans="2:55" x14ac:dyDescent="0.45">
      <c r="B3995" s="25">
        <v>3988</v>
      </c>
      <c r="D3995" s="9" t="s">
        <v>128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0</v>
      </c>
      <c r="V3995" s="9">
        <v>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  <c r="AC3995" s="9">
        <v>0</v>
      </c>
      <c r="AD3995" s="9">
        <v>0</v>
      </c>
      <c r="AE3995" s="9">
        <v>4</v>
      </c>
      <c r="AF3995" s="9">
        <v>0</v>
      </c>
      <c r="AG3995" s="9">
        <v>0</v>
      </c>
      <c r="AH3995" s="9">
        <v>0</v>
      </c>
      <c r="AI3995" s="9">
        <v>0</v>
      </c>
      <c r="AJ3995" s="9">
        <v>0</v>
      </c>
      <c r="AK3995" s="9">
        <v>0</v>
      </c>
      <c r="AL3995" s="9">
        <v>0</v>
      </c>
      <c r="AM3995" s="9">
        <v>0</v>
      </c>
      <c r="AN3995" s="9">
        <v>0</v>
      </c>
      <c r="AO3995" s="9">
        <v>0</v>
      </c>
      <c r="AP3995" s="9">
        <v>0</v>
      </c>
      <c r="AQ3995" s="9">
        <v>0</v>
      </c>
      <c r="AR3995" s="9">
        <v>0</v>
      </c>
      <c r="AS3995" s="9">
        <v>0</v>
      </c>
      <c r="AT3995" s="9">
        <v>0</v>
      </c>
      <c r="AU3995" s="9">
        <v>0</v>
      </c>
      <c r="AV3995" s="9">
        <v>0</v>
      </c>
      <c r="AW3995" s="9">
        <v>0</v>
      </c>
      <c r="AX3995" s="9">
        <v>0</v>
      </c>
      <c r="AY3995" s="9">
        <v>0</v>
      </c>
      <c r="AZ3995" s="9">
        <v>0</v>
      </c>
      <c r="BA3995" s="9">
        <v>4</v>
      </c>
      <c r="BB3995" s="9">
        <v>0</v>
      </c>
      <c r="BC3995" s="9">
        <v>0</v>
      </c>
    </row>
    <row r="3996" spans="2:55" x14ac:dyDescent="0.45">
      <c r="B3996" s="25">
        <v>3989</v>
      </c>
      <c r="D3996" s="9" t="s">
        <v>129</v>
      </c>
      <c r="E3996" s="9">
        <v>0</v>
      </c>
      <c r="F3996" s="9">
        <v>0</v>
      </c>
      <c r="G3996" s="9">
        <v>0</v>
      </c>
      <c r="H3996" s="9">
        <v>0</v>
      </c>
      <c r="I3996" s="9">
        <v>4</v>
      </c>
      <c r="J3996" s="9">
        <v>0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  <c r="AC3996" s="9">
        <v>0</v>
      </c>
      <c r="AD3996" s="9">
        <v>0</v>
      </c>
      <c r="AE3996" s="9">
        <v>0</v>
      </c>
      <c r="AF3996" s="9">
        <v>0</v>
      </c>
      <c r="AG3996" s="9">
        <v>0</v>
      </c>
      <c r="AH3996" s="9">
        <v>0</v>
      </c>
      <c r="AI3996" s="9">
        <v>0</v>
      </c>
      <c r="AJ3996" s="9">
        <v>0</v>
      </c>
      <c r="AK3996" s="9">
        <v>0</v>
      </c>
      <c r="AL3996" s="9">
        <v>0</v>
      </c>
      <c r="AM3996" s="9">
        <v>0</v>
      </c>
      <c r="AN3996" s="9">
        <v>0</v>
      </c>
      <c r="AO3996" s="9">
        <v>0</v>
      </c>
      <c r="AP3996" s="9">
        <v>0</v>
      </c>
      <c r="AQ3996" s="9">
        <v>0</v>
      </c>
      <c r="AR3996" s="9">
        <v>0</v>
      </c>
      <c r="AS3996" s="9">
        <v>0</v>
      </c>
      <c r="AT3996" s="9">
        <v>0</v>
      </c>
      <c r="AU3996" s="9">
        <v>0</v>
      </c>
      <c r="AV3996" s="9">
        <v>0</v>
      </c>
      <c r="AW3996" s="9">
        <v>0</v>
      </c>
      <c r="AX3996" s="9">
        <v>0</v>
      </c>
      <c r="AY3996" s="9">
        <v>0</v>
      </c>
      <c r="AZ3996" s="9">
        <v>5</v>
      </c>
      <c r="BA3996" s="9">
        <v>4</v>
      </c>
      <c r="BB3996" s="9">
        <v>0</v>
      </c>
      <c r="BC3996" s="9">
        <v>0</v>
      </c>
    </row>
    <row r="3997" spans="2:55" x14ac:dyDescent="0.45">
      <c r="B3997" s="25">
        <v>3990</v>
      </c>
      <c r="D3997" s="9" t="s">
        <v>130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  <c r="AC3997" s="9">
        <v>0</v>
      </c>
      <c r="AD3997" s="9">
        <v>0</v>
      </c>
      <c r="AE3997" s="9">
        <v>0</v>
      </c>
      <c r="AF3997" s="9">
        <v>0</v>
      </c>
      <c r="AG3997" s="9">
        <v>0</v>
      </c>
      <c r="AH3997" s="9">
        <v>0</v>
      </c>
      <c r="AI3997" s="9">
        <v>0</v>
      </c>
      <c r="AJ3997" s="9">
        <v>0</v>
      </c>
      <c r="AK3997" s="9">
        <v>0</v>
      </c>
      <c r="AL3997" s="9">
        <v>0</v>
      </c>
      <c r="AM3997" s="9">
        <v>0</v>
      </c>
      <c r="AN3997" s="9">
        <v>0</v>
      </c>
      <c r="AO3997" s="9">
        <v>0</v>
      </c>
      <c r="AP3997" s="9">
        <v>0</v>
      </c>
      <c r="AQ3997" s="9">
        <v>0</v>
      </c>
      <c r="AR3997" s="9">
        <v>0</v>
      </c>
      <c r="AS3997" s="9">
        <v>0</v>
      </c>
      <c r="AT3997" s="9">
        <v>0</v>
      </c>
      <c r="AU3997" s="9">
        <v>0</v>
      </c>
      <c r="AV3997" s="9">
        <v>0</v>
      </c>
      <c r="AW3997" s="9">
        <v>0</v>
      </c>
      <c r="AX3997" s="9">
        <v>0</v>
      </c>
      <c r="AY3997" s="9">
        <v>0</v>
      </c>
      <c r="AZ3997" s="9">
        <v>0</v>
      </c>
      <c r="BA3997" s="9">
        <v>0</v>
      </c>
      <c r="BB3997" s="9">
        <v>0</v>
      </c>
      <c r="BC3997" s="9">
        <v>0</v>
      </c>
    </row>
    <row r="3998" spans="2:55" x14ac:dyDescent="0.45">
      <c r="B3998" s="25">
        <v>3991</v>
      </c>
      <c r="D3998" s="9" t="s">
        <v>131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  <c r="AC3998" s="9">
        <v>0</v>
      </c>
      <c r="AD3998" s="9">
        <v>0</v>
      </c>
      <c r="AE3998" s="9">
        <v>0</v>
      </c>
      <c r="AF3998" s="9">
        <v>0</v>
      </c>
      <c r="AG3998" s="9">
        <v>0</v>
      </c>
      <c r="AH3998" s="9">
        <v>0</v>
      </c>
      <c r="AI3998" s="9">
        <v>0</v>
      </c>
      <c r="AJ3998" s="9">
        <v>0</v>
      </c>
      <c r="AK3998" s="9">
        <v>0</v>
      </c>
      <c r="AL3998" s="9">
        <v>0</v>
      </c>
      <c r="AM3998" s="9">
        <v>0</v>
      </c>
      <c r="AN3998" s="9">
        <v>0</v>
      </c>
      <c r="AO3998" s="9">
        <v>0</v>
      </c>
      <c r="AP3998" s="9">
        <v>0</v>
      </c>
      <c r="AQ3998" s="9">
        <v>0</v>
      </c>
      <c r="AR3998" s="9">
        <v>0</v>
      </c>
      <c r="AS3998" s="9">
        <v>0</v>
      </c>
      <c r="AT3998" s="9">
        <v>0</v>
      </c>
      <c r="AU3998" s="9">
        <v>0</v>
      </c>
      <c r="AV3998" s="9">
        <v>0</v>
      </c>
      <c r="AW3998" s="9">
        <v>0</v>
      </c>
      <c r="AX3998" s="9">
        <v>0</v>
      </c>
      <c r="AY3998" s="9">
        <v>0</v>
      </c>
      <c r="AZ3998" s="9">
        <v>0</v>
      </c>
      <c r="BA3998" s="9">
        <v>0</v>
      </c>
      <c r="BB3998" s="9">
        <v>0</v>
      </c>
      <c r="BC3998" s="9">
        <v>0</v>
      </c>
    </row>
    <row r="3999" spans="2:55" x14ac:dyDescent="0.45">
      <c r="B3999" s="25">
        <v>3992</v>
      </c>
      <c r="D3999" s="9" t="s">
        <v>132</v>
      </c>
      <c r="E3999" s="9">
        <v>0</v>
      </c>
      <c r="F3999" s="9">
        <v>0</v>
      </c>
      <c r="G3999" s="9">
        <v>10</v>
      </c>
      <c r="H3999" s="9">
        <v>0</v>
      </c>
      <c r="I3999" s="9">
        <v>9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0</v>
      </c>
      <c r="W3999" s="9">
        <v>66</v>
      </c>
      <c r="X3999" s="9">
        <v>0</v>
      </c>
      <c r="Y3999" s="9">
        <v>0</v>
      </c>
      <c r="Z3999" s="9">
        <v>0</v>
      </c>
      <c r="AA3999" s="9">
        <v>3</v>
      </c>
      <c r="AB3999" s="9">
        <v>5</v>
      </c>
      <c r="AC3999" s="9">
        <v>6</v>
      </c>
      <c r="AD3999" s="9">
        <v>0</v>
      </c>
      <c r="AE3999" s="9">
        <v>0</v>
      </c>
      <c r="AF3999" s="9">
        <v>0</v>
      </c>
      <c r="AG3999" s="9">
        <v>0</v>
      </c>
      <c r="AH3999" s="9">
        <v>0</v>
      </c>
      <c r="AI3999" s="9">
        <v>0</v>
      </c>
      <c r="AJ3999" s="9">
        <v>0</v>
      </c>
      <c r="AK3999" s="9">
        <v>0</v>
      </c>
      <c r="AL3999" s="9">
        <v>0</v>
      </c>
      <c r="AM3999" s="9">
        <v>5</v>
      </c>
      <c r="AN3999" s="9">
        <v>0</v>
      </c>
      <c r="AO3999" s="9">
        <v>0</v>
      </c>
      <c r="AP3999" s="9">
        <v>0</v>
      </c>
      <c r="AQ3999" s="9">
        <v>0</v>
      </c>
      <c r="AR3999" s="9">
        <v>0</v>
      </c>
      <c r="AS3999" s="9">
        <v>4</v>
      </c>
      <c r="AT3999" s="9">
        <v>0</v>
      </c>
      <c r="AU3999" s="9">
        <v>0</v>
      </c>
      <c r="AV3999" s="9">
        <v>0</v>
      </c>
      <c r="AW3999" s="9">
        <v>0</v>
      </c>
      <c r="AX3999" s="9">
        <v>0</v>
      </c>
      <c r="AY3999" s="9">
        <v>0</v>
      </c>
      <c r="AZ3999" s="9">
        <v>6</v>
      </c>
      <c r="BA3999" s="9">
        <v>8</v>
      </c>
      <c r="BB3999" s="9">
        <v>11</v>
      </c>
      <c r="BC3999" s="9">
        <v>0</v>
      </c>
    </row>
    <row r="4000" spans="2:55" x14ac:dyDescent="0.45">
      <c r="B4000" s="25">
        <v>3993</v>
      </c>
      <c r="D4000" s="9" t="s">
        <v>133</v>
      </c>
      <c r="E4000" s="9">
        <v>0</v>
      </c>
      <c r="F4000" s="9">
        <v>0</v>
      </c>
      <c r="G4000" s="9">
        <v>0</v>
      </c>
      <c r="H4000" s="9">
        <v>0</v>
      </c>
      <c r="I4000" s="9">
        <v>4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9">
        <v>0</v>
      </c>
      <c r="U4000" s="9">
        <v>0</v>
      </c>
      <c r="V4000" s="9">
        <v>0</v>
      </c>
      <c r="W4000" s="9">
        <v>0</v>
      </c>
      <c r="X4000" s="9">
        <v>0</v>
      </c>
      <c r="Y4000" s="9">
        <v>3</v>
      </c>
      <c r="Z4000" s="9">
        <v>0</v>
      </c>
      <c r="AA4000" s="9">
        <v>0</v>
      </c>
      <c r="AB4000" s="9">
        <v>3</v>
      </c>
      <c r="AC4000" s="9">
        <v>0</v>
      </c>
      <c r="AD4000" s="9">
        <v>0</v>
      </c>
      <c r="AE4000" s="9">
        <v>0</v>
      </c>
      <c r="AF4000" s="9">
        <v>0</v>
      </c>
      <c r="AG4000" s="9">
        <v>0</v>
      </c>
      <c r="AH4000" s="9">
        <v>0</v>
      </c>
      <c r="AI4000" s="9">
        <v>0</v>
      </c>
      <c r="AJ4000" s="9">
        <v>0</v>
      </c>
      <c r="AK4000" s="9">
        <v>0</v>
      </c>
      <c r="AL4000" s="9">
        <v>0</v>
      </c>
      <c r="AM4000" s="9">
        <v>0</v>
      </c>
      <c r="AN4000" s="9">
        <v>0</v>
      </c>
      <c r="AO4000" s="9">
        <v>0</v>
      </c>
      <c r="AP4000" s="9">
        <v>0</v>
      </c>
      <c r="AQ4000" s="9">
        <v>0</v>
      </c>
      <c r="AR4000" s="9">
        <v>0</v>
      </c>
      <c r="AS4000" s="9">
        <v>0</v>
      </c>
      <c r="AT4000" s="9">
        <v>0</v>
      </c>
      <c r="AU4000" s="9">
        <v>0</v>
      </c>
      <c r="AV4000" s="9">
        <v>0</v>
      </c>
      <c r="AW4000" s="9">
        <v>0</v>
      </c>
      <c r="AX4000" s="9">
        <v>5</v>
      </c>
      <c r="AY4000" s="9">
        <v>0</v>
      </c>
      <c r="AZ4000" s="9">
        <v>4</v>
      </c>
      <c r="BA4000" s="9">
        <v>0</v>
      </c>
      <c r="BB4000" s="9">
        <v>0</v>
      </c>
      <c r="BC4000" s="9">
        <v>0</v>
      </c>
    </row>
    <row r="4001" spans="2:55" x14ac:dyDescent="0.45">
      <c r="B4001" s="25">
        <v>3994</v>
      </c>
      <c r="D4001" s="9" t="s">
        <v>134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  <c r="AC4001" s="9">
        <v>0</v>
      </c>
      <c r="AD4001" s="9">
        <v>0</v>
      </c>
      <c r="AE4001" s="9">
        <v>0</v>
      </c>
      <c r="AF4001" s="9">
        <v>0</v>
      </c>
      <c r="AG4001" s="9">
        <v>0</v>
      </c>
      <c r="AH4001" s="9">
        <v>0</v>
      </c>
      <c r="AI4001" s="9">
        <v>0</v>
      </c>
      <c r="AJ4001" s="9">
        <v>0</v>
      </c>
      <c r="AK4001" s="9">
        <v>0</v>
      </c>
      <c r="AL4001" s="9">
        <v>0</v>
      </c>
      <c r="AM4001" s="9">
        <v>0</v>
      </c>
      <c r="AN4001" s="9">
        <v>0</v>
      </c>
      <c r="AO4001" s="9">
        <v>0</v>
      </c>
      <c r="AP4001" s="9">
        <v>0</v>
      </c>
      <c r="AQ4001" s="9">
        <v>0</v>
      </c>
      <c r="AR4001" s="9">
        <v>0</v>
      </c>
      <c r="AS4001" s="9">
        <v>0</v>
      </c>
      <c r="AT4001" s="9">
        <v>0</v>
      </c>
      <c r="AU4001" s="9">
        <v>0</v>
      </c>
      <c r="AV4001" s="9">
        <v>0</v>
      </c>
      <c r="AW4001" s="9">
        <v>0</v>
      </c>
      <c r="AX4001" s="9">
        <v>0</v>
      </c>
      <c r="AY4001" s="9">
        <v>0</v>
      </c>
      <c r="AZ4001" s="9">
        <v>0</v>
      </c>
      <c r="BA4001" s="9">
        <v>0</v>
      </c>
      <c r="BB4001" s="9">
        <v>0</v>
      </c>
      <c r="BC4001" s="9">
        <v>0</v>
      </c>
    </row>
    <row r="4002" spans="2:55" x14ac:dyDescent="0.45">
      <c r="B4002" s="25">
        <v>3995</v>
      </c>
      <c r="D4002" s="9" t="s">
        <v>135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0</v>
      </c>
      <c r="N4002" s="9">
        <v>0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  <c r="AC4002" s="9">
        <v>0</v>
      </c>
      <c r="AD4002" s="9">
        <v>0</v>
      </c>
      <c r="AE4002" s="9">
        <v>0</v>
      </c>
      <c r="AF4002" s="9">
        <v>0</v>
      </c>
      <c r="AG4002" s="9">
        <v>0</v>
      </c>
      <c r="AH4002" s="9">
        <v>0</v>
      </c>
      <c r="AI4002" s="9">
        <v>0</v>
      </c>
      <c r="AJ4002" s="9">
        <v>0</v>
      </c>
      <c r="AK4002" s="9">
        <v>0</v>
      </c>
      <c r="AL4002" s="9">
        <v>0</v>
      </c>
      <c r="AM4002" s="9">
        <v>0</v>
      </c>
      <c r="AN4002" s="9">
        <v>0</v>
      </c>
      <c r="AO4002" s="9">
        <v>0</v>
      </c>
      <c r="AP4002" s="9">
        <v>0</v>
      </c>
      <c r="AQ4002" s="9">
        <v>0</v>
      </c>
      <c r="AR4002" s="9">
        <v>0</v>
      </c>
      <c r="AS4002" s="9">
        <v>0</v>
      </c>
      <c r="AT4002" s="9">
        <v>0</v>
      </c>
      <c r="AU4002" s="9">
        <v>0</v>
      </c>
      <c r="AV4002" s="9">
        <v>0</v>
      </c>
      <c r="AW4002" s="9">
        <v>0</v>
      </c>
      <c r="AX4002" s="9">
        <v>0</v>
      </c>
      <c r="AY4002" s="9">
        <v>0</v>
      </c>
      <c r="AZ4002" s="9">
        <v>0</v>
      </c>
      <c r="BA4002" s="9">
        <v>0</v>
      </c>
      <c r="BB4002" s="9">
        <v>0</v>
      </c>
      <c r="BC4002" s="9">
        <v>0</v>
      </c>
    </row>
    <row r="4003" spans="2:55" x14ac:dyDescent="0.45">
      <c r="B4003" s="25">
        <v>3996</v>
      </c>
      <c r="D4003" s="9" t="s">
        <v>136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>
        <v>0</v>
      </c>
      <c r="S4003" s="9">
        <v>0</v>
      </c>
      <c r="T4003" s="9">
        <v>0</v>
      </c>
      <c r="U4003" s="9">
        <v>0</v>
      </c>
      <c r="V4003" s="9">
        <v>0</v>
      </c>
      <c r="W4003" s="9">
        <v>0</v>
      </c>
      <c r="X4003" s="9">
        <v>0</v>
      </c>
      <c r="Y4003" s="9">
        <v>0</v>
      </c>
      <c r="Z4003" s="9">
        <v>0</v>
      </c>
      <c r="AA4003" s="9">
        <v>0</v>
      </c>
      <c r="AB4003" s="9">
        <v>0</v>
      </c>
      <c r="AC4003" s="9">
        <v>0</v>
      </c>
      <c r="AD4003" s="9">
        <v>0</v>
      </c>
      <c r="AE4003" s="9">
        <v>0</v>
      </c>
      <c r="AF4003" s="9">
        <v>0</v>
      </c>
      <c r="AG4003" s="9">
        <v>0</v>
      </c>
      <c r="AH4003" s="9">
        <v>0</v>
      </c>
      <c r="AI4003" s="9">
        <v>0</v>
      </c>
      <c r="AJ4003" s="9">
        <v>0</v>
      </c>
      <c r="AK4003" s="9">
        <v>0</v>
      </c>
      <c r="AL4003" s="9">
        <v>0</v>
      </c>
      <c r="AM4003" s="9">
        <v>0</v>
      </c>
      <c r="AN4003" s="9">
        <v>0</v>
      </c>
      <c r="AO4003" s="9">
        <v>0</v>
      </c>
      <c r="AP4003" s="9">
        <v>0</v>
      </c>
      <c r="AQ4003" s="9">
        <v>0</v>
      </c>
      <c r="AR4003" s="9">
        <v>0</v>
      </c>
      <c r="AS4003" s="9">
        <v>0</v>
      </c>
      <c r="AT4003" s="9">
        <v>0</v>
      </c>
      <c r="AU4003" s="9">
        <v>0</v>
      </c>
      <c r="AV4003" s="9">
        <v>0</v>
      </c>
      <c r="AW4003" s="9">
        <v>0</v>
      </c>
      <c r="AX4003" s="9">
        <v>0</v>
      </c>
      <c r="AY4003" s="9">
        <v>0</v>
      </c>
      <c r="AZ4003" s="9">
        <v>0</v>
      </c>
      <c r="BA4003" s="9">
        <v>0</v>
      </c>
      <c r="BB4003" s="9">
        <v>0</v>
      </c>
      <c r="BC4003" s="9">
        <v>0</v>
      </c>
    </row>
    <row r="4004" spans="2:55" x14ac:dyDescent="0.45">
      <c r="B4004" s="25">
        <v>3997</v>
      </c>
      <c r="D4004" s="9" t="s">
        <v>137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  <c r="AC4004" s="9">
        <v>0</v>
      </c>
      <c r="AD4004" s="9">
        <v>0</v>
      </c>
      <c r="AE4004" s="9">
        <v>0</v>
      </c>
      <c r="AF4004" s="9">
        <v>0</v>
      </c>
      <c r="AG4004" s="9">
        <v>0</v>
      </c>
      <c r="AH4004" s="9">
        <v>0</v>
      </c>
      <c r="AI4004" s="9">
        <v>0</v>
      </c>
      <c r="AJ4004" s="9">
        <v>0</v>
      </c>
      <c r="AK4004" s="9">
        <v>0</v>
      </c>
      <c r="AL4004" s="9">
        <v>0</v>
      </c>
      <c r="AM4004" s="9">
        <v>0</v>
      </c>
      <c r="AN4004" s="9">
        <v>0</v>
      </c>
      <c r="AO4004" s="9">
        <v>0</v>
      </c>
      <c r="AP4004" s="9">
        <v>0</v>
      </c>
      <c r="AQ4004" s="9">
        <v>0</v>
      </c>
      <c r="AR4004" s="9">
        <v>0</v>
      </c>
      <c r="AS4004" s="9">
        <v>0</v>
      </c>
      <c r="AT4004" s="9">
        <v>0</v>
      </c>
      <c r="AU4004" s="9">
        <v>0</v>
      </c>
      <c r="AV4004" s="9">
        <v>0</v>
      </c>
      <c r="AW4004" s="9">
        <v>0</v>
      </c>
      <c r="AX4004" s="9">
        <v>0</v>
      </c>
      <c r="AY4004" s="9">
        <v>0</v>
      </c>
      <c r="AZ4004" s="9">
        <v>0</v>
      </c>
      <c r="BA4004" s="9">
        <v>0</v>
      </c>
      <c r="BB4004" s="9">
        <v>0</v>
      </c>
      <c r="BC4004" s="9">
        <v>0</v>
      </c>
    </row>
    <row r="4005" spans="2:55" x14ac:dyDescent="0.45">
      <c r="B4005" s="25">
        <v>3998</v>
      </c>
      <c r="D4005" s="9" t="s">
        <v>138</v>
      </c>
      <c r="E4005" s="9">
        <v>0</v>
      </c>
      <c r="F4005" s="9">
        <v>0</v>
      </c>
      <c r="G4005" s="9">
        <v>0</v>
      </c>
      <c r="H4005" s="9">
        <v>0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  <c r="AC4005" s="9">
        <v>0</v>
      </c>
      <c r="AD4005" s="9">
        <v>0</v>
      </c>
      <c r="AE4005" s="9">
        <v>0</v>
      </c>
      <c r="AF4005" s="9">
        <v>0</v>
      </c>
      <c r="AG4005" s="9">
        <v>0</v>
      </c>
      <c r="AH4005" s="9">
        <v>0</v>
      </c>
      <c r="AI4005" s="9">
        <v>0</v>
      </c>
      <c r="AJ4005" s="9">
        <v>0</v>
      </c>
      <c r="AK4005" s="9">
        <v>0</v>
      </c>
      <c r="AL4005" s="9">
        <v>0</v>
      </c>
      <c r="AM4005" s="9">
        <v>0</v>
      </c>
      <c r="AN4005" s="9">
        <v>0</v>
      </c>
      <c r="AO4005" s="9">
        <v>0</v>
      </c>
      <c r="AP4005" s="9">
        <v>0</v>
      </c>
      <c r="AQ4005" s="9">
        <v>0</v>
      </c>
      <c r="AR4005" s="9">
        <v>0</v>
      </c>
      <c r="AS4005" s="9">
        <v>0</v>
      </c>
      <c r="AT4005" s="9">
        <v>0</v>
      </c>
      <c r="AU4005" s="9">
        <v>0</v>
      </c>
      <c r="AV4005" s="9">
        <v>0</v>
      </c>
      <c r="AW4005" s="9">
        <v>0</v>
      </c>
      <c r="AX4005" s="9">
        <v>0</v>
      </c>
      <c r="AY4005" s="9">
        <v>0</v>
      </c>
      <c r="AZ4005" s="9">
        <v>0</v>
      </c>
      <c r="BA4005" s="9">
        <v>0</v>
      </c>
      <c r="BB4005" s="9">
        <v>0</v>
      </c>
      <c r="BC4005" s="9">
        <v>0</v>
      </c>
    </row>
    <row r="4006" spans="2:55" x14ac:dyDescent="0.45">
      <c r="B4006" s="25">
        <v>3999</v>
      </c>
      <c r="D4006" s="9" t="s">
        <v>139</v>
      </c>
      <c r="E4006" s="9">
        <v>0</v>
      </c>
      <c r="F4006" s="9">
        <v>0</v>
      </c>
      <c r="G4006" s="9">
        <v>4</v>
      </c>
      <c r="H4006" s="9">
        <v>4</v>
      </c>
      <c r="I4006" s="9">
        <v>5</v>
      </c>
      <c r="J4006" s="9">
        <v>0</v>
      </c>
      <c r="K4006" s="9">
        <v>0</v>
      </c>
      <c r="L4006" s="9">
        <v>0</v>
      </c>
      <c r="M4006" s="9">
        <v>0</v>
      </c>
      <c r="N4006" s="9">
        <v>0</v>
      </c>
      <c r="O4006" s="9">
        <v>4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5</v>
      </c>
      <c r="AC4006" s="9">
        <v>0</v>
      </c>
      <c r="AD4006" s="9">
        <v>0</v>
      </c>
      <c r="AE4006" s="9">
        <v>0</v>
      </c>
      <c r="AF4006" s="9">
        <v>0</v>
      </c>
      <c r="AG4006" s="9">
        <v>0</v>
      </c>
      <c r="AH4006" s="9">
        <v>0</v>
      </c>
      <c r="AI4006" s="9">
        <v>0</v>
      </c>
      <c r="AJ4006" s="9">
        <v>0</v>
      </c>
      <c r="AK4006" s="9">
        <v>0</v>
      </c>
      <c r="AL4006" s="9">
        <v>0</v>
      </c>
      <c r="AM4006" s="9">
        <v>0</v>
      </c>
      <c r="AN4006" s="9">
        <v>0</v>
      </c>
      <c r="AO4006" s="9">
        <v>0</v>
      </c>
      <c r="AP4006" s="9">
        <v>0</v>
      </c>
      <c r="AQ4006" s="9">
        <v>0</v>
      </c>
      <c r="AR4006" s="9">
        <v>0</v>
      </c>
      <c r="AS4006" s="9">
        <v>0</v>
      </c>
      <c r="AT4006" s="9">
        <v>0</v>
      </c>
      <c r="AU4006" s="9">
        <v>4</v>
      </c>
      <c r="AV4006" s="9">
        <v>0</v>
      </c>
      <c r="AW4006" s="9">
        <v>0</v>
      </c>
      <c r="AX4006" s="9">
        <v>0</v>
      </c>
      <c r="AY4006" s="9">
        <v>0</v>
      </c>
      <c r="AZ4006" s="9">
        <v>4</v>
      </c>
      <c r="BA4006" s="9">
        <v>4</v>
      </c>
      <c r="BB4006" s="9">
        <v>0</v>
      </c>
      <c r="BC4006" s="9">
        <v>0</v>
      </c>
    </row>
    <row r="4007" spans="2:55" x14ac:dyDescent="0.45">
      <c r="B4007" s="25">
        <v>4000</v>
      </c>
      <c r="D4007" s="9" t="s">
        <v>140</v>
      </c>
      <c r="E4007" s="9">
        <v>0</v>
      </c>
      <c r="F4007" s="9">
        <v>0</v>
      </c>
      <c r="G4007" s="9">
        <v>7</v>
      </c>
      <c r="H4007" s="9">
        <v>4</v>
      </c>
      <c r="I4007" s="9">
        <v>3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  <c r="AC4007" s="9">
        <v>0</v>
      </c>
      <c r="AD4007" s="9">
        <v>0</v>
      </c>
      <c r="AE4007" s="9">
        <v>0</v>
      </c>
      <c r="AF4007" s="9">
        <v>0</v>
      </c>
      <c r="AG4007" s="9">
        <v>0</v>
      </c>
      <c r="AH4007" s="9">
        <v>0</v>
      </c>
      <c r="AI4007" s="9">
        <v>0</v>
      </c>
      <c r="AJ4007" s="9">
        <v>0</v>
      </c>
      <c r="AK4007" s="9">
        <v>0</v>
      </c>
      <c r="AL4007" s="9">
        <v>0</v>
      </c>
      <c r="AM4007" s="9">
        <v>0</v>
      </c>
      <c r="AN4007" s="9">
        <v>0</v>
      </c>
      <c r="AO4007" s="9">
        <v>0</v>
      </c>
      <c r="AP4007" s="9">
        <v>0</v>
      </c>
      <c r="AQ4007" s="9">
        <v>0</v>
      </c>
      <c r="AR4007" s="9">
        <v>0</v>
      </c>
      <c r="AS4007" s="9">
        <v>0</v>
      </c>
      <c r="AT4007" s="9">
        <v>0</v>
      </c>
      <c r="AU4007" s="9">
        <v>3</v>
      </c>
      <c r="AV4007" s="9">
        <v>0</v>
      </c>
      <c r="AW4007" s="9">
        <v>0</v>
      </c>
      <c r="AX4007" s="9">
        <v>0</v>
      </c>
      <c r="AY4007" s="9">
        <v>0</v>
      </c>
      <c r="AZ4007" s="9">
        <v>3</v>
      </c>
      <c r="BA4007" s="9">
        <v>6</v>
      </c>
      <c r="BB4007" s="9">
        <v>0</v>
      </c>
      <c r="BC4007" s="9">
        <v>0</v>
      </c>
    </row>
    <row r="4008" spans="2:55" x14ac:dyDescent="0.45">
      <c r="B4008" s="25">
        <v>4001</v>
      </c>
      <c r="D4008" s="9" t="s">
        <v>55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  <c r="AC4008" s="9">
        <v>0</v>
      </c>
      <c r="AD4008" s="9">
        <v>0</v>
      </c>
      <c r="AE4008" s="9">
        <v>0</v>
      </c>
      <c r="AF4008" s="9">
        <v>0</v>
      </c>
      <c r="AG4008" s="9">
        <v>0</v>
      </c>
      <c r="AH4008" s="9">
        <v>0</v>
      </c>
      <c r="AI4008" s="9">
        <v>0</v>
      </c>
      <c r="AJ4008" s="9">
        <v>0</v>
      </c>
      <c r="AK4008" s="9">
        <v>0</v>
      </c>
      <c r="AL4008" s="9">
        <v>0</v>
      </c>
      <c r="AM4008" s="9">
        <v>0</v>
      </c>
      <c r="AN4008" s="9">
        <v>0</v>
      </c>
      <c r="AO4008" s="9">
        <v>0</v>
      </c>
      <c r="AP4008" s="9">
        <v>0</v>
      </c>
      <c r="AQ4008" s="9">
        <v>0</v>
      </c>
      <c r="AR4008" s="9">
        <v>0</v>
      </c>
      <c r="AS4008" s="9">
        <v>0</v>
      </c>
      <c r="AT4008" s="9">
        <v>0</v>
      </c>
      <c r="AU4008" s="9">
        <v>0</v>
      </c>
      <c r="AV4008" s="9">
        <v>0</v>
      </c>
      <c r="AW4008" s="9">
        <v>0</v>
      </c>
      <c r="AX4008" s="9">
        <v>0</v>
      </c>
      <c r="AY4008" s="9">
        <v>0</v>
      </c>
      <c r="AZ4008" s="9">
        <v>0</v>
      </c>
      <c r="BA4008" s="9">
        <v>0</v>
      </c>
      <c r="BB4008" s="9">
        <v>0</v>
      </c>
      <c r="BC4008" s="9">
        <v>0</v>
      </c>
    </row>
    <row r="4009" spans="2:55" x14ac:dyDescent="0.45">
      <c r="B4009" s="25">
        <v>4002</v>
      </c>
      <c r="D4009" s="9" t="s">
        <v>3</v>
      </c>
      <c r="E4009" s="9">
        <v>13</v>
      </c>
      <c r="F4009" s="9">
        <v>14</v>
      </c>
      <c r="G4009" s="9">
        <v>67</v>
      </c>
      <c r="H4009" s="9">
        <v>112</v>
      </c>
      <c r="I4009" s="9">
        <v>68</v>
      </c>
      <c r="J4009" s="9">
        <v>4</v>
      </c>
      <c r="K4009" s="9">
        <v>5</v>
      </c>
      <c r="L4009" s="9">
        <v>55</v>
      </c>
      <c r="M4009" s="9">
        <v>81</v>
      </c>
      <c r="N4009" s="9">
        <v>69</v>
      </c>
      <c r="O4009" s="9">
        <v>329</v>
      </c>
      <c r="P4009" s="9">
        <v>15</v>
      </c>
      <c r="Q4009" s="9">
        <v>52</v>
      </c>
      <c r="R4009" s="9">
        <v>0</v>
      </c>
      <c r="S4009" s="9">
        <v>38</v>
      </c>
      <c r="T4009" s="9">
        <v>58</v>
      </c>
      <c r="U4009" s="9">
        <v>20</v>
      </c>
      <c r="V4009" s="9">
        <v>13</v>
      </c>
      <c r="W4009" s="9">
        <v>91</v>
      </c>
      <c r="X4009" s="9">
        <v>20</v>
      </c>
      <c r="Y4009" s="9">
        <v>10</v>
      </c>
      <c r="Z4009" s="9">
        <v>0</v>
      </c>
      <c r="AA4009" s="9">
        <v>38</v>
      </c>
      <c r="AB4009" s="9">
        <v>199</v>
      </c>
      <c r="AC4009" s="9">
        <v>37</v>
      </c>
      <c r="AD4009" s="9">
        <v>22</v>
      </c>
      <c r="AE4009" s="9">
        <v>15</v>
      </c>
      <c r="AF4009" s="9">
        <v>0</v>
      </c>
      <c r="AG4009" s="9">
        <v>33</v>
      </c>
      <c r="AH4009" s="9">
        <v>4</v>
      </c>
      <c r="AI4009" s="9">
        <v>30</v>
      </c>
      <c r="AJ4009" s="9">
        <v>9</v>
      </c>
      <c r="AK4009" s="9">
        <v>35</v>
      </c>
      <c r="AL4009" s="9">
        <v>5</v>
      </c>
      <c r="AM4009" s="9">
        <v>20</v>
      </c>
      <c r="AN4009" s="9">
        <v>0</v>
      </c>
      <c r="AO4009" s="9">
        <v>3</v>
      </c>
      <c r="AP4009" s="9">
        <v>41</v>
      </c>
      <c r="AQ4009" s="9">
        <v>9</v>
      </c>
      <c r="AR4009" s="9">
        <v>0</v>
      </c>
      <c r="AS4009" s="9">
        <v>19</v>
      </c>
      <c r="AT4009" s="9">
        <v>33</v>
      </c>
      <c r="AU4009" s="9">
        <v>43</v>
      </c>
      <c r="AV4009" s="9">
        <v>4</v>
      </c>
      <c r="AW4009" s="9">
        <v>0</v>
      </c>
      <c r="AX4009" s="9">
        <v>27</v>
      </c>
      <c r="AY4009" s="9">
        <v>6</v>
      </c>
      <c r="AZ4009" s="9">
        <v>122</v>
      </c>
      <c r="BA4009" s="9">
        <v>122</v>
      </c>
      <c r="BB4009" s="9">
        <v>22</v>
      </c>
      <c r="BC4009" s="9">
        <v>15</v>
      </c>
    </row>
    <row r="4010" spans="2:55" x14ac:dyDescent="0.45">
      <c r="B4010" s="25">
        <v>4003</v>
      </c>
      <c r="C4010" s="28" t="s">
        <v>200</v>
      </c>
      <c r="D4010" s="9" t="s">
        <v>56</v>
      </c>
      <c r="E4010" s="9">
        <v>0</v>
      </c>
      <c r="F4010" s="9">
        <v>0</v>
      </c>
      <c r="G4010" s="9">
        <v>0</v>
      </c>
      <c r="H4010" s="9">
        <v>5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  <c r="N4010" s="9">
        <v>3</v>
      </c>
      <c r="O4010" s="9">
        <v>0</v>
      </c>
      <c r="P4010" s="9">
        <v>4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0</v>
      </c>
      <c r="Z4010" s="9">
        <v>0</v>
      </c>
      <c r="AA4010" s="9">
        <v>0</v>
      </c>
      <c r="AB4010" s="9">
        <v>0</v>
      </c>
      <c r="AC4010" s="9">
        <v>0</v>
      </c>
      <c r="AD4010" s="9">
        <v>0</v>
      </c>
      <c r="AE4010" s="9">
        <v>0</v>
      </c>
      <c r="AF4010" s="9">
        <v>0</v>
      </c>
      <c r="AG4010" s="9">
        <v>0</v>
      </c>
      <c r="AH4010" s="9">
        <v>0</v>
      </c>
      <c r="AI4010" s="9">
        <v>0</v>
      </c>
      <c r="AJ4010" s="9">
        <v>0</v>
      </c>
      <c r="AK4010" s="9">
        <v>0</v>
      </c>
      <c r="AL4010" s="9">
        <v>0</v>
      </c>
      <c r="AM4010" s="9">
        <v>0</v>
      </c>
      <c r="AN4010" s="9">
        <v>0</v>
      </c>
      <c r="AO4010" s="9">
        <v>0</v>
      </c>
      <c r="AP4010" s="9">
        <v>0</v>
      </c>
      <c r="AQ4010" s="9">
        <v>0</v>
      </c>
      <c r="AR4010" s="9">
        <v>0</v>
      </c>
      <c r="AS4010" s="9">
        <v>0</v>
      </c>
      <c r="AT4010" s="9">
        <v>0</v>
      </c>
      <c r="AU4010" s="9">
        <v>0</v>
      </c>
      <c r="AV4010" s="9">
        <v>0</v>
      </c>
      <c r="AW4010" s="9">
        <v>0</v>
      </c>
      <c r="AX4010" s="9">
        <v>0</v>
      </c>
      <c r="AY4010" s="9">
        <v>0</v>
      </c>
      <c r="AZ4010" s="9">
        <v>0</v>
      </c>
      <c r="BA4010" s="9">
        <v>0</v>
      </c>
      <c r="BB4010" s="9">
        <v>0</v>
      </c>
      <c r="BC4010" s="9">
        <v>0</v>
      </c>
    </row>
    <row r="4011" spans="2:55" x14ac:dyDescent="0.45">
      <c r="B4011" s="25">
        <v>4004</v>
      </c>
      <c r="D4011" s="9" t="s">
        <v>57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  <c r="AC4011" s="9">
        <v>0</v>
      </c>
      <c r="AD4011" s="9">
        <v>0</v>
      </c>
      <c r="AE4011" s="9">
        <v>0</v>
      </c>
      <c r="AF4011" s="9">
        <v>0</v>
      </c>
      <c r="AG4011" s="9">
        <v>0</v>
      </c>
      <c r="AH4011" s="9">
        <v>0</v>
      </c>
      <c r="AI4011" s="9">
        <v>0</v>
      </c>
      <c r="AJ4011" s="9">
        <v>0</v>
      </c>
      <c r="AK4011" s="9">
        <v>0</v>
      </c>
      <c r="AL4011" s="9">
        <v>0</v>
      </c>
      <c r="AM4011" s="9">
        <v>0</v>
      </c>
      <c r="AN4011" s="9">
        <v>0</v>
      </c>
      <c r="AO4011" s="9">
        <v>0</v>
      </c>
      <c r="AP4011" s="9">
        <v>0</v>
      </c>
      <c r="AQ4011" s="9">
        <v>0</v>
      </c>
      <c r="AR4011" s="9">
        <v>0</v>
      </c>
      <c r="AS4011" s="9">
        <v>0</v>
      </c>
      <c r="AT4011" s="9">
        <v>0</v>
      </c>
      <c r="AU4011" s="9">
        <v>0</v>
      </c>
      <c r="AV4011" s="9">
        <v>0</v>
      </c>
      <c r="AW4011" s="9">
        <v>0</v>
      </c>
      <c r="AX4011" s="9">
        <v>0</v>
      </c>
      <c r="AY4011" s="9">
        <v>0</v>
      </c>
      <c r="AZ4011" s="9">
        <v>0</v>
      </c>
      <c r="BA4011" s="9">
        <v>0</v>
      </c>
      <c r="BB4011" s="9">
        <v>0</v>
      </c>
      <c r="BC4011" s="9">
        <v>0</v>
      </c>
    </row>
    <row r="4012" spans="2:55" x14ac:dyDescent="0.45">
      <c r="B4012" s="25">
        <v>4005</v>
      </c>
      <c r="D4012" s="9" t="s">
        <v>58</v>
      </c>
      <c r="E4012" s="9">
        <v>0</v>
      </c>
      <c r="F4012" s="9">
        <v>0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0</v>
      </c>
      <c r="P4012" s="9">
        <v>0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  <c r="AC4012" s="9">
        <v>0</v>
      </c>
      <c r="AD4012" s="9">
        <v>0</v>
      </c>
      <c r="AE4012" s="9">
        <v>0</v>
      </c>
      <c r="AF4012" s="9">
        <v>0</v>
      </c>
      <c r="AG4012" s="9">
        <v>0</v>
      </c>
      <c r="AH4012" s="9">
        <v>0</v>
      </c>
      <c r="AI4012" s="9">
        <v>0</v>
      </c>
      <c r="AJ4012" s="9">
        <v>0</v>
      </c>
      <c r="AK4012" s="9">
        <v>0</v>
      </c>
      <c r="AL4012" s="9">
        <v>0</v>
      </c>
      <c r="AM4012" s="9">
        <v>0</v>
      </c>
      <c r="AN4012" s="9">
        <v>0</v>
      </c>
      <c r="AO4012" s="9">
        <v>0</v>
      </c>
      <c r="AP4012" s="9">
        <v>0</v>
      </c>
      <c r="AQ4012" s="9">
        <v>0</v>
      </c>
      <c r="AR4012" s="9">
        <v>0</v>
      </c>
      <c r="AS4012" s="9">
        <v>0</v>
      </c>
      <c r="AT4012" s="9">
        <v>0</v>
      </c>
      <c r="AU4012" s="9">
        <v>0</v>
      </c>
      <c r="AV4012" s="9">
        <v>0</v>
      </c>
      <c r="AW4012" s="9">
        <v>0</v>
      </c>
      <c r="AX4012" s="9">
        <v>0</v>
      </c>
      <c r="AY4012" s="9">
        <v>0</v>
      </c>
      <c r="AZ4012" s="9">
        <v>0</v>
      </c>
      <c r="BA4012" s="9">
        <v>0</v>
      </c>
      <c r="BB4012" s="9">
        <v>0</v>
      </c>
      <c r="BC4012" s="9">
        <v>0</v>
      </c>
    </row>
    <row r="4013" spans="2:55" x14ac:dyDescent="0.45">
      <c r="B4013" s="25">
        <v>4006</v>
      </c>
      <c r="D4013" s="9" t="s">
        <v>59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0</v>
      </c>
      <c r="AB4013" s="9">
        <v>0</v>
      </c>
      <c r="AC4013" s="9">
        <v>0</v>
      </c>
      <c r="AD4013" s="9">
        <v>0</v>
      </c>
      <c r="AE4013" s="9">
        <v>0</v>
      </c>
      <c r="AF4013" s="9">
        <v>0</v>
      </c>
      <c r="AG4013" s="9">
        <v>0</v>
      </c>
      <c r="AH4013" s="9">
        <v>0</v>
      </c>
      <c r="AI4013" s="9">
        <v>0</v>
      </c>
      <c r="AJ4013" s="9">
        <v>0</v>
      </c>
      <c r="AK4013" s="9">
        <v>0</v>
      </c>
      <c r="AL4013" s="9">
        <v>0</v>
      </c>
      <c r="AM4013" s="9">
        <v>0</v>
      </c>
      <c r="AN4013" s="9">
        <v>0</v>
      </c>
      <c r="AO4013" s="9">
        <v>0</v>
      </c>
      <c r="AP4013" s="9">
        <v>0</v>
      </c>
      <c r="AQ4013" s="9">
        <v>0</v>
      </c>
      <c r="AR4013" s="9">
        <v>0</v>
      </c>
      <c r="AS4013" s="9">
        <v>0</v>
      </c>
      <c r="AT4013" s="9">
        <v>0</v>
      </c>
      <c r="AU4013" s="9">
        <v>0</v>
      </c>
      <c r="AV4013" s="9">
        <v>0</v>
      </c>
      <c r="AW4013" s="9">
        <v>0</v>
      </c>
      <c r="AX4013" s="9">
        <v>0</v>
      </c>
      <c r="AY4013" s="9">
        <v>0</v>
      </c>
      <c r="AZ4013" s="9">
        <v>0</v>
      </c>
      <c r="BA4013" s="9">
        <v>0</v>
      </c>
      <c r="BB4013" s="9">
        <v>0</v>
      </c>
      <c r="BC4013" s="9">
        <v>0</v>
      </c>
    </row>
    <row r="4014" spans="2:55" x14ac:dyDescent="0.45">
      <c r="B4014" s="25">
        <v>4007</v>
      </c>
      <c r="D4014" s="9" t="s">
        <v>60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  <c r="AC4014" s="9">
        <v>0</v>
      </c>
      <c r="AD4014" s="9">
        <v>0</v>
      </c>
      <c r="AE4014" s="9">
        <v>0</v>
      </c>
      <c r="AF4014" s="9">
        <v>0</v>
      </c>
      <c r="AG4014" s="9">
        <v>0</v>
      </c>
      <c r="AH4014" s="9">
        <v>0</v>
      </c>
      <c r="AI4014" s="9">
        <v>0</v>
      </c>
      <c r="AJ4014" s="9">
        <v>0</v>
      </c>
      <c r="AK4014" s="9">
        <v>0</v>
      </c>
      <c r="AL4014" s="9">
        <v>0</v>
      </c>
      <c r="AM4014" s="9">
        <v>0</v>
      </c>
      <c r="AN4014" s="9">
        <v>0</v>
      </c>
      <c r="AO4014" s="9">
        <v>0</v>
      </c>
      <c r="AP4014" s="9">
        <v>0</v>
      </c>
      <c r="AQ4014" s="9">
        <v>0</v>
      </c>
      <c r="AR4014" s="9">
        <v>0</v>
      </c>
      <c r="AS4014" s="9">
        <v>0</v>
      </c>
      <c r="AT4014" s="9">
        <v>0</v>
      </c>
      <c r="AU4014" s="9">
        <v>0</v>
      </c>
      <c r="AV4014" s="9">
        <v>0</v>
      </c>
      <c r="AW4014" s="9">
        <v>0</v>
      </c>
      <c r="AX4014" s="9">
        <v>0</v>
      </c>
      <c r="AY4014" s="9">
        <v>0</v>
      </c>
      <c r="AZ4014" s="9">
        <v>0</v>
      </c>
      <c r="BA4014" s="9">
        <v>0</v>
      </c>
      <c r="BB4014" s="9">
        <v>0</v>
      </c>
      <c r="BC4014" s="9">
        <v>0</v>
      </c>
    </row>
    <row r="4015" spans="2:55" x14ac:dyDescent="0.45">
      <c r="B4015" s="25">
        <v>4008</v>
      </c>
      <c r="D4015" s="9" t="s">
        <v>61</v>
      </c>
      <c r="E4015" s="9">
        <v>0</v>
      </c>
      <c r="F4015" s="9">
        <v>0</v>
      </c>
      <c r="G4015" s="9">
        <v>0</v>
      </c>
      <c r="H4015" s="9">
        <v>3</v>
      </c>
      <c r="I4015" s="9">
        <v>0</v>
      </c>
      <c r="J4015" s="9">
        <v>0</v>
      </c>
      <c r="K4015" s="9">
        <v>0</v>
      </c>
      <c r="L4015" s="9">
        <v>0</v>
      </c>
      <c r="M4015" s="9">
        <v>3</v>
      </c>
      <c r="N4015" s="9">
        <v>0</v>
      </c>
      <c r="O4015" s="9">
        <v>0</v>
      </c>
      <c r="P4015" s="9">
        <v>0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0</v>
      </c>
      <c r="Z4015" s="9">
        <v>0</v>
      </c>
      <c r="AA4015" s="9">
        <v>0</v>
      </c>
      <c r="AB4015" s="9">
        <v>3</v>
      </c>
      <c r="AC4015" s="9">
        <v>0</v>
      </c>
      <c r="AD4015" s="9">
        <v>0</v>
      </c>
      <c r="AE4015" s="9">
        <v>0</v>
      </c>
      <c r="AF4015" s="9">
        <v>0</v>
      </c>
      <c r="AG4015" s="9">
        <v>0</v>
      </c>
      <c r="AH4015" s="9">
        <v>0</v>
      </c>
      <c r="AI4015" s="9">
        <v>0</v>
      </c>
      <c r="AJ4015" s="9">
        <v>0</v>
      </c>
      <c r="AK4015" s="9">
        <v>4</v>
      </c>
      <c r="AL4015" s="9">
        <v>0</v>
      </c>
      <c r="AM4015" s="9">
        <v>0</v>
      </c>
      <c r="AN4015" s="9">
        <v>0</v>
      </c>
      <c r="AO4015" s="9">
        <v>0</v>
      </c>
      <c r="AP4015" s="9">
        <v>0</v>
      </c>
      <c r="AQ4015" s="9">
        <v>0</v>
      </c>
      <c r="AR4015" s="9">
        <v>0</v>
      </c>
      <c r="AS4015" s="9">
        <v>0</v>
      </c>
      <c r="AT4015" s="9">
        <v>0</v>
      </c>
      <c r="AU4015" s="9">
        <v>0</v>
      </c>
      <c r="AV4015" s="9">
        <v>0</v>
      </c>
      <c r="AW4015" s="9">
        <v>0</v>
      </c>
      <c r="AX4015" s="9">
        <v>0</v>
      </c>
      <c r="AY4015" s="9">
        <v>0</v>
      </c>
      <c r="AZ4015" s="9">
        <v>0</v>
      </c>
      <c r="BA4015" s="9">
        <v>0</v>
      </c>
      <c r="BB4015" s="9">
        <v>0</v>
      </c>
      <c r="BC4015" s="9">
        <v>0</v>
      </c>
    </row>
    <row r="4016" spans="2:55" x14ac:dyDescent="0.45">
      <c r="B4016" s="25">
        <v>4009</v>
      </c>
      <c r="D4016" s="9" t="s">
        <v>62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  <c r="J4016" s="9">
        <v>0</v>
      </c>
      <c r="K4016" s="9">
        <v>0</v>
      </c>
      <c r="L4016" s="9">
        <v>0</v>
      </c>
      <c r="M4016" s="9">
        <v>3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6</v>
      </c>
      <c r="T4016" s="9">
        <v>0</v>
      </c>
      <c r="U4016" s="9">
        <v>0</v>
      </c>
      <c r="V4016" s="9">
        <v>0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3</v>
      </c>
      <c r="AC4016" s="9">
        <v>0</v>
      </c>
      <c r="AD4016" s="9">
        <v>0</v>
      </c>
      <c r="AE4016" s="9">
        <v>0</v>
      </c>
      <c r="AF4016" s="9">
        <v>0</v>
      </c>
      <c r="AG4016" s="9">
        <v>0</v>
      </c>
      <c r="AH4016" s="9">
        <v>0</v>
      </c>
      <c r="AI4016" s="9">
        <v>0</v>
      </c>
      <c r="AJ4016" s="9">
        <v>0</v>
      </c>
      <c r="AK4016" s="9">
        <v>0</v>
      </c>
      <c r="AL4016" s="9">
        <v>0</v>
      </c>
      <c r="AM4016" s="9">
        <v>0</v>
      </c>
      <c r="AN4016" s="9">
        <v>0</v>
      </c>
      <c r="AO4016" s="9">
        <v>0</v>
      </c>
      <c r="AP4016" s="9">
        <v>0</v>
      </c>
      <c r="AQ4016" s="9">
        <v>0</v>
      </c>
      <c r="AR4016" s="9">
        <v>0</v>
      </c>
      <c r="AS4016" s="9">
        <v>0</v>
      </c>
      <c r="AT4016" s="9">
        <v>0</v>
      </c>
      <c r="AU4016" s="9">
        <v>0</v>
      </c>
      <c r="AV4016" s="9">
        <v>0</v>
      </c>
      <c r="AW4016" s="9">
        <v>0</v>
      </c>
      <c r="AX4016" s="9">
        <v>0</v>
      </c>
      <c r="AY4016" s="9">
        <v>0</v>
      </c>
      <c r="AZ4016" s="9">
        <v>3</v>
      </c>
      <c r="BA4016" s="9">
        <v>0</v>
      </c>
      <c r="BB4016" s="9">
        <v>0</v>
      </c>
      <c r="BC4016" s="9">
        <v>0</v>
      </c>
    </row>
    <row r="4017" spans="2:55" x14ac:dyDescent="0.45">
      <c r="B4017" s="25">
        <v>4010</v>
      </c>
      <c r="D4017" s="9" t="s">
        <v>63</v>
      </c>
      <c r="E4017" s="9">
        <v>0</v>
      </c>
      <c r="F4017" s="9">
        <v>0</v>
      </c>
      <c r="G4017" s="9">
        <v>0</v>
      </c>
      <c r="H4017" s="9">
        <v>13</v>
      </c>
      <c r="I4017" s="9">
        <v>5</v>
      </c>
      <c r="J4017" s="9">
        <v>0</v>
      </c>
      <c r="K4017" s="9">
        <v>0</v>
      </c>
      <c r="L4017" s="9">
        <v>3</v>
      </c>
      <c r="M4017" s="9">
        <v>0</v>
      </c>
      <c r="N4017" s="9">
        <v>0</v>
      </c>
      <c r="O4017" s="9">
        <v>0</v>
      </c>
      <c r="P4017" s="9">
        <v>29</v>
      </c>
      <c r="Q4017" s="9">
        <v>0</v>
      </c>
      <c r="R4017" s="9">
        <v>0</v>
      </c>
      <c r="S4017" s="9">
        <v>8</v>
      </c>
      <c r="T4017" s="9">
        <v>0</v>
      </c>
      <c r="U4017" s="9">
        <v>0</v>
      </c>
      <c r="V4017" s="9">
        <v>0</v>
      </c>
      <c r="W4017" s="9">
        <v>6</v>
      </c>
      <c r="X4017" s="9">
        <v>0</v>
      </c>
      <c r="Y4017" s="9">
        <v>0</v>
      </c>
      <c r="Z4017" s="9">
        <v>0</v>
      </c>
      <c r="AA4017" s="9">
        <v>0</v>
      </c>
      <c r="AB4017" s="9">
        <v>4</v>
      </c>
      <c r="AC4017" s="9">
        <v>0</v>
      </c>
      <c r="AD4017" s="9">
        <v>5</v>
      </c>
      <c r="AE4017" s="9">
        <v>0</v>
      </c>
      <c r="AF4017" s="9">
        <v>0</v>
      </c>
      <c r="AG4017" s="9">
        <v>3</v>
      </c>
      <c r="AH4017" s="9">
        <v>0</v>
      </c>
      <c r="AI4017" s="9">
        <v>5</v>
      </c>
      <c r="AJ4017" s="9">
        <v>0</v>
      </c>
      <c r="AK4017" s="9">
        <v>4</v>
      </c>
      <c r="AL4017" s="9">
        <v>0</v>
      </c>
      <c r="AM4017" s="9">
        <v>0</v>
      </c>
      <c r="AN4017" s="9">
        <v>0</v>
      </c>
      <c r="AO4017" s="9">
        <v>0</v>
      </c>
      <c r="AP4017" s="9">
        <v>8</v>
      </c>
      <c r="AQ4017" s="9">
        <v>0</v>
      </c>
      <c r="AR4017" s="9">
        <v>0</v>
      </c>
      <c r="AS4017" s="9">
        <v>4</v>
      </c>
      <c r="AT4017" s="9">
        <v>0</v>
      </c>
      <c r="AU4017" s="9">
        <v>9</v>
      </c>
      <c r="AV4017" s="9">
        <v>0</v>
      </c>
      <c r="AW4017" s="9">
        <v>0</v>
      </c>
      <c r="AX4017" s="9">
        <v>0</v>
      </c>
      <c r="AY4017" s="9">
        <v>4</v>
      </c>
      <c r="AZ4017" s="9">
        <v>3</v>
      </c>
      <c r="BA4017" s="9">
        <v>0</v>
      </c>
      <c r="BB4017" s="9">
        <v>0</v>
      </c>
      <c r="BC4017" s="9">
        <v>0</v>
      </c>
    </row>
    <row r="4018" spans="2:55" x14ac:dyDescent="0.45">
      <c r="B4018" s="25">
        <v>4011</v>
      </c>
      <c r="D4018" s="9" t="s">
        <v>64</v>
      </c>
      <c r="E4018" s="9">
        <v>0</v>
      </c>
      <c r="F4018" s="9">
        <v>0</v>
      </c>
      <c r="G4018" s="9">
        <v>0</v>
      </c>
      <c r="H4018" s="9">
        <v>3</v>
      </c>
      <c r="I4018" s="9">
        <v>3</v>
      </c>
      <c r="J4018" s="9">
        <v>0</v>
      </c>
      <c r="K4018" s="9">
        <v>0</v>
      </c>
      <c r="L4018" s="9">
        <v>3</v>
      </c>
      <c r="M4018" s="9">
        <v>0</v>
      </c>
      <c r="N4018" s="9">
        <v>0</v>
      </c>
      <c r="O4018" s="9">
        <v>0</v>
      </c>
      <c r="P4018" s="9">
        <v>13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5</v>
      </c>
      <c r="X4018" s="9">
        <v>0</v>
      </c>
      <c r="Y4018" s="9">
        <v>0</v>
      </c>
      <c r="Z4018" s="9">
        <v>0</v>
      </c>
      <c r="AA4018" s="9">
        <v>0</v>
      </c>
      <c r="AB4018" s="9">
        <v>3</v>
      </c>
      <c r="AC4018" s="9">
        <v>0</v>
      </c>
      <c r="AD4018" s="9">
        <v>0</v>
      </c>
      <c r="AE4018" s="9">
        <v>0</v>
      </c>
      <c r="AF4018" s="9">
        <v>0</v>
      </c>
      <c r="AG4018" s="9">
        <v>0</v>
      </c>
      <c r="AH4018" s="9">
        <v>0</v>
      </c>
      <c r="AI4018" s="9">
        <v>0</v>
      </c>
      <c r="AJ4018" s="9">
        <v>0</v>
      </c>
      <c r="AK4018" s="9">
        <v>0</v>
      </c>
      <c r="AL4018" s="9">
        <v>0</v>
      </c>
      <c r="AM4018" s="9">
        <v>0</v>
      </c>
      <c r="AN4018" s="9">
        <v>0</v>
      </c>
      <c r="AO4018" s="9">
        <v>0</v>
      </c>
      <c r="AP4018" s="9">
        <v>3</v>
      </c>
      <c r="AQ4018" s="9">
        <v>0</v>
      </c>
      <c r="AR4018" s="9">
        <v>0</v>
      </c>
      <c r="AS4018" s="9">
        <v>0</v>
      </c>
      <c r="AT4018" s="9">
        <v>0</v>
      </c>
      <c r="AU4018" s="9">
        <v>3</v>
      </c>
      <c r="AV4018" s="9">
        <v>0</v>
      </c>
      <c r="AW4018" s="9">
        <v>0</v>
      </c>
      <c r="AX4018" s="9">
        <v>0</v>
      </c>
      <c r="AY4018" s="9">
        <v>0</v>
      </c>
      <c r="AZ4018" s="9">
        <v>5</v>
      </c>
      <c r="BA4018" s="9">
        <v>0</v>
      </c>
      <c r="BB4018" s="9">
        <v>0</v>
      </c>
      <c r="BC4018" s="9">
        <v>0</v>
      </c>
    </row>
    <row r="4019" spans="2:55" x14ac:dyDescent="0.45">
      <c r="B4019" s="25">
        <v>4012</v>
      </c>
      <c r="D4019" s="9" t="s">
        <v>65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  <c r="AC4019" s="9">
        <v>0</v>
      </c>
      <c r="AD4019" s="9">
        <v>0</v>
      </c>
      <c r="AE4019" s="9">
        <v>0</v>
      </c>
      <c r="AF4019" s="9">
        <v>0</v>
      </c>
      <c r="AG4019" s="9">
        <v>0</v>
      </c>
      <c r="AH4019" s="9">
        <v>0</v>
      </c>
      <c r="AI4019" s="9">
        <v>0</v>
      </c>
      <c r="AJ4019" s="9">
        <v>0</v>
      </c>
      <c r="AK4019" s="9">
        <v>0</v>
      </c>
      <c r="AL4019" s="9">
        <v>0</v>
      </c>
      <c r="AM4019" s="9">
        <v>0</v>
      </c>
      <c r="AN4019" s="9">
        <v>0</v>
      </c>
      <c r="AO4019" s="9">
        <v>0</v>
      </c>
      <c r="AP4019" s="9">
        <v>0</v>
      </c>
      <c r="AQ4019" s="9">
        <v>0</v>
      </c>
      <c r="AR4019" s="9">
        <v>0</v>
      </c>
      <c r="AS4019" s="9">
        <v>0</v>
      </c>
      <c r="AT4019" s="9">
        <v>0</v>
      </c>
      <c r="AU4019" s="9">
        <v>0</v>
      </c>
      <c r="AV4019" s="9">
        <v>0</v>
      </c>
      <c r="AW4019" s="9">
        <v>0</v>
      </c>
      <c r="AX4019" s="9">
        <v>0</v>
      </c>
      <c r="AY4019" s="9">
        <v>0</v>
      </c>
      <c r="AZ4019" s="9">
        <v>0</v>
      </c>
      <c r="BA4019" s="9">
        <v>0</v>
      </c>
      <c r="BB4019" s="9">
        <v>0</v>
      </c>
      <c r="BC4019" s="9">
        <v>0</v>
      </c>
    </row>
    <row r="4020" spans="2:55" x14ac:dyDescent="0.45">
      <c r="B4020" s="25">
        <v>4013</v>
      </c>
      <c r="D4020" s="9" t="s">
        <v>66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0</v>
      </c>
      <c r="N4020" s="9">
        <v>0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  <c r="AC4020" s="9">
        <v>0</v>
      </c>
      <c r="AD4020" s="9">
        <v>0</v>
      </c>
      <c r="AE4020" s="9">
        <v>0</v>
      </c>
      <c r="AF4020" s="9">
        <v>0</v>
      </c>
      <c r="AG4020" s="9">
        <v>0</v>
      </c>
      <c r="AH4020" s="9">
        <v>0</v>
      </c>
      <c r="AI4020" s="9">
        <v>0</v>
      </c>
      <c r="AJ4020" s="9">
        <v>0</v>
      </c>
      <c r="AK4020" s="9">
        <v>0</v>
      </c>
      <c r="AL4020" s="9">
        <v>0</v>
      </c>
      <c r="AM4020" s="9">
        <v>0</v>
      </c>
      <c r="AN4020" s="9">
        <v>0</v>
      </c>
      <c r="AO4020" s="9">
        <v>0</v>
      </c>
      <c r="AP4020" s="9">
        <v>0</v>
      </c>
      <c r="AQ4020" s="9">
        <v>0</v>
      </c>
      <c r="AR4020" s="9">
        <v>0</v>
      </c>
      <c r="AS4020" s="9">
        <v>0</v>
      </c>
      <c r="AT4020" s="9">
        <v>0</v>
      </c>
      <c r="AU4020" s="9">
        <v>0</v>
      </c>
      <c r="AV4020" s="9">
        <v>0</v>
      </c>
      <c r="AW4020" s="9">
        <v>0</v>
      </c>
      <c r="AX4020" s="9">
        <v>0</v>
      </c>
      <c r="AY4020" s="9">
        <v>0</v>
      </c>
      <c r="AZ4020" s="9">
        <v>0</v>
      </c>
      <c r="BA4020" s="9">
        <v>0</v>
      </c>
      <c r="BB4020" s="9">
        <v>0</v>
      </c>
      <c r="BC4020" s="9">
        <v>0</v>
      </c>
    </row>
    <row r="4021" spans="2:55" x14ac:dyDescent="0.45">
      <c r="B4021" s="25">
        <v>4014</v>
      </c>
      <c r="D4021" s="9" t="s">
        <v>67</v>
      </c>
      <c r="E4021" s="9">
        <v>3</v>
      </c>
      <c r="F4021" s="9">
        <v>0</v>
      </c>
      <c r="G4021" s="9">
        <v>0</v>
      </c>
      <c r="H4021" s="9">
        <v>9</v>
      </c>
      <c r="I4021" s="9">
        <v>0</v>
      </c>
      <c r="J4021" s="9">
        <v>0</v>
      </c>
      <c r="K4021" s="9">
        <v>0</v>
      </c>
      <c r="L4021" s="9">
        <v>0</v>
      </c>
      <c r="M4021" s="9">
        <v>15</v>
      </c>
      <c r="N4021" s="9">
        <v>0</v>
      </c>
      <c r="O4021" s="9">
        <v>0</v>
      </c>
      <c r="P4021" s="9">
        <v>4</v>
      </c>
      <c r="Q4021" s="9">
        <v>0</v>
      </c>
      <c r="R4021" s="9">
        <v>0</v>
      </c>
      <c r="S4021" s="9">
        <v>5</v>
      </c>
      <c r="T4021" s="9">
        <v>20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0</v>
      </c>
      <c r="AB4021" s="9">
        <v>0</v>
      </c>
      <c r="AC4021" s="9">
        <v>0</v>
      </c>
      <c r="AD4021" s="9">
        <v>0</v>
      </c>
      <c r="AE4021" s="9">
        <v>0</v>
      </c>
      <c r="AF4021" s="9">
        <v>0</v>
      </c>
      <c r="AG4021" s="9">
        <v>5</v>
      </c>
      <c r="AH4021" s="9">
        <v>0</v>
      </c>
      <c r="AI4021" s="9">
        <v>0</v>
      </c>
      <c r="AJ4021" s="9">
        <v>0</v>
      </c>
      <c r="AK4021" s="9">
        <v>0</v>
      </c>
      <c r="AL4021" s="9">
        <v>0</v>
      </c>
      <c r="AM4021" s="9">
        <v>3</v>
      </c>
      <c r="AN4021" s="9">
        <v>0</v>
      </c>
      <c r="AO4021" s="9">
        <v>0</v>
      </c>
      <c r="AP4021" s="9">
        <v>3</v>
      </c>
      <c r="AQ4021" s="9">
        <v>0</v>
      </c>
      <c r="AR4021" s="9">
        <v>0</v>
      </c>
      <c r="AS4021" s="9">
        <v>3</v>
      </c>
      <c r="AT4021" s="9">
        <v>0</v>
      </c>
      <c r="AU4021" s="9">
        <v>5</v>
      </c>
      <c r="AV4021" s="9">
        <v>0</v>
      </c>
      <c r="AW4021" s="9">
        <v>0</v>
      </c>
      <c r="AX4021" s="9">
        <v>0</v>
      </c>
      <c r="AY4021" s="9">
        <v>0</v>
      </c>
      <c r="AZ4021" s="9">
        <v>0</v>
      </c>
      <c r="BA4021" s="9">
        <v>0</v>
      </c>
      <c r="BB4021" s="9">
        <v>0</v>
      </c>
      <c r="BC4021" s="9">
        <v>0</v>
      </c>
    </row>
    <row r="4022" spans="2:55" x14ac:dyDescent="0.45">
      <c r="B4022" s="25">
        <v>4015</v>
      </c>
      <c r="D4022" s="9" t="s">
        <v>68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4</v>
      </c>
      <c r="Z4022" s="9">
        <v>0</v>
      </c>
      <c r="AA4022" s="9">
        <v>0</v>
      </c>
      <c r="AB4022" s="9">
        <v>0</v>
      </c>
      <c r="AC4022" s="9">
        <v>0</v>
      </c>
      <c r="AD4022" s="9">
        <v>0</v>
      </c>
      <c r="AE4022" s="9">
        <v>0</v>
      </c>
      <c r="AF4022" s="9">
        <v>0</v>
      </c>
      <c r="AG4022" s="9">
        <v>0</v>
      </c>
      <c r="AH4022" s="9">
        <v>0</v>
      </c>
      <c r="AI4022" s="9">
        <v>0</v>
      </c>
      <c r="AJ4022" s="9">
        <v>0</v>
      </c>
      <c r="AK4022" s="9">
        <v>0</v>
      </c>
      <c r="AL4022" s="9">
        <v>0</v>
      </c>
      <c r="AM4022" s="9">
        <v>0</v>
      </c>
      <c r="AN4022" s="9">
        <v>0</v>
      </c>
      <c r="AO4022" s="9">
        <v>0</v>
      </c>
      <c r="AP4022" s="9">
        <v>0</v>
      </c>
      <c r="AQ4022" s="9">
        <v>0</v>
      </c>
      <c r="AR4022" s="9">
        <v>0</v>
      </c>
      <c r="AS4022" s="9">
        <v>0</v>
      </c>
      <c r="AT4022" s="9">
        <v>0</v>
      </c>
      <c r="AU4022" s="9">
        <v>4</v>
      </c>
      <c r="AV4022" s="9">
        <v>0</v>
      </c>
      <c r="AW4022" s="9">
        <v>0</v>
      </c>
      <c r="AX4022" s="9">
        <v>0</v>
      </c>
      <c r="AY4022" s="9">
        <v>0</v>
      </c>
      <c r="AZ4022" s="9">
        <v>0</v>
      </c>
      <c r="BA4022" s="9">
        <v>0</v>
      </c>
      <c r="BB4022" s="9">
        <v>0</v>
      </c>
      <c r="BC4022" s="9">
        <v>0</v>
      </c>
    </row>
    <row r="4023" spans="2:55" x14ac:dyDescent="0.45">
      <c r="B4023" s="25">
        <v>4016</v>
      </c>
      <c r="D4023" s="9" t="s">
        <v>69</v>
      </c>
      <c r="E4023" s="9">
        <v>0</v>
      </c>
      <c r="F4023" s="9">
        <v>0</v>
      </c>
      <c r="G4023" s="9">
        <v>0</v>
      </c>
      <c r="H4023" s="9">
        <v>4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0</v>
      </c>
      <c r="V4023" s="9">
        <v>0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  <c r="AC4023" s="9">
        <v>0</v>
      </c>
      <c r="AD4023" s="9">
        <v>0</v>
      </c>
      <c r="AE4023" s="9">
        <v>0</v>
      </c>
      <c r="AF4023" s="9">
        <v>0</v>
      </c>
      <c r="AG4023" s="9">
        <v>0</v>
      </c>
      <c r="AH4023" s="9">
        <v>0</v>
      </c>
      <c r="AI4023" s="9">
        <v>0</v>
      </c>
      <c r="AJ4023" s="9">
        <v>0</v>
      </c>
      <c r="AK4023" s="9">
        <v>0</v>
      </c>
      <c r="AL4023" s="9">
        <v>0</v>
      </c>
      <c r="AM4023" s="9">
        <v>0</v>
      </c>
      <c r="AN4023" s="9">
        <v>0</v>
      </c>
      <c r="AO4023" s="9">
        <v>0</v>
      </c>
      <c r="AP4023" s="9">
        <v>0</v>
      </c>
      <c r="AQ4023" s="9">
        <v>0</v>
      </c>
      <c r="AR4023" s="9">
        <v>0</v>
      </c>
      <c r="AS4023" s="9">
        <v>0</v>
      </c>
      <c r="AT4023" s="9">
        <v>0</v>
      </c>
      <c r="AU4023" s="9">
        <v>0</v>
      </c>
      <c r="AV4023" s="9">
        <v>0</v>
      </c>
      <c r="AW4023" s="9">
        <v>0</v>
      </c>
      <c r="AX4023" s="9">
        <v>0</v>
      </c>
      <c r="AY4023" s="9">
        <v>0</v>
      </c>
      <c r="AZ4023" s="9">
        <v>0</v>
      </c>
      <c r="BA4023" s="9">
        <v>0</v>
      </c>
      <c r="BB4023" s="9">
        <v>0</v>
      </c>
      <c r="BC4023" s="9">
        <v>0</v>
      </c>
    </row>
    <row r="4024" spans="2:55" x14ac:dyDescent="0.45">
      <c r="B4024" s="25">
        <v>4017</v>
      </c>
      <c r="D4024" s="9" t="s">
        <v>70</v>
      </c>
      <c r="E4024" s="9">
        <v>0</v>
      </c>
      <c r="F4024" s="9">
        <v>0</v>
      </c>
      <c r="G4024" s="9">
        <v>0</v>
      </c>
      <c r="H4024" s="9">
        <v>4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4</v>
      </c>
      <c r="T4024" s="9">
        <v>50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  <c r="AC4024" s="9">
        <v>0</v>
      </c>
      <c r="AD4024" s="9">
        <v>5</v>
      </c>
      <c r="AE4024" s="9">
        <v>0</v>
      </c>
      <c r="AF4024" s="9">
        <v>0</v>
      </c>
      <c r="AG4024" s="9">
        <v>0</v>
      </c>
      <c r="AH4024" s="9">
        <v>0</v>
      </c>
      <c r="AI4024" s="9">
        <v>0</v>
      </c>
      <c r="AJ4024" s="9">
        <v>0</v>
      </c>
      <c r="AK4024" s="9">
        <v>0</v>
      </c>
      <c r="AL4024" s="9">
        <v>0</v>
      </c>
      <c r="AM4024" s="9">
        <v>0</v>
      </c>
      <c r="AN4024" s="9">
        <v>0</v>
      </c>
      <c r="AO4024" s="9">
        <v>0</v>
      </c>
      <c r="AP4024" s="9">
        <v>3</v>
      </c>
      <c r="AQ4024" s="9">
        <v>0</v>
      </c>
      <c r="AR4024" s="9">
        <v>0</v>
      </c>
      <c r="AS4024" s="9">
        <v>0</v>
      </c>
      <c r="AT4024" s="9">
        <v>3</v>
      </c>
      <c r="AU4024" s="9">
        <v>15</v>
      </c>
      <c r="AV4024" s="9">
        <v>0</v>
      </c>
      <c r="AW4024" s="9">
        <v>0</v>
      </c>
      <c r="AX4024" s="9">
        <v>0</v>
      </c>
      <c r="AY4024" s="9">
        <v>0</v>
      </c>
      <c r="AZ4024" s="9">
        <v>0</v>
      </c>
      <c r="BA4024" s="9">
        <v>0</v>
      </c>
      <c r="BB4024" s="9">
        <v>0</v>
      </c>
      <c r="BC4024" s="9">
        <v>0</v>
      </c>
    </row>
    <row r="4025" spans="2:55" x14ac:dyDescent="0.45">
      <c r="B4025" s="25">
        <v>4018</v>
      </c>
      <c r="D4025" s="9" t="s">
        <v>71</v>
      </c>
      <c r="E4025" s="9">
        <v>0</v>
      </c>
      <c r="F4025" s="9">
        <v>0</v>
      </c>
      <c r="G4025" s="9">
        <v>3</v>
      </c>
      <c r="H4025" s="9">
        <v>11</v>
      </c>
      <c r="I4025" s="9">
        <v>0</v>
      </c>
      <c r="J4025" s="9">
        <v>0</v>
      </c>
      <c r="K4025" s="9">
        <v>0</v>
      </c>
      <c r="L4025" s="9">
        <v>3</v>
      </c>
      <c r="M4025" s="9">
        <v>10</v>
      </c>
      <c r="N4025" s="9">
        <v>0</v>
      </c>
      <c r="O4025" s="9">
        <v>0</v>
      </c>
      <c r="P4025" s="9">
        <v>4</v>
      </c>
      <c r="Q4025" s="9">
        <v>0</v>
      </c>
      <c r="R4025" s="9">
        <v>3</v>
      </c>
      <c r="S4025" s="9">
        <v>5</v>
      </c>
      <c r="T4025" s="9">
        <v>33</v>
      </c>
      <c r="U4025" s="9">
        <v>3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  <c r="AC4025" s="9">
        <v>0</v>
      </c>
      <c r="AD4025" s="9">
        <v>3</v>
      </c>
      <c r="AE4025" s="9">
        <v>0</v>
      </c>
      <c r="AF4025" s="9">
        <v>0</v>
      </c>
      <c r="AG4025" s="9">
        <v>0</v>
      </c>
      <c r="AH4025" s="9">
        <v>0</v>
      </c>
      <c r="AI4025" s="9">
        <v>0</v>
      </c>
      <c r="AJ4025" s="9">
        <v>0</v>
      </c>
      <c r="AK4025" s="9">
        <v>0</v>
      </c>
      <c r="AL4025" s="9">
        <v>0</v>
      </c>
      <c r="AM4025" s="9">
        <v>0</v>
      </c>
      <c r="AN4025" s="9">
        <v>0</v>
      </c>
      <c r="AO4025" s="9">
        <v>0</v>
      </c>
      <c r="AP4025" s="9">
        <v>5</v>
      </c>
      <c r="AQ4025" s="9">
        <v>0</v>
      </c>
      <c r="AR4025" s="9">
        <v>0</v>
      </c>
      <c r="AS4025" s="9">
        <v>0</v>
      </c>
      <c r="AT4025" s="9">
        <v>0</v>
      </c>
      <c r="AU4025" s="9">
        <v>5</v>
      </c>
      <c r="AV4025" s="9">
        <v>0</v>
      </c>
      <c r="AW4025" s="9">
        <v>0</v>
      </c>
      <c r="AX4025" s="9">
        <v>3</v>
      </c>
      <c r="AY4025" s="9">
        <v>6</v>
      </c>
      <c r="AZ4025" s="9">
        <v>6</v>
      </c>
      <c r="BA4025" s="9">
        <v>0</v>
      </c>
      <c r="BB4025" s="9">
        <v>0</v>
      </c>
      <c r="BC4025" s="9">
        <v>3</v>
      </c>
    </row>
    <row r="4026" spans="2:55" x14ac:dyDescent="0.45">
      <c r="B4026" s="25">
        <v>4019</v>
      </c>
      <c r="D4026" s="9" t="s">
        <v>72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7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  <c r="AC4026" s="9">
        <v>0</v>
      </c>
      <c r="AD4026" s="9">
        <v>0</v>
      </c>
      <c r="AE4026" s="9">
        <v>0</v>
      </c>
      <c r="AF4026" s="9">
        <v>0</v>
      </c>
      <c r="AG4026" s="9">
        <v>0</v>
      </c>
      <c r="AH4026" s="9">
        <v>0</v>
      </c>
      <c r="AI4026" s="9">
        <v>0</v>
      </c>
      <c r="AJ4026" s="9">
        <v>0</v>
      </c>
      <c r="AK4026" s="9">
        <v>0</v>
      </c>
      <c r="AL4026" s="9">
        <v>0</v>
      </c>
      <c r="AM4026" s="9">
        <v>0</v>
      </c>
      <c r="AN4026" s="9">
        <v>0</v>
      </c>
      <c r="AO4026" s="9">
        <v>0</v>
      </c>
      <c r="AP4026" s="9">
        <v>0</v>
      </c>
      <c r="AQ4026" s="9">
        <v>0</v>
      </c>
      <c r="AR4026" s="9">
        <v>0</v>
      </c>
      <c r="AS4026" s="9">
        <v>0</v>
      </c>
      <c r="AT4026" s="9">
        <v>0</v>
      </c>
      <c r="AU4026" s="9">
        <v>0</v>
      </c>
      <c r="AV4026" s="9">
        <v>0</v>
      </c>
      <c r="AW4026" s="9">
        <v>0</v>
      </c>
      <c r="AX4026" s="9">
        <v>0</v>
      </c>
      <c r="AY4026" s="9">
        <v>0</v>
      </c>
      <c r="AZ4026" s="9">
        <v>0</v>
      </c>
      <c r="BA4026" s="9">
        <v>0</v>
      </c>
      <c r="BB4026" s="9">
        <v>0</v>
      </c>
      <c r="BC4026" s="9">
        <v>0</v>
      </c>
    </row>
    <row r="4027" spans="2:55" x14ac:dyDescent="0.45">
      <c r="B4027" s="25">
        <v>4020</v>
      </c>
      <c r="D4027" s="9" t="s">
        <v>73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  <c r="AC4027" s="9">
        <v>0</v>
      </c>
      <c r="AD4027" s="9">
        <v>0</v>
      </c>
      <c r="AE4027" s="9">
        <v>0</v>
      </c>
      <c r="AF4027" s="9">
        <v>0</v>
      </c>
      <c r="AG4027" s="9">
        <v>0</v>
      </c>
      <c r="AH4027" s="9">
        <v>0</v>
      </c>
      <c r="AI4027" s="9">
        <v>0</v>
      </c>
      <c r="AJ4027" s="9">
        <v>0</v>
      </c>
      <c r="AK4027" s="9">
        <v>0</v>
      </c>
      <c r="AL4027" s="9">
        <v>0</v>
      </c>
      <c r="AM4027" s="9">
        <v>0</v>
      </c>
      <c r="AN4027" s="9">
        <v>0</v>
      </c>
      <c r="AO4027" s="9">
        <v>0</v>
      </c>
      <c r="AP4027" s="9">
        <v>0</v>
      </c>
      <c r="AQ4027" s="9">
        <v>0</v>
      </c>
      <c r="AR4027" s="9">
        <v>0</v>
      </c>
      <c r="AS4027" s="9">
        <v>0</v>
      </c>
      <c r="AT4027" s="9">
        <v>0</v>
      </c>
      <c r="AU4027" s="9">
        <v>0</v>
      </c>
      <c r="AV4027" s="9">
        <v>0</v>
      </c>
      <c r="AW4027" s="9">
        <v>0</v>
      </c>
      <c r="AX4027" s="9">
        <v>0</v>
      </c>
      <c r="AY4027" s="9">
        <v>0</v>
      </c>
      <c r="AZ4027" s="9">
        <v>0</v>
      </c>
      <c r="BA4027" s="9">
        <v>0</v>
      </c>
      <c r="BB4027" s="9">
        <v>0</v>
      </c>
      <c r="BC4027" s="9">
        <v>0</v>
      </c>
    </row>
    <row r="4028" spans="2:55" x14ac:dyDescent="0.45">
      <c r="B4028" s="25">
        <v>4021</v>
      </c>
      <c r="D4028" s="9" t="s">
        <v>74</v>
      </c>
      <c r="E4028" s="9">
        <v>0</v>
      </c>
      <c r="F4028" s="9">
        <v>0</v>
      </c>
      <c r="G4028" s="9">
        <v>0</v>
      </c>
      <c r="H4028" s="9">
        <v>7</v>
      </c>
      <c r="I4028" s="9">
        <v>3</v>
      </c>
      <c r="J4028" s="9">
        <v>0</v>
      </c>
      <c r="K4028" s="9">
        <v>0</v>
      </c>
      <c r="L4028" s="9">
        <v>4</v>
      </c>
      <c r="M4028" s="9">
        <v>4</v>
      </c>
      <c r="N4028" s="9">
        <v>0</v>
      </c>
      <c r="O4028" s="9">
        <v>0</v>
      </c>
      <c r="P4028" s="9">
        <v>6</v>
      </c>
      <c r="Q4028" s="9">
        <v>0</v>
      </c>
      <c r="R4028" s="9">
        <v>0</v>
      </c>
      <c r="S4028" s="9">
        <v>3</v>
      </c>
      <c r="T4028" s="9">
        <v>0</v>
      </c>
      <c r="U4028" s="9">
        <v>0</v>
      </c>
      <c r="V4028" s="9">
        <v>16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  <c r="AC4028" s="9">
        <v>0</v>
      </c>
      <c r="AD4028" s="9">
        <v>5</v>
      </c>
      <c r="AE4028" s="9">
        <v>0</v>
      </c>
      <c r="AF4028" s="9">
        <v>0</v>
      </c>
      <c r="AG4028" s="9">
        <v>0</v>
      </c>
      <c r="AH4028" s="9">
        <v>0</v>
      </c>
      <c r="AI4028" s="9">
        <v>0</v>
      </c>
      <c r="AJ4028" s="9">
        <v>0</v>
      </c>
      <c r="AK4028" s="9">
        <v>0</v>
      </c>
      <c r="AL4028" s="9">
        <v>0</v>
      </c>
      <c r="AM4028" s="9">
        <v>0</v>
      </c>
      <c r="AN4028" s="9">
        <v>0</v>
      </c>
      <c r="AO4028" s="9">
        <v>0</v>
      </c>
      <c r="AP4028" s="9">
        <v>0</v>
      </c>
      <c r="AQ4028" s="9">
        <v>0</v>
      </c>
      <c r="AR4028" s="9">
        <v>0</v>
      </c>
      <c r="AS4028" s="9">
        <v>0</v>
      </c>
      <c r="AT4028" s="9">
        <v>0</v>
      </c>
      <c r="AU4028" s="9">
        <v>0</v>
      </c>
      <c r="AV4028" s="9">
        <v>0</v>
      </c>
      <c r="AW4028" s="9">
        <v>0</v>
      </c>
      <c r="AX4028" s="9">
        <v>0</v>
      </c>
      <c r="AY4028" s="9">
        <v>3</v>
      </c>
      <c r="AZ4028" s="9">
        <v>7</v>
      </c>
      <c r="BA4028" s="9">
        <v>0</v>
      </c>
      <c r="BB4028" s="9">
        <v>0</v>
      </c>
      <c r="BC4028" s="9">
        <v>0</v>
      </c>
    </row>
    <row r="4029" spans="2:55" x14ac:dyDescent="0.45">
      <c r="B4029" s="25">
        <v>4022</v>
      </c>
      <c r="D4029" s="9" t="s">
        <v>75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4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7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  <c r="AB4029" s="9">
        <v>0</v>
      </c>
      <c r="AC4029" s="9">
        <v>0</v>
      </c>
      <c r="AD4029" s="9">
        <v>0</v>
      </c>
      <c r="AE4029" s="9">
        <v>0</v>
      </c>
      <c r="AF4029" s="9">
        <v>0</v>
      </c>
      <c r="AG4029" s="9">
        <v>0</v>
      </c>
      <c r="AH4029" s="9">
        <v>0</v>
      </c>
      <c r="AI4029" s="9">
        <v>0</v>
      </c>
      <c r="AJ4029" s="9">
        <v>0</v>
      </c>
      <c r="AK4029" s="9">
        <v>0</v>
      </c>
      <c r="AL4029" s="9">
        <v>0</v>
      </c>
      <c r="AM4029" s="9">
        <v>0</v>
      </c>
      <c r="AN4029" s="9">
        <v>0</v>
      </c>
      <c r="AO4029" s="9">
        <v>0</v>
      </c>
      <c r="AP4029" s="9">
        <v>0</v>
      </c>
      <c r="AQ4029" s="9">
        <v>0</v>
      </c>
      <c r="AR4029" s="9">
        <v>0</v>
      </c>
      <c r="AS4029" s="9">
        <v>0</v>
      </c>
      <c r="AT4029" s="9">
        <v>0</v>
      </c>
      <c r="AU4029" s="9">
        <v>0</v>
      </c>
      <c r="AV4029" s="9">
        <v>0</v>
      </c>
      <c r="AW4029" s="9">
        <v>0</v>
      </c>
      <c r="AX4029" s="9">
        <v>0</v>
      </c>
      <c r="AY4029" s="9">
        <v>0</v>
      </c>
      <c r="AZ4029" s="9">
        <v>0</v>
      </c>
      <c r="BA4029" s="9">
        <v>0</v>
      </c>
      <c r="BB4029" s="9">
        <v>0</v>
      </c>
      <c r="BC4029" s="9">
        <v>0</v>
      </c>
    </row>
    <row r="4030" spans="2:55" x14ac:dyDescent="0.45">
      <c r="B4030" s="25">
        <v>4023</v>
      </c>
      <c r="D4030" s="9" t="s">
        <v>76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0</v>
      </c>
      <c r="V4030" s="9">
        <v>0</v>
      </c>
      <c r="W4030" s="9">
        <v>0</v>
      </c>
      <c r="X4030" s="9">
        <v>0</v>
      </c>
      <c r="Y4030" s="9">
        <v>0</v>
      </c>
      <c r="Z4030" s="9">
        <v>0</v>
      </c>
      <c r="AA4030" s="9">
        <v>0</v>
      </c>
      <c r="AB4030" s="9">
        <v>0</v>
      </c>
      <c r="AC4030" s="9">
        <v>0</v>
      </c>
      <c r="AD4030" s="9">
        <v>0</v>
      </c>
      <c r="AE4030" s="9">
        <v>0</v>
      </c>
      <c r="AF4030" s="9">
        <v>0</v>
      </c>
      <c r="AG4030" s="9">
        <v>0</v>
      </c>
      <c r="AH4030" s="9">
        <v>0</v>
      </c>
      <c r="AI4030" s="9">
        <v>0</v>
      </c>
      <c r="AJ4030" s="9">
        <v>0</v>
      </c>
      <c r="AK4030" s="9">
        <v>0</v>
      </c>
      <c r="AL4030" s="9">
        <v>0</v>
      </c>
      <c r="AM4030" s="9">
        <v>0</v>
      </c>
      <c r="AN4030" s="9">
        <v>0</v>
      </c>
      <c r="AO4030" s="9">
        <v>0</v>
      </c>
      <c r="AP4030" s="9">
        <v>0</v>
      </c>
      <c r="AQ4030" s="9">
        <v>0</v>
      </c>
      <c r="AR4030" s="9">
        <v>0</v>
      </c>
      <c r="AS4030" s="9">
        <v>0</v>
      </c>
      <c r="AT4030" s="9">
        <v>0</v>
      </c>
      <c r="AU4030" s="9">
        <v>0</v>
      </c>
      <c r="AV4030" s="9">
        <v>0</v>
      </c>
      <c r="AW4030" s="9">
        <v>0</v>
      </c>
      <c r="AX4030" s="9">
        <v>0</v>
      </c>
      <c r="AY4030" s="9">
        <v>0</v>
      </c>
      <c r="AZ4030" s="9">
        <v>0</v>
      </c>
      <c r="BA4030" s="9">
        <v>0</v>
      </c>
      <c r="BB4030" s="9">
        <v>0</v>
      </c>
      <c r="BC4030" s="9">
        <v>0</v>
      </c>
    </row>
    <row r="4031" spans="2:55" x14ac:dyDescent="0.45">
      <c r="B4031" s="25">
        <v>4024</v>
      </c>
      <c r="D4031" s="9" t="s">
        <v>77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  <c r="AC4031" s="9">
        <v>0</v>
      </c>
      <c r="AD4031" s="9">
        <v>0</v>
      </c>
      <c r="AE4031" s="9">
        <v>0</v>
      </c>
      <c r="AF4031" s="9">
        <v>0</v>
      </c>
      <c r="AG4031" s="9">
        <v>0</v>
      </c>
      <c r="AH4031" s="9">
        <v>0</v>
      </c>
      <c r="AI4031" s="9">
        <v>0</v>
      </c>
      <c r="AJ4031" s="9">
        <v>0</v>
      </c>
      <c r="AK4031" s="9">
        <v>0</v>
      </c>
      <c r="AL4031" s="9">
        <v>0</v>
      </c>
      <c r="AM4031" s="9">
        <v>0</v>
      </c>
      <c r="AN4031" s="9">
        <v>0</v>
      </c>
      <c r="AO4031" s="9">
        <v>0</v>
      </c>
      <c r="AP4031" s="9">
        <v>0</v>
      </c>
      <c r="AQ4031" s="9">
        <v>0</v>
      </c>
      <c r="AR4031" s="9">
        <v>0</v>
      </c>
      <c r="AS4031" s="9">
        <v>0</v>
      </c>
      <c r="AT4031" s="9">
        <v>0</v>
      </c>
      <c r="AU4031" s="9">
        <v>3</v>
      </c>
      <c r="AV4031" s="9">
        <v>0</v>
      </c>
      <c r="AW4031" s="9">
        <v>0</v>
      </c>
      <c r="AX4031" s="9">
        <v>0</v>
      </c>
      <c r="AY4031" s="9">
        <v>0</v>
      </c>
      <c r="AZ4031" s="9">
        <v>0</v>
      </c>
      <c r="BA4031" s="9">
        <v>0</v>
      </c>
      <c r="BB4031" s="9">
        <v>0</v>
      </c>
      <c r="BC4031" s="9">
        <v>0</v>
      </c>
    </row>
    <row r="4032" spans="2:55" x14ac:dyDescent="0.45">
      <c r="B4032" s="25">
        <v>4025</v>
      </c>
      <c r="D4032" s="9" t="s">
        <v>78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  <c r="AC4032" s="9">
        <v>0</v>
      </c>
      <c r="AD4032" s="9">
        <v>0</v>
      </c>
      <c r="AE4032" s="9">
        <v>0</v>
      </c>
      <c r="AF4032" s="9">
        <v>0</v>
      </c>
      <c r="AG4032" s="9">
        <v>0</v>
      </c>
      <c r="AH4032" s="9">
        <v>0</v>
      </c>
      <c r="AI4032" s="9">
        <v>0</v>
      </c>
      <c r="AJ4032" s="9">
        <v>0</v>
      </c>
      <c r="AK4032" s="9">
        <v>0</v>
      </c>
      <c r="AL4032" s="9">
        <v>0</v>
      </c>
      <c r="AM4032" s="9">
        <v>0</v>
      </c>
      <c r="AN4032" s="9">
        <v>0</v>
      </c>
      <c r="AO4032" s="9">
        <v>0</v>
      </c>
      <c r="AP4032" s="9">
        <v>0</v>
      </c>
      <c r="AQ4032" s="9">
        <v>0</v>
      </c>
      <c r="AR4032" s="9">
        <v>0</v>
      </c>
      <c r="AS4032" s="9">
        <v>0</v>
      </c>
      <c r="AT4032" s="9">
        <v>0</v>
      </c>
      <c r="AU4032" s="9">
        <v>0</v>
      </c>
      <c r="AV4032" s="9">
        <v>0</v>
      </c>
      <c r="AW4032" s="9">
        <v>0</v>
      </c>
      <c r="AX4032" s="9">
        <v>0</v>
      </c>
      <c r="AY4032" s="9">
        <v>0</v>
      </c>
      <c r="AZ4032" s="9">
        <v>0</v>
      </c>
      <c r="BA4032" s="9">
        <v>0</v>
      </c>
      <c r="BB4032" s="9">
        <v>0</v>
      </c>
      <c r="BC4032" s="9">
        <v>0</v>
      </c>
    </row>
    <row r="4033" spans="2:55" x14ac:dyDescent="0.45">
      <c r="B4033" s="25">
        <v>4026</v>
      </c>
      <c r="D4033" s="9" t="s">
        <v>79</v>
      </c>
      <c r="E4033" s="9">
        <v>0</v>
      </c>
      <c r="F4033" s="9">
        <v>0</v>
      </c>
      <c r="G4033" s="9">
        <v>0</v>
      </c>
      <c r="H4033" s="9">
        <v>4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5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  <c r="AC4033" s="9">
        <v>0</v>
      </c>
      <c r="AD4033" s="9">
        <v>0</v>
      </c>
      <c r="AE4033" s="9">
        <v>0</v>
      </c>
      <c r="AF4033" s="9">
        <v>0</v>
      </c>
      <c r="AG4033" s="9">
        <v>0</v>
      </c>
      <c r="AH4033" s="9">
        <v>0</v>
      </c>
      <c r="AI4033" s="9">
        <v>0</v>
      </c>
      <c r="AJ4033" s="9">
        <v>0</v>
      </c>
      <c r="AK4033" s="9">
        <v>0</v>
      </c>
      <c r="AL4033" s="9">
        <v>0</v>
      </c>
      <c r="AM4033" s="9">
        <v>0</v>
      </c>
      <c r="AN4033" s="9">
        <v>0</v>
      </c>
      <c r="AO4033" s="9">
        <v>0</v>
      </c>
      <c r="AP4033" s="9">
        <v>0</v>
      </c>
      <c r="AQ4033" s="9">
        <v>0</v>
      </c>
      <c r="AR4033" s="9">
        <v>0</v>
      </c>
      <c r="AS4033" s="9">
        <v>0</v>
      </c>
      <c r="AT4033" s="9">
        <v>0</v>
      </c>
      <c r="AU4033" s="9">
        <v>0</v>
      </c>
      <c r="AV4033" s="9">
        <v>0</v>
      </c>
      <c r="AW4033" s="9">
        <v>0</v>
      </c>
      <c r="AX4033" s="9">
        <v>0</v>
      </c>
      <c r="AY4033" s="9">
        <v>0</v>
      </c>
      <c r="AZ4033" s="9">
        <v>0</v>
      </c>
      <c r="BA4033" s="9">
        <v>0</v>
      </c>
      <c r="BB4033" s="9">
        <v>0</v>
      </c>
      <c r="BC4033" s="9">
        <v>0</v>
      </c>
    </row>
    <row r="4034" spans="2:55" x14ac:dyDescent="0.45">
      <c r="B4034" s="25">
        <v>4027</v>
      </c>
      <c r="D4034" s="9" t="s">
        <v>80</v>
      </c>
      <c r="E4034" s="9">
        <v>0</v>
      </c>
      <c r="F4034" s="9">
        <v>0</v>
      </c>
      <c r="G4034" s="9">
        <v>0</v>
      </c>
      <c r="H4034" s="9">
        <v>7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4</v>
      </c>
      <c r="T4034" s="9">
        <v>0</v>
      </c>
      <c r="U4034" s="9">
        <v>57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0</v>
      </c>
      <c r="AB4034" s="9">
        <v>0</v>
      </c>
      <c r="AC4034" s="9">
        <v>0</v>
      </c>
      <c r="AD4034" s="9">
        <v>0</v>
      </c>
      <c r="AE4034" s="9">
        <v>0</v>
      </c>
      <c r="AF4034" s="9">
        <v>0</v>
      </c>
      <c r="AG4034" s="9">
        <v>0</v>
      </c>
      <c r="AH4034" s="9">
        <v>0</v>
      </c>
      <c r="AI4034" s="9">
        <v>0</v>
      </c>
      <c r="AJ4034" s="9">
        <v>0</v>
      </c>
      <c r="AK4034" s="9">
        <v>0</v>
      </c>
      <c r="AL4034" s="9">
        <v>0</v>
      </c>
      <c r="AM4034" s="9">
        <v>0</v>
      </c>
      <c r="AN4034" s="9">
        <v>0</v>
      </c>
      <c r="AO4034" s="9">
        <v>0</v>
      </c>
      <c r="AP4034" s="9">
        <v>0</v>
      </c>
      <c r="AQ4034" s="9">
        <v>0</v>
      </c>
      <c r="AR4034" s="9">
        <v>0</v>
      </c>
      <c r="AS4034" s="9">
        <v>4</v>
      </c>
      <c r="AT4034" s="9">
        <v>4</v>
      </c>
      <c r="AU4034" s="9">
        <v>6</v>
      </c>
      <c r="AV4034" s="9">
        <v>0</v>
      </c>
      <c r="AW4034" s="9">
        <v>0</v>
      </c>
      <c r="AX4034" s="9">
        <v>0</v>
      </c>
      <c r="AY4034" s="9">
        <v>15</v>
      </c>
      <c r="AZ4034" s="9">
        <v>3</v>
      </c>
      <c r="BA4034" s="9">
        <v>0</v>
      </c>
      <c r="BB4034" s="9">
        <v>0</v>
      </c>
      <c r="BC4034" s="9">
        <v>0</v>
      </c>
    </row>
    <row r="4035" spans="2:55" x14ac:dyDescent="0.45">
      <c r="B4035" s="25">
        <v>4028</v>
      </c>
      <c r="D4035" s="9" t="s">
        <v>81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  <c r="AC4035" s="9">
        <v>0</v>
      </c>
      <c r="AD4035" s="9">
        <v>0</v>
      </c>
      <c r="AE4035" s="9">
        <v>0</v>
      </c>
      <c r="AF4035" s="9">
        <v>0</v>
      </c>
      <c r="AG4035" s="9">
        <v>0</v>
      </c>
      <c r="AH4035" s="9">
        <v>0</v>
      </c>
      <c r="AI4035" s="9">
        <v>0</v>
      </c>
      <c r="AJ4035" s="9">
        <v>0</v>
      </c>
      <c r="AK4035" s="9">
        <v>0</v>
      </c>
      <c r="AL4035" s="9">
        <v>0</v>
      </c>
      <c r="AM4035" s="9">
        <v>0</v>
      </c>
      <c r="AN4035" s="9">
        <v>0</v>
      </c>
      <c r="AO4035" s="9">
        <v>0</v>
      </c>
      <c r="AP4035" s="9">
        <v>0</v>
      </c>
      <c r="AQ4035" s="9">
        <v>0</v>
      </c>
      <c r="AR4035" s="9">
        <v>0</v>
      </c>
      <c r="AS4035" s="9">
        <v>0</v>
      </c>
      <c r="AT4035" s="9">
        <v>0</v>
      </c>
      <c r="AU4035" s="9">
        <v>0</v>
      </c>
      <c r="AV4035" s="9">
        <v>0</v>
      </c>
      <c r="AW4035" s="9">
        <v>0</v>
      </c>
      <c r="AX4035" s="9">
        <v>0</v>
      </c>
      <c r="AY4035" s="9">
        <v>0</v>
      </c>
      <c r="AZ4035" s="9">
        <v>0</v>
      </c>
      <c r="BA4035" s="9">
        <v>0</v>
      </c>
      <c r="BB4035" s="9">
        <v>0</v>
      </c>
      <c r="BC4035" s="9">
        <v>0</v>
      </c>
    </row>
    <row r="4036" spans="2:55" x14ac:dyDescent="0.45">
      <c r="B4036" s="25">
        <v>4029</v>
      </c>
      <c r="D4036" s="9" t="s">
        <v>82</v>
      </c>
      <c r="E4036" s="9">
        <v>0</v>
      </c>
      <c r="F4036" s="9">
        <v>0</v>
      </c>
      <c r="G4036" s="9">
        <v>4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5</v>
      </c>
      <c r="Y4036" s="9">
        <v>0</v>
      </c>
      <c r="Z4036" s="9">
        <v>0</v>
      </c>
      <c r="AA4036" s="9">
        <v>0</v>
      </c>
      <c r="AB4036" s="9">
        <v>0</v>
      </c>
      <c r="AC4036" s="9">
        <v>0</v>
      </c>
      <c r="AD4036" s="9">
        <v>0</v>
      </c>
      <c r="AE4036" s="9">
        <v>0</v>
      </c>
      <c r="AF4036" s="9">
        <v>0</v>
      </c>
      <c r="AG4036" s="9">
        <v>0</v>
      </c>
      <c r="AH4036" s="9">
        <v>0</v>
      </c>
      <c r="AI4036" s="9">
        <v>0</v>
      </c>
      <c r="AJ4036" s="9">
        <v>0</v>
      </c>
      <c r="AK4036" s="9">
        <v>0</v>
      </c>
      <c r="AL4036" s="9">
        <v>0</v>
      </c>
      <c r="AM4036" s="9">
        <v>0</v>
      </c>
      <c r="AN4036" s="9">
        <v>0</v>
      </c>
      <c r="AO4036" s="9">
        <v>0</v>
      </c>
      <c r="AP4036" s="9">
        <v>0</v>
      </c>
      <c r="AQ4036" s="9">
        <v>0</v>
      </c>
      <c r="AR4036" s="9">
        <v>0</v>
      </c>
      <c r="AS4036" s="9">
        <v>0</v>
      </c>
      <c r="AT4036" s="9">
        <v>0</v>
      </c>
      <c r="AU4036" s="9">
        <v>0</v>
      </c>
      <c r="AV4036" s="9">
        <v>0</v>
      </c>
      <c r="AW4036" s="9">
        <v>0</v>
      </c>
      <c r="AX4036" s="9">
        <v>0</v>
      </c>
      <c r="AY4036" s="9">
        <v>0</v>
      </c>
      <c r="AZ4036" s="9">
        <v>0</v>
      </c>
      <c r="BA4036" s="9">
        <v>0</v>
      </c>
      <c r="BB4036" s="9">
        <v>0</v>
      </c>
      <c r="BC4036" s="9">
        <v>0</v>
      </c>
    </row>
    <row r="4037" spans="2:55" x14ac:dyDescent="0.45">
      <c r="B4037" s="25">
        <v>4030</v>
      </c>
      <c r="D4037" s="9" t="s">
        <v>83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3</v>
      </c>
      <c r="Y4037" s="9">
        <v>0</v>
      </c>
      <c r="Z4037" s="9">
        <v>0</v>
      </c>
      <c r="AA4037" s="9">
        <v>0</v>
      </c>
      <c r="AB4037" s="9">
        <v>0</v>
      </c>
      <c r="AC4037" s="9">
        <v>0</v>
      </c>
      <c r="AD4037" s="9">
        <v>0</v>
      </c>
      <c r="AE4037" s="9">
        <v>0</v>
      </c>
      <c r="AF4037" s="9">
        <v>0</v>
      </c>
      <c r="AG4037" s="9">
        <v>0</v>
      </c>
      <c r="AH4037" s="9">
        <v>0</v>
      </c>
      <c r="AI4037" s="9">
        <v>0</v>
      </c>
      <c r="AJ4037" s="9">
        <v>0</v>
      </c>
      <c r="AK4037" s="9">
        <v>0</v>
      </c>
      <c r="AL4037" s="9">
        <v>0</v>
      </c>
      <c r="AM4037" s="9">
        <v>0</v>
      </c>
      <c r="AN4037" s="9">
        <v>0</v>
      </c>
      <c r="AO4037" s="9">
        <v>0</v>
      </c>
      <c r="AP4037" s="9">
        <v>0</v>
      </c>
      <c r="AQ4037" s="9">
        <v>0</v>
      </c>
      <c r="AR4037" s="9">
        <v>0</v>
      </c>
      <c r="AS4037" s="9">
        <v>0</v>
      </c>
      <c r="AT4037" s="9">
        <v>0</v>
      </c>
      <c r="AU4037" s="9">
        <v>6</v>
      </c>
      <c r="AV4037" s="9">
        <v>0</v>
      </c>
      <c r="AW4037" s="9">
        <v>0</v>
      </c>
      <c r="AX4037" s="9">
        <v>0</v>
      </c>
      <c r="AY4037" s="9">
        <v>0</v>
      </c>
      <c r="AZ4037" s="9">
        <v>0</v>
      </c>
      <c r="BA4037" s="9">
        <v>0</v>
      </c>
      <c r="BB4037" s="9">
        <v>0</v>
      </c>
      <c r="BC4037" s="9">
        <v>0</v>
      </c>
    </row>
    <row r="4038" spans="2:55" x14ac:dyDescent="0.45">
      <c r="B4038" s="25">
        <v>4031</v>
      </c>
      <c r="D4038" s="9" t="s">
        <v>84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  <c r="AC4038" s="9">
        <v>0</v>
      </c>
      <c r="AD4038" s="9">
        <v>0</v>
      </c>
      <c r="AE4038" s="9">
        <v>0</v>
      </c>
      <c r="AF4038" s="9">
        <v>0</v>
      </c>
      <c r="AG4038" s="9">
        <v>0</v>
      </c>
      <c r="AH4038" s="9">
        <v>0</v>
      </c>
      <c r="AI4038" s="9">
        <v>0</v>
      </c>
      <c r="AJ4038" s="9">
        <v>0</v>
      </c>
      <c r="AK4038" s="9">
        <v>0</v>
      </c>
      <c r="AL4038" s="9">
        <v>0</v>
      </c>
      <c r="AM4038" s="9">
        <v>0</v>
      </c>
      <c r="AN4038" s="9">
        <v>0</v>
      </c>
      <c r="AO4038" s="9">
        <v>0</v>
      </c>
      <c r="AP4038" s="9">
        <v>0</v>
      </c>
      <c r="AQ4038" s="9">
        <v>0</v>
      </c>
      <c r="AR4038" s="9">
        <v>0</v>
      </c>
      <c r="AS4038" s="9">
        <v>0</v>
      </c>
      <c r="AT4038" s="9">
        <v>0</v>
      </c>
      <c r="AU4038" s="9">
        <v>0</v>
      </c>
      <c r="AV4038" s="9">
        <v>0</v>
      </c>
      <c r="AW4038" s="9">
        <v>0</v>
      </c>
      <c r="AX4038" s="9">
        <v>0</v>
      </c>
      <c r="AY4038" s="9">
        <v>0</v>
      </c>
      <c r="AZ4038" s="9">
        <v>0</v>
      </c>
      <c r="BA4038" s="9">
        <v>0</v>
      </c>
      <c r="BB4038" s="9">
        <v>0</v>
      </c>
      <c r="BC4038" s="9">
        <v>0</v>
      </c>
    </row>
    <row r="4039" spans="2:55" x14ac:dyDescent="0.45">
      <c r="B4039" s="25">
        <v>4032</v>
      </c>
      <c r="D4039" s="9" t="s">
        <v>85</v>
      </c>
      <c r="E4039" s="9">
        <v>0</v>
      </c>
      <c r="F4039" s="9">
        <v>0</v>
      </c>
      <c r="G4039" s="9">
        <v>4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  <c r="AC4039" s="9">
        <v>0</v>
      </c>
      <c r="AD4039" s="9">
        <v>0</v>
      </c>
      <c r="AE4039" s="9">
        <v>0</v>
      </c>
      <c r="AF4039" s="9">
        <v>0</v>
      </c>
      <c r="AG4039" s="9">
        <v>0</v>
      </c>
      <c r="AH4039" s="9">
        <v>0</v>
      </c>
      <c r="AI4039" s="9">
        <v>0</v>
      </c>
      <c r="AJ4039" s="9">
        <v>0</v>
      </c>
      <c r="AK4039" s="9">
        <v>0</v>
      </c>
      <c r="AL4039" s="9">
        <v>0</v>
      </c>
      <c r="AM4039" s="9">
        <v>0</v>
      </c>
      <c r="AN4039" s="9">
        <v>0</v>
      </c>
      <c r="AO4039" s="9">
        <v>0</v>
      </c>
      <c r="AP4039" s="9">
        <v>0</v>
      </c>
      <c r="AQ4039" s="9">
        <v>0</v>
      </c>
      <c r="AR4039" s="9">
        <v>0</v>
      </c>
      <c r="AS4039" s="9">
        <v>0</v>
      </c>
      <c r="AT4039" s="9">
        <v>0</v>
      </c>
      <c r="AU4039" s="9">
        <v>0</v>
      </c>
      <c r="AV4039" s="9">
        <v>0</v>
      </c>
      <c r="AW4039" s="9">
        <v>0</v>
      </c>
      <c r="AX4039" s="9">
        <v>0</v>
      </c>
      <c r="AY4039" s="9">
        <v>0</v>
      </c>
      <c r="AZ4039" s="9">
        <v>0</v>
      </c>
      <c r="BA4039" s="9">
        <v>0</v>
      </c>
      <c r="BB4039" s="9">
        <v>0</v>
      </c>
      <c r="BC4039" s="9">
        <v>0</v>
      </c>
    </row>
    <row r="4040" spans="2:55" x14ac:dyDescent="0.45">
      <c r="B4040" s="25">
        <v>4033</v>
      </c>
      <c r="D4040" s="9" t="s">
        <v>86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  <c r="AC4040" s="9">
        <v>0</v>
      </c>
      <c r="AD4040" s="9">
        <v>0</v>
      </c>
      <c r="AE4040" s="9">
        <v>0</v>
      </c>
      <c r="AF4040" s="9">
        <v>0</v>
      </c>
      <c r="AG4040" s="9">
        <v>0</v>
      </c>
      <c r="AH4040" s="9">
        <v>0</v>
      </c>
      <c r="AI4040" s="9">
        <v>0</v>
      </c>
      <c r="AJ4040" s="9">
        <v>0</v>
      </c>
      <c r="AK4040" s="9">
        <v>0</v>
      </c>
      <c r="AL4040" s="9">
        <v>0</v>
      </c>
      <c r="AM4040" s="9">
        <v>0</v>
      </c>
      <c r="AN4040" s="9">
        <v>0</v>
      </c>
      <c r="AO4040" s="9">
        <v>0</v>
      </c>
      <c r="AP4040" s="9">
        <v>0</v>
      </c>
      <c r="AQ4040" s="9">
        <v>0</v>
      </c>
      <c r="AR4040" s="9">
        <v>0</v>
      </c>
      <c r="AS4040" s="9">
        <v>0</v>
      </c>
      <c r="AT4040" s="9">
        <v>0</v>
      </c>
      <c r="AU4040" s="9">
        <v>0</v>
      </c>
      <c r="AV4040" s="9">
        <v>0</v>
      </c>
      <c r="AW4040" s="9">
        <v>0</v>
      </c>
      <c r="AX4040" s="9">
        <v>0</v>
      </c>
      <c r="AY4040" s="9">
        <v>0</v>
      </c>
      <c r="AZ4040" s="9">
        <v>0</v>
      </c>
      <c r="BA4040" s="9">
        <v>0</v>
      </c>
      <c r="BB4040" s="9">
        <v>0</v>
      </c>
      <c r="BC4040" s="9">
        <v>0</v>
      </c>
    </row>
    <row r="4041" spans="2:55" x14ac:dyDescent="0.45">
      <c r="B4041" s="25">
        <v>4034</v>
      </c>
      <c r="D4041" s="9" t="s">
        <v>87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0</v>
      </c>
      <c r="AB4041" s="9">
        <v>0</v>
      </c>
      <c r="AC4041" s="9">
        <v>0</v>
      </c>
      <c r="AD4041" s="9">
        <v>0</v>
      </c>
      <c r="AE4041" s="9">
        <v>0</v>
      </c>
      <c r="AF4041" s="9">
        <v>0</v>
      </c>
      <c r="AG4041" s="9">
        <v>0</v>
      </c>
      <c r="AH4041" s="9">
        <v>0</v>
      </c>
      <c r="AI4041" s="9">
        <v>0</v>
      </c>
      <c r="AJ4041" s="9">
        <v>0</v>
      </c>
      <c r="AK4041" s="9">
        <v>0</v>
      </c>
      <c r="AL4041" s="9">
        <v>0</v>
      </c>
      <c r="AM4041" s="9">
        <v>0</v>
      </c>
      <c r="AN4041" s="9">
        <v>0</v>
      </c>
      <c r="AO4041" s="9">
        <v>0</v>
      </c>
      <c r="AP4041" s="9">
        <v>0</v>
      </c>
      <c r="AQ4041" s="9">
        <v>0</v>
      </c>
      <c r="AR4041" s="9">
        <v>0</v>
      </c>
      <c r="AS4041" s="9">
        <v>0</v>
      </c>
      <c r="AT4041" s="9">
        <v>0</v>
      </c>
      <c r="AU4041" s="9">
        <v>0</v>
      </c>
      <c r="AV4041" s="9">
        <v>0</v>
      </c>
      <c r="AW4041" s="9">
        <v>0</v>
      </c>
      <c r="AX4041" s="9">
        <v>0</v>
      </c>
      <c r="AY4041" s="9">
        <v>0</v>
      </c>
      <c r="AZ4041" s="9">
        <v>0</v>
      </c>
      <c r="BA4041" s="9">
        <v>0</v>
      </c>
      <c r="BB4041" s="9">
        <v>0</v>
      </c>
      <c r="BC4041" s="9">
        <v>0</v>
      </c>
    </row>
    <row r="4042" spans="2:55" x14ac:dyDescent="0.45">
      <c r="B4042" s="25">
        <v>4035</v>
      </c>
      <c r="D4042" s="9" t="s">
        <v>88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3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0</v>
      </c>
      <c r="Y4042" s="9">
        <v>0</v>
      </c>
      <c r="Z4042" s="9">
        <v>0</v>
      </c>
      <c r="AA4042" s="9">
        <v>0</v>
      </c>
      <c r="AB4042" s="9">
        <v>8</v>
      </c>
      <c r="AC4042" s="9">
        <v>0</v>
      </c>
      <c r="AD4042" s="9">
        <v>0</v>
      </c>
      <c r="AE4042" s="9">
        <v>0</v>
      </c>
      <c r="AF4042" s="9">
        <v>0</v>
      </c>
      <c r="AG4042" s="9">
        <v>0</v>
      </c>
      <c r="AH4042" s="9">
        <v>0</v>
      </c>
      <c r="AI4042" s="9">
        <v>0</v>
      </c>
      <c r="AJ4042" s="9">
        <v>0</v>
      </c>
      <c r="AK4042" s="9">
        <v>0</v>
      </c>
      <c r="AL4042" s="9">
        <v>0</v>
      </c>
      <c r="AM4042" s="9">
        <v>0</v>
      </c>
      <c r="AN4042" s="9">
        <v>0</v>
      </c>
      <c r="AO4042" s="9">
        <v>0</v>
      </c>
      <c r="AP4042" s="9">
        <v>0</v>
      </c>
      <c r="AQ4042" s="9">
        <v>0</v>
      </c>
      <c r="AR4042" s="9">
        <v>0</v>
      </c>
      <c r="AS4042" s="9">
        <v>0</v>
      </c>
      <c r="AT4042" s="9">
        <v>0</v>
      </c>
      <c r="AU4042" s="9">
        <v>0</v>
      </c>
      <c r="AV4042" s="9">
        <v>0</v>
      </c>
      <c r="AW4042" s="9">
        <v>0</v>
      </c>
      <c r="AX4042" s="9">
        <v>0</v>
      </c>
      <c r="AY4042" s="9">
        <v>0</v>
      </c>
      <c r="AZ4042" s="9">
        <v>0</v>
      </c>
      <c r="BA4042" s="9">
        <v>0</v>
      </c>
      <c r="BB4042" s="9">
        <v>0</v>
      </c>
      <c r="BC4042" s="9">
        <v>0</v>
      </c>
    </row>
    <row r="4043" spans="2:55" x14ac:dyDescent="0.45">
      <c r="B4043" s="25">
        <v>4036</v>
      </c>
      <c r="D4043" s="9" t="s">
        <v>89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20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  <c r="AC4043" s="9">
        <v>0</v>
      </c>
      <c r="AD4043" s="9">
        <v>0</v>
      </c>
      <c r="AE4043" s="9">
        <v>0</v>
      </c>
      <c r="AF4043" s="9">
        <v>0</v>
      </c>
      <c r="AG4043" s="9">
        <v>0</v>
      </c>
      <c r="AH4043" s="9">
        <v>0</v>
      </c>
      <c r="AI4043" s="9">
        <v>0</v>
      </c>
      <c r="AJ4043" s="9">
        <v>0</v>
      </c>
      <c r="AK4043" s="9">
        <v>0</v>
      </c>
      <c r="AL4043" s="9">
        <v>0</v>
      </c>
      <c r="AM4043" s="9">
        <v>0</v>
      </c>
      <c r="AN4043" s="9">
        <v>0</v>
      </c>
      <c r="AO4043" s="9">
        <v>0</v>
      </c>
      <c r="AP4043" s="9">
        <v>0</v>
      </c>
      <c r="AQ4043" s="9">
        <v>0</v>
      </c>
      <c r="AR4043" s="9">
        <v>0</v>
      </c>
      <c r="AS4043" s="9">
        <v>0</v>
      </c>
      <c r="AT4043" s="9">
        <v>0</v>
      </c>
      <c r="AU4043" s="9">
        <v>0</v>
      </c>
      <c r="AV4043" s="9">
        <v>0</v>
      </c>
      <c r="AW4043" s="9">
        <v>0</v>
      </c>
      <c r="AX4043" s="9">
        <v>0</v>
      </c>
      <c r="AY4043" s="9">
        <v>0</v>
      </c>
      <c r="AZ4043" s="9">
        <v>0</v>
      </c>
      <c r="BA4043" s="9">
        <v>0</v>
      </c>
      <c r="BB4043" s="9">
        <v>0</v>
      </c>
      <c r="BC4043" s="9">
        <v>0</v>
      </c>
    </row>
    <row r="4044" spans="2:55" x14ac:dyDescent="0.45">
      <c r="B4044" s="25">
        <v>4037</v>
      </c>
      <c r="D4044" s="9" t="s">
        <v>90</v>
      </c>
      <c r="E4044" s="9">
        <v>0</v>
      </c>
      <c r="F4044" s="9">
        <v>0</v>
      </c>
      <c r="G4044" s="9">
        <v>0</v>
      </c>
      <c r="H4044" s="9">
        <v>0</v>
      </c>
      <c r="I4044" s="9">
        <v>3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109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0</v>
      </c>
      <c r="Y4044" s="9">
        <v>0</v>
      </c>
      <c r="Z4044" s="9">
        <v>0</v>
      </c>
      <c r="AA4044" s="9">
        <v>18</v>
      </c>
      <c r="AB4044" s="9">
        <v>17</v>
      </c>
      <c r="AC4044" s="9">
        <v>0</v>
      </c>
      <c r="AD4044" s="9">
        <v>0</v>
      </c>
      <c r="AE4044" s="9">
        <v>0</v>
      </c>
      <c r="AF4044" s="9">
        <v>0</v>
      </c>
      <c r="AG4044" s="9">
        <v>0</v>
      </c>
      <c r="AH4044" s="9">
        <v>0</v>
      </c>
      <c r="AI4044" s="9">
        <v>0</v>
      </c>
      <c r="AJ4044" s="9">
        <v>0</v>
      </c>
      <c r="AK4044" s="9">
        <v>0</v>
      </c>
      <c r="AL4044" s="9">
        <v>0</v>
      </c>
      <c r="AM4044" s="9">
        <v>0</v>
      </c>
      <c r="AN4044" s="9">
        <v>0</v>
      </c>
      <c r="AO4044" s="9">
        <v>0</v>
      </c>
      <c r="AP4044" s="9">
        <v>4</v>
      </c>
      <c r="AQ4044" s="9">
        <v>0</v>
      </c>
      <c r="AR4044" s="9">
        <v>0</v>
      </c>
      <c r="AS4044" s="9">
        <v>0</v>
      </c>
      <c r="AT4044" s="9">
        <v>0</v>
      </c>
      <c r="AU4044" s="9">
        <v>0</v>
      </c>
      <c r="AV4044" s="9">
        <v>0</v>
      </c>
      <c r="AW4044" s="9">
        <v>0</v>
      </c>
      <c r="AX4044" s="9">
        <v>3</v>
      </c>
      <c r="AY4044" s="9">
        <v>0</v>
      </c>
      <c r="AZ4044" s="9">
        <v>0</v>
      </c>
      <c r="BA4044" s="9">
        <v>0</v>
      </c>
      <c r="BB4044" s="9">
        <v>0</v>
      </c>
      <c r="BC4044" s="9">
        <v>0</v>
      </c>
    </row>
    <row r="4045" spans="2:55" x14ac:dyDescent="0.45">
      <c r="B4045" s="25">
        <v>4038</v>
      </c>
      <c r="D4045" s="9" t="s">
        <v>91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0</v>
      </c>
      <c r="O4045" s="9">
        <v>5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  <c r="AC4045" s="9">
        <v>0</v>
      </c>
      <c r="AD4045" s="9">
        <v>0</v>
      </c>
      <c r="AE4045" s="9">
        <v>0</v>
      </c>
      <c r="AF4045" s="9">
        <v>0</v>
      </c>
      <c r="AG4045" s="9">
        <v>0</v>
      </c>
      <c r="AH4045" s="9">
        <v>0</v>
      </c>
      <c r="AI4045" s="9">
        <v>0</v>
      </c>
      <c r="AJ4045" s="9">
        <v>0</v>
      </c>
      <c r="AK4045" s="9">
        <v>0</v>
      </c>
      <c r="AL4045" s="9">
        <v>0</v>
      </c>
      <c r="AM4045" s="9">
        <v>0</v>
      </c>
      <c r="AN4045" s="9">
        <v>0</v>
      </c>
      <c r="AO4045" s="9">
        <v>0</v>
      </c>
      <c r="AP4045" s="9">
        <v>0</v>
      </c>
      <c r="AQ4045" s="9">
        <v>0</v>
      </c>
      <c r="AR4045" s="9">
        <v>0</v>
      </c>
      <c r="AS4045" s="9">
        <v>0</v>
      </c>
      <c r="AT4045" s="9">
        <v>0</v>
      </c>
      <c r="AU4045" s="9">
        <v>0</v>
      </c>
      <c r="AV4045" s="9">
        <v>0</v>
      </c>
      <c r="AW4045" s="9">
        <v>0</v>
      </c>
      <c r="AX4045" s="9">
        <v>0</v>
      </c>
      <c r="AY4045" s="9">
        <v>0</v>
      </c>
      <c r="AZ4045" s="9">
        <v>0</v>
      </c>
      <c r="BA4045" s="9">
        <v>0</v>
      </c>
      <c r="BB4045" s="9">
        <v>0</v>
      </c>
      <c r="BC4045" s="9">
        <v>0</v>
      </c>
    </row>
    <row r="4046" spans="2:55" x14ac:dyDescent="0.45">
      <c r="B4046" s="25">
        <v>4039</v>
      </c>
      <c r="D4046" s="9" t="s">
        <v>92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0</v>
      </c>
      <c r="O4046" s="9">
        <v>0</v>
      </c>
      <c r="P4046" s="9">
        <v>0</v>
      </c>
      <c r="Q4046" s="9">
        <v>0</v>
      </c>
      <c r="R4046" s="9">
        <v>0</v>
      </c>
      <c r="S4046" s="9">
        <v>0</v>
      </c>
      <c r="T4046" s="9">
        <v>0</v>
      </c>
      <c r="U4046" s="9">
        <v>0</v>
      </c>
      <c r="V4046" s="9">
        <v>0</v>
      </c>
      <c r="W4046" s="9">
        <v>0</v>
      </c>
      <c r="X4046" s="9">
        <v>0</v>
      </c>
      <c r="Y4046" s="9">
        <v>0</v>
      </c>
      <c r="Z4046" s="9">
        <v>0</v>
      </c>
      <c r="AA4046" s="9">
        <v>3</v>
      </c>
      <c r="AB4046" s="9">
        <v>4</v>
      </c>
      <c r="AC4046" s="9">
        <v>0</v>
      </c>
      <c r="AD4046" s="9">
        <v>0</v>
      </c>
      <c r="AE4046" s="9">
        <v>0</v>
      </c>
      <c r="AF4046" s="9">
        <v>0</v>
      </c>
      <c r="AG4046" s="9">
        <v>0</v>
      </c>
      <c r="AH4046" s="9">
        <v>0</v>
      </c>
      <c r="AI4046" s="9">
        <v>0</v>
      </c>
      <c r="AJ4046" s="9">
        <v>0</v>
      </c>
      <c r="AK4046" s="9">
        <v>0</v>
      </c>
      <c r="AL4046" s="9">
        <v>0</v>
      </c>
      <c r="AM4046" s="9">
        <v>0</v>
      </c>
      <c r="AN4046" s="9">
        <v>0</v>
      </c>
      <c r="AO4046" s="9">
        <v>0</v>
      </c>
      <c r="AP4046" s="9">
        <v>0</v>
      </c>
      <c r="AQ4046" s="9">
        <v>0</v>
      </c>
      <c r="AR4046" s="9">
        <v>0</v>
      </c>
      <c r="AS4046" s="9">
        <v>0</v>
      </c>
      <c r="AT4046" s="9">
        <v>0</v>
      </c>
      <c r="AU4046" s="9">
        <v>0</v>
      </c>
      <c r="AV4046" s="9">
        <v>0</v>
      </c>
      <c r="AW4046" s="9">
        <v>0</v>
      </c>
      <c r="AX4046" s="9">
        <v>0</v>
      </c>
      <c r="AY4046" s="9">
        <v>0</v>
      </c>
      <c r="AZ4046" s="9">
        <v>0</v>
      </c>
      <c r="BA4046" s="9">
        <v>0</v>
      </c>
      <c r="BB4046" s="9">
        <v>0</v>
      </c>
      <c r="BC4046" s="9">
        <v>0</v>
      </c>
    </row>
    <row r="4047" spans="2:55" x14ac:dyDescent="0.45">
      <c r="B4047" s="25">
        <v>4040</v>
      </c>
      <c r="D4047" s="9" t="s">
        <v>93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5</v>
      </c>
      <c r="Z4047" s="9">
        <v>0</v>
      </c>
      <c r="AA4047" s="9">
        <v>0</v>
      </c>
      <c r="AB4047" s="9">
        <v>0</v>
      </c>
      <c r="AC4047" s="9">
        <v>0</v>
      </c>
      <c r="AD4047" s="9">
        <v>0</v>
      </c>
      <c r="AE4047" s="9">
        <v>0</v>
      </c>
      <c r="AF4047" s="9">
        <v>0</v>
      </c>
      <c r="AG4047" s="9">
        <v>0</v>
      </c>
      <c r="AH4047" s="9">
        <v>0</v>
      </c>
      <c r="AI4047" s="9">
        <v>0</v>
      </c>
      <c r="AJ4047" s="9">
        <v>0</v>
      </c>
      <c r="AK4047" s="9">
        <v>0</v>
      </c>
      <c r="AL4047" s="9">
        <v>0</v>
      </c>
      <c r="AM4047" s="9">
        <v>0</v>
      </c>
      <c r="AN4047" s="9">
        <v>0</v>
      </c>
      <c r="AO4047" s="9">
        <v>0</v>
      </c>
      <c r="AP4047" s="9">
        <v>0</v>
      </c>
      <c r="AQ4047" s="9">
        <v>0</v>
      </c>
      <c r="AR4047" s="9">
        <v>0</v>
      </c>
      <c r="AS4047" s="9">
        <v>0</v>
      </c>
      <c r="AT4047" s="9">
        <v>0</v>
      </c>
      <c r="AU4047" s="9">
        <v>0</v>
      </c>
      <c r="AV4047" s="9">
        <v>0</v>
      </c>
      <c r="AW4047" s="9">
        <v>0</v>
      </c>
      <c r="AX4047" s="9">
        <v>0</v>
      </c>
      <c r="AY4047" s="9">
        <v>0</v>
      </c>
      <c r="AZ4047" s="9">
        <v>0</v>
      </c>
      <c r="BA4047" s="9">
        <v>0</v>
      </c>
      <c r="BB4047" s="9">
        <v>0</v>
      </c>
      <c r="BC4047" s="9">
        <v>0</v>
      </c>
    </row>
    <row r="4048" spans="2:55" x14ac:dyDescent="0.45">
      <c r="B4048" s="25">
        <v>4041</v>
      </c>
      <c r="D4048" s="9" t="s">
        <v>94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8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  <c r="AC4048" s="9">
        <v>0</v>
      </c>
      <c r="AD4048" s="9">
        <v>0</v>
      </c>
      <c r="AE4048" s="9">
        <v>0</v>
      </c>
      <c r="AF4048" s="9">
        <v>0</v>
      </c>
      <c r="AG4048" s="9">
        <v>0</v>
      </c>
      <c r="AH4048" s="9">
        <v>0</v>
      </c>
      <c r="AI4048" s="9">
        <v>0</v>
      </c>
      <c r="AJ4048" s="9">
        <v>0</v>
      </c>
      <c r="AK4048" s="9">
        <v>0</v>
      </c>
      <c r="AL4048" s="9">
        <v>0</v>
      </c>
      <c r="AM4048" s="9">
        <v>0</v>
      </c>
      <c r="AN4048" s="9">
        <v>0</v>
      </c>
      <c r="AO4048" s="9">
        <v>0</v>
      </c>
      <c r="AP4048" s="9">
        <v>0</v>
      </c>
      <c r="AQ4048" s="9">
        <v>0</v>
      </c>
      <c r="AR4048" s="9">
        <v>0</v>
      </c>
      <c r="AS4048" s="9">
        <v>0</v>
      </c>
      <c r="AT4048" s="9">
        <v>0</v>
      </c>
      <c r="AU4048" s="9">
        <v>0</v>
      </c>
      <c r="AV4048" s="9">
        <v>0</v>
      </c>
      <c r="AW4048" s="9">
        <v>0</v>
      </c>
      <c r="AX4048" s="9">
        <v>0</v>
      </c>
      <c r="AY4048" s="9">
        <v>0</v>
      </c>
      <c r="AZ4048" s="9">
        <v>0</v>
      </c>
      <c r="BA4048" s="9">
        <v>0</v>
      </c>
      <c r="BB4048" s="9">
        <v>0</v>
      </c>
      <c r="BC4048" s="9">
        <v>0</v>
      </c>
    </row>
    <row r="4049" spans="2:55" x14ac:dyDescent="0.45">
      <c r="B4049" s="25">
        <v>4042</v>
      </c>
      <c r="D4049" s="9" t="s">
        <v>95</v>
      </c>
      <c r="E4049" s="9">
        <v>0</v>
      </c>
      <c r="F4049" s="9">
        <v>0</v>
      </c>
      <c r="G4049" s="9">
        <v>0</v>
      </c>
      <c r="H4049" s="9">
        <v>5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15</v>
      </c>
      <c r="P4049" s="9">
        <v>0</v>
      </c>
      <c r="Q4049" s="9">
        <v>6</v>
      </c>
      <c r="R4049" s="9">
        <v>0</v>
      </c>
      <c r="S4049" s="9">
        <v>0</v>
      </c>
      <c r="T4049" s="9">
        <v>0</v>
      </c>
      <c r="U4049" s="9">
        <v>0</v>
      </c>
      <c r="V4049" s="9">
        <v>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3</v>
      </c>
      <c r="AC4049" s="9">
        <v>0</v>
      </c>
      <c r="AD4049" s="9">
        <v>0</v>
      </c>
      <c r="AE4049" s="9">
        <v>0</v>
      </c>
      <c r="AF4049" s="9">
        <v>0</v>
      </c>
      <c r="AG4049" s="9">
        <v>0</v>
      </c>
      <c r="AH4049" s="9">
        <v>0</v>
      </c>
      <c r="AI4049" s="9">
        <v>0</v>
      </c>
      <c r="AJ4049" s="9">
        <v>0</v>
      </c>
      <c r="AK4049" s="9">
        <v>0</v>
      </c>
      <c r="AL4049" s="9">
        <v>0</v>
      </c>
      <c r="AM4049" s="9">
        <v>0</v>
      </c>
      <c r="AN4049" s="9">
        <v>0</v>
      </c>
      <c r="AO4049" s="9">
        <v>0</v>
      </c>
      <c r="AP4049" s="9">
        <v>0</v>
      </c>
      <c r="AQ4049" s="9">
        <v>0</v>
      </c>
      <c r="AR4049" s="9">
        <v>0</v>
      </c>
      <c r="AS4049" s="9">
        <v>0</v>
      </c>
      <c r="AT4049" s="9">
        <v>0</v>
      </c>
      <c r="AU4049" s="9">
        <v>0</v>
      </c>
      <c r="AV4049" s="9">
        <v>0</v>
      </c>
      <c r="AW4049" s="9">
        <v>0</v>
      </c>
      <c r="AX4049" s="9">
        <v>0</v>
      </c>
      <c r="AY4049" s="9">
        <v>0</v>
      </c>
      <c r="AZ4049" s="9">
        <v>0</v>
      </c>
      <c r="BA4049" s="9">
        <v>0</v>
      </c>
      <c r="BB4049" s="9">
        <v>0</v>
      </c>
      <c r="BC4049" s="9">
        <v>0</v>
      </c>
    </row>
    <row r="4050" spans="2:55" x14ac:dyDescent="0.45">
      <c r="B4050" s="25">
        <v>4043</v>
      </c>
      <c r="D4050" s="9" t="s">
        <v>96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  <c r="AC4050" s="9">
        <v>0</v>
      </c>
      <c r="AD4050" s="9">
        <v>0</v>
      </c>
      <c r="AE4050" s="9">
        <v>0</v>
      </c>
      <c r="AF4050" s="9">
        <v>0</v>
      </c>
      <c r="AG4050" s="9">
        <v>0</v>
      </c>
      <c r="AH4050" s="9">
        <v>0</v>
      </c>
      <c r="AI4050" s="9">
        <v>0</v>
      </c>
      <c r="AJ4050" s="9">
        <v>0</v>
      </c>
      <c r="AK4050" s="9">
        <v>0</v>
      </c>
      <c r="AL4050" s="9">
        <v>0</v>
      </c>
      <c r="AM4050" s="9">
        <v>0</v>
      </c>
      <c r="AN4050" s="9">
        <v>0</v>
      </c>
      <c r="AO4050" s="9">
        <v>0</v>
      </c>
      <c r="AP4050" s="9">
        <v>0</v>
      </c>
      <c r="AQ4050" s="9">
        <v>0</v>
      </c>
      <c r="AR4050" s="9">
        <v>0</v>
      </c>
      <c r="AS4050" s="9">
        <v>0</v>
      </c>
      <c r="AT4050" s="9">
        <v>0</v>
      </c>
      <c r="AU4050" s="9">
        <v>0</v>
      </c>
      <c r="AV4050" s="9">
        <v>0</v>
      </c>
      <c r="AW4050" s="9">
        <v>0</v>
      </c>
      <c r="AX4050" s="9">
        <v>0</v>
      </c>
      <c r="AY4050" s="9">
        <v>0</v>
      </c>
      <c r="AZ4050" s="9">
        <v>0</v>
      </c>
      <c r="BA4050" s="9">
        <v>0</v>
      </c>
      <c r="BB4050" s="9">
        <v>0</v>
      </c>
      <c r="BC4050" s="9">
        <v>0</v>
      </c>
    </row>
    <row r="4051" spans="2:55" x14ac:dyDescent="0.45">
      <c r="B4051" s="25">
        <v>4044</v>
      </c>
      <c r="D4051" s="9" t="s">
        <v>97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11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0</v>
      </c>
      <c r="V4051" s="9">
        <v>0</v>
      </c>
      <c r="W4051" s="9">
        <v>0</v>
      </c>
      <c r="X4051" s="9">
        <v>0</v>
      </c>
      <c r="Y4051" s="9">
        <v>0</v>
      </c>
      <c r="Z4051" s="9">
        <v>0</v>
      </c>
      <c r="AA4051" s="9">
        <v>3</v>
      </c>
      <c r="AB4051" s="9">
        <v>0</v>
      </c>
      <c r="AC4051" s="9">
        <v>0</v>
      </c>
      <c r="AD4051" s="9">
        <v>0</v>
      </c>
      <c r="AE4051" s="9">
        <v>0</v>
      </c>
      <c r="AF4051" s="9">
        <v>0</v>
      </c>
      <c r="AG4051" s="9">
        <v>0</v>
      </c>
      <c r="AH4051" s="9">
        <v>0</v>
      </c>
      <c r="AI4051" s="9">
        <v>0</v>
      </c>
      <c r="AJ4051" s="9">
        <v>0</v>
      </c>
      <c r="AK4051" s="9">
        <v>0</v>
      </c>
      <c r="AL4051" s="9">
        <v>0</v>
      </c>
      <c r="AM4051" s="9">
        <v>0</v>
      </c>
      <c r="AN4051" s="9">
        <v>0</v>
      </c>
      <c r="AO4051" s="9">
        <v>0</v>
      </c>
      <c r="AP4051" s="9">
        <v>0</v>
      </c>
      <c r="AQ4051" s="9">
        <v>0</v>
      </c>
      <c r="AR4051" s="9">
        <v>0</v>
      </c>
      <c r="AS4051" s="9">
        <v>0</v>
      </c>
      <c r="AT4051" s="9">
        <v>0</v>
      </c>
      <c r="AU4051" s="9">
        <v>0</v>
      </c>
      <c r="AV4051" s="9">
        <v>0</v>
      </c>
      <c r="AW4051" s="9">
        <v>0</v>
      </c>
      <c r="AX4051" s="9">
        <v>0</v>
      </c>
      <c r="AY4051" s="9">
        <v>0</v>
      </c>
      <c r="AZ4051" s="9">
        <v>0</v>
      </c>
      <c r="BA4051" s="9">
        <v>0</v>
      </c>
      <c r="BB4051" s="9">
        <v>0</v>
      </c>
      <c r="BC4051" s="9">
        <v>0</v>
      </c>
    </row>
    <row r="4052" spans="2:55" x14ac:dyDescent="0.45">
      <c r="B4052" s="25">
        <v>4045</v>
      </c>
      <c r="D4052" s="9" t="s">
        <v>98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  <c r="AC4052" s="9">
        <v>0</v>
      </c>
      <c r="AD4052" s="9">
        <v>0</v>
      </c>
      <c r="AE4052" s="9">
        <v>0</v>
      </c>
      <c r="AF4052" s="9">
        <v>0</v>
      </c>
      <c r="AG4052" s="9">
        <v>0</v>
      </c>
      <c r="AH4052" s="9">
        <v>0</v>
      </c>
      <c r="AI4052" s="9">
        <v>0</v>
      </c>
      <c r="AJ4052" s="9">
        <v>0</v>
      </c>
      <c r="AK4052" s="9">
        <v>0</v>
      </c>
      <c r="AL4052" s="9">
        <v>0</v>
      </c>
      <c r="AM4052" s="9">
        <v>0</v>
      </c>
      <c r="AN4052" s="9">
        <v>0</v>
      </c>
      <c r="AO4052" s="9">
        <v>0</v>
      </c>
      <c r="AP4052" s="9">
        <v>0</v>
      </c>
      <c r="AQ4052" s="9">
        <v>0</v>
      </c>
      <c r="AR4052" s="9">
        <v>0</v>
      </c>
      <c r="AS4052" s="9">
        <v>0</v>
      </c>
      <c r="AT4052" s="9">
        <v>0</v>
      </c>
      <c r="AU4052" s="9">
        <v>0</v>
      </c>
      <c r="AV4052" s="9">
        <v>0</v>
      </c>
      <c r="AW4052" s="9">
        <v>0</v>
      </c>
      <c r="AX4052" s="9">
        <v>0</v>
      </c>
      <c r="AY4052" s="9">
        <v>0</v>
      </c>
      <c r="AZ4052" s="9">
        <v>0</v>
      </c>
      <c r="BA4052" s="9">
        <v>0</v>
      </c>
      <c r="BB4052" s="9">
        <v>0</v>
      </c>
      <c r="BC4052" s="9">
        <v>0</v>
      </c>
    </row>
    <row r="4053" spans="2:55" x14ac:dyDescent="0.45">
      <c r="B4053" s="25">
        <v>4046</v>
      </c>
      <c r="D4053" s="9" t="s">
        <v>99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3</v>
      </c>
      <c r="AB4053" s="9">
        <v>0</v>
      </c>
      <c r="AC4053" s="9">
        <v>0</v>
      </c>
      <c r="AD4053" s="9">
        <v>0</v>
      </c>
      <c r="AE4053" s="9">
        <v>0</v>
      </c>
      <c r="AF4053" s="9">
        <v>0</v>
      </c>
      <c r="AG4053" s="9">
        <v>0</v>
      </c>
      <c r="AH4053" s="9">
        <v>0</v>
      </c>
      <c r="AI4053" s="9">
        <v>0</v>
      </c>
      <c r="AJ4053" s="9">
        <v>0</v>
      </c>
      <c r="AK4053" s="9">
        <v>0</v>
      </c>
      <c r="AL4053" s="9">
        <v>0</v>
      </c>
      <c r="AM4053" s="9">
        <v>0</v>
      </c>
      <c r="AN4053" s="9">
        <v>0</v>
      </c>
      <c r="AO4053" s="9">
        <v>0</v>
      </c>
      <c r="AP4053" s="9">
        <v>0</v>
      </c>
      <c r="AQ4053" s="9">
        <v>0</v>
      </c>
      <c r="AR4053" s="9">
        <v>0</v>
      </c>
      <c r="AS4053" s="9">
        <v>0</v>
      </c>
      <c r="AT4053" s="9">
        <v>0</v>
      </c>
      <c r="AU4053" s="9">
        <v>0</v>
      </c>
      <c r="AV4053" s="9">
        <v>0</v>
      </c>
      <c r="AW4053" s="9">
        <v>0</v>
      </c>
      <c r="AX4053" s="9">
        <v>0</v>
      </c>
      <c r="AY4053" s="9">
        <v>0</v>
      </c>
      <c r="AZ4053" s="9">
        <v>0</v>
      </c>
      <c r="BA4053" s="9">
        <v>0</v>
      </c>
      <c r="BB4053" s="9">
        <v>0</v>
      </c>
      <c r="BC4053" s="9">
        <v>0</v>
      </c>
    </row>
    <row r="4054" spans="2:55" x14ac:dyDescent="0.45">
      <c r="B4054" s="25">
        <v>4047</v>
      </c>
      <c r="D4054" s="9" t="s">
        <v>100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9</v>
      </c>
      <c r="O4054" s="9">
        <v>0</v>
      </c>
      <c r="P4054" s="9">
        <v>0</v>
      </c>
      <c r="Q4054" s="9">
        <v>3</v>
      </c>
      <c r="R4054" s="9">
        <v>0</v>
      </c>
      <c r="S4054" s="9">
        <v>0</v>
      </c>
      <c r="T4054" s="9">
        <v>0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5</v>
      </c>
      <c r="AC4054" s="9">
        <v>0</v>
      </c>
      <c r="AD4054" s="9">
        <v>0</v>
      </c>
      <c r="AE4054" s="9">
        <v>0</v>
      </c>
      <c r="AF4054" s="9">
        <v>0</v>
      </c>
      <c r="AG4054" s="9">
        <v>0</v>
      </c>
      <c r="AH4054" s="9">
        <v>0</v>
      </c>
      <c r="AI4054" s="9">
        <v>0</v>
      </c>
      <c r="AJ4054" s="9">
        <v>0</v>
      </c>
      <c r="AK4054" s="9">
        <v>0</v>
      </c>
      <c r="AL4054" s="9">
        <v>0</v>
      </c>
      <c r="AM4054" s="9">
        <v>0</v>
      </c>
      <c r="AN4054" s="9">
        <v>0</v>
      </c>
      <c r="AO4054" s="9">
        <v>0</v>
      </c>
      <c r="AP4054" s="9">
        <v>0</v>
      </c>
      <c r="AQ4054" s="9">
        <v>0</v>
      </c>
      <c r="AR4054" s="9">
        <v>0</v>
      </c>
      <c r="AS4054" s="9">
        <v>0</v>
      </c>
      <c r="AT4054" s="9">
        <v>0</v>
      </c>
      <c r="AU4054" s="9">
        <v>0</v>
      </c>
      <c r="AV4054" s="9">
        <v>0</v>
      </c>
      <c r="AW4054" s="9">
        <v>0</v>
      </c>
      <c r="AX4054" s="9">
        <v>0</v>
      </c>
      <c r="AY4054" s="9">
        <v>0</v>
      </c>
      <c r="AZ4054" s="9">
        <v>0</v>
      </c>
      <c r="BA4054" s="9">
        <v>0</v>
      </c>
      <c r="BB4054" s="9">
        <v>0</v>
      </c>
      <c r="BC4054" s="9">
        <v>0</v>
      </c>
    </row>
    <row r="4055" spans="2:55" x14ac:dyDescent="0.45">
      <c r="B4055" s="25">
        <v>4048</v>
      </c>
      <c r="D4055" s="9" t="s">
        <v>101</v>
      </c>
      <c r="E4055" s="9">
        <v>0</v>
      </c>
      <c r="F4055" s="9">
        <v>0</v>
      </c>
      <c r="G4055" s="9">
        <v>0</v>
      </c>
      <c r="H4055" s="9">
        <v>7</v>
      </c>
      <c r="I4055" s="9">
        <v>5</v>
      </c>
      <c r="J4055" s="9">
        <v>0</v>
      </c>
      <c r="K4055" s="9">
        <v>0</v>
      </c>
      <c r="L4055" s="9">
        <v>0</v>
      </c>
      <c r="M4055" s="9">
        <v>0</v>
      </c>
      <c r="N4055" s="9">
        <v>51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21</v>
      </c>
      <c r="AC4055" s="9">
        <v>0</v>
      </c>
      <c r="AD4055" s="9">
        <v>0</v>
      </c>
      <c r="AE4055" s="9">
        <v>0</v>
      </c>
      <c r="AF4055" s="9">
        <v>0</v>
      </c>
      <c r="AG4055" s="9">
        <v>0</v>
      </c>
      <c r="AH4055" s="9">
        <v>0</v>
      </c>
      <c r="AI4055" s="9">
        <v>0</v>
      </c>
      <c r="AJ4055" s="9">
        <v>0</v>
      </c>
      <c r="AK4055" s="9">
        <v>0</v>
      </c>
      <c r="AL4055" s="9">
        <v>0</v>
      </c>
      <c r="AM4055" s="9">
        <v>0</v>
      </c>
      <c r="AN4055" s="9">
        <v>0</v>
      </c>
      <c r="AO4055" s="9">
        <v>0</v>
      </c>
      <c r="AP4055" s="9">
        <v>3</v>
      </c>
      <c r="AQ4055" s="9">
        <v>0</v>
      </c>
      <c r="AR4055" s="9">
        <v>0</v>
      </c>
      <c r="AS4055" s="9">
        <v>0</v>
      </c>
      <c r="AT4055" s="9">
        <v>0</v>
      </c>
      <c r="AU4055" s="9">
        <v>4</v>
      </c>
      <c r="AV4055" s="9">
        <v>5</v>
      </c>
      <c r="AW4055" s="9">
        <v>0</v>
      </c>
      <c r="AX4055" s="9">
        <v>3</v>
      </c>
      <c r="AY4055" s="9">
        <v>0</v>
      </c>
      <c r="AZ4055" s="9">
        <v>3</v>
      </c>
      <c r="BA4055" s="9">
        <v>0</v>
      </c>
      <c r="BB4055" s="9">
        <v>3</v>
      </c>
      <c r="BC4055" s="9">
        <v>0</v>
      </c>
    </row>
    <row r="4056" spans="2:55" x14ac:dyDescent="0.45">
      <c r="B4056" s="25">
        <v>4049</v>
      </c>
      <c r="D4056" s="9" t="s">
        <v>102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0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0</v>
      </c>
      <c r="Z4056" s="9">
        <v>0</v>
      </c>
      <c r="AA4056" s="9">
        <v>0</v>
      </c>
      <c r="AB4056" s="9">
        <v>0</v>
      </c>
      <c r="AC4056" s="9">
        <v>0</v>
      </c>
      <c r="AD4056" s="9">
        <v>0</v>
      </c>
      <c r="AE4056" s="9">
        <v>0</v>
      </c>
      <c r="AF4056" s="9">
        <v>0</v>
      </c>
      <c r="AG4056" s="9">
        <v>0</v>
      </c>
      <c r="AH4056" s="9">
        <v>0</v>
      </c>
      <c r="AI4056" s="9">
        <v>0</v>
      </c>
      <c r="AJ4056" s="9">
        <v>0</v>
      </c>
      <c r="AK4056" s="9">
        <v>0</v>
      </c>
      <c r="AL4056" s="9">
        <v>0</v>
      </c>
      <c r="AM4056" s="9">
        <v>0</v>
      </c>
      <c r="AN4056" s="9">
        <v>0</v>
      </c>
      <c r="AO4056" s="9">
        <v>0</v>
      </c>
      <c r="AP4056" s="9">
        <v>0</v>
      </c>
      <c r="AQ4056" s="9">
        <v>0</v>
      </c>
      <c r="AR4056" s="9">
        <v>0</v>
      </c>
      <c r="AS4056" s="9">
        <v>0</v>
      </c>
      <c r="AT4056" s="9">
        <v>0</v>
      </c>
      <c r="AU4056" s="9">
        <v>0</v>
      </c>
      <c r="AV4056" s="9">
        <v>0</v>
      </c>
      <c r="AW4056" s="9">
        <v>0</v>
      </c>
      <c r="AX4056" s="9">
        <v>0</v>
      </c>
      <c r="AY4056" s="9">
        <v>0</v>
      </c>
      <c r="AZ4056" s="9">
        <v>0</v>
      </c>
      <c r="BA4056" s="9">
        <v>0</v>
      </c>
      <c r="BB4056" s="9">
        <v>0</v>
      </c>
      <c r="BC4056" s="9">
        <v>0</v>
      </c>
    </row>
    <row r="4057" spans="2:55" x14ac:dyDescent="0.45">
      <c r="B4057" s="25">
        <v>4050</v>
      </c>
      <c r="D4057" s="9" t="s">
        <v>103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  <c r="AC4057" s="9">
        <v>0</v>
      </c>
      <c r="AD4057" s="9">
        <v>0</v>
      </c>
      <c r="AE4057" s="9">
        <v>0</v>
      </c>
      <c r="AF4057" s="9">
        <v>0</v>
      </c>
      <c r="AG4057" s="9">
        <v>0</v>
      </c>
      <c r="AH4057" s="9">
        <v>0</v>
      </c>
      <c r="AI4057" s="9">
        <v>0</v>
      </c>
      <c r="AJ4057" s="9">
        <v>0</v>
      </c>
      <c r="AK4057" s="9">
        <v>0</v>
      </c>
      <c r="AL4057" s="9">
        <v>0</v>
      </c>
      <c r="AM4057" s="9">
        <v>0</v>
      </c>
      <c r="AN4057" s="9">
        <v>0</v>
      </c>
      <c r="AO4057" s="9">
        <v>0</v>
      </c>
      <c r="AP4057" s="9">
        <v>0</v>
      </c>
      <c r="AQ4057" s="9">
        <v>0</v>
      </c>
      <c r="AR4057" s="9">
        <v>0</v>
      </c>
      <c r="AS4057" s="9">
        <v>0</v>
      </c>
      <c r="AT4057" s="9">
        <v>0</v>
      </c>
      <c r="AU4057" s="9">
        <v>0</v>
      </c>
      <c r="AV4057" s="9">
        <v>0</v>
      </c>
      <c r="AW4057" s="9">
        <v>0</v>
      </c>
      <c r="AX4057" s="9">
        <v>0</v>
      </c>
      <c r="AY4057" s="9">
        <v>0</v>
      </c>
      <c r="AZ4057" s="9">
        <v>0</v>
      </c>
      <c r="BA4057" s="9">
        <v>0</v>
      </c>
      <c r="BB4057" s="9">
        <v>0</v>
      </c>
      <c r="BC4057" s="9">
        <v>0</v>
      </c>
    </row>
    <row r="4058" spans="2:55" x14ac:dyDescent="0.45">
      <c r="B4058" s="25">
        <v>4051</v>
      </c>
      <c r="D4058" s="9" t="s">
        <v>104</v>
      </c>
      <c r="E4058" s="9">
        <v>0</v>
      </c>
      <c r="F4058" s="9">
        <v>0</v>
      </c>
      <c r="G4058" s="9">
        <v>0</v>
      </c>
      <c r="H4058" s="9">
        <v>0</v>
      </c>
      <c r="I4058" s="9">
        <v>5</v>
      </c>
      <c r="J4058" s="9">
        <v>0</v>
      </c>
      <c r="K4058" s="9">
        <v>0</v>
      </c>
      <c r="L4058" s="9">
        <v>5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3</v>
      </c>
      <c r="AC4058" s="9">
        <v>0</v>
      </c>
      <c r="AD4058" s="9">
        <v>3</v>
      </c>
      <c r="AE4058" s="9">
        <v>0</v>
      </c>
      <c r="AF4058" s="9">
        <v>0</v>
      </c>
      <c r="AG4058" s="9">
        <v>0</v>
      </c>
      <c r="AH4058" s="9">
        <v>0</v>
      </c>
      <c r="AI4058" s="9">
        <v>3</v>
      </c>
      <c r="AJ4058" s="9">
        <v>0</v>
      </c>
      <c r="AK4058" s="9">
        <v>0</v>
      </c>
      <c r="AL4058" s="9">
        <v>0</v>
      </c>
      <c r="AM4058" s="9">
        <v>0</v>
      </c>
      <c r="AN4058" s="9">
        <v>0</v>
      </c>
      <c r="AO4058" s="9">
        <v>0</v>
      </c>
      <c r="AP4058" s="9">
        <v>0</v>
      </c>
      <c r="AQ4058" s="9">
        <v>0</v>
      </c>
      <c r="AR4058" s="9">
        <v>0</v>
      </c>
      <c r="AS4058" s="9">
        <v>0</v>
      </c>
      <c r="AT4058" s="9">
        <v>0</v>
      </c>
      <c r="AU4058" s="9">
        <v>4</v>
      </c>
      <c r="AV4058" s="9">
        <v>0</v>
      </c>
      <c r="AW4058" s="9">
        <v>0</v>
      </c>
      <c r="AX4058" s="9">
        <v>0</v>
      </c>
      <c r="AY4058" s="9">
        <v>0</v>
      </c>
      <c r="AZ4058" s="9">
        <v>0</v>
      </c>
      <c r="BA4058" s="9">
        <v>0</v>
      </c>
      <c r="BB4058" s="9">
        <v>0</v>
      </c>
      <c r="BC4058" s="9">
        <v>0</v>
      </c>
    </row>
    <row r="4059" spans="2:55" x14ac:dyDescent="0.45">
      <c r="B4059" s="25">
        <v>4052</v>
      </c>
      <c r="D4059" s="9" t="s">
        <v>105</v>
      </c>
      <c r="E4059" s="9">
        <v>0</v>
      </c>
      <c r="F4059" s="9">
        <v>4</v>
      </c>
      <c r="G4059" s="9">
        <v>0</v>
      </c>
      <c r="H4059" s="9">
        <v>4</v>
      </c>
      <c r="I4059" s="9">
        <v>13</v>
      </c>
      <c r="J4059" s="9">
        <v>0</v>
      </c>
      <c r="K4059" s="9">
        <v>0</v>
      </c>
      <c r="L4059" s="9">
        <v>30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3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7</v>
      </c>
      <c r="AC4059" s="9">
        <v>0</v>
      </c>
      <c r="AD4059" s="9">
        <v>9</v>
      </c>
      <c r="AE4059" s="9">
        <v>0</v>
      </c>
      <c r="AF4059" s="9">
        <v>0</v>
      </c>
      <c r="AG4059" s="9">
        <v>5</v>
      </c>
      <c r="AH4059" s="9">
        <v>0</v>
      </c>
      <c r="AI4059" s="9">
        <v>4</v>
      </c>
      <c r="AJ4059" s="9">
        <v>0</v>
      </c>
      <c r="AK4059" s="9">
        <v>15</v>
      </c>
      <c r="AL4059" s="9">
        <v>0</v>
      </c>
      <c r="AM4059" s="9">
        <v>5</v>
      </c>
      <c r="AN4059" s="9">
        <v>0</v>
      </c>
      <c r="AO4059" s="9">
        <v>0</v>
      </c>
      <c r="AP4059" s="9">
        <v>6</v>
      </c>
      <c r="AQ4059" s="9">
        <v>0</v>
      </c>
      <c r="AR4059" s="9">
        <v>0</v>
      </c>
      <c r="AS4059" s="9">
        <v>0</v>
      </c>
      <c r="AT4059" s="9">
        <v>0</v>
      </c>
      <c r="AU4059" s="9">
        <v>3</v>
      </c>
      <c r="AV4059" s="9">
        <v>4</v>
      </c>
      <c r="AW4059" s="9">
        <v>0</v>
      </c>
      <c r="AX4059" s="9">
        <v>0</v>
      </c>
      <c r="AY4059" s="9">
        <v>0</v>
      </c>
      <c r="AZ4059" s="9">
        <v>0</v>
      </c>
      <c r="BA4059" s="9">
        <v>0</v>
      </c>
      <c r="BB4059" s="9">
        <v>5</v>
      </c>
      <c r="BC4059" s="9">
        <v>0</v>
      </c>
    </row>
    <row r="4060" spans="2:55" x14ac:dyDescent="0.45">
      <c r="B4060" s="25">
        <v>4053</v>
      </c>
      <c r="D4060" s="9" t="s">
        <v>106</v>
      </c>
      <c r="E4060" s="9">
        <v>0</v>
      </c>
      <c r="F4060" s="9">
        <v>5</v>
      </c>
      <c r="G4060" s="9">
        <v>0</v>
      </c>
      <c r="H4060" s="9">
        <v>38</v>
      </c>
      <c r="I4060" s="9">
        <v>23</v>
      </c>
      <c r="J4060" s="9">
        <v>0</v>
      </c>
      <c r="K4060" s="9">
        <v>0</v>
      </c>
      <c r="L4060" s="9">
        <v>21</v>
      </c>
      <c r="M4060" s="9">
        <v>3</v>
      </c>
      <c r="N4060" s="9">
        <v>5</v>
      </c>
      <c r="O4060" s="9">
        <v>0</v>
      </c>
      <c r="P4060" s="9">
        <v>7</v>
      </c>
      <c r="Q4060" s="9">
        <v>10</v>
      </c>
      <c r="R4060" s="9">
        <v>0</v>
      </c>
      <c r="S4060" s="9">
        <v>4</v>
      </c>
      <c r="T4060" s="9">
        <v>0</v>
      </c>
      <c r="U4060" s="9">
        <v>3</v>
      </c>
      <c r="V4060" s="9">
        <v>0</v>
      </c>
      <c r="W4060" s="9">
        <v>17</v>
      </c>
      <c r="X4060" s="9">
        <v>0</v>
      </c>
      <c r="Y4060" s="9">
        <v>0</v>
      </c>
      <c r="Z4060" s="9">
        <v>0</v>
      </c>
      <c r="AA4060" s="9">
        <v>9</v>
      </c>
      <c r="AB4060" s="9">
        <v>11</v>
      </c>
      <c r="AC4060" s="9">
        <v>0</v>
      </c>
      <c r="AD4060" s="9">
        <v>4</v>
      </c>
      <c r="AE4060" s="9">
        <v>4</v>
      </c>
      <c r="AF4060" s="9">
        <v>0</v>
      </c>
      <c r="AG4060" s="9">
        <v>9</v>
      </c>
      <c r="AH4060" s="9">
        <v>0</v>
      </c>
      <c r="AI4060" s="9">
        <v>13</v>
      </c>
      <c r="AJ4060" s="9">
        <v>12</v>
      </c>
      <c r="AK4060" s="9">
        <v>6</v>
      </c>
      <c r="AL4060" s="9">
        <v>4</v>
      </c>
      <c r="AM4060" s="9">
        <v>14</v>
      </c>
      <c r="AN4060" s="9">
        <v>0</v>
      </c>
      <c r="AO4060" s="9">
        <v>0</v>
      </c>
      <c r="AP4060" s="9">
        <v>6</v>
      </c>
      <c r="AQ4060" s="9">
        <v>0</v>
      </c>
      <c r="AR4060" s="9">
        <v>0</v>
      </c>
      <c r="AS4060" s="9">
        <v>4</v>
      </c>
      <c r="AT4060" s="9">
        <v>0</v>
      </c>
      <c r="AU4060" s="9">
        <v>15</v>
      </c>
      <c r="AV4060" s="9">
        <v>0</v>
      </c>
      <c r="AW4060" s="9">
        <v>0</v>
      </c>
      <c r="AX4060" s="9">
        <v>0</v>
      </c>
      <c r="AY4060" s="9">
        <v>3</v>
      </c>
      <c r="AZ4060" s="9">
        <v>10</v>
      </c>
      <c r="BA4060" s="9">
        <v>3</v>
      </c>
      <c r="BB4060" s="9">
        <v>3</v>
      </c>
      <c r="BC4060" s="9">
        <v>5</v>
      </c>
    </row>
    <row r="4061" spans="2:55" x14ac:dyDescent="0.45">
      <c r="B4061" s="25">
        <v>4054</v>
      </c>
      <c r="D4061" s="9" t="s">
        <v>107</v>
      </c>
      <c r="E4061" s="9">
        <v>0</v>
      </c>
      <c r="F4061" s="9">
        <v>0</v>
      </c>
      <c r="G4061" s="9">
        <v>0</v>
      </c>
      <c r="H4061" s="9">
        <v>3</v>
      </c>
      <c r="I4061" s="9">
        <v>0</v>
      </c>
      <c r="J4061" s="9">
        <v>0</v>
      </c>
      <c r="K4061" s="9">
        <v>0</v>
      </c>
      <c r="L4061" s="9">
        <v>6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  <c r="AC4061" s="9">
        <v>0</v>
      </c>
      <c r="AD4061" s="9">
        <v>0</v>
      </c>
      <c r="AE4061" s="9">
        <v>0</v>
      </c>
      <c r="AF4061" s="9">
        <v>0</v>
      </c>
      <c r="AG4061" s="9">
        <v>0</v>
      </c>
      <c r="AH4061" s="9">
        <v>0</v>
      </c>
      <c r="AI4061" s="9">
        <v>0</v>
      </c>
      <c r="AJ4061" s="9">
        <v>0</v>
      </c>
      <c r="AK4061" s="9">
        <v>0</v>
      </c>
      <c r="AL4061" s="9">
        <v>0</v>
      </c>
      <c r="AM4061" s="9">
        <v>0</v>
      </c>
      <c r="AN4061" s="9">
        <v>0</v>
      </c>
      <c r="AO4061" s="9">
        <v>10</v>
      </c>
      <c r="AP4061" s="9">
        <v>0</v>
      </c>
      <c r="AQ4061" s="9">
        <v>0</v>
      </c>
      <c r="AR4061" s="9">
        <v>0</v>
      </c>
      <c r="AS4061" s="9">
        <v>0</v>
      </c>
      <c r="AT4061" s="9">
        <v>0</v>
      </c>
      <c r="AU4061" s="9">
        <v>0</v>
      </c>
      <c r="AV4061" s="9">
        <v>0</v>
      </c>
      <c r="AW4061" s="9">
        <v>0</v>
      </c>
      <c r="AX4061" s="9">
        <v>0</v>
      </c>
      <c r="AY4061" s="9">
        <v>0</v>
      </c>
      <c r="AZ4061" s="9">
        <v>0</v>
      </c>
      <c r="BA4061" s="9">
        <v>0</v>
      </c>
      <c r="BB4061" s="9">
        <v>0</v>
      </c>
      <c r="BC4061" s="9">
        <v>0</v>
      </c>
    </row>
    <row r="4062" spans="2:55" x14ac:dyDescent="0.45">
      <c r="B4062" s="25">
        <v>4055</v>
      </c>
      <c r="D4062" s="9" t="s">
        <v>108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0</v>
      </c>
      <c r="AB4062" s="9">
        <v>0</v>
      </c>
      <c r="AC4062" s="9">
        <v>0</v>
      </c>
      <c r="AD4062" s="9">
        <v>0</v>
      </c>
      <c r="AE4062" s="9">
        <v>0</v>
      </c>
      <c r="AF4062" s="9">
        <v>0</v>
      </c>
      <c r="AG4062" s="9">
        <v>0</v>
      </c>
      <c r="AH4062" s="9">
        <v>0</v>
      </c>
      <c r="AI4062" s="9">
        <v>0</v>
      </c>
      <c r="AJ4062" s="9">
        <v>0</v>
      </c>
      <c r="AK4062" s="9">
        <v>0</v>
      </c>
      <c r="AL4062" s="9">
        <v>0</v>
      </c>
      <c r="AM4062" s="9">
        <v>4</v>
      </c>
      <c r="AN4062" s="9">
        <v>0</v>
      </c>
      <c r="AO4062" s="9">
        <v>0</v>
      </c>
      <c r="AP4062" s="9">
        <v>0</v>
      </c>
      <c r="AQ4062" s="9">
        <v>0</v>
      </c>
      <c r="AR4062" s="9">
        <v>0</v>
      </c>
      <c r="AS4062" s="9">
        <v>0</v>
      </c>
      <c r="AT4062" s="9">
        <v>0</v>
      </c>
      <c r="AU4062" s="9">
        <v>0</v>
      </c>
      <c r="AV4062" s="9">
        <v>0</v>
      </c>
      <c r="AW4062" s="9">
        <v>0</v>
      </c>
      <c r="AX4062" s="9">
        <v>0</v>
      </c>
      <c r="AY4062" s="9">
        <v>0</v>
      </c>
      <c r="AZ4062" s="9">
        <v>0</v>
      </c>
      <c r="BA4062" s="9">
        <v>0</v>
      </c>
      <c r="BB4062" s="9">
        <v>0</v>
      </c>
      <c r="BC4062" s="9">
        <v>0</v>
      </c>
    </row>
    <row r="4063" spans="2:55" x14ac:dyDescent="0.45">
      <c r="B4063" s="25">
        <v>4056</v>
      </c>
      <c r="D4063" s="9" t="s">
        <v>109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  <c r="AC4063" s="9">
        <v>0</v>
      </c>
      <c r="AD4063" s="9">
        <v>0</v>
      </c>
      <c r="AE4063" s="9">
        <v>0</v>
      </c>
      <c r="AF4063" s="9">
        <v>0</v>
      </c>
      <c r="AG4063" s="9">
        <v>0</v>
      </c>
      <c r="AH4063" s="9">
        <v>0</v>
      </c>
      <c r="AI4063" s="9">
        <v>0</v>
      </c>
      <c r="AJ4063" s="9">
        <v>0</v>
      </c>
      <c r="AK4063" s="9">
        <v>0</v>
      </c>
      <c r="AL4063" s="9">
        <v>0</v>
      </c>
      <c r="AM4063" s="9">
        <v>0</v>
      </c>
      <c r="AN4063" s="9">
        <v>0</v>
      </c>
      <c r="AO4063" s="9">
        <v>0</v>
      </c>
      <c r="AP4063" s="9">
        <v>0</v>
      </c>
      <c r="AQ4063" s="9">
        <v>0</v>
      </c>
      <c r="AR4063" s="9">
        <v>0</v>
      </c>
      <c r="AS4063" s="9">
        <v>0</v>
      </c>
      <c r="AT4063" s="9">
        <v>0</v>
      </c>
      <c r="AU4063" s="9">
        <v>0</v>
      </c>
      <c r="AV4063" s="9">
        <v>0</v>
      </c>
      <c r="AW4063" s="9">
        <v>0</v>
      </c>
      <c r="AX4063" s="9">
        <v>0</v>
      </c>
      <c r="AY4063" s="9">
        <v>0</v>
      </c>
      <c r="AZ4063" s="9">
        <v>0</v>
      </c>
      <c r="BA4063" s="9">
        <v>0</v>
      </c>
      <c r="BB4063" s="9">
        <v>0</v>
      </c>
      <c r="BC4063" s="9">
        <v>0</v>
      </c>
    </row>
    <row r="4064" spans="2:55" x14ac:dyDescent="0.45">
      <c r="B4064" s="25">
        <v>4057</v>
      </c>
      <c r="D4064" s="9" t="s">
        <v>110</v>
      </c>
      <c r="E4064" s="9">
        <v>0</v>
      </c>
      <c r="F4064" s="9">
        <v>0</v>
      </c>
      <c r="G4064" s="9">
        <v>0</v>
      </c>
      <c r="H4064" s="9">
        <v>0</v>
      </c>
      <c r="I4064" s="9">
        <v>6</v>
      </c>
      <c r="J4064" s="9">
        <v>0</v>
      </c>
      <c r="K4064" s="9">
        <v>0</v>
      </c>
      <c r="L4064" s="9">
        <v>11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  <c r="AC4064" s="9">
        <v>0</v>
      </c>
      <c r="AD4064" s="9">
        <v>0</v>
      </c>
      <c r="AE4064" s="9">
        <v>0</v>
      </c>
      <c r="AF4064" s="9">
        <v>0</v>
      </c>
      <c r="AG4064" s="9">
        <v>0</v>
      </c>
      <c r="AH4064" s="9">
        <v>0</v>
      </c>
      <c r="AI4064" s="9">
        <v>0</v>
      </c>
      <c r="AJ4064" s="9">
        <v>0</v>
      </c>
      <c r="AK4064" s="9">
        <v>3</v>
      </c>
      <c r="AL4064" s="9">
        <v>0</v>
      </c>
      <c r="AM4064" s="9">
        <v>5</v>
      </c>
      <c r="AN4064" s="9">
        <v>0</v>
      </c>
      <c r="AO4064" s="9">
        <v>0</v>
      </c>
      <c r="AP4064" s="9">
        <v>0</v>
      </c>
      <c r="AQ4064" s="9">
        <v>0</v>
      </c>
      <c r="AR4064" s="9">
        <v>0</v>
      </c>
      <c r="AS4064" s="9">
        <v>0</v>
      </c>
      <c r="AT4064" s="9">
        <v>0</v>
      </c>
      <c r="AU4064" s="9">
        <v>0</v>
      </c>
      <c r="AV4064" s="9">
        <v>0</v>
      </c>
      <c r="AW4064" s="9">
        <v>0</v>
      </c>
      <c r="AX4064" s="9">
        <v>0</v>
      </c>
      <c r="AY4064" s="9">
        <v>0</v>
      </c>
      <c r="AZ4064" s="9">
        <v>0</v>
      </c>
      <c r="BA4064" s="9">
        <v>0</v>
      </c>
      <c r="BB4064" s="9">
        <v>0</v>
      </c>
      <c r="BC4064" s="9">
        <v>0</v>
      </c>
    </row>
    <row r="4065" spans="2:55" x14ac:dyDescent="0.45">
      <c r="B4065" s="25">
        <v>4058</v>
      </c>
      <c r="D4065" s="9" t="s">
        <v>111</v>
      </c>
      <c r="E4065" s="9">
        <v>0</v>
      </c>
      <c r="F4065" s="9">
        <v>0</v>
      </c>
      <c r="G4065" s="9">
        <v>0</v>
      </c>
      <c r="H4065" s="9">
        <v>3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3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0</v>
      </c>
      <c r="Z4065" s="9">
        <v>0</v>
      </c>
      <c r="AA4065" s="9">
        <v>0</v>
      </c>
      <c r="AB4065" s="9">
        <v>0</v>
      </c>
      <c r="AC4065" s="9">
        <v>0</v>
      </c>
      <c r="AD4065" s="9">
        <v>0</v>
      </c>
      <c r="AE4065" s="9">
        <v>0</v>
      </c>
      <c r="AF4065" s="9">
        <v>0</v>
      </c>
      <c r="AG4065" s="9">
        <v>5</v>
      </c>
      <c r="AH4065" s="9">
        <v>0</v>
      </c>
      <c r="AI4065" s="9">
        <v>0</v>
      </c>
      <c r="AJ4065" s="9">
        <v>0</v>
      </c>
      <c r="AK4065" s="9">
        <v>0</v>
      </c>
      <c r="AL4065" s="9">
        <v>0</v>
      </c>
      <c r="AM4065" s="9">
        <v>0</v>
      </c>
      <c r="AN4065" s="9">
        <v>0</v>
      </c>
      <c r="AO4065" s="9">
        <v>0</v>
      </c>
      <c r="AP4065" s="9">
        <v>0</v>
      </c>
      <c r="AQ4065" s="9">
        <v>0</v>
      </c>
      <c r="AR4065" s="9">
        <v>0</v>
      </c>
      <c r="AS4065" s="9">
        <v>0</v>
      </c>
      <c r="AT4065" s="9">
        <v>4</v>
      </c>
      <c r="AU4065" s="9">
        <v>0</v>
      </c>
      <c r="AV4065" s="9">
        <v>0</v>
      </c>
      <c r="AW4065" s="9">
        <v>0</v>
      </c>
      <c r="AX4065" s="9">
        <v>0</v>
      </c>
      <c r="AY4065" s="9">
        <v>0</v>
      </c>
      <c r="AZ4065" s="9">
        <v>0</v>
      </c>
      <c r="BA4065" s="9">
        <v>0</v>
      </c>
      <c r="BB4065" s="9">
        <v>0</v>
      </c>
      <c r="BC4065" s="9">
        <v>0</v>
      </c>
    </row>
    <row r="4066" spans="2:55" x14ac:dyDescent="0.45">
      <c r="B4066" s="25">
        <v>4059</v>
      </c>
      <c r="D4066" s="9" t="s">
        <v>112</v>
      </c>
      <c r="E4066" s="9">
        <v>0</v>
      </c>
      <c r="F4066" s="9">
        <v>0</v>
      </c>
      <c r="G4066" s="9">
        <v>0</v>
      </c>
      <c r="H4066" s="9">
        <v>0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  <c r="AC4066" s="9">
        <v>0</v>
      </c>
      <c r="AD4066" s="9">
        <v>0</v>
      </c>
      <c r="AE4066" s="9">
        <v>0</v>
      </c>
      <c r="AF4066" s="9">
        <v>0</v>
      </c>
      <c r="AG4066" s="9">
        <v>0</v>
      </c>
      <c r="AH4066" s="9">
        <v>0</v>
      </c>
      <c r="AI4066" s="9">
        <v>0</v>
      </c>
      <c r="AJ4066" s="9">
        <v>0</v>
      </c>
      <c r="AK4066" s="9">
        <v>0</v>
      </c>
      <c r="AL4066" s="9">
        <v>0</v>
      </c>
      <c r="AM4066" s="9">
        <v>0</v>
      </c>
      <c r="AN4066" s="9">
        <v>0</v>
      </c>
      <c r="AO4066" s="9">
        <v>0</v>
      </c>
      <c r="AP4066" s="9">
        <v>0</v>
      </c>
      <c r="AQ4066" s="9">
        <v>0</v>
      </c>
      <c r="AR4066" s="9">
        <v>0</v>
      </c>
      <c r="AS4066" s="9">
        <v>0</v>
      </c>
      <c r="AT4066" s="9">
        <v>0</v>
      </c>
      <c r="AU4066" s="9">
        <v>0</v>
      </c>
      <c r="AV4066" s="9">
        <v>0</v>
      </c>
      <c r="AW4066" s="9">
        <v>0</v>
      </c>
      <c r="AX4066" s="9">
        <v>0</v>
      </c>
      <c r="AY4066" s="9">
        <v>0</v>
      </c>
      <c r="AZ4066" s="9">
        <v>0</v>
      </c>
      <c r="BA4066" s="9">
        <v>0</v>
      </c>
      <c r="BB4066" s="9">
        <v>0</v>
      </c>
      <c r="BC4066" s="9">
        <v>0</v>
      </c>
    </row>
    <row r="4067" spans="2:55" x14ac:dyDescent="0.45">
      <c r="B4067" s="25">
        <v>4060</v>
      </c>
      <c r="D4067" s="9" t="s">
        <v>113</v>
      </c>
      <c r="E4067" s="9">
        <v>0</v>
      </c>
      <c r="F4067" s="9">
        <v>0</v>
      </c>
      <c r="G4067" s="9">
        <v>0</v>
      </c>
      <c r="H4067" s="9">
        <v>3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  <c r="AB4067" s="9">
        <v>4</v>
      </c>
      <c r="AC4067" s="9">
        <v>0</v>
      </c>
      <c r="AD4067" s="9">
        <v>0</v>
      </c>
      <c r="AE4067" s="9">
        <v>0</v>
      </c>
      <c r="AF4067" s="9">
        <v>0</v>
      </c>
      <c r="AG4067" s="9">
        <v>0</v>
      </c>
      <c r="AH4067" s="9">
        <v>0</v>
      </c>
      <c r="AI4067" s="9">
        <v>0</v>
      </c>
      <c r="AJ4067" s="9">
        <v>0</v>
      </c>
      <c r="AK4067" s="9">
        <v>0</v>
      </c>
      <c r="AL4067" s="9">
        <v>0</v>
      </c>
      <c r="AM4067" s="9">
        <v>0</v>
      </c>
      <c r="AN4067" s="9">
        <v>0</v>
      </c>
      <c r="AO4067" s="9">
        <v>0</v>
      </c>
      <c r="AP4067" s="9">
        <v>0</v>
      </c>
      <c r="AQ4067" s="9">
        <v>0</v>
      </c>
      <c r="AR4067" s="9">
        <v>0</v>
      </c>
      <c r="AS4067" s="9">
        <v>0</v>
      </c>
      <c r="AT4067" s="9">
        <v>0</v>
      </c>
      <c r="AU4067" s="9">
        <v>0</v>
      </c>
      <c r="AV4067" s="9">
        <v>0</v>
      </c>
      <c r="AW4067" s="9">
        <v>0</v>
      </c>
      <c r="AX4067" s="9">
        <v>0</v>
      </c>
      <c r="AY4067" s="9">
        <v>0</v>
      </c>
      <c r="AZ4067" s="9">
        <v>0</v>
      </c>
      <c r="BA4067" s="9">
        <v>0</v>
      </c>
      <c r="BB4067" s="9">
        <v>0</v>
      </c>
      <c r="BC4067" s="9">
        <v>0</v>
      </c>
    </row>
    <row r="4068" spans="2:55" x14ac:dyDescent="0.45">
      <c r="B4068" s="25">
        <v>4061</v>
      </c>
      <c r="D4068" s="9" t="s">
        <v>114</v>
      </c>
      <c r="E4068" s="9">
        <v>0</v>
      </c>
      <c r="F4068" s="9">
        <v>0</v>
      </c>
      <c r="G4068" s="9">
        <v>0</v>
      </c>
      <c r="H4068" s="9">
        <v>3</v>
      </c>
      <c r="I4068" s="9">
        <v>0</v>
      </c>
      <c r="J4068" s="9">
        <v>0</v>
      </c>
      <c r="K4068" s="9">
        <v>0</v>
      </c>
      <c r="L4068" s="9">
        <v>4</v>
      </c>
      <c r="M4068" s="9">
        <v>0</v>
      </c>
      <c r="N4068" s="9">
        <v>10</v>
      </c>
      <c r="O4068" s="9">
        <v>0</v>
      </c>
      <c r="P4068" s="9">
        <v>3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  <c r="AC4068" s="9">
        <v>0</v>
      </c>
      <c r="AD4068" s="9">
        <v>0</v>
      </c>
      <c r="AE4068" s="9">
        <v>0</v>
      </c>
      <c r="AF4068" s="9">
        <v>0</v>
      </c>
      <c r="AG4068" s="9">
        <v>0</v>
      </c>
      <c r="AH4068" s="9">
        <v>0</v>
      </c>
      <c r="AI4068" s="9">
        <v>0</v>
      </c>
      <c r="AJ4068" s="9">
        <v>0</v>
      </c>
      <c r="AK4068" s="9">
        <v>0</v>
      </c>
      <c r="AL4068" s="9">
        <v>0</v>
      </c>
      <c r="AM4068" s="9">
        <v>0</v>
      </c>
      <c r="AN4068" s="9">
        <v>0</v>
      </c>
      <c r="AO4068" s="9">
        <v>0</v>
      </c>
      <c r="AP4068" s="9">
        <v>0</v>
      </c>
      <c r="AQ4068" s="9">
        <v>0</v>
      </c>
      <c r="AR4068" s="9">
        <v>0</v>
      </c>
      <c r="AS4068" s="9">
        <v>0</v>
      </c>
      <c r="AT4068" s="9">
        <v>0</v>
      </c>
      <c r="AU4068" s="9">
        <v>0</v>
      </c>
      <c r="AV4068" s="9">
        <v>0</v>
      </c>
      <c r="AW4068" s="9">
        <v>0</v>
      </c>
      <c r="AX4068" s="9">
        <v>0</v>
      </c>
      <c r="AY4068" s="9">
        <v>0</v>
      </c>
      <c r="AZ4068" s="9">
        <v>0</v>
      </c>
      <c r="BA4068" s="9">
        <v>0</v>
      </c>
      <c r="BB4068" s="9">
        <v>0</v>
      </c>
      <c r="BC4068" s="9">
        <v>0</v>
      </c>
    </row>
    <row r="4069" spans="2:55" x14ac:dyDescent="0.45">
      <c r="B4069" s="25">
        <v>4062</v>
      </c>
      <c r="D4069" s="9" t="s">
        <v>115</v>
      </c>
      <c r="E4069" s="9">
        <v>0</v>
      </c>
      <c r="F4069" s="9">
        <v>0</v>
      </c>
      <c r="G4069" s="9">
        <v>0</v>
      </c>
      <c r="H4069" s="9">
        <v>4</v>
      </c>
      <c r="I4069" s="9">
        <v>3</v>
      </c>
      <c r="J4069" s="9">
        <v>0</v>
      </c>
      <c r="K4069" s="9">
        <v>0</v>
      </c>
      <c r="L4069" s="9">
        <v>4</v>
      </c>
      <c r="M4069" s="9">
        <v>0</v>
      </c>
      <c r="N4069" s="9">
        <v>0</v>
      </c>
      <c r="O4069" s="9">
        <v>0</v>
      </c>
      <c r="P4069" s="9">
        <v>0</v>
      </c>
      <c r="Q4069" s="9">
        <v>17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7</v>
      </c>
      <c r="AB4069" s="9">
        <v>75</v>
      </c>
      <c r="AC4069" s="9">
        <v>0</v>
      </c>
      <c r="AD4069" s="9">
        <v>9</v>
      </c>
      <c r="AE4069" s="9">
        <v>0</v>
      </c>
      <c r="AF4069" s="9">
        <v>0</v>
      </c>
      <c r="AG4069" s="9">
        <v>3</v>
      </c>
      <c r="AH4069" s="9">
        <v>0</v>
      </c>
      <c r="AI4069" s="9">
        <v>4</v>
      </c>
      <c r="AJ4069" s="9">
        <v>0</v>
      </c>
      <c r="AK4069" s="9">
        <v>0</v>
      </c>
      <c r="AL4069" s="9">
        <v>0</v>
      </c>
      <c r="AM4069" s="9">
        <v>0</v>
      </c>
      <c r="AN4069" s="9">
        <v>0</v>
      </c>
      <c r="AO4069" s="9">
        <v>0</v>
      </c>
      <c r="AP4069" s="9">
        <v>4</v>
      </c>
      <c r="AQ4069" s="9">
        <v>0</v>
      </c>
      <c r="AR4069" s="9">
        <v>0</v>
      </c>
      <c r="AS4069" s="9">
        <v>0</v>
      </c>
      <c r="AT4069" s="9">
        <v>0</v>
      </c>
      <c r="AU4069" s="9">
        <v>0</v>
      </c>
      <c r="AV4069" s="9">
        <v>0</v>
      </c>
      <c r="AW4069" s="9">
        <v>0</v>
      </c>
      <c r="AX4069" s="9">
        <v>0</v>
      </c>
      <c r="AY4069" s="9">
        <v>0</v>
      </c>
      <c r="AZ4069" s="9">
        <v>0</v>
      </c>
      <c r="BA4069" s="9">
        <v>4</v>
      </c>
      <c r="BB4069" s="9">
        <v>0</v>
      </c>
      <c r="BC4069" s="9">
        <v>0</v>
      </c>
    </row>
    <row r="4070" spans="2:55" x14ac:dyDescent="0.45">
      <c r="B4070" s="25">
        <v>4063</v>
      </c>
      <c r="D4070" s="9" t="s">
        <v>116</v>
      </c>
      <c r="E4070" s="9">
        <v>0</v>
      </c>
      <c r="F4070" s="9">
        <v>0</v>
      </c>
      <c r="G4070" s="9">
        <v>0</v>
      </c>
      <c r="H4070" s="9">
        <v>0</v>
      </c>
      <c r="I4070" s="9">
        <v>0</v>
      </c>
      <c r="J4070" s="9">
        <v>0</v>
      </c>
      <c r="K4070" s="9">
        <v>0</v>
      </c>
      <c r="L4070" s="9">
        <v>0</v>
      </c>
      <c r="M4070" s="9">
        <v>0</v>
      </c>
      <c r="N4070" s="9">
        <v>4</v>
      </c>
      <c r="O4070" s="9">
        <v>0</v>
      </c>
      <c r="P4070" s="9">
        <v>0</v>
      </c>
      <c r="Q4070" s="9">
        <v>7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8</v>
      </c>
      <c r="AC4070" s="9">
        <v>0</v>
      </c>
      <c r="AD4070" s="9">
        <v>0</v>
      </c>
      <c r="AE4070" s="9">
        <v>0</v>
      </c>
      <c r="AF4070" s="9">
        <v>0</v>
      </c>
      <c r="AG4070" s="9">
        <v>0</v>
      </c>
      <c r="AH4070" s="9">
        <v>0</v>
      </c>
      <c r="AI4070" s="9">
        <v>0</v>
      </c>
      <c r="AJ4070" s="9">
        <v>0</v>
      </c>
      <c r="AK4070" s="9">
        <v>0</v>
      </c>
      <c r="AL4070" s="9">
        <v>0</v>
      </c>
      <c r="AM4070" s="9">
        <v>0</v>
      </c>
      <c r="AN4070" s="9">
        <v>0</v>
      </c>
      <c r="AO4070" s="9">
        <v>0</v>
      </c>
      <c r="AP4070" s="9">
        <v>0</v>
      </c>
      <c r="AQ4070" s="9">
        <v>0</v>
      </c>
      <c r="AR4070" s="9">
        <v>0</v>
      </c>
      <c r="AS4070" s="9">
        <v>0</v>
      </c>
      <c r="AT4070" s="9">
        <v>0</v>
      </c>
      <c r="AU4070" s="9">
        <v>0</v>
      </c>
      <c r="AV4070" s="9">
        <v>0</v>
      </c>
      <c r="AW4070" s="9">
        <v>0</v>
      </c>
      <c r="AX4070" s="9">
        <v>0</v>
      </c>
      <c r="AY4070" s="9">
        <v>0</v>
      </c>
      <c r="AZ4070" s="9">
        <v>0</v>
      </c>
      <c r="BA4070" s="9">
        <v>0</v>
      </c>
      <c r="BB4070" s="9">
        <v>0</v>
      </c>
      <c r="BC4070" s="9">
        <v>0</v>
      </c>
    </row>
    <row r="4071" spans="2:55" x14ac:dyDescent="0.45">
      <c r="B4071" s="25">
        <v>4064</v>
      </c>
      <c r="D4071" s="9" t="s">
        <v>117</v>
      </c>
      <c r="E4071" s="9">
        <v>0</v>
      </c>
      <c r="F4071" s="9">
        <v>0</v>
      </c>
      <c r="G4071" s="9">
        <v>0</v>
      </c>
      <c r="H4071" s="9">
        <v>0</v>
      </c>
      <c r="I4071" s="9">
        <v>3</v>
      </c>
      <c r="J4071" s="9">
        <v>0</v>
      </c>
      <c r="K4071" s="9">
        <v>0</v>
      </c>
      <c r="L4071" s="9">
        <v>4</v>
      </c>
      <c r="M4071" s="9">
        <v>0</v>
      </c>
      <c r="N4071" s="9">
        <v>0</v>
      </c>
      <c r="O4071" s="9">
        <v>0</v>
      </c>
      <c r="P4071" s="9">
        <v>0</v>
      </c>
      <c r="Q4071" s="9">
        <v>0</v>
      </c>
      <c r="R4071" s="9">
        <v>0</v>
      </c>
      <c r="S4071" s="9">
        <v>0</v>
      </c>
      <c r="T4071" s="9">
        <v>0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  <c r="AC4071" s="9">
        <v>0</v>
      </c>
      <c r="AD4071" s="9">
        <v>0</v>
      </c>
      <c r="AE4071" s="9">
        <v>0</v>
      </c>
      <c r="AF4071" s="9">
        <v>0</v>
      </c>
      <c r="AG4071" s="9">
        <v>0</v>
      </c>
      <c r="AH4071" s="9">
        <v>0</v>
      </c>
      <c r="AI4071" s="9">
        <v>0</v>
      </c>
      <c r="AJ4071" s="9">
        <v>0</v>
      </c>
      <c r="AK4071" s="9">
        <v>0</v>
      </c>
      <c r="AL4071" s="9">
        <v>0</v>
      </c>
      <c r="AM4071" s="9">
        <v>0</v>
      </c>
      <c r="AN4071" s="9">
        <v>0</v>
      </c>
      <c r="AO4071" s="9">
        <v>0</v>
      </c>
      <c r="AP4071" s="9">
        <v>0</v>
      </c>
      <c r="AQ4071" s="9">
        <v>0</v>
      </c>
      <c r="AR4071" s="9">
        <v>0</v>
      </c>
      <c r="AS4071" s="9">
        <v>0</v>
      </c>
      <c r="AT4071" s="9">
        <v>0</v>
      </c>
      <c r="AU4071" s="9">
        <v>0</v>
      </c>
      <c r="AV4071" s="9">
        <v>0</v>
      </c>
      <c r="AW4071" s="9">
        <v>0</v>
      </c>
      <c r="AX4071" s="9">
        <v>0</v>
      </c>
      <c r="AY4071" s="9">
        <v>0</v>
      </c>
      <c r="AZ4071" s="9">
        <v>0</v>
      </c>
      <c r="BA4071" s="9">
        <v>0</v>
      </c>
      <c r="BB4071" s="9">
        <v>0</v>
      </c>
      <c r="BC4071" s="9">
        <v>0</v>
      </c>
    </row>
    <row r="4072" spans="2:55" x14ac:dyDescent="0.45">
      <c r="B4072" s="25">
        <v>4065</v>
      </c>
      <c r="D4072" s="9" t="s">
        <v>118</v>
      </c>
      <c r="E4072" s="9">
        <v>0</v>
      </c>
      <c r="F4072" s="9">
        <v>0</v>
      </c>
      <c r="G4072" s="9">
        <v>0</v>
      </c>
      <c r="H4072" s="9">
        <v>4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  <c r="AC4072" s="9">
        <v>0</v>
      </c>
      <c r="AD4072" s="9">
        <v>9</v>
      </c>
      <c r="AE4072" s="9">
        <v>0</v>
      </c>
      <c r="AF4072" s="9">
        <v>0</v>
      </c>
      <c r="AG4072" s="9">
        <v>0</v>
      </c>
      <c r="AH4072" s="9">
        <v>0</v>
      </c>
      <c r="AI4072" s="9">
        <v>0</v>
      </c>
      <c r="AJ4072" s="9">
        <v>0</v>
      </c>
      <c r="AK4072" s="9">
        <v>0</v>
      </c>
      <c r="AL4072" s="9">
        <v>0</v>
      </c>
      <c r="AM4072" s="9">
        <v>0</v>
      </c>
      <c r="AN4072" s="9">
        <v>0</v>
      </c>
      <c r="AO4072" s="9">
        <v>0</v>
      </c>
      <c r="AP4072" s="9">
        <v>0</v>
      </c>
      <c r="AQ4072" s="9">
        <v>0</v>
      </c>
      <c r="AR4072" s="9">
        <v>0</v>
      </c>
      <c r="AS4072" s="9">
        <v>0</v>
      </c>
      <c r="AT4072" s="9">
        <v>0</v>
      </c>
      <c r="AU4072" s="9">
        <v>3</v>
      </c>
      <c r="AV4072" s="9">
        <v>0</v>
      </c>
      <c r="AW4072" s="9">
        <v>0</v>
      </c>
      <c r="AX4072" s="9">
        <v>0</v>
      </c>
      <c r="AY4072" s="9">
        <v>0</v>
      </c>
      <c r="AZ4072" s="9">
        <v>0</v>
      </c>
      <c r="BA4072" s="9">
        <v>0</v>
      </c>
      <c r="BB4072" s="9">
        <v>0</v>
      </c>
      <c r="BC4072" s="9">
        <v>0</v>
      </c>
    </row>
    <row r="4073" spans="2:55" x14ac:dyDescent="0.45">
      <c r="B4073" s="25">
        <v>4066</v>
      </c>
      <c r="D4073" s="9" t="s">
        <v>119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0</v>
      </c>
      <c r="Y4073" s="9">
        <v>3</v>
      </c>
      <c r="Z4073" s="9">
        <v>0</v>
      </c>
      <c r="AA4073" s="9">
        <v>0</v>
      </c>
      <c r="AB4073" s="9">
        <v>0</v>
      </c>
      <c r="AC4073" s="9">
        <v>0</v>
      </c>
      <c r="AD4073" s="9">
        <v>0</v>
      </c>
      <c r="AE4073" s="9">
        <v>0</v>
      </c>
      <c r="AF4073" s="9">
        <v>0</v>
      </c>
      <c r="AG4073" s="9">
        <v>0</v>
      </c>
      <c r="AH4073" s="9">
        <v>0</v>
      </c>
      <c r="AI4073" s="9">
        <v>0</v>
      </c>
      <c r="AJ4073" s="9">
        <v>0</v>
      </c>
      <c r="AK4073" s="9">
        <v>0</v>
      </c>
      <c r="AL4073" s="9">
        <v>0</v>
      </c>
      <c r="AM4073" s="9">
        <v>0</v>
      </c>
      <c r="AN4073" s="9">
        <v>0</v>
      </c>
      <c r="AO4073" s="9">
        <v>0</v>
      </c>
      <c r="AP4073" s="9">
        <v>0</v>
      </c>
      <c r="AQ4073" s="9">
        <v>0</v>
      </c>
      <c r="AR4073" s="9">
        <v>0</v>
      </c>
      <c r="AS4073" s="9">
        <v>0</v>
      </c>
      <c r="AT4073" s="9">
        <v>0</v>
      </c>
      <c r="AU4073" s="9">
        <v>0</v>
      </c>
      <c r="AV4073" s="9">
        <v>0</v>
      </c>
      <c r="AW4073" s="9">
        <v>0</v>
      </c>
      <c r="AX4073" s="9">
        <v>0</v>
      </c>
      <c r="AY4073" s="9">
        <v>0</v>
      </c>
      <c r="AZ4073" s="9">
        <v>0</v>
      </c>
      <c r="BA4073" s="9">
        <v>0</v>
      </c>
      <c r="BB4073" s="9">
        <v>0</v>
      </c>
      <c r="BC4073" s="9">
        <v>0</v>
      </c>
    </row>
    <row r="4074" spans="2:55" x14ac:dyDescent="0.45">
      <c r="B4074" s="25">
        <v>4067</v>
      </c>
      <c r="D4074" s="9" t="s">
        <v>120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  <c r="J4074" s="9">
        <v>0</v>
      </c>
      <c r="K4074" s="9">
        <v>0</v>
      </c>
      <c r="L4074" s="9">
        <v>3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0</v>
      </c>
      <c r="AB4074" s="9">
        <v>3</v>
      </c>
      <c r="AC4074" s="9">
        <v>0</v>
      </c>
      <c r="AD4074" s="9">
        <v>0</v>
      </c>
      <c r="AE4074" s="9">
        <v>0</v>
      </c>
      <c r="AF4074" s="9">
        <v>0</v>
      </c>
      <c r="AG4074" s="9">
        <v>0</v>
      </c>
      <c r="AH4074" s="9">
        <v>0</v>
      </c>
      <c r="AI4074" s="9">
        <v>0</v>
      </c>
      <c r="AJ4074" s="9">
        <v>0</v>
      </c>
      <c r="AK4074" s="9">
        <v>5</v>
      </c>
      <c r="AL4074" s="9">
        <v>0</v>
      </c>
      <c r="AM4074" s="9">
        <v>0</v>
      </c>
      <c r="AN4074" s="9">
        <v>0</v>
      </c>
      <c r="AO4074" s="9">
        <v>0</v>
      </c>
      <c r="AP4074" s="9">
        <v>0</v>
      </c>
      <c r="AQ4074" s="9">
        <v>0</v>
      </c>
      <c r="AR4074" s="9">
        <v>0</v>
      </c>
      <c r="AS4074" s="9">
        <v>0</v>
      </c>
      <c r="AT4074" s="9">
        <v>0</v>
      </c>
      <c r="AU4074" s="9">
        <v>0</v>
      </c>
      <c r="AV4074" s="9">
        <v>0</v>
      </c>
      <c r="AW4074" s="9">
        <v>0</v>
      </c>
      <c r="AX4074" s="9">
        <v>0</v>
      </c>
      <c r="AY4074" s="9">
        <v>0</v>
      </c>
      <c r="AZ4074" s="9">
        <v>0</v>
      </c>
      <c r="BA4074" s="9">
        <v>0</v>
      </c>
      <c r="BB4074" s="9">
        <v>0</v>
      </c>
      <c r="BC4074" s="9">
        <v>0</v>
      </c>
    </row>
    <row r="4075" spans="2:55" x14ac:dyDescent="0.45">
      <c r="B4075" s="25">
        <v>4068</v>
      </c>
      <c r="D4075" s="9" t="s">
        <v>121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3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  <c r="AC4075" s="9">
        <v>0</v>
      </c>
      <c r="AD4075" s="9">
        <v>0</v>
      </c>
      <c r="AE4075" s="9">
        <v>0</v>
      </c>
      <c r="AF4075" s="9">
        <v>0</v>
      </c>
      <c r="AG4075" s="9">
        <v>0</v>
      </c>
      <c r="AH4075" s="9">
        <v>0</v>
      </c>
      <c r="AI4075" s="9">
        <v>0</v>
      </c>
      <c r="AJ4075" s="9">
        <v>0</v>
      </c>
      <c r="AK4075" s="9">
        <v>0</v>
      </c>
      <c r="AL4075" s="9">
        <v>0</v>
      </c>
      <c r="AM4075" s="9">
        <v>0</v>
      </c>
      <c r="AN4075" s="9">
        <v>0</v>
      </c>
      <c r="AO4075" s="9">
        <v>0</v>
      </c>
      <c r="AP4075" s="9">
        <v>0</v>
      </c>
      <c r="AQ4075" s="9">
        <v>0</v>
      </c>
      <c r="AR4075" s="9">
        <v>0</v>
      </c>
      <c r="AS4075" s="9">
        <v>0</v>
      </c>
      <c r="AT4075" s="9">
        <v>0</v>
      </c>
      <c r="AU4075" s="9">
        <v>0</v>
      </c>
      <c r="AV4075" s="9">
        <v>0</v>
      </c>
      <c r="AW4075" s="9">
        <v>0</v>
      </c>
      <c r="AX4075" s="9">
        <v>0</v>
      </c>
      <c r="AY4075" s="9">
        <v>0</v>
      </c>
      <c r="AZ4075" s="9">
        <v>0</v>
      </c>
      <c r="BA4075" s="9">
        <v>0</v>
      </c>
      <c r="BB4075" s="9">
        <v>0</v>
      </c>
      <c r="BC4075" s="9">
        <v>0</v>
      </c>
    </row>
    <row r="4076" spans="2:55" x14ac:dyDescent="0.45">
      <c r="B4076" s="25">
        <v>4069</v>
      </c>
      <c r="D4076" s="9" t="s">
        <v>122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0</v>
      </c>
      <c r="Z4076" s="9">
        <v>0</v>
      </c>
      <c r="AA4076" s="9">
        <v>0</v>
      </c>
      <c r="AB4076" s="9">
        <v>0</v>
      </c>
      <c r="AC4076" s="9">
        <v>0</v>
      </c>
      <c r="AD4076" s="9">
        <v>0</v>
      </c>
      <c r="AE4076" s="9">
        <v>0</v>
      </c>
      <c r="AF4076" s="9">
        <v>0</v>
      </c>
      <c r="AG4076" s="9">
        <v>0</v>
      </c>
      <c r="AH4076" s="9">
        <v>0</v>
      </c>
      <c r="AI4076" s="9">
        <v>0</v>
      </c>
      <c r="AJ4076" s="9">
        <v>0</v>
      </c>
      <c r="AK4076" s="9">
        <v>0</v>
      </c>
      <c r="AL4076" s="9">
        <v>0</v>
      </c>
      <c r="AM4076" s="9">
        <v>0</v>
      </c>
      <c r="AN4076" s="9">
        <v>0</v>
      </c>
      <c r="AO4076" s="9">
        <v>0</v>
      </c>
      <c r="AP4076" s="9">
        <v>0</v>
      </c>
      <c r="AQ4076" s="9">
        <v>0</v>
      </c>
      <c r="AR4076" s="9">
        <v>0</v>
      </c>
      <c r="AS4076" s="9">
        <v>0</v>
      </c>
      <c r="AT4076" s="9">
        <v>0</v>
      </c>
      <c r="AU4076" s="9">
        <v>0</v>
      </c>
      <c r="AV4076" s="9">
        <v>0</v>
      </c>
      <c r="AW4076" s="9">
        <v>0</v>
      </c>
      <c r="AX4076" s="9">
        <v>0</v>
      </c>
      <c r="AY4076" s="9">
        <v>0</v>
      </c>
      <c r="AZ4076" s="9">
        <v>0</v>
      </c>
      <c r="BA4076" s="9">
        <v>0</v>
      </c>
      <c r="BB4076" s="9">
        <v>0</v>
      </c>
      <c r="BC4076" s="9">
        <v>0</v>
      </c>
    </row>
    <row r="4077" spans="2:55" x14ac:dyDescent="0.45">
      <c r="B4077" s="25">
        <v>4070</v>
      </c>
      <c r="D4077" s="9" t="s">
        <v>123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0</v>
      </c>
      <c r="Z4077" s="9">
        <v>0</v>
      </c>
      <c r="AA4077" s="9">
        <v>0</v>
      </c>
      <c r="AB4077" s="9">
        <v>0</v>
      </c>
      <c r="AC4077" s="9">
        <v>0</v>
      </c>
      <c r="AD4077" s="9">
        <v>0</v>
      </c>
      <c r="AE4077" s="9">
        <v>3</v>
      </c>
      <c r="AF4077" s="9">
        <v>0</v>
      </c>
      <c r="AG4077" s="9">
        <v>0</v>
      </c>
      <c r="AH4077" s="9">
        <v>0</v>
      </c>
      <c r="AI4077" s="9">
        <v>0</v>
      </c>
      <c r="AJ4077" s="9">
        <v>0</v>
      </c>
      <c r="AK4077" s="9">
        <v>0</v>
      </c>
      <c r="AL4077" s="9">
        <v>0</v>
      </c>
      <c r="AM4077" s="9">
        <v>3</v>
      </c>
      <c r="AN4077" s="9">
        <v>0</v>
      </c>
      <c r="AO4077" s="9">
        <v>0</v>
      </c>
      <c r="AP4077" s="9">
        <v>0</v>
      </c>
      <c r="AQ4077" s="9">
        <v>0</v>
      </c>
      <c r="AR4077" s="9">
        <v>0</v>
      </c>
      <c r="AS4077" s="9">
        <v>0</v>
      </c>
      <c r="AT4077" s="9">
        <v>0</v>
      </c>
      <c r="AU4077" s="9">
        <v>0</v>
      </c>
      <c r="AV4077" s="9">
        <v>0</v>
      </c>
      <c r="AW4077" s="9">
        <v>0</v>
      </c>
      <c r="AX4077" s="9">
        <v>0</v>
      </c>
      <c r="AY4077" s="9">
        <v>0</v>
      </c>
      <c r="AZ4077" s="9">
        <v>0</v>
      </c>
      <c r="BA4077" s="9">
        <v>0</v>
      </c>
      <c r="BB4077" s="9">
        <v>0</v>
      </c>
      <c r="BC4077" s="9">
        <v>0</v>
      </c>
    </row>
    <row r="4078" spans="2:55" x14ac:dyDescent="0.45">
      <c r="B4078" s="25">
        <v>4071</v>
      </c>
      <c r="D4078" s="9" t="s">
        <v>124</v>
      </c>
      <c r="E4078" s="9">
        <v>0</v>
      </c>
      <c r="F4078" s="9">
        <v>0</v>
      </c>
      <c r="G4078" s="9">
        <v>0</v>
      </c>
      <c r="H4078" s="9">
        <v>3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  <c r="AC4078" s="9">
        <v>0</v>
      </c>
      <c r="AD4078" s="9">
        <v>4</v>
      </c>
      <c r="AE4078" s="9">
        <v>0</v>
      </c>
      <c r="AF4078" s="9">
        <v>0</v>
      </c>
      <c r="AG4078" s="9">
        <v>0</v>
      </c>
      <c r="AH4078" s="9">
        <v>0</v>
      </c>
      <c r="AI4078" s="9">
        <v>0</v>
      </c>
      <c r="AJ4078" s="9">
        <v>3</v>
      </c>
      <c r="AK4078" s="9">
        <v>0</v>
      </c>
      <c r="AL4078" s="9">
        <v>0</v>
      </c>
      <c r="AM4078" s="9">
        <v>0</v>
      </c>
      <c r="AN4078" s="9">
        <v>0</v>
      </c>
      <c r="AO4078" s="9">
        <v>0</v>
      </c>
      <c r="AP4078" s="9">
        <v>0</v>
      </c>
      <c r="AQ4078" s="9">
        <v>0</v>
      </c>
      <c r="AR4078" s="9">
        <v>0</v>
      </c>
      <c r="AS4078" s="9">
        <v>0</v>
      </c>
      <c r="AT4078" s="9">
        <v>0</v>
      </c>
      <c r="AU4078" s="9">
        <v>3</v>
      </c>
      <c r="AV4078" s="9">
        <v>0</v>
      </c>
      <c r="AW4078" s="9">
        <v>0</v>
      </c>
      <c r="AX4078" s="9">
        <v>0</v>
      </c>
      <c r="AY4078" s="9">
        <v>0</v>
      </c>
      <c r="AZ4078" s="9">
        <v>0</v>
      </c>
      <c r="BA4078" s="9">
        <v>0</v>
      </c>
      <c r="BB4078" s="9">
        <v>0</v>
      </c>
      <c r="BC4078" s="9">
        <v>0</v>
      </c>
    </row>
    <row r="4079" spans="2:55" x14ac:dyDescent="0.45">
      <c r="B4079" s="25">
        <v>4072</v>
      </c>
      <c r="D4079" s="9" t="s">
        <v>125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0</v>
      </c>
      <c r="AB4079" s="9">
        <v>0</v>
      </c>
      <c r="AC4079" s="9">
        <v>0</v>
      </c>
      <c r="AD4079" s="9">
        <v>0</v>
      </c>
      <c r="AE4079" s="9">
        <v>0</v>
      </c>
      <c r="AF4079" s="9">
        <v>0</v>
      </c>
      <c r="AG4079" s="9">
        <v>0</v>
      </c>
      <c r="AH4079" s="9">
        <v>0</v>
      </c>
      <c r="AI4079" s="9">
        <v>0</v>
      </c>
      <c r="AJ4079" s="9">
        <v>0</v>
      </c>
      <c r="AK4079" s="9">
        <v>0</v>
      </c>
      <c r="AL4079" s="9">
        <v>0</v>
      </c>
      <c r="AM4079" s="9">
        <v>0</v>
      </c>
      <c r="AN4079" s="9">
        <v>0</v>
      </c>
      <c r="AO4079" s="9">
        <v>0</v>
      </c>
      <c r="AP4079" s="9">
        <v>0</v>
      </c>
      <c r="AQ4079" s="9">
        <v>0</v>
      </c>
      <c r="AR4079" s="9">
        <v>0</v>
      </c>
      <c r="AS4079" s="9">
        <v>0</v>
      </c>
      <c r="AT4079" s="9">
        <v>0</v>
      </c>
      <c r="AU4079" s="9">
        <v>0</v>
      </c>
      <c r="AV4079" s="9">
        <v>0</v>
      </c>
      <c r="AW4079" s="9">
        <v>0</v>
      </c>
      <c r="AX4079" s="9">
        <v>0</v>
      </c>
      <c r="AY4079" s="9">
        <v>0</v>
      </c>
      <c r="AZ4079" s="9">
        <v>0</v>
      </c>
      <c r="BA4079" s="9">
        <v>0</v>
      </c>
      <c r="BB4079" s="9">
        <v>0</v>
      </c>
      <c r="BC4079" s="9">
        <v>0</v>
      </c>
    </row>
    <row r="4080" spans="2:55" x14ac:dyDescent="0.45">
      <c r="B4080" s="25">
        <v>4073</v>
      </c>
      <c r="D4080" s="9" t="s">
        <v>126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  <c r="AC4080" s="9">
        <v>0</v>
      </c>
      <c r="AD4080" s="9">
        <v>0</v>
      </c>
      <c r="AE4080" s="9">
        <v>0</v>
      </c>
      <c r="AF4080" s="9">
        <v>0</v>
      </c>
      <c r="AG4080" s="9">
        <v>0</v>
      </c>
      <c r="AH4080" s="9">
        <v>0</v>
      </c>
      <c r="AI4080" s="9">
        <v>0</v>
      </c>
      <c r="AJ4080" s="9">
        <v>0</v>
      </c>
      <c r="AK4080" s="9">
        <v>0</v>
      </c>
      <c r="AL4080" s="9">
        <v>0</v>
      </c>
      <c r="AM4080" s="9">
        <v>0</v>
      </c>
      <c r="AN4080" s="9">
        <v>0</v>
      </c>
      <c r="AO4080" s="9">
        <v>0</v>
      </c>
      <c r="AP4080" s="9">
        <v>0</v>
      </c>
      <c r="AQ4080" s="9">
        <v>0</v>
      </c>
      <c r="AR4080" s="9">
        <v>0</v>
      </c>
      <c r="AS4080" s="9">
        <v>0</v>
      </c>
      <c r="AT4080" s="9">
        <v>0</v>
      </c>
      <c r="AU4080" s="9">
        <v>0</v>
      </c>
      <c r="AV4080" s="9">
        <v>0</v>
      </c>
      <c r="AW4080" s="9">
        <v>0</v>
      </c>
      <c r="AX4080" s="9">
        <v>0</v>
      </c>
      <c r="AY4080" s="9">
        <v>0</v>
      </c>
      <c r="AZ4080" s="9">
        <v>0</v>
      </c>
      <c r="BA4080" s="9">
        <v>0</v>
      </c>
      <c r="BB4080" s="9">
        <v>0</v>
      </c>
      <c r="BC4080" s="9">
        <v>0</v>
      </c>
    </row>
    <row r="4081" spans="2:55" x14ac:dyDescent="0.45">
      <c r="B4081" s="25">
        <v>4074</v>
      </c>
      <c r="D4081" s="9" t="s">
        <v>127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0</v>
      </c>
      <c r="AA4081" s="9">
        <v>0</v>
      </c>
      <c r="AB4081" s="9">
        <v>0</v>
      </c>
      <c r="AC4081" s="9">
        <v>0</v>
      </c>
      <c r="AD4081" s="9">
        <v>0</v>
      </c>
      <c r="AE4081" s="9">
        <v>0</v>
      </c>
      <c r="AF4081" s="9">
        <v>0</v>
      </c>
      <c r="AG4081" s="9">
        <v>0</v>
      </c>
      <c r="AH4081" s="9">
        <v>0</v>
      </c>
      <c r="AI4081" s="9">
        <v>0</v>
      </c>
      <c r="AJ4081" s="9">
        <v>0</v>
      </c>
      <c r="AK4081" s="9">
        <v>0</v>
      </c>
      <c r="AL4081" s="9">
        <v>0</v>
      </c>
      <c r="AM4081" s="9">
        <v>0</v>
      </c>
      <c r="AN4081" s="9">
        <v>0</v>
      </c>
      <c r="AO4081" s="9">
        <v>0</v>
      </c>
      <c r="AP4081" s="9">
        <v>0</v>
      </c>
      <c r="AQ4081" s="9">
        <v>0</v>
      </c>
      <c r="AR4081" s="9">
        <v>0</v>
      </c>
      <c r="AS4081" s="9">
        <v>0</v>
      </c>
      <c r="AT4081" s="9">
        <v>0</v>
      </c>
      <c r="AU4081" s="9">
        <v>0</v>
      </c>
      <c r="AV4081" s="9">
        <v>0</v>
      </c>
      <c r="AW4081" s="9">
        <v>0</v>
      </c>
      <c r="AX4081" s="9">
        <v>0</v>
      </c>
      <c r="AY4081" s="9">
        <v>0</v>
      </c>
      <c r="AZ4081" s="9">
        <v>0</v>
      </c>
      <c r="BA4081" s="9">
        <v>0</v>
      </c>
      <c r="BB4081" s="9">
        <v>0</v>
      </c>
      <c r="BC4081" s="9">
        <v>0</v>
      </c>
    </row>
    <row r="4082" spans="2:55" x14ac:dyDescent="0.45">
      <c r="B4082" s="25">
        <v>4075</v>
      </c>
      <c r="D4082" s="9" t="s">
        <v>128</v>
      </c>
      <c r="E4082" s="9">
        <v>0</v>
      </c>
      <c r="F4082" s="9">
        <v>0</v>
      </c>
      <c r="G4082" s="9">
        <v>0</v>
      </c>
      <c r="H4082" s="9">
        <v>0</v>
      </c>
      <c r="I4082" s="9">
        <v>4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  <c r="AC4082" s="9">
        <v>0</v>
      </c>
      <c r="AD4082" s="9">
        <v>0</v>
      </c>
      <c r="AE4082" s="9">
        <v>0</v>
      </c>
      <c r="AF4082" s="9">
        <v>0</v>
      </c>
      <c r="AG4082" s="9">
        <v>0</v>
      </c>
      <c r="AH4082" s="9">
        <v>0</v>
      </c>
      <c r="AI4082" s="9">
        <v>0</v>
      </c>
      <c r="AJ4082" s="9">
        <v>0</v>
      </c>
      <c r="AK4082" s="9">
        <v>0</v>
      </c>
      <c r="AL4082" s="9">
        <v>0</v>
      </c>
      <c r="AM4082" s="9">
        <v>0</v>
      </c>
      <c r="AN4082" s="9">
        <v>0</v>
      </c>
      <c r="AO4082" s="9">
        <v>0</v>
      </c>
      <c r="AP4082" s="9">
        <v>0</v>
      </c>
      <c r="AQ4082" s="9">
        <v>0</v>
      </c>
      <c r="AR4082" s="9">
        <v>0</v>
      </c>
      <c r="AS4082" s="9">
        <v>0</v>
      </c>
      <c r="AT4082" s="9">
        <v>0</v>
      </c>
      <c r="AU4082" s="9">
        <v>0</v>
      </c>
      <c r="AV4082" s="9">
        <v>0</v>
      </c>
      <c r="AW4082" s="9">
        <v>0</v>
      </c>
      <c r="AX4082" s="9">
        <v>0</v>
      </c>
      <c r="AY4082" s="9">
        <v>0</v>
      </c>
      <c r="AZ4082" s="9">
        <v>0</v>
      </c>
      <c r="BA4082" s="9">
        <v>0</v>
      </c>
      <c r="BB4082" s="9">
        <v>0</v>
      </c>
      <c r="BC4082" s="9">
        <v>0</v>
      </c>
    </row>
    <row r="4083" spans="2:55" x14ac:dyDescent="0.45">
      <c r="B4083" s="25">
        <v>4076</v>
      </c>
      <c r="D4083" s="9" t="s">
        <v>129</v>
      </c>
      <c r="E4083" s="9">
        <v>0</v>
      </c>
      <c r="F4083" s="9">
        <v>0</v>
      </c>
      <c r="G4083" s="9">
        <v>0</v>
      </c>
      <c r="H4083" s="9">
        <v>3</v>
      </c>
      <c r="I4083" s="9">
        <v>0</v>
      </c>
      <c r="J4083" s="9">
        <v>0</v>
      </c>
      <c r="K4083" s="9">
        <v>0</v>
      </c>
      <c r="L4083" s="9">
        <v>4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0</v>
      </c>
      <c r="T4083" s="9">
        <v>0</v>
      </c>
      <c r="U4083" s="9">
        <v>0</v>
      </c>
      <c r="V4083" s="9">
        <v>0</v>
      </c>
      <c r="W4083" s="9">
        <v>0</v>
      </c>
      <c r="X4083" s="9">
        <v>0</v>
      </c>
      <c r="Y4083" s="9">
        <v>0</v>
      </c>
      <c r="Z4083" s="9">
        <v>0</v>
      </c>
      <c r="AA4083" s="9">
        <v>0</v>
      </c>
      <c r="AB4083" s="9">
        <v>0</v>
      </c>
      <c r="AC4083" s="9">
        <v>0</v>
      </c>
      <c r="AD4083" s="9">
        <v>0</v>
      </c>
      <c r="AE4083" s="9">
        <v>0</v>
      </c>
      <c r="AF4083" s="9">
        <v>0</v>
      </c>
      <c r="AG4083" s="9">
        <v>0</v>
      </c>
      <c r="AH4083" s="9">
        <v>0</v>
      </c>
      <c r="AI4083" s="9">
        <v>0</v>
      </c>
      <c r="AJ4083" s="9">
        <v>0</v>
      </c>
      <c r="AK4083" s="9">
        <v>0</v>
      </c>
      <c r="AL4083" s="9">
        <v>0</v>
      </c>
      <c r="AM4083" s="9">
        <v>0</v>
      </c>
      <c r="AN4083" s="9">
        <v>0</v>
      </c>
      <c r="AO4083" s="9">
        <v>0</v>
      </c>
      <c r="AP4083" s="9">
        <v>0</v>
      </c>
      <c r="AQ4083" s="9">
        <v>0</v>
      </c>
      <c r="AR4083" s="9">
        <v>0</v>
      </c>
      <c r="AS4083" s="9">
        <v>0</v>
      </c>
      <c r="AT4083" s="9">
        <v>0</v>
      </c>
      <c r="AU4083" s="9">
        <v>0</v>
      </c>
      <c r="AV4083" s="9">
        <v>0</v>
      </c>
      <c r="AW4083" s="9">
        <v>0</v>
      </c>
      <c r="AX4083" s="9">
        <v>0</v>
      </c>
      <c r="AY4083" s="9">
        <v>0</v>
      </c>
      <c r="AZ4083" s="9">
        <v>0</v>
      </c>
      <c r="BA4083" s="9">
        <v>0</v>
      </c>
      <c r="BB4083" s="9">
        <v>0</v>
      </c>
      <c r="BC4083" s="9">
        <v>0</v>
      </c>
    </row>
    <row r="4084" spans="2:55" x14ac:dyDescent="0.45">
      <c r="B4084" s="25">
        <v>4077</v>
      </c>
      <c r="D4084" s="9" t="s">
        <v>130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  <c r="AC4084" s="9">
        <v>0</v>
      </c>
      <c r="AD4084" s="9">
        <v>0</v>
      </c>
      <c r="AE4084" s="9">
        <v>0</v>
      </c>
      <c r="AF4084" s="9">
        <v>0</v>
      </c>
      <c r="AG4084" s="9">
        <v>0</v>
      </c>
      <c r="AH4084" s="9">
        <v>0</v>
      </c>
      <c r="AI4084" s="9">
        <v>0</v>
      </c>
      <c r="AJ4084" s="9">
        <v>0</v>
      </c>
      <c r="AK4084" s="9">
        <v>0</v>
      </c>
      <c r="AL4084" s="9">
        <v>0</v>
      </c>
      <c r="AM4084" s="9">
        <v>0</v>
      </c>
      <c r="AN4084" s="9">
        <v>0</v>
      </c>
      <c r="AO4084" s="9">
        <v>0</v>
      </c>
      <c r="AP4084" s="9">
        <v>0</v>
      </c>
      <c r="AQ4084" s="9">
        <v>0</v>
      </c>
      <c r="AR4084" s="9">
        <v>0</v>
      </c>
      <c r="AS4084" s="9">
        <v>0</v>
      </c>
      <c r="AT4084" s="9">
        <v>0</v>
      </c>
      <c r="AU4084" s="9">
        <v>0</v>
      </c>
      <c r="AV4084" s="9">
        <v>0</v>
      </c>
      <c r="AW4084" s="9">
        <v>0</v>
      </c>
      <c r="AX4084" s="9">
        <v>0</v>
      </c>
      <c r="AY4084" s="9">
        <v>0</v>
      </c>
      <c r="AZ4084" s="9">
        <v>0</v>
      </c>
      <c r="BA4084" s="9">
        <v>0</v>
      </c>
      <c r="BB4084" s="9">
        <v>0</v>
      </c>
      <c r="BC4084" s="9">
        <v>0</v>
      </c>
    </row>
    <row r="4085" spans="2:55" x14ac:dyDescent="0.45">
      <c r="B4085" s="25">
        <v>4078</v>
      </c>
      <c r="D4085" s="9" t="s">
        <v>131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>
        <v>0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  <c r="AC4085" s="9">
        <v>0</v>
      </c>
      <c r="AD4085" s="9">
        <v>0</v>
      </c>
      <c r="AE4085" s="9">
        <v>0</v>
      </c>
      <c r="AF4085" s="9">
        <v>0</v>
      </c>
      <c r="AG4085" s="9">
        <v>0</v>
      </c>
      <c r="AH4085" s="9">
        <v>0</v>
      </c>
      <c r="AI4085" s="9">
        <v>0</v>
      </c>
      <c r="AJ4085" s="9">
        <v>0</v>
      </c>
      <c r="AK4085" s="9">
        <v>0</v>
      </c>
      <c r="AL4085" s="9">
        <v>0</v>
      </c>
      <c r="AM4085" s="9">
        <v>0</v>
      </c>
      <c r="AN4085" s="9">
        <v>0</v>
      </c>
      <c r="AO4085" s="9">
        <v>0</v>
      </c>
      <c r="AP4085" s="9">
        <v>0</v>
      </c>
      <c r="AQ4085" s="9">
        <v>0</v>
      </c>
      <c r="AR4085" s="9">
        <v>0</v>
      </c>
      <c r="AS4085" s="9">
        <v>0</v>
      </c>
      <c r="AT4085" s="9">
        <v>0</v>
      </c>
      <c r="AU4085" s="9">
        <v>0</v>
      </c>
      <c r="AV4085" s="9">
        <v>0</v>
      </c>
      <c r="AW4085" s="9">
        <v>0</v>
      </c>
      <c r="AX4085" s="9">
        <v>0</v>
      </c>
      <c r="AY4085" s="9">
        <v>0</v>
      </c>
      <c r="AZ4085" s="9">
        <v>0</v>
      </c>
      <c r="BA4085" s="9">
        <v>0</v>
      </c>
      <c r="BB4085" s="9">
        <v>0</v>
      </c>
      <c r="BC4085" s="9">
        <v>0</v>
      </c>
    </row>
    <row r="4086" spans="2:55" x14ac:dyDescent="0.45">
      <c r="B4086" s="25">
        <v>4079</v>
      </c>
      <c r="D4086" s="9" t="s">
        <v>132</v>
      </c>
      <c r="E4086" s="9">
        <v>0</v>
      </c>
      <c r="F4086" s="9">
        <v>4</v>
      </c>
      <c r="G4086" s="9">
        <v>0</v>
      </c>
      <c r="H4086" s="9">
        <v>4</v>
      </c>
      <c r="I4086" s="9">
        <v>10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5</v>
      </c>
      <c r="V4086" s="9">
        <v>0</v>
      </c>
      <c r="W4086" s="9">
        <v>54</v>
      </c>
      <c r="X4086" s="9">
        <v>0</v>
      </c>
      <c r="Y4086" s="9">
        <v>0</v>
      </c>
      <c r="Z4086" s="9">
        <v>0</v>
      </c>
      <c r="AA4086" s="9">
        <v>0</v>
      </c>
      <c r="AB4086" s="9">
        <v>11</v>
      </c>
      <c r="AC4086" s="9">
        <v>9</v>
      </c>
      <c r="AD4086" s="9">
        <v>0</v>
      </c>
      <c r="AE4086" s="9">
        <v>0</v>
      </c>
      <c r="AF4086" s="9">
        <v>0</v>
      </c>
      <c r="AG4086" s="9">
        <v>0</v>
      </c>
      <c r="AH4086" s="9">
        <v>0</v>
      </c>
      <c r="AI4086" s="9">
        <v>0</v>
      </c>
      <c r="AJ4086" s="9">
        <v>0</v>
      </c>
      <c r="AK4086" s="9">
        <v>0</v>
      </c>
      <c r="AL4086" s="9">
        <v>4</v>
      </c>
      <c r="AM4086" s="9">
        <v>0</v>
      </c>
      <c r="AN4086" s="9">
        <v>0</v>
      </c>
      <c r="AO4086" s="9">
        <v>3</v>
      </c>
      <c r="AP4086" s="9">
        <v>9</v>
      </c>
      <c r="AQ4086" s="9">
        <v>0</v>
      </c>
      <c r="AR4086" s="9">
        <v>0</v>
      </c>
      <c r="AS4086" s="9">
        <v>0</v>
      </c>
      <c r="AT4086" s="9">
        <v>9</v>
      </c>
      <c r="AU4086" s="9">
        <v>35</v>
      </c>
      <c r="AV4086" s="9">
        <v>3</v>
      </c>
      <c r="AW4086" s="9">
        <v>0</v>
      </c>
      <c r="AX4086" s="9">
        <v>5</v>
      </c>
      <c r="AY4086" s="9">
        <v>0</v>
      </c>
      <c r="AZ4086" s="9">
        <v>6</v>
      </c>
      <c r="BA4086" s="9">
        <v>3</v>
      </c>
      <c r="BB4086" s="9">
        <v>3</v>
      </c>
      <c r="BC4086" s="9">
        <v>0</v>
      </c>
    </row>
    <row r="4087" spans="2:55" x14ac:dyDescent="0.45">
      <c r="B4087" s="25">
        <v>4080</v>
      </c>
      <c r="D4087" s="9" t="s">
        <v>133</v>
      </c>
      <c r="E4087" s="9">
        <v>0</v>
      </c>
      <c r="F4087" s="9">
        <v>0</v>
      </c>
      <c r="G4087" s="9">
        <v>4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12</v>
      </c>
      <c r="Z4087" s="9">
        <v>0</v>
      </c>
      <c r="AA4087" s="9">
        <v>0</v>
      </c>
      <c r="AB4087" s="9">
        <v>0</v>
      </c>
      <c r="AC4087" s="9">
        <v>0</v>
      </c>
      <c r="AD4087" s="9">
        <v>0</v>
      </c>
      <c r="AE4087" s="9">
        <v>6</v>
      </c>
      <c r="AF4087" s="9">
        <v>0</v>
      </c>
      <c r="AG4087" s="9">
        <v>0</v>
      </c>
      <c r="AH4087" s="9">
        <v>0</v>
      </c>
      <c r="AI4087" s="9">
        <v>0</v>
      </c>
      <c r="AJ4087" s="9">
        <v>4</v>
      </c>
      <c r="AK4087" s="9">
        <v>0</v>
      </c>
      <c r="AL4087" s="9">
        <v>0</v>
      </c>
      <c r="AM4087" s="9">
        <v>0</v>
      </c>
      <c r="AN4087" s="9">
        <v>0</v>
      </c>
      <c r="AO4087" s="9">
        <v>0</v>
      </c>
      <c r="AP4087" s="9">
        <v>0</v>
      </c>
      <c r="AQ4087" s="9">
        <v>0</v>
      </c>
      <c r="AR4087" s="9">
        <v>0</v>
      </c>
      <c r="AS4087" s="9">
        <v>0</v>
      </c>
      <c r="AT4087" s="9">
        <v>0</v>
      </c>
      <c r="AU4087" s="9">
        <v>0</v>
      </c>
      <c r="AV4087" s="9">
        <v>0</v>
      </c>
      <c r="AW4087" s="9">
        <v>0</v>
      </c>
      <c r="AX4087" s="9">
        <v>0</v>
      </c>
      <c r="AY4087" s="9">
        <v>0</v>
      </c>
      <c r="AZ4087" s="9">
        <v>0</v>
      </c>
      <c r="BA4087" s="9">
        <v>0</v>
      </c>
      <c r="BB4087" s="9">
        <v>0</v>
      </c>
      <c r="BC4087" s="9">
        <v>0</v>
      </c>
    </row>
    <row r="4088" spans="2:55" x14ac:dyDescent="0.45">
      <c r="B4088" s="25">
        <v>4081</v>
      </c>
      <c r="D4088" s="9" t="s">
        <v>134</v>
      </c>
      <c r="E4088" s="9">
        <v>0</v>
      </c>
      <c r="F4088" s="9">
        <v>0</v>
      </c>
      <c r="G4088" s="9">
        <v>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  <c r="AB4088" s="9">
        <v>0</v>
      </c>
      <c r="AC4088" s="9">
        <v>0</v>
      </c>
      <c r="AD4088" s="9">
        <v>0</v>
      </c>
      <c r="AE4088" s="9">
        <v>0</v>
      </c>
      <c r="AF4088" s="9">
        <v>0</v>
      </c>
      <c r="AG4088" s="9">
        <v>0</v>
      </c>
      <c r="AH4088" s="9">
        <v>0</v>
      </c>
      <c r="AI4088" s="9">
        <v>0</v>
      </c>
      <c r="AJ4088" s="9">
        <v>0</v>
      </c>
      <c r="AK4088" s="9">
        <v>0</v>
      </c>
      <c r="AL4088" s="9">
        <v>0</v>
      </c>
      <c r="AM4088" s="9">
        <v>0</v>
      </c>
      <c r="AN4088" s="9">
        <v>0</v>
      </c>
      <c r="AO4088" s="9">
        <v>0</v>
      </c>
      <c r="AP4088" s="9">
        <v>0</v>
      </c>
      <c r="AQ4088" s="9">
        <v>0</v>
      </c>
      <c r="AR4088" s="9">
        <v>0</v>
      </c>
      <c r="AS4088" s="9">
        <v>0</v>
      </c>
      <c r="AT4088" s="9">
        <v>0</v>
      </c>
      <c r="AU4088" s="9">
        <v>0</v>
      </c>
      <c r="AV4088" s="9">
        <v>0</v>
      </c>
      <c r="AW4088" s="9">
        <v>0</v>
      </c>
      <c r="AX4088" s="9">
        <v>0</v>
      </c>
      <c r="AY4088" s="9">
        <v>0</v>
      </c>
      <c r="AZ4088" s="9">
        <v>0</v>
      </c>
      <c r="BA4088" s="9">
        <v>0</v>
      </c>
      <c r="BB4088" s="9">
        <v>0</v>
      </c>
      <c r="BC4088" s="9">
        <v>0</v>
      </c>
    </row>
    <row r="4089" spans="2:55" x14ac:dyDescent="0.45">
      <c r="B4089" s="25">
        <v>4082</v>
      </c>
      <c r="D4089" s="9" t="s">
        <v>135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>
        <v>0</v>
      </c>
      <c r="S4089" s="9">
        <v>0</v>
      </c>
      <c r="T4089" s="9">
        <v>0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  <c r="AC4089" s="9">
        <v>0</v>
      </c>
      <c r="AD4089" s="9">
        <v>0</v>
      </c>
      <c r="AE4089" s="9">
        <v>0</v>
      </c>
      <c r="AF4089" s="9">
        <v>0</v>
      </c>
      <c r="AG4089" s="9">
        <v>0</v>
      </c>
      <c r="AH4089" s="9">
        <v>0</v>
      </c>
      <c r="AI4089" s="9">
        <v>0</v>
      </c>
      <c r="AJ4089" s="9">
        <v>0</v>
      </c>
      <c r="AK4089" s="9">
        <v>0</v>
      </c>
      <c r="AL4089" s="9">
        <v>0</v>
      </c>
      <c r="AM4089" s="9">
        <v>0</v>
      </c>
      <c r="AN4089" s="9">
        <v>0</v>
      </c>
      <c r="AO4089" s="9">
        <v>0</v>
      </c>
      <c r="AP4089" s="9">
        <v>0</v>
      </c>
      <c r="AQ4089" s="9">
        <v>0</v>
      </c>
      <c r="AR4089" s="9">
        <v>0</v>
      </c>
      <c r="AS4089" s="9">
        <v>0</v>
      </c>
      <c r="AT4089" s="9">
        <v>0</v>
      </c>
      <c r="AU4089" s="9">
        <v>0</v>
      </c>
      <c r="AV4089" s="9">
        <v>0</v>
      </c>
      <c r="AW4089" s="9">
        <v>0</v>
      </c>
      <c r="AX4089" s="9">
        <v>0</v>
      </c>
      <c r="AY4089" s="9">
        <v>0</v>
      </c>
      <c r="AZ4089" s="9">
        <v>0</v>
      </c>
      <c r="BA4089" s="9">
        <v>0</v>
      </c>
      <c r="BB4089" s="9">
        <v>0</v>
      </c>
      <c r="BC4089" s="9">
        <v>0</v>
      </c>
    </row>
    <row r="4090" spans="2:55" x14ac:dyDescent="0.45">
      <c r="B4090" s="25">
        <v>4083</v>
      </c>
      <c r="D4090" s="9" t="s">
        <v>136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0</v>
      </c>
      <c r="AB4090" s="9">
        <v>0</v>
      </c>
      <c r="AC4090" s="9">
        <v>0</v>
      </c>
      <c r="AD4090" s="9">
        <v>0</v>
      </c>
      <c r="AE4090" s="9">
        <v>0</v>
      </c>
      <c r="AF4090" s="9">
        <v>0</v>
      </c>
      <c r="AG4090" s="9">
        <v>0</v>
      </c>
      <c r="AH4090" s="9">
        <v>0</v>
      </c>
      <c r="AI4090" s="9">
        <v>0</v>
      </c>
      <c r="AJ4090" s="9">
        <v>0</v>
      </c>
      <c r="AK4090" s="9">
        <v>0</v>
      </c>
      <c r="AL4090" s="9">
        <v>0</v>
      </c>
      <c r="AM4090" s="9">
        <v>0</v>
      </c>
      <c r="AN4090" s="9">
        <v>0</v>
      </c>
      <c r="AO4090" s="9">
        <v>0</v>
      </c>
      <c r="AP4090" s="9">
        <v>0</v>
      </c>
      <c r="AQ4090" s="9">
        <v>0</v>
      </c>
      <c r="AR4090" s="9">
        <v>0</v>
      </c>
      <c r="AS4090" s="9">
        <v>0</v>
      </c>
      <c r="AT4090" s="9">
        <v>0</v>
      </c>
      <c r="AU4090" s="9">
        <v>0</v>
      </c>
      <c r="AV4090" s="9">
        <v>0</v>
      </c>
      <c r="AW4090" s="9">
        <v>0</v>
      </c>
      <c r="AX4090" s="9">
        <v>0</v>
      </c>
      <c r="AY4090" s="9">
        <v>0</v>
      </c>
      <c r="AZ4090" s="9">
        <v>0</v>
      </c>
      <c r="BA4090" s="9">
        <v>0</v>
      </c>
      <c r="BB4090" s="9">
        <v>0</v>
      </c>
      <c r="BC4090" s="9">
        <v>0</v>
      </c>
    </row>
    <row r="4091" spans="2:55" x14ac:dyDescent="0.45">
      <c r="B4091" s="25">
        <v>4084</v>
      </c>
      <c r="D4091" s="9" t="s">
        <v>137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  <c r="AC4091" s="9">
        <v>0</v>
      </c>
      <c r="AD4091" s="9">
        <v>0</v>
      </c>
      <c r="AE4091" s="9">
        <v>0</v>
      </c>
      <c r="AF4091" s="9">
        <v>0</v>
      </c>
      <c r="AG4091" s="9">
        <v>0</v>
      </c>
      <c r="AH4091" s="9">
        <v>0</v>
      </c>
      <c r="AI4091" s="9">
        <v>0</v>
      </c>
      <c r="AJ4091" s="9">
        <v>0</v>
      </c>
      <c r="AK4091" s="9">
        <v>0</v>
      </c>
      <c r="AL4091" s="9">
        <v>0</v>
      </c>
      <c r="AM4091" s="9">
        <v>0</v>
      </c>
      <c r="AN4091" s="9">
        <v>0</v>
      </c>
      <c r="AO4091" s="9">
        <v>0</v>
      </c>
      <c r="AP4091" s="9">
        <v>0</v>
      </c>
      <c r="AQ4091" s="9">
        <v>0</v>
      </c>
      <c r="AR4091" s="9">
        <v>0</v>
      </c>
      <c r="AS4091" s="9">
        <v>0</v>
      </c>
      <c r="AT4091" s="9">
        <v>0</v>
      </c>
      <c r="AU4091" s="9">
        <v>0</v>
      </c>
      <c r="AV4091" s="9">
        <v>0</v>
      </c>
      <c r="AW4091" s="9">
        <v>0</v>
      </c>
      <c r="AX4091" s="9">
        <v>0</v>
      </c>
      <c r="AY4091" s="9">
        <v>0</v>
      </c>
      <c r="AZ4091" s="9">
        <v>0</v>
      </c>
      <c r="BA4091" s="9">
        <v>0</v>
      </c>
      <c r="BB4091" s="9">
        <v>0</v>
      </c>
      <c r="BC4091" s="9">
        <v>0</v>
      </c>
    </row>
    <row r="4092" spans="2:55" x14ac:dyDescent="0.45">
      <c r="B4092" s="25">
        <v>4085</v>
      </c>
      <c r="D4092" s="9" t="s">
        <v>138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0</v>
      </c>
      <c r="T4092" s="9">
        <v>0</v>
      </c>
      <c r="U4092" s="9">
        <v>0</v>
      </c>
      <c r="V4092" s="9">
        <v>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  <c r="AC4092" s="9">
        <v>0</v>
      </c>
      <c r="AD4092" s="9">
        <v>0</v>
      </c>
      <c r="AE4092" s="9">
        <v>0</v>
      </c>
      <c r="AF4092" s="9">
        <v>0</v>
      </c>
      <c r="AG4092" s="9">
        <v>0</v>
      </c>
      <c r="AH4092" s="9">
        <v>0</v>
      </c>
      <c r="AI4092" s="9">
        <v>0</v>
      </c>
      <c r="AJ4092" s="9">
        <v>0</v>
      </c>
      <c r="AK4092" s="9">
        <v>0</v>
      </c>
      <c r="AL4092" s="9">
        <v>0</v>
      </c>
      <c r="AM4092" s="9">
        <v>0</v>
      </c>
      <c r="AN4092" s="9">
        <v>0</v>
      </c>
      <c r="AO4092" s="9">
        <v>0</v>
      </c>
      <c r="AP4092" s="9">
        <v>0</v>
      </c>
      <c r="AQ4092" s="9">
        <v>0</v>
      </c>
      <c r="AR4092" s="9">
        <v>0</v>
      </c>
      <c r="AS4092" s="9">
        <v>0</v>
      </c>
      <c r="AT4092" s="9">
        <v>0</v>
      </c>
      <c r="AU4092" s="9">
        <v>0</v>
      </c>
      <c r="AV4092" s="9">
        <v>0</v>
      </c>
      <c r="AW4092" s="9">
        <v>0</v>
      </c>
      <c r="AX4092" s="9">
        <v>0</v>
      </c>
      <c r="AY4092" s="9">
        <v>0</v>
      </c>
      <c r="AZ4092" s="9">
        <v>0</v>
      </c>
      <c r="BA4092" s="9">
        <v>0</v>
      </c>
      <c r="BB4092" s="9">
        <v>0</v>
      </c>
      <c r="BC4092" s="9">
        <v>0</v>
      </c>
    </row>
    <row r="4093" spans="2:55" x14ac:dyDescent="0.45">
      <c r="B4093" s="25">
        <v>4086</v>
      </c>
      <c r="D4093" s="9" t="s">
        <v>139</v>
      </c>
      <c r="E4093" s="9">
        <v>0</v>
      </c>
      <c r="F4093" s="9">
        <v>0</v>
      </c>
      <c r="G4093" s="9">
        <v>0</v>
      </c>
      <c r="H4093" s="9">
        <v>7</v>
      </c>
      <c r="I4093" s="9">
        <v>9</v>
      </c>
      <c r="J4093" s="9">
        <v>0</v>
      </c>
      <c r="K4093" s="9">
        <v>0</v>
      </c>
      <c r="L4093" s="9">
        <v>0</v>
      </c>
      <c r="M4093" s="9">
        <v>7</v>
      </c>
      <c r="N4093" s="9">
        <v>0</v>
      </c>
      <c r="O4093" s="9">
        <v>0</v>
      </c>
      <c r="P4093" s="9">
        <v>3</v>
      </c>
      <c r="Q4093" s="9">
        <v>0</v>
      </c>
      <c r="R4093" s="9">
        <v>0</v>
      </c>
      <c r="S4093" s="9">
        <v>0</v>
      </c>
      <c r="T4093" s="9">
        <v>3</v>
      </c>
      <c r="U4093" s="9">
        <v>3</v>
      </c>
      <c r="V4093" s="9">
        <v>0</v>
      </c>
      <c r="W4093" s="9">
        <v>6</v>
      </c>
      <c r="X4093" s="9">
        <v>0</v>
      </c>
      <c r="Y4093" s="9">
        <v>0</v>
      </c>
      <c r="Z4093" s="9">
        <v>0</v>
      </c>
      <c r="AA4093" s="9">
        <v>0</v>
      </c>
      <c r="AB4093" s="9">
        <v>11</v>
      </c>
      <c r="AC4093" s="9">
        <v>0</v>
      </c>
      <c r="AD4093" s="9">
        <v>5</v>
      </c>
      <c r="AE4093" s="9">
        <v>0</v>
      </c>
      <c r="AF4093" s="9">
        <v>0</v>
      </c>
      <c r="AG4093" s="9">
        <v>0</v>
      </c>
      <c r="AH4093" s="9">
        <v>0</v>
      </c>
      <c r="AI4093" s="9">
        <v>0</v>
      </c>
      <c r="AJ4093" s="9">
        <v>0</v>
      </c>
      <c r="AK4093" s="9">
        <v>0</v>
      </c>
      <c r="AL4093" s="9">
        <v>0</v>
      </c>
      <c r="AM4093" s="9">
        <v>0</v>
      </c>
      <c r="AN4093" s="9">
        <v>0</v>
      </c>
      <c r="AO4093" s="9">
        <v>0</v>
      </c>
      <c r="AP4093" s="9">
        <v>3</v>
      </c>
      <c r="AQ4093" s="9">
        <v>0</v>
      </c>
      <c r="AR4093" s="9">
        <v>0</v>
      </c>
      <c r="AS4093" s="9">
        <v>0</v>
      </c>
      <c r="AT4093" s="9">
        <v>0</v>
      </c>
      <c r="AU4093" s="9">
        <v>5</v>
      </c>
      <c r="AV4093" s="9">
        <v>0</v>
      </c>
      <c r="AW4093" s="9">
        <v>0</v>
      </c>
      <c r="AX4093" s="9">
        <v>3</v>
      </c>
      <c r="AY4093" s="9">
        <v>0</v>
      </c>
      <c r="AZ4093" s="9">
        <v>3</v>
      </c>
      <c r="BA4093" s="9">
        <v>0</v>
      </c>
      <c r="BB4093" s="9">
        <v>0</v>
      </c>
      <c r="BC4093" s="9">
        <v>0</v>
      </c>
    </row>
    <row r="4094" spans="2:55" x14ac:dyDescent="0.45">
      <c r="B4094" s="25">
        <v>4087</v>
      </c>
      <c r="D4094" s="9" t="s">
        <v>140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7</v>
      </c>
      <c r="U4094" s="9">
        <v>0</v>
      </c>
      <c r="V4094" s="9">
        <v>0</v>
      </c>
      <c r="W4094" s="9">
        <v>0</v>
      </c>
      <c r="X4094" s="9">
        <v>0</v>
      </c>
      <c r="Y4094" s="9">
        <v>4</v>
      </c>
      <c r="Z4094" s="9">
        <v>0</v>
      </c>
      <c r="AA4094" s="9">
        <v>0</v>
      </c>
      <c r="AB4094" s="9">
        <v>0</v>
      </c>
      <c r="AC4094" s="9">
        <v>0</v>
      </c>
      <c r="AD4094" s="9">
        <v>0</v>
      </c>
      <c r="AE4094" s="9">
        <v>0</v>
      </c>
      <c r="AF4094" s="9">
        <v>0</v>
      </c>
      <c r="AG4094" s="9">
        <v>0</v>
      </c>
      <c r="AH4094" s="9">
        <v>0</v>
      </c>
      <c r="AI4094" s="9">
        <v>0</v>
      </c>
      <c r="AJ4094" s="9">
        <v>0</v>
      </c>
      <c r="AK4094" s="9">
        <v>0</v>
      </c>
      <c r="AL4094" s="9">
        <v>0</v>
      </c>
      <c r="AM4094" s="9">
        <v>0</v>
      </c>
      <c r="AN4094" s="9">
        <v>0</v>
      </c>
      <c r="AO4094" s="9">
        <v>0</v>
      </c>
      <c r="AP4094" s="9">
        <v>0</v>
      </c>
      <c r="AQ4094" s="9">
        <v>0</v>
      </c>
      <c r="AR4094" s="9">
        <v>0</v>
      </c>
      <c r="AS4094" s="9">
        <v>0</v>
      </c>
      <c r="AT4094" s="9">
        <v>0</v>
      </c>
      <c r="AU4094" s="9">
        <v>6</v>
      </c>
      <c r="AV4094" s="9">
        <v>0</v>
      </c>
      <c r="AW4094" s="9">
        <v>0</v>
      </c>
      <c r="AX4094" s="9">
        <v>0</v>
      </c>
      <c r="AY4094" s="9">
        <v>0</v>
      </c>
      <c r="AZ4094" s="9">
        <v>0</v>
      </c>
      <c r="BA4094" s="9">
        <v>0</v>
      </c>
      <c r="BB4094" s="9">
        <v>0</v>
      </c>
      <c r="BC4094" s="9">
        <v>0</v>
      </c>
    </row>
    <row r="4095" spans="2:55" x14ac:dyDescent="0.45">
      <c r="B4095" s="25">
        <v>4088</v>
      </c>
      <c r="D4095" s="9" t="s">
        <v>55</v>
      </c>
      <c r="E4095" s="9">
        <v>0</v>
      </c>
      <c r="F4095" s="9">
        <v>0</v>
      </c>
      <c r="G4095" s="9">
        <v>0</v>
      </c>
      <c r="H4095" s="9">
        <v>0</v>
      </c>
      <c r="I4095" s="9">
        <v>0</v>
      </c>
      <c r="J4095" s="9">
        <v>0</v>
      </c>
      <c r="K4095" s="9">
        <v>0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  <c r="AC4095" s="9">
        <v>0</v>
      </c>
      <c r="AD4095" s="9">
        <v>0</v>
      </c>
      <c r="AE4095" s="9">
        <v>0</v>
      </c>
      <c r="AF4095" s="9">
        <v>0</v>
      </c>
      <c r="AG4095" s="9">
        <v>0</v>
      </c>
      <c r="AH4095" s="9">
        <v>0</v>
      </c>
      <c r="AI4095" s="9">
        <v>0</v>
      </c>
      <c r="AJ4095" s="9">
        <v>0</v>
      </c>
      <c r="AK4095" s="9">
        <v>0</v>
      </c>
      <c r="AL4095" s="9">
        <v>0</v>
      </c>
      <c r="AM4095" s="9">
        <v>0</v>
      </c>
      <c r="AN4095" s="9">
        <v>0</v>
      </c>
      <c r="AO4095" s="9">
        <v>0</v>
      </c>
      <c r="AP4095" s="9">
        <v>0</v>
      </c>
      <c r="AQ4095" s="9">
        <v>0</v>
      </c>
      <c r="AR4095" s="9">
        <v>0</v>
      </c>
      <c r="AS4095" s="9">
        <v>0</v>
      </c>
      <c r="AT4095" s="9">
        <v>0</v>
      </c>
      <c r="AU4095" s="9">
        <v>0</v>
      </c>
      <c r="AV4095" s="9">
        <v>0</v>
      </c>
      <c r="AW4095" s="9">
        <v>0</v>
      </c>
      <c r="AX4095" s="9">
        <v>0</v>
      </c>
      <c r="AY4095" s="9">
        <v>0</v>
      </c>
      <c r="AZ4095" s="9">
        <v>0</v>
      </c>
      <c r="BA4095" s="9">
        <v>0</v>
      </c>
      <c r="BB4095" s="9">
        <v>0</v>
      </c>
      <c r="BC4095" s="9">
        <v>0</v>
      </c>
    </row>
    <row r="4096" spans="2:55" x14ac:dyDescent="0.45">
      <c r="B4096" s="25">
        <v>4089</v>
      </c>
      <c r="D4096" s="9" t="s">
        <v>3</v>
      </c>
      <c r="E4096" s="9">
        <v>13</v>
      </c>
      <c r="F4096" s="9">
        <v>26</v>
      </c>
      <c r="G4096" s="9">
        <v>17</v>
      </c>
      <c r="H4096" s="9">
        <v>195</v>
      </c>
      <c r="I4096" s="9">
        <v>103</v>
      </c>
      <c r="J4096" s="9">
        <v>7</v>
      </c>
      <c r="K4096" s="9">
        <v>9</v>
      </c>
      <c r="L4096" s="9">
        <v>130</v>
      </c>
      <c r="M4096" s="9">
        <v>80</v>
      </c>
      <c r="N4096" s="9">
        <v>113</v>
      </c>
      <c r="O4096" s="9">
        <v>180</v>
      </c>
      <c r="P4096" s="9">
        <v>93</v>
      </c>
      <c r="Q4096" s="9">
        <v>52</v>
      </c>
      <c r="R4096" s="9">
        <v>4</v>
      </c>
      <c r="S4096" s="9">
        <v>53</v>
      </c>
      <c r="T4096" s="9">
        <v>118</v>
      </c>
      <c r="U4096" s="9">
        <v>85</v>
      </c>
      <c r="V4096" s="9">
        <v>24</v>
      </c>
      <c r="W4096" s="9">
        <v>91</v>
      </c>
      <c r="X4096" s="9">
        <v>21</v>
      </c>
      <c r="Y4096" s="9">
        <v>35</v>
      </c>
      <c r="Z4096" s="9">
        <v>0</v>
      </c>
      <c r="AA4096" s="9">
        <v>54</v>
      </c>
      <c r="AB4096" s="9">
        <v>225</v>
      </c>
      <c r="AC4096" s="9">
        <v>22</v>
      </c>
      <c r="AD4096" s="9">
        <v>69</v>
      </c>
      <c r="AE4096" s="9">
        <v>27</v>
      </c>
      <c r="AF4096" s="9">
        <v>0</v>
      </c>
      <c r="AG4096" s="9">
        <v>48</v>
      </c>
      <c r="AH4096" s="9">
        <v>4</v>
      </c>
      <c r="AI4096" s="9">
        <v>44</v>
      </c>
      <c r="AJ4096" s="9">
        <v>34</v>
      </c>
      <c r="AK4096" s="9">
        <v>55</v>
      </c>
      <c r="AL4096" s="9">
        <v>28</v>
      </c>
      <c r="AM4096" s="9">
        <v>49</v>
      </c>
      <c r="AN4096" s="9">
        <v>0</v>
      </c>
      <c r="AO4096" s="9">
        <v>27</v>
      </c>
      <c r="AP4096" s="9">
        <v>67</v>
      </c>
      <c r="AQ4096" s="9">
        <v>12</v>
      </c>
      <c r="AR4096" s="9">
        <v>5</v>
      </c>
      <c r="AS4096" s="9">
        <v>25</v>
      </c>
      <c r="AT4096" s="9">
        <v>27</v>
      </c>
      <c r="AU4096" s="9">
        <v>140</v>
      </c>
      <c r="AV4096" s="9">
        <v>23</v>
      </c>
      <c r="AW4096" s="9">
        <v>5</v>
      </c>
      <c r="AX4096" s="9">
        <v>35</v>
      </c>
      <c r="AY4096" s="9">
        <v>37</v>
      </c>
      <c r="AZ4096" s="9">
        <v>60</v>
      </c>
      <c r="BA4096" s="9">
        <v>14</v>
      </c>
      <c r="BB4096" s="9">
        <v>35</v>
      </c>
      <c r="BC4096" s="9">
        <v>22</v>
      </c>
    </row>
    <row r="4097" spans="2:55" x14ac:dyDescent="0.45">
      <c r="B4097" s="25">
        <v>4090</v>
      </c>
      <c r="C4097" s="28" t="s">
        <v>201</v>
      </c>
      <c r="D4097" s="9" t="s">
        <v>56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  <c r="AB4097" s="9">
        <v>0</v>
      </c>
      <c r="AC4097" s="9">
        <v>0</v>
      </c>
      <c r="AD4097" s="9">
        <v>0</v>
      </c>
      <c r="AE4097" s="9">
        <v>0</v>
      </c>
      <c r="AF4097" s="9">
        <v>0</v>
      </c>
      <c r="AG4097" s="9">
        <v>0</v>
      </c>
      <c r="AH4097" s="9">
        <v>0</v>
      </c>
      <c r="AI4097" s="9">
        <v>0</v>
      </c>
      <c r="AJ4097" s="9">
        <v>0</v>
      </c>
      <c r="AK4097" s="9">
        <v>0</v>
      </c>
      <c r="AL4097" s="9">
        <v>0</v>
      </c>
      <c r="AM4097" s="9">
        <v>0</v>
      </c>
      <c r="AN4097" s="9">
        <v>0</v>
      </c>
      <c r="AO4097" s="9">
        <v>0</v>
      </c>
      <c r="AP4097" s="9">
        <v>0</v>
      </c>
      <c r="AQ4097" s="9">
        <v>0</v>
      </c>
      <c r="AR4097" s="9">
        <v>0</v>
      </c>
      <c r="AS4097" s="9">
        <v>0</v>
      </c>
      <c r="AT4097" s="9">
        <v>0</v>
      </c>
      <c r="AU4097" s="9">
        <v>0</v>
      </c>
      <c r="AV4097" s="9">
        <v>0</v>
      </c>
      <c r="AW4097" s="9">
        <v>0</v>
      </c>
      <c r="AX4097" s="9">
        <v>0</v>
      </c>
      <c r="AY4097" s="9">
        <v>0</v>
      </c>
      <c r="AZ4097" s="9">
        <v>0</v>
      </c>
      <c r="BA4097" s="9">
        <v>0</v>
      </c>
      <c r="BB4097" s="9">
        <v>0</v>
      </c>
      <c r="BC4097" s="9">
        <v>0</v>
      </c>
    </row>
    <row r="4098" spans="2:55" x14ac:dyDescent="0.45">
      <c r="B4098" s="25">
        <v>4091</v>
      </c>
      <c r="D4098" s="9" t="s">
        <v>57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  <c r="J4098" s="9">
        <v>0</v>
      </c>
      <c r="K4098" s="9">
        <v>0</v>
      </c>
      <c r="L4098" s="9">
        <v>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  <c r="AC4098" s="9">
        <v>0</v>
      </c>
      <c r="AD4098" s="9">
        <v>0</v>
      </c>
      <c r="AE4098" s="9">
        <v>0</v>
      </c>
      <c r="AF4098" s="9">
        <v>0</v>
      </c>
      <c r="AG4098" s="9">
        <v>0</v>
      </c>
      <c r="AH4098" s="9">
        <v>0</v>
      </c>
      <c r="AI4098" s="9">
        <v>0</v>
      </c>
      <c r="AJ4098" s="9">
        <v>0</v>
      </c>
      <c r="AK4098" s="9">
        <v>0</v>
      </c>
      <c r="AL4098" s="9">
        <v>0</v>
      </c>
      <c r="AM4098" s="9">
        <v>0</v>
      </c>
      <c r="AN4098" s="9">
        <v>0</v>
      </c>
      <c r="AO4098" s="9">
        <v>0</v>
      </c>
      <c r="AP4098" s="9">
        <v>0</v>
      </c>
      <c r="AQ4098" s="9">
        <v>0</v>
      </c>
      <c r="AR4098" s="9">
        <v>0</v>
      </c>
      <c r="AS4098" s="9">
        <v>0</v>
      </c>
      <c r="AT4098" s="9">
        <v>0</v>
      </c>
      <c r="AU4098" s="9">
        <v>0</v>
      </c>
      <c r="AV4098" s="9">
        <v>0</v>
      </c>
      <c r="AW4098" s="9">
        <v>0</v>
      </c>
      <c r="AX4098" s="9">
        <v>0</v>
      </c>
      <c r="AY4098" s="9">
        <v>0</v>
      </c>
      <c r="AZ4098" s="9">
        <v>0</v>
      </c>
      <c r="BA4098" s="9">
        <v>0</v>
      </c>
      <c r="BB4098" s="9">
        <v>0</v>
      </c>
      <c r="BC4098" s="9">
        <v>0</v>
      </c>
    </row>
    <row r="4099" spans="2:55" x14ac:dyDescent="0.45">
      <c r="B4099" s="25">
        <v>4092</v>
      </c>
      <c r="D4099" s="9" t="s">
        <v>58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  <c r="AC4099" s="9">
        <v>0</v>
      </c>
      <c r="AD4099" s="9">
        <v>0</v>
      </c>
      <c r="AE4099" s="9">
        <v>0</v>
      </c>
      <c r="AF4099" s="9">
        <v>0</v>
      </c>
      <c r="AG4099" s="9">
        <v>0</v>
      </c>
      <c r="AH4099" s="9">
        <v>0</v>
      </c>
      <c r="AI4099" s="9">
        <v>0</v>
      </c>
      <c r="AJ4099" s="9">
        <v>0</v>
      </c>
      <c r="AK4099" s="9">
        <v>0</v>
      </c>
      <c r="AL4099" s="9">
        <v>0</v>
      </c>
      <c r="AM4099" s="9">
        <v>0</v>
      </c>
      <c r="AN4099" s="9">
        <v>0</v>
      </c>
      <c r="AO4099" s="9">
        <v>0</v>
      </c>
      <c r="AP4099" s="9">
        <v>0</v>
      </c>
      <c r="AQ4099" s="9">
        <v>0</v>
      </c>
      <c r="AR4099" s="9">
        <v>0</v>
      </c>
      <c r="AS4099" s="9">
        <v>0</v>
      </c>
      <c r="AT4099" s="9">
        <v>0</v>
      </c>
      <c r="AU4099" s="9">
        <v>0</v>
      </c>
      <c r="AV4099" s="9">
        <v>0</v>
      </c>
      <c r="AW4099" s="9">
        <v>0</v>
      </c>
      <c r="AX4099" s="9">
        <v>0</v>
      </c>
      <c r="AY4099" s="9">
        <v>0</v>
      </c>
      <c r="AZ4099" s="9">
        <v>0</v>
      </c>
      <c r="BA4099" s="9">
        <v>0</v>
      </c>
      <c r="BB4099" s="9">
        <v>0</v>
      </c>
      <c r="BC4099" s="9">
        <v>0</v>
      </c>
    </row>
    <row r="4100" spans="2:55" x14ac:dyDescent="0.45">
      <c r="B4100" s="25">
        <v>4093</v>
      </c>
      <c r="D4100" s="9" t="s">
        <v>59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  <c r="AC4100" s="9">
        <v>0</v>
      </c>
      <c r="AD4100" s="9">
        <v>0</v>
      </c>
      <c r="AE4100" s="9">
        <v>0</v>
      </c>
      <c r="AF4100" s="9">
        <v>0</v>
      </c>
      <c r="AG4100" s="9">
        <v>0</v>
      </c>
      <c r="AH4100" s="9">
        <v>0</v>
      </c>
      <c r="AI4100" s="9">
        <v>0</v>
      </c>
      <c r="AJ4100" s="9">
        <v>0</v>
      </c>
      <c r="AK4100" s="9">
        <v>0</v>
      </c>
      <c r="AL4100" s="9">
        <v>0</v>
      </c>
      <c r="AM4100" s="9">
        <v>0</v>
      </c>
      <c r="AN4100" s="9">
        <v>0</v>
      </c>
      <c r="AO4100" s="9">
        <v>0</v>
      </c>
      <c r="AP4100" s="9">
        <v>0</v>
      </c>
      <c r="AQ4100" s="9">
        <v>0</v>
      </c>
      <c r="AR4100" s="9">
        <v>0</v>
      </c>
      <c r="AS4100" s="9">
        <v>0</v>
      </c>
      <c r="AT4100" s="9">
        <v>0</v>
      </c>
      <c r="AU4100" s="9">
        <v>0</v>
      </c>
      <c r="AV4100" s="9">
        <v>0</v>
      </c>
      <c r="AW4100" s="9">
        <v>0</v>
      </c>
      <c r="AX4100" s="9">
        <v>0</v>
      </c>
      <c r="AY4100" s="9">
        <v>0</v>
      </c>
      <c r="AZ4100" s="9">
        <v>0</v>
      </c>
      <c r="BA4100" s="9">
        <v>0</v>
      </c>
      <c r="BB4100" s="9">
        <v>0</v>
      </c>
      <c r="BC4100" s="9">
        <v>0</v>
      </c>
    </row>
    <row r="4101" spans="2:55" x14ac:dyDescent="0.45">
      <c r="B4101" s="25">
        <v>4094</v>
      </c>
      <c r="D4101" s="9" t="s">
        <v>60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  <c r="AC4101" s="9">
        <v>0</v>
      </c>
      <c r="AD4101" s="9">
        <v>0</v>
      </c>
      <c r="AE4101" s="9">
        <v>0</v>
      </c>
      <c r="AF4101" s="9">
        <v>0</v>
      </c>
      <c r="AG4101" s="9">
        <v>0</v>
      </c>
      <c r="AH4101" s="9">
        <v>0</v>
      </c>
      <c r="AI4101" s="9">
        <v>0</v>
      </c>
      <c r="AJ4101" s="9">
        <v>0</v>
      </c>
      <c r="AK4101" s="9">
        <v>0</v>
      </c>
      <c r="AL4101" s="9">
        <v>0</v>
      </c>
      <c r="AM4101" s="9">
        <v>0</v>
      </c>
      <c r="AN4101" s="9">
        <v>0</v>
      </c>
      <c r="AO4101" s="9">
        <v>0</v>
      </c>
      <c r="AP4101" s="9">
        <v>0</v>
      </c>
      <c r="AQ4101" s="9">
        <v>0</v>
      </c>
      <c r="AR4101" s="9">
        <v>0</v>
      </c>
      <c r="AS4101" s="9">
        <v>0</v>
      </c>
      <c r="AT4101" s="9">
        <v>0</v>
      </c>
      <c r="AU4101" s="9">
        <v>0</v>
      </c>
      <c r="AV4101" s="9">
        <v>0</v>
      </c>
      <c r="AW4101" s="9">
        <v>0</v>
      </c>
      <c r="AX4101" s="9">
        <v>0</v>
      </c>
      <c r="AY4101" s="9">
        <v>0</v>
      </c>
      <c r="AZ4101" s="9">
        <v>0</v>
      </c>
      <c r="BA4101" s="9">
        <v>0</v>
      </c>
      <c r="BB4101" s="9">
        <v>0</v>
      </c>
      <c r="BC4101" s="9">
        <v>0</v>
      </c>
    </row>
    <row r="4102" spans="2:55" x14ac:dyDescent="0.45">
      <c r="B4102" s="25">
        <v>4095</v>
      </c>
      <c r="D4102" s="9" t="s">
        <v>61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0</v>
      </c>
      <c r="V4102" s="9">
        <v>0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  <c r="AC4102" s="9">
        <v>0</v>
      </c>
      <c r="AD4102" s="9">
        <v>0</v>
      </c>
      <c r="AE4102" s="9">
        <v>0</v>
      </c>
      <c r="AF4102" s="9">
        <v>0</v>
      </c>
      <c r="AG4102" s="9">
        <v>0</v>
      </c>
      <c r="AH4102" s="9">
        <v>0</v>
      </c>
      <c r="AI4102" s="9">
        <v>0</v>
      </c>
      <c r="AJ4102" s="9">
        <v>0</v>
      </c>
      <c r="AK4102" s="9">
        <v>0</v>
      </c>
      <c r="AL4102" s="9">
        <v>0</v>
      </c>
      <c r="AM4102" s="9">
        <v>0</v>
      </c>
      <c r="AN4102" s="9">
        <v>0</v>
      </c>
      <c r="AO4102" s="9">
        <v>0</v>
      </c>
      <c r="AP4102" s="9">
        <v>0</v>
      </c>
      <c r="AQ4102" s="9">
        <v>0</v>
      </c>
      <c r="AR4102" s="9">
        <v>0</v>
      </c>
      <c r="AS4102" s="9">
        <v>0</v>
      </c>
      <c r="AT4102" s="9">
        <v>0</v>
      </c>
      <c r="AU4102" s="9">
        <v>0</v>
      </c>
      <c r="AV4102" s="9">
        <v>0</v>
      </c>
      <c r="AW4102" s="9">
        <v>0</v>
      </c>
      <c r="AX4102" s="9">
        <v>0</v>
      </c>
      <c r="AY4102" s="9">
        <v>0</v>
      </c>
      <c r="AZ4102" s="9">
        <v>0</v>
      </c>
      <c r="BA4102" s="9">
        <v>0</v>
      </c>
      <c r="BB4102" s="9">
        <v>0</v>
      </c>
      <c r="BC4102" s="9">
        <v>0</v>
      </c>
    </row>
    <row r="4103" spans="2:55" x14ac:dyDescent="0.45">
      <c r="B4103" s="25">
        <v>4096</v>
      </c>
      <c r="D4103" s="9" t="s">
        <v>62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  <c r="AC4103" s="9">
        <v>0</v>
      </c>
      <c r="AD4103" s="9">
        <v>0</v>
      </c>
      <c r="AE4103" s="9">
        <v>0</v>
      </c>
      <c r="AF4103" s="9">
        <v>0</v>
      </c>
      <c r="AG4103" s="9">
        <v>0</v>
      </c>
      <c r="AH4103" s="9">
        <v>0</v>
      </c>
      <c r="AI4103" s="9">
        <v>0</v>
      </c>
      <c r="AJ4103" s="9">
        <v>0</v>
      </c>
      <c r="AK4103" s="9">
        <v>0</v>
      </c>
      <c r="AL4103" s="9">
        <v>0</v>
      </c>
      <c r="AM4103" s="9">
        <v>0</v>
      </c>
      <c r="AN4103" s="9">
        <v>0</v>
      </c>
      <c r="AO4103" s="9">
        <v>0</v>
      </c>
      <c r="AP4103" s="9">
        <v>0</v>
      </c>
      <c r="AQ4103" s="9">
        <v>0</v>
      </c>
      <c r="AR4103" s="9">
        <v>0</v>
      </c>
      <c r="AS4103" s="9">
        <v>0</v>
      </c>
      <c r="AT4103" s="9">
        <v>0</v>
      </c>
      <c r="AU4103" s="9">
        <v>0</v>
      </c>
      <c r="AV4103" s="9">
        <v>0</v>
      </c>
      <c r="AW4103" s="9">
        <v>0</v>
      </c>
      <c r="AX4103" s="9">
        <v>0</v>
      </c>
      <c r="AY4103" s="9">
        <v>0</v>
      </c>
      <c r="AZ4103" s="9">
        <v>0</v>
      </c>
      <c r="BA4103" s="9">
        <v>3</v>
      </c>
      <c r="BB4103" s="9">
        <v>0</v>
      </c>
      <c r="BC4103" s="9">
        <v>0</v>
      </c>
    </row>
    <row r="4104" spans="2:55" x14ac:dyDescent="0.45">
      <c r="B4104" s="25">
        <v>4097</v>
      </c>
      <c r="D4104" s="9" t="s">
        <v>63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4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  <c r="AC4104" s="9">
        <v>0</v>
      </c>
      <c r="AD4104" s="9">
        <v>0</v>
      </c>
      <c r="AE4104" s="9">
        <v>0</v>
      </c>
      <c r="AF4104" s="9">
        <v>0</v>
      </c>
      <c r="AG4104" s="9">
        <v>0</v>
      </c>
      <c r="AH4104" s="9">
        <v>0</v>
      </c>
      <c r="AI4104" s="9">
        <v>0</v>
      </c>
      <c r="AJ4104" s="9">
        <v>0</v>
      </c>
      <c r="AK4104" s="9">
        <v>0</v>
      </c>
      <c r="AL4104" s="9">
        <v>0</v>
      </c>
      <c r="AM4104" s="9">
        <v>0</v>
      </c>
      <c r="AN4104" s="9">
        <v>0</v>
      </c>
      <c r="AO4104" s="9">
        <v>0</v>
      </c>
      <c r="AP4104" s="9">
        <v>0</v>
      </c>
      <c r="AQ4104" s="9">
        <v>0</v>
      </c>
      <c r="AR4104" s="9">
        <v>0</v>
      </c>
      <c r="AS4104" s="9">
        <v>0</v>
      </c>
      <c r="AT4104" s="9">
        <v>0</v>
      </c>
      <c r="AU4104" s="9">
        <v>0</v>
      </c>
      <c r="AV4104" s="9">
        <v>0</v>
      </c>
      <c r="AW4104" s="9">
        <v>0</v>
      </c>
      <c r="AX4104" s="9">
        <v>0</v>
      </c>
      <c r="AY4104" s="9">
        <v>0</v>
      </c>
      <c r="AZ4104" s="9">
        <v>0</v>
      </c>
      <c r="BA4104" s="9">
        <v>3</v>
      </c>
      <c r="BB4104" s="9">
        <v>0</v>
      </c>
      <c r="BC4104" s="9">
        <v>0</v>
      </c>
    </row>
    <row r="4105" spans="2:55" x14ac:dyDescent="0.45">
      <c r="B4105" s="25">
        <v>4098</v>
      </c>
      <c r="D4105" s="9" t="s">
        <v>64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  <c r="AC4105" s="9">
        <v>0</v>
      </c>
      <c r="AD4105" s="9">
        <v>0</v>
      </c>
      <c r="AE4105" s="9">
        <v>0</v>
      </c>
      <c r="AF4105" s="9">
        <v>0</v>
      </c>
      <c r="AG4105" s="9">
        <v>0</v>
      </c>
      <c r="AH4105" s="9">
        <v>0</v>
      </c>
      <c r="AI4105" s="9">
        <v>0</v>
      </c>
      <c r="AJ4105" s="9">
        <v>0</v>
      </c>
      <c r="AK4105" s="9">
        <v>0</v>
      </c>
      <c r="AL4105" s="9">
        <v>0</v>
      </c>
      <c r="AM4105" s="9">
        <v>0</v>
      </c>
      <c r="AN4105" s="9">
        <v>0</v>
      </c>
      <c r="AO4105" s="9">
        <v>0</v>
      </c>
      <c r="AP4105" s="9">
        <v>0</v>
      </c>
      <c r="AQ4105" s="9">
        <v>0</v>
      </c>
      <c r="AR4105" s="9">
        <v>0</v>
      </c>
      <c r="AS4105" s="9">
        <v>0</v>
      </c>
      <c r="AT4105" s="9">
        <v>0</v>
      </c>
      <c r="AU4105" s="9">
        <v>0</v>
      </c>
      <c r="AV4105" s="9">
        <v>0</v>
      </c>
      <c r="AW4105" s="9">
        <v>0</v>
      </c>
      <c r="AX4105" s="9">
        <v>0</v>
      </c>
      <c r="AY4105" s="9">
        <v>0</v>
      </c>
      <c r="AZ4105" s="9">
        <v>0</v>
      </c>
      <c r="BA4105" s="9">
        <v>0</v>
      </c>
      <c r="BB4105" s="9">
        <v>0</v>
      </c>
      <c r="BC4105" s="9">
        <v>0</v>
      </c>
    </row>
    <row r="4106" spans="2:55" x14ac:dyDescent="0.45">
      <c r="B4106" s="25">
        <v>4099</v>
      </c>
      <c r="D4106" s="9" t="s">
        <v>65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  <c r="AC4106" s="9">
        <v>0</v>
      </c>
      <c r="AD4106" s="9">
        <v>0</v>
      </c>
      <c r="AE4106" s="9">
        <v>0</v>
      </c>
      <c r="AF4106" s="9">
        <v>0</v>
      </c>
      <c r="AG4106" s="9">
        <v>0</v>
      </c>
      <c r="AH4106" s="9">
        <v>0</v>
      </c>
      <c r="AI4106" s="9">
        <v>0</v>
      </c>
      <c r="AJ4106" s="9">
        <v>0</v>
      </c>
      <c r="AK4106" s="9">
        <v>0</v>
      </c>
      <c r="AL4106" s="9">
        <v>0</v>
      </c>
      <c r="AM4106" s="9">
        <v>0</v>
      </c>
      <c r="AN4106" s="9">
        <v>0</v>
      </c>
      <c r="AO4106" s="9">
        <v>0</v>
      </c>
      <c r="AP4106" s="9">
        <v>0</v>
      </c>
      <c r="AQ4106" s="9">
        <v>0</v>
      </c>
      <c r="AR4106" s="9">
        <v>0</v>
      </c>
      <c r="AS4106" s="9">
        <v>0</v>
      </c>
      <c r="AT4106" s="9">
        <v>0</v>
      </c>
      <c r="AU4106" s="9">
        <v>0</v>
      </c>
      <c r="AV4106" s="9">
        <v>0</v>
      </c>
      <c r="AW4106" s="9">
        <v>0</v>
      </c>
      <c r="AX4106" s="9">
        <v>0</v>
      </c>
      <c r="AY4106" s="9">
        <v>0</v>
      </c>
      <c r="AZ4106" s="9">
        <v>0</v>
      </c>
      <c r="BA4106" s="9">
        <v>0</v>
      </c>
      <c r="BB4106" s="9">
        <v>0</v>
      </c>
      <c r="BC4106" s="9">
        <v>0</v>
      </c>
    </row>
    <row r="4107" spans="2:55" x14ac:dyDescent="0.45">
      <c r="B4107" s="25">
        <v>4100</v>
      </c>
      <c r="D4107" s="9" t="s">
        <v>66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  <c r="AC4107" s="9">
        <v>0</v>
      </c>
      <c r="AD4107" s="9">
        <v>0</v>
      </c>
      <c r="AE4107" s="9">
        <v>0</v>
      </c>
      <c r="AF4107" s="9">
        <v>0</v>
      </c>
      <c r="AG4107" s="9">
        <v>0</v>
      </c>
      <c r="AH4107" s="9">
        <v>0</v>
      </c>
      <c r="AI4107" s="9">
        <v>0</v>
      </c>
      <c r="AJ4107" s="9">
        <v>0</v>
      </c>
      <c r="AK4107" s="9">
        <v>0</v>
      </c>
      <c r="AL4107" s="9">
        <v>0</v>
      </c>
      <c r="AM4107" s="9">
        <v>0</v>
      </c>
      <c r="AN4107" s="9">
        <v>0</v>
      </c>
      <c r="AO4107" s="9">
        <v>0</v>
      </c>
      <c r="AP4107" s="9">
        <v>0</v>
      </c>
      <c r="AQ4107" s="9">
        <v>0</v>
      </c>
      <c r="AR4107" s="9">
        <v>0</v>
      </c>
      <c r="AS4107" s="9">
        <v>0</v>
      </c>
      <c r="AT4107" s="9">
        <v>0</v>
      </c>
      <c r="AU4107" s="9">
        <v>0</v>
      </c>
      <c r="AV4107" s="9">
        <v>0</v>
      </c>
      <c r="AW4107" s="9">
        <v>0</v>
      </c>
      <c r="AX4107" s="9">
        <v>0</v>
      </c>
      <c r="AY4107" s="9">
        <v>0</v>
      </c>
      <c r="AZ4107" s="9">
        <v>0</v>
      </c>
      <c r="BA4107" s="9">
        <v>0</v>
      </c>
      <c r="BB4107" s="9">
        <v>0</v>
      </c>
      <c r="BC4107" s="9">
        <v>0</v>
      </c>
    </row>
    <row r="4108" spans="2:55" x14ac:dyDescent="0.45">
      <c r="B4108" s="25">
        <v>4101</v>
      </c>
      <c r="D4108" s="9" t="s">
        <v>67</v>
      </c>
      <c r="E4108" s="9">
        <v>0</v>
      </c>
      <c r="F4108" s="9">
        <v>0</v>
      </c>
      <c r="G4108" s="9">
        <v>0</v>
      </c>
      <c r="H4108" s="9">
        <v>3</v>
      </c>
      <c r="I4108" s="9">
        <v>0</v>
      </c>
      <c r="J4108" s="9">
        <v>0</v>
      </c>
      <c r="K4108" s="9">
        <v>0</v>
      </c>
      <c r="L4108" s="9">
        <v>0</v>
      </c>
      <c r="M4108" s="9">
        <v>7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3</v>
      </c>
      <c r="T4108" s="9">
        <v>0</v>
      </c>
      <c r="U4108" s="9">
        <v>0</v>
      </c>
      <c r="V4108" s="9">
        <v>0</v>
      </c>
      <c r="W4108" s="9">
        <v>0</v>
      </c>
      <c r="X4108" s="9">
        <v>0</v>
      </c>
      <c r="Y4108" s="9">
        <v>0</v>
      </c>
      <c r="Z4108" s="9">
        <v>0</v>
      </c>
      <c r="AA4108" s="9">
        <v>0</v>
      </c>
      <c r="AB4108" s="9">
        <v>0</v>
      </c>
      <c r="AC4108" s="9">
        <v>0</v>
      </c>
      <c r="AD4108" s="9">
        <v>0</v>
      </c>
      <c r="AE4108" s="9">
        <v>0</v>
      </c>
      <c r="AF4108" s="9">
        <v>0</v>
      </c>
      <c r="AG4108" s="9">
        <v>0</v>
      </c>
      <c r="AH4108" s="9">
        <v>0</v>
      </c>
      <c r="AI4108" s="9">
        <v>0</v>
      </c>
      <c r="AJ4108" s="9">
        <v>0</v>
      </c>
      <c r="AK4108" s="9">
        <v>0</v>
      </c>
      <c r="AL4108" s="9">
        <v>0</v>
      </c>
      <c r="AM4108" s="9">
        <v>0</v>
      </c>
      <c r="AN4108" s="9">
        <v>0</v>
      </c>
      <c r="AO4108" s="9">
        <v>0</v>
      </c>
      <c r="AP4108" s="9">
        <v>0</v>
      </c>
      <c r="AQ4108" s="9">
        <v>0</v>
      </c>
      <c r="AR4108" s="9">
        <v>0</v>
      </c>
      <c r="AS4108" s="9">
        <v>0</v>
      </c>
      <c r="AT4108" s="9">
        <v>0</v>
      </c>
      <c r="AU4108" s="9">
        <v>0</v>
      </c>
      <c r="AV4108" s="9">
        <v>0</v>
      </c>
      <c r="AW4108" s="9">
        <v>0</v>
      </c>
      <c r="AX4108" s="9">
        <v>0</v>
      </c>
      <c r="AY4108" s="9">
        <v>0</v>
      </c>
      <c r="AZ4108" s="9">
        <v>0</v>
      </c>
      <c r="BA4108" s="9">
        <v>4</v>
      </c>
      <c r="BB4108" s="9">
        <v>0</v>
      </c>
      <c r="BC4108" s="9">
        <v>0</v>
      </c>
    </row>
    <row r="4109" spans="2:55" x14ac:dyDescent="0.45">
      <c r="B4109" s="25">
        <v>4102</v>
      </c>
      <c r="D4109" s="9" t="s">
        <v>68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  <c r="AC4109" s="9">
        <v>0</v>
      </c>
      <c r="AD4109" s="9">
        <v>0</v>
      </c>
      <c r="AE4109" s="9">
        <v>0</v>
      </c>
      <c r="AF4109" s="9">
        <v>0</v>
      </c>
      <c r="AG4109" s="9">
        <v>0</v>
      </c>
      <c r="AH4109" s="9">
        <v>0</v>
      </c>
      <c r="AI4109" s="9">
        <v>0</v>
      </c>
      <c r="AJ4109" s="9">
        <v>0</v>
      </c>
      <c r="AK4109" s="9">
        <v>0</v>
      </c>
      <c r="AL4109" s="9">
        <v>0</v>
      </c>
      <c r="AM4109" s="9">
        <v>0</v>
      </c>
      <c r="AN4109" s="9">
        <v>0</v>
      </c>
      <c r="AO4109" s="9">
        <v>0</v>
      </c>
      <c r="AP4109" s="9">
        <v>0</v>
      </c>
      <c r="AQ4109" s="9">
        <v>0</v>
      </c>
      <c r="AR4109" s="9">
        <v>0</v>
      </c>
      <c r="AS4109" s="9">
        <v>0</v>
      </c>
      <c r="AT4109" s="9">
        <v>0</v>
      </c>
      <c r="AU4109" s="9">
        <v>0</v>
      </c>
      <c r="AV4109" s="9">
        <v>0</v>
      </c>
      <c r="AW4109" s="9">
        <v>0</v>
      </c>
      <c r="AX4109" s="9">
        <v>0</v>
      </c>
      <c r="AY4109" s="9">
        <v>0</v>
      </c>
      <c r="AZ4109" s="9">
        <v>0</v>
      </c>
      <c r="BA4109" s="9">
        <v>0</v>
      </c>
      <c r="BB4109" s="9">
        <v>0</v>
      </c>
      <c r="BC4109" s="9">
        <v>0</v>
      </c>
    </row>
    <row r="4110" spans="2:55" x14ac:dyDescent="0.45">
      <c r="B4110" s="25">
        <v>4103</v>
      </c>
      <c r="D4110" s="9" t="s">
        <v>69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  <c r="J4110" s="9">
        <v>0</v>
      </c>
      <c r="K4110" s="9">
        <v>0</v>
      </c>
      <c r="L4110" s="9">
        <v>0</v>
      </c>
      <c r="M4110" s="9">
        <v>4</v>
      </c>
      <c r="N4110" s="9">
        <v>0</v>
      </c>
      <c r="O4110" s="9">
        <v>0</v>
      </c>
      <c r="P4110" s="9">
        <v>0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0</v>
      </c>
      <c r="Z4110" s="9">
        <v>0</v>
      </c>
      <c r="AA4110" s="9">
        <v>0</v>
      </c>
      <c r="AB4110" s="9">
        <v>0</v>
      </c>
      <c r="AC4110" s="9">
        <v>0</v>
      </c>
      <c r="AD4110" s="9">
        <v>0</v>
      </c>
      <c r="AE4110" s="9">
        <v>0</v>
      </c>
      <c r="AF4110" s="9">
        <v>0</v>
      </c>
      <c r="AG4110" s="9">
        <v>0</v>
      </c>
      <c r="AH4110" s="9">
        <v>0</v>
      </c>
      <c r="AI4110" s="9">
        <v>0</v>
      </c>
      <c r="AJ4110" s="9">
        <v>0</v>
      </c>
      <c r="AK4110" s="9">
        <v>0</v>
      </c>
      <c r="AL4110" s="9">
        <v>0</v>
      </c>
      <c r="AM4110" s="9">
        <v>0</v>
      </c>
      <c r="AN4110" s="9">
        <v>0</v>
      </c>
      <c r="AO4110" s="9">
        <v>0</v>
      </c>
      <c r="AP4110" s="9">
        <v>0</v>
      </c>
      <c r="AQ4110" s="9">
        <v>0</v>
      </c>
      <c r="AR4110" s="9">
        <v>0</v>
      </c>
      <c r="AS4110" s="9">
        <v>0</v>
      </c>
      <c r="AT4110" s="9">
        <v>0</v>
      </c>
      <c r="AU4110" s="9">
        <v>0</v>
      </c>
      <c r="AV4110" s="9">
        <v>0</v>
      </c>
      <c r="AW4110" s="9">
        <v>0</v>
      </c>
      <c r="AX4110" s="9">
        <v>0</v>
      </c>
      <c r="AY4110" s="9">
        <v>0</v>
      </c>
      <c r="AZ4110" s="9">
        <v>3</v>
      </c>
      <c r="BA4110" s="9">
        <v>4</v>
      </c>
      <c r="BB4110" s="9">
        <v>0</v>
      </c>
      <c r="BC4110" s="9">
        <v>0</v>
      </c>
    </row>
    <row r="4111" spans="2:55" x14ac:dyDescent="0.45">
      <c r="B4111" s="25">
        <v>4104</v>
      </c>
      <c r="D4111" s="9" t="s">
        <v>70</v>
      </c>
      <c r="E4111" s="9">
        <v>0</v>
      </c>
      <c r="F4111" s="9">
        <v>0</v>
      </c>
      <c r="G4111" s="9">
        <v>3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10</v>
      </c>
      <c r="U4111" s="9">
        <v>0</v>
      </c>
      <c r="V4111" s="9">
        <v>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  <c r="AC4111" s="9">
        <v>0</v>
      </c>
      <c r="AD4111" s="9">
        <v>0</v>
      </c>
      <c r="AE4111" s="9">
        <v>0</v>
      </c>
      <c r="AF4111" s="9">
        <v>0</v>
      </c>
      <c r="AG4111" s="9">
        <v>0</v>
      </c>
      <c r="AH4111" s="9">
        <v>0</v>
      </c>
      <c r="AI4111" s="9">
        <v>0</v>
      </c>
      <c r="AJ4111" s="9">
        <v>0</v>
      </c>
      <c r="AK4111" s="9">
        <v>0</v>
      </c>
      <c r="AL4111" s="9">
        <v>0</v>
      </c>
      <c r="AM4111" s="9">
        <v>0</v>
      </c>
      <c r="AN4111" s="9">
        <v>0</v>
      </c>
      <c r="AO4111" s="9">
        <v>0</v>
      </c>
      <c r="AP4111" s="9">
        <v>0</v>
      </c>
      <c r="AQ4111" s="9">
        <v>0</v>
      </c>
      <c r="AR4111" s="9">
        <v>0</v>
      </c>
      <c r="AS4111" s="9">
        <v>0</v>
      </c>
      <c r="AT4111" s="9">
        <v>0</v>
      </c>
      <c r="AU4111" s="9">
        <v>0</v>
      </c>
      <c r="AV4111" s="9">
        <v>0</v>
      </c>
      <c r="AW4111" s="9">
        <v>0</v>
      </c>
      <c r="AX4111" s="9">
        <v>0</v>
      </c>
      <c r="AY4111" s="9">
        <v>0</v>
      </c>
      <c r="AZ4111" s="9">
        <v>0</v>
      </c>
      <c r="BA4111" s="9">
        <v>0</v>
      </c>
      <c r="BB4111" s="9">
        <v>0</v>
      </c>
      <c r="BC4111" s="9">
        <v>0</v>
      </c>
    </row>
    <row r="4112" spans="2:55" x14ac:dyDescent="0.45">
      <c r="B4112" s="25">
        <v>4105</v>
      </c>
      <c r="D4112" s="9" t="s">
        <v>71</v>
      </c>
      <c r="E4112" s="9">
        <v>0</v>
      </c>
      <c r="F4112" s="9">
        <v>0</v>
      </c>
      <c r="G4112" s="9">
        <v>0</v>
      </c>
      <c r="H4112" s="9">
        <v>0</v>
      </c>
      <c r="I4112" s="9">
        <v>3</v>
      </c>
      <c r="J4112" s="9">
        <v>0</v>
      </c>
      <c r="K4112" s="9">
        <v>0</v>
      </c>
      <c r="L4112" s="9">
        <v>0</v>
      </c>
      <c r="M4112" s="9">
        <v>8</v>
      </c>
      <c r="N4112" s="9">
        <v>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7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  <c r="AC4112" s="9">
        <v>0</v>
      </c>
      <c r="AD4112" s="9">
        <v>0</v>
      </c>
      <c r="AE4112" s="9">
        <v>0</v>
      </c>
      <c r="AF4112" s="9">
        <v>0</v>
      </c>
      <c r="AG4112" s="9">
        <v>0</v>
      </c>
      <c r="AH4112" s="9">
        <v>0</v>
      </c>
      <c r="AI4112" s="9">
        <v>0</v>
      </c>
      <c r="AJ4112" s="9">
        <v>0</v>
      </c>
      <c r="AK4112" s="9">
        <v>0</v>
      </c>
      <c r="AL4112" s="9">
        <v>0</v>
      </c>
      <c r="AM4112" s="9">
        <v>0</v>
      </c>
      <c r="AN4112" s="9">
        <v>0</v>
      </c>
      <c r="AO4112" s="9">
        <v>0</v>
      </c>
      <c r="AP4112" s="9">
        <v>0</v>
      </c>
      <c r="AQ4112" s="9">
        <v>0</v>
      </c>
      <c r="AR4112" s="9">
        <v>0</v>
      </c>
      <c r="AS4112" s="9">
        <v>0</v>
      </c>
      <c r="AT4112" s="9">
        <v>0</v>
      </c>
      <c r="AU4112" s="9">
        <v>3</v>
      </c>
      <c r="AV4112" s="9">
        <v>0</v>
      </c>
      <c r="AW4112" s="9">
        <v>0</v>
      </c>
      <c r="AX4112" s="9">
        <v>0</v>
      </c>
      <c r="AY4112" s="9">
        <v>0</v>
      </c>
      <c r="AZ4112" s="9">
        <v>0</v>
      </c>
      <c r="BA4112" s="9">
        <v>0</v>
      </c>
      <c r="BB4112" s="9">
        <v>0</v>
      </c>
      <c r="BC4112" s="9">
        <v>0</v>
      </c>
    </row>
    <row r="4113" spans="2:55" x14ac:dyDescent="0.45">
      <c r="B4113" s="25">
        <v>4106</v>
      </c>
      <c r="D4113" s="9" t="s">
        <v>72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0</v>
      </c>
      <c r="Z4113" s="9">
        <v>0</v>
      </c>
      <c r="AA4113" s="9">
        <v>0</v>
      </c>
      <c r="AB4113" s="9">
        <v>0</v>
      </c>
      <c r="AC4113" s="9">
        <v>0</v>
      </c>
      <c r="AD4113" s="9">
        <v>0</v>
      </c>
      <c r="AE4113" s="9">
        <v>0</v>
      </c>
      <c r="AF4113" s="9">
        <v>0</v>
      </c>
      <c r="AG4113" s="9">
        <v>0</v>
      </c>
      <c r="AH4113" s="9">
        <v>0</v>
      </c>
      <c r="AI4113" s="9">
        <v>0</v>
      </c>
      <c r="AJ4113" s="9">
        <v>0</v>
      </c>
      <c r="AK4113" s="9">
        <v>0</v>
      </c>
      <c r="AL4113" s="9">
        <v>0</v>
      </c>
      <c r="AM4113" s="9">
        <v>0</v>
      </c>
      <c r="AN4113" s="9">
        <v>0</v>
      </c>
      <c r="AO4113" s="9">
        <v>0</v>
      </c>
      <c r="AP4113" s="9">
        <v>0</v>
      </c>
      <c r="AQ4113" s="9">
        <v>0</v>
      </c>
      <c r="AR4113" s="9">
        <v>0</v>
      </c>
      <c r="AS4113" s="9">
        <v>0</v>
      </c>
      <c r="AT4113" s="9">
        <v>0</v>
      </c>
      <c r="AU4113" s="9">
        <v>0</v>
      </c>
      <c r="AV4113" s="9">
        <v>0</v>
      </c>
      <c r="AW4113" s="9">
        <v>0</v>
      </c>
      <c r="AX4113" s="9">
        <v>0</v>
      </c>
      <c r="AY4113" s="9">
        <v>0</v>
      </c>
      <c r="AZ4113" s="9">
        <v>0</v>
      </c>
      <c r="BA4113" s="9">
        <v>0</v>
      </c>
      <c r="BB4113" s="9">
        <v>0</v>
      </c>
      <c r="BC4113" s="9">
        <v>0</v>
      </c>
    </row>
    <row r="4114" spans="2:55" x14ac:dyDescent="0.45">
      <c r="B4114" s="25">
        <v>4107</v>
      </c>
      <c r="D4114" s="9" t="s">
        <v>73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  <c r="AC4114" s="9">
        <v>0</v>
      </c>
      <c r="AD4114" s="9">
        <v>0</v>
      </c>
      <c r="AE4114" s="9">
        <v>0</v>
      </c>
      <c r="AF4114" s="9">
        <v>0</v>
      </c>
      <c r="AG4114" s="9">
        <v>0</v>
      </c>
      <c r="AH4114" s="9">
        <v>0</v>
      </c>
      <c r="AI4114" s="9">
        <v>0</v>
      </c>
      <c r="AJ4114" s="9">
        <v>0</v>
      </c>
      <c r="AK4114" s="9">
        <v>0</v>
      </c>
      <c r="AL4114" s="9">
        <v>0</v>
      </c>
      <c r="AM4114" s="9">
        <v>0</v>
      </c>
      <c r="AN4114" s="9">
        <v>0</v>
      </c>
      <c r="AO4114" s="9">
        <v>0</v>
      </c>
      <c r="AP4114" s="9">
        <v>0</v>
      </c>
      <c r="AQ4114" s="9">
        <v>0</v>
      </c>
      <c r="AR4114" s="9">
        <v>0</v>
      </c>
      <c r="AS4114" s="9">
        <v>0</v>
      </c>
      <c r="AT4114" s="9">
        <v>0</v>
      </c>
      <c r="AU4114" s="9">
        <v>0</v>
      </c>
      <c r="AV4114" s="9">
        <v>0</v>
      </c>
      <c r="AW4114" s="9">
        <v>0</v>
      </c>
      <c r="AX4114" s="9">
        <v>0</v>
      </c>
      <c r="AY4114" s="9">
        <v>0</v>
      </c>
      <c r="AZ4114" s="9">
        <v>0</v>
      </c>
      <c r="BA4114" s="9">
        <v>0</v>
      </c>
      <c r="BB4114" s="9">
        <v>0</v>
      </c>
      <c r="BC4114" s="9">
        <v>0</v>
      </c>
    </row>
    <row r="4115" spans="2:55" x14ac:dyDescent="0.45">
      <c r="B4115" s="25">
        <v>4108</v>
      </c>
      <c r="D4115" s="9" t="s">
        <v>74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3</v>
      </c>
      <c r="N4115" s="9">
        <v>0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0</v>
      </c>
      <c r="V4115" s="9">
        <v>7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  <c r="AC4115" s="9">
        <v>0</v>
      </c>
      <c r="AD4115" s="9">
        <v>0</v>
      </c>
      <c r="AE4115" s="9">
        <v>0</v>
      </c>
      <c r="AF4115" s="9">
        <v>0</v>
      </c>
      <c r="AG4115" s="9">
        <v>0</v>
      </c>
      <c r="AH4115" s="9">
        <v>0</v>
      </c>
      <c r="AI4115" s="9">
        <v>0</v>
      </c>
      <c r="AJ4115" s="9">
        <v>0</v>
      </c>
      <c r="AK4115" s="9">
        <v>0</v>
      </c>
      <c r="AL4115" s="9">
        <v>0</v>
      </c>
      <c r="AM4115" s="9">
        <v>0</v>
      </c>
      <c r="AN4115" s="9">
        <v>0</v>
      </c>
      <c r="AO4115" s="9">
        <v>0</v>
      </c>
      <c r="AP4115" s="9">
        <v>0</v>
      </c>
      <c r="AQ4115" s="9">
        <v>0</v>
      </c>
      <c r="AR4115" s="9">
        <v>0</v>
      </c>
      <c r="AS4115" s="9">
        <v>0</v>
      </c>
      <c r="AT4115" s="9">
        <v>0</v>
      </c>
      <c r="AU4115" s="9">
        <v>0</v>
      </c>
      <c r="AV4115" s="9">
        <v>0</v>
      </c>
      <c r="AW4115" s="9">
        <v>0</v>
      </c>
      <c r="AX4115" s="9">
        <v>0</v>
      </c>
      <c r="AY4115" s="9">
        <v>0</v>
      </c>
      <c r="AZ4115" s="9">
        <v>0</v>
      </c>
      <c r="BA4115" s="9">
        <v>0</v>
      </c>
      <c r="BB4115" s="9">
        <v>0</v>
      </c>
      <c r="BC4115" s="9">
        <v>0</v>
      </c>
    </row>
    <row r="4116" spans="2:55" x14ac:dyDescent="0.45">
      <c r="B4116" s="25">
        <v>4109</v>
      </c>
      <c r="D4116" s="9" t="s">
        <v>75</v>
      </c>
      <c r="E4116" s="9">
        <v>0</v>
      </c>
      <c r="F4116" s="9">
        <v>0</v>
      </c>
      <c r="G4116" s="9">
        <v>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  <c r="AC4116" s="9">
        <v>0</v>
      </c>
      <c r="AD4116" s="9">
        <v>0</v>
      </c>
      <c r="AE4116" s="9">
        <v>0</v>
      </c>
      <c r="AF4116" s="9">
        <v>0</v>
      </c>
      <c r="AG4116" s="9">
        <v>0</v>
      </c>
      <c r="AH4116" s="9">
        <v>0</v>
      </c>
      <c r="AI4116" s="9">
        <v>0</v>
      </c>
      <c r="AJ4116" s="9">
        <v>0</v>
      </c>
      <c r="AK4116" s="9">
        <v>0</v>
      </c>
      <c r="AL4116" s="9">
        <v>0</v>
      </c>
      <c r="AM4116" s="9">
        <v>0</v>
      </c>
      <c r="AN4116" s="9">
        <v>0</v>
      </c>
      <c r="AO4116" s="9">
        <v>0</v>
      </c>
      <c r="AP4116" s="9">
        <v>0</v>
      </c>
      <c r="AQ4116" s="9">
        <v>0</v>
      </c>
      <c r="AR4116" s="9">
        <v>0</v>
      </c>
      <c r="AS4116" s="9">
        <v>0</v>
      </c>
      <c r="AT4116" s="9">
        <v>0</v>
      </c>
      <c r="AU4116" s="9">
        <v>0</v>
      </c>
      <c r="AV4116" s="9">
        <v>0</v>
      </c>
      <c r="AW4116" s="9">
        <v>0</v>
      </c>
      <c r="AX4116" s="9">
        <v>0</v>
      </c>
      <c r="AY4116" s="9">
        <v>0</v>
      </c>
      <c r="AZ4116" s="9">
        <v>0</v>
      </c>
      <c r="BA4116" s="9">
        <v>0</v>
      </c>
      <c r="BB4116" s="9">
        <v>0</v>
      </c>
      <c r="BC4116" s="9">
        <v>0</v>
      </c>
    </row>
    <row r="4117" spans="2:55" x14ac:dyDescent="0.45">
      <c r="B4117" s="25">
        <v>4110</v>
      </c>
      <c r="D4117" s="9" t="s">
        <v>76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0</v>
      </c>
      <c r="AB4117" s="9">
        <v>0</v>
      </c>
      <c r="AC4117" s="9">
        <v>0</v>
      </c>
      <c r="AD4117" s="9">
        <v>0</v>
      </c>
      <c r="AE4117" s="9">
        <v>0</v>
      </c>
      <c r="AF4117" s="9">
        <v>0</v>
      </c>
      <c r="AG4117" s="9">
        <v>0</v>
      </c>
      <c r="AH4117" s="9">
        <v>0</v>
      </c>
      <c r="AI4117" s="9">
        <v>0</v>
      </c>
      <c r="AJ4117" s="9">
        <v>0</v>
      </c>
      <c r="AK4117" s="9">
        <v>0</v>
      </c>
      <c r="AL4117" s="9">
        <v>0</v>
      </c>
      <c r="AM4117" s="9">
        <v>0</v>
      </c>
      <c r="AN4117" s="9">
        <v>0</v>
      </c>
      <c r="AO4117" s="9">
        <v>0</v>
      </c>
      <c r="AP4117" s="9">
        <v>0</v>
      </c>
      <c r="AQ4117" s="9">
        <v>0</v>
      </c>
      <c r="AR4117" s="9">
        <v>0</v>
      </c>
      <c r="AS4117" s="9">
        <v>0</v>
      </c>
      <c r="AT4117" s="9">
        <v>0</v>
      </c>
      <c r="AU4117" s="9">
        <v>0</v>
      </c>
      <c r="AV4117" s="9">
        <v>0</v>
      </c>
      <c r="AW4117" s="9">
        <v>0</v>
      </c>
      <c r="AX4117" s="9">
        <v>0</v>
      </c>
      <c r="AY4117" s="9">
        <v>0</v>
      </c>
      <c r="AZ4117" s="9">
        <v>0</v>
      </c>
      <c r="BA4117" s="9">
        <v>0</v>
      </c>
      <c r="BB4117" s="9">
        <v>0</v>
      </c>
      <c r="BC4117" s="9">
        <v>0</v>
      </c>
    </row>
    <row r="4118" spans="2:55" x14ac:dyDescent="0.45">
      <c r="B4118" s="25">
        <v>4111</v>
      </c>
      <c r="D4118" s="9" t="s">
        <v>77</v>
      </c>
      <c r="E4118" s="9">
        <v>0</v>
      </c>
      <c r="F4118" s="9">
        <v>0</v>
      </c>
      <c r="G4118" s="9">
        <v>0</v>
      </c>
      <c r="H4118" s="9">
        <v>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  <c r="AC4118" s="9">
        <v>0</v>
      </c>
      <c r="AD4118" s="9">
        <v>0</v>
      </c>
      <c r="AE4118" s="9">
        <v>0</v>
      </c>
      <c r="AF4118" s="9">
        <v>0</v>
      </c>
      <c r="AG4118" s="9">
        <v>0</v>
      </c>
      <c r="AH4118" s="9">
        <v>0</v>
      </c>
      <c r="AI4118" s="9">
        <v>0</v>
      </c>
      <c r="AJ4118" s="9">
        <v>0</v>
      </c>
      <c r="AK4118" s="9">
        <v>0</v>
      </c>
      <c r="AL4118" s="9">
        <v>0</v>
      </c>
      <c r="AM4118" s="9">
        <v>0</v>
      </c>
      <c r="AN4118" s="9">
        <v>0</v>
      </c>
      <c r="AO4118" s="9">
        <v>0</v>
      </c>
      <c r="AP4118" s="9">
        <v>0</v>
      </c>
      <c r="AQ4118" s="9">
        <v>0</v>
      </c>
      <c r="AR4118" s="9">
        <v>0</v>
      </c>
      <c r="AS4118" s="9">
        <v>0</v>
      </c>
      <c r="AT4118" s="9">
        <v>0</v>
      </c>
      <c r="AU4118" s="9">
        <v>0</v>
      </c>
      <c r="AV4118" s="9">
        <v>0</v>
      </c>
      <c r="AW4118" s="9">
        <v>0</v>
      </c>
      <c r="AX4118" s="9">
        <v>0</v>
      </c>
      <c r="AY4118" s="9">
        <v>0</v>
      </c>
      <c r="AZ4118" s="9">
        <v>0</v>
      </c>
      <c r="BA4118" s="9">
        <v>0</v>
      </c>
      <c r="BB4118" s="9">
        <v>0</v>
      </c>
      <c r="BC4118" s="9">
        <v>0</v>
      </c>
    </row>
    <row r="4119" spans="2:55" x14ac:dyDescent="0.45">
      <c r="B4119" s="25">
        <v>4112</v>
      </c>
      <c r="D4119" s="9" t="s">
        <v>78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  <c r="AC4119" s="9">
        <v>0</v>
      </c>
      <c r="AD4119" s="9">
        <v>0</v>
      </c>
      <c r="AE4119" s="9">
        <v>0</v>
      </c>
      <c r="AF4119" s="9">
        <v>0</v>
      </c>
      <c r="AG4119" s="9">
        <v>0</v>
      </c>
      <c r="AH4119" s="9">
        <v>0</v>
      </c>
      <c r="AI4119" s="9">
        <v>0</v>
      </c>
      <c r="AJ4119" s="9">
        <v>0</v>
      </c>
      <c r="AK4119" s="9">
        <v>0</v>
      </c>
      <c r="AL4119" s="9">
        <v>0</v>
      </c>
      <c r="AM4119" s="9">
        <v>0</v>
      </c>
      <c r="AN4119" s="9">
        <v>0</v>
      </c>
      <c r="AO4119" s="9">
        <v>0</v>
      </c>
      <c r="AP4119" s="9">
        <v>0</v>
      </c>
      <c r="AQ4119" s="9">
        <v>0</v>
      </c>
      <c r="AR4119" s="9">
        <v>0</v>
      </c>
      <c r="AS4119" s="9">
        <v>0</v>
      </c>
      <c r="AT4119" s="9">
        <v>0</v>
      </c>
      <c r="AU4119" s="9">
        <v>0</v>
      </c>
      <c r="AV4119" s="9">
        <v>0</v>
      </c>
      <c r="AW4119" s="9">
        <v>0</v>
      </c>
      <c r="AX4119" s="9">
        <v>0</v>
      </c>
      <c r="AY4119" s="9">
        <v>0</v>
      </c>
      <c r="AZ4119" s="9">
        <v>0</v>
      </c>
      <c r="BA4119" s="9">
        <v>0</v>
      </c>
      <c r="BB4119" s="9">
        <v>0</v>
      </c>
      <c r="BC4119" s="9">
        <v>0</v>
      </c>
    </row>
    <row r="4120" spans="2:55" x14ac:dyDescent="0.45">
      <c r="B4120" s="25">
        <v>4113</v>
      </c>
      <c r="D4120" s="9" t="s">
        <v>79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  <c r="AC4120" s="9">
        <v>0</v>
      </c>
      <c r="AD4120" s="9">
        <v>0</v>
      </c>
      <c r="AE4120" s="9">
        <v>0</v>
      </c>
      <c r="AF4120" s="9">
        <v>0</v>
      </c>
      <c r="AG4120" s="9">
        <v>0</v>
      </c>
      <c r="AH4120" s="9">
        <v>0</v>
      </c>
      <c r="AI4120" s="9">
        <v>0</v>
      </c>
      <c r="AJ4120" s="9">
        <v>0</v>
      </c>
      <c r="AK4120" s="9">
        <v>0</v>
      </c>
      <c r="AL4120" s="9">
        <v>0</v>
      </c>
      <c r="AM4120" s="9">
        <v>0</v>
      </c>
      <c r="AN4120" s="9">
        <v>0</v>
      </c>
      <c r="AO4120" s="9">
        <v>0</v>
      </c>
      <c r="AP4120" s="9">
        <v>0</v>
      </c>
      <c r="AQ4120" s="9">
        <v>0</v>
      </c>
      <c r="AR4120" s="9">
        <v>0</v>
      </c>
      <c r="AS4120" s="9">
        <v>0</v>
      </c>
      <c r="AT4120" s="9">
        <v>0</v>
      </c>
      <c r="AU4120" s="9">
        <v>0</v>
      </c>
      <c r="AV4120" s="9">
        <v>0</v>
      </c>
      <c r="AW4120" s="9">
        <v>0</v>
      </c>
      <c r="AX4120" s="9">
        <v>0</v>
      </c>
      <c r="AY4120" s="9">
        <v>0</v>
      </c>
      <c r="AZ4120" s="9">
        <v>0</v>
      </c>
      <c r="BA4120" s="9">
        <v>0</v>
      </c>
      <c r="BB4120" s="9">
        <v>0</v>
      </c>
      <c r="BC4120" s="9">
        <v>0</v>
      </c>
    </row>
    <row r="4121" spans="2:55" x14ac:dyDescent="0.45">
      <c r="B4121" s="25">
        <v>4114</v>
      </c>
      <c r="D4121" s="9" t="s">
        <v>80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9">
        <v>0</v>
      </c>
      <c r="U4121" s="9">
        <v>3</v>
      </c>
      <c r="V4121" s="9">
        <v>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  <c r="AC4121" s="9">
        <v>0</v>
      </c>
      <c r="AD4121" s="9">
        <v>0</v>
      </c>
      <c r="AE4121" s="9">
        <v>0</v>
      </c>
      <c r="AF4121" s="9">
        <v>0</v>
      </c>
      <c r="AG4121" s="9">
        <v>0</v>
      </c>
      <c r="AH4121" s="9">
        <v>0</v>
      </c>
      <c r="AI4121" s="9">
        <v>0</v>
      </c>
      <c r="AJ4121" s="9">
        <v>0</v>
      </c>
      <c r="AK4121" s="9">
        <v>0</v>
      </c>
      <c r="AL4121" s="9">
        <v>0</v>
      </c>
      <c r="AM4121" s="9">
        <v>0</v>
      </c>
      <c r="AN4121" s="9">
        <v>0</v>
      </c>
      <c r="AO4121" s="9">
        <v>0</v>
      </c>
      <c r="AP4121" s="9">
        <v>0</v>
      </c>
      <c r="AQ4121" s="9">
        <v>0</v>
      </c>
      <c r="AR4121" s="9">
        <v>0</v>
      </c>
      <c r="AS4121" s="9">
        <v>0</v>
      </c>
      <c r="AT4121" s="9">
        <v>0</v>
      </c>
      <c r="AU4121" s="9">
        <v>7</v>
      </c>
      <c r="AV4121" s="9">
        <v>0</v>
      </c>
      <c r="AW4121" s="9">
        <v>0</v>
      </c>
      <c r="AX4121" s="9">
        <v>0</v>
      </c>
      <c r="AY4121" s="9">
        <v>0</v>
      </c>
      <c r="AZ4121" s="9">
        <v>0</v>
      </c>
      <c r="BA4121" s="9">
        <v>0</v>
      </c>
      <c r="BB4121" s="9">
        <v>0</v>
      </c>
      <c r="BC4121" s="9">
        <v>0</v>
      </c>
    </row>
    <row r="4122" spans="2:55" x14ac:dyDescent="0.45">
      <c r="B4122" s="25">
        <v>4115</v>
      </c>
      <c r="D4122" s="9" t="s">
        <v>81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  <c r="J4122" s="9">
        <v>0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  <c r="AC4122" s="9">
        <v>0</v>
      </c>
      <c r="AD4122" s="9">
        <v>0</v>
      </c>
      <c r="AE4122" s="9">
        <v>0</v>
      </c>
      <c r="AF4122" s="9">
        <v>0</v>
      </c>
      <c r="AG4122" s="9">
        <v>0</v>
      </c>
      <c r="AH4122" s="9">
        <v>0</v>
      </c>
      <c r="AI4122" s="9">
        <v>0</v>
      </c>
      <c r="AJ4122" s="9">
        <v>0</v>
      </c>
      <c r="AK4122" s="9">
        <v>0</v>
      </c>
      <c r="AL4122" s="9">
        <v>0</v>
      </c>
      <c r="AM4122" s="9">
        <v>0</v>
      </c>
      <c r="AN4122" s="9">
        <v>0</v>
      </c>
      <c r="AO4122" s="9">
        <v>0</v>
      </c>
      <c r="AP4122" s="9">
        <v>0</v>
      </c>
      <c r="AQ4122" s="9">
        <v>0</v>
      </c>
      <c r="AR4122" s="9">
        <v>0</v>
      </c>
      <c r="AS4122" s="9">
        <v>0</v>
      </c>
      <c r="AT4122" s="9">
        <v>0</v>
      </c>
      <c r="AU4122" s="9">
        <v>0</v>
      </c>
      <c r="AV4122" s="9">
        <v>0</v>
      </c>
      <c r="AW4122" s="9">
        <v>0</v>
      </c>
      <c r="AX4122" s="9">
        <v>0</v>
      </c>
      <c r="AY4122" s="9">
        <v>0</v>
      </c>
      <c r="AZ4122" s="9">
        <v>0</v>
      </c>
      <c r="BA4122" s="9">
        <v>0</v>
      </c>
      <c r="BB4122" s="9">
        <v>0</v>
      </c>
      <c r="BC4122" s="9">
        <v>0</v>
      </c>
    </row>
    <row r="4123" spans="2:55" x14ac:dyDescent="0.45">
      <c r="B4123" s="25">
        <v>4116</v>
      </c>
      <c r="D4123" s="9" t="s">
        <v>82</v>
      </c>
      <c r="E4123" s="9">
        <v>0</v>
      </c>
      <c r="F4123" s="9">
        <v>0</v>
      </c>
      <c r="G4123" s="9">
        <v>31</v>
      </c>
      <c r="H4123" s="9">
        <v>0</v>
      </c>
      <c r="I4123" s="9">
        <v>3</v>
      </c>
      <c r="J4123" s="9">
        <v>0</v>
      </c>
      <c r="K4123" s="9">
        <v>0</v>
      </c>
      <c r="L4123" s="9">
        <v>0</v>
      </c>
      <c r="M4123" s="9">
        <v>3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10</v>
      </c>
      <c r="T4123" s="9">
        <v>0</v>
      </c>
      <c r="U4123" s="9">
        <v>0</v>
      </c>
      <c r="V4123" s="9">
        <v>0</v>
      </c>
      <c r="W4123" s="9">
        <v>0</v>
      </c>
      <c r="X4123" s="9">
        <v>3</v>
      </c>
      <c r="Y4123" s="9">
        <v>0</v>
      </c>
      <c r="Z4123" s="9">
        <v>0</v>
      </c>
      <c r="AA4123" s="9">
        <v>0</v>
      </c>
      <c r="AB4123" s="9">
        <v>0</v>
      </c>
      <c r="AC4123" s="9">
        <v>0</v>
      </c>
      <c r="AD4123" s="9">
        <v>0</v>
      </c>
      <c r="AE4123" s="9">
        <v>0</v>
      </c>
      <c r="AF4123" s="9">
        <v>0</v>
      </c>
      <c r="AG4123" s="9">
        <v>0</v>
      </c>
      <c r="AH4123" s="9">
        <v>0</v>
      </c>
      <c r="AI4123" s="9">
        <v>0</v>
      </c>
      <c r="AJ4123" s="9">
        <v>0</v>
      </c>
      <c r="AK4123" s="9">
        <v>0</v>
      </c>
      <c r="AL4123" s="9">
        <v>0</v>
      </c>
      <c r="AM4123" s="9">
        <v>0</v>
      </c>
      <c r="AN4123" s="9">
        <v>0</v>
      </c>
      <c r="AO4123" s="9">
        <v>0</v>
      </c>
      <c r="AP4123" s="9">
        <v>0</v>
      </c>
      <c r="AQ4123" s="9">
        <v>0</v>
      </c>
      <c r="AR4123" s="9">
        <v>0</v>
      </c>
      <c r="AS4123" s="9">
        <v>0</v>
      </c>
      <c r="AT4123" s="9">
        <v>0</v>
      </c>
      <c r="AU4123" s="9">
        <v>0</v>
      </c>
      <c r="AV4123" s="9">
        <v>0</v>
      </c>
      <c r="AW4123" s="9">
        <v>0</v>
      </c>
      <c r="AX4123" s="9">
        <v>0</v>
      </c>
      <c r="AY4123" s="9">
        <v>0</v>
      </c>
      <c r="AZ4123" s="9">
        <v>0</v>
      </c>
      <c r="BA4123" s="9">
        <v>13</v>
      </c>
      <c r="BB4123" s="9">
        <v>0</v>
      </c>
      <c r="BC4123" s="9">
        <v>0</v>
      </c>
    </row>
    <row r="4124" spans="2:55" x14ac:dyDescent="0.45">
      <c r="B4124" s="25">
        <v>4117</v>
      </c>
      <c r="D4124" s="9" t="s">
        <v>83</v>
      </c>
      <c r="E4124" s="9">
        <v>0</v>
      </c>
      <c r="F4124" s="9">
        <v>0</v>
      </c>
      <c r="G4124" s="9">
        <v>4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  <c r="AC4124" s="9">
        <v>0</v>
      </c>
      <c r="AD4124" s="9">
        <v>0</v>
      </c>
      <c r="AE4124" s="9">
        <v>0</v>
      </c>
      <c r="AF4124" s="9">
        <v>0</v>
      </c>
      <c r="AG4124" s="9">
        <v>0</v>
      </c>
      <c r="AH4124" s="9">
        <v>0</v>
      </c>
      <c r="AI4124" s="9">
        <v>0</v>
      </c>
      <c r="AJ4124" s="9">
        <v>0</v>
      </c>
      <c r="AK4124" s="9">
        <v>0</v>
      </c>
      <c r="AL4124" s="9">
        <v>0</v>
      </c>
      <c r="AM4124" s="9">
        <v>0</v>
      </c>
      <c r="AN4124" s="9">
        <v>0</v>
      </c>
      <c r="AO4124" s="9">
        <v>0</v>
      </c>
      <c r="AP4124" s="9">
        <v>0</v>
      </c>
      <c r="AQ4124" s="9">
        <v>0</v>
      </c>
      <c r="AR4124" s="9">
        <v>0</v>
      </c>
      <c r="AS4124" s="9">
        <v>0</v>
      </c>
      <c r="AT4124" s="9">
        <v>0</v>
      </c>
      <c r="AU4124" s="9">
        <v>0</v>
      </c>
      <c r="AV4124" s="9">
        <v>0</v>
      </c>
      <c r="AW4124" s="9">
        <v>0</v>
      </c>
      <c r="AX4124" s="9">
        <v>0</v>
      </c>
      <c r="AY4124" s="9">
        <v>0</v>
      </c>
      <c r="AZ4124" s="9">
        <v>0</v>
      </c>
      <c r="BA4124" s="9">
        <v>6</v>
      </c>
      <c r="BB4124" s="9">
        <v>0</v>
      </c>
      <c r="BC4124" s="9">
        <v>0</v>
      </c>
    </row>
    <row r="4125" spans="2:55" x14ac:dyDescent="0.45">
      <c r="B4125" s="25">
        <v>4118</v>
      </c>
      <c r="D4125" s="9" t="s">
        <v>84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  <c r="AC4125" s="9">
        <v>0</v>
      </c>
      <c r="AD4125" s="9">
        <v>0</v>
      </c>
      <c r="AE4125" s="9">
        <v>0</v>
      </c>
      <c r="AF4125" s="9">
        <v>0</v>
      </c>
      <c r="AG4125" s="9">
        <v>0</v>
      </c>
      <c r="AH4125" s="9">
        <v>0</v>
      </c>
      <c r="AI4125" s="9">
        <v>0</v>
      </c>
      <c r="AJ4125" s="9">
        <v>0</v>
      </c>
      <c r="AK4125" s="9">
        <v>0</v>
      </c>
      <c r="AL4125" s="9">
        <v>0</v>
      </c>
      <c r="AM4125" s="9">
        <v>0</v>
      </c>
      <c r="AN4125" s="9">
        <v>0</v>
      </c>
      <c r="AO4125" s="9">
        <v>0</v>
      </c>
      <c r="AP4125" s="9">
        <v>0</v>
      </c>
      <c r="AQ4125" s="9">
        <v>0</v>
      </c>
      <c r="AR4125" s="9">
        <v>0</v>
      </c>
      <c r="AS4125" s="9">
        <v>0</v>
      </c>
      <c r="AT4125" s="9">
        <v>0</v>
      </c>
      <c r="AU4125" s="9">
        <v>0</v>
      </c>
      <c r="AV4125" s="9">
        <v>0</v>
      </c>
      <c r="AW4125" s="9">
        <v>0</v>
      </c>
      <c r="AX4125" s="9">
        <v>0</v>
      </c>
      <c r="AY4125" s="9">
        <v>0</v>
      </c>
      <c r="AZ4125" s="9">
        <v>0</v>
      </c>
      <c r="BA4125" s="9">
        <v>0</v>
      </c>
      <c r="BB4125" s="9">
        <v>0</v>
      </c>
      <c r="BC4125" s="9">
        <v>0</v>
      </c>
    </row>
    <row r="4126" spans="2:55" x14ac:dyDescent="0.45">
      <c r="B4126" s="25">
        <v>4119</v>
      </c>
      <c r="D4126" s="9" t="s">
        <v>85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  <c r="AC4126" s="9">
        <v>0</v>
      </c>
      <c r="AD4126" s="9">
        <v>0</v>
      </c>
      <c r="AE4126" s="9">
        <v>0</v>
      </c>
      <c r="AF4126" s="9">
        <v>0</v>
      </c>
      <c r="AG4126" s="9">
        <v>0</v>
      </c>
      <c r="AH4126" s="9">
        <v>0</v>
      </c>
      <c r="AI4126" s="9">
        <v>0</v>
      </c>
      <c r="AJ4126" s="9">
        <v>0</v>
      </c>
      <c r="AK4126" s="9">
        <v>0</v>
      </c>
      <c r="AL4126" s="9">
        <v>0</v>
      </c>
      <c r="AM4126" s="9">
        <v>0</v>
      </c>
      <c r="AN4126" s="9">
        <v>0</v>
      </c>
      <c r="AO4126" s="9">
        <v>0</v>
      </c>
      <c r="AP4126" s="9">
        <v>0</v>
      </c>
      <c r="AQ4126" s="9">
        <v>0</v>
      </c>
      <c r="AR4126" s="9">
        <v>0</v>
      </c>
      <c r="AS4126" s="9">
        <v>0</v>
      </c>
      <c r="AT4126" s="9">
        <v>0</v>
      </c>
      <c r="AU4126" s="9">
        <v>0</v>
      </c>
      <c r="AV4126" s="9">
        <v>0</v>
      </c>
      <c r="AW4126" s="9">
        <v>0</v>
      </c>
      <c r="AX4126" s="9">
        <v>0</v>
      </c>
      <c r="AY4126" s="9">
        <v>0</v>
      </c>
      <c r="AZ4126" s="9">
        <v>0</v>
      </c>
      <c r="BA4126" s="9">
        <v>0</v>
      </c>
      <c r="BB4126" s="9">
        <v>0</v>
      </c>
      <c r="BC4126" s="9">
        <v>0</v>
      </c>
    </row>
    <row r="4127" spans="2:55" x14ac:dyDescent="0.45">
      <c r="B4127" s="25">
        <v>4120</v>
      </c>
      <c r="D4127" s="9" t="s">
        <v>86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0</v>
      </c>
      <c r="R4127" s="9">
        <v>0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  <c r="AC4127" s="9">
        <v>0</v>
      </c>
      <c r="AD4127" s="9">
        <v>0</v>
      </c>
      <c r="AE4127" s="9">
        <v>0</v>
      </c>
      <c r="AF4127" s="9">
        <v>0</v>
      </c>
      <c r="AG4127" s="9">
        <v>0</v>
      </c>
      <c r="AH4127" s="9">
        <v>0</v>
      </c>
      <c r="AI4127" s="9">
        <v>0</v>
      </c>
      <c r="AJ4127" s="9">
        <v>0</v>
      </c>
      <c r="AK4127" s="9">
        <v>0</v>
      </c>
      <c r="AL4127" s="9">
        <v>0</v>
      </c>
      <c r="AM4127" s="9">
        <v>0</v>
      </c>
      <c r="AN4127" s="9">
        <v>0</v>
      </c>
      <c r="AO4127" s="9">
        <v>0</v>
      </c>
      <c r="AP4127" s="9">
        <v>0</v>
      </c>
      <c r="AQ4127" s="9">
        <v>0</v>
      </c>
      <c r="AR4127" s="9">
        <v>0</v>
      </c>
      <c r="AS4127" s="9">
        <v>0</v>
      </c>
      <c r="AT4127" s="9">
        <v>0</v>
      </c>
      <c r="AU4127" s="9">
        <v>0</v>
      </c>
      <c r="AV4127" s="9">
        <v>0</v>
      </c>
      <c r="AW4127" s="9">
        <v>0</v>
      </c>
      <c r="AX4127" s="9">
        <v>0</v>
      </c>
      <c r="AY4127" s="9">
        <v>0</v>
      </c>
      <c r="AZ4127" s="9">
        <v>0</v>
      </c>
      <c r="BA4127" s="9">
        <v>0</v>
      </c>
      <c r="BB4127" s="9">
        <v>0</v>
      </c>
      <c r="BC4127" s="9">
        <v>0</v>
      </c>
    </row>
    <row r="4128" spans="2:55" x14ac:dyDescent="0.45">
      <c r="B4128" s="25">
        <v>4121</v>
      </c>
      <c r="D4128" s="9" t="s">
        <v>87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  <c r="AC4128" s="9">
        <v>0</v>
      </c>
      <c r="AD4128" s="9">
        <v>0</v>
      </c>
      <c r="AE4128" s="9">
        <v>0</v>
      </c>
      <c r="AF4128" s="9">
        <v>0</v>
      </c>
      <c r="AG4128" s="9">
        <v>0</v>
      </c>
      <c r="AH4128" s="9">
        <v>0</v>
      </c>
      <c r="AI4128" s="9">
        <v>0</v>
      </c>
      <c r="AJ4128" s="9">
        <v>0</v>
      </c>
      <c r="AK4128" s="9">
        <v>0</v>
      </c>
      <c r="AL4128" s="9">
        <v>0</v>
      </c>
      <c r="AM4128" s="9">
        <v>0</v>
      </c>
      <c r="AN4128" s="9">
        <v>0</v>
      </c>
      <c r="AO4128" s="9">
        <v>0</v>
      </c>
      <c r="AP4128" s="9">
        <v>0</v>
      </c>
      <c r="AQ4128" s="9">
        <v>0</v>
      </c>
      <c r="AR4128" s="9">
        <v>0</v>
      </c>
      <c r="AS4128" s="9">
        <v>0</v>
      </c>
      <c r="AT4128" s="9">
        <v>0</v>
      </c>
      <c r="AU4128" s="9">
        <v>0</v>
      </c>
      <c r="AV4128" s="9">
        <v>0</v>
      </c>
      <c r="AW4128" s="9">
        <v>0</v>
      </c>
      <c r="AX4128" s="9">
        <v>0</v>
      </c>
      <c r="AY4128" s="9">
        <v>0</v>
      </c>
      <c r="AZ4128" s="9">
        <v>0</v>
      </c>
      <c r="BA4128" s="9">
        <v>0</v>
      </c>
      <c r="BB4128" s="9">
        <v>0</v>
      </c>
      <c r="BC4128" s="9">
        <v>0</v>
      </c>
    </row>
    <row r="4129" spans="2:55" x14ac:dyDescent="0.45">
      <c r="B4129" s="25">
        <v>4122</v>
      </c>
      <c r="D4129" s="9" t="s">
        <v>88</v>
      </c>
      <c r="E4129" s="9">
        <v>0</v>
      </c>
      <c r="F4129" s="9">
        <v>0</v>
      </c>
      <c r="G4129" s="9">
        <v>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0</v>
      </c>
      <c r="N4129" s="9">
        <v>0</v>
      </c>
      <c r="O4129" s="9">
        <v>3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  <c r="AC4129" s="9">
        <v>0</v>
      </c>
      <c r="AD4129" s="9">
        <v>0</v>
      </c>
      <c r="AE4129" s="9">
        <v>0</v>
      </c>
      <c r="AF4129" s="9">
        <v>0</v>
      </c>
      <c r="AG4129" s="9">
        <v>0</v>
      </c>
      <c r="AH4129" s="9">
        <v>0</v>
      </c>
      <c r="AI4129" s="9">
        <v>0</v>
      </c>
      <c r="AJ4129" s="9">
        <v>0</v>
      </c>
      <c r="AK4129" s="9">
        <v>0</v>
      </c>
      <c r="AL4129" s="9">
        <v>0</v>
      </c>
      <c r="AM4129" s="9">
        <v>0</v>
      </c>
      <c r="AN4129" s="9">
        <v>0</v>
      </c>
      <c r="AO4129" s="9">
        <v>0</v>
      </c>
      <c r="AP4129" s="9">
        <v>0</v>
      </c>
      <c r="AQ4129" s="9">
        <v>0</v>
      </c>
      <c r="AR4129" s="9">
        <v>0</v>
      </c>
      <c r="AS4129" s="9">
        <v>0</v>
      </c>
      <c r="AT4129" s="9">
        <v>0</v>
      </c>
      <c r="AU4129" s="9">
        <v>0</v>
      </c>
      <c r="AV4129" s="9">
        <v>0</v>
      </c>
      <c r="AW4129" s="9">
        <v>0</v>
      </c>
      <c r="AX4129" s="9">
        <v>0</v>
      </c>
      <c r="AY4129" s="9">
        <v>0</v>
      </c>
      <c r="AZ4129" s="9">
        <v>0</v>
      </c>
      <c r="BA4129" s="9">
        <v>0</v>
      </c>
      <c r="BB4129" s="9">
        <v>0</v>
      </c>
      <c r="BC4129" s="9">
        <v>0</v>
      </c>
    </row>
    <row r="4130" spans="2:55" x14ac:dyDescent="0.45">
      <c r="B4130" s="25">
        <v>4123</v>
      </c>
      <c r="D4130" s="9" t="s">
        <v>89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0</v>
      </c>
      <c r="N4130" s="9">
        <v>0</v>
      </c>
      <c r="O4130" s="9">
        <v>13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  <c r="AC4130" s="9">
        <v>0</v>
      </c>
      <c r="AD4130" s="9">
        <v>0</v>
      </c>
      <c r="AE4130" s="9">
        <v>0</v>
      </c>
      <c r="AF4130" s="9">
        <v>0</v>
      </c>
      <c r="AG4130" s="9">
        <v>0</v>
      </c>
      <c r="AH4130" s="9">
        <v>0</v>
      </c>
      <c r="AI4130" s="9">
        <v>0</v>
      </c>
      <c r="AJ4130" s="9">
        <v>0</v>
      </c>
      <c r="AK4130" s="9">
        <v>0</v>
      </c>
      <c r="AL4130" s="9">
        <v>0</v>
      </c>
      <c r="AM4130" s="9">
        <v>0</v>
      </c>
      <c r="AN4130" s="9">
        <v>0</v>
      </c>
      <c r="AO4130" s="9">
        <v>0</v>
      </c>
      <c r="AP4130" s="9">
        <v>0</v>
      </c>
      <c r="AQ4130" s="9">
        <v>0</v>
      </c>
      <c r="AR4130" s="9">
        <v>0</v>
      </c>
      <c r="AS4130" s="9">
        <v>0</v>
      </c>
      <c r="AT4130" s="9">
        <v>0</v>
      </c>
      <c r="AU4130" s="9">
        <v>0</v>
      </c>
      <c r="AV4130" s="9">
        <v>0</v>
      </c>
      <c r="AW4130" s="9">
        <v>0</v>
      </c>
      <c r="AX4130" s="9">
        <v>0</v>
      </c>
      <c r="AY4130" s="9">
        <v>0</v>
      </c>
      <c r="AZ4130" s="9">
        <v>0</v>
      </c>
      <c r="BA4130" s="9">
        <v>0</v>
      </c>
      <c r="BB4130" s="9">
        <v>0</v>
      </c>
      <c r="BC4130" s="9">
        <v>0</v>
      </c>
    </row>
    <row r="4131" spans="2:55" x14ac:dyDescent="0.45">
      <c r="B4131" s="25">
        <v>4124</v>
      </c>
      <c r="D4131" s="9" t="s">
        <v>90</v>
      </c>
      <c r="E4131" s="9">
        <v>0</v>
      </c>
      <c r="F4131" s="9">
        <v>0</v>
      </c>
      <c r="G4131" s="9">
        <v>4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31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10</v>
      </c>
      <c r="AB4131" s="9">
        <v>0</v>
      </c>
      <c r="AC4131" s="9">
        <v>0</v>
      </c>
      <c r="AD4131" s="9">
        <v>0</v>
      </c>
      <c r="AE4131" s="9">
        <v>0</v>
      </c>
      <c r="AF4131" s="9">
        <v>0</v>
      </c>
      <c r="AG4131" s="9">
        <v>0</v>
      </c>
      <c r="AH4131" s="9">
        <v>0</v>
      </c>
      <c r="AI4131" s="9">
        <v>0</v>
      </c>
      <c r="AJ4131" s="9">
        <v>0</v>
      </c>
      <c r="AK4131" s="9">
        <v>0</v>
      </c>
      <c r="AL4131" s="9">
        <v>0</v>
      </c>
      <c r="AM4131" s="9">
        <v>0</v>
      </c>
      <c r="AN4131" s="9">
        <v>0</v>
      </c>
      <c r="AO4131" s="9">
        <v>0</v>
      </c>
      <c r="AP4131" s="9">
        <v>0</v>
      </c>
      <c r="AQ4131" s="9">
        <v>0</v>
      </c>
      <c r="AR4131" s="9">
        <v>0</v>
      </c>
      <c r="AS4131" s="9">
        <v>0</v>
      </c>
      <c r="AT4131" s="9">
        <v>0</v>
      </c>
      <c r="AU4131" s="9">
        <v>0</v>
      </c>
      <c r="AV4131" s="9">
        <v>0</v>
      </c>
      <c r="AW4131" s="9">
        <v>0</v>
      </c>
      <c r="AX4131" s="9">
        <v>0</v>
      </c>
      <c r="AY4131" s="9">
        <v>0</v>
      </c>
      <c r="AZ4131" s="9">
        <v>0</v>
      </c>
      <c r="BA4131" s="9">
        <v>0</v>
      </c>
      <c r="BB4131" s="9">
        <v>3</v>
      </c>
      <c r="BC4131" s="9">
        <v>0</v>
      </c>
    </row>
    <row r="4132" spans="2:55" x14ac:dyDescent="0.45">
      <c r="B4132" s="25">
        <v>4125</v>
      </c>
      <c r="D4132" s="9" t="s">
        <v>91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3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  <c r="AC4132" s="9">
        <v>0</v>
      </c>
      <c r="AD4132" s="9">
        <v>0</v>
      </c>
      <c r="AE4132" s="9">
        <v>0</v>
      </c>
      <c r="AF4132" s="9">
        <v>0</v>
      </c>
      <c r="AG4132" s="9">
        <v>0</v>
      </c>
      <c r="AH4132" s="9">
        <v>0</v>
      </c>
      <c r="AI4132" s="9">
        <v>0</v>
      </c>
      <c r="AJ4132" s="9">
        <v>0</v>
      </c>
      <c r="AK4132" s="9">
        <v>0</v>
      </c>
      <c r="AL4132" s="9">
        <v>0</v>
      </c>
      <c r="AM4132" s="9">
        <v>0</v>
      </c>
      <c r="AN4132" s="9">
        <v>0</v>
      </c>
      <c r="AO4132" s="9">
        <v>0</v>
      </c>
      <c r="AP4132" s="9">
        <v>0</v>
      </c>
      <c r="AQ4132" s="9">
        <v>0</v>
      </c>
      <c r="AR4132" s="9">
        <v>0</v>
      </c>
      <c r="AS4132" s="9">
        <v>0</v>
      </c>
      <c r="AT4132" s="9">
        <v>0</v>
      </c>
      <c r="AU4132" s="9">
        <v>0</v>
      </c>
      <c r="AV4132" s="9">
        <v>0</v>
      </c>
      <c r="AW4132" s="9">
        <v>0</v>
      </c>
      <c r="AX4132" s="9">
        <v>0</v>
      </c>
      <c r="AY4132" s="9">
        <v>0</v>
      </c>
      <c r="AZ4132" s="9">
        <v>0</v>
      </c>
      <c r="BA4132" s="9">
        <v>0</v>
      </c>
      <c r="BB4132" s="9">
        <v>0</v>
      </c>
      <c r="BC4132" s="9">
        <v>0</v>
      </c>
    </row>
    <row r="4133" spans="2:55" x14ac:dyDescent="0.45">
      <c r="B4133" s="25">
        <v>4126</v>
      </c>
      <c r="D4133" s="9" t="s">
        <v>92</v>
      </c>
      <c r="E4133" s="9">
        <v>0</v>
      </c>
      <c r="F4133" s="9">
        <v>0</v>
      </c>
      <c r="G4133" s="9">
        <v>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0</v>
      </c>
      <c r="N4133" s="9">
        <v>0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0</v>
      </c>
      <c r="V4133" s="9">
        <v>0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  <c r="AC4133" s="9">
        <v>0</v>
      </c>
      <c r="AD4133" s="9">
        <v>0</v>
      </c>
      <c r="AE4133" s="9">
        <v>0</v>
      </c>
      <c r="AF4133" s="9">
        <v>0</v>
      </c>
      <c r="AG4133" s="9">
        <v>0</v>
      </c>
      <c r="AH4133" s="9">
        <v>0</v>
      </c>
      <c r="AI4133" s="9">
        <v>0</v>
      </c>
      <c r="AJ4133" s="9">
        <v>0</v>
      </c>
      <c r="AK4133" s="9">
        <v>0</v>
      </c>
      <c r="AL4133" s="9">
        <v>0</v>
      </c>
      <c r="AM4133" s="9">
        <v>0</v>
      </c>
      <c r="AN4133" s="9">
        <v>0</v>
      </c>
      <c r="AO4133" s="9">
        <v>0</v>
      </c>
      <c r="AP4133" s="9">
        <v>0</v>
      </c>
      <c r="AQ4133" s="9">
        <v>0</v>
      </c>
      <c r="AR4133" s="9">
        <v>0</v>
      </c>
      <c r="AS4133" s="9">
        <v>0</v>
      </c>
      <c r="AT4133" s="9">
        <v>0</v>
      </c>
      <c r="AU4133" s="9">
        <v>0</v>
      </c>
      <c r="AV4133" s="9">
        <v>0</v>
      </c>
      <c r="AW4133" s="9">
        <v>0</v>
      </c>
      <c r="AX4133" s="9">
        <v>0</v>
      </c>
      <c r="AY4133" s="9">
        <v>0</v>
      </c>
      <c r="AZ4133" s="9">
        <v>0</v>
      </c>
      <c r="BA4133" s="9">
        <v>0</v>
      </c>
      <c r="BB4133" s="9">
        <v>0</v>
      </c>
      <c r="BC4133" s="9">
        <v>0</v>
      </c>
    </row>
    <row r="4134" spans="2:55" x14ac:dyDescent="0.45">
      <c r="B4134" s="25">
        <v>4127</v>
      </c>
      <c r="D4134" s="9" t="s">
        <v>93</v>
      </c>
      <c r="E4134" s="9">
        <v>0</v>
      </c>
      <c r="F4134" s="9">
        <v>0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  <c r="AC4134" s="9">
        <v>0</v>
      </c>
      <c r="AD4134" s="9">
        <v>0</v>
      </c>
      <c r="AE4134" s="9">
        <v>0</v>
      </c>
      <c r="AF4134" s="9">
        <v>0</v>
      </c>
      <c r="AG4134" s="9">
        <v>0</v>
      </c>
      <c r="AH4134" s="9">
        <v>0</v>
      </c>
      <c r="AI4134" s="9">
        <v>0</v>
      </c>
      <c r="AJ4134" s="9">
        <v>0</v>
      </c>
      <c r="AK4134" s="9">
        <v>0</v>
      </c>
      <c r="AL4134" s="9">
        <v>0</v>
      </c>
      <c r="AM4134" s="9">
        <v>0</v>
      </c>
      <c r="AN4134" s="9">
        <v>0</v>
      </c>
      <c r="AO4134" s="9">
        <v>0</v>
      </c>
      <c r="AP4134" s="9">
        <v>0</v>
      </c>
      <c r="AQ4134" s="9">
        <v>0</v>
      </c>
      <c r="AR4134" s="9">
        <v>0</v>
      </c>
      <c r="AS4134" s="9">
        <v>0</v>
      </c>
      <c r="AT4134" s="9">
        <v>0</v>
      </c>
      <c r="AU4134" s="9">
        <v>0</v>
      </c>
      <c r="AV4134" s="9">
        <v>0</v>
      </c>
      <c r="AW4134" s="9">
        <v>0</v>
      </c>
      <c r="AX4134" s="9">
        <v>0</v>
      </c>
      <c r="AY4134" s="9">
        <v>0</v>
      </c>
      <c r="AZ4134" s="9">
        <v>0</v>
      </c>
      <c r="BA4134" s="9">
        <v>0</v>
      </c>
      <c r="BB4134" s="9">
        <v>0</v>
      </c>
      <c r="BC4134" s="9">
        <v>0</v>
      </c>
    </row>
    <row r="4135" spans="2:55" x14ac:dyDescent="0.45">
      <c r="B4135" s="25">
        <v>4128</v>
      </c>
      <c r="D4135" s="9" t="s">
        <v>94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  <c r="AB4135" s="9">
        <v>0</v>
      </c>
      <c r="AC4135" s="9">
        <v>0</v>
      </c>
      <c r="AD4135" s="9">
        <v>0</v>
      </c>
      <c r="AE4135" s="9">
        <v>0</v>
      </c>
      <c r="AF4135" s="9">
        <v>0</v>
      </c>
      <c r="AG4135" s="9">
        <v>0</v>
      </c>
      <c r="AH4135" s="9">
        <v>0</v>
      </c>
      <c r="AI4135" s="9">
        <v>0</v>
      </c>
      <c r="AJ4135" s="9">
        <v>0</v>
      </c>
      <c r="AK4135" s="9">
        <v>0</v>
      </c>
      <c r="AL4135" s="9">
        <v>0</v>
      </c>
      <c r="AM4135" s="9">
        <v>0</v>
      </c>
      <c r="AN4135" s="9">
        <v>0</v>
      </c>
      <c r="AO4135" s="9">
        <v>0</v>
      </c>
      <c r="AP4135" s="9">
        <v>0</v>
      </c>
      <c r="AQ4135" s="9">
        <v>0</v>
      </c>
      <c r="AR4135" s="9">
        <v>0</v>
      </c>
      <c r="AS4135" s="9">
        <v>0</v>
      </c>
      <c r="AT4135" s="9">
        <v>0</v>
      </c>
      <c r="AU4135" s="9">
        <v>0</v>
      </c>
      <c r="AV4135" s="9">
        <v>0</v>
      </c>
      <c r="AW4135" s="9">
        <v>0</v>
      </c>
      <c r="AX4135" s="9">
        <v>0</v>
      </c>
      <c r="AY4135" s="9">
        <v>0</v>
      </c>
      <c r="AZ4135" s="9">
        <v>0</v>
      </c>
      <c r="BA4135" s="9">
        <v>3</v>
      </c>
      <c r="BB4135" s="9">
        <v>0</v>
      </c>
      <c r="BC4135" s="9">
        <v>0</v>
      </c>
    </row>
    <row r="4136" spans="2:55" x14ac:dyDescent="0.45">
      <c r="B4136" s="25">
        <v>4129</v>
      </c>
      <c r="D4136" s="9" t="s">
        <v>95</v>
      </c>
      <c r="E4136" s="9">
        <v>0</v>
      </c>
      <c r="F4136" s="9">
        <v>0</v>
      </c>
      <c r="G4136" s="9">
        <v>0</v>
      </c>
      <c r="H4136" s="9">
        <v>0</v>
      </c>
      <c r="I4136" s="9">
        <v>0</v>
      </c>
      <c r="J4136" s="9">
        <v>0</v>
      </c>
      <c r="K4136" s="9">
        <v>0</v>
      </c>
      <c r="L4136" s="9">
        <v>0</v>
      </c>
      <c r="M4136" s="9">
        <v>0</v>
      </c>
      <c r="N4136" s="9">
        <v>0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0</v>
      </c>
      <c r="Z4136" s="9">
        <v>0</v>
      </c>
      <c r="AA4136" s="9">
        <v>0</v>
      </c>
      <c r="AB4136" s="9">
        <v>5</v>
      </c>
      <c r="AC4136" s="9">
        <v>0</v>
      </c>
      <c r="AD4136" s="9">
        <v>0</v>
      </c>
      <c r="AE4136" s="9">
        <v>0</v>
      </c>
      <c r="AF4136" s="9">
        <v>0</v>
      </c>
      <c r="AG4136" s="9">
        <v>0</v>
      </c>
      <c r="AH4136" s="9">
        <v>0</v>
      </c>
      <c r="AI4136" s="9">
        <v>0</v>
      </c>
      <c r="AJ4136" s="9">
        <v>0</v>
      </c>
      <c r="AK4136" s="9">
        <v>0</v>
      </c>
      <c r="AL4136" s="9">
        <v>0</v>
      </c>
      <c r="AM4136" s="9">
        <v>0</v>
      </c>
      <c r="AN4136" s="9">
        <v>0</v>
      </c>
      <c r="AO4136" s="9">
        <v>0</v>
      </c>
      <c r="AP4136" s="9">
        <v>0</v>
      </c>
      <c r="AQ4136" s="9">
        <v>0</v>
      </c>
      <c r="AR4136" s="9">
        <v>0</v>
      </c>
      <c r="AS4136" s="9">
        <v>0</v>
      </c>
      <c r="AT4136" s="9">
        <v>0</v>
      </c>
      <c r="AU4136" s="9">
        <v>0</v>
      </c>
      <c r="AV4136" s="9">
        <v>0</v>
      </c>
      <c r="AW4136" s="9">
        <v>0</v>
      </c>
      <c r="AX4136" s="9">
        <v>0</v>
      </c>
      <c r="AY4136" s="9">
        <v>0</v>
      </c>
      <c r="AZ4136" s="9">
        <v>0</v>
      </c>
      <c r="BA4136" s="9">
        <v>0</v>
      </c>
      <c r="BB4136" s="9">
        <v>0</v>
      </c>
      <c r="BC4136" s="9">
        <v>0</v>
      </c>
    </row>
    <row r="4137" spans="2:55" x14ac:dyDescent="0.45">
      <c r="B4137" s="25">
        <v>4130</v>
      </c>
      <c r="D4137" s="9" t="s">
        <v>96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0</v>
      </c>
      <c r="Z4137" s="9">
        <v>0</v>
      </c>
      <c r="AA4137" s="9">
        <v>0</v>
      </c>
      <c r="AB4137" s="9">
        <v>0</v>
      </c>
      <c r="AC4137" s="9">
        <v>0</v>
      </c>
      <c r="AD4137" s="9">
        <v>0</v>
      </c>
      <c r="AE4137" s="9">
        <v>0</v>
      </c>
      <c r="AF4137" s="9">
        <v>0</v>
      </c>
      <c r="AG4137" s="9">
        <v>0</v>
      </c>
      <c r="AH4137" s="9">
        <v>0</v>
      </c>
      <c r="AI4137" s="9">
        <v>0</v>
      </c>
      <c r="AJ4137" s="9">
        <v>0</v>
      </c>
      <c r="AK4137" s="9">
        <v>0</v>
      </c>
      <c r="AL4137" s="9">
        <v>0</v>
      </c>
      <c r="AM4137" s="9">
        <v>0</v>
      </c>
      <c r="AN4137" s="9">
        <v>0</v>
      </c>
      <c r="AO4137" s="9">
        <v>0</v>
      </c>
      <c r="AP4137" s="9">
        <v>0</v>
      </c>
      <c r="AQ4137" s="9">
        <v>0</v>
      </c>
      <c r="AR4137" s="9">
        <v>0</v>
      </c>
      <c r="AS4137" s="9">
        <v>0</v>
      </c>
      <c r="AT4137" s="9">
        <v>0</v>
      </c>
      <c r="AU4137" s="9">
        <v>0</v>
      </c>
      <c r="AV4137" s="9">
        <v>0</v>
      </c>
      <c r="AW4137" s="9">
        <v>0</v>
      </c>
      <c r="AX4137" s="9">
        <v>0</v>
      </c>
      <c r="AY4137" s="9">
        <v>0</v>
      </c>
      <c r="AZ4137" s="9">
        <v>0</v>
      </c>
      <c r="BA4137" s="9">
        <v>0</v>
      </c>
      <c r="BB4137" s="9">
        <v>0</v>
      </c>
      <c r="BC4137" s="9">
        <v>0</v>
      </c>
    </row>
    <row r="4138" spans="2:55" x14ac:dyDescent="0.45">
      <c r="B4138" s="25">
        <v>4131</v>
      </c>
      <c r="D4138" s="9" t="s">
        <v>97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11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0</v>
      </c>
      <c r="V4138" s="9">
        <v>0</v>
      </c>
      <c r="W4138" s="9">
        <v>0</v>
      </c>
      <c r="X4138" s="9">
        <v>0</v>
      </c>
      <c r="Y4138" s="9">
        <v>0</v>
      </c>
      <c r="Z4138" s="9">
        <v>0</v>
      </c>
      <c r="AA4138" s="9">
        <v>3</v>
      </c>
      <c r="AB4138" s="9">
        <v>0</v>
      </c>
      <c r="AC4138" s="9">
        <v>0</v>
      </c>
      <c r="AD4138" s="9">
        <v>0</v>
      </c>
      <c r="AE4138" s="9">
        <v>0</v>
      </c>
      <c r="AF4138" s="9">
        <v>0</v>
      </c>
      <c r="AG4138" s="9">
        <v>0</v>
      </c>
      <c r="AH4138" s="9">
        <v>0</v>
      </c>
      <c r="AI4138" s="9">
        <v>0</v>
      </c>
      <c r="AJ4138" s="9">
        <v>0</v>
      </c>
      <c r="AK4138" s="9">
        <v>0</v>
      </c>
      <c r="AL4138" s="9">
        <v>0</v>
      </c>
      <c r="AM4138" s="9">
        <v>0</v>
      </c>
      <c r="AN4138" s="9">
        <v>0</v>
      </c>
      <c r="AO4138" s="9">
        <v>0</v>
      </c>
      <c r="AP4138" s="9">
        <v>0</v>
      </c>
      <c r="AQ4138" s="9">
        <v>0</v>
      </c>
      <c r="AR4138" s="9">
        <v>0</v>
      </c>
      <c r="AS4138" s="9">
        <v>0</v>
      </c>
      <c r="AT4138" s="9">
        <v>0</v>
      </c>
      <c r="AU4138" s="9">
        <v>0</v>
      </c>
      <c r="AV4138" s="9">
        <v>0</v>
      </c>
      <c r="AW4138" s="9">
        <v>0</v>
      </c>
      <c r="AX4138" s="9">
        <v>0</v>
      </c>
      <c r="AY4138" s="9">
        <v>0</v>
      </c>
      <c r="AZ4138" s="9">
        <v>0</v>
      </c>
      <c r="BA4138" s="9">
        <v>0</v>
      </c>
      <c r="BB4138" s="9">
        <v>0</v>
      </c>
      <c r="BC4138" s="9">
        <v>0</v>
      </c>
    </row>
    <row r="4139" spans="2:55" x14ac:dyDescent="0.45">
      <c r="B4139" s="25">
        <v>4132</v>
      </c>
      <c r="D4139" s="9" t="s">
        <v>98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0</v>
      </c>
      <c r="Z4139" s="9">
        <v>0</v>
      </c>
      <c r="AA4139" s="9">
        <v>0</v>
      </c>
      <c r="AB4139" s="9">
        <v>0</v>
      </c>
      <c r="AC4139" s="9">
        <v>0</v>
      </c>
      <c r="AD4139" s="9">
        <v>0</v>
      </c>
      <c r="AE4139" s="9">
        <v>0</v>
      </c>
      <c r="AF4139" s="9">
        <v>0</v>
      </c>
      <c r="AG4139" s="9">
        <v>0</v>
      </c>
      <c r="AH4139" s="9">
        <v>0</v>
      </c>
      <c r="AI4139" s="9">
        <v>0</v>
      </c>
      <c r="AJ4139" s="9">
        <v>0</v>
      </c>
      <c r="AK4139" s="9">
        <v>0</v>
      </c>
      <c r="AL4139" s="9">
        <v>0</v>
      </c>
      <c r="AM4139" s="9">
        <v>0</v>
      </c>
      <c r="AN4139" s="9">
        <v>0</v>
      </c>
      <c r="AO4139" s="9">
        <v>0</v>
      </c>
      <c r="AP4139" s="9">
        <v>0</v>
      </c>
      <c r="AQ4139" s="9">
        <v>0</v>
      </c>
      <c r="AR4139" s="9">
        <v>0</v>
      </c>
      <c r="AS4139" s="9">
        <v>0</v>
      </c>
      <c r="AT4139" s="9">
        <v>0</v>
      </c>
      <c r="AU4139" s="9">
        <v>0</v>
      </c>
      <c r="AV4139" s="9">
        <v>0</v>
      </c>
      <c r="AW4139" s="9">
        <v>0</v>
      </c>
      <c r="AX4139" s="9">
        <v>0</v>
      </c>
      <c r="AY4139" s="9">
        <v>0</v>
      </c>
      <c r="AZ4139" s="9">
        <v>0</v>
      </c>
      <c r="BA4139" s="9">
        <v>0</v>
      </c>
      <c r="BB4139" s="9">
        <v>0</v>
      </c>
      <c r="BC4139" s="9">
        <v>0</v>
      </c>
    </row>
    <row r="4140" spans="2:55" x14ac:dyDescent="0.45">
      <c r="B4140" s="25">
        <v>4133</v>
      </c>
      <c r="D4140" s="9" t="s">
        <v>99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0</v>
      </c>
      <c r="Z4140" s="9">
        <v>0</v>
      </c>
      <c r="AA4140" s="9">
        <v>4</v>
      </c>
      <c r="AB4140" s="9">
        <v>0</v>
      </c>
      <c r="AC4140" s="9">
        <v>0</v>
      </c>
      <c r="AD4140" s="9">
        <v>0</v>
      </c>
      <c r="AE4140" s="9">
        <v>0</v>
      </c>
      <c r="AF4140" s="9">
        <v>0</v>
      </c>
      <c r="AG4140" s="9">
        <v>0</v>
      </c>
      <c r="AH4140" s="9">
        <v>0</v>
      </c>
      <c r="AI4140" s="9">
        <v>0</v>
      </c>
      <c r="AJ4140" s="9">
        <v>0</v>
      </c>
      <c r="AK4140" s="9">
        <v>0</v>
      </c>
      <c r="AL4140" s="9">
        <v>0</v>
      </c>
      <c r="AM4140" s="9">
        <v>0</v>
      </c>
      <c r="AN4140" s="9">
        <v>0</v>
      </c>
      <c r="AO4140" s="9">
        <v>0</v>
      </c>
      <c r="AP4140" s="9">
        <v>0</v>
      </c>
      <c r="AQ4140" s="9">
        <v>0</v>
      </c>
      <c r="AR4140" s="9">
        <v>0</v>
      </c>
      <c r="AS4140" s="9">
        <v>0</v>
      </c>
      <c r="AT4140" s="9">
        <v>0</v>
      </c>
      <c r="AU4140" s="9">
        <v>0</v>
      </c>
      <c r="AV4140" s="9">
        <v>0</v>
      </c>
      <c r="AW4140" s="9">
        <v>0</v>
      </c>
      <c r="AX4140" s="9">
        <v>0</v>
      </c>
      <c r="AY4140" s="9">
        <v>0</v>
      </c>
      <c r="AZ4140" s="9">
        <v>0</v>
      </c>
      <c r="BA4140" s="9">
        <v>0</v>
      </c>
      <c r="BB4140" s="9">
        <v>0</v>
      </c>
      <c r="BC4140" s="9">
        <v>0</v>
      </c>
    </row>
    <row r="4141" spans="2:55" x14ac:dyDescent="0.45">
      <c r="B4141" s="25">
        <v>4134</v>
      </c>
      <c r="D4141" s="9" t="s">
        <v>100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3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0</v>
      </c>
      <c r="AB4141" s="9">
        <v>0</v>
      </c>
      <c r="AC4141" s="9">
        <v>0</v>
      </c>
      <c r="AD4141" s="9">
        <v>0</v>
      </c>
      <c r="AE4141" s="9">
        <v>0</v>
      </c>
      <c r="AF4141" s="9">
        <v>0</v>
      </c>
      <c r="AG4141" s="9">
        <v>0</v>
      </c>
      <c r="AH4141" s="9">
        <v>0</v>
      </c>
      <c r="AI4141" s="9">
        <v>0</v>
      </c>
      <c r="AJ4141" s="9">
        <v>0</v>
      </c>
      <c r="AK4141" s="9">
        <v>0</v>
      </c>
      <c r="AL4141" s="9">
        <v>0</v>
      </c>
      <c r="AM4141" s="9">
        <v>0</v>
      </c>
      <c r="AN4141" s="9">
        <v>0</v>
      </c>
      <c r="AO4141" s="9">
        <v>0</v>
      </c>
      <c r="AP4141" s="9">
        <v>0</v>
      </c>
      <c r="AQ4141" s="9">
        <v>0</v>
      </c>
      <c r="AR4141" s="9">
        <v>0</v>
      </c>
      <c r="AS4141" s="9">
        <v>0</v>
      </c>
      <c r="AT4141" s="9">
        <v>0</v>
      </c>
      <c r="AU4141" s="9">
        <v>0</v>
      </c>
      <c r="AV4141" s="9">
        <v>0</v>
      </c>
      <c r="AW4141" s="9">
        <v>0</v>
      </c>
      <c r="AX4141" s="9">
        <v>0</v>
      </c>
      <c r="AY4141" s="9">
        <v>0</v>
      </c>
      <c r="AZ4141" s="9">
        <v>0</v>
      </c>
      <c r="BA4141" s="9">
        <v>0</v>
      </c>
      <c r="BB4141" s="9">
        <v>0</v>
      </c>
      <c r="BC4141" s="9">
        <v>0</v>
      </c>
    </row>
    <row r="4142" spans="2:55" x14ac:dyDescent="0.45">
      <c r="B4142" s="25">
        <v>4135</v>
      </c>
      <c r="D4142" s="9" t="s">
        <v>101</v>
      </c>
      <c r="E4142" s="9">
        <v>0</v>
      </c>
      <c r="F4142" s="9">
        <v>0</v>
      </c>
      <c r="G4142" s="9">
        <v>4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22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3</v>
      </c>
      <c r="AB4142" s="9">
        <v>6</v>
      </c>
      <c r="AC4142" s="9">
        <v>0</v>
      </c>
      <c r="AD4142" s="9">
        <v>0</v>
      </c>
      <c r="AE4142" s="9">
        <v>0</v>
      </c>
      <c r="AF4142" s="9">
        <v>0</v>
      </c>
      <c r="AG4142" s="9">
        <v>0</v>
      </c>
      <c r="AH4142" s="9">
        <v>0</v>
      </c>
      <c r="AI4142" s="9">
        <v>0</v>
      </c>
      <c r="AJ4142" s="9">
        <v>0</v>
      </c>
      <c r="AK4142" s="9">
        <v>0</v>
      </c>
      <c r="AL4142" s="9">
        <v>0</v>
      </c>
      <c r="AM4142" s="9">
        <v>0</v>
      </c>
      <c r="AN4142" s="9">
        <v>0</v>
      </c>
      <c r="AO4142" s="9">
        <v>0</v>
      </c>
      <c r="AP4142" s="9">
        <v>0</v>
      </c>
      <c r="AQ4142" s="9">
        <v>0</v>
      </c>
      <c r="AR4142" s="9">
        <v>0</v>
      </c>
      <c r="AS4142" s="9">
        <v>0</v>
      </c>
      <c r="AT4142" s="9">
        <v>0</v>
      </c>
      <c r="AU4142" s="9">
        <v>0</v>
      </c>
      <c r="AV4142" s="9">
        <v>0</v>
      </c>
      <c r="AW4142" s="9">
        <v>0</v>
      </c>
      <c r="AX4142" s="9">
        <v>0</v>
      </c>
      <c r="AY4142" s="9">
        <v>0</v>
      </c>
      <c r="AZ4142" s="9">
        <v>6</v>
      </c>
      <c r="BA4142" s="9">
        <v>0</v>
      </c>
      <c r="BB4142" s="9">
        <v>0</v>
      </c>
      <c r="BC4142" s="9">
        <v>0</v>
      </c>
    </row>
    <row r="4143" spans="2:55" x14ac:dyDescent="0.45">
      <c r="B4143" s="25">
        <v>4136</v>
      </c>
      <c r="D4143" s="9" t="s">
        <v>102</v>
      </c>
      <c r="E4143" s="9">
        <v>0</v>
      </c>
      <c r="F4143" s="9">
        <v>0</v>
      </c>
      <c r="G4143" s="9">
        <v>0</v>
      </c>
      <c r="H4143" s="9">
        <v>0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  <c r="AC4143" s="9">
        <v>0</v>
      </c>
      <c r="AD4143" s="9">
        <v>0</v>
      </c>
      <c r="AE4143" s="9">
        <v>0</v>
      </c>
      <c r="AF4143" s="9">
        <v>0</v>
      </c>
      <c r="AG4143" s="9">
        <v>0</v>
      </c>
      <c r="AH4143" s="9">
        <v>0</v>
      </c>
      <c r="AI4143" s="9">
        <v>0</v>
      </c>
      <c r="AJ4143" s="9">
        <v>0</v>
      </c>
      <c r="AK4143" s="9">
        <v>0</v>
      </c>
      <c r="AL4143" s="9">
        <v>0</v>
      </c>
      <c r="AM4143" s="9">
        <v>0</v>
      </c>
      <c r="AN4143" s="9">
        <v>0</v>
      </c>
      <c r="AO4143" s="9">
        <v>0</v>
      </c>
      <c r="AP4143" s="9">
        <v>0</v>
      </c>
      <c r="AQ4143" s="9">
        <v>0</v>
      </c>
      <c r="AR4143" s="9">
        <v>0</v>
      </c>
      <c r="AS4143" s="9">
        <v>0</v>
      </c>
      <c r="AT4143" s="9">
        <v>0</v>
      </c>
      <c r="AU4143" s="9">
        <v>0</v>
      </c>
      <c r="AV4143" s="9">
        <v>0</v>
      </c>
      <c r="AW4143" s="9">
        <v>0</v>
      </c>
      <c r="AX4143" s="9">
        <v>0</v>
      </c>
      <c r="AY4143" s="9">
        <v>0</v>
      </c>
      <c r="AZ4143" s="9">
        <v>0</v>
      </c>
      <c r="BA4143" s="9">
        <v>0</v>
      </c>
      <c r="BB4143" s="9">
        <v>0</v>
      </c>
      <c r="BC4143" s="9">
        <v>0</v>
      </c>
    </row>
    <row r="4144" spans="2:55" x14ac:dyDescent="0.45">
      <c r="B4144" s="25">
        <v>4137</v>
      </c>
      <c r="D4144" s="9" t="s">
        <v>103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0</v>
      </c>
      <c r="Z4144" s="9">
        <v>0</v>
      </c>
      <c r="AA4144" s="9">
        <v>0</v>
      </c>
      <c r="AB4144" s="9">
        <v>0</v>
      </c>
      <c r="AC4144" s="9">
        <v>0</v>
      </c>
      <c r="AD4144" s="9">
        <v>0</v>
      </c>
      <c r="AE4144" s="9">
        <v>0</v>
      </c>
      <c r="AF4144" s="9">
        <v>0</v>
      </c>
      <c r="AG4144" s="9">
        <v>0</v>
      </c>
      <c r="AH4144" s="9">
        <v>0</v>
      </c>
      <c r="AI4144" s="9">
        <v>0</v>
      </c>
      <c r="AJ4144" s="9">
        <v>0</v>
      </c>
      <c r="AK4144" s="9">
        <v>0</v>
      </c>
      <c r="AL4144" s="9">
        <v>0</v>
      </c>
      <c r="AM4144" s="9">
        <v>0</v>
      </c>
      <c r="AN4144" s="9">
        <v>0</v>
      </c>
      <c r="AO4144" s="9">
        <v>0</v>
      </c>
      <c r="AP4144" s="9">
        <v>0</v>
      </c>
      <c r="AQ4144" s="9">
        <v>0</v>
      </c>
      <c r="AR4144" s="9">
        <v>0</v>
      </c>
      <c r="AS4144" s="9">
        <v>0</v>
      </c>
      <c r="AT4144" s="9">
        <v>0</v>
      </c>
      <c r="AU4144" s="9">
        <v>0</v>
      </c>
      <c r="AV4144" s="9">
        <v>0</v>
      </c>
      <c r="AW4144" s="9">
        <v>0</v>
      </c>
      <c r="AX4144" s="9">
        <v>0</v>
      </c>
      <c r="AY4144" s="9">
        <v>0</v>
      </c>
      <c r="AZ4144" s="9">
        <v>0</v>
      </c>
      <c r="BA4144" s="9">
        <v>0</v>
      </c>
      <c r="BB4144" s="9">
        <v>0</v>
      </c>
      <c r="BC4144" s="9">
        <v>0</v>
      </c>
    </row>
    <row r="4145" spans="2:55" x14ac:dyDescent="0.45">
      <c r="B4145" s="25">
        <v>4138</v>
      </c>
      <c r="D4145" s="9" t="s">
        <v>104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6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  <c r="AC4145" s="9">
        <v>0</v>
      </c>
      <c r="AD4145" s="9">
        <v>0</v>
      </c>
      <c r="AE4145" s="9">
        <v>0</v>
      </c>
      <c r="AF4145" s="9">
        <v>0</v>
      </c>
      <c r="AG4145" s="9">
        <v>0</v>
      </c>
      <c r="AH4145" s="9">
        <v>0</v>
      </c>
      <c r="AI4145" s="9">
        <v>0</v>
      </c>
      <c r="AJ4145" s="9">
        <v>0</v>
      </c>
      <c r="AK4145" s="9">
        <v>0</v>
      </c>
      <c r="AL4145" s="9">
        <v>0</v>
      </c>
      <c r="AM4145" s="9">
        <v>0</v>
      </c>
      <c r="AN4145" s="9">
        <v>0</v>
      </c>
      <c r="AO4145" s="9">
        <v>0</v>
      </c>
      <c r="AP4145" s="9">
        <v>0</v>
      </c>
      <c r="AQ4145" s="9">
        <v>0</v>
      </c>
      <c r="AR4145" s="9">
        <v>0</v>
      </c>
      <c r="AS4145" s="9">
        <v>0</v>
      </c>
      <c r="AT4145" s="9">
        <v>0</v>
      </c>
      <c r="AU4145" s="9">
        <v>0</v>
      </c>
      <c r="AV4145" s="9">
        <v>0</v>
      </c>
      <c r="AW4145" s="9">
        <v>0</v>
      </c>
      <c r="AX4145" s="9">
        <v>0</v>
      </c>
      <c r="AY4145" s="9">
        <v>0</v>
      </c>
      <c r="AZ4145" s="9">
        <v>0</v>
      </c>
      <c r="BA4145" s="9">
        <v>0</v>
      </c>
      <c r="BB4145" s="9">
        <v>0</v>
      </c>
      <c r="BC4145" s="9">
        <v>0</v>
      </c>
    </row>
    <row r="4146" spans="2:55" x14ac:dyDescent="0.45">
      <c r="B4146" s="25">
        <v>4139</v>
      </c>
      <c r="D4146" s="9" t="s">
        <v>105</v>
      </c>
      <c r="E4146" s="9">
        <v>0</v>
      </c>
      <c r="F4146" s="9">
        <v>0</v>
      </c>
      <c r="G4146" s="9">
        <v>0</v>
      </c>
      <c r="H4146" s="9">
        <v>4</v>
      </c>
      <c r="I4146" s="9">
        <v>3</v>
      </c>
      <c r="J4146" s="9">
        <v>0</v>
      </c>
      <c r="K4146" s="9">
        <v>0</v>
      </c>
      <c r="L4146" s="9">
        <v>9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  <c r="AC4146" s="9">
        <v>0</v>
      </c>
      <c r="AD4146" s="9">
        <v>0</v>
      </c>
      <c r="AE4146" s="9">
        <v>0</v>
      </c>
      <c r="AF4146" s="9">
        <v>0</v>
      </c>
      <c r="AG4146" s="9">
        <v>4</v>
      </c>
      <c r="AH4146" s="9">
        <v>0</v>
      </c>
      <c r="AI4146" s="9">
        <v>0</v>
      </c>
      <c r="AJ4146" s="9">
        <v>0</v>
      </c>
      <c r="AK4146" s="9">
        <v>6</v>
      </c>
      <c r="AL4146" s="9">
        <v>0</v>
      </c>
      <c r="AM4146" s="9">
        <v>0</v>
      </c>
      <c r="AN4146" s="9">
        <v>0</v>
      </c>
      <c r="AO4146" s="9">
        <v>0</v>
      </c>
      <c r="AP4146" s="9">
        <v>4</v>
      </c>
      <c r="AQ4146" s="9">
        <v>0</v>
      </c>
      <c r="AR4146" s="9">
        <v>0</v>
      </c>
      <c r="AS4146" s="9">
        <v>0</v>
      </c>
      <c r="AT4146" s="9">
        <v>0</v>
      </c>
      <c r="AU4146" s="9">
        <v>0</v>
      </c>
      <c r="AV4146" s="9">
        <v>0</v>
      </c>
      <c r="AW4146" s="9">
        <v>0</v>
      </c>
      <c r="AX4146" s="9">
        <v>0</v>
      </c>
      <c r="AY4146" s="9">
        <v>0</v>
      </c>
      <c r="AZ4146" s="9">
        <v>0</v>
      </c>
      <c r="BA4146" s="9">
        <v>0</v>
      </c>
      <c r="BB4146" s="9">
        <v>0</v>
      </c>
      <c r="BC4146" s="9">
        <v>0</v>
      </c>
    </row>
    <row r="4147" spans="2:55" x14ac:dyDescent="0.45">
      <c r="B4147" s="25">
        <v>4140</v>
      </c>
      <c r="D4147" s="9" t="s">
        <v>106</v>
      </c>
      <c r="E4147" s="9">
        <v>0</v>
      </c>
      <c r="F4147" s="9">
        <v>0</v>
      </c>
      <c r="G4147" s="9">
        <v>7</v>
      </c>
      <c r="H4147" s="9">
        <v>11</v>
      </c>
      <c r="I4147" s="9">
        <v>8</v>
      </c>
      <c r="J4147" s="9">
        <v>0</v>
      </c>
      <c r="K4147" s="9">
        <v>0</v>
      </c>
      <c r="L4147" s="9">
        <v>4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3</v>
      </c>
      <c r="T4147" s="9">
        <v>0</v>
      </c>
      <c r="U4147" s="9">
        <v>0</v>
      </c>
      <c r="V4147" s="9">
        <v>0</v>
      </c>
      <c r="W4147" s="9">
        <v>8</v>
      </c>
      <c r="X4147" s="9">
        <v>0</v>
      </c>
      <c r="Y4147" s="9">
        <v>0</v>
      </c>
      <c r="Z4147" s="9">
        <v>0</v>
      </c>
      <c r="AA4147" s="9">
        <v>0</v>
      </c>
      <c r="AB4147" s="9">
        <v>4</v>
      </c>
      <c r="AC4147" s="9">
        <v>3</v>
      </c>
      <c r="AD4147" s="9">
        <v>0</v>
      </c>
      <c r="AE4147" s="9">
        <v>3</v>
      </c>
      <c r="AF4147" s="9">
        <v>0</v>
      </c>
      <c r="AG4147" s="9">
        <v>0</v>
      </c>
      <c r="AH4147" s="9">
        <v>0</v>
      </c>
      <c r="AI4147" s="9">
        <v>0</v>
      </c>
      <c r="AJ4147" s="9">
        <v>0</v>
      </c>
      <c r="AK4147" s="9">
        <v>5</v>
      </c>
      <c r="AL4147" s="9">
        <v>0</v>
      </c>
      <c r="AM4147" s="9">
        <v>0</v>
      </c>
      <c r="AN4147" s="9">
        <v>0</v>
      </c>
      <c r="AO4147" s="9">
        <v>0</v>
      </c>
      <c r="AP4147" s="9">
        <v>0</v>
      </c>
      <c r="AQ4147" s="9">
        <v>0</v>
      </c>
      <c r="AR4147" s="9">
        <v>0</v>
      </c>
      <c r="AS4147" s="9">
        <v>0</v>
      </c>
      <c r="AT4147" s="9">
        <v>0</v>
      </c>
      <c r="AU4147" s="9">
        <v>0</v>
      </c>
      <c r="AV4147" s="9">
        <v>0</v>
      </c>
      <c r="AW4147" s="9">
        <v>0</v>
      </c>
      <c r="AX4147" s="9">
        <v>0</v>
      </c>
      <c r="AY4147" s="9">
        <v>0</v>
      </c>
      <c r="AZ4147" s="9">
        <v>7</v>
      </c>
      <c r="BA4147" s="9">
        <v>13</v>
      </c>
      <c r="BB4147" s="9">
        <v>0</v>
      </c>
      <c r="BC4147" s="9">
        <v>0</v>
      </c>
    </row>
    <row r="4148" spans="2:55" x14ac:dyDescent="0.45">
      <c r="B4148" s="25">
        <v>4141</v>
      </c>
      <c r="D4148" s="9" t="s">
        <v>107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  <c r="AC4148" s="9">
        <v>0</v>
      </c>
      <c r="AD4148" s="9">
        <v>0</v>
      </c>
      <c r="AE4148" s="9">
        <v>0</v>
      </c>
      <c r="AF4148" s="9">
        <v>0</v>
      </c>
      <c r="AG4148" s="9">
        <v>0</v>
      </c>
      <c r="AH4148" s="9">
        <v>0</v>
      </c>
      <c r="AI4148" s="9">
        <v>0</v>
      </c>
      <c r="AJ4148" s="9">
        <v>0</v>
      </c>
      <c r="AK4148" s="9">
        <v>0</v>
      </c>
      <c r="AL4148" s="9">
        <v>0</v>
      </c>
      <c r="AM4148" s="9">
        <v>0</v>
      </c>
      <c r="AN4148" s="9">
        <v>0</v>
      </c>
      <c r="AO4148" s="9">
        <v>0</v>
      </c>
      <c r="AP4148" s="9">
        <v>4</v>
      </c>
      <c r="AQ4148" s="9">
        <v>0</v>
      </c>
      <c r="AR4148" s="9">
        <v>0</v>
      </c>
      <c r="AS4148" s="9">
        <v>0</v>
      </c>
      <c r="AT4148" s="9">
        <v>0</v>
      </c>
      <c r="AU4148" s="9">
        <v>0</v>
      </c>
      <c r="AV4148" s="9">
        <v>0</v>
      </c>
      <c r="AW4148" s="9">
        <v>0</v>
      </c>
      <c r="AX4148" s="9">
        <v>0</v>
      </c>
      <c r="AY4148" s="9">
        <v>0</v>
      </c>
      <c r="AZ4148" s="9">
        <v>0</v>
      </c>
      <c r="BA4148" s="9">
        <v>0</v>
      </c>
      <c r="BB4148" s="9">
        <v>0</v>
      </c>
      <c r="BC4148" s="9">
        <v>0</v>
      </c>
    </row>
    <row r="4149" spans="2:55" x14ac:dyDescent="0.45">
      <c r="B4149" s="25">
        <v>4142</v>
      </c>
      <c r="D4149" s="9" t="s">
        <v>108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  <c r="AC4149" s="9">
        <v>0</v>
      </c>
      <c r="AD4149" s="9">
        <v>0</v>
      </c>
      <c r="AE4149" s="9">
        <v>0</v>
      </c>
      <c r="AF4149" s="9">
        <v>0</v>
      </c>
      <c r="AG4149" s="9">
        <v>0</v>
      </c>
      <c r="AH4149" s="9">
        <v>0</v>
      </c>
      <c r="AI4149" s="9">
        <v>0</v>
      </c>
      <c r="AJ4149" s="9">
        <v>0</v>
      </c>
      <c r="AK4149" s="9">
        <v>0</v>
      </c>
      <c r="AL4149" s="9">
        <v>0</v>
      </c>
      <c r="AM4149" s="9">
        <v>0</v>
      </c>
      <c r="AN4149" s="9">
        <v>0</v>
      </c>
      <c r="AO4149" s="9">
        <v>0</v>
      </c>
      <c r="AP4149" s="9">
        <v>0</v>
      </c>
      <c r="AQ4149" s="9">
        <v>0</v>
      </c>
      <c r="AR4149" s="9">
        <v>0</v>
      </c>
      <c r="AS4149" s="9">
        <v>0</v>
      </c>
      <c r="AT4149" s="9">
        <v>0</v>
      </c>
      <c r="AU4149" s="9">
        <v>0</v>
      </c>
      <c r="AV4149" s="9">
        <v>0</v>
      </c>
      <c r="AW4149" s="9">
        <v>0</v>
      </c>
      <c r="AX4149" s="9">
        <v>0</v>
      </c>
      <c r="AY4149" s="9">
        <v>0</v>
      </c>
      <c r="AZ4149" s="9">
        <v>0</v>
      </c>
      <c r="BA4149" s="9">
        <v>4</v>
      </c>
      <c r="BB4149" s="9">
        <v>0</v>
      </c>
      <c r="BC4149" s="9">
        <v>0</v>
      </c>
    </row>
    <row r="4150" spans="2:55" x14ac:dyDescent="0.45">
      <c r="B4150" s="25">
        <v>4143</v>
      </c>
      <c r="D4150" s="9" t="s">
        <v>109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  <c r="J4150" s="9">
        <v>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  <c r="AC4150" s="9">
        <v>0</v>
      </c>
      <c r="AD4150" s="9">
        <v>0</v>
      </c>
      <c r="AE4150" s="9">
        <v>0</v>
      </c>
      <c r="AF4150" s="9">
        <v>0</v>
      </c>
      <c r="AG4150" s="9">
        <v>0</v>
      </c>
      <c r="AH4150" s="9">
        <v>0</v>
      </c>
      <c r="AI4150" s="9">
        <v>0</v>
      </c>
      <c r="AJ4150" s="9">
        <v>0</v>
      </c>
      <c r="AK4150" s="9">
        <v>0</v>
      </c>
      <c r="AL4150" s="9">
        <v>0</v>
      </c>
      <c r="AM4150" s="9">
        <v>0</v>
      </c>
      <c r="AN4150" s="9">
        <v>0</v>
      </c>
      <c r="AO4150" s="9">
        <v>0</v>
      </c>
      <c r="AP4150" s="9">
        <v>0</v>
      </c>
      <c r="AQ4150" s="9">
        <v>0</v>
      </c>
      <c r="AR4150" s="9">
        <v>0</v>
      </c>
      <c r="AS4150" s="9">
        <v>0</v>
      </c>
      <c r="AT4150" s="9">
        <v>0</v>
      </c>
      <c r="AU4150" s="9">
        <v>0</v>
      </c>
      <c r="AV4150" s="9">
        <v>0</v>
      </c>
      <c r="AW4150" s="9">
        <v>0</v>
      </c>
      <c r="AX4150" s="9">
        <v>0</v>
      </c>
      <c r="AY4150" s="9">
        <v>0</v>
      </c>
      <c r="AZ4150" s="9">
        <v>0</v>
      </c>
      <c r="BA4150" s="9">
        <v>0</v>
      </c>
      <c r="BB4150" s="9">
        <v>0</v>
      </c>
      <c r="BC4150" s="9">
        <v>0</v>
      </c>
    </row>
    <row r="4151" spans="2:55" x14ac:dyDescent="0.45">
      <c r="B4151" s="25">
        <v>4144</v>
      </c>
      <c r="D4151" s="9" t="s">
        <v>110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0</v>
      </c>
      <c r="X4151" s="9">
        <v>0</v>
      </c>
      <c r="Y4151" s="9">
        <v>0</v>
      </c>
      <c r="Z4151" s="9">
        <v>0</v>
      </c>
      <c r="AA4151" s="9">
        <v>0</v>
      </c>
      <c r="AB4151" s="9">
        <v>0</v>
      </c>
      <c r="AC4151" s="9">
        <v>0</v>
      </c>
      <c r="AD4151" s="9">
        <v>0</v>
      </c>
      <c r="AE4151" s="9">
        <v>0</v>
      </c>
      <c r="AF4151" s="9">
        <v>0</v>
      </c>
      <c r="AG4151" s="9">
        <v>0</v>
      </c>
      <c r="AH4151" s="9">
        <v>0</v>
      </c>
      <c r="AI4151" s="9">
        <v>0</v>
      </c>
      <c r="AJ4151" s="9">
        <v>0</v>
      </c>
      <c r="AK4151" s="9">
        <v>0</v>
      </c>
      <c r="AL4151" s="9">
        <v>0</v>
      </c>
      <c r="AM4151" s="9">
        <v>0</v>
      </c>
      <c r="AN4151" s="9">
        <v>0</v>
      </c>
      <c r="AO4151" s="9">
        <v>0</v>
      </c>
      <c r="AP4151" s="9">
        <v>0</v>
      </c>
      <c r="AQ4151" s="9">
        <v>0</v>
      </c>
      <c r="AR4151" s="9">
        <v>0</v>
      </c>
      <c r="AS4151" s="9">
        <v>0</v>
      </c>
      <c r="AT4151" s="9">
        <v>0</v>
      </c>
      <c r="AU4151" s="9">
        <v>0</v>
      </c>
      <c r="AV4151" s="9">
        <v>0</v>
      </c>
      <c r="AW4151" s="9">
        <v>0</v>
      </c>
      <c r="AX4151" s="9">
        <v>0</v>
      </c>
      <c r="AY4151" s="9">
        <v>0</v>
      </c>
      <c r="AZ4151" s="9">
        <v>4</v>
      </c>
      <c r="BA4151" s="9">
        <v>0</v>
      </c>
      <c r="BB4151" s="9">
        <v>0</v>
      </c>
      <c r="BC4151" s="9">
        <v>0</v>
      </c>
    </row>
    <row r="4152" spans="2:55" x14ac:dyDescent="0.45">
      <c r="B4152" s="25">
        <v>4145</v>
      </c>
      <c r="D4152" s="9" t="s">
        <v>111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  <c r="AC4152" s="9">
        <v>0</v>
      </c>
      <c r="AD4152" s="9">
        <v>0</v>
      </c>
      <c r="AE4152" s="9">
        <v>0</v>
      </c>
      <c r="AF4152" s="9">
        <v>0</v>
      </c>
      <c r="AG4152" s="9">
        <v>0</v>
      </c>
      <c r="AH4152" s="9">
        <v>0</v>
      </c>
      <c r="AI4152" s="9">
        <v>0</v>
      </c>
      <c r="AJ4152" s="9">
        <v>0</v>
      </c>
      <c r="AK4152" s="9">
        <v>0</v>
      </c>
      <c r="AL4152" s="9">
        <v>0</v>
      </c>
      <c r="AM4152" s="9">
        <v>0</v>
      </c>
      <c r="AN4152" s="9">
        <v>0</v>
      </c>
      <c r="AO4152" s="9">
        <v>0</v>
      </c>
      <c r="AP4152" s="9">
        <v>0</v>
      </c>
      <c r="AQ4152" s="9">
        <v>0</v>
      </c>
      <c r="AR4152" s="9">
        <v>0</v>
      </c>
      <c r="AS4152" s="9">
        <v>0</v>
      </c>
      <c r="AT4152" s="9">
        <v>0</v>
      </c>
      <c r="AU4152" s="9">
        <v>0</v>
      </c>
      <c r="AV4152" s="9">
        <v>0</v>
      </c>
      <c r="AW4152" s="9">
        <v>0</v>
      </c>
      <c r="AX4152" s="9">
        <v>0</v>
      </c>
      <c r="AY4152" s="9">
        <v>0</v>
      </c>
      <c r="AZ4152" s="9">
        <v>0</v>
      </c>
      <c r="BA4152" s="9">
        <v>0</v>
      </c>
      <c r="BB4152" s="9">
        <v>0</v>
      </c>
      <c r="BC4152" s="9">
        <v>0</v>
      </c>
    </row>
    <row r="4153" spans="2:55" x14ac:dyDescent="0.45">
      <c r="B4153" s="25">
        <v>4146</v>
      </c>
      <c r="D4153" s="9" t="s">
        <v>112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  <c r="AC4153" s="9">
        <v>0</v>
      </c>
      <c r="AD4153" s="9">
        <v>0</v>
      </c>
      <c r="AE4153" s="9">
        <v>0</v>
      </c>
      <c r="AF4153" s="9">
        <v>0</v>
      </c>
      <c r="AG4153" s="9">
        <v>0</v>
      </c>
      <c r="AH4153" s="9">
        <v>0</v>
      </c>
      <c r="AI4153" s="9">
        <v>0</v>
      </c>
      <c r="AJ4153" s="9">
        <v>0</v>
      </c>
      <c r="AK4153" s="9">
        <v>0</v>
      </c>
      <c r="AL4153" s="9">
        <v>0</v>
      </c>
      <c r="AM4153" s="9">
        <v>0</v>
      </c>
      <c r="AN4153" s="9">
        <v>0</v>
      </c>
      <c r="AO4153" s="9">
        <v>0</v>
      </c>
      <c r="AP4153" s="9">
        <v>0</v>
      </c>
      <c r="AQ4153" s="9">
        <v>0</v>
      </c>
      <c r="AR4153" s="9">
        <v>0</v>
      </c>
      <c r="AS4153" s="9">
        <v>0</v>
      </c>
      <c r="AT4153" s="9">
        <v>0</v>
      </c>
      <c r="AU4153" s="9">
        <v>0</v>
      </c>
      <c r="AV4153" s="9">
        <v>0</v>
      </c>
      <c r="AW4153" s="9">
        <v>0</v>
      </c>
      <c r="AX4153" s="9">
        <v>0</v>
      </c>
      <c r="AY4153" s="9">
        <v>0</v>
      </c>
      <c r="AZ4153" s="9">
        <v>0</v>
      </c>
      <c r="BA4153" s="9">
        <v>3</v>
      </c>
      <c r="BB4153" s="9">
        <v>0</v>
      </c>
      <c r="BC4153" s="9">
        <v>0</v>
      </c>
    </row>
    <row r="4154" spans="2:55" x14ac:dyDescent="0.45">
      <c r="B4154" s="25">
        <v>4147</v>
      </c>
      <c r="D4154" s="9" t="s">
        <v>113</v>
      </c>
      <c r="E4154" s="9">
        <v>0</v>
      </c>
      <c r="F4154" s="9">
        <v>0</v>
      </c>
      <c r="G4154" s="9">
        <v>0</v>
      </c>
      <c r="H4154" s="9">
        <v>0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  <c r="AC4154" s="9">
        <v>0</v>
      </c>
      <c r="AD4154" s="9">
        <v>0</v>
      </c>
      <c r="AE4154" s="9">
        <v>0</v>
      </c>
      <c r="AF4154" s="9">
        <v>0</v>
      </c>
      <c r="AG4154" s="9">
        <v>0</v>
      </c>
      <c r="AH4154" s="9">
        <v>0</v>
      </c>
      <c r="AI4154" s="9">
        <v>0</v>
      </c>
      <c r="AJ4154" s="9">
        <v>0</v>
      </c>
      <c r="AK4154" s="9">
        <v>0</v>
      </c>
      <c r="AL4154" s="9">
        <v>0</v>
      </c>
      <c r="AM4154" s="9">
        <v>0</v>
      </c>
      <c r="AN4154" s="9">
        <v>0</v>
      </c>
      <c r="AO4154" s="9">
        <v>0</v>
      </c>
      <c r="AP4154" s="9">
        <v>0</v>
      </c>
      <c r="AQ4154" s="9">
        <v>0</v>
      </c>
      <c r="AR4154" s="9">
        <v>0</v>
      </c>
      <c r="AS4154" s="9">
        <v>0</v>
      </c>
      <c r="AT4154" s="9">
        <v>0</v>
      </c>
      <c r="AU4154" s="9">
        <v>0</v>
      </c>
      <c r="AV4154" s="9">
        <v>0</v>
      </c>
      <c r="AW4154" s="9">
        <v>0</v>
      </c>
      <c r="AX4154" s="9">
        <v>0</v>
      </c>
      <c r="AY4154" s="9">
        <v>0</v>
      </c>
      <c r="AZ4154" s="9">
        <v>0</v>
      </c>
      <c r="BA4154" s="9">
        <v>0</v>
      </c>
      <c r="BB4154" s="9">
        <v>0</v>
      </c>
      <c r="BC4154" s="9">
        <v>0</v>
      </c>
    </row>
    <row r="4155" spans="2:55" x14ac:dyDescent="0.45">
      <c r="B4155" s="25">
        <v>4148</v>
      </c>
      <c r="D4155" s="9" t="s">
        <v>114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0</v>
      </c>
      <c r="X4155" s="9">
        <v>0</v>
      </c>
      <c r="Y4155" s="9">
        <v>0</v>
      </c>
      <c r="Z4155" s="9">
        <v>0</v>
      </c>
      <c r="AA4155" s="9">
        <v>0</v>
      </c>
      <c r="AB4155" s="9">
        <v>0</v>
      </c>
      <c r="AC4155" s="9">
        <v>0</v>
      </c>
      <c r="AD4155" s="9">
        <v>0</v>
      </c>
      <c r="AE4155" s="9">
        <v>0</v>
      </c>
      <c r="AF4155" s="9">
        <v>0</v>
      </c>
      <c r="AG4155" s="9">
        <v>0</v>
      </c>
      <c r="AH4155" s="9">
        <v>0</v>
      </c>
      <c r="AI4155" s="9">
        <v>0</v>
      </c>
      <c r="AJ4155" s="9">
        <v>0</v>
      </c>
      <c r="AK4155" s="9">
        <v>0</v>
      </c>
      <c r="AL4155" s="9">
        <v>0</v>
      </c>
      <c r="AM4155" s="9">
        <v>0</v>
      </c>
      <c r="AN4155" s="9">
        <v>0</v>
      </c>
      <c r="AO4155" s="9">
        <v>0</v>
      </c>
      <c r="AP4155" s="9">
        <v>0</v>
      </c>
      <c r="AQ4155" s="9">
        <v>0</v>
      </c>
      <c r="AR4155" s="9">
        <v>0</v>
      </c>
      <c r="AS4155" s="9">
        <v>0</v>
      </c>
      <c r="AT4155" s="9">
        <v>0</v>
      </c>
      <c r="AU4155" s="9">
        <v>0</v>
      </c>
      <c r="AV4155" s="9">
        <v>0</v>
      </c>
      <c r="AW4155" s="9">
        <v>0</v>
      </c>
      <c r="AX4155" s="9">
        <v>0</v>
      </c>
      <c r="AY4155" s="9">
        <v>0</v>
      </c>
      <c r="AZ4155" s="9">
        <v>0</v>
      </c>
      <c r="BA4155" s="9">
        <v>0</v>
      </c>
      <c r="BB4155" s="9">
        <v>0</v>
      </c>
      <c r="BC4155" s="9">
        <v>0</v>
      </c>
    </row>
    <row r="4156" spans="2:55" x14ac:dyDescent="0.45">
      <c r="B4156" s="25">
        <v>4149</v>
      </c>
      <c r="D4156" s="9" t="s">
        <v>115</v>
      </c>
      <c r="E4156" s="9">
        <v>0</v>
      </c>
      <c r="F4156" s="9">
        <v>5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5</v>
      </c>
      <c r="R4156" s="9">
        <v>0</v>
      </c>
      <c r="S4156" s="9">
        <v>0</v>
      </c>
      <c r="T4156" s="9">
        <v>0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3</v>
      </c>
      <c r="AB4156" s="9">
        <v>23</v>
      </c>
      <c r="AC4156" s="9">
        <v>0</v>
      </c>
      <c r="AD4156" s="9">
        <v>0</v>
      </c>
      <c r="AE4156" s="9">
        <v>0</v>
      </c>
      <c r="AF4156" s="9">
        <v>0</v>
      </c>
      <c r="AG4156" s="9">
        <v>0</v>
      </c>
      <c r="AH4156" s="9">
        <v>0</v>
      </c>
      <c r="AI4156" s="9">
        <v>0</v>
      </c>
      <c r="AJ4156" s="9">
        <v>0</v>
      </c>
      <c r="AK4156" s="9">
        <v>0</v>
      </c>
      <c r="AL4156" s="9">
        <v>0</v>
      </c>
      <c r="AM4156" s="9">
        <v>0</v>
      </c>
      <c r="AN4156" s="9">
        <v>0</v>
      </c>
      <c r="AO4156" s="9">
        <v>0</v>
      </c>
      <c r="AP4156" s="9">
        <v>0</v>
      </c>
      <c r="AQ4156" s="9">
        <v>0</v>
      </c>
      <c r="AR4156" s="9">
        <v>0</v>
      </c>
      <c r="AS4156" s="9">
        <v>0</v>
      </c>
      <c r="AT4156" s="9">
        <v>4</v>
      </c>
      <c r="AU4156" s="9">
        <v>0</v>
      </c>
      <c r="AV4156" s="9">
        <v>0</v>
      </c>
      <c r="AW4156" s="9">
        <v>0</v>
      </c>
      <c r="AX4156" s="9">
        <v>5</v>
      </c>
      <c r="AY4156" s="9">
        <v>0</v>
      </c>
      <c r="AZ4156" s="9">
        <v>0</v>
      </c>
      <c r="BA4156" s="9">
        <v>0</v>
      </c>
      <c r="BB4156" s="9">
        <v>0</v>
      </c>
      <c r="BC4156" s="9">
        <v>0</v>
      </c>
    </row>
    <row r="4157" spans="2:55" x14ac:dyDescent="0.45">
      <c r="B4157" s="25">
        <v>4150</v>
      </c>
      <c r="D4157" s="9" t="s">
        <v>116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  <c r="AC4157" s="9">
        <v>0</v>
      </c>
      <c r="AD4157" s="9">
        <v>0</v>
      </c>
      <c r="AE4157" s="9">
        <v>0</v>
      </c>
      <c r="AF4157" s="9">
        <v>0</v>
      </c>
      <c r="AG4157" s="9">
        <v>0</v>
      </c>
      <c r="AH4157" s="9">
        <v>0</v>
      </c>
      <c r="AI4157" s="9">
        <v>0</v>
      </c>
      <c r="AJ4157" s="9">
        <v>0</v>
      </c>
      <c r="AK4157" s="9">
        <v>0</v>
      </c>
      <c r="AL4157" s="9">
        <v>0</v>
      </c>
      <c r="AM4157" s="9">
        <v>0</v>
      </c>
      <c r="AN4157" s="9">
        <v>0</v>
      </c>
      <c r="AO4157" s="9">
        <v>0</v>
      </c>
      <c r="AP4157" s="9">
        <v>0</v>
      </c>
      <c r="AQ4157" s="9">
        <v>0</v>
      </c>
      <c r="AR4157" s="9">
        <v>0</v>
      </c>
      <c r="AS4157" s="9">
        <v>0</v>
      </c>
      <c r="AT4157" s="9">
        <v>0</v>
      </c>
      <c r="AU4157" s="9">
        <v>0</v>
      </c>
      <c r="AV4157" s="9">
        <v>0</v>
      </c>
      <c r="AW4157" s="9">
        <v>0</v>
      </c>
      <c r="AX4157" s="9">
        <v>0</v>
      </c>
      <c r="AY4157" s="9">
        <v>0</v>
      </c>
      <c r="AZ4157" s="9">
        <v>0</v>
      </c>
      <c r="BA4157" s="9">
        <v>0</v>
      </c>
      <c r="BB4157" s="9">
        <v>0</v>
      </c>
      <c r="BC4157" s="9">
        <v>0</v>
      </c>
    </row>
    <row r="4158" spans="2:55" x14ac:dyDescent="0.45">
      <c r="B4158" s="25">
        <v>4151</v>
      </c>
      <c r="D4158" s="9" t="s">
        <v>117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  <c r="AC4158" s="9">
        <v>0</v>
      </c>
      <c r="AD4158" s="9">
        <v>0</v>
      </c>
      <c r="AE4158" s="9">
        <v>0</v>
      </c>
      <c r="AF4158" s="9">
        <v>0</v>
      </c>
      <c r="AG4158" s="9">
        <v>0</v>
      </c>
      <c r="AH4158" s="9">
        <v>0</v>
      </c>
      <c r="AI4158" s="9">
        <v>0</v>
      </c>
      <c r="AJ4158" s="9">
        <v>0</v>
      </c>
      <c r="AK4158" s="9">
        <v>0</v>
      </c>
      <c r="AL4158" s="9">
        <v>0</v>
      </c>
      <c r="AM4158" s="9">
        <v>0</v>
      </c>
      <c r="AN4158" s="9">
        <v>0</v>
      </c>
      <c r="AO4158" s="9">
        <v>0</v>
      </c>
      <c r="AP4158" s="9">
        <v>0</v>
      </c>
      <c r="AQ4158" s="9">
        <v>0</v>
      </c>
      <c r="AR4158" s="9">
        <v>0</v>
      </c>
      <c r="AS4158" s="9">
        <v>0</v>
      </c>
      <c r="AT4158" s="9">
        <v>0</v>
      </c>
      <c r="AU4158" s="9">
        <v>0</v>
      </c>
      <c r="AV4158" s="9">
        <v>0</v>
      </c>
      <c r="AW4158" s="9">
        <v>0</v>
      </c>
      <c r="AX4158" s="9">
        <v>0</v>
      </c>
      <c r="AY4158" s="9">
        <v>0</v>
      </c>
      <c r="AZ4158" s="9">
        <v>0</v>
      </c>
      <c r="BA4158" s="9">
        <v>0</v>
      </c>
      <c r="BB4158" s="9">
        <v>0</v>
      </c>
      <c r="BC4158" s="9">
        <v>0</v>
      </c>
    </row>
    <row r="4159" spans="2:55" x14ac:dyDescent="0.45">
      <c r="B4159" s="25">
        <v>4152</v>
      </c>
      <c r="D4159" s="9" t="s">
        <v>118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0</v>
      </c>
      <c r="X4159" s="9">
        <v>0</v>
      </c>
      <c r="Y4159" s="9">
        <v>0</v>
      </c>
      <c r="Z4159" s="9">
        <v>0</v>
      </c>
      <c r="AA4159" s="9">
        <v>0</v>
      </c>
      <c r="AB4159" s="9">
        <v>0</v>
      </c>
      <c r="AC4159" s="9">
        <v>0</v>
      </c>
      <c r="AD4159" s="9">
        <v>0</v>
      </c>
      <c r="AE4159" s="9">
        <v>0</v>
      </c>
      <c r="AF4159" s="9">
        <v>0</v>
      </c>
      <c r="AG4159" s="9">
        <v>0</v>
      </c>
      <c r="AH4159" s="9">
        <v>0</v>
      </c>
      <c r="AI4159" s="9">
        <v>0</v>
      </c>
      <c r="AJ4159" s="9">
        <v>0</v>
      </c>
      <c r="AK4159" s="9">
        <v>0</v>
      </c>
      <c r="AL4159" s="9">
        <v>0</v>
      </c>
      <c r="AM4159" s="9">
        <v>0</v>
      </c>
      <c r="AN4159" s="9">
        <v>0</v>
      </c>
      <c r="AO4159" s="9">
        <v>0</v>
      </c>
      <c r="AP4159" s="9">
        <v>0</v>
      </c>
      <c r="AQ4159" s="9">
        <v>0</v>
      </c>
      <c r="AR4159" s="9">
        <v>0</v>
      </c>
      <c r="AS4159" s="9">
        <v>0</v>
      </c>
      <c r="AT4159" s="9">
        <v>0</v>
      </c>
      <c r="AU4159" s="9">
        <v>0</v>
      </c>
      <c r="AV4159" s="9">
        <v>0</v>
      </c>
      <c r="AW4159" s="9">
        <v>0</v>
      </c>
      <c r="AX4159" s="9">
        <v>0</v>
      </c>
      <c r="AY4159" s="9">
        <v>0</v>
      </c>
      <c r="AZ4159" s="9">
        <v>0</v>
      </c>
      <c r="BA4159" s="9">
        <v>0</v>
      </c>
      <c r="BB4159" s="9">
        <v>0</v>
      </c>
      <c r="BC4159" s="9">
        <v>0</v>
      </c>
    </row>
    <row r="4160" spans="2:55" x14ac:dyDescent="0.45">
      <c r="B4160" s="25">
        <v>4153</v>
      </c>
      <c r="D4160" s="9" t="s">
        <v>119</v>
      </c>
      <c r="E4160" s="9">
        <v>0</v>
      </c>
      <c r="F4160" s="9">
        <v>0</v>
      </c>
      <c r="G4160" s="9">
        <v>0</v>
      </c>
      <c r="H4160" s="9">
        <v>0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  <c r="AB4160" s="9">
        <v>0</v>
      </c>
      <c r="AC4160" s="9">
        <v>0</v>
      </c>
      <c r="AD4160" s="9">
        <v>0</v>
      </c>
      <c r="AE4160" s="9">
        <v>0</v>
      </c>
      <c r="AF4160" s="9">
        <v>0</v>
      </c>
      <c r="AG4160" s="9">
        <v>0</v>
      </c>
      <c r="AH4160" s="9">
        <v>0</v>
      </c>
      <c r="AI4160" s="9">
        <v>0</v>
      </c>
      <c r="AJ4160" s="9">
        <v>0</v>
      </c>
      <c r="AK4160" s="9">
        <v>0</v>
      </c>
      <c r="AL4160" s="9">
        <v>0</v>
      </c>
      <c r="AM4160" s="9">
        <v>0</v>
      </c>
      <c r="AN4160" s="9">
        <v>0</v>
      </c>
      <c r="AO4160" s="9">
        <v>0</v>
      </c>
      <c r="AP4160" s="9">
        <v>0</v>
      </c>
      <c r="AQ4160" s="9">
        <v>0</v>
      </c>
      <c r="AR4160" s="9">
        <v>0</v>
      </c>
      <c r="AS4160" s="9">
        <v>0</v>
      </c>
      <c r="AT4160" s="9">
        <v>0</v>
      </c>
      <c r="AU4160" s="9">
        <v>0</v>
      </c>
      <c r="AV4160" s="9">
        <v>0</v>
      </c>
      <c r="AW4160" s="9">
        <v>0</v>
      </c>
      <c r="AX4160" s="9">
        <v>0</v>
      </c>
      <c r="AY4160" s="9">
        <v>0</v>
      </c>
      <c r="AZ4160" s="9">
        <v>0</v>
      </c>
      <c r="BA4160" s="9">
        <v>0</v>
      </c>
      <c r="BB4160" s="9">
        <v>0</v>
      </c>
      <c r="BC4160" s="9">
        <v>0</v>
      </c>
    </row>
    <row r="4161" spans="2:55" x14ac:dyDescent="0.45">
      <c r="B4161" s="25">
        <v>4154</v>
      </c>
      <c r="D4161" s="9" t="s">
        <v>120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  <c r="AC4161" s="9">
        <v>0</v>
      </c>
      <c r="AD4161" s="9">
        <v>0</v>
      </c>
      <c r="AE4161" s="9">
        <v>0</v>
      </c>
      <c r="AF4161" s="9">
        <v>0</v>
      </c>
      <c r="AG4161" s="9">
        <v>0</v>
      </c>
      <c r="AH4161" s="9">
        <v>0</v>
      </c>
      <c r="AI4161" s="9">
        <v>0</v>
      </c>
      <c r="AJ4161" s="9">
        <v>0</v>
      </c>
      <c r="AK4161" s="9">
        <v>0</v>
      </c>
      <c r="AL4161" s="9">
        <v>0</v>
      </c>
      <c r="AM4161" s="9">
        <v>0</v>
      </c>
      <c r="AN4161" s="9">
        <v>0</v>
      </c>
      <c r="AO4161" s="9">
        <v>0</v>
      </c>
      <c r="AP4161" s="9">
        <v>0</v>
      </c>
      <c r="AQ4161" s="9">
        <v>0</v>
      </c>
      <c r="AR4161" s="9">
        <v>0</v>
      </c>
      <c r="AS4161" s="9">
        <v>0</v>
      </c>
      <c r="AT4161" s="9">
        <v>0</v>
      </c>
      <c r="AU4161" s="9">
        <v>0</v>
      </c>
      <c r="AV4161" s="9">
        <v>0</v>
      </c>
      <c r="AW4161" s="9">
        <v>0</v>
      </c>
      <c r="AX4161" s="9">
        <v>0</v>
      </c>
      <c r="AY4161" s="9">
        <v>0</v>
      </c>
      <c r="AZ4161" s="9">
        <v>0</v>
      </c>
      <c r="BA4161" s="9">
        <v>3</v>
      </c>
      <c r="BB4161" s="9">
        <v>0</v>
      </c>
      <c r="BC4161" s="9">
        <v>0</v>
      </c>
    </row>
    <row r="4162" spans="2:55" x14ac:dyDescent="0.45">
      <c r="B4162" s="25">
        <v>4155</v>
      </c>
      <c r="D4162" s="9" t="s">
        <v>121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6</v>
      </c>
      <c r="R4162" s="9">
        <v>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0</v>
      </c>
      <c r="Z4162" s="9">
        <v>0</v>
      </c>
      <c r="AA4162" s="9">
        <v>0</v>
      </c>
      <c r="AB4162" s="9">
        <v>0</v>
      </c>
      <c r="AC4162" s="9">
        <v>0</v>
      </c>
      <c r="AD4162" s="9">
        <v>0</v>
      </c>
      <c r="AE4162" s="9">
        <v>0</v>
      </c>
      <c r="AF4162" s="9">
        <v>0</v>
      </c>
      <c r="AG4162" s="9">
        <v>0</v>
      </c>
      <c r="AH4162" s="9">
        <v>0</v>
      </c>
      <c r="AI4162" s="9">
        <v>0</v>
      </c>
      <c r="AJ4162" s="9">
        <v>0</v>
      </c>
      <c r="AK4162" s="9">
        <v>0</v>
      </c>
      <c r="AL4162" s="9">
        <v>0</v>
      </c>
      <c r="AM4162" s="9">
        <v>0</v>
      </c>
      <c r="AN4162" s="9">
        <v>0</v>
      </c>
      <c r="AO4162" s="9">
        <v>0</v>
      </c>
      <c r="AP4162" s="9">
        <v>0</v>
      </c>
      <c r="AQ4162" s="9">
        <v>0</v>
      </c>
      <c r="AR4162" s="9">
        <v>0</v>
      </c>
      <c r="AS4162" s="9">
        <v>0</v>
      </c>
      <c r="AT4162" s="9">
        <v>0</v>
      </c>
      <c r="AU4162" s="9">
        <v>0</v>
      </c>
      <c r="AV4162" s="9">
        <v>0</v>
      </c>
      <c r="AW4162" s="9">
        <v>0</v>
      </c>
      <c r="AX4162" s="9">
        <v>0</v>
      </c>
      <c r="AY4162" s="9">
        <v>0</v>
      </c>
      <c r="AZ4162" s="9">
        <v>0</v>
      </c>
      <c r="BA4162" s="9">
        <v>0</v>
      </c>
      <c r="BB4162" s="9">
        <v>0</v>
      </c>
      <c r="BC4162" s="9">
        <v>0</v>
      </c>
    </row>
    <row r="4163" spans="2:55" x14ac:dyDescent="0.45">
      <c r="B4163" s="25">
        <v>4156</v>
      </c>
      <c r="D4163" s="9" t="s">
        <v>122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  <c r="AC4163" s="9">
        <v>0</v>
      </c>
      <c r="AD4163" s="9">
        <v>0</v>
      </c>
      <c r="AE4163" s="9">
        <v>0</v>
      </c>
      <c r="AF4163" s="9">
        <v>0</v>
      </c>
      <c r="AG4163" s="9">
        <v>0</v>
      </c>
      <c r="AH4163" s="9">
        <v>0</v>
      </c>
      <c r="AI4163" s="9">
        <v>0</v>
      </c>
      <c r="AJ4163" s="9">
        <v>0</v>
      </c>
      <c r="AK4163" s="9">
        <v>0</v>
      </c>
      <c r="AL4163" s="9">
        <v>0</v>
      </c>
      <c r="AM4163" s="9">
        <v>0</v>
      </c>
      <c r="AN4163" s="9">
        <v>0</v>
      </c>
      <c r="AO4163" s="9">
        <v>0</v>
      </c>
      <c r="AP4163" s="9">
        <v>0</v>
      </c>
      <c r="AQ4163" s="9">
        <v>0</v>
      </c>
      <c r="AR4163" s="9">
        <v>0</v>
      </c>
      <c r="AS4163" s="9">
        <v>0</v>
      </c>
      <c r="AT4163" s="9">
        <v>0</v>
      </c>
      <c r="AU4163" s="9">
        <v>0</v>
      </c>
      <c r="AV4163" s="9">
        <v>0</v>
      </c>
      <c r="AW4163" s="9">
        <v>0</v>
      </c>
      <c r="AX4163" s="9">
        <v>0</v>
      </c>
      <c r="AY4163" s="9">
        <v>0</v>
      </c>
      <c r="AZ4163" s="9">
        <v>0</v>
      </c>
      <c r="BA4163" s="9">
        <v>4</v>
      </c>
      <c r="BB4163" s="9">
        <v>0</v>
      </c>
      <c r="BC4163" s="9">
        <v>0</v>
      </c>
    </row>
    <row r="4164" spans="2:55" x14ac:dyDescent="0.45">
      <c r="B4164" s="25">
        <v>4157</v>
      </c>
      <c r="D4164" s="9" t="s">
        <v>123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  <c r="AC4164" s="9">
        <v>0</v>
      </c>
      <c r="AD4164" s="9">
        <v>0</v>
      </c>
      <c r="AE4164" s="9">
        <v>0</v>
      </c>
      <c r="AF4164" s="9">
        <v>0</v>
      </c>
      <c r="AG4164" s="9">
        <v>0</v>
      </c>
      <c r="AH4164" s="9">
        <v>0</v>
      </c>
      <c r="AI4164" s="9">
        <v>0</v>
      </c>
      <c r="AJ4164" s="9">
        <v>0</v>
      </c>
      <c r="AK4164" s="9">
        <v>0</v>
      </c>
      <c r="AL4164" s="9">
        <v>0</v>
      </c>
      <c r="AM4164" s="9">
        <v>0</v>
      </c>
      <c r="AN4164" s="9">
        <v>0</v>
      </c>
      <c r="AO4164" s="9">
        <v>0</v>
      </c>
      <c r="AP4164" s="9">
        <v>0</v>
      </c>
      <c r="AQ4164" s="9">
        <v>0</v>
      </c>
      <c r="AR4164" s="9">
        <v>0</v>
      </c>
      <c r="AS4164" s="9">
        <v>0</v>
      </c>
      <c r="AT4164" s="9">
        <v>0</v>
      </c>
      <c r="AU4164" s="9">
        <v>0</v>
      </c>
      <c r="AV4164" s="9">
        <v>0</v>
      </c>
      <c r="AW4164" s="9">
        <v>0</v>
      </c>
      <c r="AX4164" s="9">
        <v>0</v>
      </c>
      <c r="AY4164" s="9">
        <v>0</v>
      </c>
      <c r="AZ4164" s="9">
        <v>0</v>
      </c>
      <c r="BA4164" s="9">
        <v>0</v>
      </c>
      <c r="BB4164" s="9">
        <v>0</v>
      </c>
      <c r="BC4164" s="9">
        <v>0</v>
      </c>
    </row>
    <row r="4165" spans="2:55" x14ac:dyDescent="0.45">
      <c r="B4165" s="25">
        <v>4158</v>
      </c>
      <c r="D4165" s="9" t="s">
        <v>124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  <c r="AC4165" s="9">
        <v>0</v>
      </c>
      <c r="AD4165" s="9">
        <v>0</v>
      </c>
      <c r="AE4165" s="9">
        <v>0</v>
      </c>
      <c r="AF4165" s="9">
        <v>0</v>
      </c>
      <c r="AG4165" s="9">
        <v>0</v>
      </c>
      <c r="AH4165" s="9">
        <v>0</v>
      </c>
      <c r="AI4165" s="9">
        <v>0</v>
      </c>
      <c r="AJ4165" s="9">
        <v>0</v>
      </c>
      <c r="AK4165" s="9">
        <v>0</v>
      </c>
      <c r="AL4165" s="9">
        <v>0</v>
      </c>
      <c r="AM4165" s="9">
        <v>0</v>
      </c>
      <c r="AN4165" s="9">
        <v>0</v>
      </c>
      <c r="AO4165" s="9">
        <v>0</v>
      </c>
      <c r="AP4165" s="9">
        <v>0</v>
      </c>
      <c r="AQ4165" s="9">
        <v>0</v>
      </c>
      <c r="AR4165" s="9">
        <v>0</v>
      </c>
      <c r="AS4165" s="9">
        <v>0</v>
      </c>
      <c r="AT4165" s="9">
        <v>0</v>
      </c>
      <c r="AU4165" s="9">
        <v>0</v>
      </c>
      <c r="AV4165" s="9">
        <v>0</v>
      </c>
      <c r="AW4165" s="9">
        <v>0</v>
      </c>
      <c r="AX4165" s="9">
        <v>0</v>
      </c>
      <c r="AY4165" s="9">
        <v>0</v>
      </c>
      <c r="AZ4165" s="9">
        <v>0</v>
      </c>
      <c r="BA4165" s="9">
        <v>0</v>
      </c>
      <c r="BB4165" s="9">
        <v>0</v>
      </c>
      <c r="BC4165" s="9">
        <v>0</v>
      </c>
    </row>
    <row r="4166" spans="2:55" x14ac:dyDescent="0.45">
      <c r="B4166" s="25">
        <v>4159</v>
      </c>
      <c r="D4166" s="9" t="s">
        <v>125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  <c r="AC4166" s="9">
        <v>0</v>
      </c>
      <c r="AD4166" s="9">
        <v>0</v>
      </c>
      <c r="AE4166" s="9">
        <v>0</v>
      </c>
      <c r="AF4166" s="9">
        <v>0</v>
      </c>
      <c r="AG4166" s="9">
        <v>0</v>
      </c>
      <c r="AH4166" s="9">
        <v>0</v>
      </c>
      <c r="AI4166" s="9">
        <v>0</v>
      </c>
      <c r="AJ4166" s="9">
        <v>0</v>
      </c>
      <c r="AK4166" s="9">
        <v>0</v>
      </c>
      <c r="AL4166" s="9">
        <v>0</v>
      </c>
      <c r="AM4166" s="9">
        <v>0</v>
      </c>
      <c r="AN4166" s="9">
        <v>0</v>
      </c>
      <c r="AO4166" s="9">
        <v>0</v>
      </c>
      <c r="AP4166" s="9">
        <v>0</v>
      </c>
      <c r="AQ4166" s="9">
        <v>0</v>
      </c>
      <c r="AR4166" s="9">
        <v>0</v>
      </c>
      <c r="AS4166" s="9">
        <v>0</v>
      </c>
      <c r="AT4166" s="9">
        <v>0</v>
      </c>
      <c r="AU4166" s="9">
        <v>0</v>
      </c>
      <c r="AV4166" s="9">
        <v>0</v>
      </c>
      <c r="AW4166" s="9">
        <v>0</v>
      </c>
      <c r="AX4166" s="9">
        <v>0</v>
      </c>
      <c r="AY4166" s="9">
        <v>0</v>
      </c>
      <c r="AZ4166" s="9">
        <v>0</v>
      </c>
      <c r="BA4166" s="9">
        <v>0</v>
      </c>
      <c r="BB4166" s="9">
        <v>0</v>
      </c>
      <c r="BC4166" s="9">
        <v>0</v>
      </c>
    </row>
    <row r="4167" spans="2:55" x14ac:dyDescent="0.45">
      <c r="B4167" s="25">
        <v>4160</v>
      </c>
      <c r="D4167" s="9" t="s">
        <v>126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0</v>
      </c>
      <c r="V4167" s="9">
        <v>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  <c r="AC4167" s="9">
        <v>0</v>
      </c>
      <c r="AD4167" s="9">
        <v>0</v>
      </c>
      <c r="AE4167" s="9">
        <v>0</v>
      </c>
      <c r="AF4167" s="9">
        <v>0</v>
      </c>
      <c r="AG4167" s="9">
        <v>0</v>
      </c>
      <c r="AH4167" s="9">
        <v>0</v>
      </c>
      <c r="AI4167" s="9">
        <v>0</v>
      </c>
      <c r="AJ4167" s="9">
        <v>0</v>
      </c>
      <c r="AK4167" s="9">
        <v>0</v>
      </c>
      <c r="AL4167" s="9">
        <v>0</v>
      </c>
      <c r="AM4167" s="9">
        <v>0</v>
      </c>
      <c r="AN4167" s="9">
        <v>0</v>
      </c>
      <c r="AO4167" s="9">
        <v>0</v>
      </c>
      <c r="AP4167" s="9">
        <v>0</v>
      </c>
      <c r="AQ4167" s="9">
        <v>0</v>
      </c>
      <c r="AR4167" s="9">
        <v>0</v>
      </c>
      <c r="AS4167" s="9">
        <v>0</v>
      </c>
      <c r="AT4167" s="9">
        <v>0</v>
      </c>
      <c r="AU4167" s="9">
        <v>0</v>
      </c>
      <c r="AV4167" s="9">
        <v>0</v>
      </c>
      <c r="AW4167" s="9">
        <v>0</v>
      </c>
      <c r="AX4167" s="9">
        <v>0</v>
      </c>
      <c r="AY4167" s="9">
        <v>0</v>
      </c>
      <c r="AZ4167" s="9">
        <v>0</v>
      </c>
      <c r="BA4167" s="9">
        <v>0</v>
      </c>
      <c r="BB4167" s="9">
        <v>0</v>
      </c>
      <c r="BC4167" s="9">
        <v>0</v>
      </c>
    </row>
    <row r="4168" spans="2:55" x14ac:dyDescent="0.45">
      <c r="B4168" s="25">
        <v>4161</v>
      </c>
      <c r="D4168" s="9" t="s">
        <v>127</v>
      </c>
      <c r="E4168" s="9">
        <v>0</v>
      </c>
      <c r="F4168" s="9">
        <v>0</v>
      </c>
      <c r="G4168" s="9">
        <v>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  <c r="AC4168" s="9">
        <v>0</v>
      </c>
      <c r="AD4168" s="9">
        <v>0</v>
      </c>
      <c r="AE4168" s="9">
        <v>0</v>
      </c>
      <c r="AF4168" s="9">
        <v>0</v>
      </c>
      <c r="AG4168" s="9">
        <v>0</v>
      </c>
      <c r="AH4168" s="9">
        <v>0</v>
      </c>
      <c r="AI4168" s="9">
        <v>0</v>
      </c>
      <c r="AJ4168" s="9">
        <v>0</v>
      </c>
      <c r="AK4168" s="9">
        <v>0</v>
      </c>
      <c r="AL4168" s="9">
        <v>0</v>
      </c>
      <c r="AM4168" s="9">
        <v>0</v>
      </c>
      <c r="AN4168" s="9">
        <v>0</v>
      </c>
      <c r="AO4168" s="9">
        <v>0</v>
      </c>
      <c r="AP4168" s="9">
        <v>0</v>
      </c>
      <c r="AQ4168" s="9">
        <v>0</v>
      </c>
      <c r="AR4168" s="9">
        <v>0</v>
      </c>
      <c r="AS4168" s="9">
        <v>0</v>
      </c>
      <c r="AT4168" s="9">
        <v>0</v>
      </c>
      <c r="AU4168" s="9">
        <v>0</v>
      </c>
      <c r="AV4168" s="9">
        <v>0</v>
      </c>
      <c r="AW4168" s="9">
        <v>0</v>
      </c>
      <c r="AX4168" s="9">
        <v>0</v>
      </c>
      <c r="AY4168" s="9">
        <v>0</v>
      </c>
      <c r="AZ4168" s="9">
        <v>0</v>
      </c>
      <c r="BA4168" s="9">
        <v>0</v>
      </c>
      <c r="BB4168" s="9">
        <v>0</v>
      </c>
      <c r="BC4168" s="9">
        <v>0</v>
      </c>
    </row>
    <row r="4169" spans="2:55" x14ac:dyDescent="0.45">
      <c r="B4169" s="25">
        <v>4162</v>
      </c>
      <c r="D4169" s="9" t="s">
        <v>128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  <c r="AC4169" s="9">
        <v>0</v>
      </c>
      <c r="AD4169" s="9">
        <v>0</v>
      </c>
      <c r="AE4169" s="9">
        <v>0</v>
      </c>
      <c r="AF4169" s="9">
        <v>0</v>
      </c>
      <c r="AG4169" s="9">
        <v>0</v>
      </c>
      <c r="AH4169" s="9">
        <v>0</v>
      </c>
      <c r="AI4169" s="9">
        <v>0</v>
      </c>
      <c r="AJ4169" s="9">
        <v>0</v>
      </c>
      <c r="AK4169" s="9">
        <v>0</v>
      </c>
      <c r="AL4169" s="9">
        <v>0</v>
      </c>
      <c r="AM4169" s="9">
        <v>0</v>
      </c>
      <c r="AN4169" s="9">
        <v>0</v>
      </c>
      <c r="AO4169" s="9">
        <v>0</v>
      </c>
      <c r="AP4169" s="9">
        <v>0</v>
      </c>
      <c r="AQ4169" s="9">
        <v>0</v>
      </c>
      <c r="AR4169" s="9">
        <v>0</v>
      </c>
      <c r="AS4169" s="9">
        <v>0</v>
      </c>
      <c r="AT4169" s="9">
        <v>0</v>
      </c>
      <c r="AU4169" s="9">
        <v>0</v>
      </c>
      <c r="AV4169" s="9">
        <v>0</v>
      </c>
      <c r="AW4169" s="9">
        <v>0</v>
      </c>
      <c r="AX4169" s="9">
        <v>0</v>
      </c>
      <c r="AY4169" s="9">
        <v>0</v>
      </c>
      <c r="AZ4169" s="9">
        <v>0</v>
      </c>
      <c r="BA4169" s="9">
        <v>0</v>
      </c>
      <c r="BB4169" s="9">
        <v>0</v>
      </c>
      <c r="BC4169" s="9">
        <v>0</v>
      </c>
    </row>
    <row r="4170" spans="2:55" x14ac:dyDescent="0.45">
      <c r="B4170" s="25">
        <v>4163</v>
      </c>
      <c r="D4170" s="9" t="s">
        <v>129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  <c r="AC4170" s="9">
        <v>0</v>
      </c>
      <c r="AD4170" s="9">
        <v>0</v>
      </c>
      <c r="AE4170" s="9">
        <v>0</v>
      </c>
      <c r="AF4170" s="9">
        <v>0</v>
      </c>
      <c r="AG4170" s="9">
        <v>0</v>
      </c>
      <c r="AH4170" s="9">
        <v>0</v>
      </c>
      <c r="AI4170" s="9">
        <v>0</v>
      </c>
      <c r="AJ4170" s="9">
        <v>0</v>
      </c>
      <c r="AK4170" s="9">
        <v>0</v>
      </c>
      <c r="AL4170" s="9">
        <v>0</v>
      </c>
      <c r="AM4170" s="9">
        <v>0</v>
      </c>
      <c r="AN4170" s="9">
        <v>0</v>
      </c>
      <c r="AO4170" s="9">
        <v>0</v>
      </c>
      <c r="AP4170" s="9">
        <v>0</v>
      </c>
      <c r="AQ4170" s="9">
        <v>0</v>
      </c>
      <c r="AR4170" s="9">
        <v>0</v>
      </c>
      <c r="AS4170" s="9">
        <v>0</v>
      </c>
      <c r="AT4170" s="9">
        <v>0</v>
      </c>
      <c r="AU4170" s="9">
        <v>0</v>
      </c>
      <c r="AV4170" s="9">
        <v>0</v>
      </c>
      <c r="AW4170" s="9">
        <v>0</v>
      </c>
      <c r="AX4170" s="9">
        <v>0</v>
      </c>
      <c r="AY4170" s="9">
        <v>0</v>
      </c>
      <c r="AZ4170" s="9">
        <v>0</v>
      </c>
      <c r="BA4170" s="9">
        <v>0</v>
      </c>
      <c r="BB4170" s="9">
        <v>0</v>
      </c>
      <c r="BC4170" s="9">
        <v>0</v>
      </c>
    </row>
    <row r="4171" spans="2:55" x14ac:dyDescent="0.45">
      <c r="B4171" s="25">
        <v>4164</v>
      </c>
      <c r="D4171" s="9" t="s">
        <v>130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  <c r="AC4171" s="9">
        <v>0</v>
      </c>
      <c r="AD4171" s="9">
        <v>0</v>
      </c>
      <c r="AE4171" s="9">
        <v>0</v>
      </c>
      <c r="AF4171" s="9">
        <v>0</v>
      </c>
      <c r="AG4171" s="9">
        <v>0</v>
      </c>
      <c r="AH4171" s="9">
        <v>0</v>
      </c>
      <c r="AI4171" s="9">
        <v>0</v>
      </c>
      <c r="AJ4171" s="9">
        <v>0</v>
      </c>
      <c r="AK4171" s="9">
        <v>0</v>
      </c>
      <c r="AL4171" s="9">
        <v>0</v>
      </c>
      <c r="AM4171" s="9">
        <v>0</v>
      </c>
      <c r="AN4171" s="9">
        <v>0</v>
      </c>
      <c r="AO4171" s="9">
        <v>0</v>
      </c>
      <c r="AP4171" s="9">
        <v>0</v>
      </c>
      <c r="AQ4171" s="9">
        <v>0</v>
      </c>
      <c r="AR4171" s="9">
        <v>0</v>
      </c>
      <c r="AS4171" s="9">
        <v>0</v>
      </c>
      <c r="AT4171" s="9">
        <v>0</v>
      </c>
      <c r="AU4171" s="9">
        <v>0</v>
      </c>
      <c r="AV4171" s="9">
        <v>0</v>
      </c>
      <c r="AW4171" s="9">
        <v>0</v>
      </c>
      <c r="AX4171" s="9">
        <v>0</v>
      </c>
      <c r="AY4171" s="9">
        <v>0</v>
      </c>
      <c r="AZ4171" s="9">
        <v>0</v>
      </c>
      <c r="BA4171" s="9">
        <v>0</v>
      </c>
      <c r="BB4171" s="9">
        <v>0</v>
      </c>
      <c r="BC4171" s="9">
        <v>0</v>
      </c>
    </row>
    <row r="4172" spans="2:55" x14ac:dyDescent="0.45">
      <c r="B4172" s="25">
        <v>4165</v>
      </c>
      <c r="D4172" s="9" t="s">
        <v>131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  <c r="AC4172" s="9">
        <v>0</v>
      </c>
      <c r="AD4172" s="9">
        <v>0</v>
      </c>
      <c r="AE4172" s="9">
        <v>0</v>
      </c>
      <c r="AF4172" s="9">
        <v>0</v>
      </c>
      <c r="AG4172" s="9">
        <v>0</v>
      </c>
      <c r="AH4172" s="9">
        <v>0</v>
      </c>
      <c r="AI4172" s="9">
        <v>0</v>
      </c>
      <c r="AJ4172" s="9">
        <v>0</v>
      </c>
      <c r="AK4172" s="9">
        <v>0</v>
      </c>
      <c r="AL4172" s="9">
        <v>0</v>
      </c>
      <c r="AM4172" s="9">
        <v>0</v>
      </c>
      <c r="AN4172" s="9">
        <v>0</v>
      </c>
      <c r="AO4172" s="9">
        <v>0</v>
      </c>
      <c r="AP4172" s="9">
        <v>0</v>
      </c>
      <c r="AQ4172" s="9">
        <v>0</v>
      </c>
      <c r="AR4172" s="9">
        <v>0</v>
      </c>
      <c r="AS4172" s="9">
        <v>0</v>
      </c>
      <c r="AT4172" s="9">
        <v>0</v>
      </c>
      <c r="AU4172" s="9">
        <v>0</v>
      </c>
      <c r="AV4172" s="9">
        <v>0</v>
      </c>
      <c r="AW4172" s="9">
        <v>0</v>
      </c>
      <c r="AX4172" s="9">
        <v>0</v>
      </c>
      <c r="AY4172" s="9">
        <v>0</v>
      </c>
      <c r="AZ4172" s="9">
        <v>0</v>
      </c>
      <c r="BA4172" s="9">
        <v>0</v>
      </c>
      <c r="BB4172" s="9">
        <v>0</v>
      </c>
      <c r="BC4172" s="9">
        <v>0</v>
      </c>
    </row>
    <row r="4173" spans="2:55" x14ac:dyDescent="0.45">
      <c r="B4173" s="25">
        <v>4166</v>
      </c>
      <c r="D4173" s="9" t="s">
        <v>132</v>
      </c>
      <c r="E4173" s="9">
        <v>0</v>
      </c>
      <c r="F4173" s="9">
        <v>0</v>
      </c>
      <c r="G4173" s="9">
        <v>0</v>
      </c>
      <c r="H4173" s="9">
        <v>0</v>
      </c>
      <c r="I4173" s="9">
        <v>5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26</v>
      </c>
      <c r="X4173" s="9">
        <v>0</v>
      </c>
      <c r="Y4173" s="9">
        <v>0</v>
      </c>
      <c r="Z4173" s="9">
        <v>0</v>
      </c>
      <c r="AA4173" s="9">
        <v>0</v>
      </c>
      <c r="AB4173" s="9">
        <v>3</v>
      </c>
      <c r="AC4173" s="9">
        <v>4</v>
      </c>
      <c r="AD4173" s="9">
        <v>0</v>
      </c>
      <c r="AE4173" s="9">
        <v>0</v>
      </c>
      <c r="AF4173" s="9">
        <v>0</v>
      </c>
      <c r="AG4173" s="9">
        <v>0</v>
      </c>
      <c r="AH4173" s="9">
        <v>0</v>
      </c>
      <c r="AI4173" s="9">
        <v>0</v>
      </c>
      <c r="AJ4173" s="9">
        <v>0</v>
      </c>
      <c r="AK4173" s="9">
        <v>0</v>
      </c>
      <c r="AL4173" s="9">
        <v>0</v>
      </c>
      <c r="AM4173" s="9">
        <v>0</v>
      </c>
      <c r="AN4173" s="9">
        <v>0</v>
      </c>
      <c r="AO4173" s="9">
        <v>0</v>
      </c>
      <c r="AP4173" s="9">
        <v>0</v>
      </c>
      <c r="AQ4173" s="9">
        <v>0</v>
      </c>
      <c r="AR4173" s="9">
        <v>0</v>
      </c>
      <c r="AS4173" s="9">
        <v>0</v>
      </c>
      <c r="AT4173" s="9">
        <v>0</v>
      </c>
      <c r="AU4173" s="9">
        <v>0</v>
      </c>
      <c r="AV4173" s="9">
        <v>0</v>
      </c>
      <c r="AW4173" s="9">
        <v>0</v>
      </c>
      <c r="AX4173" s="9">
        <v>0</v>
      </c>
      <c r="AY4173" s="9">
        <v>0</v>
      </c>
      <c r="AZ4173" s="9">
        <v>5</v>
      </c>
      <c r="BA4173" s="9">
        <v>0</v>
      </c>
      <c r="BB4173" s="9">
        <v>0</v>
      </c>
      <c r="BC4173" s="9">
        <v>0</v>
      </c>
    </row>
    <row r="4174" spans="2:55" x14ac:dyDescent="0.45">
      <c r="B4174" s="25">
        <v>4167</v>
      </c>
      <c r="D4174" s="9" t="s">
        <v>133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  <c r="AC4174" s="9">
        <v>0</v>
      </c>
      <c r="AD4174" s="9">
        <v>0</v>
      </c>
      <c r="AE4174" s="9">
        <v>0</v>
      </c>
      <c r="AF4174" s="9">
        <v>0</v>
      </c>
      <c r="AG4174" s="9">
        <v>0</v>
      </c>
      <c r="AH4174" s="9">
        <v>0</v>
      </c>
      <c r="AI4174" s="9">
        <v>0</v>
      </c>
      <c r="AJ4174" s="9">
        <v>0</v>
      </c>
      <c r="AK4174" s="9">
        <v>0</v>
      </c>
      <c r="AL4174" s="9">
        <v>0</v>
      </c>
      <c r="AM4174" s="9">
        <v>0</v>
      </c>
      <c r="AN4174" s="9">
        <v>0</v>
      </c>
      <c r="AO4174" s="9">
        <v>0</v>
      </c>
      <c r="AP4174" s="9">
        <v>0</v>
      </c>
      <c r="AQ4174" s="9">
        <v>0</v>
      </c>
      <c r="AR4174" s="9">
        <v>0</v>
      </c>
      <c r="AS4174" s="9">
        <v>0</v>
      </c>
      <c r="AT4174" s="9">
        <v>0</v>
      </c>
      <c r="AU4174" s="9">
        <v>0</v>
      </c>
      <c r="AV4174" s="9">
        <v>0</v>
      </c>
      <c r="AW4174" s="9">
        <v>0</v>
      </c>
      <c r="AX4174" s="9">
        <v>0</v>
      </c>
      <c r="AY4174" s="9">
        <v>0</v>
      </c>
      <c r="AZ4174" s="9">
        <v>0</v>
      </c>
      <c r="BA4174" s="9">
        <v>0</v>
      </c>
      <c r="BB4174" s="9">
        <v>0</v>
      </c>
      <c r="BC4174" s="9">
        <v>0</v>
      </c>
    </row>
    <row r="4175" spans="2:55" x14ac:dyDescent="0.45">
      <c r="B4175" s="25">
        <v>4168</v>
      </c>
      <c r="D4175" s="9" t="s">
        <v>134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  <c r="AC4175" s="9">
        <v>0</v>
      </c>
      <c r="AD4175" s="9">
        <v>0</v>
      </c>
      <c r="AE4175" s="9">
        <v>0</v>
      </c>
      <c r="AF4175" s="9">
        <v>0</v>
      </c>
      <c r="AG4175" s="9">
        <v>0</v>
      </c>
      <c r="AH4175" s="9">
        <v>0</v>
      </c>
      <c r="AI4175" s="9">
        <v>0</v>
      </c>
      <c r="AJ4175" s="9">
        <v>0</v>
      </c>
      <c r="AK4175" s="9">
        <v>0</v>
      </c>
      <c r="AL4175" s="9">
        <v>0</v>
      </c>
      <c r="AM4175" s="9">
        <v>0</v>
      </c>
      <c r="AN4175" s="9">
        <v>0</v>
      </c>
      <c r="AO4175" s="9">
        <v>0</v>
      </c>
      <c r="AP4175" s="9">
        <v>0</v>
      </c>
      <c r="AQ4175" s="9">
        <v>0</v>
      </c>
      <c r="AR4175" s="9">
        <v>0</v>
      </c>
      <c r="AS4175" s="9">
        <v>0</v>
      </c>
      <c r="AT4175" s="9">
        <v>0</v>
      </c>
      <c r="AU4175" s="9">
        <v>0</v>
      </c>
      <c r="AV4175" s="9">
        <v>0</v>
      </c>
      <c r="AW4175" s="9">
        <v>0</v>
      </c>
      <c r="AX4175" s="9">
        <v>0</v>
      </c>
      <c r="AY4175" s="9">
        <v>0</v>
      </c>
      <c r="AZ4175" s="9">
        <v>0</v>
      </c>
      <c r="BA4175" s="9">
        <v>0</v>
      </c>
      <c r="BB4175" s="9">
        <v>0</v>
      </c>
      <c r="BC4175" s="9">
        <v>0</v>
      </c>
    </row>
    <row r="4176" spans="2:55" x14ac:dyDescent="0.45">
      <c r="B4176" s="25">
        <v>4169</v>
      </c>
      <c r="D4176" s="9" t="s">
        <v>135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  <c r="AC4176" s="9">
        <v>0</v>
      </c>
      <c r="AD4176" s="9">
        <v>0</v>
      </c>
      <c r="AE4176" s="9">
        <v>0</v>
      </c>
      <c r="AF4176" s="9">
        <v>0</v>
      </c>
      <c r="AG4176" s="9">
        <v>0</v>
      </c>
      <c r="AH4176" s="9">
        <v>0</v>
      </c>
      <c r="AI4176" s="9">
        <v>0</v>
      </c>
      <c r="AJ4176" s="9">
        <v>0</v>
      </c>
      <c r="AK4176" s="9">
        <v>0</v>
      </c>
      <c r="AL4176" s="9">
        <v>0</v>
      </c>
      <c r="AM4176" s="9">
        <v>0</v>
      </c>
      <c r="AN4176" s="9">
        <v>0</v>
      </c>
      <c r="AO4176" s="9">
        <v>0</v>
      </c>
      <c r="AP4176" s="9">
        <v>0</v>
      </c>
      <c r="AQ4176" s="9">
        <v>0</v>
      </c>
      <c r="AR4176" s="9">
        <v>0</v>
      </c>
      <c r="AS4176" s="9">
        <v>0</v>
      </c>
      <c r="AT4176" s="9">
        <v>0</v>
      </c>
      <c r="AU4176" s="9">
        <v>0</v>
      </c>
      <c r="AV4176" s="9">
        <v>0</v>
      </c>
      <c r="AW4176" s="9">
        <v>0</v>
      </c>
      <c r="AX4176" s="9">
        <v>0</v>
      </c>
      <c r="AY4176" s="9">
        <v>0</v>
      </c>
      <c r="AZ4176" s="9">
        <v>0</v>
      </c>
      <c r="BA4176" s="9">
        <v>0</v>
      </c>
      <c r="BB4176" s="9">
        <v>0</v>
      </c>
      <c r="BC4176" s="9">
        <v>0</v>
      </c>
    </row>
    <row r="4177" spans="2:55" x14ac:dyDescent="0.45">
      <c r="B4177" s="25">
        <v>4170</v>
      </c>
      <c r="D4177" s="9" t="s">
        <v>136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  <c r="AC4177" s="9">
        <v>0</v>
      </c>
      <c r="AD4177" s="9">
        <v>0</v>
      </c>
      <c r="AE4177" s="9">
        <v>0</v>
      </c>
      <c r="AF4177" s="9">
        <v>0</v>
      </c>
      <c r="AG4177" s="9">
        <v>0</v>
      </c>
      <c r="AH4177" s="9">
        <v>0</v>
      </c>
      <c r="AI4177" s="9">
        <v>0</v>
      </c>
      <c r="AJ4177" s="9">
        <v>0</v>
      </c>
      <c r="AK4177" s="9">
        <v>0</v>
      </c>
      <c r="AL4177" s="9">
        <v>0</v>
      </c>
      <c r="AM4177" s="9">
        <v>0</v>
      </c>
      <c r="AN4177" s="9">
        <v>0</v>
      </c>
      <c r="AO4177" s="9">
        <v>0</v>
      </c>
      <c r="AP4177" s="9">
        <v>0</v>
      </c>
      <c r="AQ4177" s="9">
        <v>0</v>
      </c>
      <c r="AR4177" s="9">
        <v>0</v>
      </c>
      <c r="AS4177" s="9">
        <v>0</v>
      </c>
      <c r="AT4177" s="9">
        <v>0</v>
      </c>
      <c r="AU4177" s="9">
        <v>0</v>
      </c>
      <c r="AV4177" s="9">
        <v>0</v>
      </c>
      <c r="AW4177" s="9">
        <v>0</v>
      </c>
      <c r="AX4177" s="9">
        <v>0</v>
      </c>
      <c r="AY4177" s="9">
        <v>0</v>
      </c>
      <c r="AZ4177" s="9">
        <v>0</v>
      </c>
      <c r="BA4177" s="9">
        <v>0</v>
      </c>
      <c r="BB4177" s="9">
        <v>0</v>
      </c>
      <c r="BC4177" s="9">
        <v>0</v>
      </c>
    </row>
    <row r="4178" spans="2:55" x14ac:dyDescent="0.45">
      <c r="B4178" s="25">
        <v>4171</v>
      </c>
      <c r="D4178" s="9" t="s">
        <v>137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0</v>
      </c>
      <c r="N4178" s="9">
        <v>0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  <c r="AC4178" s="9">
        <v>0</v>
      </c>
      <c r="AD4178" s="9">
        <v>0</v>
      </c>
      <c r="AE4178" s="9">
        <v>0</v>
      </c>
      <c r="AF4178" s="9">
        <v>0</v>
      </c>
      <c r="AG4178" s="9">
        <v>0</v>
      </c>
      <c r="AH4178" s="9">
        <v>0</v>
      </c>
      <c r="AI4178" s="9">
        <v>0</v>
      </c>
      <c r="AJ4178" s="9">
        <v>0</v>
      </c>
      <c r="AK4178" s="9">
        <v>0</v>
      </c>
      <c r="AL4178" s="9">
        <v>0</v>
      </c>
      <c r="AM4178" s="9">
        <v>0</v>
      </c>
      <c r="AN4178" s="9">
        <v>0</v>
      </c>
      <c r="AO4178" s="9">
        <v>0</v>
      </c>
      <c r="AP4178" s="9">
        <v>0</v>
      </c>
      <c r="AQ4178" s="9">
        <v>0</v>
      </c>
      <c r="AR4178" s="9">
        <v>0</v>
      </c>
      <c r="AS4178" s="9">
        <v>0</v>
      </c>
      <c r="AT4178" s="9">
        <v>0</v>
      </c>
      <c r="AU4178" s="9">
        <v>0</v>
      </c>
      <c r="AV4178" s="9">
        <v>0</v>
      </c>
      <c r="AW4178" s="9">
        <v>0</v>
      </c>
      <c r="AX4178" s="9">
        <v>0</v>
      </c>
      <c r="AY4178" s="9">
        <v>0</v>
      </c>
      <c r="AZ4178" s="9">
        <v>0</v>
      </c>
      <c r="BA4178" s="9">
        <v>0</v>
      </c>
      <c r="BB4178" s="9">
        <v>0</v>
      </c>
      <c r="BC4178" s="9">
        <v>0</v>
      </c>
    </row>
    <row r="4179" spans="2:55" x14ac:dyDescent="0.45">
      <c r="B4179" s="25">
        <v>4172</v>
      </c>
      <c r="D4179" s="9" t="s">
        <v>138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0</v>
      </c>
      <c r="Z4179" s="9">
        <v>0</v>
      </c>
      <c r="AA4179" s="9">
        <v>0</v>
      </c>
      <c r="AB4179" s="9">
        <v>0</v>
      </c>
      <c r="AC4179" s="9">
        <v>0</v>
      </c>
      <c r="AD4179" s="9">
        <v>0</v>
      </c>
      <c r="AE4179" s="9">
        <v>0</v>
      </c>
      <c r="AF4179" s="9">
        <v>0</v>
      </c>
      <c r="AG4179" s="9">
        <v>0</v>
      </c>
      <c r="AH4179" s="9">
        <v>0</v>
      </c>
      <c r="AI4179" s="9">
        <v>0</v>
      </c>
      <c r="AJ4179" s="9">
        <v>0</v>
      </c>
      <c r="AK4179" s="9">
        <v>0</v>
      </c>
      <c r="AL4179" s="9">
        <v>0</v>
      </c>
      <c r="AM4179" s="9">
        <v>0</v>
      </c>
      <c r="AN4179" s="9">
        <v>0</v>
      </c>
      <c r="AO4179" s="9">
        <v>0</v>
      </c>
      <c r="AP4179" s="9">
        <v>0</v>
      </c>
      <c r="AQ4179" s="9">
        <v>0</v>
      </c>
      <c r="AR4179" s="9">
        <v>0</v>
      </c>
      <c r="AS4179" s="9">
        <v>0</v>
      </c>
      <c r="AT4179" s="9">
        <v>0</v>
      </c>
      <c r="AU4179" s="9">
        <v>0</v>
      </c>
      <c r="AV4179" s="9">
        <v>0</v>
      </c>
      <c r="AW4179" s="9">
        <v>0</v>
      </c>
      <c r="AX4179" s="9">
        <v>0</v>
      </c>
      <c r="AY4179" s="9">
        <v>0</v>
      </c>
      <c r="AZ4179" s="9">
        <v>0</v>
      </c>
      <c r="BA4179" s="9">
        <v>0</v>
      </c>
      <c r="BB4179" s="9">
        <v>0</v>
      </c>
      <c r="BC4179" s="9">
        <v>0</v>
      </c>
    </row>
    <row r="4180" spans="2:55" x14ac:dyDescent="0.45">
      <c r="B4180" s="25">
        <v>4173</v>
      </c>
      <c r="D4180" s="9" t="s">
        <v>139</v>
      </c>
      <c r="E4180" s="9">
        <v>0</v>
      </c>
      <c r="F4180" s="9">
        <v>0</v>
      </c>
      <c r="G4180" s="9">
        <v>3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0</v>
      </c>
      <c r="T4180" s="9">
        <v>0</v>
      </c>
      <c r="U4180" s="9">
        <v>0</v>
      </c>
      <c r="V4180" s="9">
        <v>0</v>
      </c>
      <c r="W4180" s="9">
        <v>0</v>
      </c>
      <c r="X4180" s="9">
        <v>0</v>
      </c>
      <c r="Y4180" s="9">
        <v>0</v>
      </c>
      <c r="Z4180" s="9">
        <v>0</v>
      </c>
      <c r="AA4180" s="9">
        <v>0</v>
      </c>
      <c r="AB4180" s="9">
        <v>0</v>
      </c>
      <c r="AC4180" s="9">
        <v>0</v>
      </c>
      <c r="AD4180" s="9">
        <v>0</v>
      </c>
      <c r="AE4180" s="9">
        <v>0</v>
      </c>
      <c r="AF4180" s="9">
        <v>0</v>
      </c>
      <c r="AG4180" s="9">
        <v>0</v>
      </c>
      <c r="AH4180" s="9">
        <v>0</v>
      </c>
      <c r="AI4180" s="9">
        <v>0</v>
      </c>
      <c r="AJ4180" s="9">
        <v>0</v>
      </c>
      <c r="AK4180" s="9">
        <v>0</v>
      </c>
      <c r="AL4180" s="9">
        <v>0</v>
      </c>
      <c r="AM4180" s="9">
        <v>0</v>
      </c>
      <c r="AN4180" s="9">
        <v>0</v>
      </c>
      <c r="AO4180" s="9">
        <v>0</v>
      </c>
      <c r="AP4180" s="9">
        <v>0</v>
      </c>
      <c r="AQ4180" s="9">
        <v>0</v>
      </c>
      <c r="AR4180" s="9">
        <v>0</v>
      </c>
      <c r="AS4180" s="9">
        <v>0</v>
      </c>
      <c r="AT4180" s="9">
        <v>0</v>
      </c>
      <c r="AU4180" s="9">
        <v>0</v>
      </c>
      <c r="AV4180" s="9">
        <v>0</v>
      </c>
      <c r="AW4180" s="9">
        <v>0</v>
      </c>
      <c r="AX4180" s="9">
        <v>0</v>
      </c>
      <c r="AY4180" s="9">
        <v>0</v>
      </c>
      <c r="AZ4180" s="9">
        <v>0</v>
      </c>
      <c r="BA4180" s="9">
        <v>4</v>
      </c>
      <c r="BB4180" s="9">
        <v>0</v>
      </c>
      <c r="BC4180" s="9">
        <v>0</v>
      </c>
    </row>
    <row r="4181" spans="2:55" x14ac:dyDescent="0.45">
      <c r="B4181" s="25">
        <v>4174</v>
      </c>
      <c r="D4181" s="9" t="s">
        <v>140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  <c r="AC4181" s="9">
        <v>0</v>
      </c>
      <c r="AD4181" s="9">
        <v>0</v>
      </c>
      <c r="AE4181" s="9">
        <v>0</v>
      </c>
      <c r="AF4181" s="9">
        <v>0</v>
      </c>
      <c r="AG4181" s="9">
        <v>0</v>
      </c>
      <c r="AH4181" s="9">
        <v>0</v>
      </c>
      <c r="AI4181" s="9">
        <v>0</v>
      </c>
      <c r="AJ4181" s="9">
        <v>0</v>
      </c>
      <c r="AK4181" s="9">
        <v>0</v>
      </c>
      <c r="AL4181" s="9">
        <v>0</v>
      </c>
      <c r="AM4181" s="9">
        <v>0</v>
      </c>
      <c r="AN4181" s="9">
        <v>0</v>
      </c>
      <c r="AO4181" s="9">
        <v>0</v>
      </c>
      <c r="AP4181" s="9">
        <v>0</v>
      </c>
      <c r="AQ4181" s="9">
        <v>0</v>
      </c>
      <c r="AR4181" s="9">
        <v>0</v>
      </c>
      <c r="AS4181" s="9">
        <v>0</v>
      </c>
      <c r="AT4181" s="9">
        <v>0</v>
      </c>
      <c r="AU4181" s="9">
        <v>0</v>
      </c>
      <c r="AV4181" s="9">
        <v>0</v>
      </c>
      <c r="AW4181" s="9">
        <v>0</v>
      </c>
      <c r="AX4181" s="9">
        <v>0</v>
      </c>
      <c r="AY4181" s="9">
        <v>0</v>
      </c>
      <c r="AZ4181" s="9">
        <v>0</v>
      </c>
      <c r="BA4181" s="9">
        <v>0</v>
      </c>
      <c r="BB4181" s="9">
        <v>0</v>
      </c>
      <c r="BC4181" s="9">
        <v>0</v>
      </c>
    </row>
    <row r="4182" spans="2:55" x14ac:dyDescent="0.45">
      <c r="B4182" s="25">
        <v>4175</v>
      </c>
      <c r="D4182" s="9" t="s">
        <v>55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0</v>
      </c>
      <c r="V4182" s="9">
        <v>0</v>
      </c>
      <c r="W4182" s="9">
        <v>0</v>
      </c>
      <c r="X4182" s="9">
        <v>0</v>
      </c>
      <c r="Y4182" s="9">
        <v>0</v>
      </c>
      <c r="Z4182" s="9">
        <v>0</v>
      </c>
      <c r="AA4182" s="9">
        <v>0</v>
      </c>
      <c r="AB4182" s="9">
        <v>0</v>
      </c>
      <c r="AC4182" s="9">
        <v>0</v>
      </c>
      <c r="AD4182" s="9">
        <v>0</v>
      </c>
      <c r="AE4182" s="9">
        <v>0</v>
      </c>
      <c r="AF4182" s="9">
        <v>0</v>
      </c>
      <c r="AG4182" s="9">
        <v>0</v>
      </c>
      <c r="AH4182" s="9">
        <v>0</v>
      </c>
      <c r="AI4182" s="9">
        <v>0</v>
      </c>
      <c r="AJ4182" s="9">
        <v>0</v>
      </c>
      <c r="AK4182" s="9">
        <v>0</v>
      </c>
      <c r="AL4182" s="9">
        <v>0</v>
      </c>
      <c r="AM4182" s="9">
        <v>0</v>
      </c>
      <c r="AN4182" s="9">
        <v>0</v>
      </c>
      <c r="AO4182" s="9">
        <v>0</v>
      </c>
      <c r="AP4182" s="9">
        <v>0</v>
      </c>
      <c r="AQ4182" s="9">
        <v>0</v>
      </c>
      <c r="AR4182" s="9">
        <v>0</v>
      </c>
      <c r="AS4182" s="9">
        <v>0</v>
      </c>
      <c r="AT4182" s="9">
        <v>0</v>
      </c>
      <c r="AU4182" s="9">
        <v>0</v>
      </c>
      <c r="AV4182" s="9">
        <v>0</v>
      </c>
      <c r="AW4182" s="9">
        <v>0</v>
      </c>
      <c r="AX4182" s="9">
        <v>0</v>
      </c>
      <c r="AY4182" s="9">
        <v>0</v>
      </c>
      <c r="AZ4182" s="9">
        <v>0</v>
      </c>
      <c r="BA4182" s="9">
        <v>0</v>
      </c>
      <c r="BB4182" s="9">
        <v>0</v>
      </c>
      <c r="BC4182" s="9">
        <v>0</v>
      </c>
    </row>
    <row r="4183" spans="2:55" x14ac:dyDescent="0.45">
      <c r="B4183" s="25">
        <v>4176</v>
      </c>
      <c r="D4183" s="9" t="s">
        <v>3</v>
      </c>
      <c r="E4183" s="9">
        <v>0</v>
      </c>
      <c r="F4183" s="9">
        <v>4</v>
      </c>
      <c r="G4183" s="9">
        <v>86</v>
      </c>
      <c r="H4183" s="9">
        <v>24</v>
      </c>
      <c r="I4183" s="9">
        <v>24</v>
      </c>
      <c r="J4183" s="9">
        <v>0</v>
      </c>
      <c r="K4183" s="9">
        <v>0</v>
      </c>
      <c r="L4183" s="9">
        <v>19</v>
      </c>
      <c r="M4183" s="9">
        <v>32</v>
      </c>
      <c r="N4183" s="9">
        <v>29</v>
      </c>
      <c r="O4183" s="9">
        <v>65</v>
      </c>
      <c r="P4183" s="9">
        <v>8</v>
      </c>
      <c r="Q4183" s="9">
        <v>7</v>
      </c>
      <c r="R4183" s="9">
        <v>0</v>
      </c>
      <c r="S4183" s="9">
        <v>24</v>
      </c>
      <c r="T4183" s="9">
        <v>14</v>
      </c>
      <c r="U4183" s="9">
        <v>10</v>
      </c>
      <c r="V4183" s="9">
        <v>7</v>
      </c>
      <c r="W4183" s="9">
        <v>33</v>
      </c>
      <c r="X4183" s="9">
        <v>10</v>
      </c>
      <c r="Y4183" s="9">
        <v>3</v>
      </c>
      <c r="Z4183" s="9">
        <v>0</v>
      </c>
      <c r="AA4183" s="9">
        <v>22</v>
      </c>
      <c r="AB4183" s="9">
        <v>63</v>
      </c>
      <c r="AC4183" s="9">
        <v>15</v>
      </c>
      <c r="AD4183" s="9">
        <v>7</v>
      </c>
      <c r="AE4183" s="9">
        <v>3</v>
      </c>
      <c r="AF4183" s="9">
        <v>0</v>
      </c>
      <c r="AG4183" s="9">
        <v>17</v>
      </c>
      <c r="AH4183" s="9">
        <v>3</v>
      </c>
      <c r="AI4183" s="9">
        <v>3</v>
      </c>
      <c r="AJ4183" s="9">
        <v>0</v>
      </c>
      <c r="AK4183" s="9">
        <v>18</v>
      </c>
      <c r="AL4183" s="9">
        <v>3</v>
      </c>
      <c r="AM4183" s="9">
        <v>10</v>
      </c>
      <c r="AN4183" s="9">
        <v>0</v>
      </c>
      <c r="AO4183" s="9">
        <v>0</v>
      </c>
      <c r="AP4183" s="9">
        <v>19</v>
      </c>
      <c r="AQ4183" s="9">
        <v>7</v>
      </c>
      <c r="AR4183" s="9">
        <v>0</v>
      </c>
      <c r="AS4183" s="9">
        <v>4</v>
      </c>
      <c r="AT4183" s="9">
        <v>6</v>
      </c>
      <c r="AU4183" s="9">
        <v>12</v>
      </c>
      <c r="AV4183" s="9">
        <v>0</v>
      </c>
      <c r="AW4183" s="9">
        <v>0</v>
      </c>
      <c r="AX4183" s="9">
        <v>18</v>
      </c>
      <c r="AY4183" s="9">
        <v>0</v>
      </c>
      <c r="AZ4183" s="9">
        <v>38</v>
      </c>
      <c r="BA4183" s="9">
        <v>80</v>
      </c>
      <c r="BB4183" s="9">
        <v>6</v>
      </c>
      <c r="BC4183" s="9">
        <v>7</v>
      </c>
    </row>
    <row r="4184" spans="2:55" x14ac:dyDescent="0.45">
      <c r="B4184" s="25">
        <v>4177</v>
      </c>
      <c r="C4184" s="28" t="s">
        <v>202</v>
      </c>
      <c r="D4184" s="9" t="s">
        <v>56</v>
      </c>
      <c r="E4184" s="9">
        <v>4</v>
      </c>
      <c r="F4184" s="9">
        <v>0</v>
      </c>
      <c r="G4184" s="9">
        <v>0</v>
      </c>
      <c r="H4184" s="9">
        <v>54</v>
      </c>
      <c r="I4184" s="9">
        <v>12</v>
      </c>
      <c r="J4184" s="9">
        <v>20</v>
      </c>
      <c r="K4184" s="9">
        <v>7</v>
      </c>
      <c r="L4184" s="9">
        <v>41</v>
      </c>
      <c r="M4184" s="9">
        <v>70</v>
      </c>
      <c r="N4184" s="9">
        <v>40</v>
      </c>
      <c r="O4184" s="9">
        <v>11</v>
      </c>
      <c r="P4184" s="9">
        <v>31</v>
      </c>
      <c r="Q4184" s="9">
        <v>3</v>
      </c>
      <c r="R4184" s="9">
        <v>0</v>
      </c>
      <c r="S4184" s="9">
        <v>31</v>
      </c>
      <c r="T4184" s="9">
        <v>4</v>
      </c>
      <c r="U4184" s="9">
        <v>0</v>
      </c>
      <c r="V4184" s="9">
        <v>5</v>
      </c>
      <c r="W4184" s="9">
        <v>0</v>
      </c>
      <c r="X4184" s="9">
        <v>0</v>
      </c>
      <c r="Y4184" s="9">
        <v>0</v>
      </c>
      <c r="Z4184" s="9">
        <v>0</v>
      </c>
      <c r="AA4184" s="9">
        <v>3</v>
      </c>
      <c r="AB4184" s="9">
        <v>30</v>
      </c>
      <c r="AC4184" s="9">
        <v>12</v>
      </c>
      <c r="AD4184" s="9">
        <v>3</v>
      </c>
      <c r="AE4184" s="9">
        <v>3</v>
      </c>
      <c r="AF4184" s="9">
        <v>0</v>
      </c>
      <c r="AG4184" s="9">
        <v>9</v>
      </c>
      <c r="AH4184" s="9">
        <v>3</v>
      </c>
      <c r="AI4184" s="9">
        <v>15</v>
      </c>
      <c r="AJ4184" s="9">
        <v>16</v>
      </c>
      <c r="AK4184" s="9">
        <v>17</v>
      </c>
      <c r="AL4184" s="9">
        <v>7</v>
      </c>
      <c r="AM4184" s="9">
        <v>10</v>
      </c>
      <c r="AN4184" s="9">
        <v>0</v>
      </c>
      <c r="AO4184" s="9">
        <v>14</v>
      </c>
      <c r="AP4184" s="9">
        <v>16</v>
      </c>
      <c r="AQ4184" s="9">
        <v>4</v>
      </c>
      <c r="AR4184" s="9">
        <v>0</v>
      </c>
      <c r="AS4184" s="9">
        <v>5</v>
      </c>
      <c r="AT4184" s="9">
        <v>0</v>
      </c>
      <c r="AU4184" s="9">
        <v>9</v>
      </c>
      <c r="AV4184" s="9">
        <v>3</v>
      </c>
      <c r="AW4184" s="9">
        <v>0</v>
      </c>
      <c r="AX4184" s="9">
        <v>11</v>
      </c>
      <c r="AY4184" s="9">
        <v>0</v>
      </c>
      <c r="AZ4184" s="9">
        <v>13</v>
      </c>
      <c r="BA4184" s="9">
        <v>0</v>
      </c>
      <c r="BB4184" s="9">
        <v>0</v>
      </c>
      <c r="BC4184" s="9">
        <v>3</v>
      </c>
    </row>
    <row r="4185" spans="2:55" x14ac:dyDescent="0.45">
      <c r="B4185" s="25">
        <v>4178</v>
      </c>
      <c r="D4185" s="9" t="s">
        <v>57</v>
      </c>
      <c r="E4185" s="9">
        <v>0</v>
      </c>
      <c r="F4185" s="9">
        <v>0</v>
      </c>
      <c r="G4185" s="9">
        <v>0</v>
      </c>
      <c r="H4185" s="9">
        <v>27</v>
      </c>
      <c r="I4185" s="9">
        <v>4</v>
      </c>
      <c r="J4185" s="9">
        <v>7</v>
      </c>
      <c r="K4185" s="9">
        <v>3</v>
      </c>
      <c r="L4185" s="9">
        <v>94</v>
      </c>
      <c r="M4185" s="9">
        <v>8</v>
      </c>
      <c r="N4185" s="9">
        <v>54</v>
      </c>
      <c r="O4185" s="9">
        <v>0</v>
      </c>
      <c r="P4185" s="9">
        <v>76</v>
      </c>
      <c r="Q4185" s="9">
        <v>5</v>
      </c>
      <c r="R4185" s="9">
        <v>0</v>
      </c>
      <c r="S4185" s="9">
        <v>3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0</v>
      </c>
      <c r="Z4185" s="9">
        <v>0</v>
      </c>
      <c r="AA4185" s="9">
        <v>0</v>
      </c>
      <c r="AB4185" s="9">
        <v>18</v>
      </c>
      <c r="AC4185" s="9">
        <v>5</v>
      </c>
      <c r="AD4185" s="9">
        <v>6</v>
      </c>
      <c r="AE4185" s="9">
        <v>0</v>
      </c>
      <c r="AF4185" s="9">
        <v>0</v>
      </c>
      <c r="AG4185" s="9">
        <v>0</v>
      </c>
      <c r="AH4185" s="9">
        <v>0</v>
      </c>
      <c r="AI4185" s="9">
        <v>18</v>
      </c>
      <c r="AJ4185" s="9">
        <v>10</v>
      </c>
      <c r="AK4185" s="9">
        <v>14</v>
      </c>
      <c r="AL4185" s="9">
        <v>0</v>
      </c>
      <c r="AM4185" s="9">
        <v>12</v>
      </c>
      <c r="AN4185" s="9">
        <v>0</v>
      </c>
      <c r="AO4185" s="9">
        <v>7</v>
      </c>
      <c r="AP4185" s="9">
        <v>18</v>
      </c>
      <c r="AQ4185" s="9">
        <v>6</v>
      </c>
      <c r="AR4185" s="9">
        <v>0</v>
      </c>
      <c r="AS4185" s="9">
        <v>4</v>
      </c>
      <c r="AT4185" s="9">
        <v>0</v>
      </c>
      <c r="AU4185" s="9">
        <v>4</v>
      </c>
      <c r="AV4185" s="9">
        <v>6</v>
      </c>
      <c r="AW4185" s="9">
        <v>0</v>
      </c>
      <c r="AX4185" s="9">
        <v>0</v>
      </c>
      <c r="AY4185" s="9">
        <v>0</v>
      </c>
      <c r="AZ4185" s="9">
        <v>5</v>
      </c>
      <c r="BA4185" s="9">
        <v>0</v>
      </c>
      <c r="BB4185" s="9">
        <v>3</v>
      </c>
      <c r="BC4185" s="9">
        <v>3</v>
      </c>
    </row>
    <row r="4186" spans="2:55" x14ac:dyDescent="0.45">
      <c r="B4186" s="25">
        <v>4179</v>
      </c>
      <c r="D4186" s="9" t="s">
        <v>58</v>
      </c>
      <c r="E4186" s="9">
        <v>0</v>
      </c>
      <c r="F4186" s="9">
        <v>0</v>
      </c>
      <c r="G4186" s="9">
        <v>0</v>
      </c>
      <c r="H4186" s="9">
        <v>17</v>
      </c>
      <c r="I4186" s="9">
        <v>5</v>
      </c>
      <c r="J4186" s="9">
        <v>4</v>
      </c>
      <c r="K4186" s="9">
        <v>0</v>
      </c>
      <c r="L4186" s="9">
        <v>6</v>
      </c>
      <c r="M4186" s="9">
        <v>12</v>
      </c>
      <c r="N4186" s="9">
        <v>11</v>
      </c>
      <c r="O4186" s="9">
        <v>0</v>
      </c>
      <c r="P4186" s="9">
        <v>25</v>
      </c>
      <c r="Q4186" s="9">
        <v>0</v>
      </c>
      <c r="R4186" s="9">
        <v>0</v>
      </c>
      <c r="S4186" s="9">
        <v>3</v>
      </c>
      <c r="T4186" s="9">
        <v>0</v>
      </c>
      <c r="U4186" s="9">
        <v>0</v>
      </c>
      <c r="V4186" s="9">
        <v>0</v>
      </c>
      <c r="W4186" s="9">
        <v>0</v>
      </c>
      <c r="X4186" s="9">
        <v>0</v>
      </c>
      <c r="Y4186" s="9">
        <v>0</v>
      </c>
      <c r="Z4186" s="9">
        <v>0</v>
      </c>
      <c r="AA4186" s="9">
        <v>0</v>
      </c>
      <c r="AB4186" s="9">
        <v>0</v>
      </c>
      <c r="AC4186" s="9">
        <v>0</v>
      </c>
      <c r="AD4186" s="9">
        <v>0</v>
      </c>
      <c r="AE4186" s="9">
        <v>0</v>
      </c>
      <c r="AF4186" s="9">
        <v>0</v>
      </c>
      <c r="AG4186" s="9">
        <v>0</v>
      </c>
      <c r="AH4186" s="9">
        <v>0</v>
      </c>
      <c r="AI4186" s="9">
        <v>0</v>
      </c>
      <c r="AJ4186" s="9">
        <v>0</v>
      </c>
      <c r="AK4186" s="9">
        <v>3</v>
      </c>
      <c r="AL4186" s="9">
        <v>0</v>
      </c>
      <c r="AM4186" s="9">
        <v>4</v>
      </c>
      <c r="AN4186" s="9">
        <v>0</v>
      </c>
      <c r="AO4186" s="9">
        <v>0</v>
      </c>
      <c r="AP4186" s="9">
        <v>3</v>
      </c>
      <c r="AQ4186" s="9">
        <v>0</v>
      </c>
      <c r="AR4186" s="9">
        <v>0</v>
      </c>
      <c r="AS4186" s="9">
        <v>0</v>
      </c>
      <c r="AT4186" s="9">
        <v>0</v>
      </c>
      <c r="AU4186" s="9">
        <v>0</v>
      </c>
      <c r="AV4186" s="9">
        <v>0</v>
      </c>
      <c r="AW4186" s="9">
        <v>0</v>
      </c>
      <c r="AX4186" s="9">
        <v>3</v>
      </c>
      <c r="AY4186" s="9">
        <v>0</v>
      </c>
      <c r="AZ4186" s="9">
        <v>0</v>
      </c>
      <c r="BA4186" s="9">
        <v>0</v>
      </c>
      <c r="BB4186" s="9">
        <v>4</v>
      </c>
      <c r="BC4186" s="9">
        <v>0</v>
      </c>
    </row>
    <row r="4187" spans="2:55" x14ac:dyDescent="0.45">
      <c r="B4187" s="25">
        <v>4180</v>
      </c>
      <c r="D4187" s="9" t="s">
        <v>59</v>
      </c>
      <c r="E4187" s="9">
        <v>6</v>
      </c>
      <c r="F4187" s="9">
        <v>3</v>
      </c>
      <c r="G4187" s="9">
        <v>0</v>
      </c>
      <c r="H4187" s="9">
        <v>41</v>
      </c>
      <c r="I4187" s="9">
        <v>5</v>
      </c>
      <c r="J4187" s="9">
        <v>20</v>
      </c>
      <c r="K4187" s="9">
        <v>0</v>
      </c>
      <c r="L4187" s="9">
        <v>15</v>
      </c>
      <c r="M4187" s="9">
        <v>84</v>
      </c>
      <c r="N4187" s="9">
        <v>24</v>
      </c>
      <c r="O4187" s="9">
        <v>4</v>
      </c>
      <c r="P4187" s="9">
        <v>7</v>
      </c>
      <c r="Q4187" s="9">
        <v>0</v>
      </c>
      <c r="R4187" s="9">
        <v>0</v>
      </c>
      <c r="S4187" s="9">
        <v>18</v>
      </c>
      <c r="T4187" s="9">
        <v>0</v>
      </c>
      <c r="U4187" s="9">
        <v>0</v>
      </c>
      <c r="V4187" s="9">
        <v>0</v>
      </c>
      <c r="W4187" s="9">
        <v>9</v>
      </c>
      <c r="X4187" s="9">
        <v>0</v>
      </c>
      <c r="Y4187" s="9">
        <v>0</v>
      </c>
      <c r="Z4187" s="9">
        <v>0</v>
      </c>
      <c r="AA4187" s="9">
        <v>0</v>
      </c>
      <c r="AB4187" s="9">
        <v>15</v>
      </c>
      <c r="AC4187" s="9">
        <v>0</v>
      </c>
      <c r="AD4187" s="9">
        <v>4</v>
      </c>
      <c r="AE4187" s="9">
        <v>0</v>
      </c>
      <c r="AF4187" s="9">
        <v>0</v>
      </c>
      <c r="AG4187" s="9">
        <v>0</v>
      </c>
      <c r="AH4187" s="9">
        <v>0</v>
      </c>
      <c r="AI4187" s="9">
        <v>4</v>
      </c>
      <c r="AJ4187" s="9">
        <v>7</v>
      </c>
      <c r="AK4187" s="9">
        <v>6</v>
      </c>
      <c r="AL4187" s="9">
        <v>0</v>
      </c>
      <c r="AM4187" s="9">
        <v>5</v>
      </c>
      <c r="AN4187" s="9">
        <v>0</v>
      </c>
      <c r="AO4187" s="9">
        <v>6</v>
      </c>
      <c r="AP4187" s="9">
        <v>3</v>
      </c>
      <c r="AQ4187" s="9">
        <v>0</v>
      </c>
      <c r="AR4187" s="9">
        <v>0</v>
      </c>
      <c r="AS4187" s="9">
        <v>0</v>
      </c>
      <c r="AT4187" s="9">
        <v>0</v>
      </c>
      <c r="AU4187" s="9">
        <v>4</v>
      </c>
      <c r="AV4187" s="9">
        <v>0</v>
      </c>
      <c r="AW4187" s="9">
        <v>0</v>
      </c>
      <c r="AX4187" s="9">
        <v>3</v>
      </c>
      <c r="AY4187" s="9">
        <v>0</v>
      </c>
      <c r="AZ4187" s="9">
        <v>6</v>
      </c>
      <c r="BA4187" s="9">
        <v>0</v>
      </c>
      <c r="BB4187" s="9">
        <v>0</v>
      </c>
      <c r="BC4187" s="9">
        <v>0</v>
      </c>
    </row>
    <row r="4188" spans="2:55" x14ac:dyDescent="0.45">
      <c r="B4188" s="25">
        <v>4181</v>
      </c>
      <c r="D4188" s="9" t="s">
        <v>60</v>
      </c>
      <c r="E4188" s="9">
        <v>0</v>
      </c>
      <c r="F4188" s="9">
        <v>0</v>
      </c>
      <c r="G4188" s="9">
        <v>0</v>
      </c>
      <c r="H4188" s="9">
        <v>8</v>
      </c>
      <c r="I4188" s="9">
        <v>5</v>
      </c>
      <c r="J4188" s="9">
        <v>0</v>
      </c>
      <c r="K4188" s="9">
        <v>0</v>
      </c>
      <c r="L4188" s="9">
        <v>5</v>
      </c>
      <c r="M4188" s="9">
        <v>29</v>
      </c>
      <c r="N4188" s="9">
        <v>14</v>
      </c>
      <c r="O4188" s="9">
        <v>0</v>
      </c>
      <c r="P4188" s="9">
        <v>3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  <c r="AC4188" s="9">
        <v>0</v>
      </c>
      <c r="AD4188" s="9">
        <v>0</v>
      </c>
      <c r="AE4188" s="9">
        <v>0</v>
      </c>
      <c r="AF4188" s="9">
        <v>0</v>
      </c>
      <c r="AG4188" s="9">
        <v>4</v>
      </c>
      <c r="AH4188" s="9">
        <v>0</v>
      </c>
      <c r="AI4188" s="9">
        <v>0</v>
      </c>
      <c r="AJ4188" s="9">
        <v>0</v>
      </c>
      <c r="AK4188" s="9">
        <v>0</v>
      </c>
      <c r="AL4188" s="9">
        <v>0</v>
      </c>
      <c r="AM4188" s="9">
        <v>0</v>
      </c>
      <c r="AN4188" s="9">
        <v>0</v>
      </c>
      <c r="AO4188" s="9">
        <v>0</v>
      </c>
      <c r="AP4188" s="9">
        <v>3</v>
      </c>
      <c r="AQ4188" s="9">
        <v>0</v>
      </c>
      <c r="AR4188" s="9">
        <v>0</v>
      </c>
      <c r="AS4188" s="9">
        <v>0</v>
      </c>
      <c r="AT4188" s="9">
        <v>0</v>
      </c>
      <c r="AU4188" s="9">
        <v>0</v>
      </c>
      <c r="AV4188" s="9">
        <v>0</v>
      </c>
      <c r="AW4188" s="9">
        <v>0</v>
      </c>
      <c r="AX4188" s="9">
        <v>0</v>
      </c>
      <c r="AY4188" s="9">
        <v>0</v>
      </c>
      <c r="AZ4188" s="9">
        <v>0</v>
      </c>
      <c r="BA4188" s="9">
        <v>0</v>
      </c>
      <c r="BB4188" s="9">
        <v>0</v>
      </c>
      <c r="BC4188" s="9">
        <v>0</v>
      </c>
    </row>
    <row r="4189" spans="2:55" x14ac:dyDescent="0.45">
      <c r="B4189" s="25">
        <v>4182</v>
      </c>
      <c r="D4189" s="9" t="s">
        <v>61</v>
      </c>
      <c r="E4189" s="9">
        <v>0</v>
      </c>
      <c r="F4189" s="9">
        <v>3</v>
      </c>
      <c r="G4189" s="9">
        <v>0</v>
      </c>
      <c r="H4189" s="9">
        <v>33</v>
      </c>
      <c r="I4189" s="9">
        <v>9</v>
      </c>
      <c r="J4189" s="9">
        <v>29</v>
      </c>
      <c r="K4189" s="9">
        <v>3</v>
      </c>
      <c r="L4189" s="9">
        <v>22</v>
      </c>
      <c r="M4189" s="9">
        <v>81</v>
      </c>
      <c r="N4189" s="9">
        <v>41</v>
      </c>
      <c r="O4189" s="9">
        <v>11</v>
      </c>
      <c r="P4189" s="9">
        <v>12</v>
      </c>
      <c r="Q4189" s="9">
        <v>4</v>
      </c>
      <c r="R4189" s="9">
        <v>0</v>
      </c>
      <c r="S4189" s="9">
        <v>24</v>
      </c>
      <c r="T4189" s="9">
        <v>0</v>
      </c>
      <c r="U4189" s="9">
        <v>0</v>
      </c>
      <c r="V4189" s="9">
        <v>0</v>
      </c>
      <c r="W4189" s="9">
        <v>5</v>
      </c>
      <c r="X4189" s="9">
        <v>0</v>
      </c>
      <c r="Y4189" s="9">
        <v>0</v>
      </c>
      <c r="Z4189" s="9">
        <v>0</v>
      </c>
      <c r="AA4189" s="9">
        <v>0</v>
      </c>
      <c r="AB4189" s="9">
        <v>20</v>
      </c>
      <c r="AC4189" s="9">
        <v>3</v>
      </c>
      <c r="AD4189" s="9">
        <v>0</v>
      </c>
      <c r="AE4189" s="9">
        <v>5</v>
      </c>
      <c r="AF4189" s="9">
        <v>0</v>
      </c>
      <c r="AG4189" s="9">
        <v>10</v>
      </c>
      <c r="AH4189" s="9">
        <v>0</v>
      </c>
      <c r="AI4189" s="9">
        <v>6</v>
      </c>
      <c r="AJ4189" s="9">
        <v>3</v>
      </c>
      <c r="AK4189" s="9">
        <v>6</v>
      </c>
      <c r="AL4189" s="9">
        <v>0</v>
      </c>
      <c r="AM4189" s="9">
        <v>9</v>
      </c>
      <c r="AN4189" s="9">
        <v>0</v>
      </c>
      <c r="AO4189" s="9">
        <v>3</v>
      </c>
      <c r="AP4189" s="9">
        <v>17</v>
      </c>
      <c r="AQ4189" s="9">
        <v>0</v>
      </c>
      <c r="AR4189" s="9">
        <v>0</v>
      </c>
      <c r="AS4189" s="9">
        <v>0</v>
      </c>
      <c r="AT4189" s="9">
        <v>0</v>
      </c>
      <c r="AU4189" s="9">
        <v>0</v>
      </c>
      <c r="AV4189" s="9">
        <v>0</v>
      </c>
      <c r="AW4189" s="9">
        <v>0</v>
      </c>
      <c r="AX4189" s="9">
        <v>0</v>
      </c>
      <c r="AY4189" s="9">
        <v>0</v>
      </c>
      <c r="AZ4189" s="9">
        <v>7</v>
      </c>
      <c r="BA4189" s="9">
        <v>0</v>
      </c>
      <c r="BB4189" s="9">
        <v>0</v>
      </c>
      <c r="BC4189" s="9">
        <v>4</v>
      </c>
    </row>
    <row r="4190" spans="2:55" x14ac:dyDescent="0.45">
      <c r="B4190" s="25">
        <v>4183</v>
      </c>
      <c r="D4190" s="9" t="s">
        <v>62</v>
      </c>
      <c r="E4190" s="9">
        <v>4</v>
      </c>
      <c r="F4190" s="9">
        <v>8</v>
      </c>
      <c r="G4190" s="9">
        <v>0</v>
      </c>
      <c r="H4190" s="9">
        <v>64</v>
      </c>
      <c r="I4190" s="9">
        <v>14</v>
      </c>
      <c r="J4190" s="9">
        <v>14</v>
      </c>
      <c r="K4190" s="9">
        <v>3</v>
      </c>
      <c r="L4190" s="9">
        <v>22</v>
      </c>
      <c r="M4190" s="9">
        <v>131</v>
      </c>
      <c r="N4190" s="9">
        <v>39</v>
      </c>
      <c r="O4190" s="9">
        <v>30</v>
      </c>
      <c r="P4190" s="9">
        <v>12</v>
      </c>
      <c r="Q4190" s="9">
        <v>3</v>
      </c>
      <c r="R4190" s="9">
        <v>0</v>
      </c>
      <c r="S4190" s="9">
        <v>60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4</v>
      </c>
      <c r="AB4190" s="9">
        <v>18</v>
      </c>
      <c r="AC4190" s="9">
        <v>11</v>
      </c>
      <c r="AD4190" s="9">
        <v>0</v>
      </c>
      <c r="AE4190" s="9">
        <v>5</v>
      </c>
      <c r="AF4190" s="9">
        <v>0</v>
      </c>
      <c r="AG4190" s="9">
        <v>10</v>
      </c>
      <c r="AH4190" s="9">
        <v>0</v>
      </c>
      <c r="AI4190" s="9">
        <v>6</v>
      </c>
      <c r="AJ4190" s="9">
        <v>10</v>
      </c>
      <c r="AK4190" s="9">
        <v>9</v>
      </c>
      <c r="AL4190" s="9">
        <v>0</v>
      </c>
      <c r="AM4190" s="9">
        <v>8</v>
      </c>
      <c r="AN4190" s="9">
        <v>0</v>
      </c>
      <c r="AO4190" s="9">
        <v>0</v>
      </c>
      <c r="AP4190" s="9">
        <v>13</v>
      </c>
      <c r="AQ4190" s="9">
        <v>8</v>
      </c>
      <c r="AR4190" s="9">
        <v>0</v>
      </c>
      <c r="AS4190" s="9">
        <v>4</v>
      </c>
      <c r="AT4190" s="9">
        <v>0</v>
      </c>
      <c r="AU4190" s="9">
        <v>8</v>
      </c>
      <c r="AV4190" s="9">
        <v>5</v>
      </c>
      <c r="AW4190" s="9">
        <v>0</v>
      </c>
      <c r="AX4190" s="9">
        <v>15</v>
      </c>
      <c r="AY4190" s="9">
        <v>0</v>
      </c>
      <c r="AZ4190" s="9">
        <v>12</v>
      </c>
      <c r="BA4190" s="9">
        <v>0</v>
      </c>
      <c r="BB4190" s="9">
        <v>6</v>
      </c>
      <c r="BC4190" s="9">
        <v>0</v>
      </c>
    </row>
    <row r="4191" spans="2:55" x14ac:dyDescent="0.45">
      <c r="B4191" s="25">
        <v>4184</v>
      </c>
      <c r="D4191" s="9" t="s">
        <v>63</v>
      </c>
      <c r="E4191" s="9">
        <v>21</v>
      </c>
      <c r="F4191" s="9">
        <v>33</v>
      </c>
      <c r="G4191" s="9">
        <v>0</v>
      </c>
      <c r="H4191" s="9">
        <v>354</v>
      </c>
      <c r="I4191" s="9">
        <v>127</v>
      </c>
      <c r="J4191" s="9">
        <v>26</v>
      </c>
      <c r="K4191" s="9">
        <v>6</v>
      </c>
      <c r="L4191" s="9">
        <v>297</v>
      </c>
      <c r="M4191" s="9">
        <v>41</v>
      </c>
      <c r="N4191" s="9">
        <v>62</v>
      </c>
      <c r="O4191" s="9">
        <v>6</v>
      </c>
      <c r="P4191" s="9">
        <v>1227</v>
      </c>
      <c r="Q4191" s="9">
        <v>11</v>
      </c>
      <c r="R4191" s="9">
        <v>0</v>
      </c>
      <c r="S4191" s="9">
        <v>210</v>
      </c>
      <c r="T4191" s="9">
        <v>6</v>
      </c>
      <c r="U4191" s="9">
        <v>24</v>
      </c>
      <c r="V4191" s="9">
        <v>27</v>
      </c>
      <c r="W4191" s="9">
        <v>39</v>
      </c>
      <c r="X4191" s="9">
        <v>3</v>
      </c>
      <c r="Y4191" s="9">
        <v>5</v>
      </c>
      <c r="Z4191" s="9">
        <v>0</v>
      </c>
      <c r="AA4191" s="9">
        <v>0</v>
      </c>
      <c r="AB4191" s="9">
        <v>57</v>
      </c>
      <c r="AC4191" s="9">
        <v>34</v>
      </c>
      <c r="AD4191" s="9">
        <v>16</v>
      </c>
      <c r="AE4191" s="9">
        <v>17</v>
      </c>
      <c r="AF4191" s="9">
        <v>0</v>
      </c>
      <c r="AG4191" s="9">
        <v>58</v>
      </c>
      <c r="AH4191" s="9">
        <v>6</v>
      </c>
      <c r="AI4191" s="9">
        <v>37</v>
      </c>
      <c r="AJ4191" s="9">
        <v>23</v>
      </c>
      <c r="AK4191" s="9">
        <v>58</v>
      </c>
      <c r="AL4191" s="9">
        <v>25</v>
      </c>
      <c r="AM4191" s="9">
        <v>49</v>
      </c>
      <c r="AN4191" s="9">
        <v>0</v>
      </c>
      <c r="AO4191" s="9">
        <v>41</v>
      </c>
      <c r="AP4191" s="9">
        <v>124</v>
      </c>
      <c r="AQ4191" s="9">
        <v>50</v>
      </c>
      <c r="AR4191" s="9">
        <v>0</v>
      </c>
      <c r="AS4191" s="9">
        <v>4</v>
      </c>
      <c r="AT4191" s="9">
        <v>7</v>
      </c>
      <c r="AU4191" s="9">
        <v>108</v>
      </c>
      <c r="AV4191" s="9">
        <v>55</v>
      </c>
      <c r="AW4191" s="9">
        <v>6</v>
      </c>
      <c r="AX4191" s="9">
        <v>119</v>
      </c>
      <c r="AY4191" s="9">
        <v>5</v>
      </c>
      <c r="AZ4191" s="9">
        <v>49</v>
      </c>
      <c r="BA4191" s="9">
        <v>0</v>
      </c>
      <c r="BB4191" s="9">
        <v>44</v>
      </c>
      <c r="BC4191" s="9">
        <v>26</v>
      </c>
    </row>
    <row r="4192" spans="2:55" x14ac:dyDescent="0.45">
      <c r="B4192" s="25">
        <v>4185</v>
      </c>
      <c r="D4192" s="9" t="s">
        <v>64</v>
      </c>
      <c r="E4192" s="9">
        <v>7</v>
      </c>
      <c r="F4192" s="9">
        <v>13</v>
      </c>
      <c r="G4192" s="9">
        <v>0</v>
      </c>
      <c r="H4192" s="9">
        <v>182</v>
      </c>
      <c r="I4192" s="9">
        <v>39</v>
      </c>
      <c r="J4192" s="9">
        <v>20</v>
      </c>
      <c r="K4192" s="9">
        <v>0</v>
      </c>
      <c r="L4192" s="9">
        <v>103</v>
      </c>
      <c r="M4192" s="9">
        <v>18</v>
      </c>
      <c r="N4192" s="9">
        <v>48</v>
      </c>
      <c r="O4192" s="9">
        <v>0</v>
      </c>
      <c r="P4192" s="9">
        <v>740</v>
      </c>
      <c r="Q4192" s="9">
        <v>0</v>
      </c>
      <c r="R4192" s="9">
        <v>0</v>
      </c>
      <c r="S4192" s="9">
        <v>58</v>
      </c>
      <c r="T4192" s="9">
        <v>0</v>
      </c>
      <c r="U4192" s="9">
        <v>6</v>
      </c>
      <c r="V4192" s="9">
        <v>9</v>
      </c>
      <c r="W4192" s="9">
        <v>12</v>
      </c>
      <c r="X4192" s="9">
        <v>0</v>
      </c>
      <c r="Y4192" s="9">
        <v>0</v>
      </c>
      <c r="Z4192" s="9">
        <v>0</v>
      </c>
      <c r="AA4192" s="9">
        <v>0</v>
      </c>
      <c r="AB4192" s="9">
        <v>25</v>
      </c>
      <c r="AC4192" s="9">
        <v>5</v>
      </c>
      <c r="AD4192" s="9">
        <v>8</v>
      </c>
      <c r="AE4192" s="9">
        <v>8</v>
      </c>
      <c r="AF4192" s="9">
        <v>0</v>
      </c>
      <c r="AG4192" s="9">
        <v>29</v>
      </c>
      <c r="AH4192" s="9">
        <v>0</v>
      </c>
      <c r="AI4192" s="9">
        <v>9</v>
      </c>
      <c r="AJ4192" s="9">
        <v>19</v>
      </c>
      <c r="AK4192" s="9">
        <v>22</v>
      </c>
      <c r="AL4192" s="9">
        <v>7</v>
      </c>
      <c r="AM4192" s="9">
        <v>11</v>
      </c>
      <c r="AN4192" s="9">
        <v>0</v>
      </c>
      <c r="AO4192" s="9">
        <v>14</v>
      </c>
      <c r="AP4192" s="9">
        <v>31</v>
      </c>
      <c r="AQ4192" s="9">
        <v>14</v>
      </c>
      <c r="AR4192" s="9">
        <v>0</v>
      </c>
      <c r="AS4192" s="9">
        <v>4</v>
      </c>
      <c r="AT4192" s="9">
        <v>4</v>
      </c>
      <c r="AU4192" s="9">
        <v>14</v>
      </c>
      <c r="AV4192" s="9">
        <v>22</v>
      </c>
      <c r="AW4192" s="9">
        <v>0</v>
      </c>
      <c r="AX4192" s="9">
        <v>32</v>
      </c>
      <c r="AY4192" s="9">
        <v>3</v>
      </c>
      <c r="AZ4192" s="9">
        <v>7</v>
      </c>
      <c r="BA4192" s="9">
        <v>0</v>
      </c>
      <c r="BB4192" s="9">
        <v>18</v>
      </c>
      <c r="BC4192" s="9">
        <v>10</v>
      </c>
    </row>
    <row r="4193" spans="2:55" x14ac:dyDescent="0.45">
      <c r="B4193" s="25">
        <v>4186</v>
      </c>
      <c r="D4193" s="9" t="s">
        <v>65</v>
      </c>
      <c r="E4193" s="9">
        <v>0</v>
      </c>
      <c r="F4193" s="9">
        <v>0</v>
      </c>
      <c r="G4193" s="9">
        <v>0</v>
      </c>
      <c r="H4193" s="9">
        <v>55</v>
      </c>
      <c r="I4193" s="9">
        <v>16</v>
      </c>
      <c r="J4193" s="9">
        <v>4</v>
      </c>
      <c r="K4193" s="9">
        <v>0</v>
      </c>
      <c r="L4193" s="9">
        <v>81</v>
      </c>
      <c r="M4193" s="9">
        <v>6</v>
      </c>
      <c r="N4193" s="9">
        <v>9</v>
      </c>
      <c r="O4193" s="9">
        <v>0</v>
      </c>
      <c r="P4193" s="9">
        <v>130</v>
      </c>
      <c r="Q4193" s="9">
        <v>0</v>
      </c>
      <c r="R4193" s="9">
        <v>0</v>
      </c>
      <c r="S4193" s="9">
        <v>18</v>
      </c>
      <c r="T4193" s="9">
        <v>0</v>
      </c>
      <c r="U4193" s="9">
        <v>0</v>
      </c>
      <c r="V4193" s="9">
        <v>3</v>
      </c>
      <c r="W4193" s="9">
        <v>0</v>
      </c>
      <c r="X4193" s="9">
        <v>0</v>
      </c>
      <c r="Y4193" s="9">
        <v>0</v>
      </c>
      <c r="Z4193" s="9">
        <v>0</v>
      </c>
      <c r="AA4193" s="9">
        <v>0</v>
      </c>
      <c r="AB4193" s="9">
        <v>3</v>
      </c>
      <c r="AC4193" s="9">
        <v>7</v>
      </c>
      <c r="AD4193" s="9">
        <v>0</v>
      </c>
      <c r="AE4193" s="9">
        <v>0</v>
      </c>
      <c r="AF4193" s="9">
        <v>0</v>
      </c>
      <c r="AG4193" s="9">
        <v>8</v>
      </c>
      <c r="AH4193" s="9">
        <v>0</v>
      </c>
      <c r="AI4193" s="9">
        <v>6</v>
      </c>
      <c r="AJ4193" s="9">
        <v>3</v>
      </c>
      <c r="AK4193" s="9">
        <v>12</v>
      </c>
      <c r="AL4193" s="9">
        <v>0</v>
      </c>
      <c r="AM4193" s="9">
        <v>8</v>
      </c>
      <c r="AN4193" s="9">
        <v>0</v>
      </c>
      <c r="AO4193" s="9">
        <v>10</v>
      </c>
      <c r="AP4193" s="9">
        <v>23</v>
      </c>
      <c r="AQ4193" s="9">
        <v>3</v>
      </c>
      <c r="AR4193" s="9">
        <v>0</v>
      </c>
      <c r="AS4193" s="9">
        <v>0</v>
      </c>
      <c r="AT4193" s="9">
        <v>0</v>
      </c>
      <c r="AU4193" s="9">
        <v>10</v>
      </c>
      <c r="AV4193" s="9">
        <v>8</v>
      </c>
      <c r="AW4193" s="9">
        <v>0</v>
      </c>
      <c r="AX4193" s="9">
        <v>7</v>
      </c>
      <c r="AY4193" s="9">
        <v>0</v>
      </c>
      <c r="AZ4193" s="9">
        <v>4</v>
      </c>
      <c r="BA4193" s="9">
        <v>0</v>
      </c>
      <c r="BB4193" s="9">
        <v>0</v>
      </c>
      <c r="BC4193" s="9">
        <v>11</v>
      </c>
    </row>
    <row r="4194" spans="2:55" x14ac:dyDescent="0.45">
      <c r="B4194" s="25">
        <v>4187</v>
      </c>
      <c r="D4194" s="9" t="s">
        <v>66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  <c r="J4194" s="9">
        <v>0</v>
      </c>
      <c r="K4194" s="9">
        <v>0</v>
      </c>
      <c r="L4194" s="9">
        <v>3</v>
      </c>
      <c r="M4194" s="9">
        <v>0</v>
      </c>
      <c r="N4194" s="9">
        <v>3</v>
      </c>
      <c r="O4194" s="9">
        <v>0</v>
      </c>
      <c r="P4194" s="9">
        <v>23</v>
      </c>
      <c r="Q4194" s="9">
        <v>0</v>
      </c>
      <c r="R4194" s="9">
        <v>0</v>
      </c>
      <c r="S4194" s="9">
        <v>4</v>
      </c>
      <c r="T4194" s="9">
        <v>0</v>
      </c>
      <c r="U4194" s="9">
        <v>0</v>
      </c>
      <c r="V4194" s="9">
        <v>0</v>
      </c>
      <c r="W4194" s="9">
        <v>0</v>
      </c>
      <c r="X4194" s="9">
        <v>0</v>
      </c>
      <c r="Y4194" s="9">
        <v>0</v>
      </c>
      <c r="Z4194" s="9">
        <v>0</v>
      </c>
      <c r="AA4194" s="9">
        <v>0</v>
      </c>
      <c r="AB4194" s="9">
        <v>0</v>
      </c>
      <c r="AC4194" s="9">
        <v>0</v>
      </c>
      <c r="AD4194" s="9">
        <v>0</v>
      </c>
      <c r="AE4194" s="9">
        <v>0</v>
      </c>
      <c r="AF4194" s="9">
        <v>0</v>
      </c>
      <c r="AG4194" s="9">
        <v>0</v>
      </c>
      <c r="AH4194" s="9">
        <v>0</v>
      </c>
      <c r="AI4194" s="9">
        <v>0</v>
      </c>
      <c r="AJ4194" s="9">
        <v>0</v>
      </c>
      <c r="AK4194" s="9">
        <v>0</v>
      </c>
      <c r="AL4194" s="9">
        <v>0</v>
      </c>
      <c r="AM4194" s="9">
        <v>0</v>
      </c>
      <c r="AN4194" s="9">
        <v>0</v>
      </c>
      <c r="AO4194" s="9">
        <v>0</v>
      </c>
      <c r="AP4194" s="9">
        <v>6</v>
      </c>
      <c r="AQ4194" s="9">
        <v>0</v>
      </c>
      <c r="AR4194" s="9">
        <v>0</v>
      </c>
      <c r="AS4194" s="9">
        <v>0</v>
      </c>
      <c r="AT4194" s="9">
        <v>0</v>
      </c>
      <c r="AU4194" s="9">
        <v>5</v>
      </c>
      <c r="AV4194" s="9">
        <v>3</v>
      </c>
      <c r="AW4194" s="9">
        <v>0</v>
      </c>
      <c r="AX4194" s="9">
        <v>0</v>
      </c>
      <c r="AY4194" s="9">
        <v>0</v>
      </c>
      <c r="AZ4194" s="9">
        <v>4</v>
      </c>
      <c r="BA4194" s="9">
        <v>0</v>
      </c>
      <c r="BB4194" s="9">
        <v>0</v>
      </c>
      <c r="BC4194" s="9">
        <v>0</v>
      </c>
    </row>
    <row r="4195" spans="2:55" x14ac:dyDescent="0.45">
      <c r="B4195" s="25">
        <v>4188</v>
      </c>
      <c r="D4195" s="9" t="s">
        <v>67</v>
      </c>
      <c r="E4195" s="9">
        <v>26</v>
      </c>
      <c r="F4195" s="9">
        <v>34</v>
      </c>
      <c r="G4195" s="9">
        <v>0</v>
      </c>
      <c r="H4195" s="9">
        <v>316</v>
      </c>
      <c r="I4195" s="9">
        <v>94</v>
      </c>
      <c r="J4195" s="9">
        <v>34</v>
      </c>
      <c r="K4195" s="9">
        <v>8</v>
      </c>
      <c r="L4195" s="9">
        <v>132</v>
      </c>
      <c r="M4195" s="9">
        <v>523</v>
      </c>
      <c r="N4195" s="9">
        <v>75</v>
      </c>
      <c r="O4195" s="9">
        <v>6</v>
      </c>
      <c r="P4195" s="9">
        <v>260</v>
      </c>
      <c r="Q4195" s="9">
        <v>4</v>
      </c>
      <c r="R4195" s="9">
        <v>10</v>
      </c>
      <c r="S4195" s="9">
        <v>86</v>
      </c>
      <c r="T4195" s="9">
        <v>81</v>
      </c>
      <c r="U4195" s="9">
        <v>11</v>
      </c>
      <c r="V4195" s="9">
        <v>17</v>
      </c>
      <c r="W4195" s="9">
        <v>11</v>
      </c>
      <c r="X4195" s="9">
        <v>0</v>
      </c>
      <c r="Y4195" s="9">
        <v>12</v>
      </c>
      <c r="Z4195" s="9">
        <v>0</v>
      </c>
      <c r="AA4195" s="9">
        <v>0</v>
      </c>
      <c r="AB4195" s="9">
        <v>37</v>
      </c>
      <c r="AC4195" s="9">
        <v>19</v>
      </c>
      <c r="AD4195" s="9">
        <v>6</v>
      </c>
      <c r="AE4195" s="9">
        <v>3</v>
      </c>
      <c r="AF4195" s="9">
        <v>0</v>
      </c>
      <c r="AG4195" s="9">
        <v>55</v>
      </c>
      <c r="AH4195" s="9">
        <v>0</v>
      </c>
      <c r="AI4195" s="9">
        <v>21</v>
      </c>
      <c r="AJ4195" s="9">
        <v>13</v>
      </c>
      <c r="AK4195" s="9">
        <v>29</v>
      </c>
      <c r="AL4195" s="9">
        <v>13</v>
      </c>
      <c r="AM4195" s="9">
        <v>32</v>
      </c>
      <c r="AN4195" s="9">
        <v>0</v>
      </c>
      <c r="AO4195" s="9">
        <v>27</v>
      </c>
      <c r="AP4195" s="9">
        <v>60</v>
      </c>
      <c r="AQ4195" s="9">
        <v>7</v>
      </c>
      <c r="AR4195" s="9">
        <v>0</v>
      </c>
      <c r="AS4195" s="9">
        <v>27</v>
      </c>
      <c r="AT4195" s="9">
        <v>3</v>
      </c>
      <c r="AU4195" s="9">
        <v>51</v>
      </c>
      <c r="AV4195" s="9">
        <v>30</v>
      </c>
      <c r="AW4195" s="9">
        <v>0</v>
      </c>
      <c r="AX4195" s="9">
        <v>56</v>
      </c>
      <c r="AY4195" s="9">
        <v>13</v>
      </c>
      <c r="AZ4195" s="9">
        <v>36</v>
      </c>
      <c r="BA4195" s="9">
        <v>0</v>
      </c>
      <c r="BB4195" s="9">
        <v>24</v>
      </c>
      <c r="BC4195" s="9">
        <v>19</v>
      </c>
    </row>
    <row r="4196" spans="2:55" x14ac:dyDescent="0.45">
      <c r="B4196" s="25">
        <v>4189</v>
      </c>
      <c r="D4196" s="9" t="s">
        <v>68</v>
      </c>
      <c r="E4196" s="9">
        <v>0</v>
      </c>
      <c r="F4196" s="9">
        <v>4</v>
      </c>
      <c r="G4196" s="9">
        <v>0</v>
      </c>
      <c r="H4196" s="9">
        <v>29</v>
      </c>
      <c r="I4196" s="9">
        <v>9</v>
      </c>
      <c r="J4196" s="9">
        <v>3</v>
      </c>
      <c r="K4196" s="9">
        <v>0</v>
      </c>
      <c r="L4196" s="9">
        <v>9</v>
      </c>
      <c r="M4196" s="9">
        <v>27</v>
      </c>
      <c r="N4196" s="9">
        <v>6</v>
      </c>
      <c r="O4196" s="9">
        <v>0</v>
      </c>
      <c r="P4196" s="9">
        <v>24</v>
      </c>
      <c r="Q4196" s="9">
        <v>0</v>
      </c>
      <c r="R4196" s="9">
        <v>4</v>
      </c>
      <c r="S4196" s="9">
        <v>13</v>
      </c>
      <c r="T4196" s="9">
        <v>10</v>
      </c>
      <c r="U4196" s="9">
        <v>3</v>
      </c>
      <c r="V4196" s="9">
        <v>4</v>
      </c>
      <c r="W4196" s="9">
        <v>0</v>
      </c>
      <c r="X4196" s="9">
        <v>3</v>
      </c>
      <c r="Y4196" s="9">
        <v>27</v>
      </c>
      <c r="Z4196" s="9">
        <v>0</v>
      </c>
      <c r="AA4196" s="9">
        <v>0</v>
      </c>
      <c r="AB4196" s="9">
        <v>7</v>
      </c>
      <c r="AC4196" s="9">
        <v>0</v>
      </c>
      <c r="AD4196" s="9">
        <v>3</v>
      </c>
      <c r="AE4196" s="9">
        <v>0</v>
      </c>
      <c r="AF4196" s="9">
        <v>0</v>
      </c>
      <c r="AG4196" s="9">
        <v>0</v>
      </c>
      <c r="AH4196" s="9">
        <v>0</v>
      </c>
      <c r="AI4196" s="9">
        <v>0</v>
      </c>
      <c r="AJ4196" s="9">
        <v>6</v>
      </c>
      <c r="AK4196" s="9">
        <v>3</v>
      </c>
      <c r="AL4196" s="9">
        <v>0</v>
      </c>
      <c r="AM4196" s="9">
        <v>10</v>
      </c>
      <c r="AN4196" s="9">
        <v>0</v>
      </c>
      <c r="AO4196" s="9">
        <v>0</v>
      </c>
      <c r="AP4196" s="9">
        <v>17</v>
      </c>
      <c r="AQ4196" s="9">
        <v>3</v>
      </c>
      <c r="AR4196" s="9">
        <v>0</v>
      </c>
      <c r="AS4196" s="9">
        <v>15</v>
      </c>
      <c r="AT4196" s="9">
        <v>4</v>
      </c>
      <c r="AU4196" s="9">
        <v>7</v>
      </c>
      <c r="AV4196" s="9">
        <v>9</v>
      </c>
      <c r="AW4196" s="9">
        <v>0</v>
      </c>
      <c r="AX4196" s="9">
        <v>5</v>
      </c>
      <c r="AY4196" s="9">
        <v>0</v>
      </c>
      <c r="AZ4196" s="9">
        <v>11</v>
      </c>
      <c r="BA4196" s="9">
        <v>0</v>
      </c>
      <c r="BB4196" s="9">
        <v>0</v>
      </c>
      <c r="BC4196" s="9">
        <v>5</v>
      </c>
    </row>
    <row r="4197" spans="2:55" x14ac:dyDescent="0.45">
      <c r="B4197" s="25">
        <v>4190</v>
      </c>
      <c r="D4197" s="9" t="s">
        <v>69</v>
      </c>
      <c r="E4197" s="9">
        <v>4</v>
      </c>
      <c r="F4197" s="9">
        <v>8</v>
      </c>
      <c r="G4197" s="9">
        <v>0</v>
      </c>
      <c r="H4197" s="9">
        <v>59</v>
      </c>
      <c r="I4197" s="9">
        <v>21</v>
      </c>
      <c r="J4197" s="9">
        <v>35</v>
      </c>
      <c r="K4197" s="9">
        <v>0</v>
      </c>
      <c r="L4197" s="9">
        <v>26</v>
      </c>
      <c r="M4197" s="9">
        <v>66</v>
      </c>
      <c r="N4197" s="9">
        <v>24</v>
      </c>
      <c r="O4197" s="9">
        <v>5</v>
      </c>
      <c r="P4197" s="9">
        <v>19</v>
      </c>
      <c r="Q4197" s="9">
        <v>0</v>
      </c>
      <c r="R4197" s="9">
        <v>0</v>
      </c>
      <c r="S4197" s="9">
        <v>25</v>
      </c>
      <c r="T4197" s="9">
        <v>6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7</v>
      </c>
      <c r="AC4197" s="9">
        <v>6</v>
      </c>
      <c r="AD4197" s="9">
        <v>0</v>
      </c>
      <c r="AE4197" s="9">
        <v>0</v>
      </c>
      <c r="AF4197" s="9">
        <v>0</v>
      </c>
      <c r="AG4197" s="9">
        <v>12</v>
      </c>
      <c r="AH4197" s="9">
        <v>0</v>
      </c>
      <c r="AI4197" s="9">
        <v>4</v>
      </c>
      <c r="AJ4197" s="9">
        <v>3</v>
      </c>
      <c r="AK4197" s="9">
        <v>3</v>
      </c>
      <c r="AL4197" s="9">
        <v>0</v>
      </c>
      <c r="AM4197" s="9">
        <v>9</v>
      </c>
      <c r="AN4197" s="9">
        <v>0</v>
      </c>
      <c r="AO4197" s="9">
        <v>6</v>
      </c>
      <c r="AP4197" s="9">
        <v>9</v>
      </c>
      <c r="AQ4197" s="9">
        <v>0</v>
      </c>
      <c r="AR4197" s="9">
        <v>0</v>
      </c>
      <c r="AS4197" s="9">
        <v>3</v>
      </c>
      <c r="AT4197" s="9">
        <v>0</v>
      </c>
      <c r="AU4197" s="9">
        <v>3</v>
      </c>
      <c r="AV4197" s="9">
        <v>0</v>
      </c>
      <c r="AW4197" s="9">
        <v>0</v>
      </c>
      <c r="AX4197" s="9">
        <v>3</v>
      </c>
      <c r="AY4197" s="9">
        <v>0</v>
      </c>
      <c r="AZ4197" s="9">
        <v>14</v>
      </c>
      <c r="BA4197" s="9">
        <v>0</v>
      </c>
      <c r="BB4197" s="9">
        <v>5</v>
      </c>
      <c r="BC4197" s="9">
        <v>5</v>
      </c>
    </row>
    <row r="4198" spans="2:55" x14ac:dyDescent="0.45">
      <c r="B4198" s="25">
        <v>4191</v>
      </c>
      <c r="D4198" s="9" t="s">
        <v>70</v>
      </c>
      <c r="E4198" s="9">
        <v>0</v>
      </c>
      <c r="F4198" s="9">
        <v>0</v>
      </c>
      <c r="G4198" s="9">
        <v>0</v>
      </c>
      <c r="H4198" s="9">
        <v>11</v>
      </c>
      <c r="I4198" s="9">
        <v>15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10</v>
      </c>
      <c r="S4198" s="9">
        <v>0</v>
      </c>
      <c r="T4198" s="9">
        <v>140</v>
      </c>
      <c r="U4198" s="9">
        <v>9</v>
      </c>
      <c r="V4198" s="9">
        <v>0</v>
      </c>
      <c r="W4198" s="9">
        <v>4</v>
      </c>
      <c r="X4198" s="9">
        <v>3</v>
      </c>
      <c r="Y4198" s="9">
        <v>0</v>
      </c>
      <c r="Z4198" s="9">
        <v>0</v>
      </c>
      <c r="AA4198" s="9">
        <v>0</v>
      </c>
      <c r="AB4198" s="9">
        <v>3</v>
      </c>
      <c r="AC4198" s="9">
        <v>0</v>
      </c>
      <c r="AD4198" s="9">
        <v>3</v>
      </c>
      <c r="AE4198" s="9">
        <v>0</v>
      </c>
      <c r="AF4198" s="9">
        <v>0</v>
      </c>
      <c r="AG4198" s="9">
        <v>0</v>
      </c>
      <c r="AH4198" s="9">
        <v>0</v>
      </c>
      <c r="AI4198" s="9">
        <v>3</v>
      </c>
      <c r="AJ4198" s="9">
        <v>6</v>
      </c>
      <c r="AK4198" s="9">
        <v>0</v>
      </c>
      <c r="AL4198" s="9">
        <v>6</v>
      </c>
      <c r="AM4198" s="9">
        <v>7</v>
      </c>
      <c r="AN4198" s="9">
        <v>0</v>
      </c>
      <c r="AO4198" s="9">
        <v>3</v>
      </c>
      <c r="AP4198" s="9">
        <v>12</v>
      </c>
      <c r="AQ4198" s="9">
        <v>4</v>
      </c>
      <c r="AR4198" s="9">
        <v>0</v>
      </c>
      <c r="AS4198" s="9">
        <v>10</v>
      </c>
      <c r="AT4198" s="9">
        <v>0</v>
      </c>
      <c r="AU4198" s="9">
        <v>46</v>
      </c>
      <c r="AV4198" s="9">
        <v>5</v>
      </c>
      <c r="AW4198" s="9">
        <v>0</v>
      </c>
      <c r="AX4198" s="9">
        <v>33</v>
      </c>
      <c r="AY4198" s="9">
        <v>4</v>
      </c>
      <c r="AZ4198" s="9">
        <v>8</v>
      </c>
      <c r="BA4198" s="9">
        <v>0</v>
      </c>
      <c r="BB4198" s="9">
        <v>0</v>
      </c>
      <c r="BC4198" s="9">
        <v>3</v>
      </c>
    </row>
    <row r="4199" spans="2:55" x14ac:dyDescent="0.45">
      <c r="B4199" s="25">
        <v>4192</v>
      </c>
      <c r="D4199" s="9" t="s">
        <v>71</v>
      </c>
      <c r="E4199" s="9">
        <v>4</v>
      </c>
      <c r="F4199" s="9">
        <v>15</v>
      </c>
      <c r="G4199" s="9">
        <v>0</v>
      </c>
      <c r="H4199" s="9">
        <v>84</v>
      </c>
      <c r="I4199" s="9">
        <v>26</v>
      </c>
      <c r="J4199" s="9">
        <v>14</v>
      </c>
      <c r="K4199" s="9">
        <v>0</v>
      </c>
      <c r="L4199" s="9">
        <v>37</v>
      </c>
      <c r="M4199" s="9">
        <v>129</v>
      </c>
      <c r="N4199" s="9">
        <v>16</v>
      </c>
      <c r="O4199" s="9">
        <v>0</v>
      </c>
      <c r="P4199" s="9">
        <v>40</v>
      </c>
      <c r="Q4199" s="9">
        <v>4</v>
      </c>
      <c r="R4199" s="9">
        <v>6</v>
      </c>
      <c r="S4199" s="9">
        <v>33</v>
      </c>
      <c r="T4199" s="9">
        <v>69</v>
      </c>
      <c r="U4199" s="9">
        <v>6</v>
      </c>
      <c r="V4199" s="9">
        <v>12</v>
      </c>
      <c r="W4199" s="9">
        <v>6</v>
      </c>
      <c r="X4199" s="9">
        <v>6</v>
      </c>
      <c r="Y4199" s="9">
        <v>5</v>
      </c>
      <c r="Z4199" s="9">
        <v>0</v>
      </c>
      <c r="AA4199" s="9">
        <v>0</v>
      </c>
      <c r="AB4199" s="9">
        <v>3</v>
      </c>
      <c r="AC4199" s="9">
        <v>6</v>
      </c>
      <c r="AD4199" s="9">
        <v>9</v>
      </c>
      <c r="AE4199" s="9">
        <v>0</v>
      </c>
      <c r="AF4199" s="9">
        <v>0</v>
      </c>
      <c r="AG4199" s="9">
        <v>13</v>
      </c>
      <c r="AH4199" s="9">
        <v>0</v>
      </c>
      <c r="AI4199" s="9">
        <v>3</v>
      </c>
      <c r="AJ4199" s="9">
        <v>0</v>
      </c>
      <c r="AK4199" s="9">
        <v>8</v>
      </c>
      <c r="AL4199" s="9">
        <v>10</v>
      </c>
      <c r="AM4199" s="9">
        <v>21</v>
      </c>
      <c r="AN4199" s="9">
        <v>0</v>
      </c>
      <c r="AO4199" s="9">
        <v>9</v>
      </c>
      <c r="AP4199" s="9">
        <v>10</v>
      </c>
      <c r="AQ4199" s="9">
        <v>5</v>
      </c>
      <c r="AR4199" s="9">
        <v>0</v>
      </c>
      <c r="AS4199" s="9">
        <v>27</v>
      </c>
      <c r="AT4199" s="9">
        <v>0</v>
      </c>
      <c r="AU4199" s="9">
        <v>29</v>
      </c>
      <c r="AV4199" s="9">
        <v>14</v>
      </c>
      <c r="AW4199" s="9">
        <v>0</v>
      </c>
      <c r="AX4199" s="9">
        <v>20</v>
      </c>
      <c r="AY4199" s="9">
        <v>4</v>
      </c>
      <c r="AZ4199" s="9">
        <v>31</v>
      </c>
      <c r="BA4199" s="9">
        <v>4</v>
      </c>
      <c r="BB4199" s="9">
        <v>3</v>
      </c>
      <c r="BC4199" s="9">
        <v>11</v>
      </c>
    </row>
    <row r="4200" spans="2:55" x14ac:dyDescent="0.45">
      <c r="B4200" s="25">
        <v>4193</v>
      </c>
      <c r="D4200" s="9" t="s">
        <v>72</v>
      </c>
      <c r="E4200" s="9">
        <v>0</v>
      </c>
      <c r="F4200" s="9">
        <v>5</v>
      </c>
      <c r="G4200" s="9">
        <v>0</v>
      </c>
      <c r="H4200" s="9">
        <v>69</v>
      </c>
      <c r="I4200" s="9">
        <v>12</v>
      </c>
      <c r="J4200" s="9">
        <v>8</v>
      </c>
      <c r="K4200" s="9">
        <v>0</v>
      </c>
      <c r="L4200" s="9">
        <v>19</v>
      </c>
      <c r="M4200" s="9">
        <v>235</v>
      </c>
      <c r="N4200" s="9">
        <v>20</v>
      </c>
      <c r="O4200" s="9">
        <v>0</v>
      </c>
      <c r="P4200" s="9">
        <v>13</v>
      </c>
      <c r="Q4200" s="9">
        <v>0</v>
      </c>
      <c r="R4200" s="9">
        <v>0</v>
      </c>
      <c r="S4200" s="9">
        <v>37</v>
      </c>
      <c r="T4200" s="9">
        <v>0</v>
      </c>
      <c r="U4200" s="9">
        <v>6</v>
      </c>
      <c r="V4200" s="9">
        <v>0</v>
      </c>
      <c r="W4200" s="9">
        <v>5</v>
      </c>
      <c r="X4200" s="9">
        <v>0</v>
      </c>
      <c r="Y4200" s="9">
        <v>0</v>
      </c>
      <c r="Z4200" s="9">
        <v>0</v>
      </c>
      <c r="AA4200" s="9">
        <v>0</v>
      </c>
      <c r="AB4200" s="9">
        <v>12</v>
      </c>
      <c r="AC4200" s="9">
        <v>7</v>
      </c>
      <c r="AD4200" s="9">
        <v>0</v>
      </c>
      <c r="AE4200" s="9">
        <v>4</v>
      </c>
      <c r="AF4200" s="9">
        <v>0</v>
      </c>
      <c r="AG4200" s="9">
        <v>20</v>
      </c>
      <c r="AH4200" s="9">
        <v>0</v>
      </c>
      <c r="AI4200" s="9">
        <v>3</v>
      </c>
      <c r="AJ4200" s="9">
        <v>6</v>
      </c>
      <c r="AK4200" s="9">
        <v>12</v>
      </c>
      <c r="AL4200" s="9">
        <v>3</v>
      </c>
      <c r="AM4200" s="9">
        <v>8</v>
      </c>
      <c r="AN4200" s="9">
        <v>0</v>
      </c>
      <c r="AO4200" s="9">
        <v>3</v>
      </c>
      <c r="AP4200" s="9">
        <v>12</v>
      </c>
      <c r="AQ4200" s="9">
        <v>6</v>
      </c>
      <c r="AR4200" s="9">
        <v>0</v>
      </c>
      <c r="AS4200" s="9">
        <v>0</v>
      </c>
      <c r="AT4200" s="9">
        <v>0</v>
      </c>
      <c r="AU4200" s="9">
        <v>22</v>
      </c>
      <c r="AV4200" s="9">
        <v>12</v>
      </c>
      <c r="AW4200" s="9">
        <v>0</v>
      </c>
      <c r="AX4200" s="9">
        <v>17</v>
      </c>
      <c r="AY4200" s="9">
        <v>7</v>
      </c>
      <c r="AZ4200" s="9">
        <v>7</v>
      </c>
      <c r="BA4200" s="9">
        <v>0</v>
      </c>
      <c r="BB4200" s="9">
        <v>13</v>
      </c>
      <c r="BC4200" s="9">
        <v>8</v>
      </c>
    </row>
    <row r="4201" spans="2:55" x14ac:dyDescent="0.45">
      <c r="B4201" s="25">
        <v>4194</v>
      </c>
      <c r="D4201" s="9" t="s">
        <v>73</v>
      </c>
      <c r="E4201" s="9">
        <v>0</v>
      </c>
      <c r="F4201" s="9">
        <v>0</v>
      </c>
      <c r="G4201" s="9">
        <v>0</v>
      </c>
      <c r="H4201" s="9">
        <v>5</v>
      </c>
      <c r="I4201" s="9">
        <v>0</v>
      </c>
      <c r="J4201" s="9">
        <v>0</v>
      </c>
      <c r="K4201" s="9">
        <v>0</v>
      </c>
      <c r="L4201" s="9">
        <v>0</v>
      </c>
      <c r="M4201" s="9">
        <v>16</v>
      </c>
      <c r="N4201" s="9">
        <v>0</v>
      </c>
      <c r="O4201" s="9">
        <v>0</v>
      </c>
      <c r="P4201" s="9">
        <v>4</v>
      </c>
      <c r="Q4201" s="9">
        <v>0</v>
      </c>
      <c r="R4201" s="9">
        <v>0</v>
      </c>
      <c r="S4201" s="9">
        <v>3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0</v>
      </c>
      <c r="Z4201" s="9">
        <v>0</v>
      </c>
      <c r="AA4201" s="9">
        <v>0</v>
      </c>
      <c r="AB4201" s="9">
        <v>0</v>
      </c>
      <c r="AC4201" s="9">
        <v>0</v>
      </c>
      <c r="AD4201" s="9">
        <v>0</v>
      </c>
      <c r="AE4201" s="9">
        <v>0</v>
      </c>
      <c r="AF4201" s="9">
        <v>0</v>
      </c>
      <c r="AG4201" s="9">
        <v>0</v>
      </c>
      <c r="AH4201" s="9">
        <v>0</v>
      </c>
      <c r="AI4201" s="9">
        <v>0</v>
      </c>
      <c r="AJ4201" s="9">
        <v>0</v>
      </c>
      <c r="AK4201" s="9">
        <v>0</v>
      </c>
      <c r="AL4201" s="9">
        <v>0</v>
      </c>
      <c r="AM4201" s="9">
        <v>0</v>
      </c>
      <c r="AN4201" s="9">
        <v>0</v>
      </c>
      <c r="AO4201" s="9">
        <v>0</v>
      </c>
      <c r="AP4201" s="9">
        <v>0</v>
      </c>
      <c r="AQ4201" s="9">
        <v>0</v>
      </c>
      <c r="AR4201" s="9">
        <v>0</v>
      </c>
      <c r="AS4201" s="9">
        <v>0</v>
      </c>
      <c r="AT4201" s="9">
        <v>0</v>
      </c>
      <c r="AU4201" s="9">
        <v>0</v>
      </c>
      <c r="AV4201" s="9">
        <v>0</v>
      </c>
      <c r="AW4201" s="9">
        <v>0</v>
      </c>
      <c r="AX4201" s="9">
        <v>0</v>
      </c>
      <c r="AY4201" s="9">
        <v>0</v>
      </c>
      <c r="AZ4201" s="9">
        <v>0</v>
      </c>
      <c r="BA4201" s="9">
        <v>0</v>
      </c>
      <c r="BB4201" s="9">
        <v>0</v>
      </c>
      <c r="BC4201" s="9">
        <v>0</v>
      </c>
    </row>
    <row r="4202" spans="2:55" x14ac:dyDescent="0.45">
      <c r="B4202" s="25">
        <v>4195</v>
      </c>
      <c r="D4202" s="9" t="s">
        <v>74</v>
      </c>
      <c r="E4202" s="9">
        <v>8</v>
      </c>
      <c r="F4202" s="9">
        <v>27</v>
      </c>
      <c r="G4202" s="9">
        <v>0</v>
      </c>
      <c r="H4202" s="9">
        <v>185</v>
      </c>
      <c r="I4202" s="9">
        <v>41</v>
      </c>
      <c r="J4202" s="9">
        <v>12</v>
      </c>
      <c r="K4202" s="9">
        <v>5</v>
      </c>
      <c r="L4202" s="9">
        <v>91</v>
      </c>
      <c r="M4202" s="9">
        <v>244</v>
      </c>
      <c r="N4202" s="9">
        <v>25</v>
      </c>
      <c r="O4202" s="9">
        <v>0</v>
      </c>
      <c r="P4202" s="9">
        <v>346</v>
      </c>
      <c r="Q4202" s="9">
        <v>4</v>
      </c>
      <c r="R4202" s="9">
        <v>15</v>
      </c>
      <c r="S4202" s="9">
        <v>115</v>
      </c>
      <c r="T4202" s="9">
        <v>20</v>
      </c>
      <c r="U4202" s="9">
        <v>18</v>
      </c>
      <c r="V4202" s="9">
        <v>162</v>
      </c>
      <c r="W4202" s="9">
        <v>10</v>
      </c>
      <c r="X4202" s="9">
        <v>0</v>
      </c>
      <c r="Y4202" s="9">
        <v>11</v>
      </c>
      <c r="Z4202" s="9">
        <v>0</v>
      </c>
      <c r="AA4202" s="9">
        <v>0</v>
      </c>
      <c r="AB4202" s="9">
        <v>19</v>
      </c>
      <c r="AC4202" s="9">
        <v>6</v>
      </c>
      <c r="AD4202" s="9">
        <v>0</v>
      </c>
      <c r="AE4202" s="9">
        <v>5</v>
      </c>
      <c r="AF4202" s="9">
        <v>3</v>
      </c>
      <c r="AG4202" s="9">
        <v>31</v>
      </c>
      <c r="AH4202" s="9">
        <v>0</v>
      </c>
      <c r="AI4202" s="9">
        <v>5</v>
      </c>
      <c r="AJ4202" s="9">
        <v>6</v>
      </c>
      <c r="AK4202" s="9">
        <v>20</v>
      </c>
      <c r="AL4202" s="9">
        <v>8</v>
      </c>
      <c r="AM4202" s="9">
        <v>19</v>
      </c>
      <c r="AN4202" s="9">
        <v>0</v>
      </c>
      <c r="AO4202" s="9">
        <v>15</v>
      </c>
      <c r="AP4202" s="9">
        <v>22</v>
      </c>
      <c r="AQ4202" s="9">
        <v>3</v>
      </c>
      <c r="AR4202" s="9">
        <v>0</v>
      </c>
      <c r="AS4202" s="9">
        <v>11</v>
      </c>
      <c r="AT4202" s="9">
        <v>6</v>
      </c>
      <c r="AU4202" s="9">
        <v>28</v>
      </c>
      <c r="AV4202" s="9">
        <v>18</v>
      </c>
      <c r="AW4202" s="9">
        <v>0</v>
      </c>
      <c r="AX4202" s="9">
        <v>33</v>
      </c>
      <c r="AY4202" s="9">
        <v>6</v>
      </c>
      <c r="AZ4202" s="9">
        <v>38</v>
      </c>
      <c r="BA4202" s="9">
        <v>0</v>
      </c>
      <c r="BB4202" s="9">
        <v>8</v>
      </c>
      <c r="BC4202" s="9">
        <v>18</v>
      </c>
    </row>
    <row r="4203" spans="2:55" x14ac:dyDescent="0.45">
      <c r="B4203" s="25">
        <v>4196</v>
      </c>
      <c r="D4203" s="9" t="s">
        <v>75</v>
      </c>
      <c r="E4203" s="9">
        <v>0</v>
      </c>
      <c r="F4203" s="9">
        <v>0</v>
      </c>
      <c r="G4203" s="9">
        <v>0</v>
      </c>
      <c r="H4203" s="9">
        <v>7</v>
      </c>
      <c r="I4203" s="9">
        <v>9</v>
      </c>
      <c r="J4203" s="9">
        <v>0</v>
      </c>
      <c r="K4203" s="9">
        <v>0</v>
      </c>
      <c r="L4203" s="9">
        <v>3</v>
      </c>
      <c r="M4203" s="9">
        <v>14</v>
      </c>
      <c r="N4203" s="9">
        <v>4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5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3</v>
      </c>
      <c r="AB4203" s="9">
        <v>0</v>
      </c>
      <c r="AC4203" s="9">
        <v>3</v>
      </c>
      <c r="AD4203" s="9">
        <v>0</v>
      </c>
      <c r="AE4203" s="9">
        <v>3</v>
      </c>
      <c r="AF4203" s="9">
        <v>0</v>
      </c>
      <c r="AG4203" s="9">
        <v>3</v>
      </c>
      <c r="AH4203" s="9">
        <v>0</v>
      </c>
      <c r="AI4203" s="9">
        <v>0</v>
      </c>
      <c r="AJ4203" s="9">
        <v>0</v>
      </c>
      <c r="AK4203" s="9">
        <v>0</v>
      </c>
      <c r="AL4203" s="9">
        <v>0</v>
      </c>
      <c r="AM4203" s="9">
        <v>6</v>
      </c>
      <c r="AN4203" s="9">
        <v>0</v>
      </c>
      <c r="AO4203" s="9">
        <v>0</v>
      </c>
      <c r="AP4203" s="9">
        <v>8</v>
      </c>
      <c r="AQ4203" s="9">
        <v>0</v>
      </c>
      <c r="AR4203" s="9">
        <v>0</v>
      </c>
      <c r="AS4203" s="9">
        <v>0</v>
      </c>
      <c r="AT4203" s="9">
        <v>0</v>
      </c>
      <c r="AU4203" s="9">
        <v>7</v>
      </c>
      <c r="AV4203" s="9">
        <v>0</v>
      </c>
      <c r="AW4203" s="9">
        <v>0</v>
      </c>
      <c r="AX4203" s="9">
        <v>0</v>
      </c>
      <c r="AY4203" s="9">
        <v>0</v>
      </c>
      <c r="AZ4203" s="9">
        <v>7</v>
      </c>
      <c r="BA4203" s="9">
        <v>0</v>
      </c>
      <c r="BB4203" s="9">
        <v>0</v>
      </c>
      <c r="BC4203" s="9">
        <v>4</v>
      </c>
    </row>
    <row r="4204" spans="2:55" x14ac:dyDescent="0.45">
      <c r="B4204" s="25">
        <v>4197</v>
      </c>
      <c r="D4204" s="9" t="s">
        <v>76</v>
      </c>
      <c r="E4204" s="9">
        <v>0</v>
      </c>
      <c r="F4204" s="9">
        <v>0</v>
      </c>
      <c r="G4204" s="9">
        <v>0</v>
      </c>
      <c r="H4204" s="9">
        <v>3</v>
      </c>
      <c r="I4204" s="9">
        <v>0</v>
      </c>
      <c r="J4204" s="9">
        <v>0</v>
      </c>
      <c r="K4204" s="9">
        <v>0</v>
      </c>
      <c r="L4204" s="9">
        <v>0</v>
      </c>
      <c r="M4204" s="9">
        <v>6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0</v>
      </c>
      <c r="Z4204" s="9">
        <v>0</v>
      </c>
      <c r="AA4204" s="9">
        <v>0</v>
      </c>
      <c r="AB4204" s="9">
        <v>0</v>
      </c>
      <c r="AC4204" s="9">
        <v>0</v>
      </c>
      <c r="AD4204" s="9">
        <v>0</v>
      </c>
      <c r="AE4204" s="9">
        <v>0</v>
      </c>
      <c r="AF4204" s="9">
        <v>0</v>
      </c>
      <c r="AG4204" s="9">
        <v>0</v>
      </c>
      <c r="AH4204" s="9">
        <v>0</v>
      </c>
      <c r="AI4204" s="9">
        <v>0</v>
      </c>
      <c r="AJ4204" s="9">
        <v>0</v>
      </c>
      <c r="AK4204" s="9">
        <v>0</v>
      </c>
      <c r="AL4204" s="9">
        <v>0</v>
      </c>
      <c r="AM4204" s="9">
        <v>0</v>
      </c>
      <c r="AN4204" s="9">
        <v>0</v>
      </c>
      <c r="AO4204" s="9">
        <v>0</v>
      </c>
      <c r="AP4204" s="9">
        <v>3</v>
      </c>
      <c r="AQ4204" s="9">
        <v>0</v>
      </c>
      <c r="AR4204" s="9">
        <v>0</v>
      </c>
      <c r="AS4204" s="9">
        <v>0</v>
      </c>
      <c r="AT4204" s="9">
        <v>0</v>
      </c>
      <c r="AU4204" s="9">
        <v>3</v>
      </c>
      <c r="AV4204" s="9">
        <v>0</v>
      </c>
      <c r="AW4204" s="9">
        <v>0</v>
      </c>
      <c r="AX4204" s="9">
        <v>3</v>
      </c>
      <c r="AY4204" s="9">
        <v>0</v>
      </c>
      <c r="AZ4204" s="9">
        <v>0</v>
      </c>
      <c r="BA4204" s="9">
        <v>0</v>
      </c>
      <c r="BB4204" s="9">
        <v>0</v>
      </c>
      <c r="BC4204" s="9">
        <v>0</v>
      </c>
    </row>
    <row r="4205" spans="2:55" x14ac:dyDescent="0.45">
      <c r="B4205" s="25">
        <v>4198</v>
      </c>
      <c r="D4205" s="9" t="s">
        <v>77</v>
      </c>
      <c r="E4205" s="9">
        <v>0</v>
      </c>
      <c r="F4205" s="9">
        <v>0</v>
      </c>
      <c r="G4205" s="9">
        <v>0</v>
      </c>
      <c r="H4205" s="9">
        <v>16</v>
      </c>
      <c r="I4205" s="9">
        <v>4</v>
      </c>
      <c r="J4205" s="9">
        <v>4</v>
      </c>
      <c r="K4205" s="9">
        <v>0</v>
      </c>
      <c r="L4205" s="9">
        <v>8</v>
      </c>
      <c r="M4205" s="9">
        <v>22</v>
      </c>
      <c r="N4205" s="9">
        <v>5</v>
      </c>
      <c r="O4205" s="9">
        <v>0</v>
      </c>
      <c r="P4205" s="9">
        <v>10</v>
      </c>
      <c r="Q4205" s="9">
        <v>0</v>
      </c>
      <c r="R4205" s="9">
        <v>0</v>
      </c>
      <c r="S4205" s="9">
        <v>3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0</v>
      </c>
      <c r="AB4205" s="9">
        <v>0</v>
      </c>
      <c r="AC4205" s="9">
        <v>0</v>
      </c>
      <c r="AD4205" s="9">
        <v>0</v>
      </c>
      <c r="AE4205" s="9">
        <v>0</v>
      </c>
      <c r="AF4205" s="9">
        <v>0</v>
      </c>
      <c r="AG4205" s="9">
        <v>0</v>
      </c>
      <c r="AH4205" s="9">
        <v>0</v>
      </c>
      <c r="AI4205" s="9">
        <v>0</v>
      </c>
      <c r="AJ4205" s="9">
        <v>0</v>
      </c>
      <c r="AK4205" s="9">
        <v>0</v>
      </c>
      <c r="AL4205" s="9">
        <v>0</v>
      </c>
      <c r="AM4205" s="9">
        <v>5</v>
      </c>
      <c r="AN4205" s="9">
        <v>0</v>
      </c>
      <c r="AO4205" s="9">
        <v>0</v>
      </c>
      <c r="AP4205" s="9">
        <v>0</v>
      </c>
      <c r="AQ4205" s="9">
        <v>0</v>
      </c>
      <c r="AR4205" s="9">
        <v>0</v>
      </c>
      <c r="AS4205" s="9">
        <v>0</v>
      </c>
      <c r="AT4205" s="9">
        <v>0</v>
      </c>
      <c r="AU4205" s="9">
        <v>3</v>
      </c>
      <c r="AV4205" s="9">
        <v>0</v>
      </c>
      <c r="AW4205" s="9">
        <v>0</v>
      </c>
      <c r="AX4205" s="9">
        <v>4</v>
      </c>
      <c r="AY4205" s="9">
        <v>0</v>
      </c>
      <c r="AZ4205" s="9">
        <v>3</v>
      </c>
      <c r="BA4205" s="9">
        <v>0</v>
      </c>
      <c r="BB4205" s="9">
        <v>0</v>
      </c>
      <c r="BC4205" s="9">
        <v>3</v>
      </c>
    </row>
    <row r="4206" spans="2:55" x14ac:dyDescent="0.45">
      <c r="B4206" s="25">
        <v>4199</v>
      </c>
      <c r="D4206" s="9" t="s">
        <v>78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  <c r="AC4206" s="9">
        <v>0</v>
      </c>
      <c r="AD4206" s="9">
        <v>0</v>
      </c>
      <c r="AE4206" s="9">
        <v>0</v>
      </c>
      <c r="AF4206" s="9">
        <v>0</v>
      </c>
      <c r="AG4206" s="9">
        <v>0</v>
      </c>
      <c r="AH4206" s="9">
        <v>0</v>
      </c>
      <c r="AI4206" s="9">
        <v>0</v>
      </c>
      <c r="AJ4206" s="9">
        <v>0</v>
      </c>
      <c r="AK4206" s="9">
        <v>0</v>
      </c>
      <c r="AL4206" s="9">
        <v>0</v>
      </c>
      <c r="AM4206" s="9">
        <v>0</v>
      </c>
      <c r="AN4206" s="9">
        <v>0</v>
      </c>
      <c r="AO4206" s="9">
        <v>0</v>
      </c>
      <c r="AP4206" s="9">
        <v>0</v>
      </c>
      <c r="AQ4206" s="9">
        <v>0</v>
      </c>
      <c r="AR4206" s="9">
        <v>0</v>
      </c>
      <c r="AS4206" s="9">
        <v>0</v>
      </c>
      <c r="AT4206" s="9">
        <v>0</v>
      </c>
      <c r="AU4206" s="9">
        <v>0</v>
      </c>
      <c r="AV4206" s="9">
        <v>0</v>
      </c>
      <c r="AW4206" s="9">
        <v>0</v>
      </c>
      <c r="AX4206" s="9">
        <v>0</v>
      </c>
      <c r="AY4206" s="9">
        <v>0</v>
      </c>
      <c r="AZ4206" s="9">
        <v>0</v>
      </c>
      <c r="BA4206" s="9">
        <v>0</v>
      </c>
      <c r="BB4206" s="9">
        <v>0</v>
      </c>
      <c r="BC4206" s="9">
        <v>0</v>
      </c>
    </row>
    <row r="4207" spans="2:55" x14ac:dyDescent="0.45">
      <c r="B4207" s="25">
        <v>4200</v>
      </c>
      <c r="D4207" s="9" t="s">
        <v>79</v>
      </c>
      <c r="E4207" s="9">
        <v>8</v>
      </c>
      <c r="F4207" s="9">
        <v>4</v>
      </c>
      <c r="G4207" s="9">
        <v>0</v>
      </c>
      <c r="H4207" s="9">
        <v>37</v>
      </c>
      <c r="I4207" s="9">
        <v>11</v>
      </c>
      <c r="J4207" s="9">
        <v>0</v>
      </c>
      <c r="K4207" s="9">
        <v>0</v>
      </c>
      <c r="L4207" s="9">
        <v>8</v>
      </c>
      <c r="M4207" s="9">
        <v>156</v>
      </c>
      <c r="N4207" s="9">
        <v>14</v>
      </c>
      <c r="O4207" s="9">
        <v>0</v>
      </c>
      <c r="P4207" s="9">
        <v>5</v>
      </c>
      <c r="Q4207" s="9">
        <v>4</v>
      </c>
      <c r="R4207" s="9">
        <v>0</v>
      </c>
      <c r="S4207" s="9">
        <v>69</v>
      </c>
      <c r="T4207" s="9">
        <v>0</v>
      </c>
      <c r="U4207" s="9">
        <v>5</v>
      </c>
      <c r="V4207" s="9">
        <v>0</v>
      </c>
      <c r="W4207" s="9">
        <v>4</v>
      </c>
      <c r="X4207" s="9">
        <v>3</v>
      </c>
      <c r="Y4207" s="9">
        <v>3</v>
      </c>
      <c r="Z4207" s="9">
        <v>0</v>
      </c>
      <c r="AA4207" s="9">
        <v>0</v>
      </c>
      <c r="AB4207" s="9">
        <v>9</v>
      </c>
      <c r="AC4207" s="9">
        <v>6</v>
      </c>
      <c r="AD4207" s="9">
        <v>0</v>
      </c>
      <c r="AE4207" s="9">
        <v>0</v>
      </c>
      <c r="AF4207" s="9">
        <v>0</v>
      </c>
      <c r="AG4207" s="9">
        <v>16</v>
      </c>
      <c r="AH4207" s="9">
        <v>0</v>
      </c>
      <c r="AI4207" s="9">
        <v>3</v>
      </c>
      <c r="AJ4207" s="9">
        <v>6</v>
      </c>
      <c r="AK4207" s="9">
        <v>9</v>
      </c>
      <c r="AL4207" s="9">
        <v>4</v>
      </c>
      <c r="AM4207" s="9">
        <v>4</v>
      </c>
      <c r="AN4207" s="9">
        <v>0</v>
      </c>
      <c r="AO4207" s="9">
        <v>12</v>
      </c>
      <c r="AP4207" s="9">
        <v>13</v>
      </c>
      <c r="AQ4207" s="9">
        <v>0</v>
      </c>
      <c r="AR4207" s="9">
        <v>0</v>
      </c>
      <c r="AS4207" s="9">
        <v>4</v>
      </c>
      <c r="AT4207" s="9">
        <v>0</v>
      </c>
      <c r="AU4207" s="9">
        <v>4</v>
      </c>
      <c r="AV4207" s="9">
        <v>4</v>
      </c>
      <c r="AW4207" s="9">
        <v>0</v>
      </c>
      <c r="AX4207" s="9">
        <v>5</v>
      </c>
      <c r="AY4207" s="9">
        <v>0</v>
      </c>
      <c r="AZ4207" s="9">
        <v>0</v>
      </c>
      <c r="BA4207" s="9">
        <v>3</v>
      </c>
      <c r="BB4207" s="9">
        <v>3</v>
      </c>
      <c r="BC4207" s="9">
        <v>0</v>
      </c>
    </row>
    <row r="4208" spans="2:55" x14ac:dyDescent="0.45">
      <c r="B4208" s="25">
        <v>4201</v>
      </c>
      <c r="D4208" s="9" t="s">
        <v>80</v>
      </c>
      <c r="E4208" s="9">
        <v>0</v>
      </c>
      <c r="F4208" s="9">
        <v>5</v>
      </c>
      <c r="G4208" s="9">
        <v>0</v>
      </c>
      <c r="H4208" s="9">
        <v>113</v>
      </c>
      <c r="I4208" s="9">
        <v>11</v>
      </c>
      <c r="J4208" s="9">
        <v>0</v>
      </c>
      <c r="K4208" s="9">
        <v>3</v>
      </c>
      <c r="L4208" s="9">
        <v>11</v>
      </c>
      <c r="M4208" s="9">
        <v>36</v>
      </c>
      <c r="N4208" s="9">
        <v>0</v>
      </c>
      <c r="O4208" s="9">
        <v>0</v>
      </c>
      <c r="P4208" s="9">
        <v>3</v>
      </c>
      <c r="Q4208" s="9">
        <v>0</v>
      </c>
      <c r="R4208" s="9">
        <v>0</v>
      </c>
      <c r="S4208" s="9">
        <v>52</v>
      </c>
      <c r="T4208" s="9">
        <v>5</v>
      </c>
      <c r="U4208" s="9">
        <v>220</v>
      </c>
      <c r="V4208" s="9">
        <v>5</v>
      </c>
      <c r="W4208" s="9">
        <v>0</v>
      </c>
      <c r="X4208" s="9">
        <v>0</v>
      </c>
      <c r="Y4208" s="9">
        <v>4</v>
      </c>
      <c r="Z4208" s="9">
        <v>0</v>
      </c>
      <c r="AA4208" s="9">
        <v>0</v>
      </c>
      <c r="AB4208" s="9">
        <v>3</v>
      </c>
      <c r="AC4208" s="9">
        <v>7</v>
      </c>
      <c r="AD4208" s="9">
        <v>0</v>
      </c>
      <c r="AE4208" s="9">
        <v>0</v>
      </c>
      <c r="AF4208" s="9">
        <v>0</v>
      </c>
      <c r="AG4208" s="9">
        <v>27</v>
      </c>
      <c r="AH4208" s="9">
        <v>0</v>
      </c>
      <c r="AI4208" s="9">
        <v>3</v>
      </c>
      <c r="AJ4208" s="9">
        <v>0</v>
      </c>
      <c r="AK4208" s="9">
        <v>13</v>
      </c>
      <c r="AL4208" s="9">
        <v>0</v>
      </c>
      <c r="AM4208" s="9">
        <v>3</v>
      </c>
      <c r="AN4208" s="9">
        <v>0</v>
      </c>
      <c r="AO4208" s="9">
        <v>5</v>
      </c>
      <c r="AP4208" s="9">
        <v>13</v>
      </c>
      <c r="AQ4208" s="9">
        <v>0</v>
      </c>
      <c r="AR4208" s="9">
        <v>0</v>
      </c>
      <c r="AS4208" s="9">
        <v>10</v>
      </c>
      <c r="AT4208" s="9">
        <v>3</v>
      </c>
      <c r="AU4208" s="9">
        <v>21</v>
      </c>
      <c r="AV4208" s="9">
        <v>14</v>
      </c>
      <c r="AW4208" s="9">
        <v>0</v>
      </c>
      <c r="AX4208" s="9">
        <v>15</v>
      </c>
      <c r="AY4208" s="9">
        <v>25</v>
      </c>
      <c r="AZ4208" s="9">
        <v>11</v>
      </c>
      <c r="BA4208" s="9">
        <v>0</v>
      </c>
      <c r="BB4208" s="9">
        <v>6</v>
      </c>
      <c r="BC4208" s="9">
        <v>14</v>
      </c>
    </row>
    <row r="4209" spans="2:55" x14ac:dyDescent="0.45">
      <c r="B4209" s="25">
        <v>4202</v>
      </c>
      <c r="D4209" s="9" t="s">
        <v>81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0</v>
      </c>
      <c r="W4209" s="9">
        <v>0</v>
      </c>
      <c r="X4209" s="9">
        <v>0</v>
      </c>
      <c r="Y4209" s="9">
        <v>0</v>
      </c>
      <c r="Z4209" s="9">
        <v>0</v>
      </c>
      <c r="AA4209" s="9">
        <v>0</v>
      </c>
      <c r="AB4209" s="9">
        <v>0</v>
      </c>
      <c r="AC4209" s="9">
        <v>0</v>
      </c>
      <c r="AD4209" s="9">
        <v>0</v>
      </c>
      <c r="AE4209" s="9">
        <v>0</v>
      </c>
      <c r="AF4209" s="9">
        <v>0</v>
      </c>
      <c r="AG4209" s="9">
        <v>0</v>
      </c>
      <c r="AH4209" s="9">
        <v>0</v>
      </c>
      <c r="AI4209" s="9">
        <v>0</v>
      </c>
      <c r="AJ4209" s="9">
        <v>0</v>
      </c>
      <c r="AK4209" s="9">
        <v>0</v>
      </c>
      <c r="AL4209" s="9">
        <v>0</v>
      </c>
      <c r="AM4209" s="9">
        <v>0</v>
      </c>
      <c r="AN4209" s="9">
        <v>0</v>
      </c>
      <c r="AO4209" s="9">
        <v>0</v>
      </c>
      <c r="AP4209" s="9">
        <v>0</v>
      </c>
      <c r="AQ4209" s="9">
        <v>0</v>
      </c>
      <c r="AR4209" s="9">
        <v>0</v>
      </c>
      <c r="AS4209" s="9">
        <v>0</v>
      </c>
      <c r="AT4209" s="9">
        <v>0</v>
      </c>
      <c r="AU4209" s="9">
        <v>0</v>
      </c>
      <c r="AV4209" s="9">
        <v>0</v>
      </c>
      <c r="AW4209" s="9">
        <v>0</v>
      </c>
      <c r="AX4209" s="9">
        <v>0</v>
      </c>
      <c r="AY4209" s="9">
        <v>0</v>
      </c>
      <c r="AZ4209" s="9">
        <v>0</v>
      </c>
      <c r="BA4209" s="9">
        <v>0</v>
      </c>
      <c r="BB4209" s="9">
        <v>0</v>
      </c>
      <c r="BC4209" s="9">
        <v>0</v>
      </c>
    </row>
    <row r="4210" spans="2:55" x14ac:dyDescent="0.45">
      <c r="B4210" s="25">
        <v>4203</v>
      </c>
      <c r="D4210" s="9" t="s">
        <v>82</v>
      </c>
      <c r="E4210" s="9">
        <v>0</v>
      </c>
      <c r="F4210" s="9">
        <v>0</v>
      </c>
      <c r="G4210" s="9">
        <v>0</v>
      </c>
      <c r="H4210" s="9">
        <v>7</v>
      </c>
      <c r="I4210" s="9">
        <v>10</v>
      </c>
      <c r="J4210" s="9">
        <v>0</v>
      </c>
      <c r="K4210" s="9">
        <v>0</v>
      </c>
      <c r="L4210" s="9">
        <v>5</v>
      </c>
      <c r="M4210" s="9">
        <v>0</v>
      </c>
      <c r="N4210" s="9">
        <v>4</v>
      </c>
      <c r="O4210" s="9">
        <v>3</v>
      </c>
      <c r="P4210" s="9">
        <v>0</v>
      </c>
      <c r="Q4210" s="9">
        <v>0</v>
      </c>
      <c r="R4210" s="9">
        <v>0</v>
      </c>
      <c r="S4210" s="9">
        <v>4</v>
      </c>
      <c r="T4210" s="9">
        <v>0</v>
      </c>
      <c r="U4210" s="9">
        <v>0</v>
      </c>
      <c r="V4210" s="9">
        <v>0</v>
      </c>
      <c r="W4210" s="9">
        <v>0</v>
      </c>
      <c r="X4210" s="9">
        <v>3</v>
      </c>
      <c r="Y4210" s="9">
        <v>0</v>
      </c>
      <c r="Z4210" s="9">
        <v>0</v>
      </c>
      <c r="AA4210" s="9">
        <v>0</v>
      </c>
      <c r="AB4210" s="9">
        <v>3</v>
      </c>
      <c r="AC4210" s="9">
        <v>3</v>
      </c>
      <c r="AD4210" s="9">
        <v>0</v>
      </c>
      <c r="AE4210" s="9">
        <v>0</v>
      </c>
      <c r="AF4210" s="9">
        <v>0</v>
      </c>
      <c r="AG4210" s="9">
        <v>3</v>
      </c>
      <c r="AH4210" s="9">
        <v>0</v>
      </c>
      <c r="AI4210" s="9">
        <v>0</v>
      </c>
      <c r="AJ4210" s="9">
        <v>3</v>
      </c>
      <c r="AK4210" s="9">
        <v>0</v>
      </c>
      <c r="AL4210" s="9">
        <v>0</v>
      </c>
      <c r="AM4210" s="9">
        <v>0</v>
      </c>
      <c r="AN4210" s="9">
        <v>0</v>
      </c>
      <c r="AO4210" s="9">
        <v>0</v>
      </c>
      <c r="AP4210" s="9">
        <v>3</v>
      </c>
      <c r="AQ4210" s="9">
        <v>0</v>
      </c>
      <c r="AR4210" s="9">
        <v>0</v>
      </c>
      <c r="AS4210" s="9">
        <v>0</v>
      </c>
      <c r="AT4210" s="9">
        <v>0</v>
      </c>
      <c r="AU4210" s="9">
        <v>0</v>
      </c>
      <c r="AV4210" s="9">
        <v>0</v>
      </c>
      <c r="AW4210" s="9">
        <v>0</v>
      </c>
      <c r="AX4210" s="9">
        <v>4</v>
      </c>
      <c r="AY4210" s="9">
        <v>3</v>
      </c>
      <c r="AZ4210" s="9">
        <v>0</v>
      </c>
      <c r="BA4210" s="9">
        <v>0</v>
      </c>
      <c r="BB4210" s="9">
        <v>0</v>
      </c>
      <c r="BC4210" s="9">
        <v>3</v>
      </c>
    </row>
    <row r="4211" spans="2:55" x14ac:dyDescent="0.45">
      <c r="B4211" s="25">
        <v>4204</v>
      </c>
      <c r="D4211" s="9" t="s">
        <v>83</v>
      </c>
      <c r="E4211" s="9">
        <v>0</v>
      </c>
      <c r="F4211" s="9">
        <v>0</v>
      </c>
      <c r="G4211" s="9">
        <v>0</v>
      </c>
      <c r="H4211" s="9">
        <v>0</v>
      </c>
      <c r="I4211" s="9">
        <v>3</v>
      </c>
      <c r="J4211" s="9">
        <v>0</v>
      </c>
      <c r="K4211" s="9">
        <v>0</v>
      </c>
      <c r="L4211" s="9">
        <v>0</v>
      </c>
      <c r="M4211" s="9">
        <v>4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3</v>
      </c>
      <c r="V4211" s="9">
        <v>0</v>
      </c>
      <c r="W4211" s="9">
        <v>0</v>
      </c>
      <c r="X4211" s="9">
        <v>11</v>
      </c>
      <c r="Y4211" s="9">
        <v>0</v>
      </c>
      <c r="Z4211" s="9">
        <v>0</v>
      </c>
      <c r="AA4211" s="9">
        <v>0</v>
      </c>
      <c r="AB4211" s="9">
        <v>0</v>
      </c>
      <c r="AC4211" s="9">
        <v>0</v>
      </c>
      <c r="AD4211" s="9">
        <v>0</v>
      </c>
      <c r="AE4211" s="9">
        <v>0</v>
      </c>
      <c r="AF4211" s="9">
        <v>0</v>
      </c>
      <c r="AG4211" s="9">
        <v>0</v>
      </c>
      <c r="AH4211" s="9">
        <v>0</v>
      </c>
      <c r="AI4211" s="9">
        <v>0</v>
      </c>
      <c r="AJ4211" s="9">
        <v>0</v>
      </c>
      <c r="AK4211" s="9">
        <v>0</v>
      </c>
      <c r="AL4211" s="9">
        <v>0</v>
      </c>
      <c r="AM4211" s="9">
        <v>0</v>
      </c>
      <c r="AN4211" s="9">
        <v>0</v>
      </c>
      <c r="AO4211" s="9">
        <v>0</v>
      </c>
      <c r="AP4211" s="9">
        <v>0</v>
      </c>
      <c r="AQ4211" s="9">
        <v>0</v>
      </c>
      <c r="AR4211" s="9">
        <v>0</v>
      </c>
      <c r="AS4211" s="9">
        <v>0</v>
      </c>
      <c r="AT4211" s="9">
        <v>0</v>
      </c>
      <c r="AU4211" s="9">
        <v>5</v>
      </c>
      <c r="AV4211" s="9">
        <v>0</v>
      </c>
      <c r="AW4211" s="9">
        <v>0</v>
      </c>
      <c r="AX4211" s="9">
        <v>3</v>
      </c>
      <c r="AY4211" s="9">
        <v>0</v>
      </c>
      <c r="AZ4211" s="9">
        <v>4</v>
      </c>
      <c r="BA4211" s="9">
        <v>3</v>
      </c>
      <c r="BB4211" s="9">
        <v>0</v>
      </c>
      <c r="BC4211" s="9">
        <v>5</v>
      </c>
    </row>
    <row r="4212" spans="2:55" x14ac:dyDescent="0.45">
      <c r="B4212" s="25">
        <v>4205</v>
      </c>
      <c r="D4212" s="9" t="s">
        <v>84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  <c r="AC4212" s="9">
        <v>0</v>
      </c>
      <c r="AD4212" s="9">
        <v>0</v>
      </c>
      <c r="AE4212" s="9">
        <v>0</v>
      </c>
      <c r="AF4212" s="9">
        <v>0</v>
      </c>
      <c r="AG4212" s="9">
        <v>0</v>
      </c>
      <c r="AH4212" s="9">
        <v>0</v>
      </c>
      <c r="AI4212" s="9">
        <v>0</v>
      </c>
      <c r="AJ4212" s="9">
        <v>0</v>
      </c>
      <c r="AK4212" s="9">
        <v>0</v>
      </c>
      <c r="AL4212" s="9">
        <v>0</v>
      </c>
      <c r="AM4212" s="9">
        <v>0</v>
      </c>
      <c r="AN4212" s="9">
        <v>0</v>
      </c>
      <c r="AO4212" s="9">
        <v>0</v>
      </c>
      <c r="AP4212" s="9">
        <v>0</v>
      </c>
      <c r="AQ4212" s="9">
        <v>0</v>
      </c>
      <c r="AR4212" s="9">
        <v>0</v>
      </c>
      <c r="AS4212" s="9">
        <v>0</v>
      </c>
      <c r="AT4212" s="9">
        <v>0</v>
      </c>
      <c r="AU4212" s="9">
        <v>0</v>
      </c>
      <c r="AV4212" s="9">
        <v>0</v>
      </c>
      <c r="AW4212" s="9">
        <v>0</v>
      </c>
      <c r="AX4212" s="9">
        <v>0</v>
      </c>
      <c r="AY4212" s="9">
        <v>0</v>
      </c>
      <c r="AZ4212" s="9">
        <v>0</v>
      </c>
      <c r="BA4212" s="9">
        <v>0</v>
      </c>
      <c r="BB4212" s="9">
        <v>0</v>
      </c>
      <c r="BC4212" s="9">
        <v>0</v>
      </c>
    </row>
    <row r="4213" spans="2:55" x14ac:dyDescent="0.45">
      <c r="B4213" s="25">
        <v>4206</v>
      </c>
      <c r="D4213" s="9" t="s">
        <v>85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  <c r="AC4213" s="9">
        <v>0</v>
      </c>
      <c r="AD4213" s="9">
        <v>0</v>
      </c>
      <c r="AE4213" s="9">
        <v>0</v>
      </c>
      <c r="AF4213" s="9">
        <v>0</v>
      </c>
      <c r="AG4213" s="9">
        <v>0</v>
      </c>
      <c r="AH4213" s="9">
        <v>0</v>
      </c>
      <c r="AI4213" s="9">
        <v>0</v>
      </c>
      <c r="AJ4213" s="9">
        <v>0</v>
      </c>
      <c r="AK4213" s="9">
        <v>0</v>
      </c>
      <c r="AL4213" s="9">
        <v>0</v>
      </c>
      <c r="AM4213" s="9">
        <v>0</v>
      </c>
      <c r="AN4213" s="9">
        <v>0</v>
      </c>
      <c r="AO4213" s="9">
        <v>0</v>
      </c>
      <c r="AP4213" s="9">
        <v>0</v>
      </c>
      <c r="AQ4213" s="9">
        <v>0</v>
      </c>
      <c r="AR4213" s="9">
        <v>0</v>
      </c>
      <c r="AS4213" s="9">
        <v>0</v>
      </c>
      <c r="AT4213" s="9">
        <v>0</v>
      </c>
      <c r="AU4213" s="9">
        <v>0</v>
      </c>
      <c r="AV4213" s="9">
        <v>0</v>
      </c>
      <c r="AW4213" s="9">
        <v>0</v>
      </c>
      <c r="AX4213" s="9">
        <v>0</v>
      </c>
      <c r="AY4213" s="9">
        <v>0</v>
      </c>
      <c r="AZ4213" s="9">
        <v>0</v>
      </c>
      <c r="BA4213" s="9">
        <v>0</v>
      </c>
      <c r="BB4213" s="9">
        <v>0</v>
      </c>
      <c r="BC4213" s="9">
        <v>0</v>
      </c>
    </row>
    <row r="4214" spans="2:55" x14ac:dyDescent="0.45">
      <c r="B4214" s="25">
        <v>4207</v>
      </c>
      <c r="D4214" s="9" t="s">
        <v>86</v>
      </c>
      <c r="E4214" s="9">
        <v>0</v>
      </c>
      <c r="F4214" s="9">
        <v>0</v>
      </c>
      <c r="G4214" s="9">
        <v>0</v>
      </c>
      <c r="H4214" s="9">
        <v>10</v>
      </c>
      <c r="I4214" s="9">
        <v>5</v>
      </c>
      <c r="J4214" s="9">
        <v>0</v>
      </c>
      <c r="K4214" s="9">
        <v>0</v>
      </c>
      <c r="L4214" s="9">
        <v>4</v>
      </c>
      <c r="M4214" s="9">
        <v>11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0</v>
      </c>
      <c r="T4214" s="9">
        <v>0</v>
      </c>
      <c r="U4214" s="9">
        <v>3</v>
      </c>
      <c r="V4214" s="9">
        <v>0</v>
      </c>
      <c r="W4214" s="9">
        <v>0</v>
      </c>
      <c r="X4214" s="9">
        <v>4</v>
      </c>
      <c r="Y4214" s="9">
        <v>0</v>
      </c>
      <c r="Z4214" s="9">
        <v>0</v>
      </c>
      <c r="AA4214" s="9">
        <v>0</v>
      </c>
      <c r="AB4214" s="9">
        <v>4</v>
      </c>
      <c r="AC4214" s="9">
        <v>3</v>
      </c>
      <c r="AD4214" s="9">
        <v>0</v>
      </c>
      <c r="AE4214" s="9">
        <v>0</v>
      </c>
      <c r="AF4214" s="9">
        <v>0</v>
      </c>
      <c r="AG4214" s="9">
        <v>3</v>
      </c>
      <c r="AH4214" s="9">
        <v>0</v>
      </c>
      <c r="AI4214" s="9">
        <v>3</v>
      </c>
      <c r="AJ4214" s="9">
        <v>3</v>
      </c>
      <c r="AK4214" s="9">
        <v>3</v>
      </c>
      <c r="AL4214" s="9">
        <v>0</v>
      </c>
      <c r="AM4214" s="9">
        <v>4</v>
      </c>
      <c r="AN4214" s="9">
        <v>0</v>
      </c>
      <c r="AO4214" s="9">
        <v>0</v>
      </c>
      <c r="AP4214" s="9">
        <v>0</v>
      </c>
      <c r="AQ4214" s="9">
        <v>3</v>
      </c>
      <c r="AR4214" s="9">
        <v>0</v>
      </c>
      <c r="AS4214" s="9">
        <v>0</v>
      </c>
      <c r="AT4214" s="9">
        <v>0</v>
      </c>
      <c r="AU4214" s="9">
        <v>0</v>
      </c>
      <c r="AV4214" s="9">
        <v>0</v>
      </c>
      <c r="AW4214" s="9">
        <v>0</v>
      </c>
      <c r="AX4214" s="9">
        <v>0</v>
      </c>
      <c r="AY4214" s="9">
        <v>0</v>
      </c>
      <c r="AZ4214" s="9">
        <v>0</v>
      </c>
      <c r="BA4214" s="9">
        <v>0</v>
      </c>
      <c r="BB4214" s="9">
        <v>0</v>
      </c>
      <c r="BC4214" s="9">
        <v>0</v>
      </c>
    </row>
    <row r="4215" spans="2:55" x14ac:dyDescent="0.45">
      <c r="B4215" s="25">
        <v>4208</v>
      </c>
      <c r="D4215" s="9" t="s">
        <v>87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  <c r="AC4215" s="9">
        <v>0</v>
      </c>
      <c r="AD4215" s="9">
        <v>0</v>
      </c>
      <c r="AE4215" s="9">
        <v>0</v>
      </c>
      <c r="AF4215" s="9">
        <v>0</v>
      </c>
      <c r="AG4215" s="9">
        <v>0</v>
      </c>
      <c r="AH4215" s="9">
        <v>0</v>
      </c>
      <c r="AI4215" s="9">
        <v>0</v>
      </c>
      <c r="AJ4215" s="9">
        <v>0</v>
      </c>
      <c r="AK4215" s="9">
        <v>0</v>
      </c>
      <c r="AL4215" s="9">
        <v>0</v>
      </c>
      <c r="AM4215" s="9">
        <v>0</v>
      </c>
      <c r="AN4215" s="9">
        <v>0</v>
      </c>
      <c r="AO4215" s="9">
        <v>0</v>
      </c>
      <c r="AP4215" s="9">
        <v>0</v>
      </c>
      <c r="AQ4215" s="9">
        <v>0</v>
      </c>
      <c r="AR4215" s="9">
        <v>0</v>
      </c>
      <c r="AS4215" s="9">
        <v>0</v>
      </c>
      <c r="AT4215" s="9">
        <v>0</v>
      </c>
      <c r="AU4215" s="9">
        <v>0</v>
      </c>
      <c r="AV4215" s="9">
        <v>0</v>
      </c>
      <c r="AW4215" s="9">
        <v>0</v>
      </c>
      <c r="AX4215" s="9">
        <v>0</v>
      </c>
      <c r="AY4215" s="9">
        <v>0</v>
      </c>
      <c r="AZ4215" s="9">
        <v>0</v>
      </c>
      <c r="BA4215" s="9">
        <v>0</v>
      </c>
      <c r="BB4215" s="9">
        <v>0</v>
      </c>
      <c r="BC4215" s="9">
        <v>0</v>
      </c>
    </row>
    <row r="4216" spans="2:55" x14ac:dyDescent="0.45">
      <c r="B4216" s="25">
        <v>4209</v>
      </c>
      <c r="D4216" s="9" t="s">
        <v>88</v>
      </c>
      <c r="E4216" s="9">
        <v>0</v>
      </c>
      <c r="F4216" s="9">
        <v>0</v>
      </c>
      <c r="G4216" s="9">
        <v>0</v>
      </c>
      <c r="H4216" s="9">
        <v>9</v>
      </c>
      <c r="I4216" s="9">
        <v>6</v>
      </c>
      <c r="J4216" s="9">
        <v>0</v>
      </c>
      <c r="K4216" s="9">
        <v>0</v>
      </c>
      <c r="L4216" s="9">
        <v>6</v>
      </c>
      <c r="M4216" s="9">
        <v>3</v>
      </c>
      <c r="N4216" s="9">
        <v>3</v>
      </c>
      <c r="O4216" s="9">
        <v>119</v>
      </c>
      <c r="P4216" s="9">
        <v>0</v>
      </c>
      <c r="Q4216" s="9">
        <v>6</v>
      </c>
      <c r="R4216" s="9">
        <v>0</v>
      </c>
      <c r="S4216" s="9">
        <v>8</v>
      </c>
      <c r="T4216" s="9">
        <v>3</v>
      </c>
      <c r="U4216" s="9">
        <v>0</v>
      </c>
      <c r="V4216" s="9">
        <v>0</v>
      </c>
      <c r="W4216" s="9">
        <v>4</v>
      </c>
      <c r="X4216" s="9">
        <v>0</v>
      </c>
      <c r="Y4216" s="9">
        <v>0</v>
      </c>
      <c r="Z4216" s="9">
        <v>0</v>
      </c>
      <c r="AA4216" s="9">
        <v>20</v>
      </c>
      <c r="AB4216" s="9">
        <v>43</v>
      </c>
      <c r="AC4216" s="9">
        <v>8</v>
      </c>
      <c r="AD4216" s="9">
        <v>0</v>
      </c>
      <c r="AE4216" s="9">
        <v>0</v>
      </c>
      <c r="AF4216" s="9">
        <v>0</v>
      </c>
      <c r="AG4216" s="9">
        <v>8</v>
      </c>
      <c r="AH4216" s="9">
        <v>0</v>
      </c>
      <c r="AI4216" s="9">
        <v>6</v>
      </c>
      <c r="AJ4216" s="9">
        <v>4</v>
      </c>
      <c r="AK4216" s="9">
        <v>4</v>
      </c>
      <c r="AL4216" s="9">
        <v>0</v>
      </c>
      <c r="AM4216" s="9">
        <v>0</v>
      </c>
      <c r="AN4216" s="9">
        <v>0</v>
      </c>
      <c r="AO4216" s="9">
        <v>0</v>
      </c>
      <c r="AP4216" s="9">
        <v>5</v>
      </c>
      <c r="AQ4216" s="9">
        <v>3</v>
      </c>
      <c r="AR4216" s="9">
        <v>0</v>
      </c>
      <c r="AS4216" s="9">
        <v>0</v>
      </c>
      <c r="AT4216" s="9">
        <v>0</v>
      </c>
      <c r="AU4216" s="9">
        <v>5</v>
      </c>
      <c r="AV4216" s="9">
        <v>3</v>
      </c>
      <c r="AW4216" s="9">
        <v>0</v>
      </c>
      <c r="AX4216" s="9">
        <v>8</v>
      </c>
      <c r="AY4216" s="9">
        <v>0</v>
      </c>
      <c r="AZ4216" s="9">
        <v>3</v>
      </c>
      <c r="BA4216" s="9">
        <v>0</v>
      </c>
      <c r="BB4216" s="9">
        <v>10</v>
      </c>
      <c r="BC4216" s="9">
        <v>0</v>
      </c>
    </row>
    <row r="4217" spans="2:55" x14ac:dyDescent="0.45">
      <c r="B4217" s="25">
        <v>4210</v>
      </c>
      <c r="D4217" s="9" t="s">
        <v>89</v>
      </c>
      <c r="E4217" s="9">
        <v>0</v>
      </c>
      <c r="F4217" s="9">
        <v>0</v>
      </c>
      <c r="G4217" s="9">
        <v>0</v>
      </c>
      <c r="H4217" s="9">
        <v>15</v>
      </c>
      <c r="I4217" s="9">
        <v>3</v>
      </c>
      <c r="J4217" s="9">
        <v>3</v>
      </c>
      <c r="K4217" s="9">
        <v>0</v>
      </c>
      <c r="L4217" s="9">
        <v>10</v>
      </c>
      <c r="M4217" s="9">
        <v>8</v>
      </c>
      <c r="N4217" s="9">
        <v>5</v>
      </c>
      <c r="O4217" s="9">
        <v>915</v>
      </c>
      <c r="P4217" s="9">
        <v>0</v>
      </c>
      <c r="Q4217" s="9">
        <v>3</v>
      </c>
      <c r="R4217" s="9">
        <v>0</v>
      </c>
      <c r="S4217" s="9">
        <v>11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8</v>
      </c>
      <c r="AB4217" s="9">
        <v>8</v>
      </c>
      <c r="AC4217" s="9">
        <v>0</v>
      </c>
      <c r="AD4217" s="9">
        <v>0</v>
      </c>
      <c r="AE4217" s="9">
        <v>0</v>
      </c>
      <c r="AF4217" s="9">
        <v>0</v>
      </c>
      <c r="AG4217" s="9">
        <v>4</v>
      </c>
      <c r="AH4217" s="9">
        <v>0</v>
      </c>
      <c r="AI4217" s="9">
        <v>3</v>
      </c>
      <c r="AJ4217" s="9">
        <v>7</v>
      </c>
      <c r="AK4217" s="9">
        <v>4</v>
      </c>
      <c r="AL4217" s="9">
        <v>0</v>
      </c>
      <c r="AM4217" s="9">
        <v>0</v>
      </c>
      <c r="AN4217" s="9">
        <v>0</v>
      </c>
      <c r="AO4217" s="9">
        <v>0</v>
      </c>
      <c r="AP4217" s="9">
        <v>7</v>
      </c>
      <c r="AQ4217" s="9">
        <v>4</v>
      </c>
      <c r="AR4217" s="9">
        <v>0</v>
      </c>
      <c r="AS4217" s="9">
        <v>3</v>
      </c>
      <c r="AT4217" s="9">
        <v>0</v>
      </c>
      <c r="AU4217" s="9">
        <v>0</v>
      </c>
      <c r="AV4217" s="9">
        <v>0</v>
      </c>
      <c r="AW4217" s="9">
        <v>0</v>
      </c>
      <c r="AX4217" s="9">
        <v>0</v>
      </c>
      <c r="AY4217" s="9">
        <v>0</v>
      </c>
      <c r="AZ4217" s="9">
        <v>4</v>
      </c>
      <c r="BA4217" s="9">
        <v>0</v>
      </c>
      <c r="BB4217" s="9">
        <v>3</v>
      </c>
      <c r="BC4217" s="9">
        <v>0</v>
      </c>
    </row>
    <row r="4218" spans="2:55" x14ac:dyDescent="0.45">
      <c r="B4218" s="25">
        <v>4211</v>
      </c>
      <c r="D4218" s="9" t="s">
        <v>90</v>
      </c>
      <c r="E4218" s="9">
        <v>0</v>
      </c>
      <c r="F4218" s="9">
        <v>6</v>
      </c>
      <c r="G4218" s="9">
        <v>0</v>
      </c>
      <c r="H4218" s="9">
        <v>18</v>
      </c>
      <c r="I4218" s="9">
        <v>16</v>
      </c>
      <c r="J4218" s="9">
        <v>0</v>
      </c>
      <c r="K4218" s="9">
        <v>0</v>
      </c>
      <c r="L4218" s="9">
        <v>7</v>
      </c>
      <c r="M4218" s="9">
        <v>0</v>
      </c>
      <c r="N4218" s="9">
        <v>5</v>
      </c>
      <c r="O4218" s="9">
        <v>992</v>
      </c>
      <c r="P4218" s="9">
        <v>4</v>
      </c>
      <c r="Q4218" s="9">
        <v>3</v>
      </c>
      <c r="R4218" s="9">
        <v>0</v>
      </c>
      <c r="S4218" s="9">
        <v>8</v>
      </c>
      <c r="T4218" s="9">
        <v>0</v>
      </c>
      <c r="U4218" s="9">
        <v>0</v>
      </c>
      <c r="V4218" s="9">
        <v>0</v>
      </c>
      <c r="W4218" s="9">
        <v>4</v>
      </c>
      <c r="X4218" s="9">
        <v>0</v>
      </c>
      <c r="Y4218" s="9">
        <v>0</v>
      </c>
      <c r="Z4218" s="9">
        <v>0</v>
      </c>
      <c r="AA4218" s="9">
        <v>88</v>
      </c>
      <c r="AB4218" s="9">
        <v>186</v>
      </c>
      <c r="AC4218" s="9">
        <v>9</v>
      </c>
      <c r="AD4218" s="9">
        <v>0</v>
      </c>
      <c r="AE4218" s="9">
        <v>3</v>
      </c>
      <c r="AF4218" s="9">
        <v>0</v>
      </c>
      <c r="AG4218" s="9">
        <v>8</v>
      </c>
      <c r="AH4218" s="9">
        <v>3</v>
      </c>
      <c r="AI4218" s="9">
        <v>6</v>
      </c>
      <c r="AJ4218" s="9">
        <v>16</v>
      </c>
      <c r="AK4218" s="9">
        <v>0</v>
      </c>
      <c r="AL4218" s="9">
        <v>0</v>
      </c>
      <c r="AM4218" s="9">
        <v>0</v>
      </c>
      <c r="AN4218" s="9">
        <v>0</v>
      </c>
      <c r="AO4218" s="9">
        <v>10</v>
      </c>
      <c r="AP4218" s="9">
        <v>10</v>
      </c>
      <c r="AQ4218" s="9">
        <v>0</v>
      </c>
      <c r="AR4218" s="9">
        <v>0</v>
      </c>
      <c r="AS4218" s="9">
        <v>0</v>
      </c>
      <c r="AT4218" s="9">
        <v>0</v>
      </c>
      <c r="AU4218" s="9">
        <v>6</v>
      </c>
      <c r="AV4218" s="9">
        <v>3</v>
      </c>
      <c r="AW4218" s="9">
        <v>0</v>
      </c>
      <c r="AX4218" s="9">
        <v>21</v>
      </c>
      <c r="AY4218" s="9">
        <v>0</v>
      </c>
      <c r="AZ4218" s="9">
        <v>4</v>
      </c>
      <c r="BA4218" s="9">
        <v>0</v>
      </c>
      <c r="BB4218" s="9">
        <v>9</v>
      </c>
      <c r="BC4218" s="9">
        <v>3</v>
      </c>
    </row>
    <row r="4219" spans="2:55" x14ac:dyDescent="0.45">
      <c r="B4219" s="25">
        <v>4212</v>
      </c>
      <c r="D4219" s="9" t="s">
        <v>91</v>
      </c>
      <c r="E4219" s="9">
        <v>0</v>
      </c>
      <c r="F4219" s="9">
        <v>3</v>
      </c>
      <c r="G4219" s="9">
        <v>0</v>
      </c>
      <c r="H4219" s="9">
        <v>15</v>
      </c>
      <c r="I4219" s="9">
        <v>3</v>
      </c>
      <c r="J4219" s="9">
        <v>0</v>
      </c>
      <c r="K4219" s="9">
        <v>0</v>
      </c>
      <c r="L4219" s="9">
        <v>14</v>
      </c>
      <c r="M4219" s="9">
        <v>0</v>
      </c>
      <c r="N4219" s="9">
        <v>0</v>
      </c>
      <c r="O4219" s="9">
        <v>216</v>
      </c>
      <c r="P4219" s="9">
        <v>0</v>
      </c>
      <c r="Q4219" s="9">
        <v>6</v>
      </c>
      <c r="R4219" s="9">
        <v>0</v>
      </c>
      <c r="S4219" s="9">
        <v>4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5</v>
      </c>
      <c r="AC4219" s="9">
        <v>0</v>
      </c>
      <c r="AD4219" s="9">
        <v>0</v>
      </c>
      <c r="AE4219" s="9">
        <v>0</v>
      </c>
      <c r="AF4219" s="9">
        <v>0</v>
      </c>
      <c r="AG4219" s="9">
        <v>3</v>
      </c>
      <c r="AH4219" s="9">
        <v>0</v>
      </c>
      <c r="AI4219" s="9">
        <v>0</v>
      </c>
      <c r="AJ4219" s="9">
        <v>0</v>
      </c>
      <c r="AK4219" s="9">
        <v>0</v>
      </c>
      <c r="AL4219" s="9">
        <v>0</v>
      </c>
      <c r="AM4219" s="9">
        <v>0</v>
      </c>
      <c r="AN4219" s="9">
        <v>0</v>
      </c>
      <c r="AO4219" s="9">
        <v>0</v>
      </c>
      <c r="AP4219" s="9">
        <v>10</v>
      </c>
      <c r="AQ4219" s="9">
        <v>3</v>
      </c>
      <c r="AR4219" s="9">
        <v>0</v>
      </c>
      <c r="AS4219" s="9">
        <v>4</v>
      </c>
      <c r="AT4219" s="9">
        <v>0</v>
      </c>
      <c r="AU4219" s="9">
        <v>0</v>
      </c>
      <c r="AV4219" s="9">
        <v>0</v>
      </c>
      <c r="AW4219" s="9">
        <v>0</v>
      </c>
      <c r="AX4219" s="9">
        <v>3</v>
      </c>
      <c r="AY4219" s="9">
        <v>0</v>
      </c>
      <c r="AZ4219" s="9">
        <v>4</v>
      </c>
      <c r="BA4219" s="9">
        <v>0</v>
      </c>
      <c r="BB4219" s="9">
        <v>0</v>
      </c>
      <c r="BC4219" s="9">
        <v>0</v>
      </c>
    </row>
    <row r="4220" spans="2:55" x14ac:dyDescent="0.45">
      <c r="B4220" s="25">
        <v>4213</v>
      </c>
      <c r="D4220" s="9" t="s">
        <v>92</v>
      </c>
      <c r="E4220" s="9">
        <v>0</v>
      </c>
      <c r="F4220" s="9">
        <v>0</v>
      </c>
      <c r="G4220" s="9">
        <v>0</v>
      </c>
      <c r="H4220" s="9">
        <v>6</v>
      </c>
      <c r="I4220" s="9">
        <v>3</v>
      </c>
      <c r="J4220" s="9">
        <v>0</v>
      </c>
      <c r="K4220" s="9">
        <v>0</v>
      </c>
      <c r="L4220" s="9">
        <v>6</v>
      </c>
      <c r="M4220" s="9">
        <v>0</v>
      </c>
      <c r="N4220" s="9">
        <v>0</v>
      </c>
      <c r="O4220" s="9">
        <v>162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27</v>
      </c>
      <c r="AB4220" s="9">
        <v>35</v>
      </c>
      <c r="AC4220" s="9">
        <v>0</v>
      </c>
      <c r="AD4220" s="9">
        <v>0</v>
      </c>
      <c r="AE4220" s="9">
        <v>0</v>
      </c>
      <c r="AF4220" s="9">
        <v>0</v>
      </c>
      <c r="AG4220" s="9">
        <v>4</v>
      </c>
      <c r="AH4220" s="9">
        <v>0</v>
      </c>
      <c r="AI4220" s="9">
        <v>0</v>
      </c>
      <c r="AJ4220" s="9">
        <v>3</v>
      </c>
      <c r="AK4220" s="9">
        <v>0</v>
      </c>
      <c r="AL4220" s="9">
        <v>0</v>
      </c>
      <c r="AM4220" s="9">
        <v>0</v>
      </c>
      <c r="AN4220" s="9">
        <v>0</v>
      </c>
      <c r="AO4220" s="9">
        <v>3</v>
      </c>
      <c r="AP4220" s="9">
        <v>4</v>
      </c>
      <c r="AQ4220" s="9">
        <v>0</v>
      </c>
      <c r="AR4220" s="9">
        <v>0</v>
      </c>
      <c r="AS4220" s="9">
        <v>0</v>
      </c>
      <c r="AT4220" s="9">
        <v>0</v>
      </c>
      <c r="AU4220" s="9">
        <v>0</v>
      </c>
      <c r="AV4220" s="9">
        <v>0</v>
      </c>
      <c r="AW4220" s="9">
        <v>0</v>
      </c>
      <c r="AX4220" s="9">
        <v>0</v>
      </c>
      <c r="AY4220" s="9">
        <v>0</v>
      </c>
      <c r="AZ4220" s="9">
        <v>0</v>
      </c>
      <c r="BA4220" s="9">
        <v>0</v>
      </c>
      <c r="BB4220" s="9">
        <v>0</v>
      </c>
      <c r="BC4220" s="9">
        <v>0</v>
      </c>
    </row>
    <row r="4221" spans="2:55" x14ac:dyDescent="0.45">
      <c r="B4221" s="25">
        <v>4214</v>
      </c>
      <c r="D4221" s="9" t="s">
        <v>93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36</v>
      </c>
      <c r="P4221" s="9">
        <v>0</v>
      </c>
      <c r="Q4221" s="9">
        <v>0</v>
      </c>
      <c r="R4221" s="9">
        <v>0</v>
      </c>
      <c r="S4221" s="9">
        <v>0</v>
      </c>
      <c r="T4221" s="9">
        <v>0</v>
      </c>
      <c r="U4221" s="9">
        <v>0</v>
      </c>
      <c r="V4221" s="9">
        <v>0</v>
      </c>
      <c r="W4221" s="9">
        <v>0</v>
      </c>
      <c r="X4221" s="9">
        <v>0</v>
      </c>
      <c r="Y4221" s="9">
        <v>3</v>
      </c>
      <c r="Z4221" s="9">
        <v>0</v>
      </c>
      <c r="AA4221" s="9">
        <v>0</v>
      </c>
      <c r="AB4221" s="9">
        <v>0</v>
      </c>
      <c r="AC4221" s="9">
        <v>0</v>
      </c>
      <c r="AD4221" s="9">
        <v>0</v>
      </c>
      <c r="AE4221" s="9">
        <v>0</v>
      </c>
      <c r="AF4221" s="9">
        <v>0</v>
      </c>
      <c r="AG4221" s="9">
        <v>0</v>
      </c>
      <c r="AH4221" s="9">
        <v>0</v>
      </c>
      <c r="AI4221" s="9">
        <v>0</v>
      </c>
      <c r="AJ4221" s="9">
        <v>0</v>
      </c>
      <c r="AK4221" s="9">
        <v>0</v>
      </c>
      <c r="AL4221" s="9">
        <v>0</v>
      </c>
      <c r="AM4221" s="9">
        <v>0</v>
      </c>
      <c r="AN4221" s="9">
        <v>0</v>
      </c>
      <c r="AO4221" s="9">
        <v>0</v>
      </c>
      <c r="AP4221" s="9">
        <v>0</v>
      </c>
      <c r="AQ4221" s="9">
        <v>0</v>
      </c>
      <c r="AR4221" s="9">
        <v>0</v>
      </c>
      <c r="AS4221" s="9">
        <v>0</v>
      </c>
      <c r="AT4221" s="9">
        <v>0</v>
      </c>
      <c r="AU4221" s="9">
        <v>0</v>
      </c>
      <c r="AV4221" s="9">
        <v>0</v>
      </c>
      <c r="AW4221" s="9">
        <v>0</v>
      </c>
      <c r="AX4221" s="9">
        <v>0</v>
      </c>
      <c r="AY4221" s="9">
        <v>0</v>
      </c>
      <c r="AZ4221" s="9">
        <v>0</v>
      </c>
      <c r="BA4221" s="9">
        <v>0</v>
      </c>
      <c r="BB4221" s="9">
        <v>0</v>
      </c>
      <c r="BC4221" s="9">
        <v>0</v>
      </c>
    </row>
    <row r="4222" spans="2:55" x14ac:dyDescent="0.45">
      <c r="B4222" s="25">
        <v>4215</v>
      </c>
      <c r="D4222" s="9" t="s">
        <v>94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42</v>
      </c>
      <c r="N4222" s="9">
        <v>0</v>
      </c>
      <c r="O4222" s="9">
        <v>0</v>
      </c>
      <c r="P4222" s="9">
        <v>0</v>
      </c>
      <c r="Q4222" s="9">
        <v>0</v>
      </c>
      <c r="R4222" s="9">
        <v>0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6</v>
      </c>
      <c r="Y4222" s="9">
        <v>0</v>
      </c>
      <c r="Z4222" s="9">
        <v>0</v>
      </c>
      <c r="AA4222" s="9">
        <v>0</v>
      </c>
      <c r="AB4222" s="9">
        <v>0</v>
      </c>
      <c r="AC4222" s="9">
        <v>0</v>
      </c>
      <c r="AD4222" s="9">
        <v>0</v>
      </c>
      <c r="AE4222" s="9">
        <v>0</v>
      </c>
      <c r="AF4222" s="9">
        <v>0</v>
      </c>
      <c r="AG4222" s="9">
        <v>3</v>
      </c>
      <c r="AH4222" s="9">
        <v>0</v>
      </c>
      <c r="AI4222" s="9">
        <v>0</v>
      </c>
      <c r="AJ4222" s="9">
        <v>0</v>
      </c>
      <c r="AK4222" s="9">
        <v>0</v>
      </c>
      <c r="AL4222" s="9">
        <v>0</v>
      </c>
      <c r="AM4222" s="9">
        <v>0</v>
      </c>
      <c r="AN4222" s="9">
        <v>0</v>
      </c>
      <c r="AO4222" s="9">
        <v>0</v>
      </c>
      <c r="AP4222" s="9">
        <v>0</v>
      </c>
      <c r="AQ4222" s="9">
        <v>0</v>
      </c>
      <c r="AR4222" s="9">
        <v>0</v>
      </c>
      <c r="AS4222" s="9">
        <v>0</v>
      </c>
      <c r="AT4222" s="9">
        <v>0</v>
      </c>
      <c r="AU4222" s="9">
        <v>0</v>
      </c>
      <c r="AV4222" s="9">
        <v>0</v>
      </c>
      <c r="AW4222" s="9">
        <v>0</v>
      </c>
      <c r="AX4222" s="9">
        <v>0</v>
      </c>
      <c r="AY4222" s="9">
        <v>0</v>
      </c>
      <c r="AZ4222" s="9">
        <v>0</v>
      </c>
      <c r="BA4222" s="9">
        <v>0</v>
      </c>
      <c r="BB4222" s="9">
        <v>0</v>
      </c>
      <c r="BC4222" s="9">
        <v>0</v>
      </c>
    </row>
    <row r="4223" spans="2:55" x14ac:dyDescent="0.45">
      <c r="B4223" s="25">
        <v>4216</v>
      </c>
      <c r="D4223" s="9" t="s">
        <v>95</v>
      </c>
      <c r="E4223" s="9">
        <v>5</v>
      </c>
      <c r="F4223" s="9">
        <v>0</v>
      </c>
      <c r="G4223" s="9">
        <v>0</v>
      </c>
      <c r="H4223" s="9">
        <v>12</v>
      </c>
      <c r="I4223" s="9">
        <v>6</v>
      </c>
      <c r="J4223" s="9">
        <v>0</v>
      </c>
      <c r="K4223" s="9">
        <v>0</v>
      </c>
      <c r="L4223" s="9">
        <v>13</v>
      </c>
      <c r="M4223" s="9">
        <v>8</v>
      </c>
      <c r="N4223" s="9">
        <v>10</v>
      </c>
      <c r="O4223" s="9">
        <v>85</v>
      </c>
      <c r="P4223" s="9">
        <v>0</v>
      </c>
      <c r="Q4223" s="9">
        <v>3</v>
      </c>
      <c r="R4223" s="9">
        <v>0</v>
      </c>
      <c r="S4223" s="9">
        <v>4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3</v>
      </c>
      <c r="AB4223" s="9">
        <v>42</v>
      </c>
      <c r="AC4223" s="9">
        <v>4</v>
      </c>
      <c r="AD4223" s="9">
        <v>0</v>
      </c>
      <c r="AE4223" s="9">
        <v>0</v>
      </c>
      <c r="AF4223" s="9">
        <v>0</v>
      </c>
      <c r="AG4223" s="9">
        <v>5</v>
      </c>
      <c r="AH4223" s="9">
        <v>0</v>
      </c>
      <c r="AI4223" s="9">
        <v>0</v>
      </c>
      <c r="AJ4223" s="9">
        <v>0</v>
      </c>
      <c r="AK4223" s="9">
        <v>0</v>
      </c>
      <c r="AL4223" s="9">
        <v>0</v>
      </c>
      <c r="AM4223" s="9">
        <v>7</v>
      </c>
      <c r="AN4223" s="9">
        <v>0</v>
      </c>
      <c r="AO4223" s="9">
        <v>3</v>
      </c>
      <c r="AP4223" s="9">
        <v>8</v>
      </c>
      <c r="AQ4223" s="9">
        <v>0</v>
      </c>
      <c r="AR4223" s="9">
        <v>0</v>
      </c>
      <c r="AS4223" s="9">
        <v>0</v>
      </c>
      <c r="AT4223" s="9">
        <v>0</v>
      </c>
      <c r="AU4223" s="9">
        <v>0</v>
      </c>
      <c r="AV4223" s="9">
        <v>6</v>
      </c>
      <c r="AW4223" s="9">
        <v>0</v>
      </c>
      <c r="AX4223" s="9">
        <v>3</v>
      </c>
      <c r="AY4223" s="9">
        <v>0</v>
      </c>
      <c r="AZ4223" s="9">
        <v>0</v>
      </c>
      <c r="BA4223" s="9">
        <v>0</v>
      </c>
      <c r="BB4223" s="9">
        <v>0</v>
      </c>
      <c r="BC4223" s="9">
        <v>0</v>
      </c>
    </row>
    <row r="4224" spans="2:55" x14ac:dyDescent="0.45">
      <c r="B4224" s="25">
        <v>4217</v>
      </c>
      <c r="D4224" s="9" t="s">
        <v>96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3</v>
      </c>
      <c r="M4224" s="9">
        <v>0</v>
      </c>
      <c r="N4224" s="9">
        <v>0</v>
      </c>
      <c r="O4224" s="9">
        <v>71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  <c r="AC4224" s="9">
        <v>0</v>
      </c>
      <c r="AD4224" s="9">
        <v>0</v>
      </c>
      <c r="AE4224" s="9">
        <v>0</v>
      </c>
      <c r="AF4224" s="9">
        <v>0</v>
      </c>
      <c r="AG4224" s="9">
        <v>0</v>
      </c>
      <c r="AH4224" s="9">
        <v>0</v>
      </c>
      <c r="AI4224" s="9">
        <v>0</v>
      </c>
      <c r="AJ4224" s="9">
        <v>3</v>
      </c>
      <c r="AK4224" s="9">
        <v>0</v>
      </c>
      <c r="AL4224" s="9">
        <v>0</v>
      </c>
      <c r="AM4224" s="9">
        <v>0</v>
      </c>
      <c r="AN4224" s="9">
        <v>0</v>
      </c>
      <c r="AO4224" s="9">
        <v>0</v>
      </c>
      <c r="AP4224" s="9">
        <v>0</v>
      </c>
      <c r="AQ4224" s="9">
        <v>0</v>
      </c>
      <c r="AR4224" s="9">
        <v>0</v>
      </c>
      <c r="AS4224" s="9">
        <v>0</v>
      </c>
      <c r="AT4224" s="9">
        <v>0</v>
      </c>
      <c r="AU4224" s="9">
        <v>0</v>
      </c>
      <c r="AV4224" s="9">
        <v>0</v>
      </c>
      <c r="AW4224" s="9">
        <v>0</v>
      </c>
      <c r="AX4224" s="9">
        <v>0</v>
      </c>
      <c r="AY4224" s="9">
        <v>0</v>
      </c>
      <c r="AZ4224" s="9">
        <v>0</v>
      </c>
      <c r="BA4224" s="9">
        <v>0</v>
      </c>
      <c r="BB4224" s="9">
        <v>0</v>
      </c>
      <c r="BC4224" s="9">
        <v>0</v>
      </c>
    </row>
    <row r="4225" spans="2:55" x14ac:dyDescent="0.45">
      <c r="B4225" s="25">
        <v>4218</v>
      </c>
      <c r="D4225" s="9" t="s">
        <v>97</v>
      </c>
      <c r="E4225" s="9">
        <v>0</v>
      </c>
      <c r="F4225" s="9">
        <v>3</v>
      </c>
      <c r="G4225" s="9">
        <v>0</v>
      </c>
      <c r="H4225" s="9">
        <v>12</v>
      </c>
      <c r="I4225" s="9">
        <v>0</v>
      </c>
      <c r="J4225" s="9">
        <v>0</v>
      </c>
      <c r="K4225" s="9">
        <v>0</v>
      </c>
      <c r="L4225" s="9">
        <v>5</v>
      </c>
      <c r="M4225" s="9">
        <v>0</v>
      </c>
      <c r="N4225" s="9">
        <v>4</v>
      </c>
      <c r="O4225" s="9">
        <v>179</v>
      </c>
      <c r="P4225" s="9">
        <v>0</v>
      </c>
      <c r="Q4225" s="9">
        <v>4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12</v>
      </c>
      <c r="AB4225" s="9">
        <v>5</v>
      </c>
      <c r="AC4225" s="9">
        <v>0</v>
      </c>
      <c r="AD4225" s="9">
        <v>0</v>
      </c>
      <c r="AE4225" s="9">
        <v>7</v>
      </c>
      <c r="AF4225" s="9">
        <v>0</v>
      </c>
      <c r="AG4225" s="9">
        <v>3</v>
      </c>
      <c r="AH4225" s="9">
        <v>0</v>
      </c>
      <c r="AI4225" s="9">
        <v>0</v>
      </c>
      <c r="AJ4225" s="9">
        <v>4</v>
      </c>
      <c r="AK4225" s="9">
        <v>0</v>
      </c>
      <c r="AL4225" s="9">
        <v>0</v>
      </c>
      <c r="AM4225" s="9">
        <v>4</v>
      </c>
      <c r="AN4225" s="9">
        <v>0</v>
      </c>
      <c r="AO4225" s="9">
        <v>0</v>
      </c>
      <c r="AP4225" s="9">
        <v>5</v>
      </c>
      <c r="AQ4225" s="9">
        <v>0</v>
      </c>
      <c r="AR4225" s="9">
        <v>0</v>
      </c>
      <c r="AS4225" s="9">
        <v>0</v>
      </c>
      <c r="AT4225" s="9">
        <v>0</v>
      </c>
      <c r="AU4225" s="9">
        <v>4</v>
      </c>
      <c r="AV4225" s="9">
        <v>0</v>
      </c>
      <c r="AW4225" s="9">
        <v>0</v>
      </c>
      <c r="AX4225" s="9">
        <v>6</v>
      </c>
      <c r="AY4225" s="9">
        <v>0</v>
      </c>
      <c r="AZ4225" s="9">
        <v>3</v>
      </c>
      <c r="BA4225" s="9">
        <v>0</v>
      </c>
      <c r="BB4225" s="9">
        <v>0</v>
      </c>
      <c r="BC4225" s="9">
        <v>0</v>
      </c>
    </row>
    <row r="4226" spans="2:55" x14ac:dyDescent="0.45">
      <c r="B4226" s="25">
        <v>4219</v>
      </c>
      <c r="D4226" s="9" t="s">
        <v>98</v>
      </c>
      <c r="E4226" s="9">
        <v>0</v>
      </c>
      <c r="F4226" s="9">
        <v>0</v>
      </c>
      <c r="G4226" s="9">
        <v>0</v>
      </c>
      <c r="H4226" s="9">
        <v>0</v>
      </c>
      <c r="I4226" s="9">
        <v>5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20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0</v>
      </c>
      <c r="AB4226" s="9">
        <v>0</v>
      </c>
      <c r="AC4226" s="9">
        <v>0</v>
      </c>
      <c r="AD4226" s="9">
        <v>0</v>
      </c>
      <c r="AE4226" s="9">
        <v>0</v>
      </c>
      <c r="AF4226" s="9">
        <v>0</v>
      </c>
      <c r="AG4226" s="9">
        <v>0</v>
      </c>
      <c r="AH4226" s="9">
        <v>0</v>
      </c>
      <c r="AI4226" s="9">
        <v>0</v>
      </c>
      <c r="AJ4226" s="9">
        <v>0</v>
      </c>
      <c r="AK4226" s="9">
        <v>0</v>
      </c>
      <c r="AL4226" s="9">
        <v>0</v>
      </c>
      <c r="AM4226" s="9">
        <v>0</v>
      </c>
      <c r="AN4226" s="9">
        <v>0</v>
      </c>
      <c r="AO4226" s="9">
        <v>0</v>
      </c>
      <c r="AP4226" s="9">
        <v>3</v>
      </c>
      <c r="AQ4226" s="9">
        <v>0</v>
      </c>
      <c r="AR4226" s="9">
        <v>0</v>
      </c>
      <c r="AS4226" s="9">
        <v>0</v>
      </c>
      <c r="AT4226" s="9">
        <v>0</v>
      </c>
      <c r="AU4226" s="9">
        <v>0</v>
      </c>
      <c r="AV4226" s="9">
        <v>0</v>
      </c>
      <c r="AW4226" s="9">
        <v>0</v>
      </c>
      <c r="AX4226" s="9">
        <v>0</v>
      </c>
      <c r="AY4226" s="9">
        <v>0</v>
      </c>
      <c r="AZ4226" s="9">
        <v>0</v>
      </c>
      <c r="BA4226" s="9">
        <v>0</v>
      </c>
      <c r="BB4226" s="9">
        <v>0</v>
      </c>
      <c r="BC4226" s="9">
        <v>0</v>
      </c>
    </row>
    <row r="4227" spans="2:55" x14ac:dyDescent="0.45">
      <c r="B4227" s="25">
        <v>4220</v>
      </c>
      <c r="D4227" s="9" t="s">
        <v>99</v>
      </c>
      <c r="E4227" s="9">
        <v>0</v>
      </c>
      <c r="F4227" s="9">
        <v>0</v>
      </c>
      <c r="G4227" s="9">
        <v>0</v>
      </c>
      <c r="H4227" s="9">
        <v>3</v>
      </c>
      <c r="I4227" s="9">
        <v>5</v>
      </c>
      <c r="J4227" s="9">
        <v>3</v>
      </c>
      <c r="K4227" s="9">
        <v>0</v>
      </c>
      <c r="L4227" s="9">
        <v>0</v>
      </c>
      <c r="M4227" s="9">
        <v>3</v>
      </c>
      <c r="N4227" s="9">
        <v>5</v>
      </c>
      <c r="O4227" s="9">
        <v>13</v>
      </c>
      <c r="P4227" s="9">
        <v>0</v>
      </c>
      <c r="Q4227" s="9">
        <v>5</v>
      </c>
      <c r="R4227" s="9">
        <v>0</v>
      </c>
      <c r="S4227" s="9">
        <v>16</v>
      </c>
      <c r="T4227" s="9">
        <v>0</v>
      </c>
      <c r="U4227" s="9">
        <v>0</v>
      </c>
      <c r="V4227" s="9">
        <v>0</v>
      </c>
      <c r="W4227" s="9">
        <v>5</v>
      </c>
      <c r="X4227" s="9">
        <v>0</v>
      </c>
      <c r="Y4227" s="9">
        <v>0</v>
      </c>
      <c r="Z4227" s="9">
        <v>0</v>
      </c>
      <c r="AA4227" s="9">
        <v>4</v>
      </c>
      <c r="AB4227" s="9">
        <v>11</v>
      </c>
      <c r="AC4227" s="9">
        <v>6</v>
      </c>
      <c r="AD4227" s="9">
        <v>0</v>
      </c>
      <c r="AE4227" s="9">
        <v>8</v>
      </c>
      <c r="AF4227" s="9">
        <v>0</v>
      </c>
      <c r="AG4227" s="9">
        <v>0</v>
      </c>
      <c r="AH4227" s="9">
        <v>0</v>
      </c>
      <c r="AI4227" s="9">
        <v>0</v>
      </c>
      <c r="AJ4227" s="9">
        <v>0</v>
      </c>
      <c r="AK4227" s="9">
        <v>0</v>
      </c>
      <c r="AL4227" s="9">
        <v>0</v>
      </c>
      <c r="AM4227" s="9">
        <v>0</v>
      </c>
      <c r="AN4227" s="9">
        <v>0</v>
      </c>
      <c r="AO4227" s="9">
        <v>0</v>
      </c>
      <c r="AP4227" s="9">
        <v>8</v>
      </c>
      <c r="AQ4227" s="9">
        <v>0</v>
      </c>
      <c r="AR4227" s="9">
        <v>0</v>
      </c>
      <c r="AS4227" s="9">
        <v>0</v>
      </c>
      <c r="AT4227" s="9">
        <v>0</v>
      </c>
      <c r="AU4227" s="9">
        <v>0</v>
      </c>
      <c r="AV4227" s="9">
        <v>0</v>
      </c>
      <c r="AW4227" s="9">
        <v>0</v>
      </c>
      <c r="AX4227" s="9">
        <v>0</v>
      </c>
      <c r="AY4227" s="9">
        <v>0</v>
      </c>
      <c r="AZ4227" s="9">
        <v>0</v>
      </c>
      <c r="BA4227" s="9">
        <v>0</v>
      </c>
      <c r="BB4227" s="9">
        <v>3</v>
      </c>
      <c r="BC4227" s="9">
        <v>0</v>
      </c>
    </row>
    <row r="4228" spans="2:55" x14ac:dyDescent="0.45">
      <c r="B4228" s="25">
        <v>4221</v>
      </c>
      <c r="D4228" s="9" t="s">
        <v>100</v>
      </c>
      <c r="E4228" s="9">
        <v>0</v>
      </c>
      <c r="F4228" s="9">
        <v>0</v>
      </c>
      <c r="G4228" s="9">
        <v>0</v>
      </c>
      <c r="H4228" s="9">
        <v>21</v>
      </c>
      <c r="I4228" s="9">
        <v>0</v>
      </c>
      <c r="J4228" s="9">
        <v>5</v>
      </c>
      <c r="K4228" s="9">
        <v>0</v>
      </c>
      <c r="L4228" s="9">
        <v>11</v>
      </c>
      <c r="M4228" s="9">
        <v>3</v>
      </c>
      <c r="N4228" s="9">
        <v>202</v>
      </c>
      <c r="O4228" s="9">
        <v>4</v>
      </c>
      <c r="P4228" s="9">
        <v>7</v>
      </c>
      <c r="Q4228" s="9">
        <v>3</v>
      </c>
      <c r="R4228" s="9">
        <v>0</v>
      </c>
      <c r="S4228" s="9">
        <v>3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50</v>
      </c>
      <c r="AC4228" s="9">
        <v>0</v>
      </c>
      <c r="AD4228" s="9">
        <v>0</v>
      </c>
      <c r="AE4228" s="9">
        <v>3</v>
      </c>
      <c r="AF4228" s="9">
        <v>0</v>
      </c>
      <c r="AG4228" s="9">
        <v>5</v>
      </c>
      <c r="AH4228" s="9">
        <v>0</v>
      </c>
      <c r="AI4228" s="9">
        <v>7</v>
      </c>
      <c r="AJ4228" s="9">
        <v>4</v>
      </c>
      <c r="AK4228" s="9">
        <v>3</v>
      </c>
      <c r="AL4228" s="9">
        <v>0</v>
      </c>
      <c r="AM4228" s="9">
        <v>0</v>
      </c>
      <c r="AN4228" s="9">
        <v>0</v>
      </c>
      <c r="AO4228" s="9">
        <v>0</v>
      </c>
      <c r="AP4228" s="9">
        <v>5</v>
      </c>
      <c r="AQ4228" s="9">
        <v>0</v>
      </c>
      <c r="AR4228" s="9">
        <v>0</v>
      </c>
      <c r="AS4228" s="9">
        <v>0</v>
      </c>
      <c r="AT4228" s="9">
        <v>0</v>
      </c>
      <c r="AU4228" s="9">
        <v>5</v>
      </c>
      <c r="AV4228" s="9">
        <v>0</v>
      </c>
      <c r="AW4228" s="9">
        <v>0</v>
      </c>
      <c r="AX4228" s="9">
        <v>6</v>
      </c>
      <c r="AY4228" s="9">
        <v>0</v>
      </c>
      <c r="AZ4228" s="9">
        <v>0</v>
      </c>
      <c r="BA4228" s="9">
        <v>0</v>
      </c>
      <c r="BB4228" s="9">
        <v>0</v>
      </c>
      <c r="BC4228" s="9">
        <v>4</v>
      </c>
    </row>
    <row r="4229" spans="2:55" x14ac:dyDescent="0.45">
      <c r="B4229" s="25">
        <v>4222</v>
      </c>
      <c r="D4229" s="9" t="s">
        <v>101</v>
      </c>
      <c r="E4229" s="9">
        <v>12</v>
      </c>
      <c r="F4229" s="9">
        <v>4</v>
      </c>
      <c r="G4229" s="9">
        <v>0</v>
      </c>
      <c r="H4229" s="9">
        <v>62</v>
      </c>
      <c r="I4229" s="9">
        <v>30</v>
      </c>
      <c r="J4229" s="9">
        <v>5</v>
      </c>
      <c r="K4229" s="9">
        <v>0</v>
      </c>
      <c r="L4229" s="9">
        <v>39</v>
      </c>
      <c r="M4229" s="9">
        <v>9</v>
      </c>
      <c r="N4229" s="9">
        <v>551</v>
      </c>
      <c r="O4229" s="9">
        <v>7</v>
      </c>
      <c r="P4229" s="9">
        <v>3</v>
      </c>
      <c r="Q4229" s="9">
        <v>15</v>
      </c>
      <c r="R4229" s="9">
        <v>0</v>
      </c>
      <c r="S4229" s="9">
        <v>4</v>
      </c>
      <c r="T4229" s="9">
        <v>0</v>
      </c>
      <c r="U4229" s="9">
        <v>5</v>
      </c>
      <c r="V4229" s="9">
        <v>6</v>
      </c>
      <c r="W4229" s="9">
        <v>18</v>
      </c>
      <c r="X4229" s="9">
        <v>6</v>
      </c>
      <c r="Y4229" s="9">
        <v>10</v>
      </c>
      <c r="Z4229" s="9">
        <v>0</v>
      </c>
      <c r="AA4229" s="9">
        <v>9</v>
      </c>
      <c r="AB4229" s="9">
        <v>326</v>
      </c>
      <c r="AC4229" s="9">
        <v>15</v>
      </c>
      <c r="AD4229" s="9">
        <v>3</v>
      </c>
      <c r="AE4229" s="9">
        <v>10</v>
      </c>
      <c r="AF4229" s="9">
        <v>0</v>
      </c>
      <c r="AG4229" s="9">
        <v>28</v>
      </c>
      <c r="AH4229" s="9">
        <v>12</v>
      </c>
      <c r="AI4229" s="9">
        <v>17</v>
      </c>
      <c r="AJ4229" s="9">
        <v>17</v>
      </c>
      <c r="AK4229" s="9">
        <v>19</v>
      </c>
      <c r="AL4229" s="9">
        <v>7</v>
      </c>
      <c r="AM4229" s="9">
        <v>13</v>
      </c>
      <c r="AN4229" s="9">
        <v>0</v>
      </c>
      <c r="AO4229" s="9">
        <v>6</v>
      </c>
      <c r="AP4229" s="9">
        <v>36</v>
      </c>
      <c r="AQ4229" s="9">
        <v>9</v>
      </c>
      <c r="AR4229" s="9">
        <v>0</v>
      </c>
      <c r="AS4229" s="9">
        <v>13</v>
      </c>
      <c r="AT4229" s="9">
        <v>0</v>
      </c>
      <c r="AU4229" s="9">
        <v>12</v>
      </c>
      <c r="AV4229" s="9">
        <v>5</v>
      </c>
      <c r="AW4229" s="9">
        <v>0</v>
      </c>
      <c r="AX4229" s="9">
        <v>18</v>
      </c>
      <c r="AY4229" s="9">
        <v>0</v>
      </c>
      <c r="AZ4229" s="9">
        <v>13</v>
      </c>
      <c r="BA4229" s="9">
        <v>0</v>
      </c>
      <c r="BB4229" s="9">
        <v>11</v>
      </c>
      <c r="BC4229" s="9">
        <v>3</v>
      </c>
    </row>
    <row r="4230" spans="2:55" x14ac:dyDescent="0.45">
      <c r="B4230" s="25">
        <v>4223</v>
      </c>
      <c r="D4230" s="9" t="s">
        <v>102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0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  <c r="AC4230" s="9">
        <v>0</v>
      </c>
      <c r="AD4230" s="9">
        <v>0</v>
      </c>
      <c r="AE4230" s="9">
        <v>0</v>
      </c>
      <c r="AF4230" s="9">
        <v>0</v>
      </c>
      <c r="AG4230" s="9">
        <v>0</v>
      </c>
      <c r="AH4230" s="9">
        <v>0</v>
      </c>
      <c r="AI4230" s="9">
        <v>0</v>
      </c>
      <c r="AJ4230" s="9">
        <v>0</v>
      </c>
      <c r="AK4230" s="9">
        <v>0</v>
      </c>
      <c r="AL4230" s="9">
        <v>0</v>
      </c>
      <c r="AM4230" s="9">
        <v>0</v>
      </c>
      <c r="AN4230" s="9">
        <v>0</v>
      </c>
      <c r="AO4230" s="9">
        <v>0</v>
      </c>
      <c r="AP4230" s="9">
        <v>0</v>
      </c>
      <c r="AQ4230" s="9">
        <v>0</v>
      </c>
      <c r="AR4230" s="9">
        <v>0</v>
      </c>
      <c r="AS4230" s="9">
        <v>0</v>
      </c>
      <c r="AT4230" s="9">
        <v>0</v>
      </c>
      <c r="AU4230" s="9">
        <v>0</v>
      </c>
      <c r="AV4230" s="9">
        <v>0</v>
      </c>
      <c r="AW4230" s="9">
        <v>0</v>
      </c>
      <c r="AX4230" s="9">
        <v>0</v>
      </c>
      <c r="AY4230" s="9">
        <v>0</v>
      </c>
      <c r="AZ4230" s="9">
        <v>0</v>
      </c>
      <c r="BA4230" s="9">
        <v>0</v>
      </c>
      <c r="BB4230" s="9">
        <v>0</v>
      </c>
      <c r="BC4230" s="9">
        <v>0</v>
      </c>
    </row>
    <row r="4231" spans="2:55" x14ac:dyDescent="0.45">
      <c r="B4231" s="25">
        <v>4224</v>
      </c>
      <c r="D4231" s="9" t="s">
        <v>103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6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24</v>
      </c>
      <c r="AC4231" s="9">
        <v>0</v>
      </c>
      <c r="AD4231" s="9">
        <v>0</v>
      </c>
      <c r="AE4231" s="9">
        <v>0</v>
      </c>
      <c r="AF4231" s="9">
        <v>0</v>
      </c>
      <c r="AG4231" s="9">
        <v>0</v>
      </c>
      <c r="AH4231" s="9">
        <v>0</v>
      </c>
      <c r="AI4231" s="9">
        <v>4</v>
      </c>
      <c r="AJ4231" s="9">
        <v>0</v>
      </c>
      <c r="AK4231" s="9">
        <v>0</v>
      </c>
      <c r="AL4231" s="9">
        <v>0</v>
      </c>
      <c r="AM4231" s="9">
        <v>0</v>
      </c>
      <c r="AN4231" s="9">
        <v>0</v>
      </c>
      <c r="AO4231" s="9">
        <v>0</v>
      </c>
      <c r="AP4231" s="9">
        <v>0</v>
      </c>
      <c r="AQ4231" s="9">
        <v>0</v>
      </c>
      <c r="AR4231" s="9">
        <v>0</v>
      </c>
      <c r="AS4231" s="9">
        <v>0</v>
      </c>
      <c r="AT4231" s="9">
        <v>0</v>
      </c>
      <c r="AU4231" s="9">
        <v>0</v>
      </c>
      <c r="AV4231" s="9">
        <v>0</v>
      </c>
      <c r="AW4231" s="9">
        <v>0</v>
      </c>
      <c r="AX4231" s="9">
        <v>0</v>
      </c>
      <c r="AY4231" s="9">
        <v>0</v>
      </c>
      <c r="AZ4231" s="9">
        <v>0</v>
      </c>
      <c r="BA4231" s="9">
        <v>0</v>
      </c>
      <c r="BB4231" s="9">
        <v>0</v>
      </c>
      <c r="BC4231" s="9">
        <v>0</v>
      </c>
    </row>
    <row r="4232" spans="2:55" x14ac:dyDescent="0.45">
      <c r="B4232" s="25">
        <v>4225</v>
      </c>
      <c r="D4232" s="9" t="s">
        <v>104</v>
      </c>
      <c r="E4232" s="9">
        <v>16</v>
      </c>
      <c r="F4232" s="9">
        <v>12</v>
      </c>
      <c r="G4232" s="9">
        <v>0</v>
      </c>
      <c r="H4232" s="9">
        <v>173</v>
      </c>
      <c r="I4232" s="9">
        <v>69</v>
      </c>
      <c r="J4232" s="9">
        <v>9</v>
      </c>
      <c r="K4232" s="9">
        <v>4</v>
      </c>
      <c r="L4232" s="9">
        <v>458</v>
      </c>
      <c r="M4232" s="9">
        <v>14</v>
      </c>
      <c r="N4232" s="9">
        <v>28</v>
      </c>
      <c r="O4232" s="9">
        <v>0</v>
      </c>
      <c r="P4232" s="9">
        <v>31</v>
      </c>
      <c r="Q4232" s="9">
        <v>9</v>
      </c>
      <c r="R4232" s="9">
        <v>0</v>
      </c>
      <c r="S4232" s="9">
        <v>12</v>
      </c>
      <c r="T4232" s="9">
        <v>4</v>
      </c>
      <c r="U4232" s="9">
        <v>5</v>
      </c>
      <c r="V4232" s="9">
        <v>3</v>
      </c>
      <c r="W4232" s="9">
        <v>9</v>
      </c>
      <c r="X4232" s="9">
        <v>0</v>
      </c>
      <c r="Y4232" s="9">
        <v>6</v>
      </c>
      <c r="Z4232" s="9">
        <v>0</v>
      </c>
      <c r="AA4232" s="9">
        <v>6</v>
      </c>
      <c r="AB4232" s="9">
        <v>35</v>
      </c>
      <c r="AC4232" s="9">
        <v>15</v>
      </c>
      <c r="AD4232" s="9">
        <v>6</v>
      </c>
      <c r="AE4232" s="9">
        <v>9</v>
      </c>
      <c r="AF4232" s="9">
        <v>4</v>
      </c>
      <c r="AG4232" s="9">
        <v>44</v>
      </c>
      <c r="AH4232" s="9">
        <v>0</v>
      </c>
      <c r="AI4232" s="9">
        <v>39</v>
      </c>
      <c r="AJ4232" s="9">
        <v>24</v>
      </c>
      <c r="AK4232" s="9">
        <v>189</v>
      </c>
      <c r="AL4232" s="9">
        <v>13</v>
      </c>
      <c r="AM4232" s="9">
        <v>55</v>
      </c>
      <c r="AN4232" s="9">
        <v>0</v>
      </c>
      <c r="AO4232" s="9">
        <v>47</v>
      </c>
      <c r="AP4232" s="9">
        <v>60</v>
      </c>
      <c r="AQ4232" s="9">
        <v>14</v>
      </c>
      <c r="AR4232" s="9">
        <v>0</v>
      </c>
      <c r="AS4232" s="9">
        <v>0</v>
      </c>
      <c r="AT4232" s="9">
        <v>0</v>
      </c>
      <c r="AU4232" s="9">
        <v>23</v>
      </c>
      <c r="AV4232" s="9">
        <v>5</v>
      </c>
      <c r="AW4232" s="9">
        <v>0</v>
      </c>
      <c r="AX4232" s="9">
        <v>26</v>
      </c>
      <c r="AY4232" s="9">
        <v>0</v>
      </c>
      <c r="AZ4232" s="9">
        <v>7</v>
      </c>
      <c r="BA4232" s="9">
        <v>0</v>
      </c>
      <c r="BB4232" s="9">
        <v>16</v>
      </c>
      <c r="BC4232" s="9">
        <v>5</v>
      </c>
    </row>
    <row r="4233" spans="2:55" x14ac:dyDescent="0.45">
      <c r="B4233" s="25">
        <v>4226</v>
      </c>
      <c r="D4233" s="9" t="s">
        <v>105</v>
      </c>
      <c r="E4233" s="9">
        <v>25</v>
      </c>
      <c r="F4233" s="9">
        <v>45</v>
      </c>
      <c r="G4233" s="9">
        <v>6</v>
      </c>
      <c r="H4233" s="9">
        <v>513</v>
      </c>
      <c r="I4233" s="9">
        <v>167</v>
      </c>
      <c r="J4233" s="9">
        <v>12</v>
      </c>
      <c r="K4233" s="9">
        <v>3</v>
      </c>
      <c r="L4233" s="9">
        <v>1664</v>
      </c>
      <c r="M4233" s="9">
        <v>11</v>
      </c>
      <c r="N4233" s="9">
        <v>49</v>
      </c>
      <c r="O4233" s="9">
        <v>7</v>
      </c>
      <c r="P4233" s="9">
        <v>56</v>
      </c>
      <c r="Q4233" s="9">
        <v>10</v>
      </c>
      <c r="R4233" s="9">
        <v>4</v>
      </c>
      <c r="S4233" s="9">
        <v>22</v>
      </c>
      <c r="T4233" s="9">
        <v>3</v>
      </c>
      <c r="U4233" s="9">
        <v>18</v>
      </c>
      <c r="V4233" s="9">
        <v>10</v>
      </c>
      <c r="W4233" s="9">
        <v>41</v>
      </c>
      <c r="X4233" s="9">
        <v>6</v>
      </c>
      <c r="Y4233" s="9">
        <v>16</v>
      </c>
      <c r="Z4233" s="9">
        <v>0</v>
      </c>
      <c r="AA4233" s="9">
        <v>12</v>
      </c>
      <c r="AB4233" s="9">
        <v>92</v>
      </c>
      <c r="AC4233" s="9">
        <v>46</v>
      </c>
      <c r="AD4233" s="9">
        <v>10</v>
      </c>
      <c r="AE4233" s="9">
        <v>20</v>
      </c>
      <c r="AF4233" s="9">
        <v>8</v>
      </c>
      <c r="AG4233" s="9">
        <v>71</v>
      </c>
      <c r="AH4233" s="9">
        <v>18</v>
      </c>
      <c r="AI4233" s="9">
        <v>78</v>
      </c>
      <c r="AJ4233" s="9">
        <v>43</v>
      </c>
      <c r="AK4233" s="9">
        <v>567</v>
      </c>
      <c r="AL4233" s="9">
        <v>25</v>
      </c>
      <c r="AM4233" s="9">
        <v>111</v>
      </c>
      <c r="AN4233" s="9">
        <v>0</v>
      </c>
      <c r="AO4233" s="9">
        <v>74</v>
      </c>
      <c r="AP4233" s="9">
        <v>161</v>
      </c>
      <c r="AQ4233" s="9">
        <v>37</v>
      </c>
      <c r="AR4233" s="9">
        <v>0</v>
      </c>
      <c r="AS4233" s="9">
        <v>10</v>
      </c>
      <c r="AT4233" s="9">
        <v>8</v>
      </c>
      <c r="AU4233" s="9">
        <v>55</v>
      </c>
      <c r="AV4233" s="9">
        <v>41</v>
      </c>
      <c r="AW4233" s="9">
        <v>0</v>
      </c>
      <c r="AX4233" s="9">
        <v>95</v>
      </c>
      <c r="AY4233" s="9">
        <v>7</v>
      </c>
      <c r="AZ4233" s="9">
        <v>33</v>
      </c>
      <c r="BA4233" s="9">
        <v>0</v>
      </c>
      <c r="BB4233" s="9">
        <v>35</v>
      </c>
      <c r="BC4233" s="9">
        <v>7</v>
      </c>
    </row>
    <row r="4234" spans="2:55" x14ac:dyDescent="0.45">
      <c r="B4234" s="25">
        <v>4227</v>
      </c>
      <c r="D4234" s="9" t="s">
        <v>106</v>
      </c>
      <c r="E4234" s="9">
        <v>45</v>
      </c>
      <c r="F4234" s="9">
        <v>84</v>
      </c>
      <c r="G4234" s="9">
        <v>0</v>
      </c>
      <c r="H4234" s="9">
        <v>708</v>
      </c>
      <c r="I4234" s="9">
        <v>255</v>
      </c>
      <c r="J4234" s="9">
        <v>25</v>
      </c>
      <c r="K4234" s="9">
        <v>9</v>
      </c>
      <c r="L4234" s="9">
        <v>591</v>
      </c>
      <c r="M4234" s="9">
        <v>70</v>
      </c>
      <c r="N4234" s="9">
        <v>75</v>
      </c>
      <c r="O4234" s="9">
        <v>35</v>
      </c>
      <c r="P4234" s="9">
        <v>143</v>
      </c>
      <c r="Q4234" s="9">
        <v>25</v>
      </c>
      <c r="R4234" s="9">
        <v>6</v>
      </c>
      <c r="S4234" s="9">
        <v>61</v>
      </c>
      <c r="T4234" s="9">
        <v>18</v>
      </c>
      <c r="U4234" s="9">
        <v>30</v>
      </c>
      <c r="V4234" s="9">
        <v>15</v>
      </c>
      <c r="W4234" s="9">
        <v>124</v>
      </c>
      <c r="X4234" s="9">
        <v>11</v>
      </c>
      <c r="Y4234" s="9">
        <v>25</v>
      </c>
      <c r="Z4234" s="9">
        <v>0</v>
      </c>
      <c r="AA4234" s="9">
        <v>28</v>
      </c>
      <c r="AB4234" s="9">
        <v>126</v>
      </c>
      <c r="AC4234" s="9">
        <v>92</v>
      </c>
      <c r="AD4234" s="9">
        <v>21</v>
      </c>
      <c r="AE4234" s="9">
        <v>31</v>
      </c>
      <c r="AF4234" s="9">
        <v>0</v>
      </c>
      <c r="AG4234" s="9">
        <v>162</v>
      </c>
      <c r="AH4234" s="9">
        <v>26</v>
      </c>
      <c r="AI4234" s="9">
        <v>124</v>
      </c>
      <c r="AJ4234" s="9">
        <v>113</v>
      </c>
      <c r="AK4234" s="9">
        <v>202</v>
      </c>
      <c r="AL4234" s="9">
        <v>25</v>
      </c>
      <c r="AM4234" s="9">
        <v>123</v>
      </c>
      <c r="AN4234" s="9">
        <v>6</v>
      </c>
      <c r="AO4234" s="9">
        <v>139</v>
      </c>
      <c r="AP4234" s="9">
        <v>242</v>
      </c>
      <c r="AQ4234" s="9">
        <v>60</v>
      </c>
      <c r="AR4234" s="9">
        <v>5</v>
      </c>
      <c r="AS4234" s="9">
        <v>21</v>
      </c>
      <c r="AT4234" s="9">
        <v>10</v>
      </c>
      <c r="AU4234" s="9">
        <v>109</v>
      </c>
      <c r="AV4234" s="9">
        <v>51</v>
      </c>
      <c r="AW4234" s="9">
        <v>8</v>
      </c>
      <c r="AX4234" s="9">
        <v>145</v>
      </c>
      <c r="AY4234" s="9">
        <v>9</v>
      </c>
      <c r="AZ4234" s="9">
        <v>49</v>
      </c>
      <c r="BA4234" s="9">
        <v>0</v>
      </c>
      <c r="BB4234" s="9">
        <v>60</v>
      </c>
      <c r="BC4234" s="9">
        <v>30</v>
      </c>
    </row>
    <row r="4235" spans="2:55" x14ac:dyDescent="0.45">
      <c r="B4235" s="25">
        <v>4228</v>
      </c>
      <c r="D4235" s="9" t="s">
        <v>107</v>
      </c>
      <c r="E4235" s="9">
        <v>5</v>
      </c>
      <c r="F4235" s="9">
        <v>27</v>
      </c>
      <c r="G4235" s="9">
        <v>0</v>
      </c>
      <c r="H4235" s="9">
        <v>126</v>
      </c>
      <c r="I4235" s="9">
        <v>52</v>
      </c>
      <c r="J4235" s="9">
        <v>5</v>
      </c>
      <c r="K4235" s="9">
        <v>3</v>
      </c>
      <c r="L4235" s="9">
        <v>128</v>
      </c>
      <c r="M4235" s="9">
        <v>9</v>
      </c>
      <c r="N4235" s="9">
        <v>15</v>
      </c>
      <c r="O4235" s="9">
        <v>4</v>
      </c>
      <c r="P4235" s="9">
        <v>12</v>
      </c>
      <c r="Q4235" s="9">
        <v>5</v>
      </c>
      <c r="R4235" s="9">
        <v>0</v>
      </c>
      <c r="S4235" s="9">
        <v>12</v>
      </c>
      <c r="T4235" s="9">
        <v>0</v>
      </c>
      <c r="U4235" s="9">
        <v>3</v>
      </c>
      <c r="V4235" s="9">
        <v>0</v>
      </c>
      <c r="W4235" s="9">
        <v>10</v>
      </c>
      <c r="X4235" s="9">
        <v>0</v>
      </c>
      <c r="Y4235" s="9">
        <v>3</v>
      </c>
      <c r="Z4235" s="9">
        <v>0</v>
      </c>
      <c r="AA4235" s="9">
        <v>0</v>
      </c>
      <c r="AB4235" s="9">
        <v>24</v>
      </c>
      <c r="AC4235" s="9">
        <v>10</v>
      </c>
      <c r="AD4235" s="9">
        <v>0</v>
      </c>
      <c r="AE4235" s="9">
        <v>8</v>
      </c>
      <c r="AF4235" s="9">
        <v>0</v>
      </c>
      <c r="AG4235" s="9">
        <v>18</v>
      </c>
      <c r="AH4235" s="9">
        <v>9</v>
      </c>
      <c r="AI4235" s="9">
        <v>16</v>
      </c>
      <c r="AJ4235" s="9">
        <v>24</v>
      </c>
      <c r="AK4235" s="9">
        <v>31</v>
      </c>
      <c r="AL4235" s="9">
        <v>0</v>
      </c>
      <c r="AM4235" s="9">
        <v>30</v>
      </c>
      <c r="AN4235" s="9">
        <v>0</v>
      </c>
      <c r="AO4235" s="9">
        <v>72</v>
      </c>
      <c r="AP4235" s="9">
        <v>54</v>
      </c>
      <c r="AQ4235" s="9">
        <v>11</v>
      </c>
      <c r="AR4235" s="9">
        <v>0</v>
      </c>
      <c r="AS4235" s="9">
        <v>0</v>
      </c>
      <c r="AT4235" s="9">
        <v>0</v>
      </c>
      <c r="AU4235" s="9">
        <v>14</v>
      </c>
      <c r="AV4235" s="9">
        <v>3</v>
      </c>
      <c r="AW4235" s="9">
        <v>0</v>
      </c>
      <c r="AX4235" s="9">
        <v>20</v>
      </c>
      <c r="AY4235" s="9">
        <v>4</v>
      </c>
      <c r="AZ4235" s="9">
        <v>6</v>
      </c>
      <c r="BA4235" s="9">
        <v>0</v>
      </c>
      <c r="BB4235" s="9">
        <v>12</v>
      </c>
      <c r="BC4235" s="9">
        <v>7</v>
      </c>
    </row>
    <row r="4236" spans="2:55" x14ac:dyDescent="0.45">
      <c r="B4236" s="25">
        <v>4229</v>
      </c>
      <c r="D4236" s="9" t="s">
        <v>108</v>
      </c>
      <c r="E4236" s="9">
        <v>0</v>
      </c>
      <c r="F4236" s="9">
        <v>0</v>
      </c>
      <c r="G4236" s="9">
        <v>0</v>
      </c>
      <c r="H4236" s="9">
        <v>3</v>
      </c>
      <c r="I4236" s="9">
        <v>8</v>
      </c>
      <c r="J4236" s="9">
        <v>0</v>
      </c>
      <c r="K4236" s="9">
        <v>0</v>
      </c>
      <c r="L4236" s="9">
        <v>8</v>
      </c>
      <c r="M4236" s="9">
        <v>0</v>
      </c>
      <c r="N4236" s="9">
        <v>0</v>
      </c>
      <c r="O4236" s="9">
        <v>0</v>
      </c>
      <c r="P4236" s="9">
        <v>4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3</v>
      </c>
      <c r="X4236" s="9">
        <v>0</v>
      </c>
      <c r="Y4236" s="9">
        <v>0</v>
      </c>
      <c r="Z4236" s="9">
        <v>0</v>
      </c>
      <c r="AA4236" s="9">
        <v>0</v>
      </c>
      <c r="AB4236" s="9">
        <v>5</v>
      </c>
      <c r="AC4236" s="9">
        <v>9</v>
      </c>
      <c r="AD4236" s="9">
        <v>0</v>
      </c>
      <c r="AE4236" s="9">
        <v>8</v>
      </c>
      <c r="AF4236" s="9">
        <v>0</v>
      </c>
      <c r="AG4236" s="9">
        <v>9</v>
      </c>
      <c r="AH4236" s="9">
        <v>0</v>
      </c>
      <c r="AI4236" s="9">
        <v>6</v>
      </c>
      <c r="AJ4236" s="9">
        <v>7</v>
      </c>
      <c r="AK4236" s="9">
        <v>11</v>
      </c>
      <c r="AL4236" s="9">
        <v>0</v>
      </c>
      <c r="AM4236" s="9">
        <v>4</v>
      </c>
      <c r="AN4236" s="9">
        <v>0</v>
      </c>
      <c r="AO4236" s="9">
        <v>4</v>
      </c>
      <c r="AP4236" s="9">
        <v>5</v>
      </c>
      <c r="AQ4236" s="9">
        <v>5</v>
      </c>
      <c r="AR4236" s="9">
        <v>0</v>
      </c>
      <c r="AS4236" s="9">
        <v>3</v>
      </c>
      <c r="AT4236" s="9">
        <v>0</v>
      </c>
      <c r="AU4236" s="9">
        <v>5</v>
      </c>
      <c r="AV4236" s="9">
        <v>6</v>
      </c>
      <c r="AW4236" s="9">
        <v>0</v>
      </c>
      <c r="AX4236" s="9">
        <v>3</v>
      </c>
      <c r="AY4236" s="9">
        <v>0</v>
      </c>
      <c r="AZ4236" s="9">
        <v>0</v>
      </c>
      <c r="BA4236" s="9">
        <v>0</v>
      </c>
      <c r="BB4236" s="9">
        <v>0</v>
      </c>
      <c r="BC4236" s="9">
        <v>0</v>
      </c>
    </row>
    <row r="4237" spans="2:55" x14ac:dyDescent="0.45">
      <c r="B4237" s="25">
        <v>4230</v>
      </c>
      <c r="D4237" s="9" t="s">
        <v>109</v>
      </c>
      <c r="E4237" s="9">
        <v>0</v>
      </c>
      <c r="F4237" s="9">
        <v>0</v>
      </c>
      <c r="G4237" s="9">
        <v>0</v>
      </c>
      <c r="H4237" s="9">
        <v>3</v>
      </c>
      <c r="I4237" s="9">
        <v>4</v>
      </c>
      <c r="J4237" s="9">
        <v>0</v>
      </c>
      <c r="K4237" s="9">
        <v>0</v>
      </c>
      <c r="L4237" s="9">
        <v>4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5</v>
      </c>
      <c r="AC4237" s="9">
        <v>0</v>
      </c>
      <c r="AD4237" s="9">
        <v>0</v>
      </c>
      <c r="AE4237" s="9">
        <v>0</v>
      </c>
      <c r="AF4237" s="9">
        <v>0</v>
      </c>
      <c r="AG4237" s="9">
        <v>6</v>
      </c>
      <c r="AH4237" s="9">
        <v>11</v>
      </c>
      <c r="AI4237" s="9">
        <v>16</v>
      </c>
      <c r="AJ4237" s="9">
        <v>13</v>
      </c>
      <c r="AK4237" s="9">
        <v>6</v>
      </c>
      <c r="AL4237" s="9">
        <v>0</v>
      </c>
      <c r="AM4237" s="9">
        <v>3</v>
      </c>
      <c r="AN4237" s="9">
        <v>0</v>
      </c>
      <c r="AO4237" s="9">
        <v>0</v>
      </c>
      <c r="AP4237" s="9">
        <v>9</v>
      </c>
      <c r="AQ4237" s="9">
        <v>3</v>
      </c>
      <c r="AR4237" s="9">
        <v>0</v>
      </c>
      <c r="AS4237" s="9">
        <v>0</v>
      </c>
      <c r="AT4237" s="9">
        <v>0</v>
      </c>
      <c r="AU4237" s="9">
        <v>0</v>
      </c>
      <c r="AV4237" s="9">
        <v>0</v>
      </c>
      <c r="AW4237" s="9">
        <v>0</v>
      </c>
      <c r="AX4237" s="9">
        <v>3</v>
      </c>
      <c r="AY4237" s="9">
        <v>0</v>
      </c>
      <c r="AZ4237" s="9">
        <v>0</v>
      </c>
      <c r="BA4237" s="9">
        <v>0</v>
      </c>
      <c r="BB4237" s="9">
        <v>0</v>
      </c>
      <c r="BC4237" s="9">
        <v>0</v>
      </c>
    </row>
    <row r="4238" spans="2:55" x14ac:dyDescent="0.45">
      <c r="B4238" s="25">
        <v>4231</v>
      </c>
      <c r="D4238" s="9" t="s">
        <v>110</v>
      </c>
      <c r="E4238" s="9">
        <v>10</v>
      </c>
      <c r="F4238" s="9">
        <v>15</v>
      </c>
      <c r="G4238" s="9">
        <v>0</v>
      </c>
      <c r="H4238" s="9">
        <v>141</v>
      </c>
      <c r="I4238" s="9">
        <v>46</v>
      </c>
      <c r="J4238" s="9">
        <v>7</v>
      </c>
      <c r="K4238" s="9">
        <v>7</v>
      </c>
      <c r="L4238" s="9">
        <v>395</v>
      </c>
      <c r="M4238" s="9">
        <v>5</v>
      </c>
      <c r="N4238" s="9">
        <v>31</v>
      </c>
      <c r="O4238" s="9">
        <v>0</v>
      </c>
      <c r="P4238" s="9">
        <v>30</v>
      </c>
      <c r="Q4238" s="9">
        <v>6</v>
      </c>
      <c r="R4238" s="9">
        <v>0</v>
      </c>
      <c r="S4238" s="9">
        <v>6</v>
      </c>
      <c r="T4238" s="9">
        <v>0</v>
      </c>
      <c r="U4238" s="9">
        <v>5</v>
      </c>
      <c r="V4238" s="9">
        <v>0</v>
      </c>
      <c r="W4238" s="9">
        <v>3</v>
      </c>
      <c r="X4238" s="9">
        <v>0</v>
      </c>
      <c r="Y4238" s="9">
        <v>4</v>
      </c>
      <c r="Z4238" s="9">
        <v>0</v>
      </c>
      <c r="AA4238" s="9">
        <v>4</v>
      </c>
      <c r="AB4238" s="9">
        <v>17</v>
      </c>
      <c r="AC4238" s="9">
        <v>13</v>
      </c>
      <c r="AD4238" s="9">
        <v>6</v>
      </c>
      <c r="AE4238" s="9">
        <v>0</v>
      </c>
      <c r="AF4238" s="9">
        <v>0</v>
      </c>
      <c r="AG4238" s="9">
        <v>20</v>
      </c>
      <c r="AH4238" s="9">
        <v>4</v>
      </c>
      <c r="AI4238" s="9">
        <v>30</v>
      </c>
      <c r="AJ4238" s="9">
        <v>14</v>
      </c>
      <c r="AK4238" s="9">
        <v>180</v>
      </c>
      <c r="AL4238" s="9">
        <v>4</v>
      </c>
      <c r="AM4238" s="9">
        <v>22</v>
      </c>
      <c r="AN4238" s="9">
        <v>0</v>
      </c>
      <c r="AO4238" s="9">
        <v>30</v>
      </c>
      <c r="AP4238" s="9">
        <v>29</v>
      </c>
      <c r="AQ4238" s="9">
        <v>12</v>
      </c>
      <c r="AR4238" s="9">
        <v>0</v>
      </c>
      <c r="AS4238" s="9">
        <v>3</v>
      </c>
      <c r="AT4238" s="9">
        <v>0</v>
      </c>
      <c r="AU4238" s="9">
        <v>10</v>
      </c>
      <c r="AV4238" s="9">
        <v>10</v>
      </c>
      <c r="AW4238" s="9">
        <v>0</v>
      </c>
      <c r="AX4238" s="9">
        <v>14</v>
      </c>
      <c r="AY4238" s="9">
        <v>0</v>
      </c>
      <c r="AZ4238" s="9">
        <v>5</v>
      </c>
      <c r="BA4238" s="9">
        <v>0</v>
      </c>
      <c r="BB4238" s="9">
        <v>0</v>
      </c>
      <c r="BC4238" s="9">
        <v>3</v>
      </c>
    </row>
    <row r="4239" spans="2:55" x14ac:dyDescent="0.45">
      <c r="B4239" s="25">
        <v>4232</v>
      </c>
      <c r="D4239" s="9" t="s">
        <v>111</v>
      </c>
      <c r="E4239" s="9">
        <v>0</v>
      </c>
      <c r="F4239" s="9">
        <v>4</v>
      </c>
      <c r="G4239" s="9">
        <v>0</v>
      </c>
      <c r="H4239" s="9">
        <v>19</v>
      </c>
      <c r="I4239" s="9">
        <v>4</v>
      </c>
      <c r="J4239" s="9">
        <v>0</v>
      </c>
      <c r="K4239" s="9">
        <v>0</v>
      </c>
      <c r="L4239" s="9">
        <v>34</v>
      </c>
      <c r="M4239" s="9">
        <v>0</v>
      </c>
      <c r="N4239" s="9">
        <v>0</v>
      </c>
      <c r="O4239" s="9">
        <v>3</v>
      </c>
      <c r="P4239" s="9">
        <v>0</v>
      </c>
      <c r="Q4239" s="9">
        <v>0</v>
      </c>
      <c r="R4239" s="9">
        <v>0</v>
      </c>
      <c r="S4239" s="9">
        <v>0</v>
      </c>
      <c r="T4239" s="9">
        <v>0</v>
      </c>
      <c r="U4239" s="9">
        <v>0</v>
      </c>
      <c r="V4239" s="9">
        <v>0</v>
      </c>
      <c r="W4239" s="9">
        <v>0</v>
      </c>
      <c r="X4239" s="9">
        <v>0</v>
      </c>
      <c r="Y4239" s="9">
        <v>4</v>
      </c>
      <c r="Z4239" s="9">
        <v>0</v>
      </c>
      <c r="AA4239" s="9">
        <v>0</v>
      </c>
      <c r="AB4239" s="9">
        <v>4</v>
      </c>
      <c r="AC4239" s="9">
        <v>0</v>
      </c>
      <c r="AD4239" s="9">
        <v>0</v>
      </c>
      <c r="AE4239" s="9">
        <v>3</v>
      </c>
      <c r="AF4239" s="9">
        <v>0</v>
      </c>
      <c r="AG4239" s="9">
        <v>0</v>
      </c>
      <c r="AH4239" s="9">
        <v>0</v>
      </c>
      <c r="AI4239" s="9">
        <v>0</v>
      </c>
      <c r="AJ4239" s="9">
        <v>0</v>
      </c>
      <c r="AK4239" s="9">
        <v>4</v>
      </c>
      <c r="AL4239" s="9">
        <v>0</v>
      </c>
      <c r="AM4239" s="9">
        <v>31</v>
      </c>
      <c r="AN4239" s="9">
        <v>0</v>
      </c>
      <c r="AO4239" s="9">
        <v>5</v>
      </c>
      <c r="AP4239" s="9">
        <v>9</v>
      </c>
      <c r="AQ4239" s="9">
        <v>0</v>
      </c>
      <c r="AR4239" s="9">
        <v>0</v>
      </c>
      <c r="AS4239" s="9">
        <v>4</v>
      </c>
      <c r="AT4239" s="9">
        <v>0</v>
      </c>
      <c r="AU4239" s="9">
        <v>4</v>
      </c>
      <c r="AV4239" s="9">
        <v>12</v>
      </c>
      <c r="AW4239" s="9">
        <v>0</v>
      </c>
      <c r="AX4239" s="9">
        <v>11</v>
      </c>
      <c r="AY4239" s="9">
        <v>0</v>
      </c>
      <c r="AZ4239" s="9">
        <v>7</v>
      </c>
      <c r="BA4239" s="9">
        <v>0</v>
      </c>
      <c r="BB4239" s="9">
        <v>3</v>
      </c>
      <c r="BC4239" s="9">
        <v>4</v>
      </c>
    </row>
    <row r="4240" spans="2:55" x14ac:dyDescent="0.45">
      <c r="B4240" s="25">
        <v>4233</v>
      </c>
      <c r="D4240" s="9" t="s">
        <v>112</v>
      </c>
      <c r="E4240" s="9">
        <v>0</v>
      </c>
      <c r="F4240" s="9">
        <v>0</v>
      </c>
      <c r="G4240" s="9">
        <v>0</v>
      </c>
      <c r="H4240" s="9">
        <v>17</v>
      </c>
      <c r="I4240" s="9">
        <v>4</v>
      </c>
      <c r="J4240" s="9">
        <v>0</v>
      </c>
      <c r="K4240" s="9">
        <v>3</v>
      </c>
      <c r="L4240" s="9">
        <v>21</v>
      </c>
      <c r="M4240" s="9">
        <v>0</v>
      </c>
      <c r="N4240" s="9">
        <v>6</v>
      </c>
      <c r="O4240" s="9">
        <v>0</v>
      </c>
      <c r="P4240" s="9">
        <v>0</v>
      </c>
      <c r="Q4240" s="9">
        <v>24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0</v>
      </c>
      <c r="X4240" s="9">
        <v>0</v>
      </c>
      <c r="Y4240" s="9">
        <v>5</v>
      </c>
      <c r="Z4240" s="9">
        <v>0</v>
      </c>
      <c r="AA4240" s="9">
        <v>0</v>
      </c>
      <c r="AB4240" s="9">
        <v>18</v>
      </c>
      <c r="AC4240" s="9">
        <v>4</v>
      </c>
      <c r="AD4240" s="9">
        <v>0</v>
      </c>
      <c r="AE4240" s="9">
        <v>0</v>
      </c>
      <c r="AF4240" s="9">
        <v>0</v>
      </c>
      <c r="AG4240" s="9">
        <v>9</v>
      </c>
      <c r="AH4240" s="9">
        <v>3</v>
      </c>
      <c r="AI4240" s="9">
        <v>11</v>
      </c>
      <c r="AJ4240" s="9">
        <v>4</v>
      </c>
      <c r="AK4240" s="9">
        <v>9</v>
      </c>
      <c r="AL4240" s="9">
        <v>3</v>
      </c>
      <c r="AM4240" s="9">
        <v>5</v>
      </c>
      <c r="AN4240" s="9">
        <v>0</v>
      </c>
      <c r="AO4240" s="9">
        <v>3</v>
      </c>
      <c r="AP4240" s="9">
        <v>5</v>
      </c>
      <c r="AQ4240" s="9">
        <v>0</v>
      </c>
      <c r="AR4240" s="9">
        <v>0</v>
      </c>
      <c r="AS4240" s="9">
        <v>0</v>
      </c>
      <c r="AT4240" s="9">
        <v>0</v>
      </c>
      <c r="AU4240" s="9">
        <v>5</v>
      </c>
      <c r="AV4240" s="9">
        <v>0</v>
      </c>
      <c r="AW4240" s="9">
        <v>0</v>
      </c>
      <c r="AX4240" s="9">
        <v>0</v>
      </c>
      <c r="AY4240" s="9">
        <v>3</v>
      </c>
      <c r="AZ4240" s="9">
        <v>0</v>
      </c>
      <c r="BA4240" s="9">
        <v>0</v>
      </c>
      <c r="BB4240" s="9">
        <v>0</v>
      </c>
      <c r="BC4240" s="9">
        <v>5</v>
      </c>
    </row>
    <row r="4241" spans="2:55" x14ac:dyDescent="0.45">
      <c r="B4241" s="25">
        <v>4234</v>
      </c>
      <c r="D4241" s="9" t="s">
        <v>113</v>
      </c>
      <c r="E4241" s="9">
        <v>0</v>
      </c>
      <c r="F4241" s="9">
        <v>0</v>
      </c>
      <c r="G4241" s="9">
        <v>0</v>
      </c>
      <c r="H4241" s="9">
        <v>15</v>
      </c>
      <c r="I4241" s="9">
        <v>5</v>
      </c>
      <c r="J4241" s="9">
        <v>0</v>
      </c>
      <c r="K4241" s="9">
        <v>0</v>
      </c>
      <c r="L4241" s="9">
        <v>9</v>
      </c>
      <c r="M4241" s="9">
        <v>0</v>
      </c>
      <c r="N4241" s="9">
        <v>14</v>
      </c>
      <c r="O4241" s="9">
        <v>0</v>
      </c>
      <c r="P4241" s="9">
        <v>0</v>
      </c>
      <c r="Q4241" s="9">
        <v>9</v>
      </c>
      <c r="R4241" s="9">
        <v>0</v>
      </c>
      <c r="S4241" s="9">
        <v>0</v>
      </c>
      <c r="T4241" s="9">
        <v>0</v>
      </c>
      <c r="U4241" s="9">
        <v>0</v>
      </c>
      <c r="V4241" s="9">
        <v>0</v>
      </c>
      <c r="W4241" s="9">
        <v>6</v>
      </c>
      <c r="X4241" s="9">
        <v>0</v>
      </c>
      <c r="Y4241" s="9">
        <v>0</v>
      </c>
      <c r="Z4241" s="9">
        <v>0</v>
      </c>
      <c r="AA4241" s="9">
        <v>0</v>
      </c>
      <c r="AB4241" s="9">
        <v>11</v>
      </c>
      <c r="AC4241" s="9">
        <v>3</v>
      </c>
      <c r="AD4241" s="9">
        <v>0</v>
      </c>
      <c r="AE4241" s="9">
        <v>0</v>
      </c>
      <c r="AF4241" s="9">
        <v>0</v>
      </c>
      <c r="AG4241" s="9">
        <v>4</v>
      </c>
      <c r="AH4241" s="9">
        <v>4</v>
      </c>
      <c r="AI4241" s="9">
        <v>0</v>
      </c>
      <c r="AJ4241" s="9">
        <v>5</v>
      </c>
      <c r="AK4241" s="9">
        <v>3</v>
      </c>
      <c r="AL4241" s="9">
        <v>0</v>
      </c>
      <c r="AM4241" s="9">
        <v>9</v>
      </c>
      <c r="AN4241" s="9">
        <v>0</v>
      </c>
      <c r="AO4241" s="9">
        <v>0</v>
      </c>
      <c r="AP4241" s="9">
        <v>0</v>
      </c>
      <c r="AQ4241" s="9">
        <v>0</v>
      </c>
      <c r="AR4241" s="9">
        <v>0</v>
      </c>
      <c r="AS4241" s="9">
        <v>0</v>
      </c>
      <c r="AT4241" s="9">
        <v>0</v>
      </c>
      <c r="AU4241" s="9">
        <v>4</v>
      </c>
      <c r="AV4241" s="9">
        <v>0</v>
      </c>
      <c r="AW4241" s="9">
        <v>0</v>
      </c>
      <c r="AX4241" s="9">
        <v>3</v>
      </c>
      <c r="AY4241" s="9">
        <v>0</v>
      </c>
      <c r="AZ4241" s="9">
        <v>0</v>
      </c>
      <c r="BA4241" s="9">
        <v>0</v>
      </c>
      <c r="BB4241" s="9">
        <v>0</v>
      </c>
      <c r="BC4241" s="9">
        <v>0</v>
      </c>
    </row>
    <row r="4242" spans="2:55" x14ac:dyDescent="0.45">
      <c r="B4242" s="25">
        <v>4235</v>
      </c>
      <c r="D4242" s="9" t="s">
        <v>114</v>
      </c>
      <c r="E4242" s="9">
        <v>0</v>
      </c>
      <c r="F4242" s="9">
        <v>3</v>
      </c>
      <c r="G4242" s="9">
        <v>0</v>
      </c>
      <c r="H4242" s="9">
        <v>24</v>
      </c>
      <c r="I4242" s="9">
        <v>9</v>
      </c>
      <c r="J4242" s="9">
        <v>11</v>
      </c>
      <c r="K4242" s="9">
        <v>4</v>
      </c>
      <c r="L4242" s="9">
        <v>13</v>
      </c>
      <c r="M4242" s="9">
        <v>3</v>
      </c>
      <c r="N4242" s="9">
        <v>22</v>
      </c>
      <c r="O4242" s="9">
        <v>0</v>
      </c>
      <c r="P4242" s="9">
        <v>0</v>
      </c>
      <c r="Q4242" s="9">
        <v>4</v>
      </c>
      <c r="R4242" s="9">
        <v>0</v>
      </c>
      <c r="S4242" s="9">
        <v>6</v>
      </c>
      <c r="T4242" s="9">
        <v>0</v>
      </c>
      <c r="U4242" s="9">
        <v>0</v>
      </c>
      <c r="V4242" s="9">
        <v>0</v>
      </c>
      <c r="W4242" s="9">
        <v>0</v>
      </c>
      <c r="X4242" s="9">
        <v>0</v>
      </c>
      <c r="Y4242" s="9">
        <v>3</v>
      </c>
      <c r="Z4242" s="9">
        <v>0</v>
      </c>
      <c r="AA4242" s="9">
        <v>3</v>
      </c>
      <c r="AB4242" s="9">
        <v>17</v>
      </c>
      <c r="AC4242" s="9">
        <v>6</v>
      </c>
      <c r="AD4242" s="9">
        <v>0</v>
      </c>
      <c r="AE4242" s="9">
        <v>0</v>
      </c>
      <c r="AF4242" s="9">
        <v>0</v>
      </c>
      <c r="AG4242" s="9">
        <v>9</v>
      </c>
      <c r="AH4242" s="9">
        <v>0</v>
      </c>
      <c r="AI4242" s="9">
        <v>7</v>
      </c>
      <c r="AJ4242" s="9">
        <v>0</v>
      </c>
      <c r="AK4242" s="9">
        <v>10</v>
      </c>
      <c r="AL4242" s="9">
        <v>0</v>
      </c>
      <c r="AM4242" s="9">
        <v>0</v>
      </c>
      <c r="AN4242" s="9">
        <v>0</v>
      </c>
      <c r="AO4242" s="9">
        <v>4</v>
      </c>
      <c r="AP4242" s="9">
        <v>7</v>
      </c>
      <c r="AQ4242" s="9">
        <v>7</v>
      </c>
      <c r="AR4242" s="9">
        <v>0</v>
      </c>
      <c r="AS4242" s="9">
        <v>0</v>
      </c>
      <c r="AT4242" s="9">
        <v>0</v>
      </c>
      <c r="AU4242" s="9">
        <v>0</v>
      </c>
      <c r="AV4242" s="9">
        <v>0</v>
      </c>
      <c r="AW4242" s="9">
        <v>0</v>
      </c>
      <c r="AX4242" s="9">
        <v>5</v>
      </c>
      <c r="AY4242" s="9">
        <v>0</v>
      </c>
      <c r="AZ4242" s="9">
        <v>0</v>
      </c>
      <c r="BA4242" s="9">
        <v>0</v>
      </c>
      <c r="BB4242" s="9">
        <v>4</v>
      </c>
      <c r="BC4242" s="9">
        <v>5</v>
      </c>
    </row>
    <row r="4243" spans="2:55" x14ac:dyDescent="0.45">
      <c r="B4243" s="25">
        <v>4236</v>
      </c>
      <c r="D4243" s="9" t="s">
        <v>115</v>
      </c>
      <c r="E4243" s="9">
        <v>8</v>
      </c>
      <c r="F4243" s="9">
        <v>0</v>
      </c>
      <c r="G4243" s="9">
        <v>0</v>
      </c>
      <c r="H4243" s="9">
        <v>22</v>
      </c>
      <c r="I4243" s="9">
        <v>14</v>
      </c>
      <c r="J4243" s="9">
        <v>0</v>
      </c>
      <c r="K4243" s="9">
        <v>0</v>
      </c>
      <c r="L4243" s="9">
        <v>7</v>
      </c>
      <c r="M4243" s="9">
        <v>0</v>
      </c>
      <c r="N4243" s="9">
        <v>23</v>
      </c>
      <c r="O4243" s="9">
        <v>18</v>
      </c>
      <c r="P4243" s="9">
        <v>0</v>
      </c>
      <c r="Q4243" s="9">
        <v>102</v>
      </c>
      <c r="R4243" s="9">
        <v>0</v>
      </c>
      <c r="S4243" s="9">
        <v>4</v>
      </c>
      <c r="T4243" s="9">
        <v>0</v>
      </c>
      <c r="U4243" s="9">
        <v>0</v>
      </c>
      <c r="V4243" s="9">
        <v>0</v>
      </c>
      <c r="W4243" s="9">
        <v>4</v>
      </c>
      <c r="X4243" s="9">
        <v>0</v>
      </c>
      <c r="Y4243" s="9">
        <v>0</v>
      </c>
      <c r="Z4243" s="9">
        <v>0</v>
      </c>
      <c r="AA4243" s="9">
        <v>32</v>
      </c>
      <c r="AB4243" s="9">
        <v>425</v>
      </c>
      <c r="AC4243" s="9">
        <v>11</v>
      </c>
      <c r="AD4243" s="9">
        <v>0</v>
      </c>
      <c r="AE4243" s="9">
        <v>9</v>
      </c>
      <c r="AF4243" s="9">
        <v>0</v>
      </c>
      <c r="AG4243" s="9">
        <v>10</v>
      </c>
      <c r="AH4243" s="9">
        <v>5</v>
      </c>
      <c r="AI4243" s="9">
        <v>16</v>
      </c>
      <c r="AJ4243" s="9">
        <v>10</v>
      </c>
      <c r="AK4243" s="9">
        <v>8</v>
      </c>
      <c r="AL4243" s="9">
        <v>0</v>
      </c>
      <c r="AM4243" s="9">
        <v>7</v>
      </c>
      <c r="AN4243" s="9">
        <v>0</v>
      </c>
      <c r="AO4243" s="9">
        <v>0</v>
      </c>
      <c r="AP4243" s="9">
        <v>18</v>
      </c>
      <c r="AQ4243" s="9">
        <v>5</v>
      </c>
      <c r="AR4243" s="9">
        <v>0</v>
      </c>
      <c r="AS4243" s="9">
        <v>3</v>
      </c>
      <c r="AT4243" s="9">
        <v>0</v>
      </c>
      <c r="AU4243" s="9">
        <v>8</v>
      </c>
      <c r="AV4243" s="9">
        <v>3</v>
      </c>
      <c r="AW4243" s="9">
        <v>0</v>
      </c>
      <c r="AX4243" s="9">
        <v>23</v>
      </c>
      <c r="AY4243" s="9">
        <v>0</v>
      </c>
      <c r="AZ4243" s="9">
        <v>6</v>
      </c>
      <c r="BA4243" s="9">
        <v>0</v>
      </c>
      <c r="BB4243" s="9">
        <v>8</v>
      </c>
      <c r="BC4243" s="9">
        <v>6</v>
      </c>
    </row>
    <row r="4244" spans="2:55" x14ac:dyDescent="0.45">
      <c r="B4244" s="25">
        <v>4237</v>
      </c>
      <c r="D4244" s="9" t="s">
        <v>116</v>
      </c>
      <c r="E4244" s="9">
        <v>3</v>
      </c>
      <c r="F4244" s="9">
        <v>3</v>
      </c>
      <c r="G4244" s="9">
        <v>0</v>
      </c>
      <c r="H4244" s="9">
        <v>27</v>
      </c>
      <c r="I4244" s="9">
        <v>12</v>
      </c>
      <c r="J4244" s="9">
        <v>9</v>
      </c>
      <c r="K4244" s="9">
        <v>9</v>
      </c>
      <c r="L4244" s="9">
        <v>38</v>
      </c>
      <c r="M4244" s="9">
        <v>6</v>
      </c>
      <c r="N4244" s="9">
        <v>22</v>
      </c>
      <c r="O4244" s="9">
        <v>3</v>
      </c>
      <c r="P4244" s="9">
        <v>0</v>
      </c>
      <c r="Q4244" s="9">
        <v>110</v>
      </c>
      <c r="R4244" s="9">
        <v>0</v>
      </c>
      <c r="S4244" s="9">
        <v>4</v>
      </c>
      <c r="T4244" s="9">
        <v>0</v>
      </c>
      <c r="U4244" s="9">
        <v>0</v>
      </c>
      <c r="V4244" s="9">
        <v>0</v>
      </c>
      <c r="W4244" s="9">
        <v>3</v>
      </c>
      <c r="X4244" s="9">
        <v>0</v>
      </c>
      <c r="Y4244" s="9">
        <v>0</v>
      </c>
      <c r="Z4244" s="9">
        <v>0</v>
      </c>
      <c r="AA4244" s="9">
        <v>12</v>
      </c>
      <c r="AB4244" s="9">
        <v>24</v>
      </c>
      <c r="AC4244" s="9">
        <v>8</v>
      </c>
      <c r="AD4244" s="9">
        <v>0</v>
      </c>
      <c r="AE4244" s="9">
        <v>3</v>
      </c>
      <c r="AF4244" s="9">
        <v>0</v>
      </c>
      <c r="AG4244" s="9">
        <v>6</v>
      </c>
      <c r="AH4244" s="9">
        <v>3</v>
      </c>
      <c r="AI4244" s="9">
        <v>9</v>
      </c>
      <c r="AJ4244" s="9">
        <v>12</v>
      </c>
      <c r="AK4244" s="9">
        <v>7</v>
      </c>
      <c r="AL4244" s="9">
        <v>0</v>
      </c>
      <c r="AM4244" s="9">
        <v>11</v>
      </c>
      <c r="AN4244" s="9">
        <v>0</v>
      </c>
      <c r="AO4244" s="9">
        <v>3</v>
      </c>
      <c r="AP4244" s="9">
        <v>17</v>
      </c>
      <c r="AQ4244" s="9">
        <v>4</v>
      </c>
      <c r="AR4244" s="9">
        <v>0</v>
      </c>
      <c r="AS4244" s="9">
        <v>0</v>
      </c>
      <c r="AT4244" s="9">
        <v>0</v>
      </c>
      <c r="AU4244" s="9">
        <v>4</v>
      </c>
      <c r="AV4244" s="9">
        <v>0</v>
      </c>
      <c r="AW4244" s="9">
        <v>0</v>
      </c>
      <c r="AX4244" s="9">
        <v>3</v>
      </c>
      <c r="AY4244" s="9">
        <v>0</v>
      </c>
      <c r="AZ4244" s="9">
        <v>0</v>
      </c>
      <c r="BA4244" s="9">
        <v>0</v>
      </c>
      <c r="BB4244" s="9">
        <v>6</v>
      </c>
      <c r="BC4244" s="9">
        <v>0</v>
      </c>
    </row>
    <row r="4245" spans="2:55" x14ac:dyDescent="0.45">
      <c r="B4245" s="25">
        <v>4238</v>
      </c>
      <c r="D4245" s="9" t="s">
        <v>117</v>
      </c>
      <c r="E4245" s="9">
        <v>10</v>
      </c>
      <c r="F4245" s="9">
        <v>10</v>
      </c>
      <c r="G4245" s="9">
        <v>0</v>
      </c>
      <c r="H4245" s="9">
        <v>34</v>
      </c>
      <c r="I4245" s="9">
        <v>12</v>
      </c>
      <c r="J4245" s="9">
        <v>3</v>
      </c>
      <c r="K4245" s="9">
        <v>0</v>
      </c>
      <c r="L4245" s="9">
        <v>68</v>
      </c>
      <c r="M4245" s="9">
        <v>0</v>
      </c>
      <c r="N4245" s="9">
        <v>23</v>
      </c>
      <c r="O4245" s="9">
        <v>0</v>
      </c>
      <c r="P4245" s="9">
        <v>7</v>
      </c>
      <c r="Q4245" s="9">
        <v>220</v>
      </c>
      <c r="R4245" s="9">
        <v>0</v>
      </c>
      <c r="S4245" s="9">
        <v>9</v>
      </c>
      <c r="T4245" s="9">
        <v>0</v>
      </c>
      <c r="U4245" s="9">
        <v>3</v>
      </c>
      <c r="V4245" s="9">
        <v>0</v>
      </c>
      <c r="W4245" s="9">
        <v>3</v>
      </c>
      <c r="X4245" s="9">
        <v>0</v>
      </c>
      <c r="Y4245" s="9">
        <v>0</v>
      </c>
      <c r="Z4245" s="9">
        <v>0</v>
      </c>
      <c r="AA4245" s="9">
        <v>0</v>
      </c>
      <c r="AB4245" s="9">
        <v>14</v>
      </c>
      <c r="AC4245" s="9">
        <v>4</v>
      </c>
      <c r="AD4245" s="9">
        <v>0</v>
      </c>
      <c r="AE4245" s="9">
        <v>0</v>
      </c>
      <c r="AF4245" s="9">
        <v>0</v>
      </c>
      <c r="AG4245" s="9">
        <v>14</v>
      </c>
      <c r="AH4245" s="9">
        <v>4</v>
      </c>
      <c r="AI4245" s="9">
        <v>5</v>
      </c>
      <c r="AJ4245" s="9">
        <v>8</v>
      </c>
      <c r="AK4245" s="9">
        <v>16</v>
      </c>
      <c r="AL4245" s="9">
        <v>3</v>
      </c>
      <c r="AM4245" s="9">
        <v>38</v>
      </c>
      <c r="AN4245" s="9">
        <v>0</v>
      </c>
      <c r="AO4245" s="9">
        <v>8</v>
      </c>
      <c r="AP4245" s="9">
        <v>9</v>
      </c>
      <c r="AQ4245" s="9">
        <v>4</v>
      </c>
      <c r="AR4245" s="9">
        <v>0</v>
      </c>
      <c r="AS4245" s="9">
        <v>0</v>
      </c>
      <c r="AT4245" s="9">
        <v>0</v>
      </c>
      <c r="AU4245" s="9">
        <v>12</v>
      </c>
      <c r="AV4245" s="9">
        <v>0</v>
      </c>
      <c r="AW4245" s="9">
        <v>0</v>
      </c>
      <c r="AX4245" s="9">
        <v>6</v>
      </c>
      <c r="AY4245" s="9">
        <v>0</v>
      </c>
      <c r="AZ4245" s="9">
        <v>6</v>
      </c>
      <c r="BA4245" s="9">
        <v>0</v>
      </c>
      <c r="BB4245" s="9">
        <v>0</v>
      </c>
      <c r="BC4245" s="9">
        <v>0</v>
      </c>
    </row>
    <row r="4246" spans="2:55" x14ac:dyDescent="0.45">
      <c r="B4246" s="25">
        <v>4239</v>
      </c>
      <c r="D4246" s="9" t="s">
        <v>118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3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3</v>
      </c>
      <c r="AC4246" s="9">
        <v>0</v>
      </c>
      <c r="AD4246" s="9">
        <v>12</v>
      </c>
      <c r="AE4246" s="9">
        <v>0</v>
      </c>
      <c r="AF4246" s="9">
        <v>0</v>
      </c>
      <c r="AG4246" s="9">
        <v>0</v>
      </c>
      <c r="AH4246" s="9">
        <v>0</v>
      </c>
      <c r="AI4246" s="9">
        <v>8</v>
      </c>
      <c r="AJ4246" s="9">
        <v>0</v>
      </c>
      <c r="AK4246" s="9">
        <v>3</v>
      </c>
      <c r="AL4246" s="9">
        <v>0</v>
      </c>
      <c r="AM4246" s="9">
        <v>6</v>
      </c>
      <c r="AN4246" s="9">
        <v>0</v>
      </c>
      <c r="AO4246" s="9">
        <v>0</v>
      </c>
      <c r="AP4246" s="9">
        <v>0</v>
      </c>
      <c r="AQ4246" s="9">
        <v>0</v>
      </c>
      <c r="AR4246" s="9">
        <v>0</v>
      </c>
      <c r="AS4246" s="9">
        <v>0</v>
      </c>
      <c r="AT4246" s="9">
        <v>0</v>
      </c>
      <c r="AU4246" s="9">
        <v>0</v>
      </c>
      <c r="AV4246" s="9">
        <v>0</v>
      </c>
      <c r="AW4246" s="9">
        <v>0</v>
      </c>
      <c r="AX4246" s="9">
        <v>0</v>
      </c>
      <c r="AY4246" s="9">
        <v>0</v>
      </c>
      <c r="AZ4246" s="9">
        <v>0</v>
      </c>
      <c r="BA4246" s="9">
        <v>0</v>
      </c>
      <c r="BB4246" s="9">
        <v>0</v>
      </c>
      <c r="BC4246" s="9">
        <v>0</v>
      </c>
    </row>
    <row r="4247" spans="2:55" x14ac:dyDescent="0.45">
      <c r="B4247" s="25">
        <v>4240</v>
      </c>
      <c r="D4247" s="9" t="s">
        <v>119</v>
      </c>
      <c r="E4247" s="9">
        <v>0</v>
      </c>
      <c r="F4247" s="9">
        <v>0</v>
      </c>
      <c r="G4247" s="9">
        <v>0</v>
      </c>
      <c r="H4247" s="9">
        <v>7</v>
      </c>
      <c r="I4247" s="9">
        <v>4</v>
      </c>
      <c r="J4247" s="9">
        <v>3</v>
      </c>
      <c r="K4247" s="9">
        <v>0</v>
      </c>
      <c r="L4247" s="9">
        <v>40</v>
      </c>
      <c r="M4247" s="9">
        <v>4</v>
      </c>
      <c r="N4247" s="9">
        <v>0</v>
      </c>
      <c r="O4247" s="9">
        <v>0</v>
      </c>
      <c r="P4247" s="9">
        <v>4</v>
      </c>
      <c r="Q4247" s="9">
        <v>0</v>
      </c>
      <c r="R4247" s="9">
        <v>0</v>
      </c>
      <c r="S4247" s="9">
        <v>3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9</v>
      </c>
      <c r="Z4247" s="9">
        <v>0</v>
      </c>
      <c r="AA4247" s="9">
        <v>0</v>
      </c>
      <c r="AB4247" s="9">
        <v>4</v>
      </c>
      <c r="AC4247" s="9">
        <v>0</v>
      </c>
      <c r="AD4247" s="9">
        <v>0</v>
      </c>
      <c r="AE4247" s="9">
        <v>0</v>
      </c>
      <c r="AF4247" s="9">
        <v>0</v>
      </c>
      <c r="AG4247" s="9">
        <v>3</v>
      </c>
      <c r="AH4247" s="9">
        <v>0</v>
      </c>
      <c r="AI4247" s="9">
        <v>4</v>
      </c>
      <c r="AJ4247" s="9">
        <v>5</v>
      </c>
      <c r="AK4247" s="9">
        <v>0</v>
      </c>
      <c r="AL4247" s="9">
        <v>0</v>
      </c>
      <c r="AM4247" s="9">
        <v>7</v>
      </c>
      <c r="AN4247" s="9">
        <v>0</v>
      </c>
      <c r="AO4247" s="9">
        <v>0</v>
      </c>
      <c r="AP4247" s="9">
        <v>0</v>
      </c>
      <c r="AQ4247" s="9">
        <v>0</v>
      </c>
      <c r="AR4247" s="9">
        <v>0</v>
      </c>
      <c r="AS4247" s="9">
        <v>0</v>
      </c>
      <c r="AT4247" s="9">
        <v>0</v>
      </c>
      <c r="AU4247" s="9">
        <v>0</v>
      </c>
      <c r="AV4247" s="9">
        <v>0</v>
      </c>
      <c r="AW4247" s="9">
        <v>0</v>
      </c>
      <c r="AX4247" s="9">
        <v>0</v>
      </c>
      <c r="AY4247" s="9">
        <v>0</v>
      </c>
      <c r="AZ4247" s="9">
        <v>0</v>
      </c>
      <c r="BA4247" s="9">
        <v>0</v>
      </c>
      <c r="BB4247" s="9">
        <v>0</v>
      </c>
      <c r="BC4247" s="9">
        <v>3</v>
      </c>
    </row>
    <row r="4248" spans="2:55" x14ac:dyDescent="0.45">
      <c r="B4248" s="25">
        <v>4241</v>
      </c>
      <c r="D4248" s="9" t="s">
        <v>120</v>
      </c>
      <c r="E4248" s="9">
        <v>5</v>
      </c>
      <c r="F4248" s="9">
        <v>7</v>
      </c>
      <c r="G4248" s="9">
        <v>0</v>
      </c>
      <c r="H4248" s="9">
        <v>34</v>
      </c>
      <c r="I4248" s="9">
        <v>26</v>
      </c>
      <c r="J4248" s="9">
        <v>3</v>
      </c>
      <c r="K4248" s="9">
        <v>4</v>
      </c>
      <c r="L4248" s="9">
        <v>31</v>
      </c>
      <c r="M4248" s="9">
        <v>9</v>
      </c>
      <c r="N4248" s="9">
        <v>55</v>
      </c>
      <c r="O4248" s="9">
        <v>6</v>
      </c>
      <c r="P4248" s="9">
        <v>9</v>
      </c>
      <c r="Q4248" s="9">
        <v>33</v>
      </c>
      <c r="R4248" s="9">
        <v>0</v>
      </c>
      <c r="S4248" s="9">
        <v>7</v>
      </c>
      <c r="T4248" s="9">
        <v>0</v>
      </c>
      <c r="U4248" s="9">
        <v>3</v>
      </c>
      <c r="V4248" s="9">
        <v>0</v>
      </c>
      <c r="W4248" s="9">
        <v>7</v>
      </c>
      <c r="X4248" s="9">
        <v>0</v>
      </c>
      <c r="Y4248" s="9">
        <v>7</v>
      </c>
      <c r="Z4248" s="9">
        <v>0</v>
      </c>
      <c r="AA4248" s="9">
        <v>5</v>
      </c>
      <c r="AB4248" s="9">
        <v>47</v>
      </c>
      <c r="AC4248" s="9">
        <v>7</v>
      </c>
      <c r="AD4248" s="9">
        <v>0</v>
      </c>
      <c r="AE4248" s="9">
        <v>4</v>
      </c>
      <c r="AF4248" s="9">
        <v>0</v>
      </c>
      <c r="AG4248" s="9">
        <v>8</v>
      </c>
      <c r="AH4248" s="9">
        <v>3</v>
      </c>
      <c r="AI4248" s="9">
        <v>14</v>
      </c>
      <c r="AJ4248" s="9">
        <v>15</v>
      </c>
      <c r="AK4248" s="9">
        <v>15</v>
      </c>
      <c r="AL4248" s="9">
        <v>4</v>
      </c>
      <c r="AM4248" s="9">
        <v>17</v>
      </c>
      <c r="AN4248" s="9">
        <v>0</v>
      </c>
      <c r="AO4248" s="9">
        <v>12</v>
      </c>
      <c r="AP4248" s="9">
        <v>21</v>
      </c>
      <c r="AQ4248" s="9">
        <v>3</v>
      </c>
      <c r="AR4248" s="9">
        <v>0</v>
      </c>
      <c r="AS4248" s="9">
        <v>0</v>
      </c>
      <c r="AT4248" s="9">
        <v>0</v>
      </c>
      <c r="AU4248" s="9">
        <v>0</v>
      </c>
      <c r="AV4248" s="9">
        <v>11</v>
      </c>
      <c r="AW4248" s="9">
        <v>0</v>
      </c>
      <c r="AX4248" s="9">
        <v>11</v>
      </c>
      <c r="AY4248" s="9">
        <v>0</v>
      </c>
      <c r="AZ4248" s="9">
        <v>7</v>
      </c>
      <c r="BA4248" s="9">
        <v>0</v>
      </c>
      <c r="BB4248" s="9">
        <v>7</v>
      </c>
      <c r="BC4248" s="9">
        <v>0</v>
      </c>
    </row>
    <row r="4249" spans="2:55" x14ac:dyDescent="0.45">
      <c r="B4249" s="25">
        <v>4242</v>
      </c>
      <c r="D4249" s="9" t="s">
        <v>121</v>
      </c>
      <c r="E4249" s="9">
        <v>0</v>
      </c>
      <c r="F4249" s="9">
        <v>3</v>
      </c>
      <c r="G4249" s="9">
        <v>0</v>
      </c>
      <c r="H4249" s="9">
        <v>4</v>
      </c>
      <c r="I4249" s="9">
        <v>3</v>
      </c>
      <c r="J4249" s="9">
        <v>0</v>
      </c>
      <c r="K4249" s="9">
        <v>0</v>
      </c>
      <c r="L4249" s="9">
        <v>0</v>
      </c>
      <c r="M4249" s="9">
        <v>0</v>
      </c>
      <c r="N4249" s="9">
        <v>9</v>
      </c>
      <c r="O4249" s="9">
        <v>3</v>
      </c>
      <c r="P4249" s="9">
        <v>3</v>
      </c>
      <c r="Q4249" s="9">
        <v>46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8</v>
      </c>
      <c r="AC4249" s="9">
        <v>0</v>
      </c>
      <c r="AD4249" s="9">
        <v>0</v>
      </c>
      <c r="AE4249" s="9">
        <v>3</v>
      </c>
      <c r="AF4249" s="9">
        <v>0</v>
      </c>
      <c r="AG4249" s="9">
        <v>3</v>
      </c>
      <c r="AH4249" s="9">
        <v>0</v>
      </c>
      <c r="AI4249" s="9">
        <v>0</v>
      </c>
      <c r="AJ4249" s="9">
        <v>0</v>
      </c>
      <c r="AK4249" s="9">
        <v>0</v>
      </c>
      <c r="AL4249" s="9">
        <v>0</v>
      </c>
      <c r="AM4249" s="9">
        <v>3</v>
      </c>
      <c r="AN4249" s="9">
        <v>0</v>
      </c>
      <c r="AO4249" s="9">
        <v>0</v>
      </c>
      <c r="AP4249" s="9">
        <v>4</v>
      </c>
      <c r="AQ4249" s="9">
        <v>0</v>
      </c>
      <c r="AR4249" s="9">
        <v>0</v>
      </c>
      <c r="AS4249" s="9">
        <v>0</v>
      </c>
      <c r="AT4249" s="9">
        <v>0</v>
      </c>
      <c r="AU4249" s="9">
        <v>4</v>
      </c>
      <c r="AV4249" s="9">
        <v>0</v>
      </c>
      <c r="AW4249" s="9">
        <v>0</v>
      </c>
      <c r="AX4249" s="9">
        <v>3</v>
      </c>
      <c r="AY4249" s="9">
        <v>0</v>
      </c>
      <c r="AZ4249" s="9">
        <v>0</v>
      </c>
      <c r="BA4249" s="9">
        <v>0</v>
      </c>
      <c r="BB4249" s="9">
        <v>0</v>
      </c>
      <c r="BC4249" s="9">
        <v>6</v>
      </c>
    </row>
    <row r="4250" spans="2:55" x14ac:dyDescent="0.45">
      <c r="B4250" s="25">
        <v>4243</v>
      </c>
      <c r="D4250" s="9" t="s">
        <v>122</v>
      </c>
      <c r="E4250" s="9">
        <v>8</v>
      </c>
      <c r="F4250" s="9">
        <v>12</v>
      </c>
      <c r="G4250" s="9">
        <v>0</v>
      </c>
      <c r="H4250" s="9">
        <v>57</v>
      </c>
      <c r="I4250" s="9">
        <v>18</v>
      </c>
      <c r="J4250" s="9">
        <v>9</v>
      </c>
      <c r="K4250" s="9">
        <v>0</v>
      </c>
      <c r="L4250" s="9">
        <v>109</v>
      </c>
      <c r="M4250" s="9">
        <v>0</v>
      </c>
      <c r="N4250" s="9">
        <v>52</v>
      </c>
      <c r="O4250" s="9">
        <v>0</v>
      </c>
      <c r="P4250" s="9">
        <v>15</v>
      </c>
      <c r="Q4250" s="9">
        <v>0</v>
      </c>
      <c r="R4250" s="9">
        <v>0</v>
      </c>
      <c r="S4250" s="9">
        <v>8</v>
      </c>
      <c r="T4250" s="9">
        <v>0</v>
      </c>
      <c r="U4250" s="9">
        <v>4</v>
      </c>
      <c r="V4250" s="9">
        <v>0</v>
      </c>
      <c r="W4250" s="9">
        <v>4</v>
      </c>
      <c r="X4250" s="9">
        <v>0</v>
      </c>
      <c r="Y4250" s="9">
        <v>0</v>
      </c>
      <c r="Z4250" s="9">
        <v>0</v>
      </c>
      <c r="AA4250" s="9">
        <v>3</v>
      </c>
      <c r="AB4250" s="9">
        <v>25</v>
      </c>
      <c r="AC4250" s="9">
        <v>7</v>
      </c>
      <c r="AD4250" s="9">
        <v>0</v>
      </c>
      <c r="AE4250" s="9">
        <v>3</v>
      </c>
      <c r="AF4250" s="9">
        <v>0</v>
      </c>
      <c r="AG4250" s="9">
        <v>16</v>
      </c>
      <c r="AH4250" s="9">
        <v>5</v>
      </c>
      <c r="AI4250" s="9">
        <v>5</v>
      </c>
      <c r="AJ4250" s="9">
        <v>6</v>
      </c>
      <c r="AK4250" s="9">
        <v>37</v>
      </c>
      <c r="AL4250" s="9">
        <v>0</v>
      </c>
      <c r="AM4250" s="9">
        <v>25</v>
      </c>
      <c r="AN4250" s="9">
        <v>0</v>
      </c>
      <c r="AO4250" s="9">
        <v>0</v>
      </c>
      <c r="AP4250" s="9">
        <v>25</v>
      </c>
      <c r="AQ4250" s="9">
        <v>3</v>
      </c>
      <c r="AR4250" s="9">
        <v>0</v>
      </c>
      <c r="AS4250" s="9">
        <v>0</v>
      </c>
      <c r="AT4250" s="9">
        <v>0</v>
      </c>
      <c r="AU4250" s="9">
        <v>7</v>
      </c>
      <c r="AV4250" s="9">
        <v>4</v>
      </c>
      <c r="AW4250" s="9">
        <v>0</v>
      </c>
      <c r="AX4250" s="9">
        <v>8</v>
      </c>
      <c r="AY4250" s="9">
        <v>0</v>
      </c>
      <c r="AZ4250" s="9">
        <v>8</v>
      </c>
      <c r="BA4250" s="9">
        <v>0</v>
      </c>
      <c r="BB4250" s="9">
        <v>6</v>
      </c>
      <c r="BC4250" s="9">
        <v>0</v>
      </c>
    </row>
    <row r="4251" spans="2:55" x14ac:dyDescent="0.45">
      <c r="B4251" s="25">
        <v>4244</v>
      </c>
      <c r="D4251" s="9" t="s">
        <v>123</v>
      </c>
      <c r="E4251" s="9">
        <v>0</v>
      </c>
      <c r="F4251" s="9">
        <v>0</v>
      </c>
      <c r="G4251" s="9">
        <v>0</v>
      </c>
      <c r="H4251" s="9">
        <v>4</v>
      </c>
      <c r="I4251" s="9">
        <v>5</v>
      </c>
      <c r="J4251" s="9">
        <v>0</v>
      </c>
      <c r="K4251" s="9">
        <v>0</v>
      </c>
      <c r="L4251" s="9">
        <v>4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4</v>
      </c>
      <c r="V4251" s="9">
        <v>0</v>
      </c>
      <c r="W4251" s="9">
        <v>0</v>
      </c>
      <c r="X4251" s="9">
        <v>0</v>
      </c>
      <c r="Y4251" s="9">
        <v>0</v>
      </c>
      <c r="Z4251" s="9">
        <v>0</v>
      </c>
      <c r="AA4251" s="9">
        <v>5</v>
      </c>
      <c r="AB4251" s="9">
        <v>4</v>
      </c>
      <c r="AC4251" s="9">
        <v>5</v>
      </c>
      <c r="AD4251" s="9">
        <v>0</v>
      </c>
      <c r="AE4251" s="9">
        <v>15</v>
      </c>
      <c r="AF4251" s="9">
        <v>0</v>
      </c>
      <c r="AG4251" s="9">
        <v>3</v>
      </c>
      <c r="AH4251" s="9">
        <v>0</v>
      </c>
      <c r="AI4251" s="9">
        <v>0</v>
      </c>
      <c r="AJ4251" s="9">
        <v>3</v>
      </c>
      <c r="AK4251" s="9">
        <v>0</v>
      </c>
      <c r="AL4251" s="9">
        <v>0</v>
      </c>
      <c r="AM4251" s="9">
        <v>0</v>
      </c>
      <c r="AN4251" s="9">
        <v>0</v>
      </c>
      <c r="AO4251" s="9">
        <v>3</v>
      </c>
      <c r="AP4251" s="9">
        <v>5</v>
      </c>
      <c r="AQ4251" s="9">
        <v>0</v>
      </c>
      <c r="AR4251" s="9">
        <v>0</v>
      </c>
      <c r="AS4251" s="9">
        <v>0</v>
      </c>
      <c r="AT4251" s="9">
        <v>0</v>
      </c>
      <c r="AU4251" s="9">
        <v>0</v>
      </c>
      <c r="AV4251" s="9">
        <v>0</v>
      </c>
      <c r="AW4251" s="9">
        <v>0</v>
      </c>
      <c r="AX4251" s="9">
        <v>0</v>
      </c>
      <c r="AY4251" s="9">
        <v>0</v>
      </c>
      <c r="AZ4251" s="9">
        <v>5</v>
      </c>
      <c r="BA4251" s="9">
        <v>0</v>
      </c>
      <c r="BB4251" s="9">
        <v>0</v>
      </c>
      <c r="BC4251" s="9">
        <v>0</v>
      </c>
    </row>
    <row r="4252" spans="2:55" x14ac:dyDescent="0.45">
      <c r="B4252" s="25">
        <v>4245</v>
      </c>
      <c r="D4252" s="9" t="s">
        <v>124</v>
      </c>
      <c r="E4252" s="9">
        <v>0</v>
      </c>
      <c r="F4252" s="9">
        <v>0</v>
      </c>
      <c r="G4252" s="9">
        <v>0</v>
      </c>
      <c r="H4252" s="9">
        <v>8</v>
      </c>
      <c r="I4252" s="9">
        <v>3</v>
      </c>
      <c r="J4252" s="9">
        <v>0</v>
      </c>
      <c r="K4252" s="9">
        <v>0</v>
      </c>
      <c r="L4252" s="9">
        <v>7</v>
      </c>
      <c r="M4252" s="9">
        <v>0</v>
      </c>
      <c r="N4252" s="9">
        <v>6</v>
      </c>
      <c r="O4252" s="9">
        <v>0</v>
      </c>
      <c r="P4252" s="9">
        <v>3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4</v>
      </c>
      <c r="AC4252" s="9">
        <v>3</v>
      </c>
      <c r="AD4252" s="9">
        <v>5</v>
      </c>
      <c r="AE4252" s="9">
        <v>0</v>
      </c>
      <c r="AF4252" s="9">
        <v>0</v>
      </c>
      <c r="AG4252" s="9">
        <v>0</v>
      </c>
      <c r="AH4252" s="9">
        <v>0</v>
      </c>
      <c r="AI4252" s="9">
        <v>3</v>
      </c>
      <c r="AJ4252" s="9">
        <v>0</v>
      </c>
      <c r="AK4252" s="9">
        <v>0</v>
      </c>
      <c r="AL4252" s="9">
        <v>4</v>
      </c>
      <c r="AM4252" s="9">
        <v>3</v>
      </c>
      <c r="AN4252" s="9">
        <v>0</v>
      </c>
      <c r="AO4252" s="9">
        <v>0</v>
      </c>
      <c r="AP4252" s="9">
        <v>4</v>
      </c>
      <c r="AQ4252" s="9">
        <v>0</v>
      </c>
      <c r="AR4252" s="9">
        <v>0</v>
      </c>
      <c r="AS4252" s="9">
        <v>0</v>
      </c>
      <c r="AT4252" s="9">
        <v>0</v>
      </c>
      <c r="AU4252" s="9">
        <v>0</v>
      </c>
      <c r="AV4252" s="9">
        <v>0</v>
      </c>
      <c r="AW4252" s="9">
        <v>0</v>
      </c>
      <c r="AX4252" s="9">
        <v>0</v>
      </c>
      <c r="AY4252" s="9">
        <v>0</v>
      </c>
      <c r="AZ4252" s="9">
        <v>0</v>
      </c>
      <c r="BA4252" s="9">
        <v>0</v>
      </c>
      <c r="BB4252" s="9">
        <v>0</v>
      </c>
      <c r="BC4252" s="9">
        <v>5</v>
      </c>
    </row>
    <row r="4253" spans="2:55" x14ac:dyDescent="0.45">
      <c r="B4253" s="25">
        <v>4246</v>
      </c>
      <c r="D4253" s="9" t="s">
        <v>125</v>
      </c>
      <c r="E4253" s="9">
        <v>0</v>
      </c>
      <c r="F4253" s="9">
        <v>0</v>
      </c>
      <c r="G4253" s="9">
        <v>0</v>
      </c>
      <c r="H4253" s="9">
        <v>9</v>
      </c>
      <c r="I4253" s="9">
        <v>6</v>
      </c>
      <c r="J4253" s="9">
        <v>0</v>
      </c>
      <c r="K4253" s="9">
        <v>0</v>
      </c>
      <c r="L4253" s="9">
        <v>5</v>
      </c>
      <c r="M4253" s="9">
        <v>8</v>
      </c>
      <c r="N4253" s="9">
        <v>5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7</v>
      </c>
      <c r="X4253" s="9">
        <v>0</v>
      </c>
      <c r="Y4253" s="9">
        <v>3</v>
      </c>
      <c r="Z4253" s="9">
        <v>0</v>
      </c>
      <c r="AA4253" s="9">
        <v>0</v>
      </c>
      <c r="AB4253" s="9">
        <v>10</v>
      </c>
      <c r="AC4253" s="9">
        <v>0</v>
      </c>
      <c r="AD4253" s="9">
        <v>0</v>
      </c>
      <c r="AE4253" s="9">
        <v>3</v>
      </c>
      <c r="AF4253" s="9">
        <v>0</v>
      </c>
      <c r="AG4253" s="9">
        <v>0</v>
      </c>
      <c r="AH4253" s="9">
        <v>0</v>
      </c>
      <c r="AI4253" s="9">
        <v>3</v>
      </c>
      <c r="AJ4253" s="9">
        <v>4</v>
      </c>
      <c r="AK4253" s="9">
        <v>0</v>
      </c>
      <c r="AL4253" s="9">
        <v>0</v>
      </c>
      <c r="AM4253" s="9">
        <v>0</v>
      </c>
      <c r="AN4253" s="9">
        <v>0</v>
      </c>
      <c r="AO4253" s="9">
        <v>3</v>
      </c>
      <c r="AP4253" s="9">
        <v>4</v>
      </c>
      <c r="AQ4253" s="9">
        <v>0</v>
      </c>
      <c r="AR4253" s="9">
        <v>0</v>
      </c>
      <c r="AS4253" s="9">
        <v>0</v>
      </c>
      <c r="AT4253" s="9">
        <v>0</v>
      </c>
      <c r="AU4253" s="9">
        <v>3</v>
      </c>
      <c r="AV4253" s="9">
        <v>0</v>
      </c>
      <c r="AW4253" s="9">
        <v>0</v>
      </c>
      <c r="AX4253" s="9">
        <v>3</v>
      </c>
      <c r="AY4253" s="9">
        <v>0</v>
      </c>
      <c r="AZ4253" s="9">
        <v>4</v>
      </c>
      <c r="BA4253" s="9">
        <v>0</v>
      </c>
      <c r="BB4253" s="9">
        <v>7</v>
      </c>
      <c r="BC4253" s="9">
        <v>0</v>
      </c>
    </row>
    <row r="4254" spans="2:55" x14ac:dyDescent="0.45">
      <c r="B4254" s="25">
        <v>4247</v>
      </c>
      <c r="D4254" s="9" t="s">
        <v>126</v>
      </c>
      <c r="E4254" s="9">
        <v>0</v>
      </c>
      <c r="F4254" s="9">
        <v>0</v>
      </c>
      <c r="G4254" s="9">
        <v>0</v>
      </c>
      <c r="H4254" s="9">
        <v>5</v>
      </c>
      <c r="I4254" s="9">
        <v>3</v>
      </c>
      <c r="J4254" s="9">
        <v>0</v>
      </c>
      <c r="K4254" s="9">
        <v>3</v>
      </c>
      <c r="L4254" s="9">
        <v>0</v>
      </c>
      <c r="M4254" s="9">
        <v>0</v>
      </c>
      <c r="N4254" s="9">
        <v>64</v>
      </c>
      <c r="O4254" s="9">
        <v>0</v>
      </c>
      <c r="P4254" s="9">
        <v>0</v>
      </c>
      <c r="Q4254" s="9">
        <v>0</v>
      </c>
      <c r="R4254" s="9">
        <v>0</v>
      </c>
      <c r="S4254" s="9">
        <v>6</v>
      </c>
      <c r="T4254" s="9">
        <v>0</v>
      </c>
      <c r="U4254" s="9">
        <v>0</v>
      </c>
      <c r="V4254" s="9">
        <v>0</v>
      </c>
      <c r="W4254" s="9">
        <v>3</v>
      </c>
      <c r="X4254" s="9">
        <v>0</v>
      </c>
      <c r="Y4254" s="9">
        <v>0</v>
      </c>
      <c r="Z4254" s="9">
        <v>0</v>
      </c>
      <c r="AA4254" s="9">
        <v>4</v>
      </c>
      <c r="AB4254" s="9">
        <v>7</v>
      </c>
      <c r="AC4254" s="9">
        <v>3</v>
      </c>
      <c r="AD4254" s="9">
        <v>0</v>
      </c>
      <c r="AE4254" s="9">
        <v>0</v>
      </c>
      <c r="AF4254" s="9">
        <v>0</v>
      </c>
      <c r="AG4254" s="9">
        <v>0</v>
      </c>
      <c r="AH4254" s="9">
        <v>0</v>
      </c>
      <c r="AI4254" s="9">
        <v>5</v>
      </c>
      <c r="AJ4254" s="9">
        <v>0</v>
      </c>
      <c r="AK4254" s="9">
        <v>4</v>
      </c>
      <c r="AL4254" s="9">
        <v>0</v>
      </c>
      <c r="AM4254" s="9">
        <v>5</v>
      </c>
      <c r="AN4254" s="9">
        <v>0</v>
      </c>
      <c r="AO4254" s="9">
        <v>3</v>
      </c>
      <c r="AP4254" s="9">
        <v>4</v>
      </c>
      <c r="AQ4254" s="9">
        <v>3</v>
      </c>
      <c r="AR4254" s="9">
        <v>0</v>
      </c>
      <c r="AS4254" s="9">
        <v>0</v>
      </c>
      <c r="AT4254" s="9">
        <v>3</v>
      </c>
      <c r="AU4254" s="9">
        <v>0</v>
      </c>
      <c r="AV4254" s="9">
        <v>0</v>
      </c>
      <c r="AW4254" s="9">
        <v>0</v>
      </c>
      <c r="AX4254" s="9">
        <v>0</v>
      </c>
      <c r="AY4254" s="9">
        <v>0</v>
      </c>
      <c r="AZ4254" s="9">
        <v>0</v>
      </c>
      <c r="BA4254" s="9">
        <v>0</v>
      </c>
      <c r="BB4254" s="9">
        <v>3</v>
      </c>
      <c r="BC4254" s="9">
        <v>0</v>
      </c>
    </row>
    <row r="4255" spans="2:55" x14ac:dyDescent="0.45">
      <c r="B4255" s="25">
        <v>4248</v>
      </c>
      <c r="D4255" s="9" t="s">
        <v>127</v>
      </c>
      <c r="E4255" s="9">
        <v>0</v>
      </c>
      <c r="F4255" s="9">
        <v>0</v>
      </c>
      <c r="G4255" s="9">
        <v>0</v>
      </c>
      <c r="H4255" s="9">
        <v>3</v>
      </c>
      <c r="I4255" s="9">
        <v>7</v>
      </c>
      <c r="J4255" s="9">
        <v>0</v>
      </c>
      <c r="K4255" s="9">
        <v>6</v>
      </c>
      <c r="L4255" s="9">
        <v>0</v>
      </c>
      <c r="M4255" s="9">
        <v>11</v>
      </c>
      <c r="N4255" s="9">
        <v>8</v>
      </c>
      <c r="O4255" s="9">
        <v>0</v>
      </c>
      <c r="P4255" s="9">
        <v>3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4</v>
      </c>
      <c r="X4255" s="9">
        <v>10</v>
      </c>
      <c r="Y4255" s="9">
        <v>13</v>
      </c>
      <c r="Z4255" s="9">
        <v>0</v>
      </c>
      <c r="AA4255" s="9">
        <v>0</v>
      </c>
      <c r="AB4255" s="9">
        <v>6</v>
      </c>
      <c r="AC4255" s="9">
        <v>3</v>
      </c>
      <c r="AD4255" s="9">
        <v>0</v>
      </c>
      <c r="AE4255" s="9">
        <v>0</v>
      </c>
      <c r="AF4255" s="9">
        <v>0</v>
      </c>
      <c r="AG4255" s="9">
        <v>0</v>
      </c>
      <c r="AH4255" s="9">
        <v>0</v>
      </c>
      <c r="AI4255" s="9">
        <v>0</v>
      </c>
      <c r="AJ4255" s="9">
        <v>0</v>
      </c>
      <c r="AK4255" s="9">
        <v>0</v>
      </c>
      <c r="AL4255" s="9">
        <v>0</v>
      </c>
      <c r="AM4255" s="9">
        <v>3</v>
      </c>
      <c r="AN4255" s="9">
        <v>0</v>
      </c>
      <c r="AO4255" s="9">
        <v>0</v>
      </c>
      <c r="AP4255" s="9">
        <v>13</v>
      </c>
      <c r="AQ4255" s="9">
        <v>0</v>
      </c>
      <c r="AR4255" s="9">
        <v>0</v>
      </c>
      <c r="AS4255" s="9">
        <v>0</v>
      </c>
      <c r="AT4255" s="9">
        <v>0</v>
      </c>
      <c r="AU4255" s="9">
        <v>0</v>
      </c>
      <c r="AV4255" s="9">
        <v>0</v>
      </c>
      <c r="AW4255" s="9">
        <v>0</v>
      </c>
      <c r="AX4255" s="9">
        <v>3</v>
      </c>
      <c r="AY4255" s="9">
        <v>0</v>
      </c>
      <c r="AZ4255" s="9">
        <v>0</v>
      </c>
      <c r="BA4255" s="9">
        <v>0</v>
      </c>
      <c r="BB4255" s="9">
        <v>0</v>
      </c>
      <c r="BC4255" s="9">
        <v>0</v>
      </c>
    </row>
    <row r="4256" spans="2:55" x14ac:dyDescent="0.45">
      <c r="B4256" s="25">
        <v>4249</v>
      </c>
      <c r="D4256" s="9" t="s">
        <v>128</v>
      </c>
      <c r="E4256" s="9">
        <v>0</v>
      </c>
      <c r="F4256" s="9">
        <v>9</v>
      </c>
      <c r="G4256" s="9">
        <v>0</v>
      </c>
      <c r="H4256" s="9">
        <v>30</v>
      </c>
      <c r="I4256" s="9">
        <v>19</v>
      </c>
      <c r="J4256" s="9">
        <v>0</v>
      </c>
      <c r="K4256" s="9">
        <v>8</v>
      </c>
      <c r="L4256" s="9">
        <v>12</v>
      </c>
      <c r="M4256" s="9">
        <v>124</v>
      </c>
      <c r="N4256" s="9">
        <v>5</v>
      </c>
      <c r="O4256" s="9">
        <v>0</v>
      </c>
      <c r="P4256" s="9">
        <v>5</v>
      </c>
      <c r="Q4256" s="9">
        <v>0</v>
      </c>
      <c r="R4256" s="9">
        <v>0</v>
      </c>
      <c r="S4256" s="9">
        <v>17</v>
      </c>
      <c r="T4256" s="9">
        <v>0</v>
      </c>
      <c r="U4256" s="9">
        <v>3</v>
      </c>
      <c r="V4256" s="9">
        <v>3</v>
      </c>
      <c r="W4256" s="9">
        <v>8</v>
      </c>
      <c r="X4256" s="9">
        <v>0</v>
      </c>
      <c r="Y4256" s="9">
        <v>19</v>
      </c>
      <c r="Z4256" s="9">
        <v>0</v>
      </c>
      <c r="AA4256" s="9">
        <v>0</v>
      </c>
      <c r="AB4256" s="9">
        <v>10</v>
      </c>
      <c r="AC4256" s="9">
        <v>10</v>
      </c>
      <c r="AD4256" s="9">
        <v>0</v>
      </c>
      <c r="AE4256" s="9">
        <v>4</v>
      </c>
      <c r="AF4256" s="9">
        <v>0</v>
      </c>
      <c r="AG4256" s="9">
        <v>3</v>
      </c>
      <c r="AH4256" s="9">
        <v>3</v>
      </c>
      <c r="AI4256" s="9">
        <v>9</v>
      </c>
      <c r="AJ4256" s="9">
        <v>11</v>
      </c>
      <c r="AK4256" s="9">
        <v>6</v>
      </c>
      <c r="AL4256" s="9">
        <v>0</v>
      </c>
      <c r="AM4256" s="9">
        <v>6</v>
      </c>
      <c r="AN4256" s="9">
        <v>0</v>
      </c>
      <c r="AO4256" s="9">
        <v>7</v>
      </c>
      <c r="AP4256" s="9">
        <v>32</v>
      </c>
      <c r="AQ4256" s="9">
        <v>8</v>
      </c>
      <c r="AR4256" s="9">
        <v>0</v>
      </c>
      <c r="AS4256" s="9">
        <v>0</v>
      </c>
      <c r="AT4256" s="9">
        <v>0</v>
      </c>
      <c r="AU4256" s="9">
        <v>6</v>
      </c>
      <c r="AV4256" s="9">
        <v>0</v>
      </c>
      <c r="AW4256" s="9">
        <v>0</v>
      </c>
      <c r="AX4256" s="9">
        <v>10</v>
      </c>
      <c r="AY4256" s="9">
        <v>0</v>
      </c>
      <c r="AZ4256" s="9">
        <v>9</v>
      </c>
      <c r="BA4256" s="9">
        <v>0</v>
      </c>
      <c r="BB4256" s="9">
        <v>14</v>
      </c>
      <c r="BC4256" s="9">
        <v>0</v>
      </c>
    </row>
    <row r="4257" spans="2:55" x14ac:dyDescent="0.45">
      <c r="B4257" s="25">
        <v>4250</v>
      </c>
      <c r="D4257" s="9" t="s">
        <v>129</v>
      </c>
      <c r="E4257" s="9">
        <v>3</v>
      </c>
      <c r="F4257" s="9">
        <v>0</v>
      </c>
      <c r="G4257" s="9">
        <v>0</v>
      </c>
      <c r="H4257" s="9">
        <v>32</v>
      </c>
      <c r="I4257" s="9">
        <v>21</v>
      </c>
      <c r="J4257" s="9">
        <v>0</v>
      </c>
      <c r="K4257" s="9">
        <v>26</v>
      </c>
      <c r="L4257" s="9">
        <v>44</v>
      </c>
      <c r="M4257" s="9">
        <v>18</v>
      </c>
      <c r="N4257" s="9">
        <v>12</v>
      </c>
      <c r="O4257" s="9">
        <v>0</v>
      </c>
      <c r="P4257" s="9">
        <v>21</v>
      </c>
      <c r="Q4257" s="9">
        <v>9</v>
      </c>
      <c r="R4257" s="9">
        <v>0</v>
      </c>
      <c r="S4257" s="9">
        <v>3</v>
      </c>
      <c r="T4257" s="9">
        <v>0</v>
      </c>
      <c r="U4257" s="9">
        <v>4</v>
      </c>
      <c r="V4257" s="9">
        <v>5</v>
      </c>
      <c r="W4257" s="9">
        <v>0</v>
      </c>
      <c r="X4257" s="9">
        <v>0</v>
      </c>
      <c r="Y4257" s="9">
        <v>7</v>
      </c>
      <c r="Z4257" s="9">
        <v>0</v>
      </c>
      <c r="AA4257" s="9">
        <v>4</v>
      </c>
      <c r="AB4257" s="9">
        <v>14</v>
      </c>
      <c r="AC4257" s="9">
        <v>15</v>
      </c>
      <c r="AD4257" s="9">
        <v>0</v>
      </c>
      <c r="AE4257" s="9">
        <v>5</v>
      </c>
      <c r="AF4257" s="9">
        <v>0</v>
      </c>
      <c r="AG4257" s="9">
        <v>13</v>
      </c>
      <c r="AH4257" s="9">
        <v>3</v>
      </c>
      <c r="AI4257" s="9">
        <v>13</v>
      </c>
      <c r="AJ4257" s="9">
        <v>11</v>
      </c>
      <c r="AK4257" s="9">
        <v>6</v>
      </c>
      <c r="AL4257" s="9">
        <v>0</v>
      </c>
      <c r="AM4257" s="9">
        <v>9</v>
      </c>
      <c r="AN4257" s="9">
        <v>0</v>
      </c>
      <c r="AO4257" s="9">
        <v>10</v>
      </c>
      <c r="AP4257" s="9">
        <v>17</v>
      </c>
      <c r="AQ4257" s="9">
        <v>0</v>
      </c>
      <c r="AR4257" s="9">
        <v>0</v>
      </c>
      <c r="AS4257" s="9">
        <v>0</v>
      </c>
      <c r="AT4257" s="9">
        <v>0</v>
      </c>
      <c r="AU4257" s="9">
        <v>9</v>
      </c>
      <c r="AV4257" s="9">
        <v>3</v>
      </c>
      <c r="AW4257" s="9">
        <v>0</v>
      </c>
      <c r="AX4257" s="9">
        <v>10</v>
      </c>
      <c r="AY4257" s="9">
        <v>0</v>
      </c>
      <c r="AZ4257" s="9">
        <v>5</v>
      </c>
      <c r="BA4257" s="9">
        <v>0</v>
      </c>
      <c r="BB4257" s="9">
        <v>7</v>
      </c>
      <c r="BC4257" s="9">
        <v>7</v>
      </c>
    </row>
    <row r="4258" spans="2:55" x14ac:dyDescent="0.45">
      <c r="B4258" s="25">
        <v>4251</v>
      </c>
      <c r="D4258" s="9" t="s">
        <v>130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  <c r="AC4258" s="9">
        <v>0</v>
      </c>
      <c r="AD4258" s="9">
        <v>0</v>
      </c>
      <c r="AE4258" s="9">
        <v>0</v>
      </c>
      <c r="AF4258" s="9">
        <v>0</v>
      </c>
      <c r="AG4258" s="9">
        <v>0</v>
      </c>
      <c r="AH4258" s="9">
        <v>0</v>
      </c>
      <c r="AI4258" s="9">
        <v>0</v>
      </c>
      <c r="AJ4258" s="9">
        <v>0</v>
      </c>
      <c r="AK4258" s="9">
        <v>0</v>
      </c>
      <c r="AL4258" s="9">
        <v>0</v>
      </c>
      <c r="AM4258" s="9">
        <v>0</v>
      </c>
      <c r="AN4258" s="9">
        <v>0</v>
      </c>
      <c r="AO4258" s="9">
        <v>0</v>
      </c>
      <c r="AP4258" s="9">
        <v>0</v>
      </c>
      <c r="AQ4258" s="9">
        <v>0</v>
      </c>
      <c r="AR4258" s="9">
        <v>0</v>
      </c>
      <c r="AS4258" s="9">
        <v>0</v>
      </c>
      <c r="AT4258" s="9">
        <v>0</v>
      </c>
      <c r="AU4258" s="9">
        <v>0</v>
      </c>
      <c r="AV4258" s="9">
        <v>0</v>
      </c>
      <c r="AW4258" s="9">
        <v>0</v>
      </c>
      <c r="AX4258" s="9">
        <v>0</v>
      </c>
      <c r="AY4258" s="9">
        <v>0</v>
      </c>
      <c r="AZ4258" s="9">
        <v>0</v>
      </c>
      <c r="BA4258" s="9">
        <v>0</v>
      </c>
      <c r="BB4258" s="9">
        <v>0</v>
      </c>
      <c r="BC4258" s="9">
        <v>0</v>
      </c>
    </row>
    <row r="4259" spans="2:55" x14ac:dyDescent="0.45">
      <c r="B4259" s="25">
        <v>4252</v>
      </c>
      <c r="D4259" s="9" t="s">
        <v>131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  <c r="AC4259" s="9">
        <v>0</v>
      </c>
      <c r="AD4259" s="9">
        <v>0</v>
      </c>
      <c r="AE4259" s="9">
        <v>0</v>
      </c>
      <c r="AF4259" s="9">
        <v>0</v>
      </c>
      <c r="AG4259" s="9">
        <v>0</v>
      </c>
      <c r="AH4259" s="9">
        <v>0</v>
      </c>
      <c r="AI4259" s="9">
        <v>0</v>
      </c>
      <c r="AJ4259" s="9">
        <v>0</v>
      </c>
      <c r="AK4259" s="9">
        <v>0</v>
      </c>
      <c r="AL4259" s="9">
        <v>0</v>
      </c>
      <c r="AM4259" s="9">
        <v>0</v>
      </c>
      <c r="AN4259" s="9">
        <v>0</v>
      </c>
      <c r="AO4259" s="9">
        <v>0</v>
      </c>
      <c r="AP4259" s="9">
        <v>0</v>
      </c>
      <c r="AQ4259" s="9">
        <v>0</v>
      </c>
      <c r="AR4259" s="9">
        <v>0</v>
      </c>
      <c r="AS4259" s="9">
        <v>0</v>
      </c>
      <c r="AT4259" s="9">
        <v>0</v>
      </c>
      <c r="AU4259" s="9">
        <v>0</v>
      </c>
      <c r="AV4259" s="9">
        <v>0</v>
      </c>
      <c r="AW4259" s="9">
        <v>0</v>
      </c>
      <c r="AX4259" s="9">
        <v>0</v>
      </c>
      <c r="AY4259" s="9">
        <v>0</v>
      </c>
      <c r="AZ4259" s="9">
        <v>0</v>
      </c>
      <c r="BA4259" s="9">
        <v>0</v>
      </c>
      <c r="BB4259" s="9">
        <v>0</v>
      </c>
      <c r="BC4259" s="9">
        <v>0</v>
      </c>
    </row>
    <row r="4260" spans="2:55" x14ac:dyDescent="0.45">
      <c r="B4260" s="25">
        <v>4253</v>
      </c>
      <c r="D4260" s="9" t="s">
        <v>132</v>
      </c>
      <c r="E4260" s="9">
        <v>6</v>
      </c>
      <c r="F4260" s="9">
        <v>9</v>
      </c>
      <c r="G4260" s="9">
        <v>0</v>
      </c>
      <c r="H4260" s="9">
        <v>19</v>
      </c>
      <c r="I4260" s="9">
        <v>84</v>
      </c>
      <c r="J4260" s="9">
        <v>0</v>
      </c>
      <c r="K4260" s="9">
        <v>0</v>
      </c>
      <c r="L4260" s="9">
        <v>10</v>
      </c>
      <c r="M4260" s="9">
        <v>0</v>
      </c>
      <c r="N4260" s="9">
        <v>5</v>
      </c>
      <c r="O4260" s="9">
        <v>7</v>
      </c>
      <c r="P4260" s="9">
        <v>3</v>
      </c>
      <c r="Q4260" s="9">
        <v>0</v>
      </c>
      <c r="R4260" s="9">
        <v>0</v>
      </c>
      <c r="S4260" s="9">
        <v>5</v>
      </c>
      <c r="T4260" s="9">
        <v>3</v>
      </c>
      <c r="U4260" s="9">
        <v>19</v>
      </c>
      <c r="V4260" s="9">
        <v>3</v>
      </c>
      <c r="W4260" s="9">
        <v>433</v>
      </c>
      <c r="X4260" s="9">
        <v>5</v>
      </c>
      <c r="Y4260" s="9">
        <v>5</v>
      </c>
      <c r="Z4260" s="9">
        <v>0</v>
      </c>
      <c r="AA4260" s="9">
        <v>7</v>
      </c>
      <c r="AB4260" s="9">
        <v>54</v>
      </c>
      <c r="AC4260" s="9">
        <v>70</v>
      </c>
      <c r="AD4260" s="9">
        <v>15</v>
      </c>
      <c r="AE4260" s="9">
        <v>12</v>
      </c>
      <c r="AF4260" s="9">
        <v>0</v>
      </c>
      <c r="AG4260" s="9">
        <v>4</v>
      </c>
      <c r="AH4260" s="9">
        <v>0</v>
      </c>
      <c r="AI4260" s="9">
        <v>15</v>
      </c>
      <c r="AJ4260" s="9">
        <v>17</v>
      </c>
      <c r="AK4260" s="9">
        <v>11</v>
      </c>
      <c r="AL4260" s="9">
        <v>4</v>
      </c>
      <c r="AM4260" s="9">
        <v>14</v>
      </c>
      <c r="AN4260" s="9">
        <v>0</v>
      </c>
      <c r="AO4260" s="9">
        <v>13</v>
      </c>
      <c r="AP4260" s="9">
        <v>45</v>
      </c>
      <c r="AQ4260" s="9">
        <v>13</v>
      </c>
      <c r="AR4260" s="9">
        <v>0</v>
      </c>
      <c r="AS4260" s="9">
        <v>6</v>
      </c>
      <c r="AT4260" s="9">
        <v>0</v>
      </c>
      <c r="AU4260" s="9">
        <v>50</v>
      </c>
      <c r="AV4260" s="9">
        <v>15</v>
      </c>
      <c r="AW4260" s="9">
        <v>4</v>
      </c>
      <c r="AX4260" s="9">
        <v>65</v>
      </c>
      <c r="AY4260" s="9">
        <v>3</v>
      </c>
      <c r="AZ4260" s="9">
        <v>15</v>
      </c>
      <c r="BA4260" s="9">
        <v>0</v>
      </c>
      <c r="BB4260" s="9">
        <v>62</v>
      </c>
      <c r="BC4260" s="9">
        <v>11</v>
      </c>
    </row>
    <row r="4261" spans="2:55" x14ac:dyDescent="0.45">
      <c r="B4261" s="25">
        <v>4254</v>
      </c>
      <c r="D4261" s="9" t="s">
        <v>133</v>
      </c>
      <c r="E4261" s="9">
        <v>0</v>
      </c>
      <c r="F4261" s="9">
        <v>0</v>
      </c>
      <c r="G4261" s="9">
        <v>0</v>
      </c>
      <c r="H4261" s="9">
        <v>6</v>
      </c>
      <c r="I4261" s="9">
        <v>13</v>
      </c>
      <c r="J4261" s="9">
        <v>0</v>
      </c>
      <c r="K4261" s="9">
        <v>0</v>
      </c>
      <c r="L4261" s="9">
        <v>5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3</v>
      </c>
      <c r="V4261" s="9">
        <v>0</v>
      </c>
      <c r="W4261" s="9">
        <v>0</v>
      </c>
      <c r="X4261" s="9">
        <v>0</v>
      </c>
      <c r="Y4261" s="9">
        <v>85</v>
      </c>
      <c r="Z4261" s="9">
        <v>0</v>
      </c>
      <c r="AA4261" s="9">
        <v>0</v>
      </c>
      <c r="AB4261" s="9">
        <v>13</v>
      </c>
      <c r="AC4261" s="9">
        <v>3</v>
      </c>
      <c r="AD4261" s="9">
        <v>0</v>
      </c>
      <c r="AE4261" s="9">
        <v>32</v>
      </c>
      <c r="AF4261" s="9">
        <v>0</v>
      </c>
      <c r="AG4261" s="9">
        <v>3</v>
      </c>
      <c r="AH4261" s="9">
        <v>0</v>
      </c>
      <c r="AI4261" s="9">
        <v>3</v>
      </c>
      <c r="AJ4261" s="9">
        <v>4</v>
      </c>
      <c r="AK4261" s="9">
        <v>4</v>
      </c>
      <c r="AL4261" s="9">
        <v>0</v>
      </c>
      <c r="AM4261" s="9">
        <v>3</v>
      </c>
      <c r="AN4261" s="9">
        <v>0</v>
      </c>
      <c r="AO4261" s="9">
        <v>0</v>
      </c>
      <c r="AP4261" s="9">
        <v>23</v>
      </c>
      <c r="AQ4261" s="9">
        <v>3</v>
      </c>
      <c r="AR4261" s="9">
        <v>0</v>
      </c>
      <c r="AS4261" s="9">
        <v>4</v>
      </c>
      <c r="AT4261" s="9">
        <v>0</v>
      </c>
      <c r="AU4261" s="9">
        <v>3</v>
      </c>
      <c r="AV4261" s="9">
        <v>0</v>
      </c>
      <c r="AW4261" s="9">
        <v>0</v>
      </c>
      <c r="AX4261" s="9">
        <v>5</v>
      </c>
      <c r="AY4261" s="9">
        <v>0</v>
      </c>
      <c r="AZ4261" s="9">
        <v>3</v>
      </c>
      <c r="BA4261" s="9">
        <v>0</v>
      </c>
      <c r="BB4261" s="9">
        <v>3</v>
      </c>
      <c r="BC4261" s="9">
        <v>0</v>
      </c>
    </row>
    <row r="4262" spans="2:55" x14ac:dyDescent="0.45">
      <c r="B4262" s="25">
        <v>4255</v>
      </c>
      <c r="D4262" s="9" t="s">
        <v>134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  <c r="AC4262" s="9">
        <v>0</v>
      </c>
      <c r="AD4262" s="9">
        <v>0</v>
      </c>
      <c r="AE4262" s="9">
        <v>0</v>
      </c>
      <c r="AF4262" s="9">
        <v>0</v>
      </c>
      <c r="AG4262" s="9">
        <v>0</v>
      </c>
      <c r="AH4262" s="9">
        <v>0</v>
      </c>
      <c r="AI4262" s="9">
        <v>0</v>
      </c>
      <c r="AJ4262" s="9">
        <v>0</v>
      </c>
      <c r="AK4262" s="9">
        <v>0</v>
      </c>
      <c r="AL4262" s="9">
        <v>0</v>
      </c>
      <c r="AM4262" s="9">
        <v>0</v>
      </c>
      <c r="AN4262" s="9">
        <v>0</v>
      </c>
      <c r="AO4262" s="9">
        <v>0</v>
      </c>
      <c r="AP4262" s="9">
        <v>0</v>
      </c>
      <c r="AQ4262" s="9">
        <v>0</v>
      </c>
      <c r="AR4262" s="9">
        <v>0</v>
      </c>
      <c r="AS4262" s="9">
        <v>0</v>
      </c>
      <c r="AT4262" s="9">
        <v>0</v>
      </c>
      <c r="AU4262" s="9">
        <v>0</v>
      </c>
      <c r="AV4262" s="9">
        <v>0</v>
      </c>
      <c r="AW4262" s="9">
        <v>0</v>
      </c>
      <c r="AX4262" s="9">
        <v>0</v>
      </c>
      <c r="AY4262" s="9">
        <v>0</v>
      </c>
      <c r="AZ4262" s="9">
        <v>0</v>
      </c>
      <c r="BA4262" s="9">
        <v>0</v>
      </c>
      <c r="BB4262" s="9">
        <v>0</v>
      </c>
      <c r="BC4262" s="9">
        <v>0</v>
      </c>
    </row>
    <row r="4263" spans="2:55" x14ac:dyDescent="0.45">
      <c r="B4263" s="25">
        <v>4256</v>
      </c>
      <c r="D4263" s="9" t="s">
        <v>135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  <c r="AC4263" s="9">
        <v>0</v>
      </c>
      <c r="AD4263" s="9">
        <v>0</v>
      </c>
      <c r="AE4263" s="9">
        <v>0</v>
      </c>
      <c r="AF4263" s="9">
        <v>0</v>
      </c>
      <c r="AG4263" s="9">
        <v>0</v>
      </c>
      <c r="AH4263" s="9">
        <v>0</v>
      </c>
      <c r="AI4263" s="9">
        <v>0</v>
      </c>
      <c r="AJ4263" s="9">
        <v>0</v>
      </c>
      <c r="AK4263" s="9">
        <v>0</v>
      </c>
      <c r="AL4263" s="9">
        <v>0</v>
      </c>
      <c r="AM4263" s="9">
        <v>0</v>
      </c>
      <c r="AN4263" s="9">
        <v>0</v>
      </c>
      <c r="AO4263" s="9">
        <v>0</v>
      </c>
      <c r="AP4263" s="9">
        <v>0</v>
      </c>
      <c r="AQ4263" s="9">
        <v>0</v>
      </c>
      <c r="AR4263" s="9">
        <v>0</v>
      </c>
      <c r="AS4263" s="9">
        <v>0</v>
      </c>
      <c r="AT4263" s="9">
        <v>0</v>
      </c>
      <c r="AU4263" s="9">
        <v>0</v>
      </c>
      <c r="AV4263" s="9">
        <v>0</v>
      </c>
      <c r="AW4263" s="9">
        <v>0</v>
      </c>
      <c r="AX4263" s="9">
        <v>0</v>
      </c>
      <c r="AY4263" s="9">
        <v>0</v>
      </c>
      <c r="AZ4263" s="9">
        <v>0</v>
      </c>
      <c r="BA4263" s="9">
        <v>0</v>
      </c>
      <c r="BB4263" s="9">
        <v>0</v>
      </c>
      <c r="BC4263" s="9">
        <v>0</v>
      </c>
    </row>
    <row r="4264" spans="2:55" x14ac:dyDescent="0.45">
      <c r="B4264" s="25">
        <v>4257</v>
      </c>
      <c r="D4264" s="9" t="s">
        <v>136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0</v>
      </c>
      <c r="AA4264" s="9">
        <v>0</v>
      </c>
      <c r="AB4264" s="9">
        <v>0</v>
      </c>
      <c r="AC4264" s="9">
        <v>0</v>
      </c>
      <c r="AD4264" s="9">
        <v>0</v>
      </c>
      <c r="AE4264" s="9">
        <v>0</v>
      </c>
      <c r="AF4264" s="9">
        <v>0</v>
      </c>
      <c r="AG4264" s="9">
        <v>0</v>
      </c>
      <c r="AH4264" s="9">
        <v>0</v>
      </c>
      <c r="AI4264" s="9">
        <v>0</v>
      </c>
      <c r="AJ4264" s="9">
        <v>0</v>
      </c>
      <c r="AK4264" s="9">
        <v>0</v>
      </c>
      <c r="AL4264" s="9">
        <v>0</v>
      </c>
      <c r="AM4264" s="9">
        <v>0</v>
      </c>
      <c r="AN4264" s="9">
        <v>0</v>
      </c>
      <c r="AO4264" s="9">
        <v>0</v>
      </c>
      <c r="AP4264" s="9">
        <v>0</v>
      </c>
      <c r="AQ4264" s="9">
        <v>0</v>
      </c>
      <c r="AR4264" s="9">
        <v>0</v>
      </c>
      <c r="AS4264" s="9">
        <v>0</v>
      </c>
      <c r="AT4264" s="9">
        <v>0</v>
      </c>
      <c r="AU4264" s="9">
        <v>0</v>
      </c>
      <c r="AV4264" s="9">
        <v>0</v>
      </c>
      <c r="AW4264" s="9">
        <v>0</v>
      </c>
      <c r="AX4264" s="9">
        <v>0</v>
      </c>
      <c r="AY4264" s="9">
        <v>0</v>
      </c>
      <c r="AZ4264" s="9">
        <v>0</v>
      </c>
      <c r="BA4264" s="9">
        <v>0</v>
      </c>
      <c r="BB4264" s="9">
        <v>0</v>
      </c>
      <c r="BC4264" s="9">
        <v>0</v>
      </c>
    </row>
    <row r="4265" spans="2:55" x14ac:dyDescent="0.45">
      <c r="B4265" s="25">
        <v>4258</v>
      </c>
      <c r="D4265" s="9" t="s">
        <v>137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  <c r="AC4265" s="9">
        <v>0</v>
      </c>
      <c r="AD4265" s="9">
        <v>0</v>
      </c>
      <c r="AE4265" s="9">
        <v>0</v>
      </c>
      <c r="AF4265" s="9">
        <v>0</v>
      </c>
      <c r="AG4265" s="9">
        <v>0</v>
      </c>
      <c r="AH4265" s="9">
        <v>0</v>
      </c>
      <c r="AI4265" s="9">
        <v>0</v>
      </c>
      <c r="AJ4265" s="9">
        <v>0</v>
      </c>
      <c r="AK4265" s="9">
        <v>0</v>
      </c>
      <c r="AL4265" s="9">
        <v>0</v>
      </c>
      <c r="AM4265" s="9">
        <v>0</v>
      </c>
      <c r="AN4265" s="9">
        <v>0</v>
      </c>
      <c r="AO4265" s="9">
        <v>0</v>
      </c>
      <c r="AP4265" s="9">
        <v>0</v>
      </c>
      <c r="AQ4265" s="9">
        <v>0</v>
      </c>
      <c r="AR4265" s="9">
        <v>0</v>
      </c>
      <c r="AS4265" s="9">
        <v>0</v>
      </c>
      <c r="AT4265" s="9">
        <v>0</v>
      </c>
      <c r="AU4265" s="9">
        <v>0</v>
      </c>
      <c r="AV4265" s="9">
        <v>0</v>
      </c>
      <c r="AW4265" s="9">
        <v>0</v>
      </c>
      <c r="AX4265" s="9">
        <v>0</v>
      </c>
      <c r="AY4265" s="9">
        <v>0</v>
      </c>
      <c r="AZ4265" s="9">
        <v>0</v>
      </c>
      <c r="BA4265" s="9">
        <v>0</v>
      </c>
      <c r="BB4265" s="9">
        <v>0</v>
      </c>
      <c r="BC4265" s="9">
        <v>0</v>
      </c>
    </row>
    <row r="4266" spans="2:55" x14ac:dyDescent="0.45">
      <c r="B4266" s="25">
        <v>4259</v>
      </c>
      <c r="D4266" s="9" t="s">
        <v>138</v>
      </c>
      <c r="E4266" s="9">
        <v>0</v>
      </c>
      <c r="F4266" s="9">
        <v>0</v>
      </c>
      <c r="G4266" s="9">
        <v>0</v>
      </c>
      <c r="H4266" s="9">
        <v>0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  <c r="AC4266" s="9">
        <v>0</v>
      </c>
      <c r="AD4266" s="9">
        <v>0</v>
      </c>
      <c r="AE4266" s="9">
        <v>0</v>
      </c>
      <c r="AF4266" s="9">
        <v>0</v>
      </c>
      <c r="AG4266" s="9">
        <v>0</v>
      </c>
      <c r="AH4266" s="9">
        <v>0</v>
      </c>
      <c r="AI4266" s="9">
        <v>0</v>
      </c>
      <c r="AJ4266" s="9">
        <v>0</v>
      </c>
      <c r="AK4266" s="9">
        <v>0</v>
      </c>
      <c r="AL4266" s="9">
        <v>0</v>
      </c>
      <c r="AM4266" s="9">
        <v>0</v>
      </c>
      <c r="AN4266" s="9">
        <v>0</v>
      </c>
      <c r="AO4266" s="9">
        <v>0</v>
      </c>
      <c r="AP4266" s="9">
        <v>0</v>
      </c>
      <c r="AQ4266" s="9">
        <v>0</v>
      </c>
      <c r="AR4266" s="9">
        <v>0</v>
      </c>
      <c r="AS4266" s="9">
        <v>0</v>
      </c>
      <c r="AT4266" s="9">
        <v>0</v>
      </c>
      <c r="AU4266" s="9">
        <v>0</v>
      </c>
      <c r="AV4266" s="9">
        <v>0</v>
      </c>
      <c r="AW4266" s="9">
        <v>0</v>
      </c>
      <c r="AX4266" s="9">
        <v>0</v>
      </c>
      <c r="AY4266" s="9">
        <v>0</v>
      </c>
      <c r="AZ4266" s="9">
        <v>0</v>
      </c>
      <c r="BA4266" s="9">
        <v>0</v>
      </c>
      <c r="BB4266" s="9">
        <v>0</v>
      </c>
      <c r="BC4266" s="9">
        <v>0</v>
      </c>
    </row>
    <row r="4267" spans="2:55" x14ac:dyDescent="0.45">
      <c r="B4267" s="25">
        <v>4260</v>
      </c>
      <c r="D4267" s="9" t="s">
        <v>139</v>
      </c>
      <c r="E4267" s="9">
        <v>6</v>
      </c>
      <c r="F4267" s="9">
        <v>4</v>
      </c>
      <c r="G4267" s="9">
        <v>0</v>
      </c>
      <c r="H4267" s="9">
        <v>29</v>
      </c>
      <c r="I4267" s="9">
        <v>39</v>
      </c>
      <c r="J4267" s="9">
        <v>5</v>
      </c>
      <c r="K4267" s="9">
        <v>4</v>
      </c>
      <c r="L4267" s="9">
        <v>40</v>
      </c>
      <c r="M4267" s="9">
        <v>16</v>
      </c>
      <c r="N4267" s="9">
        <v>21</v>
      </c>
      <c r="O4267" s="9">
        <v>12</v>
      </c>
      <c r="P4267" s="9">
        <v>26</v>
      </c>
      <c r="Q4267" s="9">
        <v>6</v>
      </c>
      <c r="R4267" s="9">
        <v>3</v>
      </c>
      <c r="S4267" s="9">
        <v>15</v>
      </c>
      <c r="T4267" s="9">
        <v>5</v>
      </c>
      <c r="U4267" s="9">
        <v>3</v>
      </c>
      <c r="V4267" s="9">
        <v>0</v>
      </c>
      <c r="W4267" s="9">
        <v>11</v>
      </c>
      <c r="X4267" s="9">
        <v>3</v>
      </c>
      <c r="Y4267" s="9">
        <v>9</v>
      </c>
      <c r="Z4267" s="9">
        <v>0</v>
      </c>
      <c r="AA4267" s="9">
        <v>8</v>
      </c>
      <c r="AB4267" s="9">
        <v>48</v>
      </c>
      <c r="AC4267" s="9">
        <v>9</v>
      </c>
      <c r="AD4267" s="9">
        <v>5</v>
      </c>
      <c r="AE4267" s="9">
        <v>7</v>
      </c>
      <c r="AF4267" s="9">
        <v>0</v>
      </c>
      <c r="AG4267" s="9">
        <v>18</v>
      </c>
      <c r="AH4267" s="9">
        <v>5</v>
      </c>
      <c r="AI4267" s="9">
        <v>19</v>
      </c>
      <c r="AJ4267" s="9">
        <v>3</v>
      </c>
      <c r="AK4267" s="9">
        <v>18</v>
      </c>
      <c r="AL4267" s="9">
        <v>5</v>
      </c>
      <c r="AM4267" s="9">
        <v>19</v>
      </c>
      <c r="AN4267" s="9">
        <v>0</v>
      </c>
      <c r="AO4267" s="9">
        <v>15</v>
      </c>
      <c r="AP4267" s="9">
        <v>35</v>
      </c>
      <c r="AQ4267" s="9">
        <v>10</v>
      </c>
      <c r="AR4267" s="9">
        <v>0</v>
      </c>
      <c r="AS4267" s="9">
        <v>4</v>
      </c>
      <c r="AT4267" s="9">
        <v>4</v>
      </c>
      <c r="AU4267" s="9">
        <v>17</v>
      </c>
      <c r="AV4267" s="9">
        <v>4</v>
      </c>
      <c r="AW4267" s="9">
        <v>0</v>
      </c>
      <c r="AX4267" s="9">
        <v>21</v>
      </c>
      <c r="AY4267" s="9">
        <v>0</v>
      </c>
      <c r="AZ4267" s="9">
        <v>11</v>
      </c>
      <c r="BA4267" s="9">
        <v>0</v>
      </c>
      <c r="BB4267" s="9">
        <v>13</v>
      </c>
      <c r="BC4267" s="9">
        <v>9</v>
      </c>
    </row>
    <row r="4268" spans="2:55" x14ac:dyDescent="0.45">
      <c r="B4268" s="25">
        <v>4261</v>
      </c>
      <c r="D4268" s="9" t="s">
        <v>140</v>
      </c>
      <c r="E4268" s="9">
        <v>5</v>
      </c>
      <c r="F4268" s="9">
        <v>0</v>
      </c>
      <c r="G4268" s="9">
        <v>0</v>
      </c>
      <c r="H4268" s="9">
        <v>13</v>
      </c>
      <c r="I4268" s="9">
        <v>13</v>
      </c>
      <c r="J4268" s="9">
        <v>0</v>
      </c>
      <c r="K4268" s="9">
        <v>0</v>
      </c>
      <c r="L4268" s="9">
        <v>22</v>
      </c>
      <c r="M4268" s="9">
        <v>9</v>
      </c>
      <c r="N4268" s="9">
        <v>5</v>
      </c>
      <c r="O4268" s="9">
        <v>5</v>
      </c>
      <c r="P4268" s="9">
        <v>16</v>
      </c>
      <c r="Q4268" s="9">
        <v>5</v>
      </c>
      <c r="R4268" s="9">
        <v>5</v>
      </c>
      <c r="S4268" s="9">
        <v>7</v>
      </c>
      <c r="T4268" s="9">
        <v>12</v>
      </c>
      <c r="U4268" s="9">
        <v>12</v>
      </c>
      <c r="V4268" s="9">
        <v>6</v>
      </c>
      <c r="W4268" s="9">
        <v>12</v>
      </c>
      <c r="X4268" s="9">
        <v>3</v>
      </c>
      <c r="Y4268" s="9">
        <v>3</v>
      </c>
      <c r="Z4268" s="9">
        <v>0</v>
      </c>
      <c r="AA4268" s="9">
        <v>7</v>
      </c>
      <c r="AB4268" s="9">
        <v>18</v>
      </c>
      <c r="AC4268" s="9">
        <v>9</v>
      </c>
      <c r="AD4268" s="9">
        <v>0</v>
      </c>
      <c r="AE4268" s="9">
        <v>3</v>
      </c>
      <c r="AF4268" s="9">
        <v>0</v>
      </c>
      <c r="AG4268" s="9">
        <v>7</v>
      </c>
      <c r="AH4268" s="9">
        <v>0</v>
      </c>
      <c r="AI4268" s="9">
        <v>6</v>
      </c>
      <c r="AJ4268" s="9">
        <v>5</v>
      </c>
      <c r="AK4268" s="9">
        <v>5</v>
      </c>
      <c r="AL4268" s="9">
        <v>5</v>
      </c>
      <c r="AM4268" s="9">
        <v>6</v>
      </c>
      <c r="AN4268" s="9">
        <v>0</v>
      </c>
      <c r="AO4268" s="9">
        <v>0</v>
      </c>
      <c r="AP4268" s="9">
        <v>18</v>
      </c>
      <c r="AQ4268" s="9">
        <v>4</v>
      </c>
      <c r="AR4268" s="9">
        <v>0</v>
      </c>
      <c r="AS4268" s="9">
        <v>4</v>
      </c>
      <c r="AT4268" s="9">
        <v>0</v>
      </c>
      <c r="AU4268" s="9">
        <v>21</v>
      </c>
      <c r="AV4268" s="9">
        <v>4</v>
      </c>
      <c r="AW4268" s="9">
        <v>0</v>
      </c>
      <c r="AX4268" s="9">
        <v>8</v>
      </c>
      <c r="AY4268" s="9">
        <v>5</v>
      </c>
      <c r="AZ4268" s="9">
        <v>5</v>
      </c>
      <c r="BA4268" s="9">
        <v>0</v>
      </c>
      <c r="BB4268" s="9">
        <v>8</v>
      </c>
      <c r="BC4268" s="9">
        <v>4</v>
      </c>
    </row>
    <row r="4269" spans="2:55" x14ac:dyDescent="0.45">
      <c r="B4269" s="25">
        <v>4262</v>
      </c>
      <c r="D4269" s="9" t="s">
        <v>55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  <c r="AB4269" s="9">
        <v>0</v>
      </c>
      <c r="AC4269" s="9">
        <v>0</v>
      </c>
      <c r="AD4269" s="9">
        <v>0</v>
      </c>
      <c r="AE4269" s="9">
        <v>0</v>
      </c>
      <c r="AF4269" s="9">
        <v>0</v>
      </c>
      <c r="AG4269" s="9">
        <v>0</v>
      </c>
      <c r="AH4269" s="9">
        <v>0</v>
      </c>
      <c r="AI4269" s="9">
        <v>0</v>
      </c>
      <c r="AJ4269" s="9">
        <v>0</v>
      </c>
      <c r="AK4269" s="9">
        <v>0</v>
      </c>
      <c r="AL4269" s="9">
        <v>0</v>
      </c>
      <c r="AM4269" s="9">
        <v>0</v>
      </c>
      <c r="AN4269" s="9">
        <v>0</v>
      </c>
      <c r="AO4269" s="9">
        <v>0</v>
      </c>
      <c r="AP4269" s="9">
        <v>0</v>
      </c>
      <c r="AQ4269" s="9">
        <v>0</v>
      </c>
      <c r="AR4269" s="9">
        <v>0</v>
      </c>
      <c r="AS4269" s="9">
        <v>0</v>
      </c>
      <c r="AT4269" s="9">
        <v>0</v>
      </c>
      <c r="AU4269" s="9">
        <v>0</v>
      </c>
      <c r="AV4269" s="9">
        <v>0</v>
      </c>
      <c r="AW4269" s="9">
        <v>0</v>
      </c>
      <c r="AX4269" s="9">
        <v>0</v>
      </c>
      <c r="AY4269" s="9">
        <v>0</v>
      </c>
      <c r="AZ4269" s="9">
        <v>0</v>
      </c>
      <c r="BA4269" s="9">
        <v>0</v>
      </c>
      <c r="BB4269" s="9">
        <v>0</v>
      </c>
      <c r="BC4269" s="9">
        <v>0</v>
      </c>
    </row>
    <row r="4270" spans="2:55" x14ac:dyDescent="0.45">
      <c r="B4270" s="25">
        <v>4263</v>
      </c>
      <c r="D4270" s="9" t="s">
        <v>3</v>
      </c>
      <c r="E4270" s="9">
        <v>286</v>
      </c>
      <c r="F4270" s="9">
        <v>443</v>
      </c>
      <c r="G4270" s="9">
        <v>18</v>
      </c>
      <c r="H4270" s="9">
        <v>4038</v>
      </c>
      <c r="I4270" s="9">
        <v>1508</v>
      </c>
      <c r="J4270" s="9">
        <v>398</v>
      </c>
      <c r="K4270" s="9">
        <v>132</v>
      </c>
      <c r="L4270" s="9">
        <v>4913</v>
      </c>
      <c r="M4270" s="9">
        <v>2371</v>
      </c>
      <c r="N4270" s="9">
        <v>1916</v>
      </c>
      <c r="O4270" s="9">
        <v>3025</v>
      </c>
      <c r="P4270" s="9">
        <v>3438</v>
      </c>
      <c r="Q4270" s="9">
        <v>723</v>
      </c>
      <c r="R4270" s="9">
        <v>67</v>
      </c>
      <c r="S4270" s="9">
        <v>1150</v>
      </c>
      <c r="T4270" s="9">
        <v>430</v>
      </c>
      <c r="U4270" s="9">
        <v>469</v>
      </c>
      <c r="V4270" s="9">
        <v>300</v>
      </c>
      <c r="W4270" s="9">
        <v>847</v>
      </c>
      <c r="X4270" s="9">
        <v>98</v>
      </c>
      <c r="Y4270" s="9">
        <v>341</v>
      </c>
      <c r="Z4270" s="9">
        <v>9</v>
      </c>
      <c r="AA4270" s="9">
        <v>335</v>
      </c>
      <c r="AB4270" s="9">
        <v>2141</v>
      </c>
      <c r="AC4270" s="9">
        <v>546</v>
      </c>
      <c r="AD4270" s="9">
        <v>168</v>
      </c>
      <c r="AE4270" s="9">
        <v>290</v>
      </c>
      <c r="AF4270" s="9">
        <v>26</v>
      </c>
      <c r="AG4270" s="9">
        <v>857</v>
      </c>
      <c r="AH4270" s="9">
        <v>157</v>
      </c>
      <c r="AI4270" s="9">
        <v>689</v>
      </c>
      <c r="AJ4270" s="9">
        <v>571</v>
      </c>
      <c r="AK4270" s="9">
        <v>1641</v>
      </c>
      <c r="AL4270" s="9">
        <v>215</v>
      </c>
      <c r="AM4270" s="9">
        <v>823</v>
      </c>
      <c r="AN4270" s="9">
        <v>13</v>
      </c>
      <c r="AO4270" s="9">
        <v>676</v>
      </c>
      <c r="AP4270" s="9">
        <v>1426</v>
      </c>
      <c r="AQ4270" s="9">
        <v>358</v>
      </c>
      <c r="AR4270" s="9">
        <v>18</v>
      </c>
      <c r="AS4270" s="9">
        <v>244</v>
      </c>
      <c r="AT4270" s="9">
        <v>71</v>
      </c>
      <c r="AU4270" s="9">
        <v>789</v>
      </c>
      <c r="AV4270" s="9">
        <v>412</v>
      </c>
      <c r="AW4270" s="9">
        <v>24</v>
      </c>
      <c r="AX4270" s="9">
        <v>970</v>
      </c>
      <c r="AY4270" s="9">
        <v>122</v>
      </c>
      <c r="AZ4270" s="9">
        <v>493</v>
      </c>
      <c r="BA4270" s="9">
        <v>27</v>
      </c>
      <c r="BB4270" s="9">
        <v>464</v>
      </c>
      <c r="BC4270" s="9">
        <v>275</v>
      </c>
    </row>
    <row r="4271" spans="2:55" x14ac:dyDescent="0.45">
      <c r="B4271" s="25">
        <v>4264</v>
      </c>
      <c r="C4271" s="28" t="s">
        <v>203</v>
      </c>
      <c r="D4271" s="9" t="s">
        <v>56</v>
      </c>
      <c r="E4271" s="9">
        <v>0</v>
      </c>
      <c r="F4271" s="9">
        <v>0</v>
      </c>
      <c r="G4271" s="9">
        <v>0</v>
      </c>
      <c r="H4271" s="9">
        <v>24</v>
      </c>
      <c r="I4271" s="9">
        <v>3</v>
      </c>
      <c r="J4271" s="9">
        <v>0</v>
      </c>
      <c r="K4271" s="9">
        <v>0</v>
      </c>
      <c r="L4271" s="9">
        <v>20</v>
      </c>
      <c r="M4271" s="9">
        <v>30</v>
      </c>
      <c r="N4271" s="9">
        <v>11</v>
      </c>
      <c r="O4271" s="9">
        <v>3</v>
      </c>
      <c r="P4271" s="9">
        <v>9</v>
      </c>
      <c r="Q4271" s="9">
        <v>0</v>
      </c>
      <c r="R4271" s="9">
        <v>0</v>
      </c>
      <c r="S4271" s="9">
        <v>9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5</v>
      </c>
      <c r="AB4271" s="9">
        <v>0</v>
      </c>
      <c r="AC4271" s="9">
        <v>5</v>
      </c>
      <c r="AD4271" s="9">
        <v>3</v>
      </c>
      <c r="AE4271" s="9">
        <v>0</v>
      </c>
      <c r="AF4271" s="9">
        <v>0</v>
      </c>
      <c r="AG4271" s="9">
        <v>6</v>
      </c>
      <c r="AH4271" s="9">
        <v>0</v>
      </c>
      <c r="AI4271" s="9">
        <v>0</v>
      </c>
      <c r="AJ4271" s="9">
        <v>4</v>
      </c>
      <c r="AK4271" s="9">
        <v>3</v>
      </c>
      <c r="AL4271" s="9">
        <v>0</v>
      </c>
      <c r="AM4271" s="9">
        <v>3</v>
      </c>
      <c r="AN4271" s="9">
        <v>0</v>
      </c>
      <c r="AO4271" s="9">
        <v>3</v>
      </c>
      <c r="AP4271" s="9">
        <v>5</v>
      </c>
      <c r="AQ4271" s="9">
        <v>0</v>
      </c>
      <c r="AR4271" s="9">
        <v>0</v>
      </c>
      <c r="AS4271" s="9">
        <v>0</v>
      </c>
      <c r="AT4271" s="9">
        <v>0</v>
      </c>
      <c r="AU4271" s="9">
        <v>0</v>
      </c>
      <c r="AV4271" s="9">
        <v>0</v>
      </c>
      <c r="AW4271" s="9">
        <v>0</v>
      </c>
      <c r="AX4271" s="9">
        <v>0</v>
      </c>
      <c r="AY4271" s="9">
        <v>0</v>
      </c>
      <c r="AZ4271" s="9">
        <v>4</v>
      </c>
      <c r="BA4271" s="9">
        <v>0</v>
      </c>
      <c r="BB4271" s="9">
        <v>0</v>
      </c>
      <c r="BC4271" s="9">
        <v>0</v>
      </c>
    </row>
    <row r="4272" spans="2:55" x14ac:dyDescent="0.45">
      <c r="B4272" s="25">
        <v>4265</v>
      </c>
      <c r="D4272" s="9" t="s">
        <v>57</v>
      </c>
      <c r="E4272" s="9">
        <v>0</v>
      </c>
      <c r="F4272" s="9">
        <v>0</v>
      </c>
      <c r="G4272" s="9">
        <v>0</v>
      </c>
      <c r="H4272" s="9">
        <v>7</v>
      </c>
      <c r="I4272" s="9">
        <v>3</v>
      </c>
      <c r="J4272" s="9">
        <v>3</v>
      </c>
      <c r="K4272" s="9">
        <v>0</v>
      </c>
      <c r="L4272" s="9">
        <v>20</v>
      </c>
      <c r="M4272" s="9">
        <v>0</v>
      </c>
      <c r="N4272" s="9">
        <v>3</v>
      </c>
      <c r="O4272" s="9">
        <v>0</v>
      </c>
      <c r="P4272" s="9">
        <v>14</v>
      </c>
      <c r="Q4272" s="9">
        <v>0</v>
      </c>
      <c r="R4272" s="9">
        <v>0</v>
      </c>
      <c r="S4272" s="9">
        <v>3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  <c r="AC4272" s="9">
        <v>0</v>
      </c>
      <c r="AD4272" s="9">
        <v>0</v>
      </c>
      <c r="AE4272" s="9">
        <v>0</v>
      </c>
      <c r="AF4272" s="9">
        <v>0</v>
      </c>
      <c r="AG4272" s="9">
        <v>5</v>
      </c>
      <c r="AH4272" s="9">
        <v>0</v>
      </c>
      <c r="AI4272" s="9">
        <v>0</v>
      </c>
      <c r="AJ4272" s="9">
        <v>0</v>
      </c>
      <c r="AK4272" s="9">
        <v>0</v>
      </c>
      <c r="AL4272" s="9">
        <v>0</v>
      </c>
      <c r="AM4272" s="9">
        <v>0</v>
      </c>
      <c r="AN4272" s="9">
        <v>0</v>
      </c>
      <c r="AO4272" s="9">
        <v>0</v>
      </c>
      <c r="AP4272" s="9">
        <v>4</v>
      </c>
      <c r="AQ4272" s="9">
        <v>0</v>
      </c>
      <c r="AR4272" s="9">
        <v>0</v>
      </c>
      <c r="AS4272" s="9">
        <v>0</v>
      </c>
      <c r="AT4272" s="9">
        <v>0</v>
      </c>
      <c r="AU4272" s="9">
        <v>6</v>
      </c>
      <c r="AV4272" s="9">
        <v>0</v>
      </c>
      <c r="AW4272" s="9">
        <v>0</v>
      </c>
      <c r="AX4272" s="9">
        <v>7</v>
      </c>
      <c r="AY4272" s="9">
        <v>0</v>
      </c>
      <c r="AZ4272" s="9">
        <v>0</v>
      </c>
      <c r="BA4272" s="9">
        <v>0</v>
      </c>
      <c r="BB4272" s="9">
        <v>0</v>
      </c>
      <c r="BC4272" s="9">
        <v>0</v>
      </c>
    </row>
    <row r="4273" spans="2:55" x14ac:dyDescent="0.45">
      <c r="B4273" s="25">
        <v>4266</v>
      </c>
      <c r="D4273" s="9" t="s">
        <v>58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4</v>
      </c>
      <c r="M4273" s="9">
        <v>4</v>
      </c>
      <c r="N4273" s="9">
        <v>0</v>
      </c>
      <c r="O4273" s="9">
        <v>0</v>
      </c>
      <c r="P4273" s="9">
        <v>4</v>
      </c>
      <c r="Q4273" s="9">
        <v>0</v>
      </c>
      <c r="R4273" s="9">
        <v>0</v>
      </c>
      <c r="S4273" s="9">
        <v>0</v>
      </c>
      <c r="T4273" s="9">
        <v>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  <c r="AC4273" s="9">
        <v>0</v>
      </c>
      <c r="AD4273" s="9">
        <v>0</v>
      </c>
      <c r="AE4273" s="9">
        <v>0</v>
      </c>
      <c r="AF4273" s="9">
        <v>0</v>
      </c>
      <c r="AG4273" s="9">
        <v>0</v>
      </c>
      <c r="AH4273" s="9">
        <v>0</v>
      </c>
      <c r="AI4273" s="9">
        <v>0</v>
      </c>
      <c r="AJ4273" s="9">
        <v>3</v>
      </c>
      <c r="AK4273" s="9">
        <v>0</v>
      </c>
      <c r="AL4273" s="9">
        <v>0</v>
      </c>
      <c r="AM4273" s="9">
        <v>0</v>
      </c>
      <c r="AN4273" s="9">
        <v>0</v>
      </c>
      <c r="AO4273" s="9">
        <v>0</v>
      </c>
      <c r="AP4273" s="9">
        <v>0</v>
      </c>
      <c r="AQ4273" s="9">
        <v>0</v>
      </c>
      <c r="AR4273" s="9">
        <v>0</v>
      </c>
      <c r="AS4273" s="9">
        <v>0</v>
      </c>
      <c r="AT4273" s="9">
        <v>0</v>
      </c>
      <c r="AU4273" s="9">
        <v>5</v>
      </c>
      <c r="AV4273" s="9">
        <v>0</v>
      </c>
      <c r="AW4273" s="9">
        <v>0</v>
      </c>
      <c r="AX4273" s="9">
        <v>0</v>
      </c>
      <c r="AY4273" s="9">
        <v>0</v>
      </c>
      <c r="AZ4273" s="9">
        <v>0</v>
      </c>
      <c r="BA4273" s="9">
        <v>0</v>
      </c>
      <c r="BB4273" s="9">
        <v>0</v>
      </c>
      <c r="BC4273" s="9">
        <v>0</v>
      </c>
    </row>
    <row r="4274" spans="2:55" x14ac:dyDescent="0.45">
      <c r="B4274" s="25">
        <v>4267</v>
      </c>
      <c r="D4274" s="9" t="s">
        <v>59</v>
      </c>
      <c r="E4274" s="9">
        <v>0</v>
      </c>
      <c r="F4274" s="9">
        <v>5</v>
      </c>
      <c r="G4274" s="9">
        <v>0</v>
      </c>
      <c r="H4274" s="9">
        <v>12</v>
      </c>
      <c r="I4274" s="9">
        <v>0</v>
      </c>
      <c r="J4274" s="9">
        <v>4</v>
      </c>
      <c r="K4274" s="9">
        <v>0</v>
      </c>
      <c r="L4274" s="9">
        <v>11</v>
      </c>
      <c r="M4274" s="9">
        <v>13</v>
      </c>
      <c r="N4274" s="9">
        <v>5</v>
      </c>
      <c r="O4274" s="9">
        <v>7</v>
      </c>
      <c r="P4274" s="9">
        <v>0</v>
      </c>
      <c r="Q4274" s="9">
        <v>0</v>
      </c>
      <c r="R4274" s="9">
        <v>0</v>
      </c>
      <c r="S4274" s="9">
        <v>4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3</v>
      </c>
      <c r="Z4274" s="9">
        <v>0</v>
      </c>
      <c r="AA4274" s="9">
        <v>0</v>
      </c>
      <c r="AB4274" s="9">
        <v>0</v>
      </c>
      <c r="AC4274" s="9">
        <v>0</v>
      </c>
      <c r="AD4274" s="9">
        <v>0</v>
      </c>
      <c r="AE4274" s="9">
        <v>0</v>
      </c>
      <c r="AF4274" s="9">
        <v>0</v>
      </c>
      <c r="AG4274" s="9">
        <v>0</v>
      </c>
      <c r="AH4274" s="9">
        <v>0</v>
      </c>
      <c r="AI4274" s="9">
        <v>0</v>
      </c>
      <c r="AJ4274" s="9">
        <v>0</v>
      </c>
      <c r="AK4274" s="9">
        <v>0</v>
      </c>
      <c r="AL4274" s="9">
        <v>0</v>
      </c>
      <c r="AM4274" s="9">
        <v>0</v>
      </c>
      <c r="AN4274" s="9">
        <v>0</v>
      </c>
      <c r="AO4274" s="9">
        <v>0</v>
      </c>
      <c r="AP4274" s="9">
        <v>3</v>
      </c>
      <c r="AQ4274" s="9">
        <v>0</v>
      </c>
      <c r="AR4274" s="9">
        <v>0</v>
      </c>
      <c r="AS4274" s="9">
        <v>0</v>
      </c>
      <c r="AT4274" s="9">
        <v>0</v>
      </c>
      <c r="AU4274" s="9">
        <v>3</v>
      </c>
      <c r="AV4274" s="9">
        <v>0</v>
      </c>
      <c r="AW4274" s="9">
        <v>0</v>
      </c>
      <c r="AX4274" s="9">
        <v>4</v>
      </c>
      <c r="AY4274" s="9">
        <v>0</v>
      </c>
      <c r="AZ4274" s="9">
        <v>6</v>
      </c>
      <c r="BA4274" s="9">
        <v>0</v>
      </c>
      <c r="BB4274" s="9">
        <v>0</v>
      </c>
      <c r="BC4274" s="9">
        <v>0</v>
      </c>
    </row>
    <row r="4275" spans="2:55" x14ac:dyDescent="0.45">
      <c r="B4275" s="25">
        <v>4268</v>
      </c>
      <c r="D4275" s="9" t="s">
        <v>60</v>
      </c>
      <c r="E4275" s="9">
        <v>0</v>
      </c>
      <c r="F4275" s="9">
        <v>0</v>
      </c>
      <c r="G4275" s="9">
        <v>0</v>
      </c>
      <c r="H4275" s="9">
        <v>6</v>
      </c>
      <c r="I4275" s="9">
        <v>0</v>
      </c>
      <c r="J4275" s="9">
        <v>0</v>
      </c>
      <c r="K4275" s="9">
        <v>0</v>
      </c>
      <c r="L4275" s="9">
        <v>4</v>
      </c>
      <c r="M4275" s="9">
        <v>8</v>
      </c>
      <c r="N4275" s="9">
        <v>0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  <c r="AC4275" s="9">
        <v>0</v>
      </c>
      <c r="AD4275" s="9">
        <v>0</v>
      </c>
      <c r="AE4275" s="9">
        <v>0</v>
      </c>
      <c r="AF4275" s="9">
        <v>0</v>
      </c>
      <c r="AG4275" s="9">
        <v>0</v>
      </c>
      <c r="AH4275" s="9">
        <v>0</v>
      </c>
      <c r="AI4275" s="9">
        <v>0</v>
      </c>
      <c r="AJ4275" s="9">
        <v>0</v>
      </c>
      <c r="AK4275" s="9">
        <v>0</v>
      </c>
      <c r="AL4275" s="9">
        <v>0</v>
      </c>
      <c r="AM4275" s="9">
        <v>0</v>
      </c>
      <c r="AN4275" s="9">
        <v>0</v>
      </c>
      <c r="AO4275" s="9">
        <v>0</v>
      </c>
      <c r="AP4275" s="9">
        <v>0</v>
      </c>
      <c r="AQ4275" s="9">
        <v>0</v>
      </c>
      <c r="AR4275" s="9">
        <v>0</v>
      </c>
      <c r="AS4275" s="9">
        <v>0</v>
      </c>
      <c r="AT4275" s="9">
        <v>0</v>
      </c>
      <c r="AU4275" s="9">
        <v>0</v>
      </c>
      <c r="AV4275" s="9">
        <v>0</v>
      </c>
      <c r="AW4275" s="9">
        <v>0</v>
      </c>
      <c r="AX4275" s="9">
        <v>0</v>
      </c>
      <c r="AY4275" s="9">
        <v>0</v>
      </c>
      <c r="AZ4275" s="9">
        <v>0</v>
      </c>
      <c r="BA4275" s="9">
        <v>0</v>
      </c>
      <c r="BB4275" s="9">
        <v>0</v>
      </c>
      <c r="BC4275" s="9">
        <v>0</v>
      </c>
    </row>
    <row r="4276" spans="2:55" x14ac:dyDescent="0.45">
      <c r="B4276" s="25">
        <v>4269</v>
      </c>
      <c r="D4276" s="9" t="s">
        <v>61</v>
      </c>
      <c r="E4276" s="9">
        <v>0</v>
      </c>
      <c r="F4276" s="9">
        <v>0</v>
      </c>
      <c r="G4276" s="9">
        <v>0</v>
      </c>
      <c r="H4276" s="9">
        <v>19</v>
      </c>
      <c r="I4276" s="9">
        <v>4</v>
      </c>
      <c r="J4276" s="9">
        <v>5</v>
      </c>
      <c r="K4276" s="9">
        <v>0</v>
      </c>
      <c r="L4276" s="9">
        <v>12</v>
      </c>
      <c r="M4276" s="9">
        <v>47</v>
      </c>
      <c r="N4276" s="9">
        <v>16</v>
      </c>
      <c r="O4276" s="9">
        <v>4</v>
      </c>
      <c r="P4276" s="9">
        <v>0</v>
      </c>
      <c r="Q4276" s="9">
        <v>0</v>
      </c>
      <c r="R4276" s="9">
        <v>0</v>
      </c>
      <c r="S4276" s="9">
        <v>5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4</v>
      </c>
      <c r="AC4276" s="9">
        <v>0</v>
      </c>
      <c r="AD4276" s="9">
        <v>0</v>
      </c>
      <c r="AE4276" s="9">
        <v>0</v>
      </c>
      <c r="AF4276" s="9">
        <v>0</v>
      </c>
      <c r="AG4276" s="9">
        <v>5</v>
      </c>
      <c r="AH4276" s="9">
        <v>0</v>
      </c>
      <c r="AI4276" s="9">
        <v>3</v>
      </c>
      <c r="AJ4276" s="9">
        <v>0</v>
      </c>
      <c r="AK4276" s="9">
        <v>3</v>
      </c>
      <c r="AL4276" s="9">
        <v>0</v>
      </c>
      <c r="AM4276" s="9">
        <v>0</v>
      </c>
      <c r="AN4276" s="9">
        <v>0</v>
      </c>
      <c r="AO4276" s="9">
        <v>0</v>
      </c>
      <c r="AP4276" s="9">
        <v>0</v>
      </c>
      <c r="AQ4276" s="9">
        <v>3</v>
      </c>
      <c r="AR4276" s="9">
        <v>0</v>
      </c>
      <c r="AS4276" s="9">
        <v>0</v>
      </c>
      <c r="AT4276" s="9">
        <v>0</v>
      </c>
      <c r="AU4276" s="9">
        <v>0</v>
      </c>
      <c r="AV4276" s="9">
        <v>0</v>
      </c>
      <c r="AW4276" s="9">
        <v>0</v>
      </c>
      <c r="AX4276" s="9">
        <v>0</v>
      </c>
      <c r="AY4276" s="9">
        <v>0</v>
      </c>
      <c r="AZ4276" s="9">
        <v>0</v>
      </c>
      <c r="BA4276" s="9">
        <v>0</v>
      </c>
      <c r="BB4276" s="9">
        <v>0</v>
      </c>
      <c r="BC4276" s="9">
        <v>0</v>
      </c>
    </row>
    <row r="4277" spans="2:55" x14ac:dyDescent="0.45">
      <c r="B4277" s="25">
        <v>4270</v>
      </c>
      <c r="D4277" s="9" t="s">
        <v>62</v>
      </c>
      <c r="E4277" s="9">
        <v>0</v>
      </c>
      <c r="F4277" s="9">
        <v>4</v>
      </c>
      <c r="G4277" s="9">
        <v>0</v>
      </c>
      <c r="H4277" s="9">
        <v>26</v>
      </c>
      <c r="I4277" s="9">
        <v>9</v>
      </c>
      <c r="J4277" s="9">
        <v>3</v>
      </c>
      <c r="K4277" s="9">
        <v>0</v>
      </c>
      <c r="L4277" s="9">
        <v>6</v>
      </c>
      <c r="M4277" s="9">
        <v>39</v>
      </c>
      <c r="N4277" s="9">
        <v>9</v>
      </c>
      <c r="O4277" s="9">
        <v>21</v>
      </c>
      <c r="P4277" s="9">
        <v>0</v>
      </c>
      <c r="Q4277" s="9">
        <v>0</v>
      </c>
      <c r="R4277" s="9">
        <v>0</v>
      </c>
      <c r="S4277" s="9">
        <v>12</v>
      </c>
      <c r="T4277" s="9">
        <v>0</v>
      </c>
      <c r="U4277" s="9">
        <v>0</v>
      </c>
      <c r="V4277" s="9">
        <v>0</v>
      </c>
      <c r="W4277" s="9">
        <v>0</v>
      </c>
      <c r="X4277" s="9">
        <v>0</v>
      </c>
      <c r="Y4277" s="9">
        <v>4</v>
      </c>
      <c r="Z4277" s="9">
        <v>0</v>
      </c>
      <c r="AA4277" s="9">
        <v>0</v>
      </c>
      <c r="AB4277" s="9">
        <v>8</v>
      </c>
      <c r="AC4277" s="9">
        <v>5</v>
      </c>
      <c r="AD4277" s="9">
        <v>6</v>
      </c>
      <c r="AE4277" s="9">
        <v>0</v>
      </c>
      <c r="AF4277" s="9">
        <v>0</v>
      </c>
      <c r="AG4277" s="9">
        <v>8</v>
      </c>
      <c r="AH4277" s="9">
        <v>0</v>
      </c>
      <c r="AI4277" s="9">
        <v>0</v>
      </c>
      <c r="AJ4277" s="9">
        <v>3</v>
      </c>
      <c r="AK4277" s="9">
        <v>8</v>
      </c>
      <c r="AL4277" s="9">
        <v>0</v>
      </c>
      <c r="AM4277" s="9">
        <v>0</v>
      </c>
      <c r="AN4277" s="9">
        <v>0</v>
      </c>
      <c r="AO4277" s="9">
        <v>5</v>
      </c>
      <c r="AP4277" s="9">
        <v>3</v>
      </c>
      <c r="AQ4277" s="9">
        <v>5</v>
      </c>
      <c r="AR4277" s="9">
        <v>0</v>
      </c>
      <c r="AS4277" s="9">
        <v>0</v>
      </c>
      <c r="AT4277" s="9">
        <v>0</v>
      </c>
      <c r="AU4277" s="9">
        <v>4</v>
      </c>
      <c r="AV4277" s="9">
        <v>3</v>
      </c>
      <c r="AW4277" s="9">
        <v>0</v>
      </c>
      <c r="AX4277" s="9">
        <v>0</v>
      </c>
      <c r="AY4277" s="9">
        <v>0</v>
      </c>
      <c r="AZ4277" s="9">
        <v>7</v>
      </c>
      <c r="BA4277" s="9">
        <v>0</v>
      </c>
      <c r="BB4277" s="9">
        <v>0</v>
      </c>
      <c r="BC4277" s="9">
        <v>0</v>
      </c>
    </row>
    <row r="4278" spans="2:55" x14ac:dyDescent="0.45">
      <c r="B4278" s="25">
        <v>4271</v>
      </c>
      <c r="D4278" s="9" t="s">
        <v>63</v>
      </c>
      <c r="E4278" s="9">
        <v>9</v>
      </c>
      <c r="F4278" s="9">
        <v>6</v>
      </c>
      <c r="G4278" s="9">
        <v>0</v>
      </c>
      <c r="H4278" s="9">
        <v>71</v>
      </c>
      <c r="I4278" s="9">
        <v>16</v>
      </c>
      <c r="J4278" s="9">
        <v>9</v>
      </c>
      <c r="K4278" s="9">
        <v>0</v>
      </c>
      <c r="L4278" s="9">
        <v>59</v>
      </c>
      <c r="M4278" s="9">
        <v>8</v>
      </c>
      <c r="N4278" s="9">
        <v>7</v>
      </c>
      <c r="O4278" s="9">
        <v>0</v>
      </c>
      <c r="P4278" s="9">
        <v>238</v>
      </c>
      <c r="Q4278" s="9">
        <v>4</v>
      </c>
      <c r="R4278" s="9">
        <v>0</v>
      </c>
      <c r="S4278" s="9">
        <v>34</v>
      </c>
      <c r="T4278" s="9">
        <v>0</v>
      </c>
      <c r="U4278" s="9">
        <v>0</v>
      </c>
      <c r="V4278" s="9">
        <v>4</v>
      </c>
      <c r="W4278" s="9">
        <v>17</v>
      </c>
      <c r="X4278" s="9">
        <v>0</v>
      </c>
      <c r="Y4278" s="9">
        <v>0</v>
      </c>
      <c r="Z4278" s="9">
        <v>0</v>
      </c>
      <c r="AA4278" s="9">
        <v>3</v>
      </c>
      <c r="AB4278" s="9">
        <v>9</v>
      </c>
      <c r="AC4278" s="9">
        <v>7</v>
      </c>
      <c r="AD4278" s="9">
        <v>5</v>
      </c>
      <c r="AE4278" s="9">
        <v>4</v>
      </c>
      <c r="AF4278" s="9">
        <v>0</v>
      </c>
      <c r="AG4278" s="9">
        <v>12</v>
      </c>
      <c r="AH4278" s="9">
        <v>0</v>
      </c>
      <c r="AI4278" s="9">
        <v>8</v>
      </c>
      <c r="AJ4278" s="9">
        <v>13</v>
      </c>
      <c r="AK4278" s="9">
        <v>10</v>
      </c>
      <c r="AL4278" s="9">
        <v>5</v>
      </c>
      <c r="AM4278" s="9">
        <v>10</v>
      </c>
      <c r="AN4278" s="9">
        <v>0</v>
      </c>
      <c r="AO4278" s="9">
        <v>10</v>
      </c>
      <c r="AP4278" s="9">
        <v>25</v>
      </c>
      <c r="AQ4278" s="9">
        <v>6</v>
      </c>
      <c r="AR4278" s="9">
        <v>0</v>
      </c>
      <c r="AS4278" s="9">
        <v>4</v>
      </c>
      <c r="AT4278" s="9">
        <v>4</v>
      </c>
      <c r="AU4278" s="9">
        <v>17</v>
      </c>
      <c r="AV4278" s="9">
        <v>13</v>
      </c>
      <c r="AW4278" s="9">
        <v>0</v>
      </c>
      <c r="AX4278" s="9">
        <v>29</v>
      </c>
      <c r="AY4278" s="9">
        <v>8</v>
      </c>
      <c r="AZ4278" s="9">
        <v>9</v>
      </c>
      <c r="BA4278" s="9">
        <v>0</v>
      </c>
      <c r="BB4278" s="9">
        <v>17</v>
      </c>
      <c r="BC4278" s="9">
        <v>3</v>
      </c>
    </row>
    <row r="4279" spans="2:55" x14ac:dyDescent="0.45">
      <c r="B4279" s="25">
        <v>4272</v>
      </c>
      <c r="D4279" s="9" t="s">
        <v>64</v>
      </c>
      <c r="E4279" s="9">
        <v>0</v>
      </c>
      <c r="F4279" s="9">
        <v>8</v>
      </c>
      <c r="G4279" s="9">
        <v>0</v>
      </c>
      <c r="H4279" s="9">
        <v>42</v>
      </c>
      <c r="I4279" s="9">
        <v>10</v>
      </c>
      <c r="J4279" s="9">
        <v>4</v>
      </c>
      <c r="K4279" s="9">
        <v>0</v>
      </c>
      <c r="L4279" s="9">
        <v>39</v>
      </c>
      <c r="M4279" s="9">
        <v>0</v>
      </c>
      <c r="N4279" s="9">
        <v>14</v>
      </c>
      <c r="O4279" s="9">
        <v>0</v>
      </c>
      <c r="P4279" s="9">
        <v>188</v>
      </c>
      <c r="Q4279" s="9">
        <v>0</v>
      </c>
      <c r="R4279" s="9">
        <v>0</v>
      </c>
      <c r="S4279" s="9">
        <v>14</v>
      </c>
      <c r="T4279" s="9">
        <v>0</v>
      </c>
      <c r="U4279" s="9">
        <v>0</v>
      </c>
      <c r="V4279" s="9">
        <v>4</v>
      </c>
      <c r="W4279" s="9">
        <v>3</v>
      </c>
      <c r="X4279" s="9">
        <v>0</v>
      </c>
      <c r="Y4279" s="9">
        <v>0</v>
      </c>
      <c r="Z4279" s="9">
        <v>0</v>
      </c>
      <c r="AA4279" s="9">
        <v>0</v>
      </c>
      <c r="AB4279" s="9">
        <v>3</v>
      </c>
      <c r="AC4279" s="9">
        <v>3</v>
      </c>
      <c r="AD4279" s="9">
        <v>3</v>
      </c>
      <c r="AE4279" s="9">
        <v>3</v>
      </c>
      <c r="AF4279" s="9">
        <v>0</v>
      </c>
      <c r="AG4279" s="9">
        <v>0</v>
      </c>
      <c r="AH4279" s="9">
        <v>0</v>
      </c>
      <c r="AI4279" s="9">
        <v>3</v>
      </c>
      <c r="AJ4279" s="9">
        <v>0</v>
      </c>
      <c r="AK4279" s="9">
        <v>4</v>
      </c>
      <c r="AL4279" s="9">
        <v>0</v>
      </c>
      <c r="AM4279" s="9">
        <v>5</v>
      </c>
      <c r="AN4279" s="9">
        <v>0</v>
      </c>
      <c r="AO4279" s="9">
        <v>0</v>
      </c>
      <c r="AP4279" s="9">
        <v>9</v>
      </c>
      <c r="AQ4279" s="9">
        <v>0</v>
      </c>
      <c r="AR4279" s="9">
        <v>0</v>
      </c>
      <c r="AS4279" s="9">
        <v>0</v>
      </c>
      <c r="AT4279" s="9">
        <v>0</v>
      </c>
      <c r="AU4279" s="9">
        <v>9</v>
      </c>
      <c r="AV4279" s="9">
        <v>0</v>
      </c>
      <c r="AW4279" s="9">
        <v>0</v>
      </c>
      <c r="AX4279" s="9">
        <v>4</v>
      </c>
      <c r="AY4279" s="9">
        <v>0</v>
      </c>
      <c r="AZ4279" s="9">
        <v>0</v>
      </c>
      <c r="BA4279" s="9">
        <v>0</v>
      </c>
      <c r="BB4279" s="9">
        <v>0</v>
      </c>
      <c r="BC4279" s="9">
        <v>0</v>
      </c>
    </row>
    <row r="4280" spans="2:55" x14ac:dyDescent="0.45">
      <c r="B4280" s="25">
        <v>4273</v>
      </c>
      <c r="D4280" s="9" t="s">
        <v>65</v>
      </c>
      <c r="E4280" s="9">
        <v>0</v>
      </c>
      <c r="F4280" s="9">
        <v>3</v>
      </c>
      <c r="G4280" s="9">
        <v>0</v>
      </c>
      <c r="H4280" s="9">
        <v>9</v>
      </c>
      <c r="I4280" s="9">
        <v>10</v>
      </c>
      <c r="J4280" s="9">
        <v>0</v>
      </c>
      <c r="K4280" s="9">
        <v>0</v>
      </c>
      <c r="L4280" s="9">
        <v>27</v>
      </c>
      <c r="M4280" s="9">
        <v>4</v>
      </c>
      <c r="N4280" s="9">
        <v>3</v>
      </c>
      <c r="O4280" s="9">
        <v>0</v>
      </c>
      <c r="P4280" s="9">
        <v>26</v>
      </c>
      <c r="Q4280" s="9">
        <v>0</v>
      </c>
      <c r="R4280" s="9">
        <v>0</v>
      </c>
      <c r="S4280" s="9">
        <v>3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  <c r="AC4280" s="9">
        <v>0</v>
      </c>
      <c r="AD4280" s="9">
        <v>0</v>
      </c>
      <c r="AE4280" s="9">
        <v>0</v>
      </c>
      <c r="AF4280" s="9">
        <v>0</v>
      </c>
      <c r="AG4280" s="9">
        <v>0</v>
      </c>
      <c r="AH4280" s="9">
        <v>0</v>
      </c>
      <c r="AI4280" s="9">
        <v>0</v>
      </c>
      <c r="AJ4280" s="9">
        <v>0</v>
      </c>
      <c r="AK4280" s="9">
        <v>5</v>
      </c>
      <c r="AL4280" s="9">
        <v>0</v>
      </c>
      <c r="AM4280" s="9">
        <v>0</v>
      </c>
      <c r="AN4280" s="9">
        <v>0</v>
      </c>
      <c r="AO4280" s="9">
        <v>5</v>
      </c>
      <c r="AP4280" s="9">
        <v>3</v>
      </c>
      <c r="AQ4280" s="9">
        <v>0</v>
      </c>
      <c r="AR4280" s="9">
        <v>0</v>
      </c>
      <c r="AS4280" s="9">
        <v>7</v>
      </c>
      <c r="AT4280" s="9">
        <v>0</v>
      </c>
      <c r="AU4280" s="9">
        <v>0</v>
      </c>
      <c r="AV4280" s="9">
        <v>0</v>
      </c>
      <c r="AW4280" s="9">
        <v>0</v>
      </c>
      <c r="AX4280" s="9">
        <v>0</v>
      </c>
      <c r="AY4280" s="9">
        <v>0</v>
      </c>
      <c r="AZ4280" s="9">
        <v>0</v>
      </c>
      <c r="BA4280" s="9">
        <v>0</v>
      </c>
      <c r="BB4280" s="9">
        <v>0</v>
      </c>
      <c r="BC4280" s="9">
        <v>0</v>
      </c>
    </row>
    <row r="4281" spans="2:55" x14ac:dyDescent="0.45">
      <c r="B4281" s="25">
        <v>4274</v>
      </c>
      <c r="D4281" s="9" t="s">
        <v>66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5</v>
      </c>
      <c r="Q4281" s="9">
        <v>0</v>
      </c>
      <c r="R4281" s="9">
        <v>0</v>
      </c>
      <c r="S4281" s="9">
        <v>0</v>
      </c>
      <c r="T4281" s="9">
        <v>0</v>
      </c>
      <c r="U4281" s="9">
        <v>0</v>
      </c>
      <c r="V4281" s="9">
        <v>0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  <c r="AC4281" s="9">
        <v>0</v>
      </c>
      <c r="AD4281" s="9">
        <v>0</v>
      </c>
      <c r="AE4281" s="9">
        <v>0</v>
      </c>
      <c r="AF4281" s="9">
        <v>0</v>
      </c>
      <c r="AG4281" s="9">
        <v>0</v>
      </c>
      <c r="AH4281" s="9">
        <v>0</v>
      </c>
      <c r="AI4281" s="9">
        <v>0</v>
      </c>
      <c r="AJ4281" s="9">
        <v>0</v>
      </c>
      <c r="AK4281" s="9">
        <v>0</v>
      </c>
      <c r="AL4281" s="9">
        <v>0</v>
      </c>
      <c r="AM4281" s="9">
        <v>0</v>
      </c>
      <c r="AN4281" s="9">
        <v>0</v>
      </c>
      <c r="AO4281" s="9">
        <v>0</v>
      </c>
      <c r="AP4281" s="9">
        <v>0</v>
      </c>
      <c r="AQ4281" s="9">
        <v>0</v>
      </c>
      <c r="AR4281" s="9">
        <v>0</v>
      </c>
      <c r="AS4281" s="9">
        <v>0</v>
      </c>
      <c r="AT4281" s="9">
        <v>0</v>
      </c>
      <c r="AU4281" s="9">
        <v>0</v>
      </c>
      <c r="AV4281" s="9">
        <v>0</v>
      </c>
      <c r="AW4281" s="9">
        <v>0</v>
      </c>
      <c r="AX4281" s="9">
        <v>0</v>
      </c>
      <c r="AY4281" s="9">
        <v>0</v>
      </c>
      <c r="AZ4281" s="9">
        <v>0</v>
      </c>
      <c r="BA4281" s="9">
        <v>0</v>
      </c>
      <c r="BB4281" s="9">
        <v>0</v>
      </c>
      <c r="BC4281" s="9">
        <v>0</v>
      </c>
    </row>
    <row r="4282" spans="2:55" x14ac:dyDescent="0.45">
      <c r="B4282" s="25">
        <v>4275</v>
      </c>
      <c r="D4282" s="9" t="s">
        <v>67</v>
      </c>
      <c r="E4282" s="9">
        <v>4</v>
      </c>
      <c r="F4282" s="9">
        <v>6</v>
      </c>
      <c r="G4282" s="9">
        <v>0</v>
      </c>
      <c r="H4282" s="9">
        <v>105</v>
      </c>
      <c r="I4282" s="9">
        <v>20</v>
      </c>
      <c r="J4282" s="9">
        <v>9</v>
      </c>
      <c r="K4282" s="9">
        <v>0</v>
      </c>
      <c r="L4282" s="9">
        <v>36</v>
      </c>
      <c r="M4282" s="9">
        <v>153</v>
      </c>
      <c r="N4282" s="9">
        <v>11</v>
      </c>
      <c r="O4282" s="9">
        <v>3</v>
      </c>
      <c r="P4282" s="9">
        <v>59</v>
      </c>
      <c r="Q4282" s="9">
        <v>3</v>
      </c>
      <c r="R4282" s="9">
        <v>0</v>
      </c>
      <c r="S4282" s="9">
        <v>20</v>
      </c>
      <c r="T4282" s="9">
        <v>21</v>
      </c>
      <c r="U4282" s="9">
        <v>0</v>
      </c>
      <c r="V4282" s="9">
        <v>8</v>
      </c>
      <c r="W4282" s="9">
        <v>0</v>
      </c>
      <c r="X4282" s="9">
        <v>0</v>
      </c>
      <c r="Y4282" s="9">
        <v>3</v>
      </c>
      <c r="Z4282" s="9">
        <v>0</v>
      </c>
      <c r="AA4282" s="9">
        <v>0</v>
      </c>
      <c r="AB4282" s="9">
        <v>7</v>
      </c>
      <c r="AC4282" s="9">
        <v>3</v>
      </c>
      <c r="AD4282" s="9">
        <v>3</v>
      </c>
      <c r="AE4282" s="9">
        <v>3</v>
      </c>
      <c r="AF4282" s="9">
        <v>0</v>
      </c>
      <c r="AG4282" s="9">
        <v>17</v>
      </c>
      <c r="AH4282" s="9">
        <v>0</v>
      </c>
      <c r="AI4282" s="9">
        <v>0</v>
      </c>
      <c r="AJ4282" s="9">
        <v>7</v>
      </c>
      <c r="AK4282" s="9">
        <v>6</v>
      </c>
      <c r="AL4282" s="9">
        <v>4</v>
      </c>
      <c r="AM4282" s="9">
        <v>7</v>
      </c>
      <c r="AN4282" s="9">
        <v>0</v>
      </c>
      <c r="AO4282" s="9">
        <v>0</v>
      </c>
      <c r="AP4282" s="9">
        <v>0</v>
      </c>
      <c r="AQ4282" s="9">
        <v>0</v>
      </c>
      <c r="AR4282" s="9">
        <v>0</v>
      </c>
      <c r="AS4282" s="9">
        <v>3</v>
      </c>
      <c r="AT4282" s="9">
        <v>0</v>
      </c>
      <c r="AU4282" s="9">
        <v>13</v>
      </c>
      <c r="AV4282" s="9">
        <v>4</v>
      </c>
      <c r="AW4282" s="9">
        <v>0</v>
      </c>
      <c r="AX4282" s="9">
        <v>10</v>
      </c>
      <c r="AY4282" s="9">
        <v>4</v>
      </c>
      <c r="AZ4282" s="9">
        <v>3</v>
      </c>
      <c r="BA4282" s="9">
        <v>0</v>
      </c>
      <c r="BB4282" s="9">
        <v>0</v>
      </c>
      <c r="BC4282" s="9">
        <v>0</v>
      </c>
    </row>
    <row r="4283" spans="2:55" x14ac:dyDescent="0.45">
      <c r="B4283" s="25">
        <v>4276</v>
      </c>
      <c r="D4283" s="9" t="s">
        <v>68</v>
      </c>
      <c r="E4283" s="9">
        <v>0</v>
      </c>
      <c r="F4283" s="9">
        <v>0</v>
      </c>
      <c r="G4283" s="9">
        <v>0</v>
      </c>
      <c r="H4283" s="9">
        <v>13</v>
      </c>
      <c r="I4283" s="9">
        <v>0</v>
      </c>
      <c r="J4283" s="9">
        <v>0</v>
      </c>
      <c r="K4283" s="9">
        <v>0</v>
      </c>
      <c r="L4283" s="9">
        <v>4</v>
      </c>
      <c r="M4283" s="9">
        <v>7</v>
      </c>
      <c r="N4283" s="9">
        <v>0</v>
      </c>
      <c r="O4283" s="9">
        <v>0</v>
      </c>
      <c r="P4283" s="9">
        <v>7</v>
      </c>
      <c r="Q4283" s="9">
        <v>0</v>
      </c>
      <c r="R4283" s="9">
        <v>0</v>
      </c>
      <c r="S4283" s="9">
        <v>6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22</v>
      </c>
      <c r="Z4283" s="9">
        <v>0</v>
      </c>
      <c r="AA4283" s="9">
        <v>0</v>
      </c>
      <c r="AB4283" s="9">
        <v>0</v>
      </c>
      <c r="AC4283" s="9">
        <v>0</v>
      </c>
      <c r="AD4283" s="9">
        <v>0</v>
      </c>
      <c r="AE4283" s="9">
        <v>0</v>
      </c>
      <c r="AF4283" s="9">
        <v>0</v>
      </c>
      <c r="AG4283" s="9">
        <v>0</v>
      </c>
      <c r="AH4283" s="9">
        <v>0</v>
      </c>
      <c r="AI4283" s="9">
        <v>0</v>
      </c>
      <c r="AJ4283" s="9">
        <v>0</v>
      </c>
      <c r="AK4283" s="9">
        <v>0</v>
      </c>
      <c r="AL4283" s="9">
        <v>0</v>
      </c>
      <c r="AM4283" s="9">
        <v>0</v>
      </c>
      <c r="AN4283" s="9">
        <v>0</v>
      </c>
      <c r="AO4283" s="9">
        <v>0</v>
      </c>
      <c r="AP4283" s="9">
        <v>3</v>
      </c>
      <c r="AQ4283" s="9">
        <v>0</v>
      </c>
      <c r="AR4283" s="9">
        <v>0</v>
      </c>
      <c r="AS4283" s="9">
        <v>5</v>
      </c>
      <c r="AT4283" s="9">
        <v>0</v>
      </c>
      <c r="AU4283" s="9">
        <v>4</v>
      </c>
      <c r="AV4283" s="9">
        <v>0</v>
      </c>
      <c r="AW4283" s="9">
        <v>0</v>
      </c>
      <c r="AX4283" s="9">
        <v>0</v>
      </c>
      <c r="AY4283" s="9">
        <v>3</v>
      </c>
      <c r="AZ4283" s="9">
        <v>5</v>
      </c>
      <c r="BA4283" s="9">
        <v>0</v>
      </c>
      <c r="BB4283" s="9">
        <v>0</v>
      </c>
      <c r="BC4283" s="9">
        <v>0</v>
      </c>
    </row>
    <row r="4284" spans="2:55" x14ac:dyDescent="0.45">
      <c r="B4284" s="25">
        <v>4277</v>
      </c>
      <c r="D4284" s="9" t="s">
        <v>69</v>
      </c>
      <c r="E4284" s="9">
        <v>0</v>
      </c>
      <c r="F4284" s="9">
        <v>8</v>
      </c>
      <c r="G4284" s="9">
        <v>0</v>
      </c>
      <c r="H4284" s="9">
        <v>15</v>
      </c>
      <c r="I4284" s="9">
        <v>5</v>
      </c>
      <c r="J4284" s="9">
        <v>0</v>
      </c>
      <c r="K4284" s="9">
        <v>0</v>
      </c>
      <c r="L4284" s="9">
        <v>4</v>
      </c>
      <c r="M4284" s="9">
        <v>10</v>
      </c>
      <c r="N4284" s="9">
        <v>3</v>
      </c>
      <c r="O4284" s="9">
        <v>0</v>
      </c>
      <c r="P4284" s="9">
        <v>0</v>
      </c>
      <c r="Q4284" s="9">
        <v>0</v>
      </c>
      <c r="R4284" s="9">
        <v>0</v>
      </c>
      <c r="S4284" s="9">
        <v>4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  <c r="AC4284" s="9">
        <v>0</v>
      </c>
      <c r="AD4284" s="9">
        <v>0</v>
      </c>
      <c r="AE4284" s="9">
        <v>0</v>
      </c>
      <c r="AF4284" s="9">
        <v>0</v>
      </c>
      <c r="AG4284" s="9">
        <v>3</v>
      </c>
      <c r="AH4284" s="9">
        <v>0</v>
      </c>
      <c r="AI4284" s="9">
        <v>0</v>
      </c>
      <c r="AJ4284" s="9">
        <v>0</v>
      </c>
      <c r="AK4284" s="9">
        <v>0</v>
      </c>
      <c r="AL4284" s="9">
        <v>0</v>
      </c>
      <c r="AM4284" s="9">
        <v>0</v>
      </c>
      <c r="AN4284" s="9">
        <v>0</v>
      </c>
      <c r="AO4284" s="9">
        <v>0</v>
      </c>
      <c r="AP4284" s="9">
        <v>0</v>
      </c>
      <c r="AQ4284" s="9">
        <v>0</v>
      </c>
      <c r="AR4284" s="9">
        <v>0</v>
      </c>
      <c r="AS4284" s="9">
        <v>4</v>
      </c>
      <c r="AT4284" s="9">
        <v>0</v>
      </c>
      <c r="AU4284" s="9">
        <v>0</v>
      </c>
      <c r="AV4284" s="9">
        <v>0</v>
      </c>
      <c r="AW4284" s="9">
        <v>0</v>
      </c>
      <c r="AX4284" s="9">
        <v>4</v>
      </c>
      <c r="AY4284" s="9">
        <v>0</v>
      </c>
      <c r="AZ4284" s="9">
        <v>0</v>
      </c>
      <c r="BA4284" s="9">
        <v>0</v>
      </c>
      <c r="BB4284" s="9">
        <v>0</v>
      </c>
      <c r="BC4284" s="9">
        <v>0</v>
      </c>
    </row>
    <row r="4285" spans="2:55" x14ac:dyDescent="0.45">
      <c r="B4285" s="25">
        <v>4278</v>
      </c>
      <c r="D4285" s="9" t="s">
        <v>70</v>
      </c>
      <c r="E4285" s="9">
        <v>0</v>
      </c>
      <c r="F4285" s="9">
        <v>0</v>
      </c>
      <c r="G4285" s="9">
        <v>0</v>
      </c>
      <c r="H4285" s="9">
        <v>9</v>
      </c>
      <c r="I4285" s="9">
        <v>10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48</v>
      </c>
      <c r="U4285" s="9">
        <v>0</v>
      </c>
      <c r="V4285" s="9">
        <v>0</v>
      </c>
      <c r="W4285" s="9">
        <v>0</v>
      </c>
      <c r="X4285" s="9">
        <v>0</v>
      </c>
      <c r="Y4285" s="9">
        <v>3</v>
      </c>
      <c r="Z4285" s="9">
        <v>0</v>
      </c>
      <c r="AA4285" s="9">
        <v>0</v>
      </c>
      <c r="AB4285" s="9">
        <v>0</v>
      </c>
      <c r="AC4285" s="9">
        <v>0</v>
      </c>
      <c r="AD4285" s="9">
        <v>0</v>
      </c>
      <c r="AE4285" s="9">
        <v>0</v>
      </c>
      <c r="AF4285" s="9">
        <v>0</v>
      </c>
      <c r="AG4285" s="9">
        <v>0</v>
      </c>
      <c r="AH4285" s="9">
        <v>0</v>
      </c>
      <c r="AI4285" s="9">
        <v>0</v>
      </c>
      <c r="AJ4285" s="9">
        <v>3</v>
      </c>
      <c r="AK4285" s="9">
        <v>0</v>
      </c>
      <c r="AL4285" s="9">
        <v>3</v>
      </c>
      <c r="AM4285" s="9">
        <v>0</v>
      </c>
      <c r="AN4285" s="9">
        <v>0</v>
      </c>
      <c r="AO4285" s="9">
        <v>0</v>
      </c>
      <c r="AP4285" s="9">
        <v>11</v>
      </c>
      <c r="AQ4285" s="9">
        <v>0</v>
      </c>
      <c r="AR4285" s="9">
        <v>0</v>
      </c>
      <c r="AS4285" s="9">
        <v>0</v>
      </c>
      <c r="AT4285" s="9">
        <v>0</v>
      </c>
      <c r="AU4285" s="9">
        <v>9</v>
      </c>
      <c r="AV4285" s="9">
        <v>3</v>
      </c>
      <c r="AW4285" s="9">
        <v>0</v>
      </c>
      <c r="AX4285" s="9">
        <v>0</v>
      </c>
      <c r="AY4285" s="9">
        <v>0</v>
      </c>
      <c r="AZ4285" s="9">
        <v>3</v>
      </c>
      <c r="BA4285" s="9">
        <v>0</v>
      </c>
      <c r="BB4285" s="9">
        <v>3</v>
      </c>
      <c r="BC4285" s="9">
        <v>4</v>
      </c>
    </row>
    <row r="4286" spans="2:55" x14ac:dyDescent="0.45">
      <c r="B4286" s="25">
        <v>4279</v>
      </c>
      <c r="D4286" s="9" t="s">
        <v>71</v>
      </c>
      <c r="E4286" s="9">
        <v>0</v>
      </c>
      <c r="F4286" s="9">
        <v>3</v>
      </c>
      <c r="G4286" s="9">
        <v>0</v>
      </c>
      <c r="H4286" s="9">
        <v>32</v>
      </c>
      <c r="I4286" s="9">
        <v>5</v>
      </c>
      <c r="J4286" s="9">
        <v>0</v>
      </c>
      <c r="K4286" s="9">
        <v>0</v>
      </c>
      <c r="L4286" s="9">
        <v>15</v>
      </c>
      <c r="M4286" s="9">
        <v>43</v>
      </c>
      <c r="N4286" s="9">
        <v>0</v>
      </c>
      <c r="O4286" s="9">
        <v>0</v>
      </c>
      <c r="P4286" s="9">
        <v>3</v>
      </c>
      <c r="Q4286" s="9">
        <v>0</v>
      </c>
      <c r="R4286" s="9">
        <v>0</v>
      </c>
      <c r="S4286" s="9">
        <v>15</v>
      </c>
      <c r="T4286" s="9">
        <v>39</v>
      </c>
      <c r="U4286" s="9">
        <v>3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  <c r="AC4286" s="9">
        <v>3</v>
      </c>
      <c r="AD4286" s="9">
        <v>4</v>
      </c>
      <c r="AE4286" s="9">
        <v>0</v>
      </c>
      <c r="AF4286" s="9">
        <v>0</v>
      </c>
      <c r="AG4286" s="9">
        <v>0</v>
      </c>
      <c r="AH4286" s="9">
        <v>0</v>
      </c>
      <c r="AI4286" s="9">
        <v>0</v>
      </c>
      <c r="AJ4286" s="9">
        <v>0</v>
      </c>
      <c r="AK4286" s="9">
        <v>4</v>
      </c>
      <c r="AL4286" s="9">
        <v>0</v>
      </c>
      <c r="AM4286" s="9">
        <v>7</v>
      </c>
      <c r="AN4286" s="9">
        <v>0</v>
      </c>
      <c r="AO4286" s="9">
        <v>0</v>
      </c>
      <c r="AP4286" s="9">
        <v>5</v>
      </c>
      <c r="AQ4286" s="9">
        <v>0</v>
      </c>
      <c r="AR4286" s="9">
        <v>3</v>
      </c>
      <c r="AS4286" s="9">
        <v>9</v>
      </c>
      <c r="AT4286" s="9">
        <v>0</v>
      </c>
      <c r="AU4286" s="9">
        <v>7</v>
      </c>
      <c r="AV4286" s="9">
        <v>4</v>
      </c>
      <c r="AW4286" s="9">
        <v>0</v>
      </c>
      <c r="AX4286" s="9">
        <v>4</v>
      </c>
      <c r="AY4286" s="9">
        <v>3</v>
      </c>
      <c r="AZ4286" s="9">
        <v>3</v>
      </c>
      <c r="BA4286" s="9">
        <v>0</v>
      </c>
      <c r="BB4286" s="9">
        <v>5</v>
      </c>
      <c r="BC4286" s="9">
        <v>4</v>
      </c>
    </row>
    <row r="4287" spans="2:55" x14ac:dyDescent="0.45">
      <c r="B4287" s="25">
        <v>4280</v>
      </c>
      <c r="D4287" s="9" t="s">
        <v>72</v>
      </c>
      <c r="E4287" s="9">
        <v>3</v>
      </c>
      <c r="F4287" s="9">
        <v>0</v>
      </c>
      <c r="G4287" s="9">
        <v>0</v>
      </c>
      <c r="H4287" s="9">
        <v>22</v>
      </c>
      <c r="I4287" s="9">
        <v>3</v>
      </c>
      <c r="J4287" s="9">
        <v>4</v>
      </c>
      <c r="K4287" s="9">
        <v>0</v>
      </c>
      <c r="L4287" s="9">
        <v>5</v>
      </c>
      <c r="M4287" s="9">
        <v>54</v>
      </c>
      <c r="N4287" s="9">
        <v>4</v>
      </c>
      <c r="O4287" s="9">
        <v>0</v>
      </c>
      <c r="P4287" s="9">
        <v>0</v>
      </c>
      <c r="Q4287" s="9">
        <v>0</v>
      </c>
      <c r="R4287" s="9">
        <v>0</v>
      </c>
      <c r="S4287" s="9">
        <v>12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  <c r="AC4287" s="9">
        <v>0</v>
      </c>
      <c r="AD4287" s="9">
        <v>0</v>
      </c>
      <c r="AE4287" s="9">
        <v>0</v>
      </c>
      <c r="AF4287" s="9">
        <v>0</v>
      </c>
      <c r="AG4287" s="9">
        <v>4</v>
      </c>
      <c r="AH4287" s="9">
        <v>0</v>
      </c>
      <c r="AI4287" s="9">
        <v>3</v>
      </c>
      <c r="AJ4287" s="9">
        <v>0</v>
      </c>
      <c r="AK4287" s="9">
        <v>0</v>
      </c>
      <c r="AL4287" s="9">
        <v>0</v>
      </c>
      <c r="AM4287" s="9">
        <v>0</v>
      </c>
      <c r="AN4287" s="9">
        <v>0</v>
      </c>
      <c r="AO4287" s="9">
        <v>0</v>
      </c>
      <c r="AP4287" s="9">
        <v>0</v>
      </c>
      <c r="AQ4287" s="9">
        <v>4</v>
      </c>
      <c r="AR4287" s="9">
        <v>0</v>
      </c>
      <c r="AS4287" s="9">
        <v>0</v>
      </c>
      <c r="AT4287" s="9">
        <v>0</v>
      </c>
      <c r="AU4287" s="9">
        <v>0</v>
      </c>
      <c r="AV4287" s="9">
        <v>0</v>
      </c>
      <c r="AW4287" s="9">
        <v>0</v>
      </c>
      <c r="AX4287" s="9">
        <v>0</v>
      </c>
      <c r="AY4287" s="9">
        <v>0</v>
      </c>
      <c r="AZ4287" s="9">
        <v>3</v>
      </c>
      <c r="BA4287" s="9">
        <v>0</v>
      </c>
      <c r="BB4287" s="9">
        <v>4</v>
      </c>
      <c r="BC4287" s="9">
        <v>0</v>
      </c>
    </row>
    <row r="4288" spans="2:55" x14ac:dyDescent="0.45">
      <c r="B4288" s="25">
        <v>4281</v>
      </c>
      <c r="D4288" s="9" t="s">
        <v>73</v>
      </c>
      <c r="E4288" s="9">
        <v>0</v>
      </c>
      <c r="F4288" s="9">
        <v>0</v>
      </c>
      <c r="G4288" s="9">
        <v>0</v>
      </c>
      <c r="H4288" s="9">
        <v>4</v>
      </c>
      <c r="I4288" s="9">
        <v>0</v>
      </c>
      <c r="J4288" s="9">
        <v>0</v>
      </c>
      <c r="K4288" s="9">
        <v>0</v>
      </c>
      <c r="L4288" s="9">
        <v>0</v>
      </c>
      <c r="M4288" s="9">
        <v>9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  <c r="AC4288" s="9">
        <v>0</v>
      </c>
      <c r="AD4288" s="9">
        <v>0</v>
      </c>
      <c r="AE4288" s="9">
        <v>0</v>
      </c>
      <c r="AF4288" s="9">
        <v>0</v>
      </c>
      <c r="AG4288" s="9">
        <v>0</v>
      </c>
      <c r="AH4288" s="9">
        <v>0</v>
      </c>
      <c r="AI4288" s="9">
        <v>0</v>
      </c>
      <c r="AJ4288" s="9">
        <v>0</v>
      </c>
      <c r="AK4288" s="9">
        <v>0</v>
      </c>
      <c r="AL4288" s="9">
        <v>0</v>
      </c>
      <c r="AM4288" s="9">
        <v>0</v>
      </c>
      <c r="AN4288" s="9">
        <v>0</v>
      </c>
      <c r="AO4288" s="9">
        <v>0</v>
      </c>
      <c r="AP4288" s="9">
        <v>0</v>
      </c>
      <c r="AQ4288" s="9">
        <v>0</v>
      </c>
      <c r="AR4288" s="9">
        <v>0</v>
      </c>
      <c r="AS4288" s="9">
        <v>0</v>
      </c>
      <c r="AT4288" s="9">
        <v>0</v>
      </c>
      <c r="AU4288" s="9">
        <v>0</v>
      </c>
      <c r="AV4288" s="9">
        <v>0</v>
      </c>
      <c r="AW4288" s="9">
        <v>0</v>
      </c>
      <c r="AX4288" s="9">
        <v>0</v>
      </c>
      <c r="AY4288" s="9">
        <v>0</v>
      </c>
      <c r="AZ4288" s="9">
        <v>0</v>
      </c>
      <c r="BA4288" s="9">
        <v>0</v>
      </c>
      <c r="BB4288" s="9">
        <v>0</v>
      </c>
      <c r="BC4288" s="9">
        <v>0</v>
      </c>
    </row>
    <row r="4289" spans="2:55" x14ac:dyDescent="0.45">
      <c r="B4289" s="25">
        <v>4282</v>
      </c>
      <c r="D4289" s="9" t="s">
        <v>74</v>
      </c>
      <c r="E4289" s="9">
        <v>0</v>
      </c>
      <c r="F4289" s="9">
        <v>5</v>
      </c>
      <c r="G4289" s="9">
        <v>0</v>
      </c>
      <c r="H4289" s="9">
        <v>41</v>
      </c>
      <c r="I4289" s="9">
        <v>14</v>
      </c>
      <c r="J4289" s="9">
        <v>8</v>
      </c>
      <c r="K4289" s="9">
        <v>4</v>
      </c>
      <c r="L4289" s="9">
        <v>12</v>
      </c>
      <c r="M4289" s="9">
        <v>38</v>
      </c>
      <c r="N4289" s="9">
        <v>8</v>
      </c>
      <c r="O4289" s="9">
        <v>0</v>
      </c>
      <c r="P4289" s="9">
        <v>81</v>
      </c>
      <c r="Q4289" s="9">
        <v>0</v>
      </c>
      <c r="R4289" s="9">
        <v>4</v>
      </c>
      <c r="S4289" s="9">
        <v>21</v>
      </c>
      <c r="T4289" s="9">
        <v>3</v>
      </c>
      <c r="U4289" s="9">
        <v>4</v>
      </c>
      <c r="V4289" s="9">
        <v>53</v>
      </c>
      <c r="W4289" s="9">
        <v>3</v>
      </c>
      <c r="X4289" s="9">
        <v>0</v>
      </c>
      <c r="Y4289" s="9">
        <v>0</v>
      </c>
      <c r="Z4289" s="9">
        <v>0</v>
      </c>
      <c r="AA4289" s="9">
        <v>0</v>
      </c>
      <c r="AB4289" s="9">
        <v>5</v>
      </c>
      <c r="AC4289" s="9">
        <v>0</v>
      </c>
      <c r="AD4289" s="9">
        <v>4</v>
      </c>
      <c r="AE4289" s="9">
        <v>0</v>
      </c>
      <c r="AF4289" s="9">
        <v>0</v>
      </c>
      <c r="AG4289" s="9">
        <v>11</v>
      </c>
      <c r="AH4289" s="9">
        <v>0</v>
      </c>
      <c r="AI4289" s="9">
        <v>0</v>
      </c>
      <c r="AJ4289" s="9">
        <v>3</v>
      </c>
      <c r="AK4289" s="9">
        <v>0</v>
      </c>
      <c r="AL4289" s="9">
        <v>0</v>
      </c>
      <c r="AM4289" s="9">
        <v>4</v>
      </c>
      <c r="AN4289" s="9">
        <v>0</v>
      </c>
      <c r="AO4289" s="9">
        <v>4</v>
      </c>
      <c r="AP4289" s="9">
        <v>9</v>
      </c>
      <c r="AQ4289" s="9">
        <v>0</v>
      </c>
      <c r="AR4289" s="9">
        <v>0</v>
      </c>
      <c r="AS4289" s="9">
        <v>5</v>
      </c>
      <c r="AT4289" s="9">
        <v>0</v>
      </c>
      <c r="AU4289" s="9">
        <v>5</v>
      </c>
      <c r="AV4289" s="9">
        <v>4</v>
      </c>
      <c r="AW4289" s="9">
        <v>0</v>
      </c>
      <c r="AX4289" s="9">
        <v>11</v>
      </c>
      <c r="AY4289" s="9">
        <v>9</v>
      </c>
      <c r="AZ4289" s="9">
        <v>0</v>
      </c>
      <c r="BA4289" s="9">
        <v>0</v>
      </c>
      <c r="BB4289" s="9">
        <v>0</v>
      </c>
      <c r="BC4289" s="9">
        <v>9</v>
      </c>
    </row>
    <row r="4290" spans="2:55" x14ac:dyDescent="0.45">
      <c r="B4290" s="25">
        <v>4283</v>
      </c>
      <c r="D4290" s="9" t="s">
        <v>75</v>
      </c>
      <c r="E4290" s="9">
        <v>0</v>
      </c>
      <c r="F4290" s="9">
        <v>3</v>
      </c>
      <c r="G4290" s="9">
        <v>0</v>
      </c>
      <c r="H4290" s="9">
        <v>6</v>
      </c>
      <c r="I4290" s="9">
        <v>6</v>
      </c>
      <c r="J4290" s="9">
        <v>0</v>
      </c>
      <c r="K4290" s="9">
        <v>0</v>
      </c>
      <c r="L4290" s="9">
        <v>3</v>
      </c>
      <c r="M4290" s="9">
        <v>23</v>
      </c>
      <c r="N4290" s="9">
        <v>4</v>
      </c>
      <c r="O4290" s="9">
        <v>0</v>
      </c>
      <c r="P4290" s="9">
        <v>0</v>
      </c>
      <c r="Q4290" s="9">
        <v>0</v>
      </c>
      <c r="R4290" s="9">
        <v>0</v>
      </c>
      <c r="S4290" s="9">
        <v>4</v>
      </c>
      <c r="T4290" s="9">
        <v>21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  <c r="AC4290" s="9">
        <v>0</v>
      </c>
      <c r="AD4290" s="9">
        <v>4</v>
      </c>
      <c r="AE4290" s="9">
        <v>0</v>
      </c>
      <c r="AF4290" s="9">
        <v>0</v>
      </c>
      <c r="AG4290" s="9">
        <v>3</v>
      </c>
      <c r="AH4290" s="9">
        <v>0</v>
      </c>
      <c r="AI4290" s="9">
        <v>0</v>
      </c>
      <c r="AJ4290" s="9">
        <v>0</v>
      </c>
      <c r="AK4290" s="9">
        <v>0</v>
      </c>
      <c r="AL4290" s="9">
        <v>0</v>
      </c>
      <c r="AM4290" s="9">
        <v>0</v>
      </c>
      <c r="AN4290" s="9">
        <v>0</v>
      </c>
      <c r="AO4290" s="9">
        <v>5</v>
      </c>
      <c r="AP4290" s="9">
        <v>3</v>
      </c>
      <c r="AQ4290" s="9">
        <v>0</v>
      </c>
      <c r="AR4290" s="9">
        <v>0</v>
      </c>
      <c r="AS4290" s="9">
        <v>0</v>
      </c>
      <c r="AT4290" s="9">
        <v>0</v>
      </c>
      <c r="AU4290" s="9">
        <v>6</v>
      </c>
      <c r="AV4290" s="9">
        <v>0</v>
      </c>
      <c r="AW4290" s="9">
        <v>0</v>
      </c>
      <c r="AX4290" s="9">
        <v>0</v>
      </c>
      <c r="AY4290" s="9">
        <v>0</v>
      </c>
      <c r="AZ4290" s="9">
        <v>0</v>
      </c>
      <c r="BA4290" s="9">
        <v>0</v>
      </c>
      <c r="BB4290" s="9">
        <v>0</v>
      </c>
      <c r="BC4290" s="9">
        <v>0</v>
      </c>
    </row>
    <row r="4291" spans="2:55" x14ac:dyDescent="0.45">
      <c r="B4291" s="25">
        <v>4284</v>
      </c>
      <c r="D4291" s="9" t="s">
        <v>76</v>
      </c>
      <c r="E4291" s="9">
        <v>0</v>
      </c>
      <c r="F4291" s="9">
        <v>0</v>
      </c>
      <c r="G4291" s="9">
        <v>0</v>
      </c>
      <c r="H4291" s="9">
        <v>7</v>
      </c>
      <c r="I4291" s="9">
        <v>0</v>
      </c>
      <c r="J4291" s="9">
        <v>0</v>
      </c>
      <c r="K4291" s="9">
        <v>0</v>
      </c>
      <c r="L4291" s="9">
        <v>0</v>
      </c>
      <c r="M4291" s="9">
        <v>3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  <c r="AC4291" s="9">
        <v>0</v>
      </c>
      <c r="AD4291" s="9">
        <v>0</v>
      </c>
      <c r="AE4291" s="9">
        <v>0</v>
      </c>
      <c r="AF4291" s="9">
        <v>0</v>
      </c>
      <c r="AG4291" s="9">
        <v>0</v>
      </c>
      <c r="AH4291" s="9">
        <v>0</v>
      </c>
      <c r="AI4291" s="9">
        <v>0</v>
      </c>
      <c r="AJ4291" s="9">
        <v>0</v>
      </c>
      <c r="AK4291" s="9">
        <v>0</v>
      </c>
      <c r="AL4291" s="9">
        <v>0</v>
      </c>
      <c r="AM4291" s="9">
        <v>0</v>
      </c>
      <c r="AN4291" s="9">
        <v>0</v>
      </c>
      <c r="AO4291" s="9">
        <v>0</v>
      </c>
      <c r="AP4291" s="9">
        <v>0</v>
      </c>
      <c r="AQ4291" s="9">
        <v>0</v>
      </c>
      <c r="AR4291" s="9">
        <v>0</v>
      </c>
      <c r="AS4291" s="9">
        <v>0</v>
      </c>
      <c r="AT4291" s="9">
        <v>0</v>
      </c>
      <c r="AU4291" s="9">
        <v>0</v>
      </c>
      <c r="AV4291" s="9">
        <v>0</v>
      </c>
      <c r="AW4291" s="9">
        <v>0</v>
      </c>
      <c r="AX4291" s="9">
        <v>0</v>
      </c>
      <c r="AY4291" s="9">
        <v>0</v>
      </c>
      <c r="AZ4291" s="9">
        <v>0</v>
      </c>
      <c r="BA4291" s="9">
        <v>0</v>
      </c>
      <c r="BB4291" s="9">
        <v>0</v>
      </c>
      <c r="BC4291" s="9">
        <v>0</v>
      </c>
    </row>
    <row r="4292" spans="2:55" x14ac:dyDescent="0.45">
      <c r="B4292" s="25">
        <v>4285</v>
      </c>
      <c r="D4292" s="9" t="s">
        <v>77</v>
      </c>
      <c r="E4292" s="9">
        <v>0</v>
      </c>
      <c r="F4292" s="9">
        <v>0</v>
      </c>
      <c r="G4292" s="9">
        <v>0</v>
      </c>
      <c r="H4292" s="9">
        <v>3</v>
      </c>
      <c r="I4292" s="9">
        <v>0</v>
      </c>
      <c r="J4292" s="9">
        <v>0</v>
      </c>
      <c r="K4292" s="9">
        <v>0</v>
      </c>
      <c r="L4292" s="9">
        <v>4</v>
      </c>
      <c r="M4292" s="9">
        <v>8</v>
      </c>
      <c r="N4292" s="9">
        <v>5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  <c r="AC4292" s="9">
        <v>0</v>
      </c>
      <c r="AD4292" s="9">
        <v>0</v>
      </c>
      <c r="AE4292" s="9">
        <v>0</v>
      </c>
      <c r="AF4292" s="9">
        <v>0</v>
      </c>
      <c r="AG4292" s="9">
        <v>3</v>
      </c>
      <c r="AH4292" s="9">
        <v>0</v>
      </c>
      <c r="AI4292" s="9">
        <v>0</v>
      </c>
      <c r="AJ4292" s="9">
        <v>0</v>
      </c>
      <c r="AK4292" s="9">
        <v>0</v>
      </c>
      <c r="AL4292" s="9">
        <v>0</v>
      </c>
      <c r="AM4292" s="9">
        <v>0</v>
      </c>
      <c r="AN4292" s="9">
        <v>0</v>
      </c>
      <c r="AO4292" s="9">
        <v>0</v>
      </c>
      <c r="AP4292" s="9">
        <v>0</v>
      </c>
      <c r="AQ4292" s="9">
        <v>0</v>
      </c>
      <c r="AR4292" s="9">
        <v>0</v>
      </c>
      <c r="AS4292" s="9">
        <v>0</v>
      </c>
      <c r="AT4292" s="9">
        <v>0</v>
      </c>
      <c r="AU4292" s="9">
        <v>0</v>
      </c>
      <c r="AV4292" s="9">
        <v>0</v>
      </c>
      <c r="AW4292" s="9">
        <v>0</v>
      </c>
      <c r="AX4292" s="9">
        <v>5</v>
      </c>
      <c r="AY4292" s="9">
        <v>0</v>
      </c>
      <c r="AZ4292" s="9">
        <v>0</v>
      </c>
      <c r="BA4292" s="9">
        <v>0</v>
      </c>
      <c r="BB4292" s="9">
        <v>0</v>
      </c>
      <c r="BC4292" s="9">
        <v>0</v>
      </c>
    </row>
    <row r="4293" spans="2:55" x14ac:dyDescent="0.45">
      <c r="B4293" s="25">
        <v>4286</v>
      </c>
      <c r="D4293" s="9" t="s">
        <v>78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0</v>
      </c>
      <c r="L4293" s="9">
        <v>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  <c r="AC4293" s="9">
        <v>0</v>
      </c>
      <c r="AD4293" s="9">
        <v>0</v>
      </c>
      <c r="AE4293" s="9">
        <v>0</v>
      </c>
      <c r="AF4293" s="9">
        <v>0</v>
      </c>
      <c r="AG4293" s="9">
        <v>0</v>
      </c>
      <c r="AH4293" s="9">
        <v>0</v>
      </c>
      <c r="AI4293" s="9">
        <v>0</v>
      </c>
      <c r="AJ4293" s="9">
        <v>0</v>
      </c>
      <c r="AK4293" s="9">
        <v>0</v>
      </c>
      <c r="AL4293" s="9">
        <v>0</v>
      </c>
      <c r="AM4293" s="9">
        <v>0</v>
      </c>
      <c r="AN4293" s="9">
        <v>0</v>
      </c>
      <c r="AO4293" s="9">
        <v>0</v>
      </c>
      <c r="AP4293" s="9">
        <v>0</v>
      </c>
      <c r="AQ4293" s="9">
        <v>0</v>
      </c>
      <c r="AR4293" s="9">
        <v>0</v>
      </c>
      <c r="AS4293" s="9">
        <v>0</v>
      </c>
      <c r="AT4293" s="9">
        <v>0</v>
      </c>
      <c r="AU4293" s="9">
        <v>0</v>
      </c>
      <c r="AV4293" s="9">
        <v>0</v>
      </c>
      <c r="AW4293" s="9">
        <v>0</v>
      </c>
      <c r="AX4293" s="9">
        <v>0</v>
      </c>
      <c r="AY4293" s="9">
        <v>0</v>
      </c>
      <c r="AZ4293" s="9">
        <v>0</v>
      </c>
      <c r="BA4293" s="9">
        <v>0</v>
      </c>
      <c r="BB4293" s="9">
        <v>0</v>
      </c>
      <c r="BC4293" s="9">
        <v>0</v>
      </c>
    </row>
    <row r="4294" spans="2:55" x14ac:dyDescent="0.45">
      <c r="B4294" s="25">
        <v>4287</v>
      </c>
      <c r="D4294" s="9" t="s">
        <v>79</v>
      </c>
      <c r="E4294" s="9">
        <v>0</v>
      </c>
      <c r="F4294" s="9">
        <v>0</v>
      </c>
      <c r="G4294" s="9">
        <v>0</v>
      </c>
      <c r="H4294" s="9">
        <v>17</v>
      </c>
      <c r="I4294" s="9">
        <v>5</v>
      </c>
      <c r="J4294" s="9">
        <v>0</v>
      </c>
      <c r="K4294" s="9">
        <v>0</v>
      </c>
      <c r="L4294" s="9">
        <v>4</v>
      </c>
      <c r="M4294" s="9">
        <v>108</v>
      </c>
      <c r="N4294" s="9">
        <v>9</v>
      </c>
      <c r="O4294" s="9">
        <v>0</v>
      </c>
      <c r="P4294" s="9">
        <v>0</v>
      </c>
      <c r="Q4294" s="9">
        <v>0</v>
      </c>
      <c r="R4294" s="9">
        <v>0</v>
      </c>
      <c r="S4294" s="9">
        <v>31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4</v>
      </c>
      <c r="AC4294" s="9">
        <v>3</v>
      </c>
      <c r="AD4294" s="9">
        <v>0</v>
      </c>
      <c r="AE4294" s="9">
        <v>0</v>
      </c>
      <c r="AF4294" s="9">
        <v>0</v>
      </c>
      <c r="AG4294" s="9">
        <v>4</v>
      </c>
      <c r="AH4294" s="9">
        <v>0</v>
      </c>
      <c r="AI4294" s="9">
        <v>4</v>
      </c>
      <c r="AJ4294" s="9">
        <v>0</v>
      </c>
      <c r="AK4294" s="9">
        <v>4</v>
      </c>
      <c r="AL4294" s="9">
        <v>0</v>
      </c>
      <c r="AM4294" s="9">
        <v>0</v>
      </c>
      <c r="AN4294" s="9">
        <v>0</v>
      </c>
      <c r="AO4294" s="9">
        <v>3</v>
      </c>
      <c r="AP4294" s="9">
        <v>10</v>
      </c>
      <c r="AQ4294" s="9">
        <v>0</v>
      </c>
      <c r="AR4294" s="9">
        <v>0</v>
      </c>
      <c r="AS4294" s="9">
        <v>0</v>
      </c>
      <c r="AT4294" s="9">
        <v>0</v>
      </c>
      <c r="AU4294" s="9">
        <v>0</v>
      </c>
      <c r="AV4294" s="9">
        <v>0</v>
      </c>
      <c r="AW4294" s="9">
        <v>0</v>
      </c>
      <c r="AX4294" s="9">
        <v>3</v>
      </c>
      <c r="AY4294" s="9">
        <v>4</v>
      </c>
      <c r="AZ4294" s="9">
        <v>0</v>
      </c>
      <c r="BA4294" s="9">
        <v>0</v>
      </c>
      <c r="BB4294" s="9">
        <v>0</v>
      </c>
      <c r="BC4294" s="9">
        <v>0</v>
      </c>
    </row>
    <row r="4295" spans="2:55" x14ac:dyDescent="0.45">
      <c r="B4295" s="25">
        <v>4288</v>
      </c>
      <c r="D4295" s="9" t="s">
        <v>80</v>
      </c>
      <c r="E4295" s="9">
        <v>0</v>
      </c>
      <c r="F4295" s="9">
        <v>7</v>
      </c>
      <c r="G4295" s="9">
        <v>0</v>
      </c>
      <c r="H4295" s="9">
        <v>49</v>
      </c>
      <c r="I4295" s="9">
        <v>9</v>
      </c>
      <c r="J4295" s="9">
        <v>0</v>
      </c>
      <c r="K4295" s="9">
        <v>0</v>
      </c>
      <c r="L4295" s="9">
        <v>6</v>
      </c>
      <c r="M4295" s="9">
        <v>9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27</v>
      </c>
      <c r="T4295" s="9">
        <v>0</v>
      </c>
      <c r="U4295" s="9">
        <v>99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  <c r="AC4295" s="9">
        <v>0</v>
      </c>
      <c r="AD4295" s="9">
        <v>6</v>
      </c>
      <c r="AE4295" s="9">
        <v>0</v>
      </c>
      <c r="AF4295" s="9">
        <v>0</v>
      </c>
      <c r="AG4295" s="9">
        <v>8</v>
      </c>
      <c r="AH4295" s="9">
        <v>0</v>
      </c>
      <c r="AI4295" s="9">
        <v>0</v>
      </c>
      <c r="AJ4295" s="9">
        <v>0</v>
      </c>
      <c r="AK4295" s="9">
        <v>5</v>
      </c>
      <c r="AL4295" s="9">
        <v>0</v>
      </c>
      <c r="AM4295" s="9">
        <v>0</v>
      </c>
      <c r="AN4295" s="9">
        <v>0</v>
      </c>
      <c r="AO4295" s="9">
        <v>4</v>
      </c>
      <c r="AP4295" s="9">
        <v>10</v>
      </c>
      <c r="AQ4295" s="9">
        <v>0</v>
      </c>
      <c r="AR4295" s="9">
        <v>0</v>
      </c>
      <c r="AS4295" s="9">
        <v>4</v>
      </c>
      <c r="AT4295" s="9">
        <v>4</v>
      </c>
      <c r="AU4295" s="9">
        <v>6</v>
      </c>
      <c r="AV4295" s="9">
        <v>0</v>
      </c>
      <c r="AW4295" s="9">
        <v>0</v>
      </c>
      <c r="AX4295" s="9">
        <v>4</v>
      </c>
      <c r="AY4295" s="9">
        <v>15</v>
      </c>
      <c r="AZ4295" s="9">
        <v>4</v>
      </c>
      <c r="BA4295" s="9">
        <v>3</v>
      </c>
      <c r="BB4295" s="9">
        <v>0</v>
      </c>
      <c r="BC4295" s="9">
        <v>8</v>
      </c>
    </row>
    <row r="4296" spans="2:55" x14ac:dyDescent="0.45">
      <c r="B4296" s="25">
        <v>4289</v>
      </c>
      <c r="D4296" s="9" t="s">
        <v>81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0</v>
      </c>
      <c r="T4296" s="9">
        <v>0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  <c r="AC4296" s="9">
        <v>0</v>
      </c>
      <c r="AD4296" s="9">
        <v>0</v>
      </c>
      <c r="AE4296" s="9">
        <v>0</v>
      </c>
      <c r="AF4296" s="9">
        <v>0</v>
      </c>
      <c r="AG4296" s="9">
        <v>0</v>
      </c>
      <c r="AH4296" s="9">
        <v>0</v>
      </c>
      <c r="AI4296" s="9">
        <v>0</v>
      </c>
      <c r="AJ4296" s="9">
        <v>0</v>
      </c>
      <c r="AK4296" s="9">
        <v>0</v>
      </c>
      <c r="AL4296" s="9">
        <v>0</v>
      </c>
      <c r="AM4296" s="9">
        <v>0</v>
      </c>
      <c r="AN4296" s="9">
        <v>0</v>
      </c>
      <c r="AO4296" s="9">
        <v>0</v>
      </c>
      <c r="AP4296" s="9">
        <v>0</v>
      </c>
      <c r="AQ4296" s="9">
        <v>0</v>
      </c>
      <c r="AR4296" s="9">
        <v>0</v>
      </c>
      <c r="AS4296" s="9">
        <v>0</v>
      </c>
      <c r="AT4296" s="9">
        <v>0</v>
      </c>
      <c r="AU4296" s="9">
        <v>0</v>
      </c>
      <c r="AV4296" s="9">
        <v>0</v>
      </c>
      <c r="AW4296" s="9">
        <v>0</v>
      </c>
      <c r="AX4296" s="9">
        <v>0</v>
      </c>
      <c r="AY4296" s="9">
        <v>0</v>
      </c>
      <c r="AZ4296" s="9">
        <v>0</v>
      </c>
      <c r="BA4296" s="9">
        <v>0</v>
      </c>
      <c r="BB4296" s="9">
        <v>0</v>
      </c>
      <c r="BC4296" s="9">
        <v>0</v>
      </c>
    </row>
    <row r="4297" spans="2:55" x14ac:dyDescent="0.45">
      <c r="B4297" s="25">
        <v>4290</v>
      </c>
      <c r="D4297" s="9" t="s">
        <v>82</v>
      </c>
      <c r="E4297" s="9">
        <v>0</v>
      </c>
      <c r="F4297" s="9">
        <v>3</v>
      </c>
      <c r="G4297" s="9">
        <v>0</v>
      </c>
      <c r="H4297" s="9">
        <v>4</v>
      </c>
      <c r="I4297" s="9">
        <v>0</v>
      </c>
      <c r="J4297" s="9">
        <v>5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4</v>
      </c>
      <c r="Y4297" s="9">
        <v>0</v>
      </c>
      <c r="Z4297" s="9">
        <v>0</v>
      </c>
      <c r="AA4297" s="9">
        <v>0</v>
      </c>
      <c r="AB4297" s="9">
        <v>0</v>
      </c>
      <c r="AC4297" s="9">
        <v>0</v>
      </c>
      <c r="AD4297" s="9">
        <v>0</v>
      </c>
      <c r="AE4297" s="9">
        <v>0</v>
      </c>
      <c r="AF4297" s="9">
        <v>0</v>
      </c>
      <c r="AG4297" s="9">
        <v>0</v>
      </c>
      <c r="AH4297" s="9">
        <v>0</v>
      </c>
      <c r="AI4297" s="9">
        <v>0</v>
      </c>
      <c r="AJ4297" s="9">
        <v>0</v>
      </c>
      <c r="AK4297" s="9">
        <v>0</v>
      </c>
      <c r="AL4297" s="9">
        <v>0</v>
      </c>
      <c r="AM4297" s="9">
        <v>0</v>
      </c>
      <c r="AN4297" s="9">
        <v>0</v>
      </c>
      <c r="AO4297" s="9">
        <v>0</v>
      </c>
      <c r="AP4297" s="9">
        <v>3</v>
      </c>
      <c r="AQ4297" s="9">
        <v>0</v>
      </c>
      <c r="AR4297" s="9">
        <v>0</v>
      </c>
      <c r="AS4297" s="9">
        <v>0</v>
      </c>
      <c r="AT4297" s="9">
        <v>0</v>
      </c>
      <c r="AU4297" s="9">
        <v>4</v>
      </c>
      <c r="AV4297" s="9">
        <v>0</v>
      </c>
      <c r="AW4297" s="9">
        <v>0</v>
      </c>
      <c r="AX4297" s="9">
        <v>0</v>
      </c>
      <c r="AY4297" s="9">
        <v>0</v>
      </c>
      <c r="AZ4297" s="9">
        <v>0</v>
      </c>
      <c r="BA4297" s="9">
        <v>0</v>
      </c>
      <c r="BB4297" s="9">
        <v>0</v>
      </c>
      <c r="BC4297" s="9">
        <v>0</v>
      </c>
    </row>
    <row r="4298" spans="2:55" x14ac:dyDescent="0.45">
      <c r="B4298" s="25">
        <v>4291</v>
      </c>
      <c r="D4298" s="9" t="s">
        <v>83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0</v>
      </c>
      <c r="X4298" s="9">
        <v>4</v>
      </c>
      <c r="Y4298" s="9">
        <v>0</v>
      </c>
      <c r="Z4298" s="9">
        <v>0</v>
      </c>
      <c r="AA4298" s="9">
        <v>0</v>
      </c>
      <c r="AB4298" s="9">
        <v>0</v>
      </c>
      <c r="AC4298" s="9">
        <v>0</v>
      </c>
      <c r="AD4298" s="9">
        <v>0</v>
      </c>
      <c r="AE4298" s="9">
        <v>0</v>
      </c>
      <c r="AF4298" s="9">
        <v>0</v>
      </c>
      <c r="AG4298" s="9">
        <v>0</v>
      </c>
      <c r="AH4298" s="9">
        <v>0</v>
      </c>
      <c r="AI4298" s="9">
        <v>0</v>
      </c>
      <c r="AJ4298" s="9">
        <v>0</v>
      </c>
      <c r="AK4298" s="9">
        <v>0</v>
      </c>
      <c r="AL4298" s="9">
        <v>0</v>
      </c>
      <c r="AM4298" s="9">
        <v>0</v>
      </c>
      <c r="AN4298" s="9">
        <v>0</v>
      </c>
      <c r="AO4298" s="9">
        <v>0</v>
      </c>
      <c r="AP4298" s="9">
        <v>0</v>
      </c>
      <c r="AQ4298" s="9">
        <v>0</v>
      </c>
      <c r="AR4298" s="9">
        <v>0</v>
      </c>
      <c r="AS4298" s="9">
        <v>0</v>
      </c>
      <c r="AT4298" s="9">
        <v>0</v>
      </c>
      <c r="AU4298" s="9">
        <v>0</v>
      </c>
      <c r="AV4298" s="9">
        <v>0</v>
      </c>
      <c r="AW4298" s="9">
        <v>0</v>
      </c>
      <c r="AX4298" s="9">
        <v>0</v>
      </c>
      <c r="AY4298" s="9">
        <v>0</v>
      </c>
      <c r="AZ4298" s="9">
        <v>0</v>
      </c>
      <c r="BA4298" s="9">
        <v>3</v>
      </c>
      <c r="BB4298" s="9">
        <v>0</v>
      </c>
      <c r="BC4298" s="9">
        <v>0</v>
      </c>
    </row>
    <row r="4299" spans="2:55" x14ac:dyDescent="0.45">
      <c r="B4299" s="25">
        <v>4292</v>
      </c>
      <c r="D4299" s="9" t="s">
        <v>84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  <c r="AC4299" s="9">
        <v>0</v>
      </c>
      <c r="AD4299" s="9">
        <v>0</v>
      </c>
      <c r="AE4299" s="9">
        <v>0</v>
      </c>
      <c r="AF4299" s="9">
        <v>0</v>
      </c>
      <c r="AG4299" s="9">
        <v>0</v>
      </c>
      <c r="AH4299" s="9">
        <v>0</v>
      </c>
      <c r="AI4299" s="9">
        <v>0</v>
      </c>
      <c r="AJ4299" s="9">
        <v>0</v>
      </c>
      <c r="AK4299" s="9">
        <v>0</v>
      </c>
      <c r="AL4299" s="9">
        <v>0</v>
      </c>
      <c r="AM4299" s="9">
        <v>0</v>
      </c>
      <c r="AN4299" s="9">
        <v>0</v>
      </c>
      <c r="AO4299" s="9">
        <v>0</v>
      </c>
      <c r="AP4299" s="9">
        <v>0</v>
      </c>
      <c r="AQ4299" s="9">
        <v>0</v>
      </c>
      <c r="AR4299" s="9">
        <v>0</v>
      </c>
      <c r="AS4299" s="9">
        <v>0</v>
      </c>
      <c r="AT4299" s="9">
        <v>0</v>
      </c>
      <c r="AU4299" s="9">
        <v>0</v>
      </c>
      <c r="AV4299" s="9">
        <v>0</v>
      </c>
      <c r="AW4299" s="9">
        <v>0</v>
      </c>
      <c r="AX4299" s="9">
        <v>0</v>
      </c>
      <c r="AY4299" s="9">
        <v>0</v>
      </c>
      <c r="AZ4299" s="9">
        <v>0</v>
      </c>
      <c r="BA4299" s="9">
        <v>0</v>
      </c>
      <c r="BB4299" s="9">
        <v>0</v>
      </c>
      <c r="BC4299" s="9">
        <v>0</v>
      </c>
    </row>
    <row r="4300" spans="2:55" x14ac:dyDescent="0.45">
      <c r="B4300" s="25">
        <v>4293</v>
      </c>
      <c r="D4300" s="9" t="s">
        <v>85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  <c r="AC4300" s="9">
        <v>0</v>
      </c>
      <c r="AD4300" s="9">
        <v>0</v>
      </c>
      <c r="AE4300" s="9">
        <v>0</v>
      </c>
      <c r="AF4300" s="9">
        <v>0</v>
      </c>
      <c r="AG4300" s="9">
        <v>0</v>
      </c>
      <c r="AH4300" s="9">
        <v>0</v>
      </c>
      <c r="AI4300" s="9">
        <v>0</v>
      </c>
      <c r="AJ4300" s="9">
        <v>0</v>
      </c>
      <c r="AK4300" s="9">
        <v>0</v>
      </c>
      <c r="AL4300" s="9">
        <v>0</v>
      </c>
      <c r="AM4300" s="9">
        <v>0</v>
      </c>
      <c r="AN4300" s="9">
        <v>0</v>
      </c>
      <c r="AO4300" s="9">
        <v>0</v>
      </c>
      <c r="AP4300" s="9">
        <v>0</v>
      </c>
      <c r="AQ4300" s="9">
        <v>0</v>
      </c>
      <c r="AR4300" s="9">
        <v>0</v>
      </c>
      <c r="AS4300" s="9">
        <v>0</v>
      </c>
      <c r="AT4300" s="9">
        <v>0</v>
      </c>
      <c r="AU4300" s="9">
        <v>0</v>
      </c>
      <c r="AV4300" s="9">
        <v>0</v>
      </c>
      <c r="AW4300" s="9">
        <v>0</v>
      </c>
      <c r="AX4300" s="9">
        <v>0</v>
      </c>
      <c r="AY4300" s="9">
        <v>0</v>
      </c>
      <c r="AZ4300" s="9">
        <v>0</v>
      </c>
      <c r="BA4300" s="9">
        <v>0</v>
      </c>
      <c r="BB4300" s="9">
        <v>0</v>
      </c>
      <c r="BC4300" s="9">
        <v>0</v>
      </c>
    </row>
    <row r="4301" spans="2:55" x14ac:dyDescent="0.45">
      <c r="B4301" s="25">
        <v>4294</v>
      </c>
      <c r="D4301" s="9" t="s">
        <v>86</v>
      </c>
      <c r="E4301" s="9">
        <v>0</v>
      </c>
      <c r="F4301" s="9">
        <v>0</v>
      </c>
      <c r="G4301" s="9">
        <v>0</v>
      </c>
      <c r="H4301" s="9">
        <v>5</v>
      </c>
      <c r="I4301" s="9">
        <v>0</v>
      </c>
      <c r="J4301" s="9">
        <v>0</v>
      </c>
      <c r="K4301" s="9">
        <v>0</v>
      </c>
      <c r="L4301" s="9">
        <v>5</v>
      </c>
      <c r="M4301" s="9">
        <v>4</v>
      </c>
      <c r="N4301" s="9">
        <v>0</v>
      </c>
      <c r="O4301" s="9">
        <v>0</v>
      </c>
      <c r="P4301" s="9">
        <v>3</v>
      </c>
      <c r="Q4301" s="9">
        <v>0</v>
      </c>
      <c r="R4301" s="9">
        <v>0</v>
      </c>
      <c r="S4301" s="9">
        <v>0</v>
      </c>
      <c r="T4301" s="9">
        <v>0</v>
      </c>
      <c r="U4301" s="9">
        <v>0</v>
      </c>
      <c r="V4301" s="9">
        <v>0</v>
      </c>
      <c r="W4301" s="9">
        <v>3</v>
      </c>
      <c r="X4301" s="9">
        <v>0</v>
      </c>
      <c r="Y4301" s="9">
        <v>0</v>
      </c>
      <c r="Z4301" s="9">
        <v>0</v>
      </c>
      <c r="AA4301" s="9">
        <v>0</v>
      </c>
      <c r="AB4301" s="9">
        <v>4</v>
      </c>
      <c r="AC4301" s="9">
        <v>3</v>
      </c>
      <c r="AD4301" s="9">
        <v>0</v>
      </c>
      <c r="AE4301" s="9">
        <v>0</v>
      </c>
      <c r="AF4301" s="9">
        <v>0</v>
      </c>
      <c r="AG4301" s="9">
        <v>3</v>
      </c>
      <c r="AH4301" s="9">
        <v>0</v>
      </c>
      <c r="AI4301" s="9">
        <v>5</v>
      </c>
      <c r="AJ4301" s="9">
        <v>0</v>
      </c>
      <c r="AK4301" s="9">
        <v>0</v>
      </c>
      <c r="AL4301" s="9">
        <v>0</v>
      </c>
      <c r="AM4301" s="9">
        <v>0</v>
      </c>
      <c r="AN4301" s="9">
        <v>0</v>
      </c>
      <c r="AO4301" s="9">
        <v>0</v>
      </c>
      <c r="AP4301" s="9">
        <v>0</v>
      </c>
      <c r="AQ4301" s="9">
        <v>0</v>
      </c>
      <c r="AR4301" s="9">
        <v>0</v>
      </c>
      <c r="AS4301" s="9">
        <v>0</v>
      </c>
      <c r="AT4301" s="9">
        <v>0</v>
      </c>
      <c r="AU4301" s="9">
        <v>0</v>
      </c>
      <c r="AV4301" s="9">
        <v>0</v>
      </c>
      <c r="AW4301" s="9">
        <v>0</v>
      </c>
      <c r="AX4301" s="9">
        <v>0</v>
      </c>
      <c r="AY4301" s="9">
        <v>3</v>
      </c>
      <c r="AZ4301" s="9">
        <v>0</v>
      </c>
      <c r="BA4301" s="9">
        <v>0</v>
      </c>
      <c r="BB4301" s="9">
        <v>0</v>
      </c>
      <c r="BC4301" s="9">
        <v>0</v>
      </c>
    </row>
    <row r="4302" spans="2:55" x14ac:dyDescent="0.45">
      <c r="B4302" s="25">
        <v>4295</v>
      </c>
      <c r="D4302" s="9" t="s">
        <v>87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  <c r="AC4302" s="9">
        <v>0</v>
      </c>
      <c r="AD4302" s="9">
        <v>0</v>
      </c>
      <c r="AE4302" s="9">
        <v>0</v>
      </c>
      <c r="AF4302" s="9">
        <v>0</v>
      </c>
      <c r="AG4302" s="9">
        <v>0</v>
      </c>
      <c r="AH4302" s="9">
        <v>0</v>
      </c>
      <c r="AI4302" s="9">
        <v>0</v>
      </c>
      <c r="AJ4302" s="9">
        <v>0</v>
      </c>
      <c r="AK4302" s="9">
        <v>0</v>
      </c>
      <c r="AL4302" s="9">
        <v>0</v>
      </c>
      <c r="AM4302" s="9">
        <v>0</v>
      </c>
      <c r="AN4302" s="9">
        <v>0</v>
      </c>
      <c r="AO4302" s="9">
        <v>0</v>
      </c>
      <c r="AP4302" s="9">
        <v>0</v>
      </c>
      <c r="AQ4302" s="9">
        <v>0</v>
      </c>
      <c r="AR4302" s="9">
        <v>0</v>
      </c>
      <c r="AS4302" s="9">
        <v>0</v>
      </c>
      <c r="AT4302" s="9">
        <v>0</v>
      </c>
      <c r="AU4302" s="9">
        <v>0</v>
      </c>
      <c r="AV4302" s="9">
        <v>0</v>
      </c>
      <c r="AW4302" s="9">
        <v>0</v>
      </c>
      <c r="AX4302" s="9">
        <v>0</v>
      </c>
      <c r="AY4302" s="9">
        <v>0</v>
      </c>
      <c r="AZ4302" s="9">
        <v>0</v>
      </c>
      <c r="BA4302" s="9">
        <v>0</v>
      </c>
      <c r="BB4302" s="9">
        <v>0</v>
      </c>
      <c r="BC4302" s="9">
        <v>0</v>
      </c>
    </row>
    <row r="4303" spans="2:55" x14ac:dyDescent="0.45">
      <c r="B4303" s="25">
        <v>4296</v>
      </c>
      <c r="D4303" s="9" t="s">
        <v>88</v>
      </c>
      <c r="E4303" s="9">
        <v>0</v>
      </c>
      <c r="F4303" s="9">
        <v>0</v>
      </c>
      <c r="G4303" s="9">
        <v>0</v>
      </c>
      <c r="H4303" s="9">
        <v>10</v>
      </c>
      <c r="I4303" s="9">
        <v>3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49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3</v>
      </c>
      <c r="AB4303" s="9">
        <v>23</v>
      </c>
      <c r="AC4303" s="9">
        <v>0</v>
      </c>
      <c r="AD4303" s="9">
        <v>5</v>
      </c>
      <c r="AE4303" s="9">
        <v>0</v>
      </c>
      <c r="AF4303" s="9">
        <v>0</v>
      </c>
      <c r="AG4303" s="9">
        <v>4</v>
      </c>
      <c r="AH4303" s="9">
        <v>0</v>
      </c>
      <c r="AI4303" s="9">
        <v>0</v>
      </c>
      <c r="AJ4303" s="9">
        <v>0</v>
      </c>
      <c r="AK4303" s="9">
        <v>3</v>
      </c>
      <c r="AL4303" s="9">
        <v>0</v>
      </c>
      <c r="AM4303" s="9">
        <v>0</v>
      </c>
      <c r="AN4303" s="9">
        <v>0</v>
      </c>
      <c r="AO4303" s="9">
        <v>0</v>
      </c>
      <c r="AP4303" s="9">
        <v>4</v>
      </c>
      <c r="AQ4303" s="9">
        <v>0</v>
      </c>
      <c r="AR4303" s="9">
        <v>0</v>
      </c>
      <c r="AS4303" s="9">
        <v>0</v>
      </c>
      <c r="AT4303" s="9">
        <v>0</v>
      </c>
      <c r="AU4303" s="9">
        <v>0</v>
      </c>
      <c r="AV4303" s="9">
        <v>0</v>
      </c>
      <c r="AW4303" s="9">
        <v>0</v>
      </c>
      <c r="AX4303" s="9">
        <v>0</v>
      </c>
      <c r="AY4303" s="9">
        <v>0</v>
      </c>
      <c r="AZ4303" s="9">
        <v>0</v>
      </c>
      <c r="BA4303" s="9">
        <v>0</v>
      </c>
      <c r="BB4303" s="9">
        <v>0</v>
      </c>
      <c r="BC4303" s="9">
        <v>0</v>
      </c>
    </row>
    <row r="4304" spans="2:55" x14ac:dyDescent="0.45">
      <c r="B4304" s="25">
        <v>4297</v>
      </c>
      <c r="D4304" s="9" t="s">
        <v>89</v>
      </c>
      <c r="E4304" s="9">
        <v>0</v>
      </c>
      <c r="F4304" s="9">
        <v>0</v>
      </c>
      <c r="G4304" s="9">
        <v>0</v>
      </c>
      <c r="H4304" s="9">
        <v>8</v>
      </c>
      <c r="I4304" s="9">
        <v>0</v>
      </c>
      <c r="J4304" s="9">
        <v>0</v>
      </c>
      <c r="K4304" s="9">
        <v>0</v>
      </c>
      <c r="L4304" s="9">
        <v>4</v>
      </c>
      <c r="M4304" s="9">
        <v>10</v>
      </c>
      <c r="N4304" s="9">
        <v>3</v>
      </c>
      <c r="O4304" s="9">
        <v>409</v>
      </c>
      <c r="P4304" s="9">
        <v>0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3</v>
      </c>
      <c r="AB4304" s="9">
        <v>0</v>
      </c>
      <c r="AC4304" s="9">
        <v>0</v>
      </c>
      <c r="AD4304" s="9">
        <v>0</v>
      </c>
      <c r="AE4304" s="9">
        <v>0</v>
      </c>
      <c r="AF4304" s="9">
        <v>0</v>
      </c>
      <c r="AG4304" s="9">
        <v>4</v>
      </c>
      <c r="AH4304" s="9">
        <v>0</v>
      </c>
      <c r="AI4304" s="9">
        <v>0</v>
      </c>
      <c r="AJ4304" s="9">
        <v>5</v>
      </c>
      <c r="AK4304" s="9">
        <v>0</v>
      </c>
      <c r="AL4304" s="9">
        <v>4</v>
      </c>
      <c r="AM4304" s="9">
        <v>0</v>
      </c>
      <c r="AN4304" s="9">
        <v>0</v>
      </c>
      <c r="AO4304" s="9">
        <v>0</v>
      </c>
      <c r="AP4304" s="9">
        <v>6</v>
      </c>
      <c r="AQ4304" s="9">
        <v>0</v>
      </c>
      <c r="AR4304" s="9">
        <v>0</v>
      </c>
      <c r="AS4304" s="9">
        <v>0</v>
      </c>
      <c r="AT4304" s="9">
        <v>0</v>
      </c>
      <c r="AU4304" s="9">
        <v>0</v>
      </c>
      <c r="AV4304" s="9">
        <v>0</v>
      </c>
      <c r="AW4304" s="9">
        <v>0</v>
      </c>
      <c r="AX4304" s="9">
        <v>0</v>
      </c>
      <c r="AY4304" s="9">
        <v>0</v>
      </c>
      <c r="AZ4304" s="9">
        <v>0</v>
      </c>
      <c r="BA4304" s="9">
        <v>0</v>
      </c>
      <c r="BB4304" s="9">
        <v>0</v>
      </c>
      <c r="BC4304" s="9">
        <v>0</v>
      </c>
    </row>
    <row r="4305" spans="2:55" x14ac:dyDescent="0.45">
      <c r="B4305" s="25">
        <v>4298</v>
      </c>
      <c r="D4305" s="9" t="s">
        <v>90</v>
      </c>
      <c r="E4305" s="9">
        <v>0</v>
      </c>
      <c r="F4305" s="9">
        <v>0</v>
      </c>
      <c r="G4305" s="9">
        <v>0</v>
      </c>
      <c r="H4305" s="9">
        <v>11</v>
      </c>
      <c r="I4305" s="9">
        <v>0</v>
      </c>
      <c r="J4305" s="9">
        <v>0</v>
      </c>
      <c r="K4305" s="9">
        <v>0</v>
      </c>
      <c r="L4305" s="9">
        <v>6</v>
      </c>
      <c r="M4305" s="9">
        <v>0</v>
      </c>
      <c r="N4305" s="9">
        <v>0</v>
      </c>
      <c r="O4305" s="9">
        <v>340</v>
      </c>
      <c r="P4305" s="9">
        <v>0</v>
      </c>
      <c r="Q4305" s="9">
        <v>7</v>
      </c>
      <c r="R4305" s="9">
        <v>0</v>
      </c>
      <c r="S4305" s="9">
        <v>6</v>
      </c>
      <c r="T4305" s="9">
        <v>0</v>
      </c>
      <c r="U4305" s="9">
        <v>0</v>
      </c>
      <c r="V4305" s="9">
        <v>0</v>
      </c>
      <c r="W4305" s="9">
        <v>6</v>
      </c>
      <c r="X4305" s="9">
        <v>0</v>
      </c>
      <c r="Y4305" s="9">
        <v>0</v>
      </c>
      <c r="Z4305" s="9">
        <v>0</v>
      </c>
      <c r="AA4305" s="9">
        <v>47</v>
      </c>
      <c r="AB4305" s="9">
        <v>55</v>
      </c>
      <c r="AC4305" s="9">
        <v>3</v>
      </c>
      <c r="AD4305" s="9">
        <v>0</v>
      </c>
      <c r="AE4305" s="9">
        <v>0</v>
      </c>
      <c r="AF4305" s="9">
        <v>0</v>
      </c>
      <c r="AG4305" s="9">
        <v>7</v>
      </c>
      <c r="AH4305" s="9">
        <v>0</v>
      </c>
      <c r="AI4305" s="9">
        <v>3</v>
      </c>
      <c r="AJ4305" s="9">
        <v>9</v>
      </c>
      <c r="AK4305" s="9">
        <v>0</v>
      </c>
      <c r="AL4305" s="9">
        <v>0</v>
      </c>
      <c r="AM4305" s="9">
        <v>0</v>
      </c>
      <c r="AN4305" s="9">
        <v>0</v>
      </c>
      <c r="AO4305" s="9">
        <v>0</v>
      </c>
      <c r="AP4305" s="9">
        <v>0</v>
      </c>
      <c r="AQ4305" s="9">
        <v>0</v>
      </c>
      <c r="AR4305" s="9">
        <v>0</v>
      </c>
      <c r="AS4305" s="9">
        <v>0</v>
      </c>
      <c r="AT4305" s="9">
        <v>0</v>
      </c>
      <c r="AU4305" s="9">
        <v>3</v>
      </c>
      <c r="AV4305" s="9">
        <v>0</v>
      </c>
      <c r="AW4305" s="9">
        <v>0</v>
      </c>
      <c r="AX4305" s="9">
        <v>7</v>
      </c>
      <c r="AY4305" s="9">
        <v>0</v>
      </c>
      <c r="AZ4305" s="9">
        <v>4</v>
      </c>
      <c r="BA4305" s="9">
        <v>0</v>
      </c>
      <c r="BB4305" s="9">
        <v>0</v>
      </c>
      <c r="BC4305" s="9">
        <v>0</v>
      </c>
    </row>
    <row r="4306" spans="2:55" x14ac:dyDescent="0.45">
      <c r="B4306" s="25">
        <v>4299</v>
      </c>
      <c r="D4306" s="9" t="s">
        <v>91</v>
      </c>
      <c r="E4306" s="9">
        <v>0</v>
      </c>
      <c r="F4306" s="9">
        <v>0</v>
      </c>
      <c r="G4306" s="9">
        <v>0</v>
      </c>
      <c r="H4306" s="9">
        <v>5</v>
      </c>
      <c r="I4306" s="9">
        <v>0</v>
      </c>
      <c r="J4306" s="9">
        <v>0</v>
      </c>
      <c r="K4306" s="9">
        <v>0</v>
      </c>
      <c r="L4306" s="9">
        <v>8</v>
      </c>
      <c r="M4306" s="9">
        <v>4</v>
      </c>
      <c r="N4306" s="9">
        <v>0</v>
      </c>
      <c r="O4306" s="9">
        <v>78</v>
      </c>
      <c r="P4306" s="9">
        <v>0</v>
      </c>
      <c r="Q4306" s="9">
        <v>0</v>
      </c>
      <c r="R4306" s="9">
        <v>0</v>
      </c>
      <c r="S4306" s="9">
        <v>7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  <c r="AC4306" s="9">
        <v>0</v>
      </c>
      <c r="AD4306" s="9">
        <v>0</v>
      </c>
      <c r="AE4306" s="9">
        <v>0</v>
      </c>
      <c r="AF4306" s="9">
        <v>0</v>
      </c>
      <c r="AG4306" s="9">
        <v>3</v>
      </c>
      <c r="AH4306" s="9">
        <v>0</v>
      </c>
      <c r="AI4306" s="9">
        <v>0</v>
      </c>
      <c r="AJ4306" s="9">
        <v>0</v>
      </c>
      <c r="AK4306" s="9">
        <v>0</v>
      </c>
      <c r="AL4306" s="9">
        <v>0</v>
      </c>
      <c r="AM4306" s="9">
        <v>0</v>
      </c>
      <c r="AN4306" s="9">
        <v>0</v>
      </c>
      <c r="AO4306" s="9">
        <v>0</v>
      </c>
      <c r="AP4306" s="9">
        <v>7</v>
      </c>
      <c r="AQ4306" s="9">
        <v>0</v>
      </c>
      <c r="AR4306" s="9">
        <v>0</v>
      </c>
      <c r="AS4306" s="9">
        <v>0</v>
      </c>
      <c r="AT4306" s="9">
        <v>0</v>
      </c>
      <c r="AU4306" s="9">
        <v>3</v>
      </c>
      <c r="AV4306" s="9">
        <v>0</v>
      </c>
      <c r="AW4306" s="9">
        <v>0</v>
      </c>
      <c r="AX4306" s="9">
        <v>0</v>
      </c>
      <c r="AY4306" s="9">
        <v>0</v>
      </c>
      <c r="AZ4306" s="9">
        <v>0</v>
      </c>
      <c r="BA4306" s="9">
        <v>0</v>
      </c>
      <c r="BB4306" s="9">
        <v>0</v>
      </c>
      <c r="BC4306" s="9">
        <v>0</v>
      </c>
    </row>
    <row r="4307" spans="2:55" x14ac:dyDescent="0.45">
      <c r="B4307" s="25">
        <v>4300</v>
      </c>
      <c r="D4307" s="9" t="s">
        <v>92</v>
      </c>
      <c r="E4307" s="9">
        <v>0</v>
      </c>
      <c r="F4307" s="9">
        <v>0</v>
      </c>
      <c r="G4307" s="9">
        <v>0</v>
      </c>
      <c r="H4307" s="9">
        <v>0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59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8</v>
      </c>
      <c r="AB4307" s="9">
        <v>15</v>
      </c>
      <c r="AC4307" s="9">
        <v>0</v>
      </c>
      <c r="AD4307" s="9">
        <v>0</v>
      </c>
      <c r="AE4307" s="9">
        <v>0</v>
      </c>
      <c r="AF4307" s="9">
        <v>0</v>
      </c>
      <c r="AG4307" s="9">
        <v>9</v>
      </c>
      <c r="AH4307" s="9">
        <v>0</v>
      </c>
      <c r="AI4307" s="9">
        <v>0</v>
      </c>
      <c r="AJ4307" s="9">
        <v>4</v>
      </c>
      <c r="AK4307" s="9">
        <v>0</v>
      </c>
      <c r="AL4307" s="9">
        <v>0</v>
      </c>
      <c r="AM4307" s="9">
        <v>0</v>
      </c>
      <c r="AN4307" s="9">
        <v>0</v>
      </c>
      <c r="AO4307" s="9">
        <v>0</v>
      </c>
      <c r="AP4307" s="9">
        <v>0</v>
      </c>
      <c r="AQ4307" s="9">
        <v>0</v>
      </c>
      <c r="AR4307" s="9">
        <v>0</v>
      </c>
      <c r="AS4307" s="9">
        <v>0</v>
      </c>
      <c r="AT4307" s="9">
        <v>0</v>
      </c>
      <c r="AU4307" s="9">
        <v>0</v>
      </c>
      <c r="AV4307" s="9">
        <v>0</v>
      </c>
      <c r="AW4307" s="9">
        <v>0</v>
      </c>
      <c r="AX4307" s="9">
        <v>0</v>
      </c>
      <c r="AY4307" s="9">
        <v>0</v>
      </c>
      <c r="AZ4307" s="9">
        <v>0</v>
      </c>
      <c r="BA4307" s="9">
        <v>0</v>
      </c>
      <c r="BB4307" s="9">
        <v>0</v>
      </c>
      <c r="BC4307" s="9">
        <v>0</v>
      </c>
    </row>
    <row r="4308" spans="2:55" x14ac:dyDescent="0.45">
      <c r="B4308" s="25">
        <v>4301</v>
      </c>
      <c r="D4308" s="9" t="s">
        <v>93</v>
      </c>
      <c r="E4308" s="9">
        <v>0</v>
      </c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  <c r="N4308" s="9">
        <v>0</v>
      </c>
      <c r="O4308" s="9">
        <v>12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3</v>
      </c>
      <c r="Z4308" s="9">
        <v>0</v>
      </c>
      <c r="AA4308" s="9">
        <v>0</v>
      </c>
      <c r="AB4308" s="9">
        <v>0</v>
      </c>
      <c r="AC4308" s="9">
        <v>0</v>
      </c>
      <c r="AD4308" s="9">
        <v>0</v>
      </c>
      <c r="AE4308" s="9">
        <v>0</v>
      </c>
      <c r="AF4308" s="9">
        <v>0</v>
      </c>
      <c r="AG4308" s="9">
        <v>0</v>
      </c>
      <c r="AH4308" s="9">
        <v>0</v>
      </c>
      <c r="AI4308" s="9">
        <v>0</v>
      </c>
      <c r="AJ4308" s="9">
        <v>0</v>
      </c>
      <c r="AK4308" s="9">
        <v>0</v>
      </c>
      <c r="AL4308" s="9">
        <v>0</v>
      </c>
      <c r="AM4308" s="9">
        <v>0</v>
      </c>
      <c r="AN4308" s="9">
        <v>0</v>
      </c>
      <c r="AO4308" s="9">
        <v>0</v>
      </c>
      <c r="AP4308" s="9">
        <v>0</v>
      </c>
      <c r="AQ4308" s="9">
        <v>0</v>
      </c>
      <c r="AR4308" s="9">
        <v>0</v>
      </c>
      <c r="AS4308" s="9">
        <v>0</v>
      </c>
      <c r="AT4308" s="9">
        <v>0</v>
      </c>
      <c r="AU4308" s="9">
        <v>0</v>
      </c>
      <c r="AV4308" s="9">
        <v>0</v>
      </c>
      <c r="AW4308" s="9">
        <v>0</v>
      </c>
      <c r="AX4308" s="9">
        <v>0</v>
      </c>
      <c r="AY4308" s="9">
        <v>0</v>
      </c>
      <c r="AZ4308" s="9">
        <v>0</v>
      </c>
      <c r="BA4308" s="9">
        <v>0</v>
      </c>
      <c r="BB4308" s="9">
        <v>0</v>
      </c>
      <c r="BC4308" s="9">
        <v>0</v>
      </c>
    </row>
    <row r="4309" spans="2:55" x14ac:dyDescent="0.45">
      <c r="B4309" s="25">
        <v>4302</v>
      </c>
      <c r="D4309" s="9" t="s">
        <v>94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16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0</v>
      </c>
      <c r="T4309" s="9">
        <v>0</v>
      </c>
      <c r="U4309" s="9">
        <v>0</v>
      </c>
      <c r="V4309" s="9">
        <v>0</v>
      </c>
      <c r="W4309" s="9">
        <v>0</v>
      </c>
      <c r="X4309" s="9">
        <v>3</v>
      </c>
      <c r="Y4309" s="9">
        <v>0</v>
      </c>
      <c r="Z4309" s="9">
        <v>0</v>
      </c>
      <c r="AA4309" s="9">
        <v>0</v>
      </c>
      <c r="AB4309" s="9">
        <v>0</v>
      </c>
      <c r="AC4309" s="9">
        <v>0</v>
      </c>
      <c r="AD4309" s="9">
        <v>0</v>
      </c>
      <c r="AE4309" s="9">
        <v>0</v>
      </c>
      <c r="AF4309" s="9">
        <v>0</v>
      </c>
      <c r="AG4309" s="9">
        <v>0</v>
      </c>
      <c r="AH4309" s="9">
        <v>0</v>
      </c>
      <c r="AI4309" s="9">
        <v>0</v>
      </c>
      <c r="AJ4309" s="9">
        <v>0</v>
      </c>
      <c r="AK4309" s="9">
        <v>0</v>
      </c>
      <c r="AL4309" s="9">
        <v>0</v>
      </c>
      <c r="AM4309" s="9">
        <v>0</v>
      </c>
      <c r="AN4309" s="9">
        <v>0</v>
      </c>
      <c r="AO4309" s="9">
        <v>0</v>
      </c>
      <c r="AP4309" s="9">
        <v>0</v>
      </c>
      <c r="AQ4309" s="9">
        <v>0</v>
      </c>
      <c r="AR4309" s="9">
        <v>0</v>
      </c>
      <c r="AS4309" s="9">
        <v>0</v>
      </c>
      <c r="AT4309" s="9">
        <v>0</v>
      </c>
      <c r="AU4309" s="9">
        <v>0</v>
      </c>
      <c r="AV4309" s="9">
        <v>0</v>
      </c>
      <c r="AW4309" s="9">
        <v>0</v>
      </c>
      <c r="AX4309" s="9">
        <v>0</v>
      </c>
      <c r="AY4309" s="9">
        <v>0</v>
      </c>
      <c r="AZ4309" s="9">
        <v>0</v>
      </c>
      <c r="BA4309" s="9">
        <v>0</v>
      </c>
      <c r="BB4309" s="9">
        <v>0</v>
      </c>
      <c r="BC4309" s="9">
        <v>0</v>
      </c>
    </row>
    <row r="4310" spans="2:55" x14ac:dyDescent="0.45">
      <c r="B4310" s="25">
        <v>4303</v>
      </c>
      <c r="D4310" s="9" t="s">
        <v>95</v>
      </c>
      <c r="E4310" s="9">
        <v>5</v>
      </c>
      <c r="F4310" s="9">
        <v>0</v>
      </c>
      <c r="G4310" s="9">
        <v>0</v>
      </c>
      <c r="H4310" s="9">
        <v>7</v>
      </c>
      <c r="I4310" s="9">
        <v>0</v>
      </c>
      <c r="J4310" s="9">
        <v>3</v>
      </c>
      <c r="K4310" s="9">
        <v>0</v>
      </c>
      <c r="L4310" s="9">
        <v>7</v>
      </c>
      <c r="M4310" s="9">
        <v>0</v>
      </c>
      <c r="N4310" s="9">
        <v>4</v>
      </c>
      <c r="O4310" s="9">
        <v>41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12</v>
      </c>
      <c r="AC4310" s="9">
        <v>0</v>
      </c>
      <c r="AD4310" s="9">
        <v>3</v>
      </c>
      <c r="AE4310" s="9">
        <v>0</v>
      </c>
      <c r="AF4310" s="9">
        <v>0</v>
      </c>
      <c r="AG4310" s="9">
        <v>4</v>
      </c>
      <c r="AH4310" s="9">
        <v>0</v>
      </c>
      <c r="AI4310" s="9">
        <v>0</v>
      </c>
      <c r="AJ4310" s="9">
        <v>0</v>
      </c>
      <c r="AK4310" s="9">
        <v>0</v>
      </c>
      <c r="AL4310" s="9">
        <v>0</v>
      </c>
      <c r="AM4310" s="9">
        <v>0</v>
      </c>
      <c r="AN4310" s="9">
        <v>0</v>
      </c>
      <c r="AO4310" s="9">
        <v>4</v>
      </c>
      <c r="AP4310" s="9">
        <v>4</v>
      </c>
      <c r="AQ4310" s="9">
        <v>0</v>
      </c>
      <c r="AR4310" s="9">
        <v>0</v>
      </c>
      <c r="AS4310" s="9">
        <v>0</v>
      </c>
      <c r="AT4310" s="9">
        <v>0</v>
      </c>
      <c r="AU4310" s="9">
        <v>0</v>
      </c>
      <c r="AV4310" s="9">
        <v>0</v>
      </c>
      <c r="AW4310" s="9">
        <v>0</v>
      </c>
      <c r="AX4310" s="9">
        <v>5</v>
      </c>
      <c r="AY4310" s="9">
        <v>0</v>
      </c>
      <c r="AZ4310" s="9">
        <v>0</v>
      </c>
      <c r="BA4310" s="9">
        <v>0</v>
      </c>
      <c r="BB4310" s="9">
        <v>0</v>
      </c>
      <c r="BC4310" s="9">
        <v>0</v>
      </c>
    </row>
    <row r="4311" spans="2:55" x14ac:dyDescent="0.45">
      <c r="B4311" s="25">
        <v>4304</v>
      </c>
      <c r="D4311" s="9" t="s">
        <v>96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  <c r="J4311" s="9">
        <v>3</v>
      </c>
      <c r="K4311" s="9">
        <v>0</v>
      </c>
      <c r="L4311" s="9">
        <v>0</v>
      </c>
      <c r="M4311" s="9">
        <v>5</v>
      </c>
      <c r="N4311" s="9">
        <v>0</v>
      </c>
      <c r="O4311" s="9">
        <v>32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  <c r="AC4311" s="9">
        <v>0</v>
      </c>
      <c r="AD4311" s="9">
        <v>0</v>
      </c>
      <c r="AE4311" s="9">
        <v>0</v>
      </c>
      <c r="AF4311" s="9">
        <v>0</v>
      </c>
      <c r="AG4311" s="9">
        <v>0</v>
      </c>
      <c r="AH4311" s="9">
        <v>0</v>
      </c>
      <c r="AI4311" s="9">
        <v>0</v>
      </c>
      <c r="AJ4311" s="9">
        <v>0</v>
      </c>
      <c r="AK4311" s="9">
        <v>0</v>
      </c>
      <c r="AL4311" s="9">
        <v>0</v>
      </c>
      <c r="AM4311" s="9">
        <v>0</v>
      </c>
      <c r="AN4311" s="9">
        <v>0</v>
      </c>
      <c r="AO4311" s="9">
        <v>0</v>
      </c>
      <c r="AP4311" s="9">
        <v>0</v>
      </c>
      <c r="AQ4311" s="9">
        <v>0</v>
      </c>
      <c r="AR4311" s="9">
        <v>0</v>
      </c>
      <c r="AS4311" s="9">
        <v>0</v>
      </c>
      <c r="AT4311" s="9">
        <v>0</v>
      </c>
      <c r="AU4311" s="9">
        <v>0</v>
      </c>
      <c r="AV4311" s="9">
        <v>0</v>
      </c>
      <c r="AW4311" s="9">
        <v>0</v>
      </c>
      <c r="AX4311" s="9">
        <v>0</v>
      </c>
      <c r="AY4311" s="9">
        <v>0</v>
      </c>
      <c r="AZ4311" s="9">
        <v>0</v>
      </c>
      <c r="BA4311" s="9">
        <v>0</v>
      </c>
      <c r="BB4311" s="9">
        <v>0</v>
      </c>
      <c r="BC4311" s="9">
        <v>0</v>
      </c>
    </row>
    <row r="4312" spans="2:55" x14ac:dyDescent="0.45">
      <c r="B4312" s="25">
        <v>4305</v>
      </c>
      <c r="D4312" s="9" t="s">
        <v>97</v>
      </c>
      <c r="E4312" s="9">
        <v>0</v>
      </c>
      <c r="F4312" s="9">
        <v>5</v>
      </c>
      <c r="G4312" s="9">
        <v>0</v>
      </c>
      <c r="H4312" s="9">
        <v>5</v>
      </c>
      <c r="I4312" s="9">
        <v>7</v>
      </c>
      <c r="J4312" s="9">
        <v>0</v>
      </c>
      <c r="K4312" s="9">
        <v>0</v>
      </c>
      <c r="L4312" s="9">
        <v>5</v>
      </c>
      <c r="M4312" s="9">
        <v>0</v>
      </c>
      <c r="N4312" s="9">
        <v>0</v>
      </c>
      <c r="O4312" s="9">
        <v>90</v>
      </c>
      <c r="P4312" s="9">
        <v>0</v>
      </c>
      <c r="Q4312" s="9">
        <v>4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4</v>
      </c>
      <c r="AB4312" s="9">
        <v>7</v>
      </c>
      <c r="AC4312" s="9">
        <v>0</v>
      </c>
      <c r="AD4312" s="9">
        <v>0</v>
      </c>
      <c r="AE4312" s="9">
        <v>3</v>
      </c>
      <c r="AF4312" s="9">
        <v>0</v>
      </c>
      <c r="AG4312" s="9">
        <v>3</v>
      </c>
      <c r="AH4312" s="9">
        <v>0</v>
      </c>
      <c r="AI4312" s="9">
        <v>0</v>
      </c>
      <c r="AJ4312" s="9">
        <v>0</v>
      </c>
      <c r="AK4312" s="9">
        <v>0</v>
      </c>
      <c r="AL4312" s="9">
        <v>0</v>
      </c>
      <c r="AM4312" s="9">
        <v>0</v>
      </c>
      <c r="AN4312" s="9">
        <v>0</v>
      </c>
      <c r="AO4312" s="9">
        <v>0</v>
      </c>
      <c r="AP4312" s="9">
        <v>0</v>
      </c>
      <c r="AQ4312" s="9">
        <v>0</v>
      </c>
      <c r="AR4312" s="9">
        <v>0</v>
      </c>
      <c r="AS4312" s="9">
        <v>0</v>
      </c>
      <c r="AT4312" s="9">
        <v>0</v>
      </c>
      <c r="AU4312" s="9">
        <v>0</v>
      </c>
      <c r="AV4312" s="9">
        <v>0</v>
      </c>
      <c r="AW4312" s="9">
        <v>0</v>
      </c>
      <c r="AX4312" s="9">
        <v>0</v>
      </c>
      <c r="AY4312" s="9">
        <v>0</v>
      </c>
      <c r="AZ4312" s="9">
        <v>0</v>
      </c>
      <c r="BA4312" s="9">
        <v>0</v>
      </c>
      <c r="BB4312" s="9">
        <v>0</v>
      </c>
      <c r="BC4312" s="9">
        <v>0</v>
      </c>
    </row>
    <row r="4313" spans="2:55" x14ac:dyDescent="0.45">
      <c r="B4313" s="25">
        <v>4306</v>
      </c>
      <c r="D4313" s="9" t="s">
        <v>98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4</v>
      </c>
      <c r="P4313" s="9">
        <v>0</v>
      </c>
      <c r="Q4313" s="9">
        <v>0</v>
      </c>
      <c r="R4313" s="9">
        <v>0</v>
      </c>
      <c r="S4313" s="9">
        <v>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0</v>
      </c>
      <c r="AB4313" s="9">
        <v>0</v>
      </c>
      <c r="AC4313" s="9">
        <v>0</v>
      </c>
      <c r="AD4313" s="9">
        <v>0</v>
      </c>
      <c r="AE4313" s="9">
        <v>0</v>
      </c>
      <c r="AF4313" s="9">
        <v>0</v>
      </c>
      <c r="AG4313" s="9">
        <v>0</v>
      </c>
      <c r="AH4313" s="9">
        <v>0</v>
      </c>
      <c r="AI4313" s="9">
        <v>0</v>
      </c>
      <c r="AJ4313" s="9">
        <v>0</v>
      </c>
      <c r="AK4313" s="9">
        <v>0</v>
      </c>
      <c r="AL4313" s="9">
        <v>0</v>
      </c>
      <c r="AM4313" s="9">
        <v>0</v>
      </c>
      <c r="AN4313" s="9">
        <v>0</v>
      </c>
      <c r="AO4313" s="9">
        <v>0</v>
      </c>
      <c r="AP4313" s="9">
        <v>0</v>
      </c>
      <c r="AQ4313" s="9">
        <v>0</v>
      </c>
      <c r="AR4313" s="9">
        <v>0</v>
      </c>
      <c r="AS4313" s="9">
        <v>0</v>
      </c>
      <c r="AT4313" s="9">
        <v>0</v>
      </c>
      <c r="AU4313" s="9">
        <v>0</v>
      </c>
      <c r="AV4313" s="9">
        <v>0</v>
      </c>
      <c r="AW4313" s="9">
        <v>0</v>
      </c>
      <c r="AX4313" s="9">
        <v>0</v>
      </c>
      <c r="AY4313" s="9">
        <v>0</v>
      </c>
      <c r="AZ4313" s="9">
        <v>0</v>
      </c>
      <c r="BA4313" s="9">
        <v>0</v>
      </c>
      <c r="BB4313" s="9">
        <v>0</v>
      </c>
      <c r="BC4313" s="9">
        <v>0</v>
      </c>
    </row>
    <row r="4314" spans="2:55" x14ac:dyDescent="0.45">
      <c r="B4314" s="25">
        <v>4307</v>
      </c>
      <c r="D4314" s="9" t="s">
        <v>99</v>
      </c>
      <c r="E4314" s="9">
        <v>0</v>
      </c>
      <c r="F4314" s="9">
        <v>0</v>
      </c>
      <c r="G4314" s="9">
        <v>0</v>
      </c>
      <c r="H4314" s="9">
        <v>0</v>
      </c>
      <c r="I4314" s="9">
        <v>4</v>
      </c>
      <c r="J4314" s="9">
        <v>0</v>
      </c>
      <c r="K4314" s="9">
        <v>0</v>
      </c>
      <c r="L4314" s="9">
        <v>3</v>
      </c>
      <c r="M4314" s="9">
        <v>4</v>
      </c>
      <c r="N4314" s="9">
        <v>5</v>
      </c>
      <c r="O4314" s="9">
        <v>8</v>
      </c>
      <c r="P4314" s="9">
        <v>3</v>
      </c>
      <c r="Q4314" s="9">
        <v>0</v>
      </c>
      <c r="R4314" s="9">
        <v>0</v>
      </c>
      <c r="S4314" s="9">
        <v>6</v>
      </c>
      <c r="T4314" s="9">
        <v>0</v>
      </c>
      <c r="U4314" s="9">
        <v>5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9</v>
      </c>
      <c r="AB4314" s="9">
        <v>0</v>
      </c>
      <c r="AC4314" s="9">
        <v>0</v>
      </c>
      <c r="AD4314" s="9">
        <v>0</v>
      </c>
      <c r="AE4314" s="9">
        <v>0</v>
      </c>
      <c r="AF4314" s="9">
        <v>0</v>
      </c>
      <c r="AG4314" s="9">
        <v>0</v>
      </c>
      <c r="AH4314" s="9">
        <v>0</v>
      </c>
      <c r="AI4314" s="9">
        <v>0</v>
      </c>
      <c r="AJ4314" s="9">
        <v>0</v>
      </c>
      <c r="AK4314" s="9">
        <v>0</v>
      </c>
      <c r="AL4314" s="9">
        <v>0</v>
      </c>
      <c r="AM4314" s="9">
        <v>5</v>
      </c>
      <c r="AN4314" s="9">
        <v>0</v>
      </c>
      <c r="AO4314" s="9">
        <v>0</v>
      </c>
      <c r="AP4314" s="9">
        <v>0</v>
      </c>
      <c r="AQ4314" s="9">
        <v>0</v>
      </c>
      <c r="AR4314" s="9">
        <v>0</v>
      </c>
      <c r="AS4314" s="9">
        <v>0</v>
      </c>
      <c r="AT4314" s="9">
        <v>0</v>
      </c>
      <c r="AU4314" s="9">
        <v>0</v>
      </c>
      <c r="AV4314" s="9">
        <v>3</v>
      </c>
      <c r="AW4314" s="9">
        <v>0</v>
      </c>
      <c r="AX4314" s="9">
        <v>0</v>
      </c>
      <c r="AY4314" s="9">
        <v>0</v>
      </c>
      <c r="AZ4314" s="9">
        <v>0</v>
      </c>
      <c r="BA4314" s="9">
        <v>0</v>
      </c>
      <c r="BB4314" s="9">
        <v>0</v>
      </c>
      <c r="BC4314" s="9">
        <v>0</v>
      </c>
    </row>
    <row r="4315" spans="2:55" x14ac:dyDescent="0.45">
      <c r="B4315" s="25">
        <v>4308</v>
      </c>
      <c r="D4315" s="9" t="s">
        <v>100</v>
      </c>
      <c r="E4315" s="9">
        <v>0</v>
      </c>
      <c r="F4315" s="9">
        <v>0</v>
      </c>
      <c r="G4315" s="9">
        <v>0</v>
      </c>
      <c r="H4315" s="9">
        <v>8</v>
      </c>
      <c r="I4315" s="9">
        <v>0</v>
      </c>
      <c r="J4315" s="9">
        <v>0</v>
      </c>
      <c r="K4315" s="9">
        <v>0</v>
      </c>
      <c r="L4315" s="9">
        <v>7</v>
      </c>
      <c r="M4315" s="9">
        <v>6</v>
      </c>
      <c r="N4315" s="9">
        <v>90</v>
      </c>
      <c r="O4315" s="9">
        <v>0</v>
      </c>
      <c r="P4315" s="9">
        <v>0</v>
      </c>
      <c r="Q4315" s="9">
        <v>4</v>
      </c>
      <c r="R4315" s="9">
        <v>0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3</v>
      </c>
      <c r="AB4315" s="9">
        <v>11</v>
      </c>
      <c r="AC4315" s="9">
        <v>0</v>
      </c>
      <c r="AD4315" s="9">
        <v>0</v>
      </c>
      <c r="AE4315" s="9">
        <v>0</v>
      </c>
      <c r="AF4315" s="9">
        <v>0</v>
      </c>
      <c r="AG4315" s="9">
        <v>0</v>
      </c>
      <c r="AH4315" s="9">
        <v>0</v>
      </c>
      <c r="AI4315" s="9">
        <v>0</v>
      </c>
      <c r="AJ4315" s="9">
        <v>0</v>
      </c>
      <c r="AK4315" s="9">
        <v>0</v>
      </c>
      <c r="AL4315" s="9">
        <v>0</v>
      </c>
      <c r="AM4315" s="9">
        <v>0</v>
      </c>
      <c r="AN4315" s="9">
        <v>0</v>
      </c>
      <c r="AO4315" s="9">
        <v>0</v>
      </c>
      <c r="AP4315" s="9">
        <v>0</v>
      </c>
      <c r="AQ4315" s="9">
        <v>0</v>
      </c>
      <c r="AR4315" s="9">
        <v>0</v>
      </c>
      <c r="AS4315" s="9">
        <v>0</v>
      </c>
      <c r="AT4315" s="9">
        <v>0</v>
      </c>
      <c r="AU4315" s="9">
        <v>0</v>
      </c>
      <c r="AV4315" s="9">
        <v>0</v>
      </c>
      <c r="AW4315" s="9">
        <v>0</v>
      </c>
      <c r="AX4315" s="9">
        <v>0</v>
      </c>
      <c r="AY4315" s="9">
        <v>0</v>
      </c>
      <c r="AZ4315" s="9">
        <v>0</v>
      </c>
      <c r="BA4315" s="9">
        <v>0</v>
      </c>
      <c r="BB4315" s="9">
        <v>0</v>
      </c>
      <c r="BC4315" s="9">
        <v>0</v>
      </c>
    </row>
    <row r="4316" spans="2:55" x14ac:dyDescent="0.45">
      <c r="B4316" s="25">
        <v>4309</v>
      </c>
      <c r="D4316" s="9" t="s">
        <v>101</v>
      </c>
      <c r="E4316" s="9">
        <v>0</v>
      </c>
      <c r="F4316" s="9">
        <v>4</v>
      </c>
      <c r="G4316" s="9">
        <v>0</v>
      </c>
      <c r="H4316" s="9">
        <v>28</v>
      </c>
      <c r="I4316" s="9">
        <v>9</v>
      </c>
      <c r="J4316" s="9">
        <v>0</v>
      </c>
      <c r="K4316" s="9">
        <v>3</v>
      </c>
      <c r="L4316" s="9">
        <v>13</v>
      </c>
      <c r="M4316" s="9">
        <v>0</v>
      </c>
      <c r="N4316" s="9">
        <v>254</v>
      </c>
      <c r="O4316" s="9">
        <v>0</v>
      </c>
      <c r="P4316" s="9">
        <v>0</v>
      </c>
      <c r="Q4316" s="9">
        <v>6</v>
      </c>
      <c r="R4316" s="9">
        <v>0</v>
      </c>
      <c r="S4316" s="9">
        <v>0</v>
      </c>
      <c r="T4316" s="9">
        <v>0</v>
      </c>
      <c r="U4316" s="9">
        <v>4</v>
      </c>
      <c r="V4316" s="9">
        <v>0</v>
      </c>
      <c r="W4316" s="9">
        <v>3</v>
      </c>
      <c r="X4316" s="9">
        <v>0</v>
      </c>
      <c r="Y4316" s="9">
        <v>3</v>
      </c>
      <c r="Z4316" s="9">
        <v>0</v>
      </c>
      <c r="AA4316" s="9">
        <v>3</v>
      </c>
      <c r="AB4316" s="9">
        <v>103</v>
      </c>
      <c r="AC4316" s="9">
        <v>0</v>
      </c>
      <c r="AD4316" s="9">
        <v>3</v>
      </c>
      <c r="AE4316" s="9">
        <v>7</v>
      </c>
      <c r="AF4316" s="9">
        <v>0</v>
      </c>
      <c r="AG4316" s="9">
        <v>12</v>
      </c>
      <c r="AH4316" s="9">
        <v>4</v>
      </c>
      <c r="AI4316" s="9">
        <v>9</v>
      </c>
      <c r="AJ4316" s="9">
        <v>8</v>
      </c>
      <c r="AK4316" s="9">
        <v>9</v>
      </c>
      <c r="AL4316" s="9">
        <v>0</v>
      </c>
      <c r="AM4316" s="9">
        <v>12</v>
      </c>
      <c r="AN4316" s="9">
        <v>0</v>
      </c>
      <c r="AO4316" s="9">
        <v>0</v>
      </c>
      <c r="AP4316" s="9">
        <v>8</v>
      </c>
      <c r="AQ4316" s="9">
        <v>4</v>
      </c>
      <c r="AR4316" s="9">
        <v>0</v>
      </c>
      <c r="AS4316" s="9">
        <v>0</v>
      </c>
      <c r="AT4316" s="9">
        <v>0</v>
      </c>
      <c r="AU4316" s="9">
        <v>8</v>
      </c>
      <c r="AV4316" s="9">
        <v>0</v>
      </c>
      <c r="AW4316" s="9">
        <v>0</v>
      </c>
      <c r="AX4316" s="9">
        <v>3</v>
      </c>
      <c r="AY4316" s="9">
        <v>0</v>
      </c>
      <c r="AZ4316" s="9">
        <v>0</v>
      </c>
      <c r="BA4316" s="9">
        <v>0</v>
      </c>
      <c r="BB4316" s="9">
        <v>0</v>
      </c>
      <c r="BC4316" s="9">
        <v>4</v>
      </c>
    </row>
    <row r="4317" spans="2:55" x14ac:dyDescent="0.45">
      <c r="B4317" s="25">
        <v>4310</v>
      </c>
      <c r="D4317" s="9" t="s">
        <v>102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  <c r="AC4317" s="9">
        <v>0</v>
      </c>
      <c r="AD4317" s="9">
        <v>0</v>
      </c>
      <c r="AE4317" s="9">
        <v>0</v>
      </c>
      <c r="AF4317" s="9">
        <v>0</v>
      </c>
      <c r="AG4317" s="9">
        <v>0</v>
      </c>
      <c r="AH4317" s="9">
        <v>0</v>
      </c>
      <c r="AI4317" s="9">
        <v>0</v>
      </c>
      <c r="AJ4317" s="9">
        <v>0</v>
      </c>
      <c r="AK4317" s="9">
        <v>0</v>
      </c>
      <c r="AL4317" s="9">
        <v>0</v>
      </c>
      <c r="AM4317" s="9">
        <v>0</v>
      </c>
      <c r="AN4317" s="9">
        <v>0</v>
      </c>
      <c r="AO4317" s="9">
        <v>0</v>
      </c>
      <c r="AP4317" s="9">
        <v>0</v>
      </c>
      <c r="AQ4317" s="9">
        <v>0</v>
      </c>
      <c r="AR4317" s="9">
        <v>0</v>
      </c>
      <c r="AS4317" s="9">
        <v>0</v>
      </c>
      <c r="AT4317" s="9">
        <v>0</v>
      </c>
      <c r="AU4317" s="9">
        <v>0</v>
      </c>
      <c r="AV4317" s="9">
        <v>0</v>
      </c>
      <c r="AW4317" s="9">
        <v>0</v>
      </c>
      <c r="AX4317" s="9">
        <v>0</v>
      </c>
      <c r="AY4317" s="9">
        <v>0</v>
      </c>
      <c r="AZ4317" s="9">
        <v>0</v>
      </c>
      <c r="BA4317" s="9">
        <v>0</v>
      </c>
      <c r="BB4317" s="9">
        <v>0</v>
      </c>
      <c r="BC4317" s="9">
        <v>0</v>
      </c>
    </row>
    <row r="4318" spans="2:55" x14ac:dyDescent="0.45">
      <c r="B4318" s="25">
        <v>4311</v>
      </c>
      <c r="D4318" s="9" t="s">
        <v>103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9</v>
      </c>
      <c r="AC4318" s="9">
        <v>0</v>
      </c>
      <c r="AD4318" s="9">
        <v>0</v>
      </c>
      <c r="AE4318" s="9">
        <v>0</v>
      </c>
      <c r="AF4318" s="9">
        <v>0</v>
      </c>
      <c r="AG4318" s="9">
        <v>0</v>
      </c>
      <c r="AH4318" s="9">
        <v>0</v>
      </c>
      <c r="AI4318" s="9">
        <v>0</v>
      </c>
      <c r="AJ4318" s="9">
        <v>0</v>
      </c>
      <c r="AK4318" s="9">
        <v>0</v>
      </c>
      <c r="AL4318" s="9">
        <v>0</v>
      </c>
      <c r="AM4318" s="9">
        <v>0</v>
      </c>
      <c r="AN4318" s="9">
        <v>0</v>
      </c>
      <c r="AO4318" s="9">
        <v>0</v>
      </c>
      <c r="AP4318" s="9">
        <v>0</v>
      </c>
      <c r="AQ4318" s="9">
        <v>0</v>
      </c>
      <c r="AR4318" s="9">
        <v>0</v>
      </c>
      <c r="AS4318" s="9">
        <v>0</v>
      </c>
      <c r="AT4318" s="9">
        <v>0</v>
      </c>
      <c r="AU4318" s="9">
        <v>0</v>
      </c>
      <c r="AV4318" s="9">
        <v>0</v>
      </c>
      <c r="AW4318" s="9">
        <v>0</v>
      </c>
      <c r="AX4318" s="9">
        <v>0</v>
      </c>
      <c r="AY4318" s="9">
        <v>0</v>
      </c>
      <c r="AZ4318" s="9">
        <v>0</v>
      </c>
      <c r="BA4318" s="9">
        <v>0</v>
      </c>
      <c r="BB4318" s="9">
        <v>0</v>
      </c>
      <c r="BC4318" s="9">
        <v>0</v>
      </c>
    </row>
    <row r="4319" spans="2:55" x14ac:dyDescent="0.45">
      <c r="B4319" s="25">
        <v>4312</v>
      </c>
      <c r="D4319" s="9" t="s">
        <v>104</v>
      </c>
      <c r="E4319" s="9">
        <v>0</v>
      </c>
      <c r="F4319" s="9">
        <v>6</v>
      </c>
      <c r="G4319" s="9">
        <v>0</v>
      </c>
      <c r="H4319" s="9">
        <v>47</v>
      </c>
      <c r="I4319" s="9">
        <v>12</v>
      </c>
      <c r="J4319" s="9">
        <v>3</v>
      </c>
      <c r="K4319" s="9">
        <v>0</v>
      </c>
      <c r="L4319" s="9">
        <v>101</v>
      </c>
      <c r="M4319" s="9">
        <v>5</v>
      </c>
      <c r="N4319" s="9">
        <v>0</v>
      </c>
      <c r="O4319" s="9">
        <v>0</v>
      </c>
      <c r="P4319" s="9">
        <v>4</v>
      </c>
      <c r="Q4319" s="9">
        <v>10</v>
      </c>
      <c r="R4319" s="9">
        <v>0</v>
      </c>
      <c r="S4319" s="9">
        <v>3</v>
      </c>
      <c r="T4319" s="9">
        <v>0</v>
      </c>
      <c r="U4319" s="9">
        <v>0</v>
      </c>
      <c r="V4319" s="9">
        <v>0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6</v>
      </c>
      <c r="AC4319" s="9">
        <v>0</v>
      </c>
      <c r="AD4319" s="9">
        <v>0</v>
      </c>
      <c r="AE4319" s="9">
        <v>0</v>
      </c>
      <c r="AF4319" s="9">
        <v>0</v>
      </c>
      <c r="AG4319" s="9">
        <v>9</v>
      </c>
      <c r="AH4319" s="9">
        <v>0</v>
      </c>
      <c r="AI4319" s="9">
        <v>15</v>
      </c>
      <c r="AJ4319" s="9">
        <v>0</v>
      </c>
      <c r="AK4319" s="9">
        <v>25</v>
      </c>
      <c r="AL4319" s="9">
        <v>0</v>
      </c>
      <c r="AM4319" s="9">
        <v>11</v>
      </c>
      <c r="AN4319" s="9">
        <v>0</v>
      </c>
      <c r="AO4319" s="9">
        <v>3</v>
      </c>
      <c r="AP4319" s="9">
        <v>6</v>
      </c>
      <c r="AQ4319" s="9">
        <v>0</v>
      </c>
      <c r="AR4319" s="9">
        <v>0</v>
      </c>
      <c r="AS4319" s="9">
        <v>0</v>
      </c>
      <c r="AT4319" s="9">
        <v>0</v>
      </c>
      <c r="AU4319" s="9">
        <v>9</v>
      </c>
      <c r="AV4319" s="9">
        <v>4</v>
      </c>
      <c r="AW4319" s="9">
        <v>0</v>
      </c>
      <c r="AX4319" s="9">
        <v>3</v>
      </c>
      <c r="AY4319" s="9">
        <v>0</v>
      </c>
      <c r="AZ4319" s="9">
        <v>0</v>
      </c>
      <c r="BA4319" s="9">
        <v>0</v>
      </c>
      <c r="BB4319" s="9">
        <v>0</v>
      </c>
      <c r="BC4319" s="9">
        <v>0</v>
      </c>
    </row>
    <row r="4320" spans="2:55" x14ac:dyDescent="0.45">
      <c r="B4320" s="25">
        <v>4313</v>
      </c>
      <c r="D4320" s="9" t="s">
        <v>105</v>
      </c>
      <c r="E4320" s="9">
        <v>7</v>
      </c>
      <c r="F4320" s="9">
        <v>8</v>
      </c>
      <c r="G4320" s="9">
        <v>0</v>
      </c>
      <c r="H4320" s="9">
        <v>133</v>
      </c>
      <c r="I4320" s="9">
        <v>29</v>
      </c>
      <c r="J4320" s="9">
        <v>3</v>
      </c>
      <c r="K4320" s="9">
        <v>3</v>
      </c>
      <c r="L4320" s="9">
        <v>322</v>
      </c>
      <c r="M4320" s="9">
        <v>0</v>
      </c>
      <c r="N4320" s="9">
        <v>6</v>
      </c>
      <c r="O4320" s="9">
        <v>0</v>
      </c>
      <c r="P4320" s="9">
        <v>6</v>
      </c>
      <c r="Q4320" s="9">
        <v>8</v>
      </c>
      <c r="R4320" s="9">
        <v>0</v>
      </c>
      <c r="S4320" s="9">
        <v>4</v>
      </c>
      <c r="T4320" s="9">
        <v>0</v>
      </c>
      <c r="U4320" s="9">
        <v>0</v>
      </c>
      <c r="V4320" s="9">
        <v>0</v>
      </c>
      <c r="W4320" s="9">
        <v>17</v>
      </c>
      <c r="X4320" s="9">
        <v>0</v>
      </c>
      <c r="Y4320" s="9">
        <v>0</v>
      </c>
      <c r="Z4320" s="9">
        <v>0</v>
      </c>
      <c r="AA4320" s="9">
        <v>0</v>
      </c>
      <c r="AB4320" s="9">
        <v>24</v>
      </c>
      <c r="AC4320" s="9">
        <v>19</v>
      </c>
      <c r="AD4320" s="9">
        <v>9</v>
      </c>
      <c r="AE4320" s="9">
        <v>7</v>
      </c>
      <c r="AF4320" s="9">
        <v>0</v>
      </c>
      <c r="AG4320" s="9">
        <v>20</v>
      </c>
      <c r="AH4320" s="9">
        <v>3</v>
      </c>
      <c r="AI4320" s="9">
        <v>23</v>
      </c>
      <c r="AJ4320" s="9">
        <v>16</v>
      </c>
      <c r="AK4320" s="9">
        <v>95</v>
      </c>
      <c r="AL4320" s="9">
        <v>9</v>
      </c>
      <c r="AM4320" s="9">
        <v>22</v>
      </c>
      <c r="AN4320" s="9">
        <v>0</v>
      </c>
      <c r="AO4320" s="9">
        <v>15</v>
      </c>
      <c r="AP4320" s="9">
        <v>26</v>
      </c>
      <c r="AQ4320" s="9">
        <v>4</v>
      </c>
      <c r="AR4320" s="9">
        <v>0</v>
      </c>
      <c r="AS4320" s="9">
        <v>3</v>
      </c>
      <c r="AT4320" s="9">
        <v>0</v>
      </c>
      <c r="AU4320" s="9">
        <v>6</v>
      </c>
      <c r="AV4320" s="9">
        <v>11</v>
      </c>
      <c r="AW4320" s="9">
        <v>0</v>
      </c>
      <c r="AX4320" s="9">
        <v>28</v>
      </c>
      <c r="AY4320" s="9">
        <v>4</v>
      </c>
      <c r="AZ4320" s="9">
        <v>5</v>
      </c>
      <c r="BA4320" s="9">
        <v>0</v>
      </c>
      <c r="BB4320" s="9">
        <v>7</v>
      </c>
      <c r="BC4320" s="9">
        <v>4</v>
      </c>
    </row>
    <row r="4321" spans="2:55" x14ac:dyDescent="0.45">
      <c r="B4321" s="25">
        <v>4314</v>
      </c>
      <c r="D4321" s="9" t="s">
        <v>106</v>
      </c>
      <c r="E4321" s="9">
        <v>10</v>
      </c>
      <c r="F4321" s="9">
        <v>50</v>
      </c>
      <c r="G4321" s="9">
        <v>0</v>
      </c>
      <c r="H4321" s="9">
        <v>234</v>
      </c>
      <c r="I4321" s="9">
        <v>95</v>
      </c>
      <c r="J4321" s="9">
        <v>6</v>
      </c>
      <c r="K4321" s="9">
        <v>3</v>
      </c>
      <c r="L4321" s="9">
        <v>222</v>
      </c>
      <c r="M4321" s="9">
        <v>29</v>
      </c>
      <c r="N4321" s="9">
        <v>17</v>
      </c>
      <c r="O4321" s="9">
        <v>23</v>
      </c>
      <c r="P4321" s="9">
        <v>41</v>
      </c>
      <c r="Q4321" s="9">
        <v>15</v>
      </c>
      <c r="R4321" s="9">
        <v>4</v>
      </c>
      <c r="S4321" s="9">
        <v>10</v>
      </c>
      <c r="T4321" s="9">
        <v>6</v>
      </c>
      <c r="U4321" s="9">
        <v>3</v>
      </c>
      <c r="V4321" s="9">
        <v>0</v>
      </c>
      <c r="W4321" s="9">
        <v>36</v>
      </c>
      <c r="X4321" s="9">
        <v>0</v>
      </c>
      <c r="Y4321" s="9">
        <v>5</v>
      </c>
      <c r="Z4321" s="9">
        <v>0</v>
      </c>
      <c r="AA4321" s="9">
        <v>12</v>
      </c>
      <c r="AB4321" s="9">
        <v>37</v>
      </c>
      <c r="AC4321" s="9">
        <v>30</v>
      </c>
      <c r="AD4321" s="9">
        <v>24</v>
      </c>
      <c r="AE4321" s="9">
        <v>23</v>
      </c>
      <c r="AF4321" s="9">
        <v>0</v>
      </c>
      <c r="AG4321" s="9">
        <v>74</v>
      </c>
      <c r="AH4321" s="9">
        <v>14</v>
      </c>
      <c r="AI4321" s="9">
        <v>39</v>
      </c>
      <c r="AJ4321" s="9">
        <v>44</v>
      </c>
      <c r="AK4321" s="9">
        <v>59</v>
      </c>
      <c r="AL4321" s="9">
        <v>10</v>
      </c>
      <c r="AM4321" s="9">
        <v>40</v>
      </c>
      <c r="AN4321" s="9">
        <v>0</v>
      </c>
      <c r="AO4321" s="9">
        <v>32</v>
      </c>
      <c r="AP4321" s="9">
        <v>53</v>
      </c>
      <c r="AQ4321" s="9">
        <v>19</v>
      </c>
      <c r="AR4321" s="9">
        <v>0</v>
      </c>
      <c r="AS4321" s="9">
        <v>0</v>
      </c>
      <c r="AT4321" s="9">
        <v>7</v>
      </c>
      <c r="AU4321" s="9">
        <v>30</v>
      </c>
      <c r="AV4321" s="9">
        <v>16</v>
      </c>
      <c r="AW4321" s="9">
        <v>0</v>
      </c>
      <c r="AX4321" s="9">
        <v>46</v>
      </c>
      <c r="AY4321" s="9">
        <v>3</v>
      </c>
      <c r="AZ4321" s="9">
        <v>4</v>
      </c>
      <c r="BA4321" s="9">
        <v>0</v>
      </c>
      <c r="BB4321" s="9">
        <v>10</v>
      </c>
      <c r="BC4321" s="9">
        <v>8</v>
      </c>
    </row>
    <row r="4322" spans="2:55" x14ac:dyDescent="0.45">
      <c r="B4322" s="25">
        <v>4315</v>
      </c>
      <c r="D4322" s="9" t="s">
        <v>107</v>
      </c>
      <c r="E4322" s="9">
        <v>0</v>
      </c>
      <c r="F4322" s="9">
        <v>3</v>
      </c>
      <c r="G4322" s="9">
        <v>0</v>
      </c>
      <c r="H4322" s="9">
        <v>58</v>
      </c>
      <c r="I4322" s="9">
        <v>16</v>
      </c>
      <c r="J4322" s="9">
        <v>0</v>
      </c>
      <c r="K4322" s="9">
        <v>6</v>
      </c>
      <c r="L4322" s="9">
        <v>65</v>
      </c>
      <c r="M4322" s="9">
        <v>0</v>
      </c>
      <c r="N4322" s="9">
        <v>3</v>
      </c>
      <c r="O4322" s="9">
        <v>0</v>
      </c>
      <c r="P4322" s="9">
        <v>5</v>
      </c>
      <c r="Q4322" s="9">
        <v>0</v>
      </c>
      <c r="R4322" s="9">
        <v>0</v>
      </c>
      <c r="S4322" s="9">
        <v>4</v>
      </c>
      <c r="T4322" s="9">
        <v>0</v>
      </c>
      <c r="U4322" s="9">
        <v>0</v>
      </c>
      <c r="V4322" s="9">
        <v>0</v>
      </c>
      <c r="W4322" s="9">
        <v>4</v>
      </c>
      <c r="X4322" s="9">
        <v>0</v>
      </c>
      <c r="Y4322" s="9">
        <v>0</v>
      </c>
      <c r="Z4322" s="9">
        <v>0</v>
      </c>
      <c r="AA4322" s="9">
        <v>6</v>
      </c>
      <c r="AB4322" s="9">
        <v>6</v>
      </c>
      <c r="AC4322" s="9">
        <v>11</v>
      </c>
      <c r="AD4322" s="9">
        <v>0</v>
      </c>
      <c r="AE4322" s="9">
        <v>4</v>
      </c>
      <c r="AF4322" s="9">
        <v>0</v>
      </c>
      <c r="AG4322" s="9">
        <v>11</v>
      </c>
      <c r="AH4322" s="9">
        <v>3</v>
      </c>
      <c r="AI4322" s="9">
        <v>6</v>
      </c>
      <c r="AJ4322" s="9">
        <v>7</v>
      </c>
      <c r="AK4322" s="9">
        <v>9</v>
      </c>
      <c r="AL4322" s="9">
        <v>0</v>
      </c>
      <c r="AM4322" s="9">
        <v>12</v>
      </c>
      <c r="AN4322" s="9">
        <v>0</v>
      </c>
      <c r="AO4322" s="9">
        <v>22</v>
      </c>
      <c r="AP4322" s="9">
        <v>19</v>
      </c>
      <c r="AQ4322" s="9">
        <v>5</v>
      </c>
      <c r="AR4322" s="9">
        <v>0</v>
      </c>
      <c r="AS4322" s="9">
        <v>0</v>
      </c>
      <c r="AT4322" s="9">
        <v>0</v>
      </c>
      <c r="AU4322" s="9">
        <v>0</v>
      </c>
      <c r="AV4322" s="9">
        <v>0</v>
      </c>
      <c r="AW4322" s="9">
        <v>0</v>
      </c>
      <c r="AX4322" s="9">
        <v>5</v>
      </c>
      <c r="AY4322" s="9">
        <v>3</v>
      </c>
      <c r="AZ4322" s="9">
        <v>4</v>
      </c>
      <c r="BA4322" s="9">
        <v>0</v>
      </c>
      <c r="BB4322" s="9">
        <v>6</v>
      </c>
      <c r="BC4322" s="9">
        <v>0</v>
      </c>
    </row>
    <row r="4323" spans="2:55" x14ac:dyDescent="0.45">
      <c r="B4323" s="25">
        <v>4316</v>
      </c>
      <c r="D4323" s="9" t="s">
        <v>108</v>
      </c>
      <c r="E4323" s="9">
        <v>0</v>
      </c>
      <c r="F4323" s="9">
        <v>0</v>
      </c>
      <c r="G4323" s="9">
        <v>0</v>
      </c>
      <c r="H4323" s="9">
        <v>8</v>
      </c>
      <c r="I4323" s="9">
        <v>7</v>
      </c>
      <c r="J4323" s="9">
        <v>0</v>
      </c>
      <c r="K4323" s="9">
        <v>0</v>
      </c>
      <c r="L4323" s="9">
        <v>8</v>
      </c>
      <c r="M4323" s="9">
        <v>0</v>
      </c>
      <c r="N4323" s="9">
        <v>0</v>
      </c>
      <c r="O4323" s="9">
        <v>0</v>
      </c>
      <c r="P4323" s="9">
        <v>0</v>
      </c>
      <c r="Q4323" s="9">
        <v>4</v>
      </c>
      <c r="R4323" s="9">
        <v>3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4</v>
      </c>
      <c r="AC4323" s="9">
        <v>0</v>
      </c>
      <c r="AD4323" s="9">
        <v>0</v>
      </c>
      <c r="AE4323" s="9">
        <v>8</v>
      </c>
      <c r="AF4323" s="9">
        <v>0</v>
      </c>
      <c r="AG4323" s="9">
        <v>5</v>
      </c>
      <c r="AH4323" s="9">
        <v>0</v>
      </c>
      <c r="AI4323" s="9">
        <v>3</v>
      </c>
      <c r="AJ4323" s="9">
        <v>4</v>
      </c>
      <c r="AK4323" s="9">
        <v>0</v>
      </c>
      <c r="AL4323" s="9">
        <v>0</v>
      </c>
      <c r="AM4323" s="9">
        <v>9</v>
      </c>
      <c r="AN4323" s="9">
        <v>0</v>
      </c>
      <c r="AO4323" s="9">
        <v>0</v>
      </c>
      <c r="AP4323" s="9">
        <v>7</v>
      </c>
      <c r="AQ4323" s="9">
        <v>5</v>
      </c>
      <c r="AR4323" s="9">
        <v>0</v>
      </c>
      <c r="AS4323" s="9">
        <v>0</v>
      </c>
      <c r="AT4323" s="9">
        <v>0</v>
      </c>
      <c r="AU4323" s="9">
        <v>0</v>
      </c>
      <c r="AV4323" s="9">
        <v>0</v>
      </c>
      <c r="AW4323" s="9">
        <v>0</v>
      </c>
      <c r="AX4323" s="9">
        <v>0</v>
      </c>
      <c r="AY4323" s="9">
        <v>0</v>
      </c>
      <c r="AZ4323" s="9">
        <v>0</v>
      </c>
      <c r="BA4323" s="9">
        <v>0</v>
      </c>
      <c r="BB4323" s="9">
        <v>0</v>
      </c>
      <c r="BC4323" s="9">
        <v>0</v>
      </c>
    </row>
    <row r="4324" spans="2:55" x14ac:dyDescent="0.45">
      <c r="B4324" s="25">
        <v>4317</v>
      </c>
      <c r="D4324" s="9" t="s">
        <v>109</v>
      </c>
      <c r="E4324" s="9">
        <v>0</v>
      </c>
      <c r="F4324" s="9">
        <v>0</v>
      </c>
      <c r="G4324" s="9">
        <v>0</v>
      </c>
      <c r="H4324" s="9">
        <v>0</v>
      </c>
      <c r="I4324" s="9">
        <v>0</v>
      </c>
      <c r="J4324" s="9">
        <v>0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  <c r="AC4324" s="9">
        <v>0</v>
      </c>
      <c r="AD4324" s="9">
        <v>0</v>
      </c>
      <c r="AE4324" s="9">
        <v>0</v>
      </c>
      <c r="AF4324" s="9">
        <v>0</v>
      </c>
      <c r="AG4324" s="9">
        <v>6</v>
      </c>
      <c r="AH4324" s="9">
        <v>4</v>
      </c>
      <c r="AI4324" s="9">
        <v>0</v>
      </c>
      <c r="AJ4324" s="9">
        <v>3</v>
      </c>
      <c r="AK4324" s="9">
        <v>0</v>
      </c>
      <c r="AL4324" s="9">
        <v>0</v>
      </c>
      <c r="AM4324" s="9">
        <v>4</v>
      </c>
      <c r="AN4324" s="9">
        <v>0</v>
      </c>
      <c r="AO4324" s="9">
        <v>0</v>
      </c>
      <c r="AP4324" s="9">
        <v>0</v>
      </c>
      <c r="AQ4324" s="9">
        <v>0</v>
      </c>
      <c r="AR4324" s="9">
        <v>0</v>
      </c>
      <c r="AS4324" s="9">
        <v>0</v>
      </c>
      <c r="AT4324" s="9">
        <v>0</v>
      </c>
      <c r="AU4324" s="9">
        <v>0</v>
      </c>
      <c r="AV4324" s="9">
        <v>0</v>
      </c>
      <c r="AW4324" s="9">
        <v>0</v>
      </c>
      <c r="AX4324" s="9">
        <v>0</v>
      </c>
      <c r="AY4324" s="9">
        <v>0</v>
      </c>
      <c r="AZ4324" s="9">
        <v>0</v>
      </c>
      <c r="BA4324" s="9">
        <v>0</v>
      </c>
      <c r="BB4324" s="9">
        <v>0</v>
      </c>
      <c r="BC4324" s="9">
        <v>0</v>
      </c>
    </row>
    <row r="4325" spans="2:55" x14ac:dyDescent="0.45">
      <c r="B4325" s="25">
        <v>4318</v>
      </c>
      <c r="D4325" s="9" t="s">
        <v>110</v>
      </c>
      <c r="E4325" s="9">
        <v>0</v>
      </c>
      <c r="F4325" s="9">
        <v>3</v>
      </c>
      <c r="G4325" s="9">
        <v>0</v>
      </c>
      <c r="H4325" s="9">
        <v>38</v>
      </c>
      <c r="I4325" s="9">
        <v>12</v>
      </c>
      <c r="J4325" s="9">
        <v>0</v>
      </c>
      <c r="K4325" s="9">
        <v>0</v>
      </c>
      <c r="L4325" s="9">
        <v>86</v>
      </c>
      <c r="M4325" s="9">
        <v>4</v>
      </c>
      <c r="N4325" s="9">
        <v>7</v>
      </c>
      <c r="O4325" s="9">
        <v>0</v>
      </c>
      <c r="P4325" s="9">
        <v>9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0</v>
      </c>
      <c r="W4325" s="9">
        <v>0</v>
      </c>
      <c r="X4325" s="9">
        <v>3</v>
      </c>
      <c r="Y4325" s="9">
        <v>0</v>
      </c>
      <c r="Z4325" s="9">
        <v>0</v>
      </c>
      <c r="AA4325" s="9">
        <v>0</v>
      </c>
      <c r="AB4325" s="9">
        <v>7</v>
      </c>
      <c r="AC4325" s="9">
        <v>0</v>
      </c>
      <c r="AD4325" s="9">
        <v>0</v>
      </c>
      <c r="AE4325" s="9">
        <v>0</v>
      </c>
      <c r="AF4325" s="9">
        <v>0</v>
      </c>
      <c r="AG4325" s="9">
        <v>6</v>
      </c>
      <c r="AH4325" s="9">
        <v>0</v>
      </c>
      <c r="AI4325" s="9">
        <v>3</v>
      </c>
      <c r="AJ4325" s="9">
        <v>4</v>
      </c>
      <c r="AK4325" s="9">
        <v>55</v>
      </c>
      <c r="AL4325" s="9">
        <v>0</v>
      </c>
      <c r="AM4325" s="9">
        <v>0</v>
      </c>
      <c r="AN4325" s="9">
        <v>0</v>
      </c>
      <c r="AO4325" s="9">
        <v>4</v>
      </c>
      <c r="AP4325" s="9">
        <v>5</v>
      </c>
      <c r="AQ4325" s="9">
        <v>0</v>
      </c>
      <c r="AR4325" s="9">
        <v>0</v>
      </c>
      <c r="AS4325" s="9">
        <v>0</v>
      </c>
      <c r="AT4325" s="9">
        <v>0</v>
      </c>
      <c r="AU4325" s="9">
        <v>0</v>
      </c>
      <c r="AV4325" s="9">
        <v>0</v>
      </c>
      <c r="AW4325" s="9">
        <v>0</v>
      </c>
      <c r="AX4325" s="9">
        <v>0</v>
      </c>
      <c r="AY4325" s="9">
        <v>0</v>
      </c>
      <c r="AZ4325" s="9">
        <v>0</v>
      </c>
      <c r="BA4325" s="9">
        <v>0</v>
      </c>
      <c r="BB4325" s="9">
        <v>4</v>
      </c>
      <c r="BC4325" s="9">
        <v>0</v>
      </c>
    </row>
    <row r="4326" spans="2:55" x14ac:dyDescent="0.45">
      <c r="B4326" s="25">
        <v>4319</v>
      </c>
      <c r="D4326" s="9" t="s">
        <v>111</v>
      </c>
      <c r="E4326" s="9">
        <v>0</v>
      </c>
      <c r="F4326" s="9">
        <v>4</v>
      </c>
      <c r="G4326" s="9">
        <v>0</v>
      </c>
      <c r="H4326" s="9">
        <v>13</v>
      </c>
      <c r="I4326" s="9">
        <v>4</v>
      </c>
      <c r="J4326" s="9">
        <v>0</v>
      </c>
      <c r="K4326" s="9">
        <v>0</v>
      </c>
      <c r="L4326" s="9">
        <v>5</v>
      </c>
      <c r="M4326" s="9">
        <v>0</v>
      </c>
      <c r="N4326" s="9">
        <v>0</v>
      </c>
      <c r="O4326" s="9">
        <v>0</v>
      </c>
      <c r="P4326" s="9">
        <v>0</v>
      </c>
      <c r="Q4326" s="9">
        <v>3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0</v>
      </c>
      <c r="AB4326" s="9">
        <v>0</v>
      </c>
      <c r="AC4326" s="9">
        <v>4</v>
      </c>
      <c r="AD4326" s="9">
        <v>0</v>
      </c>
      <c r="AE4326" s="9">
        <v>0</v>
      </c>
      <c r="AF4326" s="9">
        <v>0</v>
      </c>
      <c r="AG4326" s="9">
        <v>4</v>
      </c>
      <c r="AH4326" s="9">
        <v>0</v>
      </c>
      <c r="AI4326" s="9">
        <v>0</v>
      </c>
      <c r="AJ4326" s="9">
        <v>0</v>
      </c>
      <c r="AK4326" s="9">
        <v>0</v>
      </c>
      <c r="AL4326" s="9">
        <v>0</v>
      </c>
      <c r="AM4326" s="9">
        <v>7</v>
      </c>
      <c r="AN4326" s="9">
        <v>0</v>
      </c>
      <c r="AO4326" s="9">
        <v>0</v>
      </c>
      <c r="AP4326" s="9">
        <v>0</v>
      </c>
      <c r="AQ4326" s="9">
        <v>0</v>
      </c>
      <c r="AR4326" s="9">
        <v>0</v>
      </c>
      <c r="AS4326" s="9">
        <v>0</v>
      </c>
      <c r="AT4326" s="9">
        <v>0</v>
      </c>
      <c r="AU4326" s="9">
        <v>0</v>
      </c>
      <c r="AV4326" s="9">
        <v>7</v>
      </c>
      <c r="AW4326" s="9">
        <v>0</v>
      </c>
      <c r="AX4326" s="9">
        <v>3</v>
      </c>
      <c r="AY4326" s="9">
        <v>0</v>
      </c>
      <c r="AZ4326" s="9">
        <v>0</v>
      </c>
      <c r="BA4326" s="9">
        <v>0</v>
      </c>
      <c r="BB4326" s="9">
        <v>0</v>
      </c>
      <c r="BC4326" s="9">
        <v>0</v>
      </c>
    </row>
    <row r="4327" spans="2:55" x14ac:dyDescent="0.45">
      <c r="B4327" s="25">
        <v>4320</v>
      </c>
      <c r="D4327" s="9" t="s">
        <v>112</v>
      </c>
      <c r="E4327" s="9">
        <v>0</v>
      </c>
      <c r="F4327" s="9">
        <v>0</v>
      </c>
      <c r="G4327" s="9">
        <v>0</v>
      </c>
      <c r="H4327" s="9">
        <v>14</v>
      </c>
      <c r="I4327" s="9">
        <v>4</v>
      </c>
      <c r="J4327" s="9">
        <v>0</v>
      </c>
      <c r="K4327" s="9">
        <v>0</v>
      </c>
      <c r="L4327" s="9">
        <v>3</v>
      </c>
      <c r="M4327" s="9">
        <v>0</v>
      </c>
      <c r="N4327" s="9">
        <v>3</v>
      </c>
      <c r="O4327" s="9">
        <v>0</v>
      </c>
      <c r="P4327" s="9">
        <v>0</v>
      </c>
      <c r="Q4327" s="9">
        <v>8</v>
      </c>
      <c r="R4327" s="9">
        <v>0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6</v>
      </c>
      <c r="AB4327" s="9">
        <v>3</v>
      </c>
      <c r="AC4327" s="9">
        <v>0</v>
      </c>
      <c r="AD4327" s="9">
        <v>4</v>
      </c>
      <c r="AE4327" s="9">
        <v>0</v>
      </c>
      <c r="AF4327" s="9">
        <v>0</v>
      </c>
      <c r="AG4327" s="9">
        <v>3</v>
      </c>
      <c r="AH4327" s="9">
        <v>0</v>
      </c>
      <c r="AI4327" s="9">
        <v>5</v>
      </c>
      <c r="AJ4327" s="9">
        <v>6</v>
      </c>
      <c r="AK4327" s="9">
        <v>3</v>
      </c>
      <c r="AL4327" s="9">
        <v>0</v>
      </c>
      <c r="AM4327" s="9">
        <v>0</v>
      </c>
      <c r="AN4327" s="9">
        <v>0</v>
      </c>
      <c r="AO4327" s="9">
        <v>0</v>
      </c>
      <c r="AP4327" s="9">
        <v>4</v>
      </c>
      <c r="AQ4327" s="9">
        <v>0</v>
      </c>
      <c r="AR4327" s="9">
        <v>0</v>
      </c>
      <c r="AS4327" s="9">
        <v>0</v>
      </c>
      <c r="AT4327" s="9">
        <v>0</v>
      </c>
      <c r="AU4327" s="9">
        <v>0</v>
      </c>
      <c r="AV4327" s="9">
        <v>0</v>
      </c>
      <c r="AW4327" s="9">
        <v>0</v>
      </c>
      <c r="AX4327" s="9">
        <v>0</v>
      </c>
      <c r="AY4327" s="9">
        <v>0</v>
      </c>
      <c r="AZ4327" s="9">
        <v>0</v>
      </c>
      <c r="BA4327" s="9">
        <v>0</v>
      </c>
      <c r="BB4327" s="9">
        <v>4</v>
      </c>
      <c r="BC4327" s="9">
        <v>0</v>
      </c>
    </row>
    <row r="4328" spans="2:55" x14ac:dyDescent="0.45">
      <c r="B4328" s="25">
        <v>4321</v>
      </c>
      <c r="D4328" s="9" t="s">
        <v>113</v>
      </c>
      <c r="E4328" s="9">
        <v>0</v>
      </c>
      <c r="F4328" s="9">
        <v>3</v>
      </c>
      <c r="G4328" s="9">
        <v>0</v>
      </c>
      <c r="H4328" s="9">
        <v>7</v>
      </c>
      <c r="I4328" s="9">
        <v>4</v>
      </c>
      <c r="J4328" s="9">
        <v>0</v>
      </c>
      <c r="K4328" s="9">
        <v>0</v>
      </c>
      <c r="L4328" s="9">
        <v>14</v>
      </c>
      <c r="M4328" s="9">
        <v>3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  <c r="AC4328" s="9">
        <v>0</v>
      </c>
      <c r="AD4328" s="9">
        <v>0</v>
      </c>
      <c r="AE4328" s="9">
        <v>0</v>
      </c>
      <c r="AF4328" s="9">
        <v>0</v>
      </c>
      <c r="AG4328" s="9">
        <v>0</v>
      </c>
      <c r="AH4328" s="9">
        <v>0</v>
      </c>
      <c r="AI4328" s="9">
        <v>0</v>
      </c>
      <c r="AJ4328" s="9">
        <v>4</v>
      </c>
      <c r="AK4328" s="9">
        <v>0</v>
      </c>
      <c r="AL4328" s="9">
        <v>0</v>
      </c>
      <c r="AM4328" s="9">
        <v>0</v>
      </c>
      <c r="AN4328" s="9">
        <v>0</v>
      </c>
      <c r="AO4328" s="9">
        <v>0</v>
      </c>
      <c r="AP4328" s="9">
        <v>5</v>
      </c>
      <c r="AQ4328" s="9">
        <v>0</v>
      </c>
      <c r="AR4328" s="9">
        <v>0</v>
      </c>
      <c r="AS4328" s="9">
        <v>0</v>
      </c>
      <c r="AT4328" s="9">
        <v>0</v>
      </c>
      <c r="AU4328" s="9">
        <v>0</v>
      </c>
      <c r="AV4328" s="9">
        <v>0</v>
      </c>
      <c r="AW4328" s="9">
        <v>0</v>
      </c>
      <c r="AX4328" s="9">
        <v>0</v>
      </c>
      <c r="AY4328" s="9">
        <v>0</v>
      </c>
      <c r="AZ4328" s="9">
        <v>0</v>
      </c>
      <c r="BA4328" s="9">
        <v>0</v>
      </c>
      <c r="BB4328" s="9">
        <v>0</v>
      </c>
      <c r="BC4328" s="9">
        <v>0</v>
      </c>
    </row>
    <row r="4329" spans="2:55" x14ac:dyDescent="0.45">
      <c r="B4329" s="25">
        <v>4322</v>
      </c>
      <c r="D4329" s="9" t="s">
        <v>114</v>
      </c>
      <c r="E4329" s="9">
        <v>0</v>
      </c>
      <c r="F4329" s="9">
        <v>0</v>
      </c>
      <c r="G4329" s="9">
        <v>0</v>
      </c>
      <c r="H4329" s="9">
        <v>10</v>
      </c>
      <c r="I4329" s="9">
        <v>4</v>
      </c>
      <c r="J4329" s="9">
        <v>3</v>
      </c>
      <c r="K4329" s="9">
        <v>0</v>
      </c>
      <c r="L4329" s="9">
        <v>14</v>
      </c>
      <c r="M4329" s="9">
        <v>5</v>
      </c>
      <c r="N4329" s="9">
        <v>6</v>
      </c>
      <c r="O4329" s="9">
        <v>0</v>
      </c>
      <c r="P4329" s="9">
        <v>7</v>
      </c>
      <c r="Q4329" s="9">
        <v>3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6</v>
      </c>
      <c r="AC4329" s="9">
        <v>0</v>
      </c>
      <c r="AD4329" s="9">
        <v>0</v>
      </c>
      <c r="AE4329" s="9">
        <v>0</v>
      </c>
      <c r="AF4329" s="9">
        <v>0</v>
      </c>
      <c r="AG4329" s="9">
        <v>6</v>
      </c>
      <c r="AH4329" s="9">
        <v>4</v>
      </c>
      <c r="AI4329" s="9">
        <v>8</v>
      </c>
      <c r="AJ4329" s="9">
        <v>0</v>
      </c>
      <c r="AK4329" s="9">
        <v>4</v>
      </c>
      <c r="AL4329" s="9">
        <v>3</v>
      </c>
      <c r="AM4329" s="9">
        <v>3</v>
      </c>
      <c r="AN4329" s="9">
        <v>0</v>
      </c>
      <c r="AO4329" s="9">
        <v>0</v>
      </c>
      <c r="AP4329" s="9">
        <v>0</v>
      </c>
      <c r="AQ4329" s="9">
        <v>0</v>
      </c>
      <c r="AR4329" s="9">
        <v>0</v>
      </c>
      <c r="AS4329" s="9">
        <v>0</v>
      </c>
      <c r="AT4329" s="9">
        <v>0</v>
      </c>
      <c r="AU4329" s="9">
        <v>3</v>
      </c>
      <c r="AV4329" s="9">
        <v>0</v>
      </c>
      <c r="AW4329" s="9">
        <v>0</v>
      </c>
      <c r="AX4329" s="9">
        <v>0</v>
      </c>
      <c r="AY4329" s="9">
        <v>0</v>
      </c>
      <c r="AZ4329" s="9">
        <v>0</v>
      </c>
      <c r="BA4329" s="9">
        <v>0</v>
      </c>
      <c r="BB4329" s="9">
        <v>0</v>
      </c>
      <c r="BC4329" s="9">
        <v>0</v>
      </c>
    </row>
    <row r="4330" spans="2:55" x14ac:dyDescent="0.45">
      <c r="B4330" s="25">
        <v>4323</v>
      </c>
      <c r="D4330" s="9" t="s">
        <v>115</v>
      </c>
      <c r="E4330" s="9">
        <v>0</v>
      </c>
      <c r="F4330" s="9">
        <v>0</v>
      </c>
      <c r="G4330" s="9">
        <v>0</v>
      </c>
      <c r="H4330" s="9">
        <v>11</v>
      </c>
      <c r="I4330" s="9">
        <v>11</v>
      </c>
      <c r="J4330" s="9">
        <v>0</v>
      </c>
      <c r="K4330" s="9">
        <v>0</v>
      </c>
      <c r="L4330" s="9">
        <v>11</v>
      </c>
      <c r="M4330" s="9">
        <v>0</v>
      </c>
      <c r="N4330" s="9">
        <v>9</v>
      </c>
      <c r="O4330" s="9">
        <v>4</v>
      </c>
      <c r="P4330" s="9">
        <v>0</v>
      </c>
      <c r="Q4330" s="9">
        <v>66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4</v>
      </c>
      <c r="X4330" s="9">
        <v>0</v>
      </c>
      <c r="Y4330" s="9">
        <v>3</v>
      </c>
      <c r="Z4330" s="9">
        <v>0</v>
      </c>
      <c r="AA4330" s="9">
        <v>17</v>
      </c>
      <c r="AB4330" s="9">
        <v>153</v>
      </c>
      <c r="AC4330" s="9">
        <v>5</v>
      </c>
      <c r="AD4330" s="9">
        <v>0</v>
      </c>
      <c r="AE4330" s="9">
        <v>0</v>
      </c>
      <c r="AF4330" s="9">
        <v>0</v>
      </c>
      <c r="AG4330" s="9">
        <v>6</v>
      </c>
      <c r="AH4330" s="9">
        <v>3</v>
      </c>
      <c r="AI4330" s="9">
        <v>6</v>
      </c>
      <c r="AJ4330" s="9">
        <v>7</v>
      </c>
      <c r="AK4330" s="9">
        <v>7</v>
      </c>
      <c r="AL4330" s="9">
        <v>0</v>
      </c>
      <c r="AM4330" s="9">
        <v>0</v>
      </c>
      <c r="AN4330" s="9">
        <v>0</v>
      </c>
      <c r="AO4330" s="9">
        <v>0</v>
      </c>
      <c r="AP4330" s="9">
        <v>8</v>
      </c>
      <c r="AQ4330" s="9">
        <v>0</v>
      </c>
      <c r="AR4330" s="9">
        <v>0</v>
      </c>
      <c r="AS4330" s="9">
        <v>0</v>
      </c>
      <c r="AT4330" s="9">
        <v>0</v>
      </c>
      <c r="AU4330" s="9">
        <v>6</v>
      </c>
      <c r="AV4330" s="9">
        <v>0</v>
      </c>
      <c r="AW4330" s="9">
        <v>0</v>
      </c>
      <c r="AX4330" s="9">
        <v>21</v>
      </c>
      <c r="AY4330" s="9">
        <v>0</v>
      </c>
      <c r="AZ4330" s="9">
        <v>4</v>
      </c>
      <c r="BA4330" s="9">
        <v>0</v>
      </c>
      <c r="BB4330" s="9">
        <v>5</v>
      </c>
      <c r="BC4330" s="9">
        <v>5</v>
      </c>
    </row>
    <row r="4331" spans="2:55" x14ac:dyDescent="0.45">
      <c r="B4331" s="25">
        <v>4324</v>
      </c>
      <c r="D4331" s="9" t="s">
        <v>116</v>
      </c>
      <c r="E4331" s="9">
        <v>0</v>
      </c>
      <c r="F4331" s="9">
        <v>0</v>
      </c>
      <c r="G4331" s="9">
        <v>0</v>
      </c>
      <c r="H4331" s="9">
        <v>18</v>
      </c>
      <c r="I4331" s="9">
        <v>8</v>
      </c>
      <c r="J4331" s="9">
        <v>4</v>
      </c>
      <c r="K4331" s="9">
        <v>0</v>
      </c>
      <c r="L4331" s="9">
        <v>13</v>
      </c>
      <c r="M4331" s="9">
        <v>0</v>
      </c>
      <c r="N4331" s="9">
        <v>12</v>
      </c>
      <c r="O4331" s="9">
        <v>0</v>
      </c>
      <c r="P4331" s="9">
        <v>0</v>
      </c>
      <c r="Q4331" s="9">
        <v>68</v>
      </c>
      <c r="R4331" s="9">
        <v>0</v>
      </c>
      <c r="S4331" s="9">
        <v>5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11</v>
      </c>
      <c r="AB4331" s="9">
        <v>8</v>
      </c>
      <c r="AC4331" s="9">
        <v>4</v>
      </c>
      <c r="AD4331" s="9">
        <v>0</v>
      </c>
      <c r="AE4331" s="9">
        <v>0</v>
      </c>
      <c r="AF4331" s="9">
        <v>0</v>
      </c>
      <c r="AG4331" s="9">
        <v>5</v>
      </c>
      <c r="AH4331" s="9">
        <v>0</v>
      </c>
      <c r="AI4331" s="9">
        <v>5</v>
      </c>
      <c r="AJ4331" s="9">
        <v>3</v>
      </c>
      <c r="AK4331" s="9">
        <v>9</v>
      </c>
      <c r="AL4331" s="9">
        <v>0</v>
      </c>
      <c r="AM4331" s="9">
        <v>10</v>
      </c>
      <c r="AN4331" s="9">
        <v>0</v>
      </c>
      <c r="AO4331" s="9">
        <v>0</v>
      </c>
      <c r="AP4331" s="9">
        <v>5</v>
      </c>
      <c r="AQ4331" s="9">
        <v>4</v>
      </c>
      <c r="AR4331" s="9">
        <v>0</v>
      </c>
      <c r="AS4331" s="9">
        <v>0</v>
      </c>
      <c r="AT4331" s="9">
        <v>0</v>
      </c>
      <c r="AU4331" s="9">
        <v>0</v>
      </c>
      <c r="AV4331" s="9">
        <v>0</v>
      </c>
      <c r="AW4331" s="9">
        <v>0</v>
      </c>
      <c r="AX4331" s="9">
        <v>0</v>
      </c>
      <c r="AY4331" s="9">
        <v>0</v>
      </c>
      <c r="AZ4331" s="9">
        <v>0</v>
      </c>
      <c r="BA4331" s="9">
        <v>0</v>
      </c>
      <c r="BB4331" s="9">
        <v>0</v>
      </c>
      <c r="BC4331" s="9">
        <v>0</v>
      </c>
    </row>
    <row r="4332" spans="2:55" x14ac:dyDescent="0.45">
      <c r="B4332" s="25">
        <v>4325</v>
      </c>
      <c r="D4332" s="9" t="s">
        <v>117</v>
      </c>
      <c r="E4332" s="9">
        <v>6</v>
      </c>
      <c r="F4332" s="9">
        <v>3</v>
      </c>
      <c r="G4332" s="9">
        <v>0</v>
      </c>
      <c r="H4332" s="9">
        <v>17</v>
      </c>
      <c r="I4332" s="9">
        <v>4</v>
      </c>
      <c r="J4332" s="9">
        <v>0</v>
      </c>
      <c r="K4332" s="9">
        <v>3</v>
      </c>
      <c r="L4332" s="9">
        <v>38</v>
      </c>
      <c r="M4332" s="9">
        <v>0</v>
      </c>
      <c r="N4332" s="9">
        <v>0</v>
      </c>
      <c r="O4332" s="9">
        <v>0</v>
      </c>
      <c r="P4332" s="9">
        <v>0</v>
      </c>
      <c r="Q4332" s="9">
        <v>118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4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  <c r="AC4332" s="9">
        <v>4</v>
      </c>
      <c r="AD4332" s="9">
        <v>5</v>
      </c>
      <c r="AE4332" s="9">
        <v>0</v>
      </c>
      <c r="AF4332" s="9">
        <v>0</v>
      </c>
      <c r="AG4332" s="9">
        <v>6</v>
      </c>
      <c r="AH4332" s="9">
        <v>0</v>
      </c>
      <c r="AI4332" s="9">
        <v>0</v>
      </c>
      <c r="AJ4332" s="9">
        <v>0</v>
      </c>
      <c r="AK4332" s="9">
        <v>4</v>
      </c>
      <c r="AL4332" s="9">
        <v>6</v>
      </c>
      <c r="AM4332" s="9">
        <v>19</v>
      </c>
      <c r="AN4332" s="9">
        <v>0</v>
      </c>
      <c r="AO4332" s="9">
        <v>0</v>
      </c>
      <c r="AP4332" s="9">
        <v>3</v>
      </c>
      <c r="AQ4332" s="9">
        <v>0</v>
      </c>
      <c r="AR4332" s="9">
        <v>0</v>
      </c>
      <c r="AS4332" s="9">
        <v>0</v>
      </c>
      <c r="AT4332" s="9">
        <v>0</v>
      </c>
      <c r="AU4332" s="9">
        <v>0</v>
      </c>
      <c r="AV4332" s="9">
        <v>0</v>
      </c>
      <c r="AW4332" s="9">
        <v>0</v>
      </c>
      <c r="AX4332" s="9">
        <v>12</v>
      </c>
      <c r="AY4332" s="9">
        <v>0</v>
      </c>
      <c r="AZ4332" s="9">
        <v>0</v>
      </c>
      <c r="BA4332" s="9">
        <v>0</v>
      </c>
      <c r="BB4332" s="9">
        <v>0</v>
      </c>
      <c r="BC4332" s="9">
        <v>0</v>
      </c>
    </row>
    <row r="4333" spans="2:55" x14ac:dyDescent="0.45">
      <c r="B4333" s="25">
        <v>4326</v>
      </c>
      <c r="D4333" s="9" t="s">
        <v>118</v>
      </c>
      <c r="E4333" s="9">
        <v>0</v>
      </c>
      <c r="F4333" s="9">
        <v>0</v>
      </c>
      <c r="G4333" s="9">
        <v>0</v>
      </c>
      <c r="H4333" s="9">
        <v>3</v>
      </c>
      <c r="I4333" s="9">
        <v>0</v>
      </c>
      <c r="J4333" s="9">
        <v>0</v>
      </c>
      <c r="K4333" s="9">
        <v>0</v>
      </c>
      <c r="L4333" s="9">
        <v>6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  <c r="AC4333" s="9">
        <v>0</v>
      </c>
      <c r="AD4333" s="9">
        <v>13</v>
      </c>
      <c r="AE4333" s="9">
        <v>0</v>
      </c>
      <c r="AF4333" s="9">
        <v>0</v>
      </c>
      <c r="AG4333" s="9">
        <v>4</v>
      </c>
      <c r="AH4333" s="9">
        <v>0</v>
      </c>
      <c r="AI4333" s="9">
        <v>0</v>
      </c>
      <c r="AJ4333" s="9">
        <v>0</v>
      </c>
      <c r="AK4333" s="9">
        <v>0</v>
      </c>
      <c r="AL4333" s="9">
        <v>0</v>
      </c>
      <c r="AM4333" s="9">
        <v>0</v>
      </c>
      <c r="AN4333" s="9">
        <v>0</v>
      </c>
      <c r="AO4333" s="9">
        <v>0</v>
      </c>
      <c r="AP4333" s="9">
        <v>0</v>
      </c>
      <c r="AQ4333" s="9">
        <v>0</v>
      </c>
      <c r="AR4333" s="9">
        <v>0</v>
      </c>
      <c r="AS4333" s="9">
        <v>0</v>
      </c>
      <c r="AT4333" s="9">
        <v>0</v>
      </c>
      <c r="AU4333" s="9">
        <v>0</v>
      </c>
      <c r="AV4333" s="9">
        <v>0</v>
      </c>
      <c r="AW4333" s="9">
        <v>0</v>
      </c>
      <c r="AX4333" s="9">
        <v>0</v>
      </c>
      <c r="AY4333" s="9">
        <v>0</v>
      </c>
      <c r="AZ4333" s="9">
        <v>0</v>
      </c>
      <c r="BA4333" s="9">
        <v>0</v>
      </c>
      <c r="BB4333" s="9">
        <v>0</v>
      </c>
      <c r="BC4333" s="9">
        <v>0</v>
      </c>
    </row>
    <row r="4334" spans="2:55" x14ac:dyDescent="0.45">
      <c r="B4334" s="25">
        <v>4327</v>
      </c>
      <c r="D4334" s="9" t="s">
        <v>119</v>
      </c>
      <c r="E4334" s="9">
        <v>0</v>
      </c>
      <c r="F4334" s="9">
        <v>0</v>
      </c>
      <c r="G4334" s="9">
        <v>0</v>
      </c>
      <c r="H4334" s="9">
        <v>0</v>
      </c>
      <c r="I4334" s="9">
        <v>0</v>
      </c>
      <c r="J4334" s="9">
        <v>0</v>
      </c>
      <c r="K4334" s="9">
        <v>0</v>
      </c>
      <c r="L4334" s="9">
        <v>19</v>
      </c>
      <c r="M4334" s="9">
        <v>0</v>
      </c>
      <c r="N4334" s="9">
        <v>0</v>
      </c>
      <c r="O4334" s="9">
        <v>0</v>
      </c>
      <c r="P4334" s="9">
        <v>3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7</v>
      </c>
      <c r="Z4334" s="9">
        <v>0</v>
      </c>
      <c r="AA4334" s="9">
        <v>0</v>
      </c>
      <c r="AB4334" s="9">
        <v>0</v>
      </c>
      <c r="AC4334" s="9">
        <v>0</v>
      </c>
      <c r="AD4334" s="9">
        <v>0</v>
      </c>
      <c r="AE4334" s="9">
        <v>0</v>
      </c>
      <c r="AF4334" s="9">
        <v>0</v>
      </c>
      <c r="AG4334" s="9">
        <v>0</v>
      </c>
      <c r="AH4334" s="9">
        <v>0</v>
      </c>
      <c r="AI4334" s="9">
        <v>0</v>
      </c>
      <c r="AJ4334" s="9">
        <v>0</v>
      </c>
      <c r="AK4334" s="9">
        <v>0</v>
      </c>
      <c r="AL4334" s="9">
        <v>0</v>
      </c>
      <c r="AM4334" s="9">
        <v>0</v>
      </c>
      <c r="AN4334" s="9">
        <v>0</v>
      </c>
      <c r="AO4334" s="9">
        <v>0</v>
      </c>
      <c r="AP4334" s="9">
        <v>0</v>
      </c>
      <c r="AQ4334" s="9">
        <v>0</v>
      </c>
      <c r="AR4334" s="9">
        <v>0</v>
      </c>
      <c r="AS4334" s="9">
        <v>0</v>
      </c>
      <c r="AT4334" s="9">
        <v>0</v>
      </c>
      <c r="AU4334" s="9">
        <v>0</v>
      </c>
      <c r="AV4334" s="9">
        <v>0</v>
      </c>
      <c r="AW4334" s="9">
        <v>0</v>
      </c>
      <c r="AX4334" s="9">
        <v>0</v>
      </c>
      <c r="AY4334" s="9">
        <v>0</v>
      </c>
      <c r="AZ4334" s="9">
        <v>0</v>
      </c>
      <c r="BA4334" s="9">
        <v>0</v>
      </c>
      <c r="BB4334" s="9">
        <v>0</v>
      </c>
      <c r="BC4334" s="9">
        <v>0</v>
      </c>
    </row>
    <row r="4335" spans="2:55" x14ac:dyDescent="0.45">
      <c r="B4335" s="25">
        <v>4328</v>
      </c>
      <c r="D4335" s="9" t="s">
        <v>120</v>
      </c>
      <c r="E4335" s="9">
        <v>0</v>
      </c>
      <c r="F4335" s="9">
        <v>0</v>
      </c>
      <c r="G4335" s="9">
        <v>0</v>
      </c>
      <c r="H4335" s="9">
        <v>12</v>
      </c>
      <c r="I4335" s="9">
        <v>7</v>
      </c>
      <c r="J4335" s="9">
        <v>0</v>
      </c>
      <c r="K4335" s="9">
        <v>3</v>
      </c>
      <c r="L4335" s="9">
        <v>14</v>
      </c>
      <c r="M4335" s="9">
        <v>4</v>
      </c>
      <c r="N4335" s="9">
        <v>33</v>
      </c>
      <c r="O4335" s="9">
        <v>0</v>
      </c>
      <c r="P4335" s="9">
        <v>0</v>
      </c>
      <c r="Q4335" s="9">
        <v>30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5</v>
      </c>
      <c r="AB4335" s="9">
        <v>11</v>
      </c>
      <c r="AC4335" s="9">
        <v>5</v>
      </c>
      <c r="AD4335" s="9">
        <v>0</v>
      </c>
      <c r="AE4335" s="9">
        <v>0</v>
      </c>
      <c r="AF4335" s="9">
        <v>0</v>
      </c>
      <c r="AG4335" s="9">
        <v>9</v>
      </c>
      <c r="AH4335" s="9">
        <v>0</v>
      </c>
      <c r="AI4335" s="9">
        <v>6</v>
      </c>
      <c r="AJ4335" s="9">
        <v>4</v>
      </c>
      <c r="AK4335" s="9">
        <v>3</v>
      </c>
      <c r="AL4335" s="9">
        <v>3</v>
      </c>
      <c r="AM4335" s="9">
        <v>7</v>
      </c>
      <c r="AN4335" s="9">
        <v>0</v>
      </c>
      <c r="AO4335" s="9">
        <v>0</v>
      </c>
      <c r="AP4335" s="9">
        <v>8</v>
      </c>
      <c r="AQ4335" s="9">
        <v>0</v>
      </c>
      <c r="AR4335" s="9">
        <v>0</v>
      </c>
      <c r="AS4335" s="9">
        <v>0</v>
      </c>
      <c r="AT4335" s="9">
        <v>0</v>
      </c>
      <c r="AU4335" s="9">
        <v>3</v>
      </c>
      <c r="AV4335" s="9">
        <v>3</v>
      </c>
      <c r="AW4335" s="9">
        <v>0</v>
      </c>
      <c r="AX4335" s="9">
        <v>0</v>
      </c>
      <c r="AY4335" s="9">
        <v>0</v>
      </c>
      <c r="AZ4335" s="9">
        <v>3</v>
      </c>
      <c r="BA4335" s="9">
        <v>4</v>
      </c>
      <c r="BB4335" s="9">
        <v>0</v>
      </c>
      <c r="BC4335" s="9">
        <v>0</v>
      </c>
    </row>
    <row r="4336" spans="2:55" x14ac:dyDescent="0.45">
      <c r="B4336" s="25">
        <v>4329</v>
      </c>
      <c r="D4336" s="9" t="s">
        <v>121</v>
      </c>
      <c r="E4336" s="9">
        <v>0</v>
      </c>
      <c r="F4336" s="9">
        <v>0</v>
      </c>
      <c r="G4336" s="9">
        <v>0</v>
      </c>
      <c r="H4336" s="9">
        <v>4</v>
      </c>
      <c r="I4336" s="9">
        <v>0</v>
      </c>
      <c r="J4336" s="9">
        <v>0</v>
      </c>
      <c r="K4336" s="9">
        <v>0</v>
      </c>
      <c r="L4336" s="9">
        <v>0</v>
      </c>
      <c r="M4336" s="9">
        <v>5</v>
      </c>
      <c r="N4336" s="9">
        <v>0</v>
      </c>
      <c r="O4336" s="9">
        <v>0</v>
      </c>
      <c r="P4336" s="9">
        <v>0</v>
      </c>
      <c r="Q4336" s="9">
        <v>14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  <c r="AC4336" s="9">
        <v>0</v>
      </c>
      <c r="AD4336" s="9">
        <v>0</v>
      </c>
      <c r="AE4336" s="9">
        <v>0</v>
      </c>
      <c r="AF4336" s="9">
        <v>0</v>
      </c>
      <c r="AG4336" s="9">
        <v>0</v>
      </c>
      <c r="AH4336" s="9">
        <v>0</v>
      </c>
      <c r="AI4336" s="9">
        <v>0</v>
      </c>
      <c r="AJ4336" s="9">
        <v>0</v>
      </c>
      <c r="AK4336" s="9">
        <v>0</v>
      </c>
      <c r="AL4336" s="9">
        <v>0</v>
      </c>
      <c r="AM4336" s="9">
        <v>0</v>
      </c>
      <c r="AN4336" s="9">
        <v>0</v>
      </c>
      <c r="AO4336" s="9">
        <v>0</v>
      </c>
      <c r="AP4336" s="9">
        <v>0</v>
      </c>
      <c r="AQ4336" s="9">
        <v>0</v>
      </c>
      <c r="AR4336" s="9">
        <v>0</v>
      </c>
      <c r="AS4336" s="9">
        <v>0</v>
      </c>
      <c r="AT4336" s="9">
        <v>0</v>
      </c>
      <c r="AU4336" s="9">
        <v>0</v>
      </c>
      <c r="AV4336" s="9">
        <v>0</v>
      </c>
      <c r="AW4336" s="9">
        <v>0</v>
      </c>
      <c r="AX4336" s="9">
        <v>0</v>
      </c>
      <c r="AY4336" s="9">
        <v>0</v>
      </c>
      <c r="AZ4336" s="9">
        <v>0</v>
      </c>
      <c r="BA4336" s="9">
        <v>0</v>
      </c>
      <c r="BB4336" s="9">
        <v>0</v>
      </c>
      <c r="BC4336" s="9">
        <v>4</v>
      </c>
    </row>
    <row r="4337" spans="2:55" x14ac:dyDescent="0.45">
      <c r="B4337" s="25">
        <v>4330</v>
      </c>
      <c r="D4337" s="9" t="s">
        <v>122</v>
      </c>
      <c r="E4337" s="9">
        <v>0</v>
      </c>
      <c r="F4337" s="9">
        <v>4</v>
      </c>
      <c r="G4337" s="9">
        <v>0</v>
      </c>
      <c r="H4337" s="9">
        <v>32</v>
      </c>
      <c r="I4337" s="9">
        <v>10</v>
      </c>
      <c r="J4337" s="9">
        <v>0</v>
      </c>
      <c r="K4337" s="9">
        <v>0</v>
      </c>
      <c r="L4337" s="9">
        <v>35</v>
      </c>
      <c r="M4337" s="9">
        <v>0</v>
      </c>
      <c r="N4337" s="9">
        <v>4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3</v>
      </c>
      <c r="AB4337" s="9">
        <v>3</v>
      </c>
      <c r="AC4337" s="9">
        <v>0</v>
      </c>
      <c r="AD4337" s="9">
        <v>0</v>
      </c>
      <c r="AE4337" s="9">
        <v>0</v>
      </c>
      <c r="AF4337" s="9">
        <v>0</v>
      </c>
      <c r="AG4337" s="9">
        <v>0</v>
      </c>
      <c r="AH4337" s="9">
        <v>0</v>
      </c>
      <c r="AI4337" s="9">
        <v>0</v>
      </c>
      <c r="AJ4337" s="9">
        <v>5</v>
      </c>
      <c r="AK4337" s="9">
        <v>11</v>
      </c>
      <c r="AL4337" s="9">
        <v>0</v>
      </c>
      <c r="AM4337" s="9">
        <v>4</v>
      </c>
      <c r="AN4337" s="9">
        <v>0</v>
      </c>
      <c r="AO4337" s="9">
        <v>0</v>
      </c>
      <c r="AP4337" s="9">
        <v>6</v>
      </c>
      <c r="AQ4337" s="9">
        <v>3</v>
      </c>
      <c r="AR4337" s="9">
        <v>0</v>
      </c>
      <c r="AS4337" s="9">
        <v>0</v>
      </c>
      <c r="AT4337" s="9">
        <v>0</v>
      </c>
      <c r="AU4337" s="9">
        <v>0</v>
      </c>
      <c r="AV4337" s="9">
        <v>3</v>
      </c>
      <c r="AW4337" s="9">
        <v>0</v>
      </c>
      <c r="AX4337" s="9">
        <v>0</v>
      </c>
      <c r="AY4337" s="9">
        <v>0</v>
      </c>
      <c r="AZ4337" s="9">
        <v>0</v>
      </c>
      <c r="BA4337" s="9">
        <v>0</v>
      </c>
      <c r="BB4337" s="9">
        <v>0</v>
      </c>
      <c r="BC4337" s="9">
        <v>0</v>
      </c>
    </row>
    <row r="4338" spans="2:55" x14ac:dyDescent="0.45">
      <c r="B4338" s="25">
        <v>4331</v>
      </c>
      <c r="D4338" s="9" t="s">
        <v>123</v>
      </c>
      <c r="E4338" s="9">
        <v>0</v>
      </c>
      <c r="F4338" s="9">
        <v>0</v>
      </c>
      <c r="G4338" s="9">
        <v>0</v>
      </c>
      <c r="H4338" s="9">
        <v>0</v>
      </c>
      <c r="I4338" s="9">
        <v>3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  <c r="AC4338" s="9">
        <v>0</v>
      </c>
      <c r="AD4338" s="9">
        <v>0</v>
      </c>
      <c r="AE4338" s="9">
        <v>16</v>
      </c>
      <c r="AF4338" s="9">
        <v>0</v>
      </c>
      <c r="AG4338" s="9">
        <v>0</v>
      </c>
      <c r="AH4338" s="9">
        <v>3</v>
      </c>
      <c r="AI4338" s="9">
        <v>0</v>
      </c>
      <c r="AJ4338" s="9">
        <v>0</v>
      </c>
      <c r="AK4338" s="9">
        <v>0</v>
      </c>
      <c r="AL4338" s="9">
        <v>0</v>
      </c>
      <c r="AM4338" s="9">
        <v>0</v>
      </c>
      <c r="AN4338" s="9">
        <v>0</v>
      </c>
      <c r="AO4338" s="9">
        <v>4</v>
      </c>
      <c r="AP4338" s="9">
        <v>5</v>
      </c>
      <c r="AQ4338" s="9">
        <v>0</v>
      </c>
      <c r="AR4338" s="9">
        <v>0</v>
      </c>
      <c r="AS4338" s="9">
        <v>0</v>
      </c>
      <c r="AT4338" s="9">
        <v>0</v>
      </c>
      <c r="AU4338" s="9">
        <v>0</v>
      </c>
      <c r="AV4338" s="9">
        <v>0</v>
      </c>
      <c r="AW4338" s="9">
        <v>0</v>
      </c>
      <c r="AX4338" s="9">
        <v>0</v>
      </c>
      <c r="AY4338" s="9">
        <v>0</v>
      </c>
      <c r="AZ4338" s="9">
        <v>0</v>
      </c>
      <c r="BA4338" s="9">
        <v>0</v>
      </c>
      <c r="BB4338" s="9">
        <v>0</v>
      </c>
      <c r="BC4338" s="9">
        <v>0</v>
      </c>
    </row>
    <row r="4339" spans="2:55" x14ac:dyDescent="0.45">
      <c r="B4339" s="25">
        <v>4332</v>
      </c>
      <c r="D4339" s="9" t="s">
        <v>124</v>
      </c>
      <c r="E4339" s="9">
        <v>0</v>
      </c>
      <c r="F4339" s="9">
        <v>0</v>
      </c>
      <c r="G4339" s="9">
        <v>0</v>
      </c>
      <c r="H4339" s="9">
        <v>6</v>
      </c>
      <c r="I4339" s="9">
        <v>0</v>
      </c>
      <c r="J4339" s="9">
        <v>0</v>
      </c>
      <c r="K4339" s="9">
        <v>0</v>
      </c>
      <c r="L4339" s="9">
        <v>5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  <c r="AC4339" s="9">
        <v>0</v>
      </c>
      <c r="AD4339" s="9">
        <v>14</v>
      </c>
      <c r="AE4339" s="9">
        <v>0</v>
      </c>
      <c r="AF4339" s="9">
        <v>0</v>
      </c>
      <c r="AG4339" s="9">
        <v>4</v>
      </c>
      <c r="AH4339" s="9">
        <v>0</v>
      </c>
      <c r="AI4339" s="9">
        <v>5</v>
      </c>
      <c r="AJ4339" s="9">
        <v>0</v>
      </c>
      <c r="AK4339" s="9">
        <v>0</v>
      </c>
      <c r="AL4339" s="9">
        <v>0</v>
      </c>
      <c r="AM4339" s="9">
        <v>0</v>
      </c>
      <c r="AN4339" s="9">
        <v>0</v>
      </c>
      <c r="AO4339" s="9">
        <v>0</v>
      </c>
      <c r="AP4339" s="9">
        <v>4</v>
      </c>
      <c r="AQ4339" s="9">
        <v>0</v>
      </c>
      <c r="AR4339" s="9">
        <v>0</v>
      </c>
      <c r="AS4339" s="9">
        <v>0</v>
      </c>
      <c r="AT4339" s="9">
        <v>0</v>
      </c>
      <c r="AU4339" s="9">
        <v>0</v>
      </c>
      <c r="AV4339" s="9">
        <v>0</v>
      </c>
      <c r="AW4339" s="9">
        <v>0</v>
      </c>
      <c r="AX4339" s="9">
        <v>0</v>
      </c>
      <c r="AY4339" s="9">
        <v>0</v>
      </c>
      <c r="AZ4339" s="9">
        <v>3</v>
      </c>
      <c r="BA4339" s="9">
        <v>0</v>
      </c>
      <c r="BB4339" s="9">
        <v>0</v>
      </c>
      <c r="BC4339" s="9">
        <v>0</v>
      </c>
    </row>
    <row r="4340" spans="2:55" x14ac:dyDescent="0.45">
      <c r="B4340" s="25">
        <v>4333</v>
      </c>
      <c r="D4340" s="9" t="s">
        <v>125</v>
      </c>
      <c r="E4340" s="9">
        <v>0</v>
      </c>
      <c r="F4340" s="9">
        <v>0</v>
      </c>
      <c r="G4340" s="9">
        <v>0</v>
      </c>
      <c r="H4340" s="9">
        <v>0</v>
      </c>
      <c r="I4340" s="9">
        <v>3</v>
      </c>
      <c r="J4340" s="9">
        <v>0</v>
      </c>
      <c r="K4340" s="9">
        <v>6</v>
      </c>
      <c r="L4340" s="9">
        <v>0</v>
      </c>
      <c r="M4340" s="9">
        <v>3</v>
      </c>
      <c r="N4340" s="9">
        <v>7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  <c r="AC4340" s="9">
        <v>0</v>
      </c>
      <c r="AD4340" s="9">
        <v>0</v>
      </c>
      <c r="AE4340" s="9">
        <v>0</v>
      </c>
      <c r="AF4340" s="9">
        <v>0</v>
      </c>
      <c r="AG4340" s="9">
        <v>4</v>
      </c>
      <c r="AH4340" s="9">
        <v>0</v>
      </c>
      <c r="AI4340" s="9">
        <v>0</v>
      </c>
      <c r="AJ4340" s="9">
        <v>3</v>
      </c>
      <c r="AK4340" s="9">
        <v>0</v>
      </c>
      <c r="AL4340" s="9">
        <v>0</v>
      </c>
      <c r="AM4340" s="9">
        <v>0</v>
      </c>
      <c r="AN4340" s="9">
        <v>0</v>
      </c>
      <c r="AO4340" s="9">
        <v>0</v>
      </c>
      <c r="AP4340" s="9">
        <v>0</v>
      </c>
      <c r="AQ4340" s="9">
        <v>0</v>
      </c>
      <c r="AR4340" s="9">
        <v>0</v>
      </c>
      <c r="AS4340" s="9">
        <v>0</v>
      </c>
      <c r="AT4340" s="9">
        <v>0</v>
      </c>
      <c r="AU4340" s="9">
        <v>0</v>
      </c>
      <c r="AV4340" s="9">
        <v>0</v>
      </c>
      <c r="AW4340" s="9">
        <v>0</v>
      </c>
      <c r="AX4340" s="9">
        <v>0</v>
      </c>
      <c r="AY4340" s="9">
        <v>0</v>
      </c>
      <c r="AZ4340" s="9">
        <v>0</v>
      </c>
      <c r="BA4340" s="9">
        <v>0</v>
      </c>
      <c r="BB4340" s="9">
        <v>0</v>
      </c>
      <c r="BC4340" s="9">
        <v>0</v>
      </c>
    </row>
    <row r="4341" spans="2:55" x14ac:dyDescent="0.45">
      <c r="B4341" s="25">
        <v>4334</v>
      </c>
      <c r="D4341" s="9" t="s">
        <v>126</v>
      </c>
      <c r="E4341" s="9">
        <v>0</v>
      </c>
      <c r="F4341" s="9">
        <v>0</v>
      </c>
      <c r="G4341" s="9">
        <v>0</v>
      </c>
      <c r="H4341" s="9">
        <v>5</v>
      </c>
      <c r="I4341" s="9">
        <v>4</v>
      </c>
      <c r="J4341" s="9">
        <v>0</v>
      </c>
      <c r="K4341" s="9">
        <v>11</v>
      </c>
      <c r="L4341" s="9">
        <v>4</v>
      </c>
      <c r="M4341" s="9">
        <v>0</v>
      </c>
      <c r="N4341" s="9">
        <v>11</v>
      </c>
      <c r="O4341" s="9">
        <v>0</v>
      </c>
      <c r="P4341" s="9">
        <v>0</v>
      </c>
      <c r="Q4341" s="9">
        <v>3</v>
      </c>
      <c r="R4341" s="9">
        <v>0</v>
      </c>
      <c r="S4341" s="9">
        <v>0</v>
      </c>
      <c r="T4341" s="9">
        <v>0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  <c r="AC4341" s="9">
        <v>4</v>
      </c>
      <c r="AD4341" s="9">
        <v>0</v>
      </c>
      <c r="AE4341" s="9">
        <v>3</v>
      </c>
      <c r="AF4341" s="9">
        <v>0</v>
      </c>
      <c r="AG4341" s="9">
        <v>3</v>
      </c>
      <c r="AH4341" s="9">
        <v>0</v>
      </c>
      <c r="AI4341" s="9">
        <v>0</v>
      </c>
      <c r="AJ4341" s="9">
        <v>7</v>
      </c>
      <c r="AK4341" s="9">
        <v>0</v>
      </c>
      <c r="AL4341" s="9">
        <v>0</v>
      </c>
      <c r="AM4341" s="9">
        <v>0</v>
      </c>
      <c r="AN4341" s="9">
        <v>0</v>
      </c>
      <c r="AO4341" s="9">
        <v>0</v>
      </c>
      <c r="AP4341" s="9">
        <v>8</v>
      </c>
      <c r="AQ4341" s="9">
        <v>0</v>
      </c>
      <c r="AR4341" s="9">
        <v>0</v>
      </c>
      <c r="AS4341" s="9">
        <v>0</v>
      </c>
      <c r="AT4341" s="9">
        <v>0</v>
      </c>
      <c r="AU4341" s="9">
        <v>0</v>
      </c>
      <c r="AV4341" s="9">
        <v>0</v>
      </c>
      <c r="AW4341" s="9">
        <v>0</v>
      </c>
      <c r="AX4341" s="9">
        <v>0</v>
      </c>
      <c r="AY4341" s="9">
        <v>0</v>
      </c>
      <c r="AZ4341" s="9">
        <v>0</v>
      </c>
      <c r="BA4341" s="9">
        <v>0</v>
      </c>
      <c r="BB4341" s="9">
        <v>0</v>
      </c>
      <c r="BC4341" s="9">
        <v>0</v>
      </c>
    </row>
    <row r="4342" spans="2:55" x14ac:dyDescent="0.45">
      <c r="B4342" s="25">
        <v>4335</v>
      </c>
      <c r="D4342" s="9" t="s">
        <v>127</v>
      </c>
      <c r="E4342" s="9">
        <v>0</v>
      </c>
      <c r="F4342" s="9">
        <v>0</v>
      </c>
      <c r="G4342" s="9">
        <v>0</v>
      </c>
      <c r="H4342" s="9">
        <v>0</v>
      </c>
      <c r="I4342" s="9">
        <v>4</v>
      </c>
      <c r="J4342" s="9">
        <v>0</v>
      </c>
      <c r="K4342" s="9">
        <v>5</v>
      </c>
      <c r="L4342" s="9">
        <v>0</v>
      </c>
      <c r="M4342" s="9">
        <v>8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6</v>
      </c>
      <c r="Z4342" s="9">
        <v>0</v>
      </c>
      <c r="AA4342" s="9">
        <v>0</v>
      </c>
      <c r="AB4342" s="9">
        <v>3</v>
      </c>
      <c r="AC4342" s="9">
        <v>3</v>
      </c>
      <c r="AD4342" s="9">
        <v>0</v>
      </c>
      <c r="AE4342" s="9">
        <v>0</v>
      </c>
      <c r="AF4342" s="9">
        <v>0</v>
      </c>
      <c r="AG4342" s="9">
        <v>0</v>
      </c>
      <c r="AH4342" s="9">
        <v>0</v>
      </c>
      <c r="AI4342" s="9">
        <v>0</v>
      </c>
      <c r="AJ4342" s="9">
        <v>0</v>
      </c>
      <c r="AK4342" s="9">
        <v>0</v>
      </c>
      <c r="AL4342" s="9">
        <v>0</v>
      </c>
      <c r="AM4342" s="9">
        <v>0</v>
      </c>
      <c r="AN4342" s="9">
        <v>0</v>
      </c>
      <c r="AO4342" s="9">
        <v>0</v>
      </c>
      <c r="AP4342" s="9">
        <v>3</v>
      </c>
      <c r="AQ4342" s="9">
        <v>0</v>
      </c>
      <c r="AR4342" s="9">
        <v>0</v>
      </c>
      <c r="AS4342" s="9">
        <v>0</v>
      </c>
      <c r="AT4342" s="9">
        <v>0</v>
      </c>
      <c r="AU4342" s="9">
        <v>0</v>
      </c>
      <c r="AV4342" s="9">
        <v>0</v>
      </c>
      <c r="AW4342" s="9">
        <v>0</v>
      </c>
      <c r="AX4342" s="9">
        <v>0</v>
      </c>
      <c r="AY4342" s="9">
        <v>0</v>
      </c>
      <c r="AZ4342" s="9">
        <v>0</v>
      </c>
      <c r="BA4342" s="9">
        <v>0</v>
      </c>
      <c r="BB4342" s="9">
        <v>0</v>
      </c>
      <c r="BC4342" s="9">
        <v>0</v>
      </c>
    </row>
    <row r="4343" spans="2:55" x14ac:dyDescent="0.45">
      <c r="B4343" s="25">
        <v>4336</v>
      </c>
      <c r="D4343" s="9" t="s">
        <v>128</v>
      </c>
      <c r="E4343" s="9">
        <v>3</v>
      </c>
      <c r="F4343" s="9">
        <v>0</v>
      </c>
      <c r="G4343" s="9">
        <v>0</v>
      </c>
      <c r="H4343" s="9">
        <v>14</v>
      </c>
      <c r="I4343" s="9">
        <v>9</v>
      </c>
      <c r="J4343" s="9">
        <v>4</v>
      </c>
      <c r="K4343" s="9">
        <v>5</v>
      </c>
      <c r="L4343" s="9">
        <v>11</v>
      </c>
      <c r="M4343" s="9">
        <v>41</v>
      </c>
      <c r="N4343" s="9">
        <v>5</v>
      </c>
      <c r="O4343" s="9">
        <v>0</v>
      </c>
      <c r="P4343" s="9">
        <v>9</v>
      </c>
      <c r="Q4343" s="9">
        <v>0</v>
      </c>
      <c r="R4343" s="9">
        <v>0</v>
      </c>
      <c r="S4343" s="9">
        <v>6</v>
      </c>
      <c r="T4343" s="9">
        <v>0</v>
      </c>
      <c r="U4343" s="9">
        <v>0</v>
      </c>
      <c r="V4343" s="9">
        <v>0</v>
      </c>
      <c r="W4343" s="9">
        <v>4</v>
      </c>
      <c r="X4343" s="9">
        <v>0</v>
      </c>
      <c r="Y4343" s="9">
        <v>7</v>
      </c>
      <c r="Z4343" s="9">
        <v>0</v>
      </c>
      <c r="AA4343" s="9">
        <v>3</v>
      </c>
      <c r="AB4343" s="9">
        <v>7</v>
      </c>
      <c r="AC4343" s="9">
        <v>3</v>
      </c>
      <c r="AD4343" s="9">
        <v>0</v>
      </c>
      <c r="AE4343" s="9">
        <v>3</v>
      </c>
      <c r="AF4343" s="9">
        <v>0</v>
      </c>
      <c r="AG4343" s="9">
        <v>4</v>
      </c>
      <c r="AH4343" s="9">
        <v>0</v>
      </c>
      <c r="AI4343" s="9">
        <v>3</v>
      </c>
      <c r="AJ4343" s="9">
        <v>3</v>
      </c>
      <c r="AK4343" s="9">
        <v>0</v>
      </c>
      <c r="AL4343" s="9">
        <v>6</v>
      </c>
      <c r="AM4343" s="9">
        <v>5</v>
      </c>
      <c r="AN4343" s="9">
        <v>0</v>
      </c>
      <c r="AO4343" s="9">
        <v>3</v>
      </c>
      <c r="AP4343" s="9">
        <v>5</v>
      </c>
      <c r="AQ4343" s="9">
        <v>4</v>
      </c>
      <c r="AR4343" s="9">
        <v>0</v>
      </c>
      <c r="AS4343" s="9">
        <v>0</v>
      </c>
      <c r="AT4343" s="9">
        <v>0</v>
      </c>
      <c r="AU4343" s="9">
        <v>0</v>
      </c>
      <c r="AV4343" s="9">
        <v>0</v>
      </c>
      <c r="AW4343" s="9">
        <v>0</v>
      </c>
      <c r="AX4343" s="9">
        <v>3</v>
      </c>
      <c r="AY4343" s="9">
        <v>0</v>
      </c>
      <c r="AZ4343" s="9">
        <v>4</v>
      </c>
      <c r="BA4343" s="9">
        <v>0</v>
      </c>
      <c r="BB4343" s="9">
        <v>5</v>
      </c>
      <c r="BC4343" s="9">
        <v>3</v>
      </c>
    </row>
    <row r="4344" spans="2:55" x14ac:dyDescent="0.45">
      <c r="B4344" s="25">
        <v>4337</v>
      </c>
      <c r="D4344" s="9" t="s">
        <v>129</v>
      </c>
      <c r="E4344" s="9">
        <v>0</v>
      </c>
      <c r="F4344" s="9">
        <v>5</v>
      </c>
      <c r="G4344" s="9">
        <v>0</v>
      </c>
      <c r="H4344" s="9">
        <v>23</v>
      </c>
      <c r="I4344" s="9">
        <v>11</v>
      </c>
      <c r="J4344" s="9">
        <v>7</v>
      </c>
      <c r="K4344" s="9">
        <v>32</v>
      </c>
      <c r="L4344" s="9">
        <v>30</v>
      </c>
      <c r="M4344" s="9">
        <v>5</v>
      </c>
      <c r="N4344" s="9">
        <v>5</v>
      </c>
      <c r="O4344" s="9">
        <v>0</v>
      </c>
      <c r="P4344" s="9">
        <v>16</v>
      </c>
      <c r="Q4344" s="9">
        <v>0</v>
      </c>
      <c r="R4344" s="9">
        <v>0</v>
      </c>
      <c r="S4344" s="9">
        <v>3</v>
      </c>
      <c r="T4344" s="9">
        <v>0</v>
      </c>
      <c r="U4344" s="9">
        <v>0</v>
      </c>
      <c r="V4344" s="9">
        <v>0</v>
      </c>
      <c r="W4344" s="9">
        <v>3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  <c r="AC4344" s="9">
        <v>4</v>
      </c>
      <c r="AD4344" s="9">
        <v>0</v>
      </c>
      <c r="AE4344" s="9">
        <v>3</v>
      </c>
      <c r="AF4344" s="9">
        <v>0</v>
      </c>
      <c r="AG4344" s="9">
        <v>3</v>
      </c>
      <c r="AH4344" s="9">
        <v>0</v>
      </c>
      <c r="AI4344" s="9">
        <v>0</v>
      </c>
      <c r="AJ4344" s="9">
        <v>9</v>
      </c>
      <c r="AK4344" s="9">
        <v>4</v>
      </c>
      <c r="AL4344" s="9">
        <v>0</v>
      </c>
      <c r="AM4344" s="9">
        <v>12</v>
      </c>
      <c r="AN4344" s="9">
        <v>0</v>
      </c>
      <c r="AO4344" s="9">
        <v>0</v>
      </c>
      <c r="AP4344" s="9">
        <v>7</v>
      </c>
      <c r="AQ4344" s="9">
        <v>0</v>
      </c>
      <c r="AR4344" s="9">
        <v>0</v>
      </c>
      <c r="AS4344" s="9">
        <v>0</v>
      </c>
      <c r="AT4344" s="9">
        <v>0</v>
      </c>
      <c r="AU4344" s="9">
        <v>4</v>
      </c>
      <c r="AV4344" s="9">
        <v>3</v>
      </c>
      <c r="AW4344" s="9">
        <v>0</v>
      </c>
      <c r="AX4344" s="9">
        <v>11</v>
      </c>
      <c r="AY4344" s="9">
        <v>0</v>
      </c>
      <c r="AZ4344" s="9">
        <v>0</v>
      </c>
      <c r="BA4344" s="9">
        <v>0</v>
      </c>
      <c r="BB4344" s="9">
        <v>3</v>
      </c>
      <c r="BC4344" s="9">
        <v>0</v>
      </c>
    </row>
    <row r="4345" spans="2:55" x14ac:dyDescent="0.45">
      <c r="B4345" s="25">
        <v>4338</v>
      </c>
      <c r="D4345" s="9" t="s">
        <v>130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  <c r="AC4345" s="9">
        <v>0</v>
      </c>
      <c r="AD4345" s="9">
        <v>0</v>
      </c>
      <c r="AE4345" s="9">
        <v>0</v>
      </c>
      <c r="AF4345" s="9">
        <v>0</v>
      </c>
      <c r="AG4345" s="9">
        <v>0</v>
      </c>
      <c r="AH4345" s="9">
        <v>0</v>
      </c>
      <c r="AI4345" s="9">
        <v>0</v>
      </c>
      <c r="AJ4345" s="9">
        <v>0</v>
      </c>
      <c r="AK4345" s="9">
        <v>0</v>
      </c>
      <c r="AL4345" s="9">
        <v>0</v>
      </c>
      <c r="AM4345" s="9">
        <v>0</v>
      </c>
      <c r="AN4345" s="9">
        <v>0</v>
      </c>
      <c r="AO4345" s="9">
        <v>0</v>
      </c>
      <c r="AP4345" s="9">
        <v>0</v>
      </c>
      <c r="AQ4345" s="9">
        <v>0</v>
      </c>
      <c r="AR4345" s="9">
        <v>0</v>
      </c>
      <c r="AS4345" s="9">
        <v>0</v>
      </c>
      <c r="AT4345" s="9">
        <v>0</v>
      </c>
      <c r="AU4345" s="9">
        <v>0</v>
      </c>
      <c r="AV4345" s="9">
        <v>0</v>
      </c>
      <c r="AW4345" s="9">
        <v>0</v>
      </c>
      <c r="AX4345" s="9">
        <v>0</v>
      </c>
      <c r="AY4345" s="9">
        <v>0</v>
      </c>
      <c r="AZ4345" s="9">
        <v>0</v>
      </c>
      <c r="BA4345" s="9">
        <v>0</v>
      </c>
      <c r="BB4345" s="9">
        <v>0</v>
      </c>
      <c r="BC4345" s="9">
        <v>0</v>
      </c>
    </row>
    <row r="4346" spans="2:55" x14ac:dyDescent="0.45">
      <c r="B4346" s="25">
        <v>4339</v>
      </c>
      <c r="D4346" s="9" t="s">
        <v>131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0</v>
      </c>
      <c r="AB4346" s="9">
        <v>0</v>
      </c>
      <c r="AC4346" s="9">
        <v>0</v>
      </c>
      <c r="AD4346" s="9">
        <v>0</v>
      </c>
      <c r="AE4346" s="9">
        <v>0</v>
      </c>
      <c r="AF4346" s="9">
        <v>0</v>
      </c>
      <c r="AG4346" s="9">
        <v>0</v>
      </c>
      <c r="AH4346" s="9">
        <v>0</v>
      </c>
      <c r="AI4346" s="9">
        <v>0</v>
      </c>
      <c r="AJ4346" s="9">
        <v>0</v>
      </c>
      <c r="AK4346" s="9">
        <v>0</v>
      </c>
      <c r="AL4346" s="9">
        <v>0</v>
      </c>
      <c r="AM4346" s="9">
        <v>0</v>
      </c>
      <c r="AN4346" s="9">
        <v>0</v>
      </c>
      <c r="AO4346" s="9">
        <v>0</v>
      </c>
      <c r="AP4346" s="9">
        <v>0</v>
      </c>
      <c r="AQ4346" s="9">
        <v>0</v>
      </c>
      <c r="AR4346" s="9">
        <v>0</v>
      </c>
      <c r="AS4346" s="9">
        <v>0</v>
      </c>
      <c r="AT4346" s="9">
        <v>0</v>
      </c>
      <c r="AU4346" s="9">
        <v>0</v>
      </c>
      <c r="AV4346" s="9">
        <v>0</v>
      </c>
      <c r="AW4346" s="9">
        <v>0</v>
      </c>
      <c r="AX4346" s="9">
        <v>0</v>
      </c>
      <c r="AY4346" s="9">
        <v>0</v>
      </c>
      <c r="AZ4346" s="9">
        <v>0</v>
      </c>
      <c r="BA4346" s="9">
        <v>0</v>
      </c>
      <c r="BB4346" s="9">
        <v>0</v>
      </c>
      <c r="BC4346" s="9">
        <v>0</v>
      </c>
    </row>
    <row r="4347" spans="2:55" x14ac:dyDescent="0.45">
      <c r="B4347" s="25">
        <v>4340</v>
      </c>
      <c r="D4347" s="9" t="s">
        <v>132</v>
      </c>
      <c r="E4347" s="9">
        <v>0</v>
      </c>
      <c r="F4347" s="9">
        <v>0</v>
      </c>
      <c r="G4347" s="9">
        <v>0</v>
      </c>
      <c r="H4347" s="9">
        <v>12</v>
      </c>
      <c r="I4347" s="9">
        <v>37</v>
      </c>
      <c r="J4347" s="9">
        <v>0</v>
      </c>
      <c r="K4347" s="9">
        <v>0</v>
      </c>
      <c r="L4347" s="9">
        <v>6</v>
      </c>
      <c r="M4347" s="9">
        <v>0</v>
      </c>
      <c r="N4347" s="9">
        <v>3</v>
      </c>
      <c r="O4347" s="9">
        <v>0</v>
      </c>
      <c r="P4347" s="9">
        <v>5</v>
      </c>
      <c r="Q4347" s="9">
        <v>0</v>
      </c>
      <c r="R4347" s="9">
        <v>0</v>
      </c>
      <c r="S4347" s="9">
        <v>0</v>
      </c>
      <c r="T4347" s="9">
        <v>0</v>
      </c>
      <c r="U4347" s="9">
        <v>3</v>
      </c>
      <c r="V4347" s="9">
        <v>0</v>
      </c>
      <c r="W4347" s="9">
        <v>148</v>
      </c>
      <c r="X4347" s="9">
        <v>0</v>
      </c>
      <c r="Y4347" s="9">
        <v>4</v>
      </c>
      <c r="Z4347" s="9">
        <v>0</v>
      </c>
      <c r="AA4347" s="9">
        <v>0</v>
      </c>
      <c r="AB4347" s="9">
        <v>8</v>
      </c>
      <c r="AC4347" s="9">
        <v>27</v>
      </c>
      <c r="AD4347" s="9">
        <v>8</v>
      </c>
      <c r="AE4347" s="9">
        <v>7</v>
      </c>
      <c r="AF4347" s="9">
        <v>0</v>
      </c>
      <c r="AG4347" s="9">
        <v>0</v>
      </c>
      <c r="AH4347" s="9">
        <v>3</v>
      </c>
      <c r="AI4347" s="9">
        <v>4</v>
      </c>
      <c r="AJ4347" s="9">
        <v>6</v>
      </c>
      <c r="AK4347" s="9">
        <v>4</v>
      </c>
      <c r="AL4347" s="9">
        <v>5</v>
      </c>
      <c r="AM4347" s="9">
        <v>5</v>
      </c>
      <c r="AN4347" s="9">
        <v>0</v>
      </c>
      <c r="AO4347" s="9">
        <v>7</v>
      </c>
      <c r="AP4347" s="9">
        <v>10</v>
      </c>
      <c r="AQ4347" s="9">
        <v>6</v>
      </c>
      <c r="AR4347" s="9">
        <v>0</v>
      </c>
      <c r="AS4347" s="9">
        <v>4</v>
      </c>
      <c r="AT4347" s="9">
        <v>0</v>
      </c>
      <c r="AU4347" s="9">
        <v>10</v>
      </c>
      <c r="AV4347" s="9">
        <v>4</v>
      </c>
      <c r="AW4347" s="9">
        <v>5</v>
      </c>
      <c r="AX4347" s="9">
        <v>19</v>
      </c>
      <c r="AY4347" s="9">
        <v>0</v>
      </c>
      <c r="AZ4347" s="9">
        <v>5</v>
      </c>
      <c r="BA4347" s="9">
        <v>0</v>
      </c>
      <c r="BB4347" s="9">
        <v>25</v>
      </c>
      <c r="BC4347" s="9">
        <v>3</v>
      </c>
    </row>
    <row r="4348" spans="2:55" x14ac:dyDescent="0.45">
      <c r="B4348" s="25">
        <v>4341</v>
      </c>
      <c r="D4348" s="9" t="s">
        <v>133</v>
      </c>
      <c r="E4348" s="9">
        <v>0</v>
      </c>
      <c r="F4348" s="9">
        <v>0</v>
      </c>
      <c r="G4348" s="9">
        <v>0</v>
      </c>
      <c r="H4348" s="9">
        <v>3</v>
      </c>
      <c r="I4348" s="9">
        <v>4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6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40</v>
      </c>
      <c r="Z4348" s="9">
        <v>0</v>
      </c>
      <c r="AA4348" s="9">
        <v>4</v>
      </c>
      <c r="AB4348" s="9">
        <v>6</v>
      </c>
      <c r="AC4348" s="9">
        <v>3</v>
      </c>
      <c r="AD4348" s="9">
        <v>3</v>
      </c>
      <c r="AE4348" s="9">
        <v>19</v>
      </c>
      <c r="AF4348" s="9">
        <v>0</v>
      </c>
      <c r="AG4348" s="9">
        <v>0</v>
      </c>
      <c r="AH4348" s="9">
        <v>0</v>
      </c>
      <c r="AI4348" s="9">
        <v>4</v>
      </c>
      <c r="AJ4348" s="9">
        <v>11</v>
      </c>
      <c r="AK4348" s="9">
        <v>3</v>
      </c>
      <c r="AL4348" s="9">
        <v>0</v>
      </c>
      <c r="AM4348" s="9">
        <v>0</v>
      </c>
      <c r="AN4348" s="9">
        <v>0</v>
      </c>
      <c r="AO4348" s="9">
        <v>0</v>
      </c>
      <c r="AP4348" s="9">
        <v>5</v>
      </c>
      <c r="AQ4348" s="9">
        <v>0</v>
      </c>
      <c r="AR4348" s="9">
        <v>0</v>
      </c>
      <c r="AS4348" s="9">
        <v>0</v>
      </c>
      <c r="AT4348" s="9">
        <v>0</v>
      </c>
      <c r="AU4348" s="9">
        <v>3</v>
      </c>
      <c r="AV4348" s="9">
        <v>0</v>
      </c>
      <c r="AW4348" s="9">
        <v>0</v>
      </c>
      <c r="AX4348" s="9">
        <v>0</v>
      </c>
      <c r="AY4348" s="9">
        <v>0</v>
      </c>
      <c r="AZ4348" s="9">
        <v>3</v>
      </c>
      <c r="BA4348" s="9">
        <v>0</v>
      </c>
      <c r="BB4348" s="9">
        <v>0</v>
      </c>
      <c r="BC4348" s="9">
        <v>4</v>
      </c>
    </row>
    <row r="4349" spans="2:55" x14ac:dyDescent="0.45">
      <c r="B4349" s="25">
        <v>4342</v>
      </c>
      <c r="D4349" s="9" t="s">
        <v>134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0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  <c r="AC4349" s="9">
        <v>0</v>
      </c>
      <c r="AD4349" s="9">
        <v>0</v>
      </c>
      <c r="AE4349" s="9">
        <v>0</v>
      </c>
      <c r="AF4349" s="9">
        <v>0</v>
      </c>
      <c r="AG4349" s="9">
        <v>0</v>
      </c>
      <c r="AH4349" s="9">
        <v>0</v>
      </c>
      <c r="AI4349" s="9">
        <v>0</v>
      </c>
      <c r="AJ4349" s="9">
        <v>0</v>
      </c>
      <c r="AK4349" s="9">
        <v>0</v>
      </c>
      <c r="AL4349" s="9">
        <v>0</v>
      </c>
      <c r="AM4349" s="9">
        <v>0</v>
      </c>
      <c r="AN4349" s="9">
        <v>0</v>
      </c>
      <c r="AO4349" s="9">
        <v>0</v>
      </c>
      <c r="AP4349" s="9">
        <v>0</v>
      </c>
      <c r="AQ4349" s="9">
        <v>0</v>
      </c>
      <c r="AR4349" s="9">
        <v>0</v>
      </c>
      <c r="AS4349" s="9">
        <v>0</v>
      </c>
      <c r="AT4349" s="9">
        <v>0</v>
      </c>
      <c r="AU4349" s="9">
        <v>0</v>
      </c>
      <c r="AV4349" s="9">
        <v>0</v>
      </c>
      <c r="AW4349" s="9">
        <v>0</v>
      </c>
      <c r="AX4349" s="9">
        <v>0</v>
      </c>
      <c r="AY4349" s="9">
        <v>0</v>
      </c>
      <c r="AZ4349" s="9">
        <v>0</v>
      </c>
      <c r="BA4349" s="9">
        <v>0</v>
      </c>
      <c r="BB4349" s="9">
        <v>0</v>
      </c>
      <c r="BC4349" s="9">
        <v>0</v>
      </c>
    </row>
    <row r="4350" spans="2:55" x14ac:dyDescent="0.45">
      <c r="B4350" s="25">
        <v>4343</v>
      </c>
      <c r="D4350" s="9" t="s">
        <v>135</v>
      </c>
      <c r="E4350" s="9">
        <v>0</v>
      </c>
      <c r="F4350" s="9">
        <v>0</v>
      </c>
      <c r="G4350" s="9">
        <v>0</v>
      </c>
      <c r="H4350" s="9">
        <v>0</v>
      </c>
      <c r="I4350" s="9">
        <v>0</v>
      </c>
      <c r="J4350" s="9">
        <v>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  <c r="AC4350" s="9">
        <v>0</v>
      </c>
      <c r="AD4350" s="9">
        <v>0</v>
      </c>
      <c r="AE4350" s="9">
        <v>0</v>
      </c>
      <c r="AF4350" s="9">
        <v>0</v>
      </c>
      <c r="AG4350" s="9">
        <v>0</v>
      </c>
      <c r="AH4350" s="9">
        <v>0</v>
      </c>
      <c r="AI4350" s="9">
        <v>0</v>
      </c>
      <c r="AJ4350" s="9">
        <v>0</v>
      </c>
      <c r="AK4350" s="9">
        <v>0</v>
      </c>
      <c r="AL4350" s="9">
        <v>0</v>
      </c>
      <c r="AM4350" s="9">
        <v>0</v>
      </c>
      <c r="AN4350" s="9">
        <v>0</v>
      </c>
      <c r="AO4350" s="9">
        <v>0</v>
      </c>
      <c r="AP4350" s="9">
        <v>0</v>
      </c>
      <c r="AQ4350" s="9">
        <v>0</v>
      </c>
      <c r="AR4350" s="9">
        <v>0</v>
      </c>
      <c r="AS4350" s="9">
        <v>0</v>
      </c>
      <c r="AT4350" s="9">
        <v>0</v>
      </c>
      <c r="AU4350" s="9">
        <v>0</v>
      </c>
      <c r="AV4350" s="9">
        <v>0</v>
      </c>
      <c r="AW4350" s="9">
        <v>0</v>
      </c>
      <c r="AX4350" s="9">
        <v>0</v>
      </c>
      <c r="AY4350" s="9">
        <v>0</v>
      </c>
      <c r="AZ4350" s="9">
        <v>0</v>
      </c>
      <c r="BA4350" s="9">
        <v>0</v>
      </c>
      <c r="BB4350" s="9">
        <v>0</v>
      </c>
      <c r="BC4350" s="9">
        <v>0</v>
      </c>
    </row>
    <row r="4351" spans="2:55" x14ac:dyDescent="0.45">
      <c r="B4351" s="25">
        <v>4344</v>
      </c>
      <c r="D4351" s="9" t="s">
        <v>136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  <c r="AC4351" s="9">
        <v>0</v>
      </c>
      <c r="AD4351" s="9">
        <v>0</v>
      </c>
      <c r="AE4351" s="9">
        <v>0</v>
      </c>
      <c r="AF4351" s="9">
        <v>0</v>
      </c>
      <c r="AG4351" s="9">
        <v>0</v>
      </c>
      <c r="AH4351" s="9">
        <v>0</v>
      </c>
      <c r="AI4351" s="9">
        <v>0</v>
      </c>
      <c r="AJ4351" s="9">
        <v>0</v>
      </c>
      <c r="AK4351" s="9">
        <v>0</v>
      </c>
      <c r="AL4351" s="9">
        <v>0</v>
      </c>
      <c r="AM4351" s="9">
        <v>0</v>
      </c>
      <c r="AN4351" s="9">
        <v>0</v>
      </c>
      <c r="AO4351" s="9">
        <v>0</v>
      </c>
      <c r="AP4351" s="9">
        <v>0</v>
      </c>
      <c r="AQ4351" s="9">
        <v>0</v>
      </c>
      <c r="AR4351" s="9">
        <v>0</v>
      </c>
      <c r="AS4351" s="9">
        <v>0</v>
      </c>
      <c r="AT4351" s="9">
        <v>0</v>
      </c>
      <c r="AU4351" s="9">
        <v>0</v>
      </c>
      <c r="AV4351" s="9">
        <v>0</v>
      </c>
      <c r="AW4351" s="9">
        <v>0</v>
      </c>
      <c r="AX4351" s="9">
        <v>0</v>
      </c>
      <c r="AY4351" s="9">
        <v>0</v>
      </c>
      <c r="AZ4351" s="9">
        <v>0</v>
      </c>
      <c r="BA4351" s="9">
        <v>0</v>
      </c>
      <c r="BB4351" s="9">
        <v>0</v>
      </c>
      <c r="BC4351" s="9">
        <v>0</v>
      </c>
    </row>
    <row r="4352" spans="2:55" x14ac:dyDescent="0.45">
      <c r="B4352" s="25">
        <v>4345</v>
      </c>
      <c r="D4352" s="9" t="s">
        <v>137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  <c r="AC4352" s="9">
        <v>0</v>
      </c>
      <c r="AD4352" s="9">
        <v>0</v>
      </c>
      <c r="AE4352" s="9">
        <v>0</v>
      </c>
      <c r="AF4352" s="9">
        <v>0</v>
      </c>
      <c r="AG4352" s="9">
        <v>0</v>
      </c>
      <c r="AH4352" s="9">
        <v>0</v>
      </c>
      <c r="AI4352" s="9">
        <v>0</v>
      </c>
      <c r="AJ4352" s="9">
        <v>0</v>
      </c>
      <c r="AK4352" s="9">
        <v>0</v>
      </c>
      <c r="AL4352" s="9">
        <v>0</v>
      </c>
      <c r="AM4352" s="9">
        <v>0</v>
      </c>
      <c r="AN4352" s="9">
        <v>0</v>
      </c>
      <c r="AO4352" s="9">
        <v>0</v>
      </c>
      <c r="AP4352" s="9">
        <v>0</v>
      </c>
      <c r="AQ4352" s="9">
        <v>0</v>
      </c>
      <c r="AR4352" s="9">
        <v>0</v>
      </c>
      <c r="AS4352" s="9">
        <v>0</v>
      </c>
      <c r="AT4352" s="9">
        <v>0</v>
      </c>
      <c r="AU4352" s="9">
        <v>0</v>
      </c>
      <c r="AV4352" s="9">
        <v>0</v>
      </c>
      <c r="AW4352" s="9">
        <v>0</v>
      </c>
      <c r="AX4352" s="9">
        <v>0</v>
      </c>
      <c r="AY4352" s="9">
        <v>0</v>
      </c>
      <c r="AZ4352" s="9">
        <v>0</v>
      </c>
      <c r="BA4352" s="9">
        <v>0</v>
      </c>
      <c r="BB4352" s="9">
        <v>0</v>
      </c>
      <c r="BC4352" s="9">
        <v>0</v>
      </c>
    </row>
    <row r="4353" spans="2:55" x14ac:dyDescent="0.45">
      <c r="B4353" s="25">
        <v>4346</v>
      </c>
      <c r="D4353" s="9" t="s">
        <v>138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0</v>
      </c>
      <c r="Z4353" s="9">
        <v>0</v>
      </c>
      <c r="AA4353" s="9">
        <v>0</v>
      </c>
      <c r="AB4353" s="9">
        <v>0</v>
      </c>
      <c r="AC4353" s="9">
        <v>0</v>
      </c>
      <c r="AD4353" s="9">
        <v>0</v>
      </c>
      <c r="AE4353" s="9">
        <v>0</v>
      </c>
      <c r="AF4353" s="9">
        <v>0</v>
      </c>
      <c r="AG4353" s="9">
        <v>0</v>
      </c>
      <c r="AH4353" s="9">
        <v>0</v>
      </c>
      <c r="AI4353" s="9">
        <v>0</v>
      </c>
      <c r="AJ4353" s="9">
        <v>0</v>
      </c>
      <c r="AK4353" s="9">
        <v>0</v>
      </c>
      <c r="AL4353" s="9">
        <v>0</v>
      </c>
      <c r="AM4353" s="9">
        <v>0</v>
      </c>
      <c r="AN4353" s="9">
        <v>0</v>
      </c>
      <c r="AO4353" s="9">
        <v>0</v>
      </c>
      <c r="AP4353" s="9">
        <v>0</v>
      </c>
      <c r="AQ4353" s="9">
        <v>0</v>
      </c>
      <c r="AR4353" s="9">
        <v>0</v>
      </c>
      <c r="AS4353" s="9">
        <v>0</v>
      </c>
      <c r="AT4353" s="9">
        <v>0</v>
      </c>
      <c r="AU4353" s="9">
        <v>0</v>
      </c>
      <c r="AV4353" s="9">
        <v>0</v>
      </c>
      <c r="AW4353" s="9">
        <v>0</v>
      </c>
      <c r="AX4353" s="9">
        <v>0</v>
      </c>
      <c r="AY4353" s="9">
        <v>0</v>
      </c>
      <c r="AZ4353" s="9">
        <v>0</v>
      </c>
      <c r="BA4353" s="9">
        <v>0</v>
      </c>
      <c r="BB4353" s="9">
        <v>0</v>
      </c>
      <c r="BC4353" s="9">
        <v>0</v>
      </c>
    </row>
    <row r="4354" spans="2:55" x14ac:dyDescent="0.45">
      <c r="B4354" s="25">
        <v>4347</v>
      </c>
      <c r="D4354" s="9" t="s">
        <v>139</v>
      </c>
      <c r="E4354" s="9">
        <v>0</v>
      </c>
      <c r="F4354" s="9">
        <v>4</v>
      </c>
      <c r="G4354" s="9">
        <v>0</v>
      </c>
      <c r="H4354" s="9">
        <v>20</v>
      </c>
      <c r="I4354" s="9">
        <v>3</v>
      </c>
      <c r="J4354" s="9">
        <v>0</v>
      </c>
      <c r="K4354" s="9">
        <v>0</v>
      </c>
      <c r="L4354" s="9">
        <v>21</v>
      </c>
      <c r="M4354" s="9">
        <v>4</v>
      </c>
      <c r="N4354" s="9">
        <v>9</v>
      </c>
      <c r="O4354" s="9">
        <v>5</v>
      </c>
      <c r="P4354" s="9">
        <v>17</v>
      </c>
      <c r="Q4354" s="9">
        <v>5</v>
      </c>
      <c r="R4354" s="9">
        <v>0</v>
      </c>
      <c r="S4354" s="9">
        <v>9</v>
      </c>
      <c r="T4354" s="9">
        <v>6</v>
      </c>
      <c r="U4354" s="9">
        <v>0</v>
      </c>
      <c r="V4354" s="9">
        <v>0</v>
      </c>
      <c r="W4354" s="9">
        <v>5</v>
      </c>
      <c r="X4354" s="9">
        <v>4</v>
      </c>
      <c r="Y4354" s="9">
        <v>0</v>
      </c>
      <c r="Z4354" s="9">
        <v>0</v>
      </c>
      <c r="AA4354" s="9">
        <v>0</v>
      </c>
      <c r="AB4354" s="9">
        <v>13</v>
      </c>
      <c r="AC4354" s="9">
        <v>0</v>
      </c>
      <c r="AD4354" s="9">
        <v>0</v>
      </c>
      <c r="AE4354" s="9">
        <v>7</v>
      </c>
      <c r="AF4354" s="9">
        <v>0</v>
      </c>
      <c r="AG4354" s="9">
        <v>3</v>
      </c>
      <c r="AH4354" s="9">
        <v>4</v>
      </c>
      <c r="AI4354" s="9">
        <v>9</v>
      </c>
      <c r="AJ4354" s="9">
        <v>5</v>
      </c>
      <c r="AK4354" s="9">
        <v>13</v>
      </c>
      <c r="AL4354" s="9">
        <v>0</v>
      </c>
      <c r="AM4354" s="9">
        <v>0</v>
      </c>
      <c r="AN4354" s="9">
        <v>0</v>
      </c>
      <c r="AO4354" s="9">
        <v>3</v>
      </c>
      <c r="AP4354" s="9">
        <v>6</v>
      </c>
      <c r="AQ4354" s="9">
        <v>0</v>
      </c>
      <c r="AR4354" s="9">
        <v>0</v>
      </c>
      <c r="AS4354" s="9">
        <v>0</v>
      </c>
      <c r="AT4354" s="9">
        <v>0</v>
      </c>
      <c r="AU4354" s="9">
        <v>8</v>
      </c>
      <c r="AV4354" s="9">
        <v>0</v>
      </c>
      <c r="AW4354" s="9">
        <v>0</v>
      </c>
      <c r="AX4354" s="9">
        <v>4</v>
      </c>
      <c r="AY4354" s="9">
        <v>0</v>
      </c>
      <c r="AZ4354" s="9">
        <v>8</v>
      </c>
      <c r="BA4354" s="9">
        <v>0</v>
      </c>
      <c r="BB4354" s="9">
        <v>5</v>
      </c>
      <c r="BC4354" s="9">
        <v>5</v>
      </c>
    </row>
    <row r="4355" spans="2:55" x14ac:dyDescent="0.45">
      <c r="B4355" s="25">
        <v>4348</v>
      </c>
      <c r="D4355" s="9" t="s">
        <v>140</v>
      </c>
      <c r="E4355" s="9">
        <v>0</v>
      </c>
      <c r="F4355" s="9">
        <v>0</v>
      </c>
      <c r="G4355" s="9">
        <v>0</v>
      </c>
      <c r="H4355" s="9">
        <v>18</v>
      </c>
      <c r="I4355" s="9">
        <v>5</v>
      </c>
      <c r="J4355" s="9">
        <v>0</v>
      </c>
      <c r="K4355" s="9">
        <v>0</v>
      </c>
      <c r="L4355" s="9">
        <v>7</v>
      </c>
      <c r="M4355" s="9">
        <v>0</v>
      </c>
      <c r="N4355" s="9">
        <v>0</v>
      </c>
      <c r="O4355" s="9">
        <v>4</v>
      </c>
      <c r="P4355" s="9">
        <v>0</v>
      </c>
      <c r="Q4355" s="9">
        <v>0</v>
      </c>
      <c r="R4355" s="9">
        <v>0</v>
      </c>
      <c r="S4355" s="9">
        <v>3</v>
      </c>
      <c r="T4355" s="9">
        <v>4</v>
      </c>
      <c r="U4355" s="9">
        <v>3</v>
      </c>
      <c r="V4355" s="9">
        <v>0</v>
      </c>
      <c r="W4355" s="9">
        <v>6</v>
      </c>
      <c r="X4355" s="9">
        <v>0</v>
      </c>
      <c r="Y4355" s="9">
        <v>0</v>
      </c>
      <c r="Z4355" s="9">
        <v>0</v>
      </c>
      <c r="AA4355" s="9">
        <v>0</v>
      </c>
      <c r="AB4355" s="9">
        <v>12</v>
      </c>
      <c r="AC4355" s="9">
        <v>4</v>
      </c>
      <c r="AD4355" s="9">
        <v>3</v>
      </c>
      <c r="AE4355" s="9">
        <v>0</v>
      </c>
      <c r="AF4355" s="9">
        <v>0</v>
      </c>
      <c r="AG4355" s="9">
        <v>4</v>
      </c>
      <c r="AH4355" s="9">
        <v>0</v>
      </c>
      <c r="AI4355" s="9">
        <v>0</v>
      </c>
      <c r="AJ4355" s="9">
        <v>0</v>
      </c>
      <c r="AK4355" s="9">
        <v>4</v>
      </c>
      <c r="AL4355" s="9">
        <v>0</v>
      </c>
      <c r="AM4355" s="9">
        <v>5</v>
      </c>
      <c r="AN4355" s="9">
        <v>0</v>
      </c>
      <c r="AO4355" s="9">
        <v>3</v>
      </c>
      <c r="AP4355" s="9">
        <v>3</v>
      </c>
      <c r="AQ4355" s="9">
        <v>0</v>
      </c>
      <c r="AR4355" s="9">
        <v>0</v>
      </c>
      <c r="AS4355" s="9">
        <v>3</v>
      </c>
      <c r="AT4355" s="9">
        <v>3</v>
      </c>
      <c r="AU4355" s="9">
        <v>5</v>
      </c>
      <c r="AV4355" s="9">
        <v>0</v>
      </c>
      <c r="AW4355" s="9">
        <v>0</v>
      </c>
      <c r="AX4355" s="9">
        <v>6</v>
      </c>
      <c r="AY4355" s="9">
        <v>0</v>
      </c>
      <c r="AZ4355" s="9">
        <v>3</v>
      </c>
      <c r="BA4355" s="9">
        <v>0</v>
      </c>
      <c r="BB4355" s="9">
        <v>4</v>
      </c>
      <c r="BC4355" s="9">
        <v>0</v>
      </c>
    </row>
    <row r="4356" spans="2:55" x14ac:dyDescent="0.45">
      <c r="B4356" s="25">
        <v>4349</v>
      </c>
      <c r="D4356" s="9" t="s">
        <v>55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  <c r="J4356" s="9">
        <v>0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  <c r="AC4356" s="9">
        <v>0</v>
      </c>
      <c r="AD4356" s="9">
        <v>0</v>
      </c>
      <c r="AE4356" s="9">
        <v>0</v>
      </c>
      <c r="AF4356" s="9">
        <v>0</v>
      </c>
      <c r="AG4356" s="9">
        <v>0</v>
      </c>
      <c r="AH4356" s="9">
        <v>0</v>
      </c>
      <c r="AI4356" s="9">
        <v>0</v>
      </c>
      <c r="AJ4356" s="9">
        <v>0</v>
      </c>
      <c r="AK4356" s="9">
        <v>0</v>
      </c>
      <c r="AL4356" s="9">
        <v>0</v>
      </c>
      <c r="AM4356" s="9">
        <v>0</v>
      </c>
      <c r="AN4356" s="9">
        <v>0</v>
      </c>
      <c r="AO4356" s="9">
        <v>0</v>
      </c>
      <c r="AP4356" s="9">
        <v>0</v>
      </c>
      <c r="AQ4356" s="9">
        <v>0</v>
      </c>
      <c r="AR4356" s="9">
        <v>0</v>
      </c>
      <c r="AS4356" s="9">
        <v>0</v>
      </c>
      <c r="AT4356" s="9">
        <v>0</v>
      </c>
      <c r="AU4356" s="9">
        <v>0</v>
      </c>
      <c r="AV4356" s="9">
        <v>0</v>
      </c>
      <c r="AW4356" s="9">
        <v>0</v>
      </c>
      <c r="AX4356" s="9">
        <v>0</v>
      </c>
      <c r="AY4356" s="9">
        <v>0</v>
      </c>
      <c r="AZ4356" s="9">
        <v>0</v>
      </c>
      <c r="BA4356" s="9">
        <v>0</v>
      </c>
      <c r="BB4356" s="9">
        <v>0</v>
      </c>
      <c r="BC4356" s="9">
        <v>0</v>
      </c>
    </row>
    <row r="4357" spans="2:55" x14ac:dyDescent="0.45">
      <c r="B4357" s="25">
        <v>4350</v>
      </c>
      <c r="D4357" s="9" t="s">
        <v>3</v>
      </c>
      <c r="E4357" s="9">
        <v>70</v>
      </c>
      <c r="F4357" s="9">
        <v>181</v>
      </c>
      <c r="G4357" s="9">
        <v>6</v>
      </c>
      <c r="H4357" s="9">
        <v>1379</v>
      </c>
      <c r="I4357" s="9">
        <v>464</v>
      </c>
      <c r="J4357" s="9">
        <v>108</v>
      </c>
      <c r="K4357" s="9">
        <v>101</v>
      </c>
      <c r="L4357" s="9">
        <v>1415</v>
      </c>
      <c r="M4357" s="9">
        <v>781</v>
      </c>
      <c r="N4357" s="9">
        <v>630</v>
      </c>
      <c r="O4357" s="9">
        <v>1215</v>
      </c>
      <c r="P4357" s="9">
        <v>792</v>
      </c>
      <c r="Q4357" s="9">
        <v>399</v>
      </c>
      <c r="R4357" s="9">
        <v>23</v>
      </c>
      <c r="S4357" s="9">
        <v>301</v>
      </c>
      <c r="T4357" s="9">
        <v>162</v>
      </c>
      <c r="U4357" s="9">
        <v>160</v>
      </c>
      <c r="V4357" s="9">
        <v>87</v>
      </c>
      <c r="W4357" s="9">
        <v>295</v>
      </c>
      <c r="X4357" s="9">
        <v>39</v>
      </c>
      <c r="Y4357" s="9">
        <v>132</v>
      </c>
      <c r="Z4357" s="9">
        <v>4</v>
      </c>
      <c r="AA4357" s="9">
        <v>170</v>
      </c>
      <c r="AB4357" s="9">
        <v>616</v>
      </c>
      <c r="AC4357" s="9">
        <v>200</v>
      </c>
      <c r="AD4357" s="9">
        <v>146</v>
      </c>
      <c r="AE4357" s="9">
        <v>153</v>
      </c>
      <c r="AF4357" s="9">
        <v>8</v>
      </c>
      <c r="AG4357" s="9">
        <v>333</v>
      </c>
      <c r="AH4357" s="9">
        <v>64</v>
      </c>
      <c r="AI4357" s="9">
        <v>223</v>
      </c>
      <c r="AJ4357" s="9">
        <v>221</v>
      </c>
      <c r="AK4357" s="9">
        <v>399</v>
      </c>
      <c r="AL4357" s="9">
        <v>72</v>
      </c>
      <c r="AM4357" s="9">
        <v>248</v>
      </c>
      <c r="AN4357" s="9">
        <v>0</v>
      </c>
      <c r="AO4357" s="9">
        <v>150</v>
      </c>
      <c r="AP4357" s="9">
        <v>340</v>
      </c>
      <c r="AQ4357" s="9">
        <v>85</v>
      </c>
      <c r="AR4357" s="9">
        <v>3</v>
      </c>
      <c r="AS4357" s="9">
        <v>59</v>
      </c>
      <c r="AT4357" s="9">
        <v>38</v>
      </c>
      <c r="AU4357" s="9">
        <v>201</v>
      </c>
      <c r="AV4357" s="9">
        <v>101</v>
      </c>
      <c r="AW4357" s="9">
        <v>14</v>
      </c>
      <c r="AX4357" s="9">
        <v>275</v>
      </c>
      <c r="AY4357" s="9">
        <v>71</v>
      </c>
      <c r="AZ4357" s="9">
        <v>105</v>
      </c>
      <c r="BA4357" s="9">
        <v>19</v>
      </c>
      <c r="BB4357" s="9">
        <v>121</v>
      </c>
      <c r="BC4357" s="9">
        <v>86</v>
      </c>
    </row>
    <row r="4358" spans="2:55" x14ac:dyDescent="0.45">
      <c r="B4358" s="25">
        <v>4351</v>
      </c>
      <c r="C4358" s="28" t="s">
        <v>204</v>
      </c>
      <c r="D4358" s="9" t="s">
        <v>56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5</v>
      </c>
      <c r="AC4358" s="9">
        <v>0</v>
      </c>
      <c r="AD4358" s="9">
        <v>0</v>
      </c>
      <c r="AE4358" s="9">
        <v>0</v>
      </c>
      <c r="AF4358" s="9">
        <v>0</v>
      </c>
      <c r="AG4358" s="9">
        <v>0</v>
      </c>
      <c r="AH4358" s="9">
        <v>0</v>
      </c>
      <c r="AI4358" s="9">
        <v>0</v>
      </c>
      <c r="AJ4358" s="9">
        <v>0</v>
      </c>
      <c r="AK4358" s="9">
        <v>0</v>
      </c>
      <c r="AL4358" s="9">
        <v>0</v>
      </c>
      <c r="AM4358" s="9">
        <v>0</v>
      </c>
      <c r="AN4358" s="9">
        <v>0</v>
      </c>
      <c r="AO4358" s="9">
        <v>0</v>
      </c>
      <c r="AP4358" s="9">
        <v>0</v>
      </c>
      <c r="AQ4358" s="9">
        <v>0</v>
      </c>
      <c r="AR4358" s="9">
        <v>0</v>
      </c>
      <c r="AS4358" s="9">
        <v>0</v>
      </c>
      <c r="AT4358" s="9">
        <v>0</v>
      </c>
      <c r="AU4358" s="9">
        <v>0</v>
      </c>
      <c r="AV4358" s="9">
        <v>0</v>
      </c>
      <c r="AW4358" s="9">
        <v>0</v>
      </c>
      <c r="AX4358" s="9">
        <v>0</v>
      </c>
      <c r="AY4358" s="9">
        <v>0</v>
      </c>
      <c r="AZ4358" s="9">
        <v>0</v>
      </c>
      <c r="BA4358" s="9">
        <v>0</v>
      </c>
      <c r="BB4358" s="9">
        <v>0</v>
      </c>
      <c r="BC4358" s="9">
        <v>0</v>
      </c>
    </row>
    <row r="4359" spans="2:55" x14ac:dyDescent="0.45">
      <c r="B4359" s="25">
        <v>4352</v>
      </c>
      <c r="D4359" s="9" t="s">
        <v>57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  <c r="AC4359" s="9">
        <v>0</v>
      </c>
      <c r="AD4359" s="9">
        <v>0</v>
      </c>
      <c r="AE4359" s="9">
        <v>0</v>
      </c>
      <c r="AF4359" s="9">
        <v>0</v>
      </c>
      <c r="AG4359" s="9">
        <v>0</v>
      </c>
      <c r="AH4359" s="9">
        <v>0</v>
      </c>
      <c r="AI4359" s="9">
        <v>0</v>
      </c>
      <c r="AJ4359" s="9">
        <v>0</v>
      </c>
      <c r="AK4359" s="9">
        <v>0</v>
      </c>
      <c r="AL4359" s="9">
        <v>0</v>
      </c>
      <c r="AM4359" s="9">
        <v>0</v>
      </c>
      <c r="AN4359" s="9">
        <v>0</v>
      </c>
      <c r="AO4359" s="9">
        <v>0</v>
      </c>
      <c r="AP4359" s="9">
        <v>0</v>
      </c>
      <c r="AQ4359" s="9">
        <v>0</v>
      </c>
      <c r="AR4359" s="9">
        <v>0</v>
      </c>
      <c r="AS4359" s="9">
        <v>0</v>
      </c>
      <c r="AT4359" s="9">
        <v>0</v>
      </c>
      <c r="AU4359" s="9">
        <v>0</v>
      </c>
      <c r="AV4359" s="9">
        <v>0</v>
      </c>
      <c r="AW4359" s="9">
        <v>0</v>
      </c>
      <c r="AX4359" s="9">
        <v>0</v>
      </c>
      <c r="AY4359" s="9">
        <v>0</v>
      </c>
      <c r="AZ4359" s="9">
        <v>0</v>
      </c>
      <c r="BA4359" s="9">
        <v>0</v>
      </c>
      <c r="BB4359" s="9">
        <v>0</v>
      </c>
      <c r="BC4359" s="9">
        <v>0</v>
      </c>
    </row>
    <row r="4360" spans="2:55" x14ac:dyDescent="0.45">
      <c r="B4360" s="25">
        <v>4353</v>
      </c>
      <c r="D4360" s="9" t="s">
        <v>58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0</v>
      </c>
      <c r="T4360" s="9">
        <v>0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  <c r="AC4360" s="9">
        <v>0</v>
      </c>
      <c r="AD4360" s="9">
        <v>0</v>
      </c>
      <c r="AE4360" s="9">
        <v>0</v>
      </c>
      <c r="AF4360" s="9">
        <v>0</v>
      </c>
      <c r="AG4360" s="9">
        <v>0</v>
      </c>
      <c r="AH4360" s="9">
        <v>0</v>
      </c>
      <c r="AI4360" s="9">
        <v>0</v>
      </c>
      <c r="AJ4360" s="9">
        <v>0</v>
      </c>
      <c r="AK4360" s="9">
        <v>0</v>
      </c>
      <c r="AL4360" s="9">
        <v>0</v>
      </c>
      <c r="AM4360" s="9">
        <v>0</v>
      </c>
      <c r="AN4360" s="9">
        <v>0</v>
      </c>
      <c r="AO4360" s="9">
        <v>0</v>
      </c>
      <c r="AP4360" s="9">
        <v>0</v>
      </c>
      <c r="AQ4360" s="9">
        <v>0</v>
      </c>
      <c r="AR4360" s="9">
        <v>0</v>
      </c>
      <c r="AS4360" s="9">
        <v>0</v>
      </c>
      <c r="AT4360" s="9">
        <v>0</v>
      </c>
      <c r="AU4360" s="9">
        <v>0</v>
      </c>
      <c r="AV4360" s="9">
        <v>0</v>
      </c>
      <c r="AW4360" s="9">
        <v>0</v>
      </c>
      <c r="AX4360" s="9">
        <v>0</v>
      </c>
      <c r="AY4360" s="9">
        <v>0</v>
      </c>
      <c r="AZ4360" s="9">
        <v>0</v>
      </c>
      <c r="BA4360" s="9">
        <v>0</v>
      </c>
      <c r="BB4360" s="9">
        <v>0</v>
      </c>
      <c r="BC4360" s="9">
        <v>0</v>
      </c>
    </row>
    <row r="4361" spans="2:55" x14ac:dyDescent="0.45">
      <c r="B4361" s="25">
        <v>4354</v>
      </c>
      <c r="D4361" s="9" t="s">
        <v>59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  <c r="AC4361" s="9">
        <v>0</v>
      </c>
      <c r="AD4361" s="9">
        <v>0</v>
      </c>
      <c r="AE4361" s="9">
        <v>0</v>
      </c>
      <c r="AF4361" s="9">
        <v>0</v>
      </c>
      <c r="AG4361" s="9">
        <v>0</v>
      </c>
      <c r="AH4361" s="9">
        <v>0</v>
      </c>
      <c r="AI4361" s="9">
        <v>0</v>
      </c>
      <c r="AJ4361" s="9">
        <v>0</v>
      </c>
      <c r="AK4361" s="9">
        <v>0</v>
      </c>
      <c r="AL4361" s="9">
        <v>0</v>
      </c>
      <c r="AM4361" s="9">
        <v>0</v>
      </c>
      <c r="AN4361" s="9">
        <v>0</v>
      </c>
      <c r="AO4361" s="9">
        <v>0</v>
      </c>
      <c r="AP4361" s="9">
        <v>0</v>
      </c>
      <c r="AQ4361" s="9">
        <v>0</v>
      </c>
      <c r="AR4361" s="9">
        <v>0</v>
      </c>
      <c r="AS4361" s="9">
        <v>0</v>
      </c>
      <c r="AT4361" s="9">
        <v>0</v>
      </c>
      <c r="AU4361" s="9">
        <v>0</v>
      </c>
      <c r="AV4361" s="9">
        <v>0</v>
      </c>
      <c r="AW4361" s="9">
        <v>0</v>
      </c>
      <c r="AX4361" s="9">
        <v>0</v>
      </c>
      <c r="AY4361" s="9">
        <v>0</v>
      </c>
      <c r="AZ4361" s="9">
        <v>0</v>
      </c>
      <c r="BA4361" s="9">
        <v>0</v>
      </c>
      <c r="BB4361" s="9">
        <v>0</v>
      </c>
      <c r="BC4361" s="9">
        <v>0</v>
      </c>
    </row>
    <row r="4362" spans="2:55" x14ac:dyDescent="0.45">
      <c r="B4362" s="25">
        <v>4355</v>
      </c>
      <c r="D4362" s="9" t="s">
        <v>60</v>
      </c>
      <c r="E4362" s="9">
        <v>0</v>
      </c>
      <c r="F4362" s="9">
        <v>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3</v>
      </c>
      <c r="N4362" s="9">
        <v>0</v>
      </c>
      <c r="O4362" s="9">
        <v>0</v>
      </c>
      <c r="P4362" s="9">
        <v>0</v>
      </c>
      <c r="Q4362" s="9">
        <v>0</v>
      </c>
      <c r="R4362" s="9">
        <v>0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  <c r="AC4362" s="9">
        <v>0</v>
      </c>
      <c r="AD4362" s="9">
        <v>0</v>
      </c>
      <c r="AE4362" s="9">
        <v>0</v>
      </c>
      <c r="AF4362" s="9">
        <v>0</v>
      </c>
      <c r="AG4362" s="9">
        <v>0</v>
      </c>
      <c r="AH4362" s="9">
        <v>0</v>
      </c>
      <c r="AI4362" s="9">
        <v>0</v>
      </c>
      <c r="AJ4362" s="9">
        <v>0</v>
      </c>
      <c r="AK4362" s="9">
        <v>0</v>
      </c>
      <c r="AL4362" s="9">
        <v>0</v>
      </c>
      <c r="AM4362" s="9">
        <v>0</v>
      </c>
      <c r="AN4362" s="9">
        <v>0</v>
      </c>
      <c r="AO4362" s="9">
        <v>0</v>
      </c>
      <c r="AP4362" s="9">
        <v>0</v>
      </c>
      <c r="AQ4362" s="9">
        <v>0</v>
      </c>
      <c r="AR4362" s="9">
        <v>0</v>
      </c>
      <c r="AS4362" s="9">
        <v>0</v>
      </c>
      <c r="AT4362" s="9">
        <v>0</v>
      </c>
      <c r="AU4362" s="9">
        <v>0</v>
      </c>
      <c r="AV4362" s="9">
        <v>0</v>
      </c>
      <c r="AW4362" s="9">
        <v>0</v>
      </c>
      <c r="AX4362" s="9">
        <v>0</v>
      </c>
      <c r="AY4362" s="9">
        <v>0</v>
      </c>
      <c r="AZ4362" s="9">
        <v>0</v>
      </c>
      <c r="BA4362" s="9">
        <v>0</v>
      </c>
      <c r="BB4362" s="9">
        <v>0</v>
      </c>
      <c r="BC4362" s="9">
        <v>0</v>
      </c>
    </row>
    <row r="4363" spans="2:55" x14ac:dyDescent="0.45">
      <c r="B4363" s="25">
        <v>4356</v>
      </c>
      <c r="D4363" s="9" t="s">
        <v>61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4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4</v>
      </c>
      <c r="T4363" s="9">
        <v>0</v>
      </c>
      <c r="U4363" s="9">
        <v>0</v>
      </c>
      <c r="V4363" s="9">
        <v>0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  <c r="AC4363" s="9">
        <v>0</v>
      </c>
      <c r="AD4363" s="9">
        <v>0</v>
      </c>
      <c r="AE4363" s="9">
        <v>0</v>
      </c>
      <c r="AF4363" s="9">
        <v>0</v>
      </c>
      <c r="AG4363" s="9">
        <v>0</v>
      </c>
      <c r="AH4363" s="9">
        <v>0</v>
      </c>
      <c r="AI4363" s="9">
        <v>0</v>
      </c>
      <c r="AJ4363" s="9">
        <v>0</v>
      </c>
      <c r="AK4363" s="9">
        <v>0</v>
      </c>
      <c r="AL4363" s="9">
        <v>0</v>
      </c>
      <c r="AM4363" s="9">
        <v>0</v>
      </c>
      <c r="AN4363" s="9">
        <v>0</v>
      </c>
      <c r="AO4363" s="9">
        <v>0</v>
      </c>
      <c r="AP4363" s="9">
        <v>0</v>
      </c>
      <c r="AQ4363" s="9">
        <v>0</v>
      </c>
      <c r="AR4363" s="9">
        <v>0</v>
      </c>
      <c r="AS4363" s="9">
        <v>0</v>
      </c>
      <c r="AT4363" s="9">
        <v>0</v>
      </c>
      <c r="AU4363" s="9">
        <v>0</v>
      </c>
      <c r="AV4363" s="9">
        <v>0</v>
      </c>
      <c r="AW4363" s="9">
        <v>0</v>
      </c>
      <c r="AX4363" s="9">
        <v>0</v>
      </c>
      <c r="AY4363" s="9">
        <v>0</v>
      </c>
      <c r="AZ4363" s="9">
        <v>0</v>
      </c>
      <c r="BA4363" s="9">
        <v>0</v>
      </c>
      <c r="BB4363" s="9">
        <v>0</v>
      </c>
      <c r="BC4363" s="9">
        <v>0</v>
      </c>
    </row>
    <row r="4364" spans="2:55" x14ac:dyDescent="0.45">
      <c r="B4364" s="25">
        <v>4357</v>
      </c>
      <c r="D4364" s="9" t="s">
        <v>62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  <c r="AC4364" s="9">
        <v>0</v>
      </c>
      <c r="AD4364" s="9">
        <v>0</v>
      </c>
      <c r="AE4364" s="9">
        <v>0</v>
      </c>
      <c r="AF4364" s="9">
        <v>0</v>
      </c>
      <c r="AG4364" s="9">
        <v>0</v>
      </c>
      <c r="AH4364" s="9">
        <v>0</v>
      </c>
      <c r="AI4364" s="9">
        <v>0</v>
      </c>
      <c r="AJ4364" s="9">
        <v>0</v>
      </c>
      <c r="AK4364" s="9">
        <v>0</v>
      </c>
      <c r="AL4364" s="9">
        <v>0</v>
      </c>
      <c r="AM4364" s="9">
        <v>0</v>
      </c>
      <c r="AN4364" s="9">
        <v>0</v>
      </c>
      <c r="AO4364" s="9">
        <v>0</v>
      </c>
      <c r="AP4364" s="9">
        <v>0</v>
      </c>
      <c r="AQ4364" s="9">
        <v>0</v>
      </c>
      <c r="AR4364" s="9">
        <v>0</v>
      </c>
      <c r="AS4364" s="9">
        <v>0</v>
      </c>
      <c r="AT4364" s="9">
        <v>0</v>
      </c>
      <c r="AU4364" s="9">
        <v>0</v>
      </c>
      <c r="AV4364" s="9">
        <v>0</v>
      </c>
      <c r="AW4364" s="9">
        <v>0</v>
      </c>
      <c r="AX4364" s="9">
        <v>0</v>
      </c>
      <c r="AY4364" s="9">
        <v>0</v>
      </c>
      <c r="AZ4364" s="9">
        <v>0</v>
      </c>
      <c r="BA4364" s="9">
        <v>0</v>
      </c>
      <c r="BB4364" s="9">
        <v>0</v>
      </c>
      <c r="BC4364" s="9">
        <v>0</v>
      </c>
    </row>
    <row r="4365" spans="2:55" x14ac:dyDescent="0.45">
      <c r="B4365" s="25">
        <v>4358</v>
      </c>
      <c r="D4365" s="9" t="s">
        <v>63</v>
      </c>
      <c r="E4365" s="9">
        <v>0</v>
      </c>
      <c r="F4365" s="9">
        <v>0</v>
      </c>
      <c r="G4365" s="9">
        <v>0</v>
      </c>
      <c r="H4365" s="9">
        <v>12</v>
      </c>
      <c r="I4365" s="9">
        <v>7</v>
      </c>
      <c r="J4365" s="9">
        <v>3</v>
      </c>
      <c r="K4365" s="9">
        <v>0</v>
      </c>
      <c r="L4365" s="9">
        <v>5</v>
      </c>
      <c r="M4365" s="9">
        <v>0</v>
      </c>
      <c r="N4365" s="9">
        <v>3</v>
      </c>
      <c r="O4365" s="9">
        <v>0</v>
      </c>
      <c r="P4365" s="9">
        <v>26</v>
      </c>
      <c r="Q4365" s="9">
        <v>0</v>
      </c>
      <c r="R4365" s="9">
        <v>0</v>
      </c>
      <c r="S4365" s="9">
        <v>10</v>
      </c>
      <c r="T4365" s="9">
        <v>0</v>
      </c>
      <c r="U4365" s="9">
        <v>5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3</v>
      </c>
      <c r="AC4365" s="9">
        <v>0</v>
      </c>
      <c r="AD4365" s="9">
        <v>3</v>
      </c>
      <c r="AE4365" s="9">
        <v>0</v>
      </c>
      <c r="AF4365" s="9">
        <v>0</v>
      </c>
      <c r="AG4365" s="9">
        <v>4</v>
      </c>
      <c r="AH4365" s="9">
        <v>0</v>
      </c>
      <c r="AI4365" s="9">
        <v>0</v>
      </c>
      <c r="AJ4365" s="9">
        <v>0</v>
      </c>
      <c r="AK4365" s="9">
        <v>0</v>
      </c>
      <c r="AL4365" s="9">
        <v>0</v>
      </c>
      <c r="AM4365" s="9">
        <v>0</v>
      </c>
      <c r="AN4365" s="9">
        <v>0</v>
      </c>
      <c r="AO4365" s="9">
        <v>0</v>
      </c>
      <c r="AP4365" s="9">
        <v>0</v>
      </c>
      <c r="AQ4365" s="9">
        <v>0</v>
      </c>
      <c r="AR4365" s="9">
        <v>0</v>
      </c>
      <c r="AS4365" s="9">
        <v>0</v>
      </c>
      <c r="AT4365" s="9">
        <v>0</v>
      </c>
      <c r="AU4365" s="9">
        <v>8</v>
      </c>
      <c r="AV4365" s="9">
        <v>3</v>
      </c>
      <c r="AW4365" s="9">
        <v>0</v>
      </c>
      <c r="AX4365" s="9">
        <v>0</v>
      </c>
      <c r="AY4365" s="9">
        <v>0</v>
      </c>
      <c r="AZ4365" s="9">
        <v>0</v>
      </c>
      <c r="BA4365" s="9">
        <v>0</v>
      </c>
      <c r="BB4365" s="9">
        <v>0</v>
      </c>
      <c r="BC4365" s="9">
        <v>0</v>
      </c>
    </row>
    <row r="4366" spans="2:55" x14ac:dyDescent="0.45">
      <c r="B4366" s="25">
        <v>4359</v>
      </c>
      <c r="D4366" s="9" t="s">
        <v>64</v>
      </c>
      <c r="E4366" s="9">
        <v>0</v>
      </c>
      <c r="F4366" s="9">
        <v>0</v>
      </c>
      <c r="G4366" s="9">
        <v>0</v>
      </c>
      <c r="H4366" s="9">
        <v>6</v>
      </c>
      <c r="I4366" s="9">
        <v>5</v>
      </c>
      <c r="J4366" s="9">
        <v>0</v>
      </c>
      <c r="K4366" s="9">
        <v>0</v>
      </c>
      <c r="L4366" s="9">
        <v>6</v>
      </c>
      <c r="M4366" s="9">
        <v>0</v>
      </c>
      <c r="N4366" s="9">
        <v>0</v>
      </c>
      <c r="O4366" s="9">
        <v>0</v>
      </c>
      <c r="P4366" s="9">
        <v>15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  <c r="AC4366" s="9">
        <v>0</v>
      </c>
      <c r="AD4366" s="9">
        <v>0</v>
      </c>
      <c r="AE4366" s="9">
        <v>0</v>
      </c>
      <c r="AF4366" s="9">
        <v>0</v>
      </c>
      <c r="AG4366" s="9">
        <v>0</v>
      </c>
      <c r="AH4366" s="9">
        <v>0</v>
      </c>
      <c r="AI4366" s="9">
        <v>0</v>
      </c>
      <c r="AJ4366" s="9">
        <v>0</v>
      </c>
      <c r="AK4366" s="9">
        <v>0</v>
      </c>
      <c r="AL4366" s="9">
        <v>0</v>
      </c>
      <c r="AM4366" s="9">
        <v>0</v>
      </c>
      <c r="AN4366" s="9">
        <v>0</v>
      </c>
      <c r="AO4366" s="9">
        <v>0</v>
      </c>
      <c r="AP4366" s="9">
        <v>3</v>
      </c>
      <c r="AQ4366" s="9">
        <v>0</v>
      </c>
      <c r="AR4366" s="9">
        <v>0</v>
      </c>
      <c r="AS4366" s="9">
        <v>0</v>
      </c>
      <c r="AT4366" s="9">
        <v>0</v>
      </c>
      <c r="AU4366" s="9">
        <v>0</v>
      </c>
      <c r="AV4366" s="9">
        <v>0</v>
      </c>
      <c r="AW4366" s="9">
        <v>0</v>
      </c>
      <c r="AX4366" s="9">
        <v>0</v>
      </c>
      <c r="AY4366" s="9">
        <v>0</v>
      </c>
      <c r="AZ4366" s="9">
        <v>0</v>
      </c>
      <c r="BA4366" s="9">
        <v>0</v>
      </c>
      <c r="BB4366" s="9">
        <v>0</v>
      </c>
      <c r="BC4366" s="9">
        <v>0</v>
      </c>
    </row>
    <row r="4367" spans="2:55" x14ac:dyDescent="0.45">
      <c r="B4367" s="25">
        <v>4360</v>
      </c>
      <c r="D4367" s="9" t="s">
        <v>65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6</v>
      </c>
      <c r="M4367" s="9">
        <v>0</v>
      </c>
      <c r="N4367" s="9">
        <v>0</v>
      </c>
      <c r="O4367" s="9">
        <v>0</v>
      </c>
      <c r="P4367" s="9">
        <v>7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  <c r="AC4367" s="9">
        <v>0</v>
      </c>
      <c r="AD4367" s="9">
        <v>0</v>
      </c>
      <c r="AE4367" s="9">
        <v>0</v>
      </c>
      <c r="AF4367" s="9">
        <v>0</v>
      </c>
      <c r="AG4367" s="9">
        <v>0</v>
      </c>
      <c r="AH4367" s="9">
        <v>0</v>
      </c>
      <c r="AI4367" s="9">
        <v>0</v>
      </c>
      <c r="AJ4367" s="9">
        <v>0</v>
      </c>
      <c r="AK4367" s="9">
        <v>0</v>
      </c>
      <c r="AL4367" s="9">
        <v>0</v>
      </c>
      <c r="AM4367" s="9">
        <v>0</v>
      </c>
      <c r="AN4367" s="9">
        <v>0</v>
      </c>
      <c r="AO4367" s="9">
        <v>0</v>
      </c>
      <c r="AP4367" s="9">
        <v>0</v>
      </c>
      <c r="AQ4367" s="9">
        <v>0</v>
      </c>
      <c r="AR4367" s="9">
        <v>0</v>
      </c>
      <c r="AS4367" s="9">
        <v>0</v>
      </c>
      <c r="AT4367" s="9">
        <v>0</v>
      </c>
      <c r="AU4367" s="9">
        <v>0</v>
      </c>
      <c r="AV4367" s="9">
        <v>0</v>
      </c>
      <c r="AW4367" s="9">
        <v>0</v>
      </c>
      <c r="AX4367" s="9">
        <v>0</v>
      </c>
      <c r="AY4367" s="9">
        <v>0</v>
      </c>
      <c r="AZ4367" s="9">
        <v>0</v>
      </c>
      <c r="BA4367" s="9">
        <v>0</v>
      </c>
      <c r="BB4367" s="9">
        <v>0</v>
      </c>
      <c r="BC4367" s="9">
        <v>0</v>
      </c>
    </row>
    <row r="4368" spans="2:55" x14ac:dyDescent="0.45">
      <c r="B4368" s="25">
        <v>4361</v>
      </c>
      <c r="D4368" s="9" t="s">
        <v>66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  <c r="AC4368" s="9">
        <v>0</v>
      </c>
      <c r="AD4368" s="9">
        <v>0</v>
      </c>
      <c r="AE4368" s="9">
        <v>0</v>
      </c>
      <c r="AF4368" s="9">
        <v>0</v>
      </c>
      <c r="AG4368" s="9">
        <v>0</v>
      </c>
      <c r="AH4368" s="9">
        <v>0</v>
      </c>
      <c r="AI4368" s="9">
        <v>0</v>
      </c>
      <c r="AJ4368" s="9">
        <v>0</v>
      </c>
      <c r="AK4368" s="9">
        <v>0</v>
      </c>
      <c r="AL4368" s="9">
        <v>0</v>
      </c>
      <c r="AM4368" s="9">
        <v>0</v>
      </c>
      <c r="AN4368" s="9">
        <v>0</v>
      </c>
      <c r="AO4368" s="9">
        <v>0</v>
      </c>
      <c r="AP4368" s="9">
        <v>0</v>
      </c>
      <c r="AQ4368" s="9">
        <v>0</v>
      </c>
      <c r="AR4368" s="9">
        <v>0</v>
      </c>
      <c r="AS4368" s="9">
        <v>0</v>
      </c>
      <c r="AT4368" s="9">
        <v>0</v>
      </c>
      <c r="AU4368" s="9">
        <v>0</v>
      </c>
      <c r="AV4368" s="9">
        <v>0</v>
      </c>
      <c r="AW4368" s="9">
        <v>0</v>
      </c>
      <c r="AX4368" s="9">
        <v>0</v>
      </c>
      <c r="AY4368" s="9">
        <v>0</v>
      </c>
      <c r="AZ4368" s="9">
        <v>0</v>
      </c>
      <c r="BA4368" s="9">
        <v>0</v>
      </c>
      <c r="BB4368" s="9">
        <v>0</v>
      </c>
      <c r="BC4368" s="9">
        <v>0</v>
      </c>
    </row>
    <row r="4369" spans="2:55" x14ac:dyDescent="0.45">
      <c r="B4369" s="25">
        <v>4362</v>
      </c>
      <c r="D4369" s="9" t="s">
        <v>67</v>
      </c>
      <c r="E4369" s="9">
        <v>0</v>
      </c>
      <c r="F4369" s="9">
        <v>0</v>
      </c>
      <c r="G4369" s="9">
        <v>0</v>
      </c>
      <c r="H4369" s="9">
        <v>7</v>
      </c>
      <c r="I4369" s="9">
        <v>0</v>
      </c>
      <c r="J4369" s="9">
        <v>0</v>
      </c>
      <c r="K4369" s="9">
        <v>0</v>
      </c>
      <c r="L4369" s="9">
        <v>5</v>
      </c>
      <c r="M4369" s="9">
        <v>9</v>
      </c>
      <c r="N4369" s="9">
        <v>0</v>
      </c>
      <c r="O4369" s="9">
        <v>0</v>
      </c>
      <c r="P4369" s="9">
        <v>0</v>
      </c>
      <c r="Q4369" s="9">
        <v>0</v>
      </c>
      <c r="R4369" s="9">
        <v>0</v>
      </c>
      <c r="S4369" s="9">
        <v>0</v>
      </c>
      <c r="T4369" s="9">
        <v>11</v>
      </c>
      <c r="U4369" s="9">
        <v>0</v>
      </c>
      <c r="V4369" s="9">
        <v>0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  <c r="AC4369" s="9">
        <v>0</v>
      </c>
      <c r="AD4369" s="9">
        <v>0</v>
      </c>
      <c r="AE4369" s="9">
        <v>0</v>
      </c>
      <c r="AF4369" s="9">
        <v>0</v>
      </c>
      <c r="AG4369" s="9">
        <v>0</v>
      </c>
      <c r="AH4369" s="9">
        <v>0</v>
      </c>
      <c r="AI4369" s="9">
        <v>0</v>
      </c>
      <c r="AJ4369" s="9">
        <v>0</v>
      </c>
      <c r="AK4369" s="9">
        <v>0</v>
      </c>
      <c r="AL4369" s="9">
        <v>0</v>
      </c>
      <c r="AM4369" s="9">
        <v>0</v>
      </c>
      <c r="AN4369" s="9">
        <v>0</v>
      </c>
      <c r="AO4369" s="9">
        <v>0</v>
      </c>
      <c r="AP4369" s="9">
        <v>0</v>
      </c>
      <c r="AQ4369" s="9">
        <v>0</v>
      </c>
      <c r="AR4369" s="9">
        <v>0</v>
      </c>
      <c r="AS4369" s="9">
        <v>0</v>
      </c>
      <c r="AT4369" s="9">
        <v>0</v>
      </c>
      <c r="AU4369" s="9">
        <v>3</v>
      </c>
      <c r="AV4369" s="9">
        <v>0</v>
      </c>
      <c r="AW4369" s="9">
        <v>0</v>
      </c>
      <c r="AX4369" s="9">
        <v>0</v>
      </c>
      <c r="AY4369" s="9">
        <v>0</v>
      </c>
      <c r="AZ4369" s="9">
        <v>0</v>
      </c>
      <c r="BA4369" s="9">
        <v>0</v>
      </c>
      <c r="BB4369" s="9">
        <v>0</v>
      </c>
      <c r="BC4369" s="9">
        <v>0</v>
      </c>
    </row>
    <row r="4370" spans="2:55" x14ac:dyDescent="0.45">
      <c r="B4370" s="25">
        <v>4363</v>
      </c>
      <c r="D4370" s="9" t="s">
        <v>68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3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0</v>
      </c>
      <c r="AA4370" s="9">
        <v>0</v>
      </c>
      <c r="AB4370" s="9">
        <v>0</v>
      </c>
      <c r="AC4370" s="9">
        <v>0</v>
      </c>
      <c r="AD4370" s="9">
        <v>0</v>
      </c>
      <c r="AE4370" s="9">
        <v>0</v>
      </c>
      <c r="AF4370" s="9">
        <v>0</v>
      </c>
      <c r="AG4370" s="9">
        <v>0</v>
      </c>
      <c r="AH4370" s="9">
        <v>0</v>
      </c>
      <c r="AI4370" s="9">
        <v>0</v>
      </c>
      <c r="AJ4370" s="9">
        <v>0</v>
      </c>
      <c r="AK4370" s="9">
        <v>0</v>
      </c>
      <c r="AL4370" s="9">
        <v>0</v>
      </c>
      <c r="AM4370" s="9">
        <v>0</v>
      </c>
      <c r="AN4370" s="9">
        <v>0</v>
      </c>
      <c r="AO4370" s="9">
        <v>0</v>
      </c>
      <c r="AP4370" s="9">
        <v>0</v>
      </c>
      <c r="AQ4370" s="9">
        <v>0</v>
      </c>
      <c r="AR4370" s="9">
        <v>0</v>
      </c>
      <c r="AS4370" s="9">
        <v>0</v>
      </c>
      <c r="AT4370" s="9">
        <v>0</v>
      </c>
      <c r="AU4370" s="9">
        <v>0</v>
      </c>
      <c r="AV4370" s="9">
        <v>0</v>
      </c>
      <c r="AW4370" s="9">
        <v>0</v>
      </c>
      <c r="AX4370" s="9">
        <v>0</v>
      </c>
      <c r="AY4370" s="9">
        <v>0</v>
      </c>
      <c r="AZ4370" s="9">
        <v>0</v>
      </c>
      <c r="BA4370" s="9">
        <v>0</v>
      </c>
      <c r="BB4370" s="9">
        <v>0</v>
      </c>
      <c r="BC4370" s="9">
        <v>0</v>
      </c>
    </row>
    <row r="4371" spans="2:55" x14ac:dyDescent="0.45">
      <c r="B4371" s="25">
        <v>4364</v>
      </c>
      <c r="D4371" s="9" t="s">
        <v>69</v>
      </c>
      <c r="E4371" s="9">
        <v>0</v>
      </c>
      <c r="F4371" s="9">
        <v>0</v>
      </c>
      <c r="G4371" s="9">
        <v>0</v>
      </c>
      <c r="H4371" s="9">
        <v>3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3</v>
      </c>
      <c r="X4371" s="9">
        <v>0</v>
      </c>
      <c r="Y4371" s="9">
        <v>0</v>
      </c>
      <c r="Z4371" s="9">
        <v>0</v>
      </c>
      <c r="AA4371" s="9">
        <v>0</v>
      </c>
      <c r="AB4371" s="9">
        <v>0</v>
      </c>
      <c r="AC4371" s="9">
        <v>0</v>
      </c>
      <c r="AD4371" s="9">
        <v>0</v>
      </c>
      <c r="AE4371" s="9">
        <v>0</v>
      </c>
      <c r="AF4371" s="9">
        <v>0</v>
      </c>
      <c r="AG4371" s="9">
        <v>0</v>
      </c>
      <c r="AH4371" s="9">
        <v>0</v>
      </c>
      <c r="AI4371" s="9">
        <v>0</v>
      </c>
      <c r="AJ4371" s="9">
        <v>0</v>
      </c>
      <c r="AK4371" s="9">
        <v>0</v>
      </c>
      <c r="AL4371" s="9">
        <v>0</v>
      </c>
      <c r="AM4371" s="9">
        <v>0</v>
      </c>
      <c r="AN4371" s="9">
        <v>0</v>
      </c>
      <c r="AO4371" s="9">
        <v>0</v>
      </c>
      <c r="AP4371" s="9">
        <v>0</v>
      </c>
      <c r="AQ4371" s="9">
        <v>0</v>
      </c>
      <c r="AR4371" s="9">
        <v>0</v>
      </c>
      <c r="AS4371" s="9">
        <v>0</v>
      </c>
      <c r="AT4371" s="9">
        <v>0</v>
      </c>
      <c r="AU4371" s="9">
        <v>0</v>
      </c>
      <c r="AV4371" s="9">
        <v>0</v>
      </c>
      <c r="AW4371" s="9">
        <v>0</v>
      </c>
      <c r="AX4371" s="9">
        <v>0</v>
      </c>
      <c r="AY4371" s="9">
        <v>0</v>
      </c>
      <c r="AZ4371" s="9">
        <v>0</v>
      </c>
      <c r="BA4371" s="9">
        <v>0</v>
      </c>
      <c r="BB4371" s="9">
        <v>0</v>
      </c>
      <c r="BC4371" s="9">
        <v>0</v>
      </c>
    </row>
    <row r="4372" spans="2:55" x14ac:dyDescent="0.45">
      <c r="B4372" s="25">
        <v>4365</v>
      </c>
      <c r="D4372" s="9" t="s">
        <v>70</v>
      </c>
      <c r="E4372" s="9">
        <v>0</v>
      </c>
      <c r="F4372" s="9">
        <v>0</v>
      </c>
      <c r="G4372" s="9">
        <v>4</v>
      </c>
      <c r="H4372" s="9">
        <v>4</v>
      </c>
      <c r="I4372" s="9">
        <v>9</v>
      </c>
      <c r="J4372" s="9">
        <v>0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17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  <c r="AC4372" s="9">
        <v>0</v>
      </c>
      <c r="AD4372" s="9">
        <v>0</v>
      </c>
      <c r="AE4372" s="9">
        <v>0</v>
      </c>
      <c r="AF4372" s="9">
        <v>0</v>
      </c>
      <c r="AG4372" s="9">
        <v>0</v>
      </c>
      <c r="AH4372" s="9">
        <v>0</v>
      </c>
      <c r="AI4372" s="9">
        <v>0</v>
      </c>
      <c r="AJ4372" s="9">
        <v>0</v>
      </c>
      <c r="AK4372" s="9">
        <v>0</v>
      </c>
      <c r="AL4372" s="9">
        <v>0</v>
      </c>
      <c r="AM4372" s="9">
        <v>0</v>
      </c>
      <c r="AN4372" s="9">
        <v>0</v>
      </c>
      <c r="AO4372" s="9">
        <v>0</v>
      </c>
      <c r="AP4372" s="9">
        <v>5</v>
      </c>
      <c r="AQ4372" s="9">
        <v>0</v>
      </c>
      <c r="AR4372" s="9">
        <v>0</v>
      </c>
      <c r="AS4372" s="9">
        <v>0</v>
      </c>
      <c r="AT4372" s="9">
        <v>0</v>
      </c>
      <c r="AU4372" s="9">
        <v>6</v>
      </c>
      <c r="AV4372" s="9">
        <v>0</v>
      </c>
      <c r="AW4372" s="9">
        <v>0</v>
      </c>
      <c r="AX4372" s="9">
        <v>0</v>
      </c>
      <c r="AY4372" s="9">
        <v>3</v>
      </c>
      <c r="AZ4372" s="9">
        <v>3</v>
      </c>
      <c r="BA4372" s="9">
        <v>0</v>
      </c>
      <c r="BB4372" s="9">
        <v>0</v>
      </c>
      <c r="BC4372" s="9">
        <v>0</v>
      </c>
    </row>
    <row r="4373" spans="2:55" x14ac:dyDescent="0.45">
      <c r="B4373" s="25">
        <v>4366</v>
      </c>
      <c r="D4373" s="9" t="s">
        <v>71</v>
      </c>
      <c r="E4373" s="9">
        <v>0</v>
      </c>
      <c r="F4373" s="9">
        <v>0</v>
      </c>
      <c r="G4373" s="9">
        <v>3</v>
      </c>
      <c r="H4373" s="9">
        <v>7</v>
      </c>
      <c r="I4373" s="9">
        <v>0</v>
      </c>
      <c r="J4373" s="9">
        <v>0</v>
      </c>
      <c r="K4373" s="9">
        <v>0</v>
      </c>
      <c r="L4373" s="9">
        <v>4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19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  <c r="AC4373" s="9">
        <v>0</v>
      </c>
      <c r="AD4373" s="9">
        <v>6</v>
      </c>
      <c r="AE4373" s="9">
        <v>0</v>
      </c>
      <c r="AF4373" s="9">
        <v>0</v>
      </c>
      <c r="AG4373" s="9">
        <v>0</v>
      </c>
      <c r="AH4373" s="9">
        <v>0</v>
      </c>
      <c r="AI4373" s="9">
        <v>0</v>
      </c>
      <c r="AJ4373" s="9">
        <v>0</v>
      </c>
      <c r="AK4373" s="9">
        <v>0</v>
      </c>
      <c r="AL4373" s="9">
        <v>0</v>
      </c>
      <c r="AM4373" s="9">
        <v>0</v>
      </c>
      <c r="AN4373" s="9">
        <v>0</v>
      </c>
      <c r="AO4373" s="9">
        <v>0</v>
      </c>
      <c r="AP4373" s="9">
        <v>0</v>
      </c>
      <c r="AQ4373" s="9">
        <v>0</v>
      </c>
      <c r="AR4373" s="9">
        <v>0</v>
      </c>
      <c r="AS4373" s="9">
        <v>0</v>
      </c>
      <c r="AT4373" s="9">
        <v>0</v>
      </c>
      <c r="AU4373" s="9">
        <v>0</v>
      </c>
      <c r="AV4373" s="9">
        <v>0</v>
      </c>
      <c r="AW4373" s="9">
        <v>0</v>
      </c>
      <c r="AX4373" s="9">
        <v>0</v>
      </c>
      <c r="AY4373" s="9">
        <v>0</v>
      </c>
      <c r="AZ4373" s="9">
        <v>0</v>
      </c>
      <c r="BA4373" s="9">
        <v>0</v>
      </c>
      <c r="BB4373" s="9">
        <v>0</v>
      </c>
      <c r="BC4373" s="9">
        <v>0</v>
      </c>
    </row>
    <row r="4374" spans="2:55" x14ac:dyDescent="0.45">
      <c r="B4374" s="25">
        <v>4367</v>
      </c>
      <c r="D4374" s="9" t="s">
        <v>72</v>
      </c>
      <c r="E4374" s="9">
        <v>0</v>
      </c>
      <c r="F4374" s="9">
        <v>0</v>
      </c>
      <c r="G4374" s="9">
        <v>0</v>
      </c>
      <c r="H4374" s="9">
        <v>4</v>
      </c>
      <c r="I4374" s="9">
        <v>0</v>
      </c>
      <c r="J4374" s="9">
        <v>0</v>
      </c>
      <c r="K4374" s="9">
        <v>0</v>
      </c>
      <c r="L4374" s="9">
        <v>0</v>
      </c>
      <c r="M4374" s="9">
        <v>5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0</v>
      </c>
      <c r="AB4374" s="9">
        <v>0</v>
      </c>
      <c r="AC4374" s="9">
        <v>0</v>
      </c>
      <c r="AD4374" s="9">
        <v>0</v>
      </c>
      <c r="AE4374" s="9">
        <v>0</v>
      </c>
      <c r="AF4374" s="9">
        <v>0</v>
      </c>
      <c r="AG4374" s="9">
        <v>0</v>
      </c>
      <c r="AH4374" s="9">
        <v>0</v>
      </c>
      <c r="AI4374" s="9">
        <v>0</v>
      </c>
      <c r="AJ4374" s="9">
        <v>0</v>
      </c>
      <c r="AK4374" s="9">
        <v>4</v>
      </c>
      <c r="AL4374" s="9">
        <v>0</v>
      </c>
      <c r="AM4374" s="9">
        <v>0</v>
      </c>
      <c r="AN4374" s="9">
        <v>0</v>
      </c>
      <c r="AO4374" s="9">
        <v>0</v>
      </c>
      <c r="AP4374" s="9">
        <v>0</v>
      </c>
      <c r="AQ4374" s="9">
        <v>0</v>
      </c>
      <c r="AR4374" s="9">
        <v>0</v>
      </c>
      <c r="AS4374" s="9">
        <v>0</v>
      </c>
      <c r="AT4374" s="9">
        <v>0</v>
      </c>
      <c r="AU4374" s="9">
        <v>0</v>
      </c>
      <c r="AV4374" s="9">
        <v>0</v>
      </c>
      <c r="AW4374" s="9">
        <v>0</v>
      </c>
      <c r="AX4374" s="9">
        <v>0</v>
      </c>
      <c r="AY4374" s="9">
        <v>0</v>
      </c>
      <c r="AZ4374" s="9">
        <v>0</v>
      </c>
      <c r="BA4374" s="9">
        <v>0</v>
      </c>
      <c r="BB4374" s="9">
        <v>0</v>
      </c>
      <c r="BC4374" s="9">
        <v>0</v>
      </c>
    </row>
    <row r="4375" spans="2:55" x14ac:dyDescent="0.45">
      <c r="B4375" s="25">
        <v>4368</v>
      </c>
      <c r="D4375" s="9" t="s">
        <v>73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  <c r="AC4375" s="9">
        <v>0</v>
      </c>
      <c r="AD4375" s="9">
        <v>0</v>
      </c>
      <c r="AE4375" s="9">
        <v>0</v>
      </c>
      <c r="AF4375" s="9">
        <v>0</v>
      </c>
      <c r="AG4375" s="9">
        <v>0</v>
      </c>
      <c r="AH4375" s="9">
        <v>0</v>
      </c>
      <c r="AI4375" s="9">
        <v>0</v>
      </c>
      <c r="AJ4375" s="9">
        <v>0</v>
      </c>
      <c r="AK4375" s="9">
        <v>0</v>
      </c>
      <c r="AL4375" s="9">
        <v>0</v>
      </c>
      <c r="AM4375" s="9">
        <v>0</v>
      </c>
      <c r="AN4375" s="9">
        <v>0</v>
      </c>
      <c r="AO4375" s="9">
        <v>0</v>
      </c>
      <c r="AP4375" s="9">
        <v>0</v>
      </c>
      <c r="AQ4375" s="9">
        <v>0</v>
      </c>
      <c r="AR4375" s="9">
        <v>0</v>
      </c>
      <c r="AS4375" s="9">
        <v>0</v>
      </c>
      <c r="AT4375" s="9">
        <v>0</v>
      </c>
      <c r="AU4375" s="9">
        <v>0</v>
      </c>
      <c r="AV4375" s="9">
        <v>0</v>
      </c>
      <c r="AW4375" s="9">
        <v>0</v>
      </c>
      <c r="AX4375" s="9">
        <v>0</v>
      </c>
      <c r="AY4375" s="9">
        <v>0</v>
      </c>
      <c r="AZ4375" s="9">
        <v>0</v>
      </c>
      <c r="BA4375" s="9">
        <v>0</v>
      </c>
      <c r="BB4375" s="9">
        <v>0</v>
      </c>
      <c r="BC4375" s="9">
        <v>0</v>
      </c>
    </row>
    <row r="4376" spans="2:55" x14ac:dyDescent="0.45">
      <c r="B4376" s="25">
        <v>4369</v>
      </c>
      <c r="D4376" s="9" t="s">
        <v>74</v>
      </c>
      <c r="E4376" s="9">
        <v>3</v>
      </c>
      <c r="F4376" s="9">
        <v>0</v>
      </c>
      <c r="G4376" s="9">
        <v>0</v>
      </c>
      <c r="H4376" s="9">
        <v>12</v>
      </c>
      <c r="I4376" s="9">
        <v>4</v>
      </c>
      <c r="J4376" s="9">
        <v>0</v>
      </c>
      <c r="K4376" s="9">
        <v>0</v>
      </c>
      <c r="L4376" s="9">
        <v>0</v>
      </c>
      <c r="M4376" s="9">
        <v>3</v>
      </c>
      <c r="N4376" s="9">
        <v>0</v>
      </c>
      <c r="O4376" s="9">
        <v>0</v>
      </c>
      <c r="P4376" s="9">
        <v>14</v>
      </c>
      <c r="Q4376" s="9">
        <v>0</v>
      </c>
      <c r="R4376" s="9">
        <v>0</v>
      </c>
      <c r="S4376" s="9">
        <v>8</v>
      </c>
      <c r="T4376" s="9">
        <v>3</v>
      </c>
      <c r="U4376" s="9">
        <v>0</v>
      </c>
      <c r="V4376" s="9">
        <v>20</v>
      </c>
      <c r="W4376" s="9">
        <v>0</v>
      </c>
      <c r="X4376" s="9">
        <v>0</v>
      </c>
      <c r="Y4376" s="9">
        <v>0</v>
      </c>
      <c r="Z4376" s="9">
        <v>0</v>
      </c>
      <c r="AA4376" s="9">
        <v>0</v>
      </c>
      <c r="AB4376" s="9">
        <v>0</v>
      </c>
      <c r="AC4376" s="9">
        <v>0</v>
      </c>
      <c r="AD4376" s="9">
        <v>4</v>
      </c>
      <c r="AE4376" s="9">
        <v>0</v>
      </c>
      <c r="AF4376" s="9">
        <v>0</v>
      </c>
      <c r="AG4376" s="9">
        <v>4</v>
      </c>
      <c r="AH4376" s="9">
        <v>0</v>
      </c>
      <c r="AI4376" s="9">
        <v>0</v>
      </c>
      <c r="AJ4376" s="9">
        <v>0</v>
      </c>
      <c r="AK4376" s="9">
        <v>0</v>
      </c>
      <c r="AL4376" s="9">
        <v>0</v>
      </c>
      <c r="AM4376" s="9">
        <v>0</v>
      </c>
      <c r="AN4376" s="9">
        <v>0</v>
      </c>
      <c r="AO4376" s="9">
        <v>0</v>
      </c>
      <c r="AP4376" s="9">
        <v>0</v>
      </c>
      <c r="AQ4376" s="9">
        <v>0</v>
      </c>
      <c r="AR4376" s="9">
        <v>0</v>
      </c>
      <c r="AS4376" s="9">
        <v>0</v>
      </c>
      <c r="AT4376" s="9">
        <v>0</v>
      </c>
      <c r="AU4376" s="9">
        <v>3</v>
      </c>
      <c r="AV4376" s="9">
        <v>0</v>
      </c>
      <c r="AW4376" s="9">
        <v>0</v>
      </c>
      <c r="AX4376" s="9">
        <v>0</v>
      </c>
      <c r="AY4376" s="9">
        <v>0</v>
      </c>
      <c r="AZ4376" s="9">
        <v>0</v>
      </c>
      <c r="BA4376" s="9">
        <v>0</v>
      </c>
      <c r="BB4376" s="9">
        <v>0</v>
      </c>
      <c r="BC4376" s="9">
        <v>0</v>
      </c>
    </row>
    <row r="4377" spans="2:55" x14ac:dyDescent="0.45">
      <c r="B4377" s="25">
        <v>4370</v>
      </c>
      <c r="D4377" s="9" t="s">
        <v>75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  <c r="AB4377" s="9">
        <v>0</v>
      </c>
      <c r="AC4377" s="9">
        <v>0</v>
      </c>
      <c r="AD4377" s="9">
        <v>0</v>
      </c>
      <c r="AE4377" s="9">
        <v>0</v>
      </c>
      <c r="AF4377" s="9">
        <v>0</v>
      </c>
      <c r="AG4377" s="9">
        <v>0</v>
      </c>
      <c r="AH4377" s="9">
        <v>0</v>
      </c>
      <c r="AI4377" s="9">
        <v>0</v>
      </c>
      <c r="AJ4377" s="9">
        <v>0</v>
      </c>
      <c r="AK4377" s="9">
        <v>0</v>
      </c>
      <c r="AL4377" s="9">
        <v>0</v>
      </c>
      <c r="AM4377" s="9">
        <v>0</v>
      </c>
      <c r="AN4377" s="9">
        <v>0</v>
      </c>
      <c r="AO4377" s="9">
        <v>0</v>
      </c>
      <c r="AP4377" s="9">
        <v>0</v>
      </c>
      <c r="AQ4377" s="9">
        <v>0</v>
      </c>
      <c r="AR4377" s="9">
        <v>0</v>
      </c>
      <c r="AS4377" s="9">
        <v>0</v>
      </c>
      <c r="AT4377" s="9">
        <v>0</v>
      </c>
      <c r="AU4377" s="9">
        <v>0</v>
      </c>
      <c r="AV4377" s="9">
        <v>0</v>
      </c>
      <c r="AW4377" s="9">
        <v>0</v>
      </c>
      <c r="AX4377" s="9">
        <v>0</v>
      </c>
      <c r="AY4377" s="9">
        <v>0</v>
      </c>
      <c r="AZ4377" s="9">
        <v>0</v>
      </c>
      <c r="BA4377" s="9">
        <v>0</v>
      </c>
      <c r="BB4377" s="9">
        <v>0</v>
      </c>
      <c r="BC4377" s="9">
        <v>0</v>
      </c>
    </row>
    <row r="4378" spans="2:55" x14ac:dyDescent="0.45">
      <c r="B4378" s="25">
        <v>4371</v>
      </c>
      <c r="D4378" s="9" t="s">
        <v>76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3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  <c r="AC4378" s="9">
        <v>0</v>
      </c>
      <c r="AD4378" s="9">
        <v>0</v>
      </c>
      <c r="AE4378" s="9">
        <v>0</v>
      </c>
      <c r="AF4378" s="9">
        <v>0</v>
      </c>
      <c r="AG4378" s="9">
        <v>0</v>
      </c>
      <c r="AH4378" s="9">
        <v>0</v>
      </c>
      <c r="AI4378" s="9">
        <v>0</v>
      </c>
      <c r="AJ4378" s="9">
        <v>0</v>
      </c>
      <c r="AK4378" s="9">
        <v>0</v>
      </c>
      <c r="AL4378" s="9">
        <v>0</v>
      </c>
      <c r="AM4378" s="9">
        <v>0</v>
      </c>
      <c r="AN4378" s="9">
        <v>0</v>
      </c>
      <c r="AO4378" s="9">
        <v>0</v>
      </c>
      <c r="AP4378" s="9">
        <v>0</v>
      </c>
      <c r="AQ4378" s="9">
        <v>0</v>
      </c>
      <c r="AR4378" s="9">
        <v>0</v>
      </c>
      <c r="AS4378" s="9">
        <v>0</v>
      </c>
      <c r="AT4378" s="9">
        <v>0</v>
      </c>
      <c r="AU4378" s="9">
        <v>0</v>
      </c>
      <c r="AV4378" s="9">
        <v>0</v>
      </c>
      <c r="AW4378" s="9">
        <v>0</v>
      </c>
      <c r="AX4378" s="9">
        <v>0</v>
      </c>
      <c r="AY4378" s="9">
        <v>0</v>
      </c>
      <c r="AZ4378" s="9">
        <v>0</v>
      </c>
      <c r="BA4378" s="9">
        <v>0</v>
      </c>
      <c r="BB4378" s="9">
        <v>0</v>
      </c>
      <c r="BC4378" s="9">
        <v>0</v>
      </c>
    </row>
    <row r="4379" spans="2:55" x14ac:dyDescent="0.45">
      <c r="B4379" s="25">
        <v>4372</v>
      </c>
      <c r="D4379" s="9" t="s">
        <v>77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4</v>
      </c>
      <c r="N4379" s="9">
        <v>0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0</v>
      </c>
      <c r="AB4379" s="9">
        <v>0</v>
      </c>
      <c r="AC4379" s="9">
        <v>0</v>
      </c>
      <c r="AD4379" s="9">
        <v>0</v>
      </c>
      <c r="AE4379" s="9">
        <v>0</v>
      </c>
      <c r="AF4379" s="9">
        <v>0</v>
      </c>
      <c r="AG4379" s="9">
        <v>0</v>
      </c>
      <c r="AH4379" s="9">
        <v>0</v>
      </c>
      <c r="AI4379" s="9">
        <v>0</v>
      </c>
      <c r="AJ4379" s="9">
        <v>0</v>
      </c>
      <c r="AK4379" s="9">
        <v>0</v>
      </c>
      <c r="AL4379" s="9">
        <v>0</v>
      </c>
      <c r="AM4379" s="9">
        <v>0</v>
      </c>
      <c r="AN4379" s="9">
        <v>0</v>
      </c>
      <c r="AO4379" s="9">
        <v>0</v>
      </c>
      <c r="AP4379" s="9">
        <v>0</v>
      </c>
      <c r="AQ4379" s="9">
        <v>0</v>
      </c>
      <c r="AR4379" s="9">
        <v>0</v>
      </c>
      <c r="AS4379" s="9">
        <v>0</v>
      </c>
      <c r="AT4379" s="9">
        <v>0</v>
      </c>
      <c r="AU4379" s="9">
        <v>0</v>
      </c>
      <c r="AV4379" s="9">
        <v>0</v>
      </c>
      <c r="AW4379" s="9">
        <v>0</v>
      </c>
      <c r="AX4379" s="9">
        <v>0</v>
      </c>
      <c r="AY4379" s="9">
        <v>0</v>
      </c>
      <c r="AZ4379" s="9">
        <v>0</v>
      </c>
      <c r="BA4379" s="9">
        <v>0</v>
      </c>
      <c r="BB4379" s="9">
        <v>0</v>
      </c>
      <c r="BC4379" s="9">
        <v>0</v>
      </c>
    </row>
    <row r="4380" spans="2:55" x14ac:dyDescent="0.45">
      <c r="B4380" s="25">
        <v>4373</v>
      </c>
      <c r="D4380" s="9" t="s">
        <v>78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0</v>
      </c>
      <c r="Z4380" s="9">
        <v>0</v>
      </c>
      <c r="AA4380" s="9">
        <v>0</v>
      </c>
      <c r="AB4380" s="9">
        <v>0</v>
      </c>
      <c r="AC4380" s="9">
        <v>0</v>
      </c>
      <c r="AD4380" s="9">
        <v>0</v>
      </c>
      <c r="AE4380" s="9">
        <v>0</v>
      </c>
      <c r="AF4380" s="9">
        <v>0</v>
      </c>
      <c r="AG4380" s="9">
        <v>0</v>
      </c>
      <c r="AH4380" s="9">
        <v>0</v>
      </c>
      <c r="AI4380" s="9">
        <v>0</v>
      </c>
      <c r="AJ4380" s="9">
        <v>0</v>
      </c>
      <c r="AK4380" s="9">
        <v>0</v>
      </c>
      <c r="AL4380" s="9">
        <v>0</v>
      </c>
      <c r="AM4380" s="9">
        <v>0</v>
      </c>
      <c r="AN4380" s="9">
        <v>0</v>
      </c>
      <c r="AO4380" s="9">
        <v>0</v>
      </c>
      <c r="AP4380" s="9">
        <v>0</v>
      </c>
      <c r="AQ4380" s="9">
        <v>0</v>
      </c>
      <c r="AR4380" s="9">
        <v>0</v>
      </c>
      <c r="AS4380" s="9">
        <v>0</v>
      </c>
      <c r="AT4380" s="9">
        <v>0</v>
      </c>
      <c r="AU4380" s="9">
        <v>0</v>
      </c>
      <c r="AV4380" s="9">
        <v>0</v>
      </c>
      <c r="AW4380" s="9">
        <v>0</v>
      </c>
      <c r="AX4380" s="9">
        <v>0</v>
      </c>
      <c r="AY4380" s="9">
        <v>0</v>
      </c>
      <c r="AZ4380" s="9">
        <v>0</v>
      </c>
      <c r="BA4380" s="9">
        <v>0</v>
      </c>
      <c r="BB4380" s="9">
        <v>0</v>
      </c>
      <c r="BC4380" s="9">
        <v>0</v>
      </c>
    </row>
    <row r="4381" spans="2:55" x14ac:dyDescent="0.45">
      <c r="B4381" s="25">
        <v>4374</v>
      </c>
      <c r="D4381" s="9" t="s">
        <v>79</v>
      </c>
      <c r="E4381" s="9">
        <v>0</v>
      </c>
      <c r="F4381" s="9">
        <v>0</v>
      </c>
      <c r="G4381" s="9">
        <v>0</v>
      </c>
      <c r="H4381" s="9">
        <v>3</v>
      </c>
      <c r="I4381" s="9">
        <v>0</v>
      </c>
      <c r="J4381" s="9">
        <v>0</v>
      </c>
      <c r="K4381" s="9">
        <v>0</v>
      </c>
      <c r="L4381" s="9">
        <v>0</v>
      </c>
      <c r="M4381" s="9">
        <v>8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5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  <c r="AB4381" s="9">
        <v>0</v>
      </c>
      <c r="AC4381" s="9">
        <v>0</v>
      </c>
      <c r="AD4381" s="9">
        <v>0</v>
      </c>
      <c r="AE4381" s="9">
        <v>0</v>
      </c>
      <c r="AF4381" s="9">
        <v>0</v>
      </c>
      <c r="AG4381" s="9">
        <v>0</v>
      </c>
      <c r="AH4381" s="9">
        <v>0</v>
      </c>
      <c r="AI4381" s="9">
        <v>0</v>
      </c>
      <c r="AJ4381" s="9">
        <v>0</v>
      </c>
      <c r="AK4381" s="9">
        <v>0</v>
      </c>
      <c r="AL4381" s="9">
        <v>0</v>
      </c>
      <c r="AM4381" s="9">
        <v>0</v>
      </c>
      <c r="AN4381" s="9">
        <v>0</v>
      </c>
      <c r="AO4381" s="9">
        <v>0</v>
      </c>
      <c r="AP4381" s="9">
        <v>0</v>
      </c>
      <c r="AQ4381" s="9">
        <v>0</v>
      </c>
      <c r="AR4381" s="9">
        <v>0</v>
      </c>
      <c r="AS4381" s="9">
        <v>0</v>
      </c>
      <c r="AT4381" s="9">
        <v>0</v>
      </c>
      <c r="AU4381" s="9">
        <v>0</v>
      </c>
      <c r="AV4381" s="9">
        <v>0</v>
      </c>
      <c r="AW4381" s="9">
        <v>0</v>
      </c>
      <c r="AX4381" s="9">
        <v>0</v>
      </c>
      <c r="AY4381" s="9">
        <v>0</v>
      </c>
      <c r="AZ4381" s="9">
        <v>0</v>
      </c>
      <c r="BA4381" s="9">
        <v>0</v>
      </c>
      <c r="BB4381" s="9">
        <v>0</v>
      </c>
      <c r="BC4381" s="9">
        <v>0</v>
      </c>
    </row>
    <row r="4382" spans="2:55" x14ac:dyDescent="0.45">
      <c r="B4382" s="25">
        <v>4375</v>
      </c>
      <c r="D4382" s="9" t="s">
        <v>80</v>
      </c>
      <c r="E4382" s="9">
        <v>0</v>
      </c>
      <c r="F4382" s="9">
        <v>0</v>
      </c>
      <c r="G4382" s="9">
        <v>0</v>
      </c>
      <c r="H4382" s="9">
        <v>4</v>
      </c>
      <c r="I4382" s="9">
        <v>0</v>
      </c>
      <c r="J4382" s="9">
        <v>0</v>
      </c>
      <c r="K4382" s="9">
        <v>0</v>
      </c>
      <c r="L4382" s="9">
        <v>0</v>
      </c>
      <c r="M4382" s="9">
        <v>3</v>
      </c>
      <c r="N4382" s="9">
        <v>3</v>
      </c>
      <c r="O4382" s="9">
        <v>0</v>
      </c>
      <c r="P4382" s="9">
        <v>0</v>
      </c>
      <c r="Q4382" s="9">
        <v>0</v>
      </c>
      <c r="R4382" s="9">
        <v>0</v>
      </c>
      <c r="S4382" s="9">
        <v>13</v>
      </c>
      <c r="T4382" s="9">
        <v>0</v>
      </c>
      <c r="U4382" s="9">
        <v>43</v>
      </c>
      <c r="V4382" s="9">
        <v>0</v>
      </c>
      <c r="W4382" s="9">
        <v>0</v>
      </c>
      <c r="X4382" s="9">
        <v>4</v>
      </c>
      <c r="Y4382" s="9">
        <v>0</v>
      </c>
      <c r="Z4382" s="9">
        <v>0</v>
      </c>
      <c r="AA4382" s="9">
        <v>0</v>
      </c>
      <c r="AB4382" s="9">
        <v>0</v>
      </c>
      <c r="AC4382" s="9">
        <v>0</v>
      </c>
      <c r="AD4382" s="9">
        <v>0</v>
      </c>
      <c r="AE4382" s="9">
        <v>0</v>
      </c>
      <c r="AF4382" s="9">
        <v>0</v>
      </c>
      <c r="AG4382" s="9">
        <v>0</v>
      </c>
      <c r="AH4382" s="9">
        <v>0</v>
      </c>
      <c r="AI4382" s="9">
        <v>0</v>
      </c>
      <c r="AJ4382" s="9">
        <v>0</v>
      </c>
      <c r="AK4382" s="9">
        <v>0</v>
      </c>
      <c r="AL4382" s="9">
        <v>0</v>
      </c>
      <c r="AM4382" s="9">
        <v>0</v>
      </c>
      <c r="AN4382" s="9">
        <v>0</v>
      </c>
      <c r="AO4382" s="9">
        <v>0</v>
      </c>
      <c r="AP4382" s="9">
        <v>5</v>
      </c>
      <c r="AQ4382" s="9">
        <v>0</v>
      </c>
      <c r="AR4382" s="9">
        <v>0</v>
      </c>
      <c r="AS4382" s="9">
        <v>3</v>
      </c>
      <c r="AT4382" s="9">
        <v>0</v>
      </c>
      <c r="AU4382" s="9">
        <v>0</v>
      </c>
      <c r="AV4382" s="9">
        <v>0</v>
      </c>
      <c r="AW4382" s="9">
        <v>0</v>
      </c>
      <c r="AX4382" s="9">
        <v>0</v>
      </c>
      <c r="AY4382" s="9">
        <v>4</v>
      </c>
      <c r="AZ4382" s="9">
        <v>0</v>
      </c>
      <c r="BA4382" s="9">
        <v>0</v>
      </c>
      <c r="BB4382" s="9">
        <v>0</v>
      </c>
      <c r="BC4382" s="9">
        <v>3</v>
      </c>
    </row>
    <row r="4383" spans="2:55" x14ac:dyDescent="0.45">
      <c r="B4383" s="25">
        <v>4376</v>
      </c>
      <c r="D4383" s="9" t="s">
        <v>81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  <c r="AC4383" s="9">
        <v>0</v>
      </c>
      <c r="AD4383" s="9">
        <v>0</v>
      </c>
      <c r="AE4383" s="9">
        <v>0</v>
      </c>
      <c r="AF4383" s="9">
        <v>0</v>
      </c>
      <c r="AG4383" s="9">
        <v>0</v>
      </c>
      <c r="AH4383" s="9">
        <v>0</v>
      </c>
      <c r="AI4383" s="9">
        <v>0</v>
      </c>
      <c r="AJ4383" s="9">
        <v>0</v>
      </c>
      <c r="AK4383" s="9">
        <v>0</v>
      </c>
      <c r="AL4383" s="9">
        <v>0</v>
      </c>
      <c r="AM4383" s="9">
        <v>0</v>
      </c>
      <c r="AN4383" s="9">
        <v>0</v>
      </c>
      <c r="AO4383" s="9">
        <v>0</v>
      </c>
      <c r="AP4383" s="9">
        <v>0</v>
      </c>
      <c r="AQ4383" s="9">
        <v>0</v>
      </c>
      <c r="AR4383" s="9">
        <v>0</v>
      </c>
      <c r="AS4383" s="9">
        <v>0</v>
      </c>
      <c r="AT4383" s="9">
        <v>0</v>
      </c>
      <c r="AU4383" s="9">
        <v>0</v>
      </c>
      <c r="AV4383" s="9">
        <v>0</v>
      </c>
      <c r="AW4383" s="9">
        <v>0</v>
      </c>
      <c r="AX4383" s="9">
        <v>0</v>
      </c>
      <c r="AY4383" s="9">
        <v>0</v>
      </c>
      <c r="AZ4383" s="9">
        <v>0</v>
      </c>
      <c r="BA4383" s="9">
        <v>0</v>
      </c>
      <c r="BB4383" s="9">
        <v>0</v>
      </c>
      <c r="BC4383" s="9">
        <v>0</v>
      </c>
    </row>
    <row r="4384" spans="2:55" x14ac:dyDescent="0.45">
      <c r="B4384" s="25">
        <v>4377</v>
      </c>
      <c r="D4384" s="9" t="s">
        <v>82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  <c r="Q4384" s="9">
        <v>0</v>
      </c>
      <c r="R4384" s="9">
        <v>0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  <c r="AC4384" s="9">
        <v>0</v>
      </c>
      <c r="AD4384" s="9">
        <v>0</v>
      </c>
      <c r="AE4384" s="9">
        <v>0</v>
      </c>
      <c r="AF4384" s="9">
        <v>0</v>
      </c>
      <c r="AG4384" s="9">
        <v>0</v>
      </c>
      <c r="AH4384" s="9">
        <v>0</v>
      </c>
      <c r="AI4384" s="9">
        <v>0</v>
      </c>
      <c r="AJ4384" s="9">
        <v>0</v>
      </c>
      <c r="AK4384" s="9">
        <v>0</v>
      </c>
      <c r="AL4384" s="9">
        <v>0</v>
      </c>
      <c r="AM4384" s="9">
        <v>0</v>
      </c>
      <c r="AN4384" s="9">
        <v>0</v>
      </c>
      <c r="AO4384" s="9">
        <v>0</v>
      </c>
      <c r="AP4384" s="9">
        <v>0</v>
      </c>
      <c r="AQ4384" s="9">
        <v>0</v>
      </c>
      <c r="AR4384" s="9">
        <v>0</v>
      </c>
      <c r="AS4384" s="9">
        <v>0</v>
      </c>
      <c r="AT4384" s="9">
        <v>0</v>
      </c>
      <c r="AU4384" s="9">
        <v>0</v>
      </c>
      <c r="AV4384" s="9">
        <v>0</v>
      </c>
      <c r="AW4384" s="9">
        <v>0</v>
      </c>
      <c r="AX4384" s="9">
        <v>0</v>
      </c>
      <c r="AY4384" s="9">
        <v>0</v>
      </c>
      <c r="AZ4384" s="9">
        <v>0</v>
      </c>
      <c r="BA4384" s="9">
        <v>3</v>
      </c>
      <c r="BB4384" s="9">
        <v>0</v>
      </c>
      <c r="BC4384" s="9">
        <v>0</v>
      </c>
    </row>
    <row r="4385" spans="2:55" x14ac:dyDescent="0.45">
      <c r="B4385" s="25">
        <v>4378</v>
      </c>
      <c r="D4385" s="9" t="s">
        <v>83</v>
      </c>
      <c r="E4385" s="9">
        <v>0</v>
      </c>
      <c r="F4385" s="9">
        <v>0</v>
      </c>
      <c r="G4385" s="9">
        <v>6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  <c r="AC4385" s="9">
        <v>0</v>
      </c>
      <c r="AD4385" s="9">
        <v>0</v>
      </c>
      <c r="AE4385" s="9">
        <v>0</v>
      </c>
      <c r="AF4385" s="9">
        <v>0</v>
      </c>
      <c r="AG4385" s="9">
        <v>0</v>
      </c>
      <c r="AH4385" s="9">
        <v>0</v>
      </c>
      <c r="AI4385" s="9">
        <v>0</v>
      </c>
      <c r="AJ4385" s="9">
        <v>0</v>
      </c>
      <c r="AK4385" s="9">
        <v>0</v>
      </c>
      <c r="AL4385" s="9">
        <v>0</v>
      </c>
      <c r="AM4385" s="9">
        <v>0</v>
      </c>
      <c r="AN4385" s="9">
        <v>0</v>
      </c>
      <c r="AO4385" s="9">
        <v>0</v>
      </c>
      <c r="AP4385" s="9">
        <v>0</v>
      </c>
      <c r="AQ4385" s="9">
        <v>0</v>
      </c>
      <c r="AR4385" s="9">
        <v>0</v>
      </c>
      <c r="AS4385" s="9">
        <v>0</v>
      </c>
      <c r="AT4385" s="9">
        <v>0</v>
      </c>
      <c r="AU4385" s="9">
        <v>4</v>
      </c>
      <c r="AV4385" s="9">
        <v>0</v>
      </c>
      <c r="AW4385" s="9">
        <v>0</v>
      </c>
      <c r="AX4385" s="9">
        <v>0</v>
      </c>
      <c r="AY4385" s="9">
        <v>0</v>
      </c>
      <c r="AZ4385" s="9">
        <v>0</v>
      </c>
      <c r="BA4385" s="9">
        <v>0</v>
      </c>
      <c r="BB4385" s="9">
        <v>0</v>
      </c>
      <c r="BC4385" s="9">
        <v>0</v>
      </c>
    </row>
    <row r="4386" spans="2:55" x14ac:dyDescent="0.45">
      <c r="B4386" s="25">
        <v>4379</v>
      </c>
      <c r="D4386" s="9" t="s">
        <v>84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  <c r="AC4386" s="9">
        <v>0</v>
      </c>
      <c r="AD4386" s="9">
        <v>0</v>
      </c>
      <c r="AE4386" s="9">
        <v>0</v>
      </c>
      <c r="AF4386" s="9">
        <v>0</v>
      </c>
      <c r="AG4386" s="9">
        <v>0</v>
      </c>
      <c r="AH4386" s="9">
        <v>0</v>
      </c>
      <c r="AI4386" s="9">
        <v>0</v>
      </c>
      <c r="AJ4386" s="9">
        <v>0</v>
      </c>
      <c r="AK4386" s="9">
        <v>0</v>
      </c>
      <c r="AL4386" s="9">
        <v>0</v>
      </c>
      <c r="AM4386" s="9">
        <v>0</v>
      </c>
      <c r="AN4386" s="9">
        <v>0</v>
      </c>
      <c r="AO4386" s="9">
        <v>0</v>
      </c>
      <c r="AP4386" s="9">
        <v>0</v>
      </c>
      <c r="AQ4386" s="9">
        <v>0</v>
      </c>
      <c r="AR4386" s="9">
        <v>0</v>
      </c>
      <c r="AS4386" s="9">
        <v>0</v>
      </c>
      <c r="AT4386" s="9">
        <v>0</v>
      </c>
      <c r="AU4386" s="9">
        <v>0</v>
      </c>
      <c r="AV4386" s="9">
        <v>0</v>
      </c>
      <c r="AW4386" s="9">
        <v>0</v>
      </c>
      <c r="AX4386" s="9">
        <v>0</v>
      </c>
      <c r="AY4386" s="9">
        <v>0</v>
      </c>
      <c r="AZ4386" s="9">
        <v>0</v>
      </c>
      <c r="BA4386" s="9">
        <v>0</v>
      </c>
      <c r="BB4386" s="9">
        <v>0</v>
      </c>
      <c r="BC4386" s="9">
        <v>0</v>
      </c>
    </row>
    <row r="4387" spans="2:55" x14ac:dyDescent="0.45">
      <c r="B4387" s="25">
        <v>4380</v>
      </c>
      <c r="D4387" s="9" t="s">
        <v>85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0</v>
      </c>
      <c r="Z4387" s="9">
        <v>0</v>
      </c>
      <c r="AA4387" s="9">
        <v>0</v>
      </c>
      <c r="AB4387" s="9">
        <v>0</v>
      </c>
      <c r="AC4387" s="9">
        <v>0</v>
      </c>
      <c r="AD4387" s="9">
        <v>0</v>
      </c>
      <c r="AE4387" s="9">
        <v>0</v>
      </c>
      <c r="AF4387" s="9">
        <v>0</v>
      </c>
      <c r="AG4387" s="9">
        <v>0</v>
      </c>
      <c r="AH4387" s="9">
        <v>0</v>
      </c>
      <c r="AI4387" s="9">
        <v>0</v>
      </c>
      <c r="AJ4387" s="9">
        <v>0</v>
      </c>
      <c r="AK4387" s="9">
        <v>0</v>
      </c>
      <c r="AL4387" s="9">
        <v>0</v>
      </c>
      <c r="AM4387" s="9">
        <v>0</v>
      </c>
      <c r="AN4387" s="9">
        <v>0</v>
      </c>
      <c r="AO4387" s="9">
        <v>0</v>
      </c>
      <c r="AP4387" s="9">
        <v>0</v>
      </c>
      <c r="AQ4387" s="9">
        <v>0</v>
      </c>
      <c r="AR4387" s="9">
        <v>0</v>
      </c>
      <c r="AS4387" s="9">
        <v>0</v>
      </c>
      <c r="AT4387" s="9">
        <v>0</v>
      </c>
      <c r="AU4387" s="9">
        <v>0</v>
      </c>
      <c r="AV4387" s="9">
        <v>0</v>
      </c>
      <c r="AW4387" s="9">
        <v>0</v>
      </c>
      <c r="AX4387" s="9">
        <v>0</v>
      </c>
      <c r="AY4387" s="9">
        <v>0</v>
      </c>
      <c r="AZ4387" s="9">
        <v>0</v>
      </c>
      <c r="BA4387" s="9">
        <v>0</v>
      </c>
      <c r="BB4387" s="9">
        <v>0</v>
      </c>
      <c r="BC4387" s="9">
        <v>0</v>
      </c>
    </row>
    <row r="4388" spans="2:55" x14ac:dyDescent="0.45">
      <c r="B4388" s="25">
        <v>4381</v>
      </c>
      <c r="D4388" s="9" t="s">
        <v>86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  <c r="AC4388" s="9">
        <v>0</v>
      </c>
      <c r="AD4388" s="9">
        <v>0</v>
      </c>
      <c r="AE4388" s="9">
        <v>0</v>
      </c>
      <c r="AF4388" s="9">
        <v>0</v>
      </c>
      <c r="AG4388" s="9">
        <v>0</v>
      </c>
      <c r="AH4388" s="9">
        <v>0</v>
      </c>
      <c r="AI4388" s="9">
        <v>0</v>
      </c>
      <c r="AJ4388" s="9">
        <v>0</v>
      </c>
      <c r="AK4388" s="9">
        <v>0</v>
      </c>
      <c r="AL4388" s="9">
        <v>0</v>
      </c>
      <c r="AM4388" s="9">
        <v>4</v>
      </c>
      <c r="AN4388" s="9">
        <v>0</v>
      </c>
      <c r="AO4388" s="9">
        <v>0</v>
      </c>
      <c r="AP4388" s="9">
        <v>0</v>
      </c>
      <c r="AQ4388" s="9">
        <v>0</v>
      </c>
      <c r="AR4388" s="9">
        <v>0</v>
      </c>
      <c r="AS4388" s="9">
        <v>0</v>
      </c>
      <c r="AT4388" s="9">
        <v>0</v>
      </c>
      <c r="AU4388" s="9">
        <v>0</v>
      </c>
      <c r="AV4388" s="9">
        <v>0</v>
      </c>
      <c r="AW4388" s="9">
        <v>0</v>
      </c>
      <c r="AX4388" s="9">
        <v>0</v>
      </c>
      <c r="AY4388" s="9">
        <v>0</v>
      </c>
      <c r="AZ4388" s="9">
        <v>0</v>
      </c>
      <c r="BA4388" s="9">
        <v>0</v>
      </c>
      <c r="BB4388" s="9">
        <v>0</v>
      </c>
      <c r="BC4388" s="9">
        <v>0</v>
      </c>
    </row>
    <row r="4389" spans="2:55" x14ac:dyDescent="0.45">
      <c r="B4389" s="25">
        <v>4382</v>
      </c>
      <c r="D4389" s="9" t="s">
        <v>87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  <c r="AC4389" s="9">
        <v>0</v>
      </c>
      <c r="AD4389" s="9">
        <v>0</v>
      </c>
      <c r="AE4389" s="9">
        <v>0</v>
      </c>
      <c r="AF4389" s="9">
        <v>0</v>
      </c>
      <c r="AG4389" s="9">
        <v>0</v>
      </c>
      <c r="AH4389" s="9">
        <v>0</v>
      </c>
      <c r="AI4389" s="9">
        <v>0</v>
      </c>
      <c r="AJ4389" s="9">
        <v>0</v>
      </c>
      <c r="AK4389" s="9">
        <v>0</v>
      </c>
      <c r="AL4389" s="9">
        <v>0</v>
      </c>
      <c r="AM4389" s="9">
        <v>0</v>
      </c>
      <c r="AN4389" s="9">
        <v>0</v>
      </c>
      <c r="AO4389" s="9">
        <v>0</v>
      </c>
      <c r="AP4389" s="9">
        <v>0</v>
      </c>
      <c r="AQ4389" s="9">
        <v>0</v>
      </c>
      <c r="AR4389" s="9">
        <v>0</v>
      </c>
      <c r="AS4389" s="9">
        <v>0</v>
      </c>
      <c r="AT4389" s="9">
        <v>0</v>
      </c>
      <c r="AU4389" s="9">
        <v>0</v>
      </c>
      <c r="AV4389" s="9">
        <v>0</v>
      </c>
      <c r="AW4389" s="9">
        <v>0</v>
      </c>
      <c r="AX4389" s="9">
        <v>0</v>
      </c>
      <c r="AY4389" s="9">
        <v>0</v>
      </c>
      <c r="AZ4389" s="9">
        <v>0</v>
      </c>
      <c r="BA4389" s="9">
        <v>0</v>
      </c>
      <c r="BB4389" s="9">
        <v>0</v>
      </c>
      <c r="BC4389" s="9">
        <v>0</v>
      </c>
    </row>
    <row r="4390" spans="2:55" x14ac:dyDescent="0.45">
      <c r="B4390" s="25">
        <v>4383</v>
      </c>
      <c r="D4390" s="9" t="s">
        <v>88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6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0</v>
      </c>
      <c r="AB4390" s="9">
        <v>0</v>
      </c>
      <c r="AC4390" s="9">
        <v>0</v>
      </c>
      <c r="AD4390" s="9">
        <v>0</v>
      </c>
      <c r="AE4390" s="9">
        <v>0</v>
      </c>
      <c r="AF4390" s="9">
        <v>0</v>
      </c>
      <c r="AG4390" s="9">
        <v>0</v>
      </c>
      <c r="AH4390" s="9">
        <v>0</v>
      </c>
      <c r="AI4390" s="9">
        <v>0</v>
      </c>
      <c r="AJ4390" s="9">
        <v>0</v>
      </c>
      <c r="AK4390" s="9">
        <v>0</v>
      </c>
      <c r="AL4390" s="9">
        <v>0</v>
      </c>
      <c r="AM4390" s="9">
        <v>0</v>
      </c>
      <c r="AN4390" s="9">
        <v>0</v>
      </c>
      <c r="AO4390" s="9">
        <v>0</v>
      </c>
      <c r="AP4390" s="9">
        <v>0</v>
      </c>
      <c r="AQ4390" s="9">
        <v>0</v>
      </c>
      <c r="AR4390" s="9">
        <v>0</v>
      </c>
      <c r="AS4390" s="9">
        <v>0</v>
      </c>
      <c r="AT4390" s="9">
        <v>0</v>
      </c>
      <c r="AU4390" s="9">
        <v>0</v>
      </c>
      <c r="AV4390" s="9">
        <v>0</v>
      </c>
      <c r="AW4390" s="9">
        <v>0</v>
      </c>
      <c r="AX4390" s="9">
        <v>0</v>
      </c>
      <c r="AY4390" s="9">
        <v>0</v>
      </c>
      <c r="AZ4390" s="9">
        <v>0</v>
      </c>
      <c r="BA4390" s="9">
        <v>0</v>
      </c>
      <c r="BB4390" s="9">
        <v>0</v>
      </c>
      <c r="BC4390" s="9">
        <v>0</v>
      </c>
    </row>
    <row r="4391" spans="2:55" x14ac:dyDescent="0.45">
      <c r="B4391" s="25">
        <v>4384</v>
      </c>
      <c r="D4391" s="9" t="s">
        <v>89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  <c r="N4391" s="9">
        <v>0</v>
      </c>
      <c r="O4391" s="9">
        <v>13</v>
      </c>
      <c r="P4391" s="9">
        <v>0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  <c r="AC4391" s="9">
        <v>0</v>
      </c>
      <c r="AD4391" s="9">
        <v>0</v>
      </c>
      <c r="AE4391" s="9">
        <v>0</v>
      </c>
      <c r="AF4391" s="9">
        <v>0</v>
      </c>
      <c r="AG4391" s="9">
        <v>0</v>
      </c>
      <c r="AH4391" s="9">
        <v>0</v>
      </c>
      <c r="AI4391" s="9">
        <v>0</v>
      </c>
      <c r="AJ4391" s="9">
        <v>0</v>
      </c>
      <c r="AK4391" s="9">
        <v>0</v>
      </c>
      <c r="AL4391" s="9">
        <v>0</v>
      </c>
      <c r="AM4391" s="9">
        <v>0</v>
      </c>
      <c r="AN4391" s="9">
        <v>0</v>
      </c>
      <c r="AO4391" s="9">
        <v>0</v>
      </c>
      <c r="AP4391" s="9">
        <v>0</v>
      </c>
      <c r="AQ4391" s="9">
        <v>0</v>
      </c>
      <c r="AR4391" s="9">
        <v>0</v>
      </c>
      <c r="AS4391" s="9">
        <v>0</v>
      </c>
      <c r="AT4391" s="9">
        <v>0</v>
      </c>
      <c r="AU4391" s="9">
        <v>0</v>
      </c>
      <c r="AV4391" s="9">
        <v>0</v>
      </c>
      <c r="AW4391" s="9">
        <v>0</v>
      </c>
      <c r="AX4391" s="9">
        <v>0</v>
      </c>
      <c r="AY4391" s="9">
        <v>0</v>
      </c>
      <c r="AZ4391" s="9">
        <v>0</v>
      </c>
      <c r="BA4391" s="9">
        <v>0</v>
      </c>
      <c r="BB4391" s="9">
        <v>0</v>
      </c>
      <c r="BC4391" s="9">
        <v>0</v>
      </c>
    </row>
    <row r="4392" spans="2:55" x14ac:dyDescent="0.45">
      <c r="B4392" s="25">
        <v>4385</v>
      </c>
      <c r="D4392" s="9" t="s">
        <v>90</v>
      </c>
      <c r="E4392" s="9">
        <v>0</v>
      </c>
      <c r="F4392" s="9">
        <v>0</v>
      </c>
      <c r="G4392" s="9">
        <v>0</v>
      </c>
      <c r="H4392" s="9">
        <v>3</v>
      </c>
      <c r="I4392" s="9">
        <v>0</v>
      </c>
      <c r="J4392" s="9">
        <v>0</v>
      </c>
      <c r="K4392" s="9">
        <v>0</v>
      </c>
      <c r="L4392" s="9">
        <v>0</v>
      </c>
      <c r="M4392" s="9">
        <v>0</v>
      </c>
      <c r="N4392" s="9">
        <v>0</v>
      </c>
      <c r="O4392" s="9">
        <v>67</v>
      </c>
      <c r="P4392" s="9">
        <v>0</v>
      </c>
      <c r="Q4392" s="9">
        <v>4</v>
      </c>
      <c r="R4392" s="9">
        <v>0</v>
      </c>
      <c r="S4392" s="9">
        <v>0</v>
      </c>
      <c r="T4392" s="9">
        <v>0</v>
      </c>
      <c r="U4392" s="9">
        <v>0</v>
      </c>
      <c r="V4392" s="9">
        <v>0</v>
      </c>
      <c r="W4392" s="9">
        <v>0</v>
      </c>
      <c r="X4392" s="9">
        <v>0</v>
      </c>
      <c r="Y4392" s="9">
        <v>0</v>
      </c>
      <c r="Z4392" s="9">
        <v>0</v>
      </c>
      <c r="AA4392" s="9">
        <v>13</v>
      </c>
      <c r="AB4392" s="9">
        <v>8</v>
      </c>
      <c r="AC4392" s="9">
        <v>0</v>
      </c>
      <c r="AD4392" s="9">
        <v>0</v>
      </c>
      <c r="AE4392" s="9">
        <v>0</v>
      </c>
      <c r="AF4392" s="9">
        <v>0</v>
      </c>
      <c r="AG4392" s="9">
        <v>0</v>
      </c>
      <c r="AH4392" s="9">
        <v>0</v>
      </c>
      <c r="AI4392" s="9">
        <v>0</v>
      </c>
      <c r="AJ4392" s="9">
        <v>3</v>
      </c>
      <c r="AK4392" s="9">
        <v>0</v>
      </c>
      <c r="AL4392" s="9">
        <v>0</v>
      </c>
      <c r="AM4392" s="9">
        <v>0</v>
      </c>
      <c r="AN4392" s="9">
        <v>0</v>
      </c>
      <c r="AO4392" s="9">
        <v>0</v>
      </c>
      <c r="AP4392" s="9">
        <v>0</v>
      </c>
      <c r="AQ4392" s="9">
        <v>0</v>
      </c>
      <c r="AR4392" s="9">
        <v>0</v>
      </c>
      <c r="AS4392" s="9">
        <v>0</v>
      </c>
      <c r="AT4392" s="9">
        <v>0</v>
      </c>
      <c r="AU4392" s="9">
        <v>0</v>
      </c>
      <c r="AV4392" s="9">
        <v>0</v>
      </c>
      <c r="AW4392" s="9">
        <v>0</v>
      </c>
      <c r="AX4392" s="9">
        <v>0</v>
      </c>
      <c r="AY4392" s="9">
        <v>0</v>
      </c>
      <c r="AZ4392" s="9">
        <v>0</v>
      </c>
      <c r="BA4392" s="9">
        <v>0</v>
      </c>
      <c r="BB4392" s="9">
        <v>0</v>
      </c>
      <c r="BC4392" s="9">
        <v>0</v>
      </c>
    </row>
    <row r="4393" spans="2:55" x14ac:dyDescent="0.45">
      <c r="B4393" s="25">
        <v>4386</v>
      </c>
      <c r="D4393" s="9" t="s">
        <v>91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  <c r="AC4393" s="9">
        <v>0</v>
      </c>
      <c r="AD4393" s="9">
        <v>0</v>
      </c>
      <c r="AE4393" s="9">
        <v>0</v>
      </c>
      <c r="AF4393" s="9">
        <v>0</v>
      </c>
      <c r="AG4393" s="9">
        <v>0</v>
      </c>
      <c r="AH4393" s="9">
        <v>0</v>
      </c>
      <c r="AI4393" s="9">
        <v>0</v>
      </c>
      <c r="AJ4393" s="9">
        <v>0</v>
      </c>
      <c r="AK4393" s="9">
        <v>0</v>
      </c>
      <c r="AL4393" s="9">
        <v>0</v>
      </c>
      <c r="AM4393" s="9">
        <v>0</v>
      </c>
      <c r="AN4393" s="9">
        <v>0</v>
      </c>
      <c r="AO4393" s="9">
        <v>0</v>
      </c>
      <c r="AP4393" s="9">
        <v>0</v>
      </c>
      <c r="AQ4393" s="9">
        <v>0</v>
      </c>
      <c r="AR4393" s="9">
        <v>0</v>
      </c>
      <c r="AS4393" s="9">
        <v>0</v>
      </c>
      <c r="AT4393" s="9">
        <v>0</v>
      </c>
      <c r="AU4393" s="9">
        <v>0</v>
      </c>
      <c r="AV4393" s="9">
        <v>0</v>
      </c>
      <c r="AW4393" s="9">
        <v>0</v>
      </c>
      <c r="AX4393" s="9">
        <v>0</v>
      </c>
      <c r="AY4393" s="9">
        <v>0</v>
      </c>
      <c r="AZ4393" s="9">
        <v>0</v>
      </c>
      <c r="BA4393" s="9">
        <v>0</v>
      </c>
      <c r="BB4393" s="9">
        <v>0</v>
      </c>
      <c r="BC4393" s="9">
        <v>0</v>
      </c>
    </row>
    <row r="4394" spans="2:55" x14ac:dyDescent="0.45">
      <c r="B4394" s="25">
        <v>4387</v>
      </c>
      <c r="D4394" s="9" t="s">
        <v>92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  <c r="AC4394" s="9">
        <v>0</v>
      </c>
      <c r="AD4394" s="9">
        <v>0</v>
      </c>
      <c r="AE4394" s="9">
        <v>0</v>
      </c>
      <c r="AF4394" s="9">
        <v>0</v>
      </c>
      <c r="AG4394" s="9">
        <v>0</v>
      </c>
      <c r="AH4394" s="9">
        <v>0</v>
      </c>
      <c r="AI4394" s="9">
        <v>0</v>
      </c>
      <c r="AJ4394" s="9">
        <v>0</v>
      </c>
      <c r="AK4394" s="9">
        <v>0</v>
      </c>
      <c r="AL4394" s="9">
        <v>0</v>
      </c>
      <c r="AM4394" s="9">
        <v>0</v>
      </c>
      <c r="AN4394" s="9">
        <v>0</v>
      </c>
      <c r="AO4394" s="9">
        <v>0</v>
      </c>
      <c r="AP4394" s="9">
        <v>0</v>
      </c>
      <c r="AQ4394" s="9">
        <v>0</v>
      </c>
      <c r="AR4394" s="9">
        <v>0</v>
      </c>
      <c r="AS4394" s="9">
        <v>0</v>
      </c>
      <c r="AT4394" s="9">
        <v>0</v>
      </c>
      <c r="AU4394" s="9">
        <v>0</v>
      </c>
      <c r="AV4394" s="9">
        <v>0</v>
      </c>
      <c r="AW4394" s="9">
        <v>0</v>
      </c>
      <c r="AX4394" s="9">
        <v>0</v>
      </c>
      <c r="AY4394" s="9">
        <v>0</v>
      </c>
      <c r="AZ4394" s="9">
        <v>0</v>
      </c>
      <c r="BA4394" s="9">
        <v>0</v>
      </c>
      <c r="BB4394" s="9">
        <v>0</v>
      </c>
      <c r="BC4394" s="9">
        <v>0</v>
      </c>
    </row>
    <row r="4395" spans="2:55" x14ac:dyDescent="0.45">
      <c r="B4395" s="25">
        <v>4388</v>
      </c>
      <c r="D4395" s="9" t="s">
        <v>93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  <c r="AC4395" s="9">
        <v>0</v>
      </c>
      <c r="AD4395" s="9">
        <v>0</v>
      </c>
      <c r="AE4395" s="9">
        <v>0</v>
      </c>
      <c r="AF4395" s="9">
        <v>0</v>
      </c>
      <c r="AG4395" s="9">
        <v>0</v>
      </c>
      <c r="AH4395" s="9">
        <v>0</v>
      </c>
      <c r="AI4395" s="9">
        <v>0</v>
      </c>
      <c r="AJ4395" s="9">
        <v>0</v>
      </c>
      <c r="AK4395" s="9">
        <v>0</v>
      </c>
      <c r="AL4395" s="9">
        <v>0</v>
      </c>
      <c r="AM4395" s="9">
        <v>0</v>
      </c>
      <c r="AN4395" s="9">
        <v>0</v>
      </c>
      <c r="AO4395" s="9">
        <v>0</v>
      </c>
      <c r="AP4395" s="9">
        <v>0</v>
      </c>
      <c r="AQ4395" s="9">
        <v>0</v>
      </c>
      <c r="AR4395" s="9">
        <v>0</v>
      </c>
      <c r="AS4395" s="9">
        <v>0</v>
      </c>
      <c r="AT4395" s="9">
        <v>0</v>
      </c>
      <c r="AU4395" s="9">
        <v>0</v>
      </c>
      <c r="AV4395" s="9">
        <v>0</v>
      </c>
      <c r="AW4395" s="9">
        <v>0</v>
      </c>
      <c r="AX4395" s="9">
        <v>0</v>
      </c>
      <c r="AY4395" s="9">
        <v>0</v>
      </c>
      <c r="AZ4395" s="9">
        <v>0</v>
      </c>
      <c r="BA4395" s="9">
        <v>0</v>
      </c>
      <c r="BB4395" s="9">
        <v>0</v>
      </c>
      <c r="BC4395" s="9">
        <v>0</v>
      </c>
    </row>
    <row r="4396" spans="2:55" x14ac:dyDescent="0.45">
      <c r="B4396" s="25">
        <v>4389</v>
      </c>
      <c r="D4396" s="9" t="s">
        <v>94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3</v>
      </c>
      <c r="Y4396" s="9">
        <v>0</v>
      </c>
      <c r="Z4396" s="9">
        <v>0</v>
      </c>
      <c r="AA4396" s="9">
        <v>0</v>
      </c>
      <c r="AB4396" s="9">
        <v>0</v>
      </c>
      <c r="AC4396" s="9">
        <v>0</v>
      </c>
      <c r="AD4396" s="9">
        <v>0</v>
      </c>
      <c r="AE4396" s="9">
        <v>0</v>
      </c>
      <c r="AF4396" s="9">
        <v>0</v>
      </c>
      <c r="AG4396" s="9">
        <v>0</v>
      </c>
      <c r="AH4396" s="9">
        <v>0</v>
      </c>
      <c r="AI4396" s="9">
        <v>0</v>
      </c>
      <c r="AJ4396" s="9">
        <v>0</v>
      </c>
      <c r="AK4396" s="9">
        <v>0</v>
      </c>
      <c r="AL4396" s="9">
        <v>0</v>
      </c>
      <c r="AM4396" s="9">
        <v>0</v>
      </c>
      <c r="AN4396" s="9">
        <v>0</v>
      </c>
      <c r="AO4396" s="9">
        <v>0</v>
      </c>
      <c r="AP4396" s="9">
        <v>0</v>
      </c>
      <c r="AQ4396" s="9">
        <v>0</v>
      </c>
      <c r="AR4396" s="9">
        <v>0</v>
      </c>
      <c r="AS4396" s="9">
        <v>0</v>
      </c>
      <c r="AT4396" s="9">
        <v>0</v>
      </c>
      <c r="AU4396" s="9">
        <v>0</v>
      </c>
      <c r="AV4396" s="9">
        <v>0</v>
      </c>
      <c r="AW4396" s="9">
        <v>0</v>
      </c>
      <c r="AX4396" s="9">
        <v>0</v>
      </c>
      <c r="AY4396" s="9">
        <v>0</v>
      </c>
      <c r="AZ4396" s="9">
        <v>0</v>
      </c>
      <c r="BA4396" s="9">
        <v>0</v>
      </c>
      <c r="BB4396" s="9">
        <v>0</v>
      </c>
      <c r="BC4396" s="9">
        <v>0</v>
      </c>
    </row>
    <row r="4397" spans="2:55" x14ac:dyDescent="0.45">
      <c r="B4397" s="25">
        <v>4390</v>
      </c>
      <c r="D4397" s="9" t="s">
        <v>95</v>
      </c>
      <c r="E4397" s="9">
        <v>0</v>
      </c>
      <c r="F4397" s="9">
        <v>0</v>
      </c>
      <c r="G4397" s="9">
        <v>0</v>
      </c>
      <c r="H4397" s="9">
        <v>4</v>
      </c>
      <c r="I4397" s="9">
        <v>0</v>
      </c>
      <c r="J4397" s="9">
        <v>0</v>
      </c>
      <c r="K4397" s="9">
        <v>0</v>
      </c>
      <c r="L4397" s="9">
        <v>3</v>
      </c>
      <c r="M4397" s="9">
        <v>0</v>
      </c>
      <c r="N4397" s="9">
        <v>0</v>
      </c>
      <c r="O4397" s="9">
        <v>7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5</v>
      </c>
      <c r="AC4397" s="9">
        <v>0</v>
      </c>
      <c r="AD4397" s="9">
        <v>0</v>
      </c>
      <c r="AE4397" s="9">
        <v>0</v>
      </c>
      <c r="AF4397" s="9">
        <v>0</v>
      </c>
      <c r="AG4397" s="9">
        <v>0</v>
      </c>
      <c r="AH4397" s="9">
        <v>0</v>
      </c>
      <c r="AI4397" s="9">
        <v>0</v>
      </c>
      <c r="AJ4397" s="9">
        <v>0</v>
      </c>
      <c r="AK4397" s="9">
        <v>0</v>
      </c>
      <c r="AL4397" s="9">
        <v>0</v>
      </c>
      <c r="AM4397" s="9">
        <v>0</v>
      </c>
      <c r="AN4397" s="9">
        <v>0</v>
      </c>
      <c r="AO4397" s="9">
        <v>0</v>
      </c>
      <c r="AP4397" s="9">
        <v>0</v>
      </c>
      <c r="AQ4397" s="9">
        <v>0</v>
      </c>
      <c r="AR4397" s="9">
        <v>0</v>
      </c>
      <c r="AS4397" s="9">
        <v>0</v>
      </c>
      <c r="AT4397" s="9">
        <v>0</v>
      </c>
      <c r="AU4397" s="9">
        <v>0</v>
      </c>
      <c r="AV4397" s="9">
        <v>0</v>
      </c>
      <c r="AW4397" s="9">
        <v>0</v>
      </c>
      <c r="AX4397" s="9">
        <v>0</v>
      </c>
      <c r="AY4397" s="9">
        <v>0</v>
      </c>
      <c r="AZ4397" s="9">
        <v>0</v>
      </c>
      <c r="BA4397" s="9">
        <v>0</v>
      </c>
      <c r="BB4397" s="9">
        <v>0</v>
      </c>
      <c r="BC4397" s="9">
        <v>0</v>
      </c>
    </row>
    <row r="4398" spans="2:55" x14ac:dyDescent="0.45">
      <c r="B4398" s="25">
        <v>4391</v>
      </c>
      <c r="D4398" s="9" t="s">
        <v>96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0</v>
      </c>
      <c r="Z4398" s="9">
        <v>0</v>
      </c>
      <c r="AA4398" s="9">
        <v>0</v>
      </c>
      <c r="AB4398" s="9">
        <v>0</v>
      </c>
      <c r="AC4398" s="9">
        <v>0</v>
      </c>
      <c r="AD4398" s="9">
        <v>0</v>
      </c>
      <c r="AE4398" s="9">
        <v>0</v>
      </c>
      <c r="AF4398" s="9">
        <v>0</v>
      </c>
      <c r="AG4398" s="9">
        <v>0</v>
      </c>
      <c r="AH4398" s="9">
        <v>0</v>
      </c>
      <c r="AI4398" s="9">
        <v>0</v>
      </c>
      <c r="AJ4398" s="9">
        <v>0</v>
      </c>
      <c r="AK4398" s="9">
        <v>0</v>
      </c>
      <c r="AL4398" s="9">
        <v>0</v>
      </c>
      <c r="AM4398" s="9">
        <v>0</v>
      </c>
      <c r="AN4398" s="9">
        <v>0</v>
      </c>
      <c r="AO4398" s="9">
        <v>0</v>
      </c>
      <c r="AP4398" s="9">
        <v>0</v>
      </c>
      <c r="AQ4398" s="9">
        <v>0</v>
      </c>
      <c r="AR4398" s="9">
        <v>0</v>
      </c>
      <c r="AS4398" s="9">
        <v>0</v>
      </c>
      <c r="AT4398" s="9">
        <v>0</v>
      </c>
      <c r="AU4398" s="9">
        <v>0</v>
      </c>
      <c r="AV4398" s="9">
        <v>0</v>
      </c>
      <c r="AW4398" s="9">
        <v>0</v>
      </c>
      <c r="AX4398" s="9">
        <v>0</v>
      </c>
      <c r="AY4398" s="9">
        <v>0</v>
      </c>
      <c r="AZ4398" s="9">
        <v>0</v>
      </c>
      <c r="BA4398" s="9">
        <v>0</v>
      </c>
      <c r="BB4398" s="9">
        <v>0</v>
      </c>
      <c r="BC4398" s="9">
        <v>0</v>
      </c>
    </row>
    <row r="4399" spans="2:55" x14ac:dyDescent="0.45">
      <c r="B4399" s="25">
        <v>4392</v>
      </c>
      <c r="D4399" s="9" t="s">
        <v>97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0</v>
      </c>
      <c r="O4399" s="9">
        <v>10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  <c r="AC4399" s="9">
        <v>0</v>
      </c>
      <c r="AD4399" s="9">
        <v>0</v>
      </c>
      <c r="AE4399" s="9">
        <v>0</v>
      </c>
      <c r="AF4399" s="9">
        <v>0</v>
      </c>
      <c r="AG4399" s="9">
        <v>0</v>
      </c>
      <c r="AH4399" s="9">
        <v>0</v>
      </c>
      <c r="AI4399" s="9">
        <v>0</v>
      </c>
      <c r="AJ4399" s="9">
        <v>0</v>
      </c>
      <c r="AK4399" s="9">
        <v>0</v>
      </c>
      <c r="AL4399" s="9">
        <v>0</v>
      </c>
      <c r="AM4399" s="9">
        <v>0</v>
      </c>
      <c r="AN4399" s="9">
        <v>0</v>
      </c>
      <c r="AO4399" s="9">
        <v>0</v>
      </c>
      <c r="AP4399" s="9">
        <v>0</v>
      </c>
      <c r="AQ4399" s="9">
        <v>0</v>
      </c>
      <c r="AR4399" s="9">
        <v>0</v>
      </c>
      <c r="AS4399" s="9">
        <v>0</v>
      </c>
      <c r="AT4399" s="9">
        <v>0</v>
      </c>
      <c r="AU4399" s="9">
        <v>0</v>
      </c>
      <c r="AV4399" s="9">
        <v>0</v>
      </c>
      <c r="AW4399" s="9">
        <v>0</v>
      </c>
      <c r="AX4399" s="9">
        <v>0</v>
      </c>
      <c r="AY4399" s="9">
        <v>0</v>
      </c>
      <c r="AZ4399" s="9">
        <v>0</v>
      </c>
      <c r="BA4399" s="9">
        <v>0</v>
      </c>
      <c r="BB4399" s="9">
        <v>0</v>
      </c>
      <c r="BC4399" s="9">
        <v>0</v>
      </c>
    </row>
    <row r="4400" spans="2:55" x14ac:dyDescent="0.45">
      <c r="B4400" s="25">
        <v>4393</v>
      </c>
      <c r="D4400" s="9" t="s">
        <v>98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  <c r="AC4400" s="9">
        <v>0</v>
      </c>
      <c r="AD4400" s="9">
        <v>0</v>
      </c>
      <c r="AE4400" s="9">
        <v>0</v>
      </c>
      <c r="AF4400" s="9">
        <v>0</v>
      </c>
      <c r="AG4400" s="9">
        <v>0</v>
      </c>
      <c r="AH4400" s="9">
        <v>0</v>
      </c>
      <c r="AI4400" s="9">
        <v>0</v>
      </c>
      <c r="AJ4400" s="9">
        <v>0</v>
      </c>
      <c r="AK4400" s="9">
        <v>0</v>
      </c>
      <c r="AL4400" s="9">
        <v>0</v>
      </c>
      <c r="AM4400" s="9">
        <v>0</v>
      </c>
      <c r="AN4400" s="9">
        <v>0</v>
      </c>
      <c r="AO4400" s="9">
        <v>0</v>
      </c>
      <c r="AP4400" s="9">
        <v>0</v>
      </c>
      <c r="AQ4400" s="9">
        <v>0</v>
      </c>
      <c r="AR4400" s="9">
        <v>0</v>
      </c>
      <c r="AS4400" s="9">
        <v>0</v>
      </c>
      <c r="AT4400" s="9">
        <v>0</v>
      </c>
      <c r="AU4400" s="9">
        <v>0</v>
      </c>
      <c r="AV4400" s="9">
        <v>0</v>
      </c>
      <c r="AW4400" s="9">
        <v>0</v>
      </c>
      <c r="AX4400" s="9">
        <v>0</v>
      </c>
      <c r="AY4400" s="9">
        <v>0</v>
      </c>
      <c r="AZ4400" s="9">
        <v>0</v>
      </c>
      <c r="BA4400" s="9">
        <v>0</v>
      </c>
      <c r="BB4400" s="9">
        <v>0</v>
      </c>
      <c r="BC4400" s="9">
        <v>0</v>
      </c>
    </row>
    <row r="4401" spans="2:55" x14ac:dyDescent="0.45">
      <c r="B4401" s="25">
        <v>4394</v>
      </c>
      <c r="D4401" s="9" t="s">
        <v>99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  <c r="AC4401" s="9">
        <v>0</v>
      </c>
      <c r="AD4401" s="9">
        <v>0</v>
      </c>
      <c r="AE4401" s="9">
        <v>0</v>
      </c>
      <c r="AF4401" s="9">
        <v>0</v>
      </c>
      <c r="AG4401" s="9">
        <v>0</v>
      </c>
      <c r="AH4401" s="9">
        <v>0</v>
      </c>
      <c r="AI4401" s="9">
        <v>0</v>
      </c>
      <c r="AJ4401" s="9">
        <v>5</v>
      </c>
      <c r="AK4401" s="9">
        <v>0</v>
      </c>
      <c r="AL4401" s="9">
        <v>0</v>
      </c>
      <c r="AM4401" s="9">
        <v>0</v>
      </c>
      <c r="AN4401" s="9">
        <v>0</v>
      </c>
      <c r="AO4401" s="9">
        <v>0</v>
      </c>
      <c r="AP4401" s="9">
        <v>0</v>
      </c>
      <c r="AQ4401" s="9">
        <v>0</v>
      </c>
      <c r="AR4401" s="9">
        <v>0</v>
      </c>
      <c r="AS4401" s="9">
        <v>0</v>
      </c>
      <c r="AT4401" s="9">
        <v>0</v>
      </c>
      <c r="AU4401" s="9">
        <v>0</v>
      </c>
      <c r="AV4401" s="9">
        <v>0</v>
      </c>
      <c r="AW4401" s="9">
        <v>0</v>
      </c>
      <c r="AX4401" s="9">
        <v>0</v>
      </c>
      <c r="AY4401" s="9">
        <v>0</v>
      </c>
      <c r="AZ4401" s="9">
        <v>0</v>
      </c>
      <c r="BA4401" s="9">
        <v>0</v>
      </c>
      <c r="BB4401" s="9">
        <v>0</v>
      </c>
      <c r="BC4401" s="9">
        <v>0</v>
      </c>
    </row>
    <row r="4402" spans="2:55" x14ac:dyDescent="0.45">
      <c r="B4402" s="25">
        <v>4395</v>
      </c>
      <c r="D4402" s="9" t="s">
        <v>100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  <c r="J4402" s="9">
        <v>0</v>
      </c>
      <c r="K4402" s="9">
        <v>0</v>
      </c>
      <c r="L4402" s="9">
        <v>0</v>
      </c>
      <c r="M4402" s="9">
        <v>3</v>
      </c>
      <c r="N4402" s="9">
        <v>19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4</v>
      </c>
      <c r="AC4402" s="9">
        <v>0</v>
      </c>
      <c r="AD4402" s="9">
        <v>0</v>
      </c>
      <c r="AE4402" s="9">
        <v>0</v>
      </c>
      <c r="AF4402" s="9">
        <v>0</v>
      </c>
      <c r="AG4402" s="9">
        <v>0</v>
      </c>
      <c r="AH4402" s="9">
        <v>0</v>
      </c>
      <c r="AI4402" s="9">
        <v>0</v>
      </c>
      <c r="AJ4402" s="9">
        <v>0</v>
      </c>
      <c r="AK4402" s="9">
        <v>0</v>
      </c>
      <c r="AL4402" s="9">
        <v>0</v>
      </c>
      <c r="AM4402" s="9">
        <v>0</v>
      </c>
      <c r="AN4402" s="9">
        <v>0</v>
      </c>
      <c r="AO4402" s="9">
        <v>0</v>
      </c>
      <c r="AP4402" s="9">
        <v>0</v>
      </c>
      <c r="AQ4402" s="9">
        <v>0</v>
      </c>
      <c r="AR4402" s="9">
        <v>0</v>
      </c>
      <c r="AS4402" s="9">
        <v>0</v>
      </c>
      <c r="AT4402" s="9">
        <v>0</v>
      </c>
      <c r="AU4402" s="9">
        <v>0</v>
      </c>
      <c r="AV4402" s="9">
        <v>0</v>
      </c>
      <c r="AW4402" s="9">
        <v>0</v>
      </c>
      <c r="AX4402" s="9">
        <v>0</v>
      </c>
      <c r="AY4402" s="9">
        <v>0</v>
      </c>
      <c r="AZ4402" s="9">
        <v>0</v>
      </c>
      <c r="BA4402" s="9">
        <v>0</v>
      </c>
      <c r="BB4402" s="9">
        <v>0</v>
      </c>
      <c r="BC4402" s="9">
        <v>0</v>
      </c>
    </row>
    <row r="4403" spans="2:55" x14ac:dyDescent="0.45">
      <c r="B4403" s="25">
        <v>4396</v>
      </c>
      <c r="D4403" s="9" t="s">
        <v>101</v>
      </c>
      <c r="E4403" s="9">
        <v>0</v>
      </c>
      <c r="F4403" s="9">
        <v>0</v>
      </c>
      <c r="G4403" s="9">
        <v>0</v>
      </c>
      <c r="H4403" s="9">
        <v>5</v>
      </c>
      <c r="I4403" s="9">
        <v>0</v>
      </c>
      <c r="J4403" s="9">
        <v>0</v>
      </c>
      <c r="K4403" s="9">
        <v>0</v>
      </c>
      <c r="L4403" s="9">
        <v>7</v>
      </c>
      <c r="M4403" s="9">
        <v>0</v>
      </c>
      <c r="N4403" s="9">
        <v>56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3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3</v>
      </c>
      <c r="AB4403" s="9">
        <v>32</v>
      </c>
      <c r="AC4403" s="9">
        <v>0</v>
      </c>
      <c r="AD4403" s="9">
        <v>0</v>
      </c>
      <c r="AE4403" s="9">
        <v>0</v>
      </c>
      <c r="AF4403" s="9">
        <v>0</v>
      </c>
      <c r="AG4403" s="9">
        <v>0</v>
      </c>
      <c r="AH4403" s="9">
        <v>0</v>
      </c>
      <c r="AI4403" s="9">
        <v>3</v>
      </c>
      <c r="AJ4403" s="9">
        <v>0</v>
      </c>
      <c r="AK4403" s="9">
        <v>0</v>
      </c>
      <c r="AL4403" s="9">
        <v>0</v>
      </c>
      <c r="AM4403" s="9">
        <v>5</v>
      </c>
      <c r="AN4403" s="9">
        <v>0</v>
      </c>
      <c r="AO4403" s="9">
        <v>0</v>
      </c>
      <c r="AP4403" s="9">
        <v>0</v>
      </c>
      <c r="AQ4403" s="9">
        <v>0</v>
      </c>
      <c r="AR4403" s="9">
        <v>0</v>
      </c>
      <c r="AS4403" s="9">
        <v>0</v>
      </c>
      <c r="AT4403" s="9">
        <v>0</v>
      </c>
      <c r="AU4403" s="9">
        <v>0</v>
      </c>
      <c r="AV4403" s="9">
        <v>0</v>
      </c>
      <c r="AW4403" s="9">
        <v>0</v>
      </c>
      <c r="AX4403" s="9">
        <v>0</v>
      </c>
      <c r="AY4403" s="9">
        <v>0</v>
      </c>
      <c r="AZ4403" s="9">
        <v>0</v>
      </c>
      <c r="BA4403" s="9">
        <v>0</v>
      </c>
      <c r="BB4403" s="9">
        <v>0</v>
      </c>
      <c r="BC4403" s="9">
        <v>0</v>
      </c>
    </row>
    <row r="4404" spans="2:55" x14ac:dyDescent="0.45">
      <c r="B4404" s="25">
        <v>4397</v>
      </c>
      <c r="D4404" s="9" t="s">
        <v>102</v>
      </c>
      <c r="E4404" s="9">
        <v>0</v>
      </c>
      <c r="F4404" s="9">
        <v>0</v>
      </c>
      <c r="G4404" s="9">
        <v>0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0</v>
      </c>
      <c r="T4404" s="9">
        <v>0</v>
      </c>
      <c r="U4404" s="9">
        <v>0</v>
      </c>
      <c r="V4404" s="9">
        <v>0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  <c r="AC4404" s="9">
        <v>0</v>
      </c>
      <c r="AD4404" s="9">
        <v>0</v>
      </c>
      <c r="AE4404" s="9">
        <v>0</v>
      </c>
      <c r="AF4404" s="9">
        <v>0</v>
      </c>
      <c r="AG4404" s="9">
        <v>0</v>
      </c>
      <c r="AH4404" s="9">
        <v>0</v>
      </c>
      <c r="AI4404" s="9">
        <v>0</v>
      </c>
      <c r="AJ4404" s="9">
        <v>0</v>
      </c>
      <c r="AK4404" s="9">
        <v>0</v>
      </c>
      <c r="AL4404" s="9">
        <v>0</v>
      </c>
      <c r="AM4404" s="9">
        <v>0</v>
      </c>
      <c r="AN4404" s="9">
        <v>0</v>
      </c>
      <c r="AO4404" s="9">
        <v>0</v>
      </c>
      <c r="AP4404" s="9">
        <v>0</v>
      </c>
      <c r="AQ4404" s="9">
        <v>0</v>
      </c>
      <c r="AR4404" s="9">
        <v>0</v>
      </c>
      <c r="AS4404" s="9">
        <v>0</v>
      </c>
      <c r="AT4404" s="9">
        <v>0</v>
      </c>
      <c r="AU4404" s="9">
        <v>0</v>
      </c>
      <c r="AV4404" s="9">
        <v>0</v>
      </c>
      <c r="AW4404" s="9">
        <v>0</v>
      </c>
      <c r="AX4404" s="9">
        <v>0</v>
      </c>
      <c r="AY4404" s="9">
        <v>0</v>
      </c>
      <c r="AZ4404" s="9">
        <v>0</v>
      </c>
      <c r="BA4404" s="9">
        <v>0</v>
      </c>
      <c r="BB4404" s="9">
        <v>0</v>
      </c>
      <c r="BC4404" s="9">
        <v>0</v>
      </c>
    </row>
    <row r="4405" spans="2:55" x14ac:dyDescent="0.45">
      <c r="B4405" s="25">
        <v>4398</v>
      </c>
      <c r="D4405" s="9" t="s">
        <v>103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9">
        <v>0</v>
      </c>
      <c r="U4405" s="9">
        <v>0</v>
      </c>
      <c r="V4405" s="9">
        <v>0</v>
      </c>
      <c r="W4405" s="9">
        <v>0</v>
      </c>
      <c r="X4405" s="9">
        <v>0</v>
      </c>
      <c r="Y4405" s="9">
        <v>0</v>
      </c>
      <c r="Z4405" s="9">
        <v>0</v>
      </c>
      <c r="AA4405" s="9">
        <v>0</v>
      </c>
      <c r="AB4405" s="9">
        <v>3</v>
      </c>
      <c r="AC4405" s="9">
        <v>0</v>
      </c>
      <c r="AD4405" s="9">
        <v>0</v>
      </c>
      <c r="AE4405" s="9">
        <v>0</v>
      </c>
      <c r="AF4405" s="9">
        <v>0</v>
      </c>
      <c r="AG4405" s="9">
        <v>0</v>
      </c>
      <c r="AH4405" s="9">
        <v>0</v>
      </c>
      <c r="AI4405" s="9">
        <v>0</v>
      </c>
      <c r="AJ4405" s="9">
        <v>0</v>
      </c>
      <c r="AK4405" s="9">
        <v>0</v>
      </c>
      <c r="AL4405" s="9">
        <v>0</v>
      </c>
      <c r="AM4405" s="9">
        <v>0</v>
      </c>
      <c r="AN4405" s="9">
        <v>0</v>
      </c>
      <c r="AO4405" s="9">
        <v>0</v>
      </c>
      <c r="AP4405" s="9">
        <v>0</v>
      </c>
      <c r="AQ4405" s="9">
        <v>0</v>
      </c>
      <c r="AR4405" s="9">
        <v>0</v>
      </c>
      <c r="AS4405" s="9">
        <v>0</v>
      </c>
      <c r="AT4405" s="9">
        <v>0</v>
      </c>
      <c r="AU4405" s="9">
        <v>0</v>
      </c>
      <c r="AV4405" s="9">
        <v>0</v>
      </c>
      <c r="AW4405" s="9">
        <v>0</v>
      </c>
      <c r="AX4405" s="9">
        <v>0</v>
      </c>
      <c r="AY4405" s="9">
        <v>0</v>
      </c>
      <c r="AZ4405" s="9">
        <v>0</v>
      </c>
      <c r="BA4405" s="9">
        <v>0</v>
      </c>
      <c r="BB4405" s="9">
        <v>0</v>
      </c>
      <c r="BC4405" s="9">
        <v>0</v>
      </c>
    </row>
    <row r="4406" spans="2:55" x14ac:dyDescent="0.45">
      <c r="B4406" s="25">
        <v>4399</v>
      </c>
      <c r="D4406" s="9" t="s">
        <v>104</v>
      </c>
      <c r="E4406" s="9">
        <v>0</v>
      </c>
      <c r="F4406" s="9">
        <v>0</v>
      </c>
      <c r="G4406" s="9">
        <v>0</v>
      </c>
      <c r="H4406" s="9">
        <v>3</v>
      </c>
      <c r="I4406" s="9">
        <v>0</v>
      </c>
      <c r="J4406" s="9">
        <v>0</v>
      </c>
      <c r="K4406" s="9">
        <v>0</v>
      </c>
      <c r="L4406" s="9">
        <v>4</v>
      </c>
      <c r="M4406" s="9">
        <v>0</v>
      </c>
      <c r="N4406" s="9">
        <v>0</v>
      </c>
      <c r="O4406" s="9">
        <v>0</v>
      </c>
      <c r="P4406" s="9">
        <v>5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0</v>
      </c>
      <c r="Z4406" s="9">
        <v>0</v>
      </c>
      <c r="AA4406" s="9">
        <v>0</v>
      </c>
      <c r="AB4406" s="9">
        <v>0</v>
      </c>
      <c r="AC4406" s="9">
        <v>0</v>
      </c>
      <c r="AD4406" s="9">
        <v>0</v>
      </c>
      <c r="AE4406" s="9">
        <v>0</v>
      </c>
      <c r="AF4406" s="9">
        <v>0</v>
      </c>
      <c r="AG4406" s="9">
        <v>0</v>
      </c>
      <c r="AH4406" s="9">
        <v>0</v>
      </c>
      <c r="AI4406" s="9">
        <v>0</v>
      </c>
      <c r="AJ4406" s="9">
        <v>4</v>
      </c>
      <c r="AK4406" s="9">
        <v>6</v>
      </c>
      <c r="AL4406" s="9">
        <v>0</v>
      </c>
      <c r="AM4406" s="9">
        <v>0</v>
      </c>
      <c r="AN4406" s="9">
        <v>0</v>
      </c>
      <c r="AO4406" s="9">
        <v>0</v>
      </c>
      <c r="AP4406" s="9">
        <v>4</v>
      </c>
      <c r="AQ4406" s="9">
        <v>0</v>
      </c>
      <c r="AR4406" s="9">
        <v>0</v>
      </c>
      <c r="AS4406" s="9">
        <v>0</v>
      </c>
      <c r="AT4406" s="9">
        <v>0</v>
      </c>
      <c r="AU4406" s="9">
        <v>0</v>
      </c>
      <c r="AV4406" s="9">
        <v>0</v>
      </c>
      <c r="AW4406" s="9">
        <v>0</v>
      </c>
      <c r="AX4406" s="9">
        <v>0</v>
      </c>
      <c r="AY4406" s="9">
        <v>0</v>
      </c>
      <c r="AZ4406" s="9">
        <v>0</v>
      </c>
      <c r="BA4406" s="9">
        <v>0</v>
      </c>
      <c r="BB4406" s="9">
        <v>0</v>
      </c>
      <c r="BC4406" s="9">
        <v>0</v>
      </c>
    </row>
    <row r="4407" spans="2:55" x14ac:dyDescent="0.45">
      <c r="B4407" s="25">
        <v>4400</v>
      </c>
      <c r="D4407" s="9" t="s">
        <v>105</v>
      </c>
      <c r="E4407" s="9">
        <v>0</v>
      </c>
      <c r="F4407" s="9">
        <v>0</v>
      </c>
      <c r="G4407" s="9">
        <v>0</v>
      </c>
      <c r="H4407" s="9">
        <v>18</v>
      </c>
      <c r="I4407" s="9">
        <v>4</v>
      </c>
      <c r="J4407" s="9">
        <v>0</v>
      </c>
      <c r="K4407" s="9">
        <v>0</v>
      </c>
      <c r="L4407" s="9">
        <v>25</v>
      </c>
      <c r="M4407" s="9">
        <v>0</v>
      </c>
      <c r="N4407" s="9">
        <v>4</v>
      </c>
      <c r="O4407" s="9">
        <v>3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3</v>
      </c>
      <c r="X4407" s="9">
        <v>0</v>
      </c>
      <c r="Y4407" s="9">
        <v>0</v>
      </c>
      <c r="Z4407" s="9">
        <v>0</v>
      </c>
      <c r="AA4407" s="9">
        <v>0</v>
      </c>
      <c r="AB4407" s="9">
        <v>9</v>
      </c>
      <c r="AC4407" s="9">
        <v>0</v>
      </c>
      <c r="AD4407" s="9">
        <v>4</v>
      </c>
      <c r="AE4407" s="9">
        <v>0</v>
      </c>
      <c r="AF4407" s="9">
        <v>0</v>
      </c>
      <c r="AG4407" s="9">
        <v>5</v>
      </c>
      <c r="AH4407" s="9">
        <v>0</v>
      </c>
      <c r="AI4407" s="9">
        <v>0</v>
      </c>
      <c r="AJ4407" s="9">
        <v>0</v>
      </c>
      <c r="AK4407" s="9">
        <v>11</v>
      </c>
      <c r="AL4407" s="9">
        <v>0</v>
      </c>
      <c r="AM4407" s="9">
        <v>0</v>
      </c>
      <c r="AN4407" s="9">
        <v>0</v>
      </c>
      <c r="AO4407" s="9">
        <v>0</v>
      </c>
      <c r="AP4407" s="9">
        <v>5</v>
      </c>
      <c r="AQ4407" s="9">
        <v>3</v>
      </c>
      <c r="AR4407" s="9">
        <v>0</v>
      </c>
      <c r="AS4407" s="9">
        <v>0</v>
      </c>
      <c r="AT4407" s="9">
        <v>0</v>
      </c>
      <c r="AU4407" s="9">
        <v>5</v>
      </c>
      <c r="AV4407" s="9">
        <v>0</v>
      </c>
      <c r="AW4407" s="9">
        <v>0</v>
      </c>
      <c r="AX4407" s="9">
        <v>0</v>
      </c>
      <c r="AY4407" s="9">
        <v>0</v>
      </c>
      <c r="AZ4407" s="9">
        <v>0</v>
      </c>
      <c r="BA4407" s="9">
        <v>0</v>
      </c>
      <c r="BB4407" s="9">
        <v>0</v>
      </c>
      <c r="BC4407" s="9">
        <v>0</v>
      </c>
    </row>
    <row r="4408" spans="2:55" x14ac:dyDescent="0.45">
      <c r="B4408" s="25">
        <v>4401</v>
      </c>
      <c r="D4408" s="9" t="s">
        <v>106</v>
      </c>
      <c r="E4408" s="9">
        <v>0</v>
      </c>
      <c r="F4408" s="9">
        <v>0</v>
      </c>
      <c r="G4408" s="9">
        <v>0</v>
      </c>
      <c r="H4408" s="9">
        <v>29</v>
      </c>
      <c r="I4408" s="9">
        <v>5</v>
      </c>
      <c r="J4408" s="9">
        <v>0</v>
      </c>
      <c r="K4408" s="9">
        <v>0</v>
      </c>
      <c r="L4408" s="9">
        <v>16</v>
      </c>
      <c r="M4408" s="9">
        <v>7</v>
      </c>
      <c r="N4408" s="9">
        <v>4</v>
      </c>
      <c r="O4408" s="9">
        <v>0</v>
      </c>
      <c r="P4408" s="9">
        <v>3</v>
      </c>
      <c r="Q4408" s="9">
        <v>0</v>
      </c>
      <c r="R4408" s="9">
        <v>0</v>
      </c>
      <c r="S4408" s="9">
        <v>3</v>
      </c>
      <c r="T4408" s="9">
        <v>0</v>
      </c>
      <c r="U4408" s="9">
        <v>3</v>
      </c>
      <c r="V4408" s="9">
        <v>0</v>
      </c>
      <c r="W4408" s="9">
        <v>9</v>
      </c>
      <c r="X4408" s="9">
        <v>0</v>
      </c>
      <c r="Y4408" s="9">
        <v>0</v>
      </c>
      <c r="Z4408" s="9">
        <v>0</v>
      </c>
      <c r="AA4408" s="9">
        <v>0</v>
      </c>
      <c r="AB4408" s="9">
        <v>14</v>
      </c>
      <c r="AC4408" s="9">
        <v>0</v>
      </c>
      <c r="AD4408" s="9">
        <v>6</v>
      </c>
      <c r="AE4408" s="9">
        <v>0</v>
      </c>
      <c r="AF4408" s="9">
        <v>0</v>
      </c>
      <c r="AG4408" s="9">
        <v>11</v>
      </c>
      <c r="AH4408" s="9">
        <v>5</v>
      </c>
      <c r="AI4408" s="9">
        <v>6</v>
      </c>
      <c r="AJ4408" s="9">
        <v>12</v>
      </c>
      <c r="AK4408" s="9">
        <v>10</v>
      </c>
      <c r="AL4408" s="9">
        <v>5</v>
      </c>
      <c r="AM4408" s="9">
        <v>4</v>
      </c>
      <c r="AN4408" s="9">
        <v>0</v>
      </c>
      <c r="AO4408" s="9">
        <v>6</v>
      </c>
      <c r="AP4408" s="9">
        <v>5</v>
      </c>
      <c r="AQ4408" s="9">
        <v>3</v>
      </c>
      <c r="AR4408" s="9">
        <v>0</v>
      </c>
      <c r="AS4408" s="9">
        <v>5</v>
      </c>
      <c r="AT4408" s="9">
        <v>3</v>
      </c>
      <c r="AU4408" s="9">
        <v>5</v>
      </c>
      <c r="AV4408" s="9">
        <v>0</v>
      </c>
      <c r="AW4408" s="9">
        <v>0</v>
      </c>
      <c r="AX4408" s="9">
        <v>6</v>
      </c>
      <c r="AY4408" s="9">
        <v>6</v>
      </c>
      <c r="AZ4408" s="9">
        <v>0</v>
      </c>
      <c r="BA4408" s="9">
        <v>0</v>
      </c>
      <c r="BB4408" s="9">
        <v>5</v>
      </c>
      <c r="BC4408" s="9">
        <v>0</v>
      </c>
    </row>
    <row r="4409" spans="2:55" x14ac:dyDescent="0.45">
      <c r="B4409" s="25">
        <v>4402</v>
      </c>
      <c r="D4409" s="9" t="s">
        <v>107</v>
      </c>
      <c r="E4409" s="9">
        <v>0</v>
      </c>
      <c r="F4409" s="9">
        <v>0</v>
      </c>
      <c r="G4409" s="9">
        <v>0</v>
      </c>
      <c r="H4409" s="9">
        <v>8</v>
      </c>
      <c r="I4409" s="9">
        <v>4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3</v>
      </c>
      <c r="AC4409" s="9">
        <v>0</v>
      </c>
      <c r="AD4409" s="9">
        <v>0</v>
      </c>
      <c r="AE4409" s="9">
        <v>0</v>
      </c>
      <c r="AF4409" s="9">
        <v>0</v>
      </c>
      <c r="AG4409" s="9">
        <v>0</v>
      </c>
      <c r="AH4409" s="9">
        <v>0</v>
      </c>
      <c r="AI4409" s="9">
        <v>0</v>
      </c>
      <c r="AJ4409" s="9">
        <v>0</v>
      </c>
      <c r="AK4409" s="9">
        <v>0</v>
      </c>
      <c r="AL4409" s="9">
        <v>0</v>
      </c>
      <c r="AM4409" s="9">
        <v>0</v>
      </c>
      <c r="AN4409" s="9">
        <v>0</v>
      </c>
      <c r="AO4409" s="9">
        <v>3</v>
      </c>
      <c r="AP4409" s="9">
        <v>0</v>
      </c>
      <c r="AQ4409" s="9">
        <v>0</v>
      </c>
      <c r="AR4409" s="9">
        <v>0</v>
      </c>
      <c r="AS4409" s="9">
        <v>0</v>
      </c>
      <c r="AT4409" s="9">
        <v>0</v>
      </c>
      <c r="AU4409" s="9">
        <v>0</v>
      </c>
      <c r="AV4409" s="9">
        <v>0</v>
      </c>
      <c r="AW4409" s="9">
        <v>0</v>
      </c>
      <c r="AX4409" s="9">
        <v>5</v>
      </c>
      <c r="AY4409" s="9">
        <v>0</v>
      </c>
      <c r="AZ4409" s="9">
        <v>0</v>
      </c>
      <c r="BA4409" s="9">
        <v>0</v>
      </c>
      <c r="BB4409" s="9">
        <v>0</v>
      </c>
      <c r="BC4409" s="9">
        <v>0</v>
      </c>
    </row>
    <row r="4410" spans="2:55" x14ac:dyDescent="0.45">
      <c r="B4410" s="25">
        <v>4403</v>
      </c>
      <c r="D4410" s="9" t="s">
        <v>108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  <c r="J4410" s="9">
        <v>0</v>
      </c>
      <c r="K4410" s="9">
        <v>0</v>
      </c>
      <c r="L4410" s="9">
        <v>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  <c r="AC4410" s="9">
        <v>0</v>
      </c>
      <c r="AD4410" s="9">
        <v>0</v>
      </c>
      <c r="AE4410" s="9">
        <v>0</v>
      </c>
      <c r="AF4410" s="9">
        <v>0</v>
      </c>
      <c r="AG4410" s="9">
        <v>0</v>
      </c>
      <c r="AH4410" s="9">
        <v>0</v>
      </c>
      <c r="AI4410" s="9">
        <v>0</v>
      </c>
      <c r="AJ4410" s="9">
        <v>0</v>
      </c>
      <c r="AK4410" s="9">
        <v>0</v>
      </c>
      <c r="AL4410" s="9">
        <v>0</v>
      </c>
      <c r="AM4410" s="9">
        <v>0</v>
      </c>
      <c r="AN4410" s="9">
        <v>0</v>
      </c>
      <c r="AO4410" s="9">
        <v>0</v>
      </c>
      <c r="AP4410" s="9">
        <v>0</v>
      </c>
      <c r="AQ4410" s="9">
        <v>0</v>
      </c>
      <c r="AR4410" s="9">
        <v>0</v>
      </c>
      <c r="AS4410" s="9">
        <v>0</v>
      </c>
      <c r="AT4410" s="9">
        <v>0</v>
      </c>
      <c r="AU4410" s="9">
        <v>0</v>
      </c>
      <c r="AV4410" s="9">
        <v>0</v>
      </c>
      <c r="AW4410" s="9">
        <v>0</v>
      </c>
      <c r="AX4410" s="9">
        <v>0</v>
      </c>
      <c r="AY4410" s="9">
        <v>0</v>
      </c>
      <c r="AZ4410" s="9">
        <v>0</v>
      </c>
      <c r="BA4410" s="9">
        <v>0</v>
      </c>
      <c r="BB4410" s="9">
        <v>0</v>
      </c>
      <c r="BC4410" s="9">
        <v>0</v>
      </c>
    </row>
    <row r="4411" spans="2:55" x14ac:dyDescent="0.45">
      <c r="B4411" s="25">
        <v>4404</v>
      </c>
      <c r="D4411" s="9" t="s">
        <v>109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0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0</v>
      </c>
      <c r="AC4411" s="9">
        <v>0</v>
      </c>
      <c r="AD4411" s="9">
        <v>0</v>
      </c>
      <c r="AE4411" s="9">
        <v>0</v>
      </c>
      <c r="AF4411" s="9">
        <v>0</v>
      </c>
      <c r="AG4411" s="9">
        <v>0</v>
      </c>
      <c r="AH4411" s="9">
        <v>0</v>
      </c>
      <c r="AI4411" s="9">
        <v>0</v>
      </c>
      <c r="AJ4411" s="9">
        <v>0</v>
      </c>
      <c r="AK4411" s="9">
        <v>0</v>
      </c>
      <c r="AL4411" s="9">
        <v>0</v>
      </c>
      <c r="AM4411" s="9">
        <v>0</v>
      </c>
      <c r="AN4411" s="9">
        <v>0</v>
      </c>
      <c r="AO4411" s="9">
        <v>0</v>
      </c>
      <c r="AP4411" s="9">
        <v>0</v>
      </c>
      <c r="AQ4411" s="9">
        <v>0</v>
      </c>
      <c r="AR4411" s="9">
        <v>0</v>
      </c>
      <c r="AS4411" s="9">
        <v>0</v>
      </c>
      <c r="AT4411" s="9">
        <v>0</v>
      </c>
      <c r="AU4411" s="9">
        <v>0</v>
      </c>
      <c r="AV4411" s="9">
        <v>0</v>
      </c>
      <c r="AW4411" s="9">
        <v>0</v>
      </c>
      <c r="AX4411" s="9">
        <v>0</v>
      </c>
      <c r="AY4411" s="9">
        <v>0</v>
      </c>
      <c r="AZ4411" s="9">
        <v>0</v>
      </c>
      <c r="BA4411" s="9">
        <v>0</v>
      </c>
      <c r="BB4411" s="9">
        <v>0</v>
      </c>
      <c r="BC4411" s="9">
        <v>0</v>
      </c>
    </row>
    <row r="4412" spans="2:55" x14ac:dyDescent="0.45">
      <c r="B4412" s="25">
        <v>4405</v>
      </c>
      <c r="D4412" s="9" t="s">
        <v>110</v>
      </c>
      <c r="E4412" s="9">
        <v>0</v>
      </c>
      <c r="F4412" s="9">
        <v>0</v>
      </c>
      <c r="G4412" s="9">
        <v>0</v>
      </c>
      <c r="H4412" s="9">
        <v>0</v>
      </c>
      <c r="I4412" s="9">
        <v>3</v>
      </c>
      <c r="J4412" s="9">
        <v>0</v>
      </c>
      <c r="K4412" s="9">
        <v>0</v>
      </c>
      <c r="L4412" s="9">
        <v>4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0</v>
      </c>
      <c r="V4412" s="9">
        <v>0</v>
      </c>
      <c r="W4412" s="9">
        <v>0</v>
      </c>
      <c r="X4412" s="9">
        <v>0</v>
      </c>
      <c r="Y4412" s="9">
        <v>0</v>
      </c>
      <c r="Z4412" s="9">
        <v>0</v>
      </c>
      <c r="AA4412" s="9">
        <v>0</v>
      </c>
      <c r="AB4412" s="9">
        <v>0</v>
      </c>
      <c r="AC4412" s="9">
        <v>0</v>
      </c>
      <c r="AD4412" s="9">
        <v>0</v>
      </c>
      <c r="AE4412" s="9">
        <v>0</v>
      </c>
      <c r="AF4412" s="9">
        <v>0</v>
      </c>
      <c r="AG4412" s="9">
        <v>8</v>
      </c>
      <c r="AH4412" s="9">
        <v>0</v>
      </c>
      <c r="AI4412" s="9">
        <v>0</v>
      </c>
      <c r="AJ4412" s="9">
        <v>0</v>
      </c>
      <c r="AK4412" s="9">
        <v>6</v>
      </c>
      <c r="AL4412" s="9">
        <v>0</v>
      </c>
      <c r="AM4412" s="9">
        <v>0</v>
      </c>
      <c r="AN4412" s="9">
        <v>0</v>
      </c>
      <c r="AO4412" s="9">
        <v>0</v>
      </c>
      <c r="AP4412" s="9">
        <v>0</v>
      </c>
      <c r="AQ4412" s="9">
        <v>0</v>
      </c>
      <c r="AR4412" s="9">
        <v>0</v>
      </c>
      <c r="AS4412" s="9">
        <v>0</v>
      </c>
      <c r="AT4412" s="9">
        <v>0</v>
      </c>
      <c r="AU4412" s="9">
        <v>0</v>
      </c>
      <c r="AV4412" s="9">
        <v>0</v>
      </c>
      <c r="AW4412" s="9">
        <v>0</v>
      </c>
      <c r="AX4412" s="9">
        <v>0</v>
      </c>
      <c r="AY4412" s="9">
        <v>0</v>
      </c>
      <c r="AZ4412" s="9">
        <v>0</v>
      </c>
      <c r="BA4412" s="9">
        <v>0</v>
      </c>
      <c r="BB4412" s="9">
        <v>0</v>
      </c>
      <c r="BC4412" s="9">
        <v>0</v>
      </c>
    </row>
    <row r="4413" spans="2:55" x14ac:dyDescent="0.45">
      <c r="B4413" s="25">
        <v>4406</v>
      </c>
      <c r="D4413" s="9" t="s">
        <v>111</v>
      </c>
      <c r="E4413" s="9">
        <v>0</v>
      </c>
      <c r="F4413" s="9">
        <v>0</v>
      </c>
      <c r="G4413" s="9">
        <v>0</v>
      </c>
      <c r="H4413" s="9">
        <v>3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  <c r="AC4413" s="9">
        <v>0</v>
      </c>
      <c r="AD4413" s="9">
        <v>0</v>
      </c>
      <c r="AE4413" s="9">
        <v>0</v>
      </c>
      <c r="AF4413" s="9">
        <v>0</v>
      </c>
      <c r="AG4413" s="9">
        <v>0</v>
      </c>
      <c r="AH4413" s="9">
        <v>0</v>
      </c>
      <c r="AI4413" s="9">
        <v>0</v>
      </c>
      <c r="AJ4413" s="9">
        <v>0</v>
      </c>
      <c r="AK4413" s="9">
        <v>0</v>
      </c>
      <c r="AL4413" s="9">
        <v>0</v>
      </c>
      <c r="AM4413" s="9">
        <v>0</v>
      </c>
      <c r="AN4413" s="9">
        <v>0</v>
      </c>
      <c r="AO4413" s="9">
        <v>0</v>
      </c>
      <c r="AP4413" s="9">
        <v>0</v>
      </c>
      <c r="AQ4413" s="9">
        <v>0</v>
      </c>
      <c r="AR4413" s="9">
        <v>0</v>
      </c>
      <c r="AS4413" s="9">
        <v>0</v>
      </c>
      <c r="AT4413" s="9">
        <v>0</v>
      </c>
      <c r="AU4413" s="9">
        <v>0</v>
      </c>
      <c r="AV4413" s="9">
        <v>0</v>
      </c>
      <c r="AW4413" s="9">
        <v>0</v>
      </c>
      <c r="AX4413" s="9">
        <v>0</v>
      </c>
      <c r="AY4413" s="9">
        <v>0</v>
      </c>
      <c r="AZ4413" s="9">
        <v>0</v>
      </c>
      <c r="BA4413" s="9">
        <v>0</v>
      </c>
      <c r="BB4413" s="9">
        <v>0</v>
      </c>
      <c r="BC4413" s="9">
        <v>0</v>
      </c>
    </row>
    <row r="4414" spans="2:55" x14ac:dyDescent="0.45">
      <c r="B4414" s="25">
        <v>4407</v>
      </c>
      <c r="D4414" s="9" t="s">
        <v>112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3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3</v>
      </c>
      <c r="AC4414" s="9">
        <v>0</v>
      </c>
      <c r="AD4414" s="9">
        <v>0</v>
      </c>
      <c r="AE4414" s="9">
        <v>0</v>
      </c>
      <c r="AF4414" s="9">
        <v>0</v>
      </c>
      <c r="AG4414" s="9">
        <v>0</v>
      </c>
      <c r="AH4414" s="9">
        <v>0</v>
      </c>
      <c r="AI4414" s="9">
        <v>0</v>
      </c>
      <c r="AJ4414" s="9">
        <v>0</v>
      </c>
      <c r="AK4414" s="9">
        <v>0</v>
      </c>
      <c r="AL4414" s="9">
        <v>0</v>
      </c>
      <c r="AM4414" s="9">
        <v>3</v>
      </c>
      <c r="AN4414" s="9">
        <v>0</v>
      </c>
      <c r="AO4414" s="9">
        <v>0</v>
      </c>
      <c r="AP4414" s="9">
        <v>0</v>
      </c>
      <c r="AQ4414" s="9">
        <v>0</v>
      </c>
      <c r="AR4414" s="9">
        <v>0</v>
      </c>
      <c r="AS4414" s="9">
        <v>0</v>
      </c>
      <c r="AT4414" s="9">
        <v>0</v>
      </c>
      <c r="AU4414" s="9">
        <v>0</v>
      </c>
      <c r="AV4414" s="9">
        <v>0</v>
      </c>
      <c r="AW4414" s="9">
        <v>0</v>
      </c>
      <c r="AX4414" s="9">
        <v>0</v>
      </c>
      <c r="AY4414" s="9">
        <v>0</v>
      </c>
      <c r="AZ4414" s="9">
        <v>0</v>
      </c>
      <c r="BA4414" s="9">
        <v>0</v>
      </c>
      <c r="BB4414" s="9">
        <v>0</v>
      </c>
      <c r="BC4414" s="9">
        <v>0</v>
      </c>
    </row>
    <row r="4415" spans="2:55" x14ac:dyDescent="0.45">
      <c r="B4415" s="25">
        <v>4408</v>
      </c>
      <c r="D4415" s="9" t="s">
        <v>113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  <c r="AC4415" s="9">
        <v>0</v>
      </c>
      <c r="AD4415" s="9">
        <v>0</v>
      </c>
      <c r="AE4415" s="9">
        <v>0</v>
      </c>
      <c r="AF4415" s="9">
        <v>0</v>
      </c>
      <c r="AG4415" s="9">
        <v>0</v>
      </c>
      <c r="AH4415" s="9">
        <v>0</v>
      </c>
      <c r="AI4415" s="9">
        <v>0</v>
      </c>
      <c r="AJ4415" s="9">
        <v>0</v>
      </c>
      <c r="AK4415" s="9">
        <v>0</v>
      </c>
      <c r="AL4415" s="9">
        <v>0</v>
      </c>
      <c r="AM4415" s="9">
        <v>0</v>
      </c>
      <c r="AN4415" s="9">
        <v>0</v>
      </c>
      <c r="AO4415" s="9">
        <v>0</v>
      </c>
      <c r="AP4415" s="9">
        <v>0</v>
      </c>
      <c r="AQ4415" s="9">
        <v>0</v>
      </c>
      <c r="AR4415" s="9">
        <v>0</v>
      </c>
      <c r="AS4415" s="9">
        <v>0</v>
      </c>
      <c r="AT4415" s="9">
        <v>0</v>
      </c>
      <c r="AU4415" s="9">
        <v>0</v>
      </c>
      <c r="AV4415" s="9">
        <v>0</v>
      </c>
      <c r="AW4415" s="9">
        <v>0</v>
      </c>
      <c r="AX4415" s="9">
        <v>0</v>
      </c>
      <c r="AY4415" s="9">
        <v>0</v>
      </c>
      <c r="AZ4415" s="9">
        <v>0</v>
      </c>
      <c r="BA4415" s="9">
        <v>0</v>
      </c>
      <c r="BB4415" s="9">
        <v>0</v>
      </c>
      <c r="BC4415" s="9">
        <v>0</v>
      </c>
    </row>
    <row r="4416" spans="2:55" x14ac:dyDescent="0.45">
      <c r="B4416" s="25">
        <v>4409</v>
      </c>
      <c r="D4416" s="9" t="s">
        <v>114</v>
      </c>
      <c r="E4416" s="9">
        <v>0</v>
      </c>
      <c r="F4416" s="9">
        <v>0</v>
      </c>
      <c r="G4416" s="9">
        <v>0</v>
      </c>
      <c r="H4416" s="9">
        <v>3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  <c r="AC4416" s="9">
        <v>0</v>
      </c>
      <c r="AD4416" s="9">
        <v>0</v>
      </c>
      <c r="AE4416" s="9">
        <v>6</v>
      </c>
      <c r="AF4416" s="9">
        <v>0</v>
      </c>
      <c r="AG4416" s="9">
        <v>0</v>
      </c>
      <c r="AH4416" s="9">
        <v>0</v>
      </c>
      <c r="AI4416" s="9">
        <v>0</v>
      </c>
      <c r="AJ4416" s="9">
        <v>0</v>
      </c>
      <c r="AK4416" s="9">
        <v>0</v>
      </c>
      <c r="AL4416" s="9">
        <v>0</v>
      </c>
      <c r="AM4416" s="9">
        <v>4</v>
      </c>
      <c r="AN4416" s="9">
        <v>0</v>
      </c>
      <c r="AO4416" s="9">
        <v>0</v>
      </c>
      <c r="AP4416" s="9">
        <v>0</v>
      </c>
      <c r="AQ4416" s="9">
        <v>0</v>
      </c>
      <c r="AR4416" s="9">
        <v>0</v>
      </c>
      <c r="AS4416" s="9">
        <v>0</v>
      </c>
      <c r="AT4416" s="9">
        <v>0</v>
      </c>
      <c r="AU4416" s="9">
        <v>0</v>
      </c>
      <c r="AV4416" s="9">
        <v>0</v>
      </c>
      <c r="AW4416" s="9">
        <v>0</v>
      </c>
      <c r="AX4416" s="9">
        <v>0</v>
      </c>
      <c r="AY4416" s="9">
        <v>0</v>
      </c>
      <c r="AZ4416" s="9">
        <v>0</v>
      </c>
      <c r="BA4416" s="9">
        <v>0</v>
      </c>
      <c r="BB4416" s="9">
        <v>0</v>
      </c>
      <c r="BC4416" s="9">
        <v>0</v>
      </c>
    </row>
    <row r="4417" spans="2:55" x14ac:dyDescent="0.45">
      <c r="B4417" s="25">
        <v>4410</v>
      </c>
      <c r="D4417" s="9" t="s">
        <v>115</v>
      </c>
      <c r="E4417" s="9">
        <v>0</v>
      </c>
      <c r="F4417" s="9">
        <v>0</v>
      </c>
      <c r="G4417" s="9">
        <v>0</v>
      </c>
      <c r="H4417" s="9">
        <v>9</v>
      </c>
      <c r="I4417" s="9">
        <v>3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9</v>
      </c>
      <c r="R4417" s="9">
        <v>0</v>
      </c>
      <c r="S4417" s="9">
        <v>0</v>
      </c>
      <c r="T4417" s="9">
        <v>0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9</v>
      </c>
      <c r="AB4417" s="9">
        <v>46</v>
      </c>
      <c r="AC4417" s="9">
        <v>0</v>
      </c>
      <c r="AD4417" s="9">
        <v>0</v>
      </c>
      <c r="AE4417" s="9">
        <v>3</v>
      </c>
      <c r="AF4417" s="9">
        <v>0</v>
      </c>
      <c r="AG4417" s="9">
        <v>0</v>
      </c>
      <c r="AH4417" s="9">
        <v>0</v>
      </c>
      <c r="AI4417" s="9">
        <v>0</v>
      </c>
      <c r="AJ4417" s="9">
        <v>3</v>
      </c>
      <c r="AK4417" s="9">
        <v>5</v>
      </c>
      <c r="AL4417" s="9">
        <v>0</v>
      </c>
      <c r="AM4417" s="9">
        <v>0</v>
      </c>
      <c r="AN4417" s="9">
        <v>0</v>
      </c>
      <c r="AO4417" s="9">
        <v>0</v>
      </c>
      <c r="AP4417" s="9">
        <v>0</v>
      </c>
      <c r="AQ4417" s="9">
        <v>0</v>
      </c>
      <c r="AR4417" s="9">
        <v>0</v>
      </c>
      <c r="AS4417" s="9">
        <v>0</v>
      </c>
      <c r="AT4417" s="9">
        <v>0</v>
      </c>
      <c r="AU4417" s="9">
        <v>0</v>
      </c>
      <c r="AV4417" s="9">
        <v>3</v>
      </c>
      <c r="AW4417" s="9">
        <v>0</v>
      </c>
      <c r="AX4417" s="9">
        <v>0</v>
      </c>
      <c r="AY4417" s="9">
        <v>0</v>
      </c>
      <c r="AZ4417" s="9">
        <v>0</v>
      </c>
      <c r="BA4417" s="9">
        <v>0</v>
      </c>
      <c r="BB4417" s="9">
        <v>0</v>
      </c>
      <c r="BC4417" s="9">
        <v>0</v>
      </c>
    </row>
    <row r="4418" spans="2:55" x14ac:dyDescent="0.45">
      <c r="B4418" s="25">
        <v>4411</v>
      </c>
      <c r="D4418" s="9" t="s">
        <v>116</v>
      </c>
      <c r="E4418" s="9">
        <v>0</v>
      </c>
      <c r="F4418" s="9">
        <v>0</v>
      </c>
      <c r="G4418" s="9">
        <v>0</v>
      </c>
      <c r="H4418" s="9">
        <v>5</v>
      </c>
      <c r="I4418" s="9">
        <v>0</v>
      </c>
      <c r="J4418" s="9">
        <v>0</v>
      </c>
      <c r="K4418" s="9">
        <v>0</v>
      </c>
      <c r="L4418" s="9">
        <v>0</v>
      </c>
      <c r="M4418" s="9">
        <v>0</v>
      </c>
      <c r="N4418" s="9">
        <v>0</v>
      </c>
      <c r="O4418" s="9">
        <v>0</v>
      </c>
      <c r="P4418" s="9">
        <v>0</v>
      </c>
      <c r="Q4418" s="9">
        <v>11</v>
      </c>
      <c r="R4418" s="9">
        <v>0</v>
      </c>
      <c r="S4418" s="9">
        <v>0</v>
      </c>
      <c r="T4418" s="9">
        <v>0</v>
      </c>
      <c r="U4418" s="9">
        <v>0</v>
      </c>
      <c r="V4418" s="9">
        <v>0</v>
      </c>
      <c r="W4418" s="9">
        <v>0</v>
      </c>
      <c r="X4418" s="9">
        <v>0</v>
      </c>
      <c r="Y4418" s="9">
        <v>0</v>
      </c>
      <c r="Z4418" s="9">
        <v>0</v>
      </c>
      <c r="AA4418" s="9">
        <v>4</v>
      </c>
      <c r="AB4418" s="9">
        <v>0</v>
      </c>
      <c r="AC4418" s="9">
        <v>0</v>
      </c>
      <c r="AD4418" s="9">
        <v>0</v>
      </c>
      <c r="AE4418" s="9">
        <v>0</v>
      </c>
      <c r="AF4418" s="9">
        <v>0</v>
      </c>
      <c r="AG4418" s="9">
        <v>0</v>
      </c>
      <c r="AH4418" s="9">
        <v>0</v>
      </c>
      <c r="AI4418" s="9">
        <v>0</v>
      </c>
      <c r="AJ4418" s="9">
        <v>5</v>
      </c>
      <c r="AK4418" s="9">
        <v>0</v>
      </c>
      <c r="AL4418" s="9">
        <v>0</v>
      </c>
      <c r="AM4418" s="9">
        <v>0</v>
      </c>
      <c r="AN4418" s="9">
        <v>0</v>
      </c>
      <c r="AO4418" s="9">
        <v>0</v>
      </c>
      <c r="AP4418" s="9">
        <v>0</v>
      </c>
      <c r="AQ4418" s="9">
        <v>0</v>
      </c>
      <c r="AR4418" s="9">
        <v>0</v>
      </c>
      <c r="AS4418" s="9">
        <v>0</v>
      </c>
      <c r="AT4418" s="9">
        <v>0</v>
      </c>
      <c r="AU4418" s="9">
        <v>0</v>
      </c>
      <c r="AV4418" s="9">
        <v>0</v>
      </c>
      <c r="AW4418" s="9">
        <v>0</v>
      </c>
      <c r="AX4418" s="9">
        <v>0</v>
      </c>
      <c r="AY4418" s="9">
        <v>0</v>
      </c>
      <c r="AZ4418" s="9">
        <v>0</v>
      </c>
      <c r="BA4418" s="9">
        <v>0</v>
      </c>
      <c r="BB4418" s="9">
        <v>0</v>
      </c>
      <c r="BC4418" s="9">
        <v>0</v>
      </c>
    </row>
    <row r="4419" spans="2:55" x14ac:dyDescent="0.45">
      <c r="B4419" s="25">
        <v>4412</v>
      </c>
      <c r="D4419" s="9" t="s">
        <v>117</v>
      </c>
      <c r="E4419" s="9">
        <v>0</v>
      </c>
      <c r="F4419" s="9">
        <v>0</v>
      </c>
      <c r="G4419" s="9">
        <v>0</v>
      </c>
      <c r="H4419" s="9">
        <v>3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8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  <c r="AC4419" s="9">
        <v>0</v>
      </c>
      <c r="AD4419" s="9">
        <v>0</v>
      </c>
      <c r="AE4419" s="9">
        <v>0</v>
      </c>
      <c r="AF4419" s="9">
        <v>0</v>
      </c>
      <c r="AG4419" s="9">
        <v>0</v>
      </c>
      <c r="AH4419" s="9">
        <v>0</v>
      </c>
      <c r="AI4419" s="9">
        <v>0</v>
      </c>
      <c r="AJ4419" s="9">
        <v>0</v>
      </c>
      <c r="AK4419" s="9">
        <v>0</v>
      </c>
      <c r="AL4419" s="9">
        <v>0</v>
      </c>
      <c r="AM4419" s="9">
        <v>0</v>
      </c>
      <c r="AN4419" s="9">
        <v>0</v>
      </c>
      <c r="AO4419" s="9">
        <v>0</v>
      </c>
      <c r="AP4419" s="9">
        <v>0</v>
      </c>
      <c r="AQ4419" s="9">
        <v>0</v>
      </c>
      <c r="AR4419" s="9">
        <v>0</v>
      </c>
      <c r="AS4419" s="9">
        <v>0</v>
      </c>
      <c r="AT4419" s="9">
        <v>0</v>
      </c>
      <c r="AU4419" s="9">
        <v>0</v>
      </c>
      <c r="AV4419" s="9">
        <v>0</v>
      </c>
      <c r="AW4419" s="9">
        <v>0</v>
      </c>
      <c r="AX4419" s="9">
        <v>0</v>
      </c>
      <c r="AY4419" s="9">
        <v>0</v>
      </c>
      <c r="AZ4419" s="9">
        <v>0</v>
      </c>
      <c r="BA4419" s="9">
        <v>0</v>
      </c>
      <c r="BB4419" s="9">
        <v>0</v>
      </c>
      <c r="BC4419" s="9">
        <v>0</v>
      </c>
    </row>
    <row r="4420" spans="2:55" x14ac:dyDescent="0.45">
      <c r="B4420" s="25">
        <v>4413</v>
      </c>
      <c r="D4420" s="9" t="s">
        <v>118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  <c r="AC4420" s="9">
        <v>0</v>
      </c>
      <c r="AD4420" s="9">
        <v>7</v>
      </c>
      <c r="AE4420" s="9">
        <v>0</v>
      </c>
      <c r="AF4420" s="9">
        <v>0</v>
      </c>
      <c r="AG4420" s="9">
        <v>0</v>
      </c>
      <c r="AH4420" s="9">
        <v>0</v>
      </c>
      <c r="AI4420" s="9">
        <v>0</v>
      </c>
      <c r="AJ4420" s="9">
        <v>0</v>
      </c>
      <c r="AK4420" s="9">
        <v>0</v>
      </c>
      <c r="AL4420" s="9">
        <v>0</v>
      </c>
      <c r="AM4420" s="9">
        <v>0</v>
      </c>
      <c r="AN4420" s="9">
        <v>0</v>
      </c>
      <c r="AO4420" s="9">
        <v>0</v>
      </c>
      <c r="AP4420" s="9">
        <v>0</v>
      </c>
      <c r="AQ4420" s="9">
        <v>0</v>
      </c>
      <c r="AR4420" s="9">
        <v>0</v>
      </c>
      <c r="AS4420" s="9">
        <v>0</v>
      </c>
      <c r="AT4420" s="9">
        <v>0</v>
      </c>
      <c r="AU4420" s="9">
        <v>0</v>
      </c>
      <c r="AV4420" s="9">
        <v>0</v>
      </c>
      <c r="AW4420" s="9">
        <v>0</v>
      </c>
      <c r="AX4420" s="9">
        <v>0</v>
      </c>
      <c r="AY4420" s="9">
        <v>0</v>
      </c>
      <c r="AZ4420" s="9">
        <v>0</v>
      </c>
      <c r="BA4420" s="9">
        <v>0</v>
      </c>
      <c r="BB4420" s="9">
        <v>0</v>
      </c>
      <c r="BC4420" s="9">
        <v>0</v>
      </c>
    </row>
    <row r="4421" spans="2:55" x14ac:dyDescent="0.45">
      <c r="B4421" s="25">
        <v>4414</v>
      </c>
      <c r="D4421" s="9" t="s">
        <v>119</v>
      </c>
      <c r="E4421" s="9">
        <v>0</v>
      </c>
      <c r="F4421" s="9">
        <v>0</v>
      </c>
      <c r="G4421" s="9">
        <v>0</v>
      </c>
      <c r="H4421" s="9">
        <v>6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5</v>
      </c>
      <c r="Z4421" s="9">
        <v>0</v>
      </c>
      <c r="AA4421" s="9">
        <v>0</v>
      </c>
      <c r="AB4421" s="9">
        <v>0</v>
      </c>
      <c r="AC4421" s="9">
        <v>0</v>
      </c>
      <c r="AD4421" s="9">
        <v>0</v>
      </c>
      <c r="AE4421" s="9">
        <v>0</v>
      </c>
      <c r="AF4421" s="9">
        <v>0</v>
      </c>
      <c r="AG4421" s="9">
        <v>0</v>
      </c>
      <c r="AH4421" s="9">
        <v>0</v>
      </c>
      <c r="AI4421" s="9">
        <v>0</v>
      </c>
      <c r="AJ4421" s="9">
        <v>0</v>
      </c>
      <c r="AK4421" s="9">
        <v>0</v>
      </c>
      <c r="AL4421" s="9">
        <v>0</v>
      </c>
      <c r="AM4421" s="9">
        <v>0</v>
      </c>
      <c r="AN4421" s="9">
        <v>0</v>
      </c>
      <c r="AO4421" s="9">
        <v>0</v>
      </c>
      <c r="AP4421" s="9">
        <v>0</v>
      </c>
      <c r="AQ4421" s="9">
        <v>0</v>
      </c>
      <c r="AR4421" s="9">
        <v>0</v>
      </c>
      <c r="AS4421" s="9">
        <v>0</v>
      </c>
      <c r="AT4421" s="9">
        <v>0</v>
      </c>
      <c r="AU4421" s="9">
        <v>0</v>
      </c>
      <c r="AV4421" s="9">
        <v>0</v>
      </c>
      <c r="AW4421" s="9">
        <v>0</v>
      </c>
      <c r="AX4421" s="9">
        <v>0</v>
      </c>
      <c r="AY4421" s="9">
        <v>0</v>
      </c>
      <c r="AZ4421" s="9">
        <v>0</v>
      </c>
      <c r="BA4421" s="9">
        <v>0</v>
      </c>
      <c r="BB4421" s="9">
        <v>0</v>
      </c>
      <c r="BC4421" s="9">
        <v>0</v>
      </c>
    </row>
    <row r="4422" spans="2:55" x14ac:dyDescent="0.45">
      <c r="B4422" s="25">
        <v>4415</v>
      </c>
      <c r="D4422" s="9" t="s">
        <v>120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  <c r="AC4422" s="9">
        <v>0</v>
      </c>
      <c r="AD4422" s="9">
        <v>0</v>
      </c>
      <c r="AE4422" s="9">
        <v>0</v>
      </c>
      <c r="AF4422" s="9">
        <v>0</v>
      </c>
      <c r="AG4422" s="9">
        <v>0</v>
      </c>
      <c r="AH4422" s="9">
        <v>0</v>
      </c>
      <c r="AI4422" s="9">
        <v>0</v>
      </c>
      <c r="AJ4422" s="9">
        <v>0</v>
      </c>
      <c r="AK4422" s="9">
        <v>0</v>
      </c>
      <c r="AL4422" s="9">
        <v>0</v>
      </c>
      <c r="AM4422" s="9">
        <v>0</v>
      </c>
      <c r="AN4422" s="9">
        <v>0</v>
      </c>
      <c r="AO4422" s="9">
        <v>0</v>
      </c>
      <c r="AP4422" s="9">
        <v>0</v>
      </c>
      <c r="AQ4422" s="9">
        <v>0</v>
      </c>
      <c r="AR4422" s="9">
        <v>0</v>
      </c>
      <c r="AS4422" s="9">
        <v>0</v>
      </c>
      <c r="AT4422" s="9">
        <v>0</v>
      </c>
      <c r="AU4422" s="9">
        <v>0</v>
      </c>
      <c r="AV4422" s="9">
        <v>0</v>
      </c>
      <c r="AW4422" s="9">
        <v>0</v>
      </c>
      <c r="AX4422" s="9">
        <v>0</v>
      </c>
      <c r="AY4422" s="9">
        <v>0</v>
      </c>
      <c r="AZ4422" s="9">
        <v>0</v>
      </c>
      <c r="BA4422" s="9">
        <v>0</v>
      </c>
      <c r="BB4422" s="9">
        <v>0</v>
      </c>
      <c r="BC4422" s="9">
        <v>0</v>
      </c>
    </row>
    <row r="4423" spans="2:55" x14ac:dyDescent="0.45">
      <c r="B4423" s="25">
        <v>4416</v>
      </c>
      <c r="D4423" s="9" t="s">
        <v>121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4</v>
      </c>
      <c r="R4423" s="9">
        <v>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  <c r="AC4423" s="9">
        <v>0</v>
      </c>
      <c r="AD4423" s="9">
        <v>0</v>
      </c>
      <c r="AE4423" s="9">
        <v>0</v>
      </c>
      <c r="AF4423" s="9">
        <v>0</v>
      </c>
      <c r="AG4423" s="9">
        <v>0</v>
      </c>
      <c r="AH4423" s="9">
        <v>0</v>
      </c>
      <c r="AI4423" s="9">
        <v>0</v>
      </c>
      <c r="AJ4423" s="9">
        <v>0</v>
      </c>
      <c r="AK4423" s="9">
        <v>0</v>
      </c>
      <c r="AL4423" s="9">
        <v>0</v>
      </c>
      <c r="AM4423" s="9">
        <v>0</v>
      </c>
      <c r="AN4423" s="9">
        <v>0</v>
      </c>
      <c r="AO4423" s="9">
        <v>0</v>
      </c>
      <c r="AP4423" s="9">
        <v>0</v>
      </c>
      <c r="AQ4423" s="9">
        <v>0</v>
      </c>
      <c r="AR4423" s="9">
        <v>0</v>
      </c>
      <c r="AS4423" s="9">
        <v>0</v>
      </c>
      <c r="AT4423" s="9">
        <v>0</v>
      </c>
      <c r="AU4423" s="9">
        <v>0</v>
      </c>
      <c r="AV4423" s="9">
        <v>0</v>
      </c>
      <c r="AW4423" s="9">
        <v>0</v>
      </c>
      <c r="AX4423" s="9">
        <v>0</v>
      </c>
      <c r="AY4423" s="9">
        <v>0</v>
      </c>
      <c r="AZ4423" s="9">
        <v>0</v>
      </c>
      <c r="BA4423" s="9">
        <v>0</v>
      </c>
      <c r="BB4423" s="9">
        <v>0</v>
      </c>
      <c r="BC4423" s="9">
        <v>0</v>
      </c>
    </row>
    <row r="4424" spans="2:55" x14ac:dyDescent="0.45">
      <c r="B4424" s="25">
        <v>4417</v>
      </c>
      <c r="D4424" s="9" t="s">
        <v>122</v>
      </c>
      <c r="E4424" s="9">
        <v>0</v>
      </c>
      <c r="F4424" s="9">
        <v>4</v>
      </c>
      <c r="G4424" s="9">
        <v>0</v>
      </c>
      <c r="H4424" s="9">
        <v>3</v>
      </c>
      <c r="I4424" s="9">
        <v>0</v>
      </c>
      <c r="J4424" s="9">
        <v>0</v>
      </c>
      <c r="K4424" s="9">
        <v>0</v>
      </c>
      <c r="L4424" s="9">
        <v>6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  <c r="AC4424" s="9">
        <v>0</v>
      </c>
      <c r="AD4424" s="9">
        <v>0</v>
      </c>
      <c r="AE4424" s="9">
        <v>0</v>
      </c>
      <c r="AF4424" s="9">
        <v>0</v>
      </c>
      <c r="AG4424" s="9">
        <v>0</v>
      </c>
      <c r="AH4424" s="9">
        <v>0</v>
      </c>
      <c r="AI4424" s="9">
        <v>0</v>
      </c>
      <c r="AJ4424" s="9">
        <v>0</v>
      </c>
      <c r="AK4424" s="9">
        <v>0</v>
      </c>
      <c r="AL4424" s="9">
        <v>0</v>
      </c>
      <c r="AM4424" s="9">
        <v>0</v>
      </c>
      <c r="AN4424" s="9">
        <v>0</v>
      </c>
      <c r="AO4424" s="9">
        <v>0</v>
      </c>
      <c r="AP4424" s="9">
        <v>0</v>
      </c>
      <c r="AQ4424" s="9">
        <v>0</v>
      </c>
      <c r="AR4424" s="9">
        <v>0</v>
      </c>
      <c r="AS4424" s="9">
        <v>0</v>
      </c>
      <c r="AT4424" s="9">
        <v>0</v>
      </c>
      <c r="AU4424" s="9">
        <v>0</v>
      </c>
      <c r="AV4424" s="9">
        <v>0</v>
      </c>
      <c r="AW4424" s="9">
        <v>0</v>
      </c>
      <c r="AX4424" s="9">
        <v>0</v>
      </c>
      <c r="AY4424" s="9">
        <v>0</v>
      </c>
      <c r="AZ4424" s="9">
        <v>0</v>
      </c>
      <c r="BA4424" s="9">
        <v>0</v>
      </c>
      <c r="BB4424" s="9">
        <v>0</v>
      </c>
      <c r="BC4424" s="9">
        <v>0</v>
      </c>
    </row>
    <row r="4425" spans="2:55" x14ac:dyDescent="0.45">
      <c r="B4425" s="25">
        <v>4418</v>
      </c>
      <c r="D4425" s="9" t="s">
        <v>123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  <c r="AC4425" s="9">
        <v>0</v>
      </c>
      <c r="AD4425" s="9">
        <v>0</v>
      </c>
      <c r="AE4425" s="9">
        <v>0</v>
      </c>
      <c r="AF4425" s="9">
        <v>0</v>
      </c>
      <c r="AG4425" s="9">
        <v>0</v>
      </c>
      <c r="AH4425" s="9">
        <v>0</v>
      </c>
      <c r="AI4425" s="9">
        <v>0</v>
      </c>
      <c r="AJ4425" s="9">
        <v>0</v>
      </c>
      <c r="AK4425" s="9">
        <v>0</v>
      </c>
      <c r="AL4425" s="9">
        <v>0</v>
      </c>
      <c r="AM4425" s="9">
        <v>0</v>
      </c>
      <c r="AN4425" s="9">
        <v>0</v>
      </c>
      <c r="AO4425" s="9">
        <v>0</v>
      </c>
      <c r="AP4425" s="9">
        <v>0</v>
      </c>
      <c r="AQ4425" s="9">
        <v>0</v>
      </c>
      <c r="AR4425" s="9">
        <v>0</v>
      </c>
      <c r="AS4425" s="9">
        <v>0</v>
      </c>
      <c r="AT4425" s="9">
        <v>0</v>
      </c>
      <c r="AU4425" s="9">
        <v>0</v>
      </c>
      <c r="AV4425" s="9">
        <v>0</v>
      </c>
      <c r="AW4425" s="9">
        <v>0</v>
      </c>
      <c r="AX4425" s="9">
        <v>0</v>
      </c>
      <c r="AY4425" s="9">
        <v>0</v>
      </c>
      <c r="AZ4425" s="9">
        <v>0</v>
      </c>
      <c r="BA4425" s="9">
        <v>0</v>
      </c>
      <c r="BB4425" s="9">
        <v>0</v>
      </c>
      <c r="BC4425" s="9">
        <v>0</v>
      </c>
    </row>
    <row r="4426" spans="2:55" x14ac:dyDescent="0.45">
      <c r="B4426" s="25">
        <v>4419</v>
      </c>
      <c r="D4426" s="9" t="s">
        <v>124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6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  <c r="AC4426" s="9">
        <v>0</v>
      </c>
      <c r="AD4426" s="9">
        <v>0</v>
      </c>
      <c r="AE4426" s="9">
        <v>0</v>
      </c>
      <c r="AF4426" s="9">
        <v>0</v>
      </c>
      <c r="AG4426" s="9">
        <v>0</v>
      </c>
      <c r="AH4426" s="9">
        <v>0</v>
      </c>
      <c r="AI4426" s="9">
        <v>0</v>
      </c>
      <c r="AJ4426" s="9">
        <v>0</v>
      </c>
      <c r="AK4426" s="9">
        <v>0</v>
      </c>
      <c r="AL4426" s="9">
        <v>0</v>
      </c>
      <c r="AM4426" s="9">
        <v>0</v>
      </c>
      <c r="AN4426" s="9">
        <v>0</v>
      </c>
      <c r="AO4426" s="9">
        <v>0</v>
      </c>
      <c r="AP4426" s="9">
        <v>0</v>
      </c>
      <c r="AQ4426" s="9">
        <v>0</v>
      </c>
      <c r="AR4426" s="9">
        <v>0</v>
      </c>
      <c r="AS4426" s="9">
        <v>0</v>
      </c>
      <c r="AT4426" s="9">
        <v>0</v>
      </c>
      <c r="AU4426" s="9">
        <v>0</v>
      </c>
      <c r="AV4426" s="9">
        <v>0</v>
      </c>
      <c r="AW4426" s="9">
        <v>0</v>
      </c>
      <c r="AX4426" s="9">
        <v>0</v>
      </c>
      <c r="AY4426" s="9">
        <v>0</v>
      </c>
      <c r="AZ4426" s="9">
        <v>0</v>
      </c>
      <c r="BA4426" s="9">
        <v>0</v>
      </c>
      <c r="BB4426" s="9">
        <v>0</v>
      </c>
      <c r="BC4426" s="9">
        <v>0</v>
      </c>
    </row>
    <row r="4427" spans="2:55" x14ac:dyDescent="0.45">
      <c r="B4427" s="25">
        <v>4420</v>
      </c>
      <c r="D4427" s="9" t="s">
        <v>125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  <c r="AC4427" s="9">
        <v>0</v>
      </c>
      <c r="AD4427" s="9">
        <v>0</v>
      </c>
      <c r="AE4427" s="9">
        <v>0</v>
      </c>
      <c r="AF4427" s="9">
        <v>0</v>
      </c>
      <c r="AG4427" s="9">
        <v>0</v>
      </c>
      <c r="AH4427" s="9">
        <v>0</v>
      </c>
      <c r="AI4427" s="9">
        <v>4</v>
      </c>
      <c r="AJ4427" s="9">
        <v>0</v>
      </c>
      <c r="AK4427" s="9">
        <v>0</v>
      </c>
      <c r="AL4427" s="9">
        <v>0</v>
      </c>
      <c r="AM4427" s="9">
        <v>0</v>
      </c>
      <c r="AN4427" s="9">
        <v>0</v>
      </c>
      <c r="AO4427" s="9">
        <v>0</v>
      </c>
      <c r="AP4427" s="9">
        <v>0</v>
      </c>
      <c r="AQ4427" s="9">
        <v>0</v>
      </c>
      <c r="AR4427" s="9">
        <v>0</v>
      </c>
      <c r="AS4427" s="9">
        <v>0</v>
      </c>
      <c r="AT4427" s="9">
        <v>0</v>
      </c>
      <c r="AU4427" s="9">
        <v>0</v>
      </c>
      <c r="AV4427" s="9">
        <v>0</v>
      </c>
      <c r="AW4427" s="9">
        <v>0</v>
      </c>
      <c r="AX4427" s="9">
        <v>0</v>
      </c>
      <c r="AY4427" s="9">
        <v>0</v>
      </c>
      <c r="AZ4427" s="9">
        <v>0</v>
      </c>
      <c r="BA4427" s="9">
        <v>0</v>
      </c>
      <c r="BB4427" s="9">
        <v>0</v>
      </c>
      <c r="BC4427" s="9">
        <v>0</v>
      </c>
    </row>
    <row r="4428" spans="2:55" x14ac:dyDescent="0.45">
      <c r="B4428" s="25">
        <v>4421</v>
      </c>
      <c r="D4428" s="9" t="s">
        <v>126</v>
      </c>
      <c r="E4428" s="9">
        <v>0</v>
      </c>
      <c r="F4428" s="9">
        <v>0</v>
      </c>
      <c r="G4428" s="9">
        <v>0</v>
      </c>
      <c r="H4428" s="9">
        <v>0</v>
      </c>
      <c r="I4428" s="9">
        <v>0</v>
      </c>
      <c r="J4428" s="9">
        <v>0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  <c r="AC4428" s="9">
        <v>0</v>
      </c>
      <c r="AD4428" s="9">
        <v>0</v>
      </c>
      <c r="AE4428" s="9">
        <v>0</v>
      </c>
      <c r="AF4428" s="9">
        <v>0</v>
      </c>
      <c r="AG4428" s="9">
        <v>0</v>
      </c>
      <c r="AH4428" s="9">
        <v>0</v>
      </c>
      <c r="AI4428" s="9">
        <v>0</v>
      </c>
      <c r="AJ4428" s="9">
        <v>0</v>
      </c>
      <c r="AK4428" s="9">
        <v>0</v>
      </c>
      <c r="AL4428" s="9">
        <v>0</v>
      </c>
      <c r="AM4428" s="9">
        <v>0</v>
      </c>
      <c r="AN4428" s="9">
        <v>0</v>
      </c>
      <c r="AO4428" s="9">
        <v>0</v>
      </c>
      <c r="AP4428" s="9">
        <v>0</v>
      </c>
      <c r="AQ4428" s="9">
        <v>0</v>
      </c>
      <c r="AR4428" s="9">
        <v>0</v>
      </c>
      <c r="AS4428" s="9">
        <v>0</v>
      </c>
      <c r="AT4428" s="9">
        <v>0</v>
      </c>
      <c r="AU4428" s="9">
        <v>0</v>
      </c>
      <c r="AV4428" s="9">
        <v>0</v>
      </c>
      <c r="AW4428" s="9">
        <v>0</v>
      </c>
      <c r="AX4428" s="9">
        <v>0</v>
      </c>
      <c r="AY4428" s="9">
        <v>0</v>
      </c>
      <c r="AZ4428" s="9">
        <v>0</v>
      </c>
      <c r="BA4428" s="9">
        <v>0</v>
      </c>
      <c r="BB4428" s="9">
        <v>0</v>
      </c>
      <c r="BC4428" s="9">
        <v>0</v>
      </c>
    </row>
    <row r="4429" spans="2:55" x14ac:dyDescent="0.45">
      <c r="B4429" s="25">
        <v>4422</v>
      </c>
      <c r="D4429" s="9" t="s">
        <v>127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4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  <c r="AC4429" s="9">
        <v>0</v>
      </c>
      <c r="AD4429" s="9">
        <v>0</v>
      </c>
      <c r="AE4429" s="9">
        <v>0</v>
      </c>
      <c r="AF4429" s="9">
        <v>0</v>
      </c>
      <c r="AG4429" s="9">
        <v>0</v>
      </c>
      <c r="AH4429" s="9">
        <v>0</v>
      </c>
      <c r="AI4429" s="9">
        <v>0</v>
      </c>
      <c r="AJ4429" s="9">
        <v>0</v>
      </c>
      <c r="AK4429" s="9">
        <v>0</v>
      </c>
      <c r="AL4429" s="9">
        <v>0</v>
      </c>
      <c r="AM4429" s="9">
        <v>0</v>
      </c>
      <c r="AN4429" s="9">
        <v>0</v>
      </c>
      <c r="AO4429" s="9">
        <v>0</v>
      </c>
      <c r="AP4429" s="9">
        <v>0</v>
      </c>
      <c r="AQ4429" s="9">
        <v>0</v>
      </c>
      <c r="AR4429" s="9">
        <v>0</v>
      </c>
      <c r="AS4429" s="9">
        <v>0</v>
      </c>
      <c r="AT4429" s="9">
        <v>0</v>
      </c>
      <c r="AU4429" s="9">
        <v>0</v>
      </c>
      <c r="AV4429" s="9">
        <v>0</v>
      </c>
      <c r="AW4429" s="9">
        <v>0</v>
      </c>
      <c r="AX4429" s="9">
        <v>0</v>
      </c>
      <c r="AY4429" s="9">
        <v>0</v>
      </c>
      <c r="AZ4429" s="9">
        <v>0</v>
      </c>
      <c r="BA4429" s="9">
        <v>0</v>
      </c>
      <c r="BB4429" s="9">
        <v>0</v>
      </c>
      <c r="BC4429" s="9">
        <v>0</v>
      </c>
    </row>
    <row r="4430" spans="2:55" x14ac:dyDescent="0.45">
      <c r="B4430" s="25">
        <v>4423</v>
      </c>
      <c r="D4430" s="9" t="s">
        <v>128</v>
      </c>
      <c r="E4430" s="9">
        <v>0</v>
      </c>
      <c r="F4430" s="9">
        <v>0</v>
      </c>
      <c r="G4430" s="9">
        <v>0</v>
      </c>
      <c r="H4430" s="9">
        <v>0</v>
      </c>
      <c r="I4430" s="9">
        <v>3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  <c r="AC4430" s="9">
        <v>0</v>
      </c>
      <c r="AD4430" s="9">
        <v>0</v>
      </c>
      <c r="AE4430" s="9">
        <v>0</v>
      </c>
      <c r="AF4430" s="9">
        <v>0</v>
      </c>
      <c r="AG4430" s="9">
        <v>0</v>
      </c>
      <c r="AH4430" s="9">
        <v>0</v>
      </c>
      <c r="AI4430" s="9">
        <v>0</v>
      </c>
      <c r="AJ4430" s="9">
        <v>0</v>
      </c>
      <c r="AK4430" s="9">
        <v>0</v>
      </c>
      <c r="AL4430" s="9">
        <v>0</v>
      </c>
      <c r="AM4430" s="9">
        <v>0</v>
      </c>
      <c r="AN4430" s="9">
        <v>0</v>
      </c>
      <c r="AO4430" s="9">
        <v>0</v>
      </c>
      <c r="AP4430" s="9">
        <v>0</v>
      </c>
      <c r="AQ4430" s="9">
        <v>0</v>
      </c>
      <c r="AR4430" s="9">
        <v>0</v>
      </c>
      <c r="AS4430" s="9">
        <v>0</v>
      </c>
      <c r="AT4430" s="9">
        <v>0</v>
      </c>
      <c r="AU4430" s="9">
        <v>0</v>
      </c>
      <c r="AV4430" s="9">
        <v>0</v>
      </c>
      <c r="AW4430" s="9">
        <v>0</v>
      </c>
      <c r="AX4430" s="9">
        <v>0</v>
      </c>
      <c r="AY4430" s="9">
        <v>0</v>
      </c>
      <c r="AZ4430" s="9">
        <v>0</v>
      </c>
      <c r="BA4430" s="9">
        <v>0</v>
      </c>
      <c r="BB4430" s="9">
        <v>0</v>
      </c>
      <c r="BC4430" s="9">
        <v>0</v>
      </c>
    </row>
    <row r="4431" spans="2:55" x14ac:dyDescent="0.45">
      <c r="B4431" s="25">
        <v>4424</v>
      </c>
      <c r="D4431" s="9" t="s">
        <v>129</v>
      </c>
      <c r="E4431" s="9">
        <v>0</v>
      </c>
      <c r="F4431" s="9">
        <v>0</v>
      </c>
      <c r="G4431" s="9">
        <v>0</v>
      </c>
      <c r="H4431" s="9">
        <v>7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5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  <c r="AC4431" s="9">
        <v>0</v>
      </c>
      <c r="AD4431" s="9">
        <v>0</v>
      </c>
      <c r="AE4431" s="9">
        <v>0</v>
      </c>
      <c r="AF4431" s="9">
        <v>0</v>
      </c>
      <c r="AG4431" s="9">
        <v>0</v>
      </c>
      <c r="AH4431" s="9">
        <v>0</v>
      </c>
      <c r="AI4431" s="9">
        <v>0</v>
      </c>
      <c r="AJ4431" s="9">
        <v>0</v>
      </c>
      <c r="AK4431" s="9">
        <v>0</v>
      </c>
      <c r="AL4431" s="9">
        <v>0</v>
      </c>
      <c r="AM4431" s="9">
        <v>0</v>
      </c>
      <c r="AN4431" s="9">
        <v>0</v>
      </c>
      <c r="AO4431" s="9">
        <v>0</v>
      </c>
      <c r="AP4431" s="9">
        <v>0</v>
      </c>
      <c r="AQ4431" s="9">
        <v>0</v>
      </c>
      <c r="AR4431" s="9">
        <v>0</v>
      </c>
      <c r="AS4431" s="9">
        <v>0</v>
      </c>
      <c r="AT4431" s="9">
        <v>0</v>
      </c>
      <c r="AU4431" s="9">
        <v>6</v>
      </c>
      <c r="AV4431" s="9">
        <v>0</v>
      </c>
      <c r="AW4431" s="9">
        <v>0</v>
      </c>
      <c r="AX4431" s="9">
        <v>0</v>
      </c>
      <c r="AY4431" s="9">
        <v>0</v>
      </c>
      <c r="AZ4431" s="9">
        <v>0</v>
      </c>
      <c r="BA4431" s="9">
        <v>0</v>
      </c>
      <c r="BB4431" s="9">
        <v>0</v>
      </c>
      <c r="BC4431" s="9">
        <v>0</v>
      </c>
    </row>
    <row r="4432" spans="2:55" x14ac:dyDescent="0.45">
      <c r="B4432" s="25">
        <v>4425</v>
      </c>
      <c r="D4432" s="9" t="s">
        <v>130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  <c r="AC4432" s="9">
        <v>0</v>
      </c>
      <c r="AD4432" s="9">
        <v>0</v>
      </c>
      <c r="AE4432" s="9">
        <v>0</v>
      </c>
      <c r="AF4432" s="9">
        <v>0</v>
      </c>
      <c r="AG4432" s="9">
        <v>0</v>
      </c>
      <c r="AH4432" s="9">
        <v>0</v>
      </c>
      <c r="AI4432" s="9">
        <v>0</v>
      </c>
      <c r="AJ4432" s="9">
        <v>0</v>
      </c>
      <c r="AK4432" s="9">
        <v>0</v>
      </c>
      <c r="AL4432" s="9">
        <v>0</v>
      </c>
      <c r="AM4432" s="9">
        <v>0</v>
      </c>
      <c r="AN4432" s="9">
        <v>0</v>
      </c>
      <c r="AO4432" s="9">
        <v>0</v>
      </c>
      <c r="AP4432" s="9">
        <v>0</v>
      </c>
      <c r="AQ4432" s="9">
        <v>0</v>
      </c>
      <c r="AR4432" s="9">
        <v>0</v>
      </c>
      <c r="AS4432" s="9">
        <v>0</v>
      </c>
      <c r="AT4432" s="9">
        <v>0</v>
      </c>
      <c r="AU4432" s="9">
        <v>0</v>
      </c>
      <c r="AV4432" s="9">
        <v>0</v>
      </c>
      <c r="AW4432" s="9">
        <v>0</v>
      </c>
      <c r="AX4432" s="9">
        <v>0</v>
      </c>
      <c r="AY4432" s="9">
        <v>0</v>
      </c>
      <c r="AZ4432" s="9">
        <v>0</v>
      </c>
      <c r="BA4432" s="9">
        <v>0</v>
      </c>
      <c r="BB4432" s="9">
        <v>0</v>
      </c>
      <c r="BC4432" s="9">
        <v>0</v>
      </c>
    </row>
    <row r="4433" spans="2:55" x14ac:dyDescent="0.45">
      <c r="B4433" s="25">
        <v>4426</v>
      </c>
      <c r="D4433" s="9" t="s">
        <v>131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  <c r="AC4433" s="9">
        <v>0</v>
      </c>
      <c r="AD4433" s="9">
        <v>0</v>
      </c>
      <c r="AE4433" s="9">
        <v>0</v>
      </c>
      <c r="AF4433" s="9">
        <v>0</v>
      </c>
      <c r="AG4433" s="9">
        <v>0</v>
      </c>
      <c r="AH4433" s="9">
        <v>0</v>
      </c>
      <c r="AI4433" s="9">
        <v>0</v>
      </c>
      <c r="AJ4433" s="9">
        <v>0</v>
      </c>
      <c r="AK4433" s="9">
        <v>0</v>
      </c>
      <c r="AL4433" s="9">
        <v>0</v>
      </c>
      <c r="AM4433" s="9">
        <v>0</v>
      </c>
      <c r="AN4433" s="9">
        <v>0</v>
      </c>
      <c r="AO4433" s="9">
        <v>0</v>
      </c>
      <c r="AP4433" s="9">
        <v>0</v>
      </c>
      <c r="AQ4433" s="9">
        <v>0</v>
      </c>
      <c r="AR4433" s="9">
        <v>0</v>
      </c>
      <c r="AS4433" s="9">
        <v>0</v>
      </c>
      <c r="AT4433" s="9">
        <v>0</v>
      </c>
      <c r="AU4433" s="9">
        <v>0</v>
      </c>
      <c r="AV4433" s="9">
        <v>0</v>
      </c>
      <c r="AW4433" s="9">
        <v>0</v>
      </c>
      <c r="AX4433" s="9">
        <v>0</v>
      </c>
      <c r="AY4433" s="9">
        <v>0</v>
      </c>
      <c r="AZ4433" s="9">
        <v>0</v>
      </c>
      <c r="BA4433" s="9">
        <v>0</v>
      </c>
      <c r="BB4433" s="9">
        <v>0</v>
      </c>
      <c r="BC4433" s="9">
        <v>0</v>
      </c>
    </row>
    <row r="4434" spans="2:55" x14ac:dyDescent="0.45">
      <c r="B4434" s="25">
        <v>4427</v>
      </c>
      <c r="D4434" s="9" t="s">
        <v>132</v>
      </c>
      <c r="E4434" s="9">
        <v>0</v>
      </c>
      <c r="F4434" s="9">
        <v>0</v>
      </c>
      <c r="G4434" s="9">
        <v>0</v>
      </c>
      <c r="H4434" s="9">
        <v>6</v>
      </c>
      <c r="I4434" s="9">
        <v>7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34</v>
      </c>
      <c r="X4434" s="9">
        <v>0</v>
      </c>
      <c r="Y4434" s="9">
        <v>0</v>
      </c>
      <c r="Z4434" s="9">
        <v>0</v>
      </c>
      <c r="AA4434" s="9">
        <v>0</v>
      </c>
      <c r="AB4434" s="9">
        <v>4</v>
      </c>
      <c r="AC4434" s="9">
        <v>4</v>
      </c>
      <c r="AD4434" s="9">
        <v>0</v>
      </c>
      <c r="AE4434" s="9">
        <v>0</v>
      </c>
      <c r="AF4434" s="9">
        <v>0</v>
      </c>
      <c r="AG4434" s="9">
        <v>4</v>
      </c>
      <c r="AH4434" s="9">
        <v>0</v>
      </c>
      <c r="AI4434" s="9">
        <v>0</v>
      </c>
      <c r="AJ4434" s="9">
        <v>0</v>
      </c>
      <c r="AK4434" s="9">
        <v>0</v>
      </c>
      <c r="AL4434" s="9">
        <v>3</v>
      </c>
      <c r="AM4434" s="9">
        <v>6</v>
      </c>
      <c r="AN4434" s="9">
        <v>0</v>
      </c>
      <c r="AO4434" s="9">
        <v>0</v>
      </c>
      <c r="AP4434" s="9">
        <v>3</v>
      </c>
      <c r="AQ4434" s="9">
        <v>0</v>
      </c>
      <c r="AR4434" s="9">
        <v>0</v>
      </c>
      <c r="AS4434" s="9">
        <v>0</v>
      </c>
      <c r="AT4434" s="9">
        <v>0</v>
      </c>
      <c r="AU4434" s="9">
        <v>11</v>
      </c>
      <c r="AV4434" s="9">
        <v>0</v>
      </c>
      <c r="AW4434" s="9">
        <v>0</v>
      </c>
      <c r="AX4434" s="9">
        <v>5</v>
      </c>
      <c r="AY4434" s="9">
        <v>3</v>
      </c>
      <c r="AZ4434" s="9">
        <v>0</v>
      </c>
      <c r="BA4434" s="9">
        <v>0</v>
      </c>
      <c r="BB4434" s="9">
        <v>0</v>
      </c>
      <c r="BC4434" s="9">
        <v>0</v>
      </c>
    </row>
    <row r="4435" spans="2:55" x14ac:dyDescent="0.45">
      <c r="B4435" s="25">
        <v>4428</v>
      </c>
      <c r="D4435" s="9" t="s">
        <v>133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0</v>
      </c>
      <c r="X4435" s="9">
        <v>0</v>
      </c>
      <c r="Y4435" s="9">
        <v>7</v>
      </c>
      <c r="Z4435" s="9">
        <v>0</v>
      </c>
      <c r="AA4435" s="9">
        <v>0</v>
      </c>
      <c r="AB4435" s="9">
        <v>0</v>
      </c>
      <c r="AC4435" s="9">
        <v>0</v>
      </c>
      <c r="AD4435" s="9">
        <v>0</v>
      </c>
      <c r="AE4435" s="9">
        <v>0</v>
      </c>
      <c r="AF4435" s="9">
        <v>0</v>
      </c>
      <c r="AG4435" s="9">
        <v>0</v>
      </c>
      <c r="AH4435" s="9">
        <v>0</v>
      </c>
      <c r="AI4435" s="9">
        <v>3</v>
      </c>
      <c r="AJ4435" s="9">
        <v>0</v>
      </c>
      <c r="AK4435" s="9">
        <v>0</v>
      </c>
      <c r="AL4435" s="9">
        <v>0</v>
      </c>
      <c r="AM4435" s="9">
        <v>0</v>
      </c>
      <c r="AN4435" s="9">
        <v>0</v>
      </c>
      <c r="AO4435" s="9">
        <v>0</v>
      </c>
      <c r="AP4435" s="9">
        <v>0</v>
      </c>
      <c r="AQ4435" s="9">
        <v>0</v>
      </c>
      <c r="AR4435" s="9">
        <v>0</v>
      </c>
      <c r="AS4435" s="9">
        <v>0</v>
      </c>
      <c r="AT4435" s="9">
        <v>0</v>
      </c>
      <c r="AU4435" s="9">
        <v>0</v>
      </c>
      <c r="AV4435" s="9">
        <v>0</v>
      </c>
      <c r="AW4435" s="9">
        <v>0</v>
      </c>
      <c r="AX4435" s="9">
        <v>0</v>
      </c>
      <c r="AY4435" s="9">
        <v>0</v>
      </c>
      <c r="AZ4435" s="9">
        <v>0</v>
      </c>
      <c r="BA4435" s="9">
        <v>0</v>
      </c>
      <c r="BB4435" s="9">
        <v>0</v>
      </c>
      <c r="BC4435" s="9">
        <v>0</v>
      </c>
    </row>
    <row r="4436" spans="2:55" x14ac:dyDescent="0.45">
      <c r="B4436" s="25">
        <v>4429</v>
      </c>
      <c r="D4436" s="9" t="s">
        <v>134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0</v>
      </c>
      <c r="AB4436" s="9">
        <v>0</v>
      </c>
      <c r="AC4436" s="9">
        <v>0</v>
      </c>
      <c r="AD4436" s="9">
        <v>0</v>
      </c>
      <c r="AE4436" s="9">
        <v>0</v>
      </c>
      <c r="AF4436" s="9">
        <v>0</v>
      </c>
      <c r="AG4436" s="9">
        <v>0</v>
      </c>
      <c r="AH4436" s="9">
        <v>0</v>
      </c>
      <c r="AI4436" s="9">
        <v>0</v>
      </c>
      <c r="AJ4436" s="9">
        <v>0</v>
      </c>
      <c r="AK4436" s="9">
        <v>0</v>
      </c>
      <c r="AL4436" s="9">
        <v>0</v>
      </c>
      <c r="AM4436" s="9">
        <v>0</v>
      </c>
      <c r="AN4436" s="9">
        <v>0</v>
      </c>
      <c r="AO4436" s="9">
        <v>0</v>
      </c>
      <c r="AP4436" s="9">
        <v>0</v>
      </c>
      <c r="AQ4436" s="9">
        <v>0</v>
      </c>
      <c r="AR4436" s="9">
        <v>0</v>
      </c>
      <c r="AS4436" s="9">
        <v>0</v>
      </c>
      <c r="AT4436" s="9">
        <v>0</v>
      </c>
      <c r="AU4436" s="9">
        <v>0</v>
      </c>
      <c r="AV4436" s="9">
        <v>0</v>
      </c>
      <c r="AW4436" s="9">
        <v>0</v>
      </c>
      <c r="AX4436" s="9">
        <v>0</v>
      </c>
      <c r="AY4436" s="9">
        <v>0</v>
      </c>
      <c r="AZ4436" s="9">
        <v>0</v>
      </c>
      <c r="BA4436" s="9">
        <v>0</v>
      </c>
      <c r="BB4436" s="9">
        <v>0</v>
      </c>
      <c r="BC4436" s="9">
        <v>0</v>
      </c>
    </row>
    <row r="4437" spans="2:55" x14ac:dyDescent="0.45">
      <c r="B4437" s="25">
        <v>4430</v>
      </c>
      <c r="D4437" s="9" t="s">
        <v>135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  <c r="AC4437" s="9">
        <v>0</v>
      </c>
      <c r="AD4437" s="9">
        <v>0</v>
      </c>
      <c r="AE4437" s="9">
        <v>0</v>
      </c>
      <c r="AF4437" s="9">
        <v>0</v>
      </c>
      <c r="AG4437" s="9">
        <v>0</v>
      </c>
      <c r="AH4437" s="9">
        <v>0</v>
      </c>
      <c r="AI4437" s="9">
        <v>0</v>
      </c>
      <c r="AJ4437" s="9">
        <v>0</v>
      </c>
      <c r="AK4437" s="9">
        <v>0</v>
      </c>
      <c r="AL4437" s="9">
        <v>0</v>
      </c>
      <c r="AM4437" s="9">
        <v>0</v>
      </c>
      <c r="AN4437" s="9">
        <v>0</v>
      </c>
      <c r="AO4437" s="9">
        <v>0</v>
      </c>
      <c r="AP4437" s="9">
        <v>0</v>
      </c>
      <c r="AQ4437" s="9">
        <v>0</v>
      </c>
      <c r="AR4437" s="9">
        <v>0</v>
      </c>
      <c r="AS4437" s="9">
        <v>0</v>
      </c>
      <c r="AT4437" s="9">
        <v>0</v>
      </c>
      <c r="AU4437" s="9">
        <v>0</v>
      </c>
      <c r="AV4437" s="9">
        <v>0</v>
      </c>
      <c r="AW4437" s="9">
        <v>0</v>
      </c>
      <c r="AX4437" s="9">
        <v>0</v>
      </c>
      <c r="AY4437" s="9">
        <v>0</v>
      </c>
      <c r="AZ4437" s="9">
        <v>0</v>
      </c>
      <c r="BA4437" s="9">
        <v>0</v>
      </c>
      <c r="BB4437" s="9">
        <v>0</v>
      </c>
      <c r="BC4437" s="9">
        <v>0</v>
      </c>
    </row>
    <row r="4438" spans="2:55" x14ac:dyDescent="0.45">
      <c r="B4438" s="25">
        <v>4431</v>
      </c>
      <c r="D4438" s="9" t="s">
        <v>136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  <c r="AC4438" s="9">
        <v>0</v>
      </c>
      <c r="AD4438" s="9">
        <v>0</v>
      </c>
      <c r="AE4438" s="9">
        <v>0</v>
      </c>
      <c r="AF4438" s="9">
        <v>0</v>
      </c>
      <c r="AG4438" s="9">
        <v>0</v>
      </c>
      <c r="AH4438" s="9">
        <v>0</v>
      </c>
      <c r="AI4438" s="9">
        <v>0</v>
      </c>
      <c r="AJ4438" s="9">
        <v>0</v>
      </c>
      <c r="AK4438" s="9">
        <v>0</v>
      </c>
      <c r="AL4438" s="9">
        <v>0</v>
      </c>
      <c r="AM4438" s="9">
        <v>0</v>
      </c>
      <c r="AN4438" s="9">
        <v>0</v>
      </c>
      <c r="AO4438" s="9">
        <v>0</v>
      </c>
      <c r="AP4438" s="9">
        <v>0</v>
      </c>
      <c r="AQ4438" s="9">
        <v>0</v>
      </c>
      <c r="AR4438" s="9">
        <v>0</v>
      </c>
      <c r="AS4438" s="9">
        <v>0</v>
      </c>
      <c r="AT4438" s="9">
        <v>0</v>
      </c>
      <c r="AU4438" s="9">
        <v>0</v>
      </c>
      <c r="AV4438" s="9">
        <v>0</v>
      </c>
      <c r="AW4438" s="9">
        <v>0</v>
      </c>
      <c r="AX4438" s="9">
        <v>0</v>
      </c>
      <c r="AY4438" s="9">
        <v>0</v>
      </c>
      <c r="AZ4438" s="9">
        <v>0</v>
      </c>
      <c r="BA4438" s="9">
        <v>0</v>
      </c>
      <c r="BB4438" s="9">
        <v>0</v>
      </c>
      <c r="BC4438" s="9">
        <v>0</v>
      </c>
    </row>
    <row r="4439" spans="2:55" x14ac:dyDescent="0.45">
      <c r="B4439" s="25">
        <v>4432</v>
      </c>
      <c r="D4439" s="9" t="s">
        <v>137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  <c r="AC4439" s="9">
        <v>0</v>
      </c>
      <c r="AD4439" s="9">
        <v>0</v>
      </c>
      <c r="AE4439" s="9">
        <v>0</v>
      </c>
      <c r="AF4439" s="9">
        <v>0</v>
      </c>
      <c r="AG4439" s="9">
        <v>0</v>
      </c>
      <c r="AH4439" s="9">
        <v>0</v>
      </c>
      <c r="AI4439" s="9">
        <v>0</v>
      </c>
      <c r="AJ4439" s="9">
        <v>0</v>
      </c>
      <c r="AK4439" s="9">
        <v>0</v>
      </c>
      <c r="AL4439" s="9">
        <v>0</v>
      </c>
      <c r="AM4439" s="9">
        <v>0</v>
      </c>
      <c r="AN4439" s="9">
        <v>0</v>
      </c>
      <c r="AO4439" s="9">
        <v>0</v>
      </c>
      <c r="AP4439" s="9">
        <v>0</v>
      </c>
      <c r="AQ4439" s="9">
        <v>0</v>
      </c>
      <c r="AR4439" s="9">
        <v>0</v>
      </c>
      <c r="AS4439" s="9">
        <v>0</v>
      </c>
      <c r="AT4439" s="9">
        <v>0</v>
      </c>
      <c r="AU4439" s="9">
        <v>0</v>
      </c>
      <c r="AV4439" s="9">
        <v>0</v>
      </c>
      <c r="AW4439" s="9">
        <v>0</v>
      </c>
      <c r="AX4439" s="9">
        <v>0</v>
      </c>
      <c r="AY4439" s="9">
        <v>0</v>
      </c>
      <c r="AZ4439" s="9">
        <v>0</v>
      </c>
      <c r="BA4439" s="9">
        <v>0</v>
      </c>
      <c r="BB4439" s="9">
        <v>0</v>
      </c>
      <c r="BC4439" s="9">
        <v>0</v>
      </c>
    </row>
    <row r="4440" spans="2:55" x14ac:dyDescent="0.45">
      <c r="B4440" s="25">
        <v>4433</v>
      </c>
      <c r="D4440" s="9" t="s">
        <v>138</v>
      </c>
      <c r="E4440" s="9">
        <v>0</v>
      </c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  <c r="AC4440" s="9">
        <v>0</v>
      </c>
      <c r="AD4440" s="9">
        <v>0</v>
      </c>
      <c r="AE4440" s="9">
        <v>0</v>
      </c>
      <c r="AF4440" s="9">
        <v>0</v>
      </c>
      <c r="AG4440" s="9">
        <v>0</v>
      </c>
      <c r="AH4440" s="9">
        <v>0</v>
      </c>
      <c r="AI4440" s="9">
        <v>0</v>
      </c>
      <c r="AJ4440" s="9">
        <v>0</v>
      </c>
      <c r="AK4440" s="9">
        <v>0</v>
      </c>
      <c r="AL4440" s="9">
        <v>0</v>
      </c>
      <c r="AM4440" s="9">
        <v>0</v>
      </c>
      <c r="AN4440" s="9">
        <v>0</v>
      </c>
      <c r="AO4440" s="9">
        <v>0</v>
      </c>
      <c r="AP4440" s="9">
        <v>0</v>
      </c>
      <c r="AQ4440" s="9">
        <v>0</v>
      </c>
      <c r="AR4440" s="9">
        <v>0</v>
      </c>
      <c r="AS4440" s="9">
        <v>0</v>
      </c>
      <c r="AT4440" s="9">
        <v>0</v>
      </c>
      <c r="AU4440" s="9">
        <v>0</v>
      </c>
      <c r="AV4440" s="9">
        <v>0</v>
      </c>
      <c r="AW4440" s="9">
        <v>0</v>
      </c>
      <c r="AX4440" s="9">
        <v>0</v>
      </c>
      <c r="AY4440" s="9">
        <v>0</v>
      </c>
      <c r="AZ4440" s="9">
        <v>0</v>
      </c>
      <c r="BA4440" s="9">
        <v>0</v>
      </c>
      <c r="BB4440" s="9">
        <v>0</v>
      </c>
      <c r="BC4440" s="9">
        <v>0</v>
      </c>
    </row>
    <row r="4441" spans="2:55" x14ac:dyDescent="0.45">
      <c r="B4441" s="25">
        <v>4434</v>
      </c>
      <c r="D4441" s="9" t="s">
        <v>139</v>
      </c>
      <c r="E4441" s="9">
        <v>0</v>
      </c>
      <c r="F4441" s="9">
        <v>0</v>
      </c>
      <c r="G4441" s="9">
        <v>0</v>
      </c>
      <c r="H4441" s="9">
        <v>0</v>
      </c>
      <c r="I4441" s="9">
        <v>3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0</v>
      </c>
      <c r="R4441" s="9">
        <v>0</v>
      </c>
      <c r="S4441" s="9">
        <v>4</v>
      </c>
      <c r="T4441" s="9">
        <v>0</v>
      </c>
      <c r="U4441" s="9">
        <v>3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0</v>
      </c>
      <c r="AB4441" s="9">
        <v>4</v>
      </c>
      <c r="AC4441" s="9">
        <v>0</v>
      </c>
      <c r="AD4441" s="9">
        <v>0</v>
      </c>
      <c r="AE4441" s="9">
        <v>0</v>
      </c>
      <c r="AF4441" s="9">
        <v>0</v>
      </c>
      <c r="AG4441" s="9">
        <v>0</v>
      </c>
      <c r="AH4441" s="9">
        <v>0</v>
      </c>
      <c r="AI4441" s="9">
        <v>0</v>
      </c>
      <c r="AJ4441" s="9">
        <v>0</v>
      </c>
      <c r="AK4441" s="9">
        <v>0</v>
      </c>
      <c r="AL4441" s="9">
        <v>0</v>
      </c>
      <c r="AM4441" s="9">
        <v>0</v>
      </c>
      <c r="AN4441" s="9">
        <v>0</v>
      </c>
      <c r="AO4441" s="9">
        <v>0</v>
      </c>
      <c r="AP4441" s="9">
        <v>0</v>
      </c>
      <c r="AQ4441" s="9">
        <v>0</v>
      </c>
      <c r="AR4441" s="9">
        <v>0</v>
      </c>
      <c r="AS4441" s="9">
        <v>0</v>
      </c>
      <c r="AT4441" s="9">
        <v>0</v>
      </c>
      <c r="AU4441" s="9">
        <v>4</v>
      </c>
      <c r="AV4441" s="9">
        <v>0</v>
      </c>
      <c r="AW4441" s="9">
        <v>0</v>
      </c>
      <c r="AX4441" s="9">
        <v>3</v>
      </c>
      <c r="AY4441" s="9">
        <v>0</v>
      </c>
      <c r="AZ4441" s="9">
        <v>0</v>
      </c>
      <c r="BA4441" s="9">
        <v>0</v>
      </c>
      <c r="BB4441" s="9">
        <v>0</v>
      </c>
      <c r="BC4441" s="9">
        <v>0</v>
      </c>
    </row>
    <row r="4442" spans="2:55" x14ac:dyDescent="0.45">
      <c r="B4442" s="25">
        <v>4435</v>
      </c>
      <c r="D4442" s="9" t="s">
        <v>140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4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  <c r="AC4442" s="9">
        <v>0</v>
      </c>
      <c r="AD4442" s="9">
        <v>0</v>
      </c>
      <c r="AE4442" s="9">
        <v>0</v>
      </c>
      <c r="AF4442" s="9">
        <v>0</v>
      </c>
      <c r="AG4442" s="9">
        <v>0</v>
      </c>
      <c r="AH4442" s="9">
        <v>0</v>
      </c>
      <c r="AI4442" s="9">
        <v>0</v>
      </c>
      <c r="AJ4442" s="9">
        <v>0</v>
      </c>
      <c r="AK4442" s="9">
        <v>0</v>
      </c>
      <c r="AL4442" s="9">
        <v>0</v>
      </c>
      <c r="AM4442" s="9">
        <v>0</v>
      </c>
      <c r="AN4442" s="9">
        <v>0</v>
      </c>
      <c r="AO4442" s="9">
        <v>0</v>
      </c>
      <c r="AP4442" s="9">
        <v>3</v>
      </c>
      <c r="AQ4442" s="9">
        <v>0</v>
      </c>
      <c r="AR4442" s="9">
        <v>0</v>
      </c>
      <c r="AS4442" s="9">
        <v>0</v>
      </c>
      <c r="AT4442" s="9">
        <v>0</v>
      </c>
      <c r="AU4442" s="9">
        <v>3</v>
      </c>
      <c r="AV4442" s="9">
        <v>0</v>
      </c>
      <c r="AW4442" s="9">
        <v>0</v>
      </c>
      <c r="AX4442" s="9">
        <v>0</v>
      </c>
      <c r="AY4442" s="9">
        <v>0</v>
      </c>
      <c r="AZ4442" s="9">
        <v>0</v>
      </c>
      <c r="BA4442" s="9">
        <v>0</v>
      </c>
      <c r="BB4442" s="9">
        <v>0</v>
      </c>
      <c r="BC4442" s="9">
        <v>0</v>
      </c>
    </row>
    <row r="4443" spans="2:55" x14ac:dyDescent="0.45">
      <c r="B4443" s="25">
        <v>4436</v>
      </c>
      <c r="D4443" s="9" t="s">
        <v>55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0</v>
      </c>
      <c r="R4443" s="9">
        <v>0</v>
      </c>
      <c r="S4443" s="9">
        <v>0</v>
      </c>
      <c r="T4443" s="9">
        <v>0</v>
      </c>
      <c r="U4443" s="9">
        <v>0</v>
      </c>
      <c r="V4443" s="9">
        <v>0</v>
      </c>
      <c r="W4443" s="9">
        <v>0</v>
      </c>
      <c r="X4443" s="9">
        <v>0</v>
      </c>
      <c r="Y4443" s="9">
        <v>0</v>
      </c>
      <c r="Z4443" s="9">
        <v>0</v>
      </c>
      <c r="AA4443" s="9">
        <v>0</v>
      </c>
      <c r="AB4443" s="9">
        <v>0</v>
      </c>
      <c r="AC4443" s="9">
        <v>0</v>
      </c>
      <c r="AD4443" s="9">
        <v>0</v>
      </c>
      <c r="AE4443" s="9">
        <v>0</v>
      </c>
      <c r="AF4443" s="9">
        <v>0</v>
      </c>
      <c r="AG4443" s="9">
        <v>0</v>
      </c>
      <c r="AH4443" s="9">
        <v>0</v>
      </c>
      <c r="AI4443" s="9">
        <v>0</v>
      </c>
      <c r="AJ4443" s="9">
        <v>0</v>
      </c>
      <c r="AK4443" s="9">
        <v>0</v>
      </c>
      <c r="AL4443" s="9">
        <v>0</v>
      </c>
      <c r="AM4443" s="9">
        <v>0</v>
      </c>
      <c r="AN4443" s="9">
        <v>0</v>
      </c>
      <c r="AO4443" s="9">
        <v>0</v>
      </c>
      <c r="AP4443" s="9">
        <v>0</v>
      </c>
      <c r="AQ4443" s="9">
        <v>0</v>
      </c>
      <c r="AR4443" s="9">
        <v>0</v>
      </c>
      <c r="AS4443" s="9">
        <v>0</v>
      </c>
      <c r="AT4443" s="9">
        <v>0</v>
      </c>
      <c r="AU4443" s="9">
        <v>0</v>
      </c>
      <c r="AV4443" s="9">
        <v>0</v>
      </c>
      <c r="AW4443" s="9">
        <v>0</v>
      </c>
      <c r="AX4443" s="9">
        <v>0</v>
      </c>
      <c r="AY4443" s="9">
        <v>0</v>
      </c>
      <c r="AZ4443" s="9">
        <v>0</v>
      </c>
      <c r="BA4443" s="9">
        <v>0</v>
      </c>
      <c r="BB4443" s="9">
        <v>0</v>
      </c>
      <c r="BC4443" s="9">
        <v>0</v>
      </c>
    </row>
    <row r="4444" spans="2:55" x14ac:dyDescent="0.45">
      <c r="B4444" s="25">
        <v>4437</v>
      </c>
      <c r="D4444" s="9" t="s">
        <v>3</v>
      </c>
      <c r="E4444" s="9">
        <v>13</v>
      </c>
      <c r="F4444" s="9">
        <v>12</v>
      </c>
      <c r="G4444" s="9">
        <v>25</v>
      </c>
      <c r="H4444" s="9">
        <v>171</v>
      </c>
      <c r="I4444" s="9">
        <v>58</v>
      </c>
      <c r="J4444" s="9">
        <v>9</v>
      </c>
      <c r="K4444" s="9">
        <v>13</v>
      </c>
      <c r="L4444" s="9">
        <v>103</v>
      </c>
      <c r="M4444" s="9">
        <v>66</v>
      </c>
      <c r="N4444" s="9">
        <v>97</v>
      </c>
      <c r="O4444" s="9">
        <v>117</v>
      </c>
      <c r="P4444" s="9">
        <v>88</v>
      </c>
      <c r="Q4444" s="9">
        <v>36</v>
      </c>
      <c r="R4444" s="9">
        <v>4</v>
      </c>
      <c r="S4444" s="9">
        <v>62</v>
      </c>
      <c r="T4444" s="9">
        <v>59</v>
      </c>
      <c r="U4444" s="9">
        <v>69</v>
      </c>
      <c r="V4444" s="9">
        <v>20</v>
      </c>
      <c r="W4444" s="9">
        <v>52</v>
      </c>
      <c r="X4444" s="9">
        <v>17</v>
      </c>
      <c r="Y4444" s="9">
        <v>25</v>
      </c>
      <c r="Z4444" s="9">
        <v>3</v>
      </c>
      <c r="AA4444" s="9">
        <v>38</v>
      </c>
      <c r="AB4444" s="9">
        <v>156</v>
      </c>
      <c r="AC4444" s="9">
        <v>14</v>
      </c>
      <c r="AD4444" s="9">
        <v>49</v>
      </c>
      <c r="AE4444" s="9">
        <v>19</v>
      </c>
      <c r="AF4444" s="9">
        <v>0</v>
      </c>
      <c r="AG4444" s="9">
        <v>43</v>
      </c>
      <c r="AH4444" s="9">
        <v>8</v>
      </c>
      <c r="AI4444" s="9">
        <v>40</v>
      </c>
      <c r="AJ4444" s="9">
        <v>39</v>
      </c>
      <c r="AK4444" s="9">
        <v>52</v>
      </c>
      <c r="AL4444" s="9">
        <v>16</v>
      </c>
      <c r="AM4444" s="9">
        <v>41</v>
      </c>
      <c r="AN4444" s="9">
        <v>3</v>
      </c>
      <c r="AO4444" s="9">
        <v>16</v>
      </c>
      <c r="AP4444" s="9">
        <v>50</v>
      </c>
      <c r="AQ4444" s="9">
        <v>10</v>
      </c>
      <c r="AR4444" s="9">
        <v>0</v>
      </c>
      <c r="AS4444" s="9">
        <v>22</v>
      </c>
      <c r="AT4444" s="9">
        <v>8</v>
      </c>
      <c r="AU4444" s="9">
        <v>62</v>
      </c>
      <c r="AV4444" s="9">
        <v>19</v>
      </c>
      <c r="AW4444" s="9">
        <v>0</v>
      </c>
      <c r="AX4444" s="9">
        <v>34</v>
      </c>
      <c r="AY4444" s="9">
        <v>23</v>
      </c>
      <c r="AZ4444" s="9">
        <v>10</v>
      </c>
      <c r="BA4444" s="9">
        <v>9</v>
      </c>
      <c r="BB4444" s="9">
        <v>16</v>
      </c>
      <c r="BC4444" s="9">
        <v>20</v>
      </c>
    </row>
    <row r="4445" spans="2:55" x14ac:dyDescent="0.45">
      <c r="B4445" s="25">
        <v>4438</v>
      </c>
      <c r="C4445" s="28" t="s">
        <v>205</v>
      </c>
      <c r="D4445" s="9" t="s">
        <v>56</v>
      </c>
      <c r="E4445" s="9">
        <v>0</v>
      </c>
      <c r="F4445" s="9">
        <v>3</v>
      </c>
      <c r="G4445" s="9">
        <v>0</v>
      </c>
      <c r="H4445" s="9">
        <v>42</v>
      </c>
      <c r="I4445" s="9">
        <v>5</v>
      </c>
      <c r="J4445" s="9">
        <v>5</v>
      </c>
      <c r="K4445" s="9">
        <v>4</v>
      </c>
      <c r="L4445" s="9">
        <v>30</v>
      </c>
      <c r="M4445" s="9">
        <v>51</v>
      </c>
      <c r="N4445" s="9">
        <v>21</v>
      </c>
      <c r="O4445" s="9">
        <v>9</v>
      </c>
      <c r="P4445" s="9">
        <v>14</v>
      </c>
      <c r="Q4445" s="9">
        <v>4</v>
      </c>
      <c r="R4445" s="9">
        <v>0</v>
      </c>
      <c r="S4445" s="9">
        <v>16</v>
      </c>
      <c r="T4445" s="9">
        <v>0</v>
      </c>
      <c r="U4445" s="9">
        <v>0</v>
      </c>
      <c r="V4445" s="9">
        <v>0</v>
      </c>
      <c r="W4445" s="9">
        <v>6</v>
      </c>
      <c r="X4445" s="9">
        <v>0</v>
      </c>
      <c r="Y4445" s="9">
        <v>3</v>
      </c>
      <c r="Z4445" s="9">
        <v>0</v>
      </c>
      <c r="AA4445" s="9">
        <v>0</v>
      </c>
      <c r="AB4445" s="9">
        <v>9</v>
      </c>
      <c r="AC4445" s="9">
        <v>6</v>
      </c>
      <c r="AD4445" s="9">
        <v>0</v>
      </c>
      <c r="AE4445" s="9">
        <v>8</v>
      </c>
      <c r="AF4445" s="9">
        <v>0</v>
      </c>
      <c r="AG4445" s="9">
        <v>5</v>
      </c>
      <c r="AH4445" s="9">
        <v>6</v>
      </c>
      <c r="AI4445" s="9">
        <v>3</v>
      </c>
      <c r="AJ4445" s="9">
        <v>11</v>
      </c>
      <c r="AK4445" s="9">
        <v>8</v>
      </c>
      <c r="AL4445" s="9">
        <v>0</v>
      </c>
      <c r="AM4445" s="9">
        <v>5</v>
      </c>
      <c r="AN4445" s="9">
        <v>0</v>
      </c>
      <c r="AO4445" s="9">
        <v>4</v>
      </c>
      <c r="AP4445" s="9">
        <v>12</v>
      </c>
      <c r="AQ4445" s="9">
        <v>3</v>
      </c>
      <c r="AR4445" s="9">
        <v>0</v>
      </c>
      <c r="AS4445" s="9">
        <v>4</v>
      </c>
      <c r="AT4445" s="9">
        <v>0</v>
      </c>
      <c r="AU4445" s="9">
        <v>5</v>
      </c>
      <c r="AV4445" s="9">
        <v>4</v>
      </c>
      <c r="AW4445" s="9">
        <v>0</v>
      </c>
      <c r="AX4445" s="9">
        <v>3</v>
      </c>
      <c r="AY4445" s="9">
        <v>0</v>
      </c>
      <c r="AZ4445" s="9">
        <v>3</v>
      </c>
      <c r="BA4445" s="9">
        <v>0</v>
      </c>
      <c r="BB4445" s="9">
        <v>0</v>
      </c>
      <c r="BC4445" s="9">
        <v>5</v>
      </c>
    </row>
    <row r="4446" spans="2:55" x14ac:dyDescent="0.45">
      <c r="B4446" s="25">
        <v>4439</v>
      </c>
      <c r="D4446" s="9" t="s">
        <v>57</v>
      </c>
      <c r="E4446" s="9">
        <v>0</v>
      </c>
      <c r="F4446" s="9">
        <v>0</v>
      </c>
      <c r="G4446" s="9">
        <v>0</v>
      </c>
      <c r="H4446" s="9">
        <v>8</v>
      </c>
      <c r="I4446" s="9">
        <v>0</v>
      </c>
      <c r="J4446" s="9">
        <v>3</v>
      </c>
      <c r="K4446" s="9">
        <v>0</v>
      </c>
      <c r="L4446" s="9">
        <v>33</v>
      </c>
      <c r="M4446" s="9">
        <v>0</v>
      </c>
      <c r="N4446" s="9">
        <v>26</v>
      </c>
      <c r="O4446" s="9">
        <v>0</v>
      </c>
      <c r="P4446" s="9">
        <v>19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4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  <c r="AC4446" s="9">
        <v>0</v>
      </c>
      <c r="AD4446" s="9">
        <v>0</v>
      </c>
      <c r="AE4446" s="9">
        <v>0</v>
      </c>
      <c r="AF4446" s="9">
        <v>0</v>
      </c>
      <c r="AG4446" s="9">
        <v>0</v>
      </c>
      <c r="AH4446" s="9">
        <v>0</v>
      </c>
      <c r="AI4446" s="9">
        <v>0</v>
      </c>
      <c r="AJ4446" s="9">
        <v>0</v>
      </c>
      <c r="AK4446" s="9">
        <v>5</v>
      </c>
      <c r="AL4446" s="9">
        <v>0</v>
      </c>
      <c r="AM4446" s="9">
        <v>0</v>
      </c>
      <c r="AN4446" s="9">
        <v>0</v>
      </c>
      <c r="AO4446" s="9">
        <v>0</v>
      </c>
      <c r="AP4446" s="9">
        <v>4</v>
      </c>
      <c r="AQ4446" s="9">
        <v>0</v>
      </c>
      <c r="AR4446" s="9">
        <v>0</v>
      </c>
      <c r="AS4446" s="9">
        <v>0</v>
      </c>
      <c r="AT4446" s="9">
        <v>0</v>
      </c>
      <c r="AU4446" s="9">
        <v>4</v>
      </c>
      <c r="AV4446" s="9">
        <v>0</v>
      </c>
      <c r="AW4446" s="9">
        <v>0</v>
      </c>
      <c r="AX4446" s="9">
        <v>6</v>
      </c>
      <c r="AY4446" s="9">
        <v>0</v>
      </c>
      <c r="AZ4446" s="9">
        <v>0</v>
      </c>
      <c r="BA4446" s="9">
        <v>0</v>
      </c>
      <c r="BB4446" s="9">
        <v>0</v>
      </c>
      <c r="BC4446" s="9">
        <v>3</v>
      </c>
    </row>
    <row r="4447" spans="2:55" x14ac:dyDescent="0.45">
      <c r="B4447" s="25">
        <v>4440</v>
      </c>
      <c r="D4447" s="9" t="s">
        <v>58</v>
      </c>
      <c r="E4447" s="9">
        <v>0</v>
      </c>
      <c r="F4447" s="9">
        <v>0</v>
      </c>
      <c r="G4447" s="9">
        <v>0</v>
      </c>
      <c r="H4447" s="9">
        <v>12</v>
      </c>
      <c r="I4447" s="9">
        <v>6</v>
      </c>
      <c r="J4447" s="9">
        <v>3</v>
      </c>
      <c r="K4447" s="9">
        <v>0</v>
      </c>
      <c r="L4447" s="9">
        <v>3</v>
      </c>
      <c r="M4447" s="9">
        <v>10</v>
      </c>
      <c r="N4447" s="9">
        <v>9</v>
      </c>
      <c r="O4447" s="9">
        <v>0</v>
      </c>
      <c r="P4447" s="9">
        <v>10</v>
      </c>
      <c r="Q4447" s="9">
        <v>0</v>
      </c>
      <c r="R4447" s="9">
        <v>0</v>
      </c>
      <c r="S4447" s="9">
        <v>4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  <c r="AC4447" s="9">
        <v>0</v>
      </c>
      <c r="AD4447" s="9">
        <v>0</v>
      </c>
      <c r="AE4447" s="9">
        <v>0</v>
      </c>
      <c r="AF4447" s="9">
        <v>0</v>
      </c>
      <c r="AG4447" s="9">
        <v>0</v>
      </c>
      <c r="AH4447" s="9">
        <v>0</v>
      </c>
      <c r="AI4447" s="9">
        <v>0</v>
      </c>
      <c r="AJ4447" s="9">
        <v>0</v>
      </c>
      <c r="AK4447" s="9">
        <v>0</v>
      </c>
      <c r="AL4447" s="9">
        <v>0</v>
      </c>
      <c r="AM4447" s="9">
        <v>0</v>
      </c>
      <c r="AN4447" s="9">
        <v>0</v>
      </c>
      <c r="AO4447" s="9">
        <v>0</v>
      </c>
      <c r="AP4447" s="9">
        <v>0</v>
      </c>
      <c r="AQ4447" s="9">
        <v>0</v>
      </c>
      <c r="AR4447" s="9">
        <v>0</v>
      </c>
      <c r="AS4447" s="9">
        <v>0</v>
      </c>
      <c r="AT4447" s="9">
        <v>0</v>
      </c>
      <c r="AU4447" s="9">
        <v>0</v>
      </c>
      <c r="AV4447" s="9">
        <v>0</v>
      </c>
      <c r="AW4447" s="9">
        <v>0</v>
      </c>
      <c r="AX4447" s="9">
        <v>0</v>
      </c>
      <c r="AY4447" s="9">
        <v>0</v>
      </c>
      <c r="AZ4447" s="9">
        <v>0</v>
      </c>
      <c r="BA4447" s="9">
        <v>0</v>
      </c>
      <c r="BB4447" s="9">
        <v>0</v>
      </c>
      <c r="BC4447" s="9">
        <v>0</v>
      </c>
    </row>
    <row r="4448" spans="2:55" x14ac:dyDescent="0.45">
      <c r="B4448" s="25">
        <v>4441</v>
      </c>
      <c r="D4448" s="9" t="s">
        <v>59</v>
      </c>
      <c r="E4448" s="9">
        <v>0</v>
      </c>
      <c r="F4448" s="9">
        <v>4</v>
      </c>
      <c r="G4448" s="9">
        <v>0</v>
      </c>
      <c r="H4448" s="9">
        <v>16</v>
      </c>
      <c r="I4448" s="9">
        <v>10</v>
      </c>
      <c r="J4448" s="9">
        <v>4</v>
      </c>
      <c r="K4448" s="9">
        <v>0</v>
      </c>
      <c r="L4448" s="9">
        <v>3</v>
      </c>
      <c r="M4448" s="9">
        <v>24</v>
      </c>
      <c r="N4448" s="9">
        <v>8</v>
      </c>
      <c r="O4448" s="9">
        <v>3</v>
      </c>
      <c r="P4448" s="9">
        <v>0</v>
      </c>
      <c r="Q4448" s="9">
        <v>0</v>
      </c>
      <c r="R4448" s="9">
        <v>0</v>
      </c>
      <c r="S4448" s="9">
        <v>7</v>
      </c>
      <c r="T4448" s="9">
        <v>0</v>
      </c>
      <c r="U4448" s="9">
        <v>0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  <c r="AC4448" s="9">
        <v>0</v>
      </c>
      <c r="AD4448" s="9">
        <v>0</v>
      </c>
      <c r="AE4448" s="9">
        <v>0</v>
      </c>
      <c r="AF4448" s="9">
        <v>0</v>
      </c>
      <c r="AG4448" s="9">
        <v>5</v>
      </c>
      <c r="AH4448" s="9">
        <v>0</v>
      </c>
      <c r="AI4448" s="9">
        <v>0</v>
      </c>
      <c r="AJ4448" s="9">
        <v>0</v>
      </c>
      <c r="AK4448" s="9">
        <v>3</v>
      </c>
      <c r="AL4448" s="9">
        <v>0</v>
      </c>
      <c r="AM4448" s="9">
        <v>6</v>
      </c>
      <c r="AN4448" s="9">
        <v>0</v>
      </c>
      <c r="AO4448" s="9">
        <v>5</v>
      </c>
      <c r="AP4448" s="9">
        <v>0</v>
      </c>
      <c r="AQ4448" s="9">
        <v>0</v>
      </c>
      <c r="AR4448" s="9">
        <v>0</v>
      </c>
      <c r="AS4448" s="9">
        <v>0</v>
      </c>
      <c r="AT4448" s="9">
        <v>0</v>
      </c>
      <c r="AU4448" s="9">
        <v>0</v>
      </c>
      <c r="AV4448" s="9">
        <v>0</v>
      </c>
      <c r="AW4448" s="9">
        <v>0</v>
      </c>
      <c r="AX4448" s="9">
        <v>4</v>
      </c>
      <c r="AY4448" s="9">
        <v>0</v>
      </c>
      <c r="AZ4448" s="9">
        <v>4</v>
      </c>
      <c r="BA4448" s="9">
        <v>0</v>
      </c>
      <c r="BB4448" s="9">
        <v>3</v>
      </c>
      <c r="BC4448" s="9">
        <v>0</v>
      </c>
    </row>
    <row r="4449" spans="2:55" x14ac:dyDescent="0.45">
      <c r="B4449" s="25">
        <v>4442</v>
      </c>
      <c r="D4449" s="9" t="s">
        <v>60</v>
      </c>
      <c r="E4449" s="9">
        <v>0</v>
      </c>
      <c r="F4449" s="9">
        <v>0</v>
      </c>
      <c r="G4449" s="9">
        <v>0</v>
      </c>
      <c r="H4449" s="9">
        <v>5</v>
      </c>
      <c r="I4449" s="9">
        <v>0</v>
      </c>
      <c r="J4449" s="9">
        <v>3</v>
      </c>
      <c r="K4449" s="9">
        <v>0</v>
      </c>
      <c r="L4449" s="9">
        <v>3</v>
      </c>
      <c r="M4449" s="9">
        <v>21</v>
      </c>
      <c r="N4449" s="9">
        <v>0</v>
      </c>
      <c r="O4449" s="9">
        <v>0</v>
      </c>
      <c r="P4449" s="9">
        <v>4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  <c r="AC4449" s="9">
        <v>0</v>
      </c>
      <c r="AD4449" s="9">
        <v>0</v>
      </c>
      <c r="AE4449" s="9">
        <v>0</v>
      </c>
      <c r="AF4449" s="9">
        <v>0</v>
      </c>
      <c r="AG4449" s="9">
        <v>0</v>
      </c>
      <c r="AH4449" s="9">
        <v>0</v>
      </c>
      <c r="AI4449" s="9">
        <v>0</v>
      </c>
      <c r="AJ4449" s="9">
        <v>0</v>
      </c>
      <c r="AK4449" s="9">
        <v>0</v>
      </c>
      <c r="AL4449" s="9">
        <v>0</v>
      </c>
      <c r="AM4449" s="9">
        <v>0</v>
      </c>
      <c r="AN4449" s="9">
        <v>0</v>
      </c>
      <c r="AO4449" s="9">
        <v>0</v>
      </c>
      <c r="AP4449" s="9">
        <v>0</v>
      </c>
      <c r="AQ4449" s="9">
        <v>0</v>
      </c>
      <c r="AR4449" s="9">
        <v>0</v>
      </c>
      <c r="AS4449" s="9">
        <v>0</v>
      </c>
      <c r="AT4449" s="9">
        <v>0</v>
      </c>
      <c r="AU4449" s="9">
        <v>0</v>
      </c>
      <c r="AV4449" s="9">
        <v>0</v>
      </c>
      <c r="AW4449" s="9">
        <v>0</v>
      </c>
      <c r="AX4449" s="9">
        <v>0</v>
      </c>
      <c r="AY4449" s="9">
        <v>0</v>
      </c>
      <c r="AZ4449" s="9">
        <v>0</v>
      </c>
      <c r="BA4449" s="9">
        <v>0</v>
      </c>
      <c r="BB4449" s="9">
        <v>0</v>
      </c>
      <c r="BC4449" s="9">
        <v>0</v>
      </c>
    </row>
    <row r="4450" spans="2:55" x14ac:dyDescent="0.45">
      <c r="B4450" s="25">
        <v>4443</v>
      </c>
      <c r="D4450" s="9" t="s">
        <v>61</v>
      </c>
      <c r="E4450" s="9">
        <v>0</v>
      </c>
      <c r="F4450" s="9">
        <v>0</v>
      </c>
      <c r="G4450" s="9">
        <v>0</v>
      </c>
      <c r="H4450" s="9">
        <v>35</v>
      </c>
      <c r="I4450" s="9">
        <v>9</v>
      </c>
      <c r="J4450" s="9">
        <v>18</v>
      </c>
      <c r="K4450" s="9">
        <v>0</v>
      </c>
      <c r="L4450" s="9">
        <v>38</v>
      </c>
      <c r="M4450" s="9">
        <v>111</v>
      </c>
      <c r="N4450" s="9">
        <v>32</v>
      </c>
      <c r="O4450" s="9">
        <v>12</v>
      </c>
      <c r="P4450" s="9">
        <v>9</v>
      </c>
      <c r="Q4450" s="9">
        <v>4</v>
      </c>
      <c r="R4450" s="9">
        <v>0</v>
      </c>
      <c r="S4450" s="9">
        <v>9</v>
      </c>
      <c r="T4450" s="9">
        <v>0</v>
      </c>
      <c r="U4450" s="9">
        <v>0</v>
      </c>
      <c r="V4450" s="9">
        <v>3</v>
      </c>
      <c r="W4450" s="9">
        <v>0</v>
      </c>
      <c r="X4450" s="9">
        <v>0</v>
      </c>
      <c r="Y4450" s="9">
        <v>3</v>
      </c>
      <c r="Z4450" s="9">
        <v>0</v>
      </c>
      <c r="AA4450" s="9">
        <v>0</v>
      </c>
      <c r="AB4450" s="9">
        <v>15</v>
      </c>
      <c r="AC4450" s="9">
        <v>4</v>
      </c>
      <c r="AD4450" s="9">
        <v>0</v>
      </c>
      <c r="AE4450" s="9">
        <v>3</v>
      </c>
      <c r="AF4450" s="9">
        <v>0</v>
      </c>
      <c r="AG4450" s="9">
        <v>7</v>
      </c>
      <c r="AH4450" s="9">
        <v>0</v>
      </c>
      <c r="AI4450" s="9">
        <v>10</v>
      </c>
      <c r="AJ4450" s="9">
        <v>8</v>
      </c>
      <c r="AK4450" s="9">
        <v>5</v>
      </c>
      <c r="AL4450" s="9">
        <v>0</v>
      </c>
      <c r="AM4450" s="9">
        <v>3</v>
      </c>
      <c r="AN4450" s="9">
        <v>0</v>
      </c>
      <c r="AO4450" s="9">
        <v>0</v>
      </c>
      <c r="AP4450" s="9">
        <v>0</v>
      </c>
      <c r="AQ4450" s="9">
        <v>3</v>
      </c>
      <c r="AR4450" s="9">
        <v>0</v>
      </c>
      <c r="AS4450" s="9">
        <v>0</v>
      </c>
      <c r="AT4450" s="9">
        <v>0</v>
      </c>
      <c r="AU4450" s="9">
        <v>0</v>
      </c>
      <c r="AV4450" s="9">
        <v>0</v>
      </c>
      <c r="AW4450" s="9">
        <v>0</v>
      </c>
      <c r="AX4450" s="9">
        <v>6</v>
      </c>
      <c r="AY4450" s="9">
        <v>0</v>
      </c>
      <c r="AZ4450" s="9">
        <v>5</v>
      </c>
      <c r="BA4450" s="9">
        <v>0</v>
      </c>
      <c r="BB4450" s="9">
        <v>0</v>
      </c>
      <c r="BC4450" s="9">
        <v>0</v>
      </c>
    </row>
    <row r="4451" spans="2:55" x14ac:dyDescent="0.45">
      <c r="B4451" s="25">
        <v>4444</v>
      </c>
      <c r="D4451" s="9" t="s">
        <v>62</v>
      </c>
      <c r="E4451" s="9">
        <v>0</v>
      </c>
      <c r="F4451" s="9">
        <v>0</v>
      </c>
      <c r="G4451" s="9">
        <v>0</v>
      </c>
      <c r="H4451" s="9">
        <v>35</v>
      </c>
      <c r="I4451" s="9">
        <v>8</v>
      </c>
      <c r="J4451" s="9">
        <v>12</v>
      </c>
      <c r="K4451" s="9">
        <v>0</v>
      </c>
      <c r="L4451" s="9">
        <v>19</v>
      </c>
      <c r="M4451" s="9">
        <v>88</v>
      </c>
      <c r="N4451" s="9">
        <v>22</v>
      </c>
      <c r="O4451" s="9">
        <v>22</v>
      </c>
      <c r="P4451" s="9">
        <v>4</v>
      </c>
      <c r="Q4451" s="9">
        <v>0</v>
      </c>
      <c r="R4451" s="9">
        <v>0</v>
      </c>
      <c r="S4451" s="9">
        <v>20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13</v>
      </c>
      <c r="AC4451" s="9">
        <v>4</v>
      </c>
      <c r="AD4451" s="9">
        <v>5</v>
      </c>
      <c r="AE4451" s="9">
        <v>0</v>
      </c>
      <c r="AF4451" s="9">
        <v>0</v>
      </c>
      <c r="AG4451" s="9">
        <v>3</v>
      </c>
      <c r="AH4451" s="9">
        <v>0</v>
      </c>
      <c r="AI4451" s="9">
        <v>9</v>
      </c>
      <c r="AJ4451" s="9">
        <v>7</v>
      </c>
      <c r="AK4451" s="9">
        <v>0</v>
      </c>
      <c r="AL4451" s="9">
        <v>0</v>
      </c>
      <c r="AM4451" s="9">
        <v>8</v>
      </c>
      <c r="AN4451" s="9">
        <v>0</v>
      </c>
      <c r="AO4451" s="9">
        <v>3</v>
      </c>
      <c r="AP4451" s="9">
        <v>9</v>
      </c>
      <c r="AQ4451" s="9">
        <v>5</v>
      </c>
      <c r="AR4451" s="9">
        <v>0</v>
      </c>
      <c r="AS4451" s="9">
        <v>0</v>
      </c>
      <c r="AT4451" s="9">
        <v>0</v>
      </c>
      <c r="AU4451" s="9">
        <v>4</v>
      </c>
      <c r="AV4451" s="9">
        <v>0</v>
      </c>
      <c r="AW4451" s="9">
        <v>0</v>
      </c>
      <c r="AX4451" s="9">
        <v>4</v>
      </c>
      <c r="AY4451" s="9">
        <v>0</v>
      </c>
      <c r="AZ4451" s="9">
        <v>10</v>
      </c>
      <c r="BA4451" s="9">
        <v>0</v>
      </c>
      <c r="BB4451" s="9">
        <v>7</v>
      </c>
      <c r="BC4451" s="9">
        <v>4</v>
      </c>
    </row>
    <row r="4452" spans="2:55" x14ac:dyDescent="0.45">
      <c r="B4452" s="25">
        <v>4445</v>
      </c>
      <c r="D4452" s="9" t="s">
        <v>63</v>
      </c>
      <c r="E4452" s="9">
        <v>3</v>
      </c>
      <c r="F4452" s="9">
        <v>4</v>
      </c>
      <c r="G4452" s="9">
        <v>0</v>
      </c>
      <c r="H4452" s="9">
        <v>99</v>
      </c>
      <c r="I4452" s="9">
        <v>37</v>
      </c>
      <c r="J4452" s="9">
        <v>14</v>
      </c>
      <c r="K4452" s="9">
        <v>3</v>
      </c>
      <c r="L4452" s="9">
        <v>82</v>
      </c>
      <c r="M4452" s="9">
        <v>17</v>
      </c>
      <c r="N4452" s="9">
        <v>16</v>
      </c>
      <c r="O4452" s="9">
        <v>4</v>
      </c>
      <c r="P4452" s="9">
        <v>419</v>
      </c>
      <c r="Q4452" s="9">
        <v>0</v>
      </c>
      <c r="R4452" s="9">
        <v>0</v>
      </c>
      <c r="S4452" s="9">
        <v>81</v>
      </c>
      <c r="T4452" s="9">
        <v>4</v>
      </c>
      <c r="U4452" s="9">
        <v>5</v>
      </c>
      <c r="V4452" s="9">
        <v>3</v>
      </c>
      <c r="W4452" s="9">
        <v>79</v>
      </c>
      <c r="X4452" s="9">
        <v>5</v>
      </c>
      <c r="Y4452" s="9">
        <v>3</v>
      </c>
      <c r="Z4452" s="9">
        <v>0</v>
      </c>
      <c r="AA4452" s="9">
        <v>9</v>
      </c>
      <c r="AB4452" s="9">
        <v>31</v>
      </c>
      <c r="AC4452" s="9">
        <v>16</v>
      </c>
      <c r="AD4452" s="9">
        <v>12</v>
      </c>
      <c r="AE4452" s="9">
        <v>3</v>
      </c>
      <c r="AF4452" s="9">
        <v>0</v>
      </c>
      <c r="AG4452" s="9">
        <v>21</v>
      </c>
      <c r="AH4452" s="9">
        <v>0</v>
      </c>
      <c r="AI4452" s="9">
        <v>11</v>
      </c>
      <c r="AJ4452" s="9">
        <v>17</v>
      </c>
      <c r="AK4452" s="9">
        <v>6</v>
      </c>
      <c r="AL4452" s="9">
        <v>7</v>
      </c>
      <c r="AM4452" s="9">
        <v>11</v>
      </c>
      <c r="AN4452" s="9">
        <v>0</v>
      </c>
      <c r="AO4452" s="9">
        <v>0</v>
      </c>
      <c r="AP4452" s="9">
        <v>36</v>
      </c>
      <c r="AQ4452" s="9">
        <v>13</v>
      </c>
      <c r="AR4452" s="9">
        <v>0</v>
      </c>
      <c r="AS4452" s="9">
        <v>0</v>
      </c>
      <c r="AT4452" s="9">
        <v>5</v>
      </c>
      <c r="AU4452" s="9">
        <v>85</v>
      </c>
      <c r="AV4452" s="9">
        <v>24</v>
      </c>
      <c r="AW4452" s="9">
        <v>0</v>
      </c>
      <c r="AX4452" s="9">
        <v>66</v>
      </c>
      <c r="AY4452" s="9">
        <v>5</v>
      </c>
      <c r="AZ4452" s="9">
        <v>22</v>
      </c>
      <c r="BA4452" s="9">
        <v>0</v>
      </c>
      <c r="BB4452" s="9">
        <v>44</v>
      </c>
      <c r="BC4452" s="9">
        <v>15</v>
      </c>
    </row>
    <row r="4453" spans="2:55" x14ac:dyDescent="0.45">
      <c r="B4453" s="25">
        <v>4446</v>
      </c>
      <c r="D4453" s="9" t="s">
        <v>64</v>
      </c>
      <c r="E4453" s="9">
        <v>6</v>
      </c>
      <c r="F4453" s="9">
        <v>0</v>
      </c>
      <c r="G4453" s="9">
        <v>0</v>
      </c>
      <c r="H4453" s="9">
        <v>62</v>
      </c>
      <c r="I4453" s="9">
        <v>20</v>
      </c>
      <c r="J4453" s="9">
        <v>10</v>
      </c>
      <c r="K4453" s="9">
        <v>3</v>
      </c>
      <c r="L4453" s="9">
        <v>48</v>
      </c>
      <c r="M4453" s="9">
        <v>9</v>
      </c>
      <c r="N4453" s="9">
        <v>17</v>
      </c>
      <c r="O4453" s="9">
        <v>0</v>
      </c>
      <c r="P4453" s="9">
        <v>366</v>
      </c>
      <c r="Q4453" s="9">
        <v>0</v>
      </c>
      <c r="R4453" s="9">
        <v>6</v>
      </c>
      <c r="S4453" s="9">
        <v>15</v>
      </c>
      <c r="T4453" s="9">
        <v>0</v>
      </c>
      <c r="U4453" s="9">
        <v>3</v>
      </c>
      <c r="V4453" s="9">
        <v>0</v>
      </c>
      <c r="W4453" s="9">
        <v>9</v>
      </c>
      <c r="X4453" s="9">
        <v>0</v>
      </c>
      <c r="Y4453" s="9">
        <v>0</v>
      </c>
      <c r="Z4453" s="9">
        <v>0</v>
      </c>
      <c r="AA4453" s="9">
        <v>0</v>
      </c>
      <c r="AB4453" s="9">
        <v>7</v>
      </c>
      <c r="AC4453" s="9">
        <v>6</v>
      </c>
      <c r="AD4453" s="9">
        <v>10</v>
      </c>
      <c r="AE4453" s="9">
        <v>0</v>
      </c>
      <c r="AF4453" s="9">
        <v>0</v>
      </c>
      <c r="AG4453" s="9">
        <v>5</v>
      </c>
      <c r="AH4453" s="9">
        <v>0</v>
      </c>
      <c r="AI4453" s="9">
        <v>5</v>
      </c>
      <c r="AJ4453" s="9">
        <v>8</v>
      </c>
      <c r="AK4453" s="9">
        <v>10</v>
      </c>
      <c r="AL4453" s="9">
        <v>3</v>
      </c>
      <c r="AM4453" s="9">
        <v>3</v>
      </c>
      <c r="AN4453" s="9">
        <v>0</v>
      </c>
      <c r="AO4453" s="9">
        <v>0</v>
      </c>
      <c r="AP4453" s="9">
        <v>11</v>
      </c>
      <c r="AQ4453" s="9">
        <v>3</v>
      </c>
      <c r="AR4453" s="9">
        <v>0</v>
      </c>
      <c r="AS4453" s="9">
        <v>4</v>
      </c>
      <c r="AT4453" s="9">
        <v>4</v>
      </c>
      <c r="AU4453" s="9">
        <v>33</v>
      </c>
      <c r="AV4453" s="9">
        <v>0</v>
      </c>
      <c r="AW4453" s="9">
        <v>0</v>
      </c>
      <c r="AX4453" s="9">
        <v>15</v>
      </c>
      <c r="AY4453" s="9">
        <v>0</v>
      </c>
      <c r="AZ4453" s="9">
        <v>10</v>
      </c>
      <c r="BA4453" s="9">
        <v>0</v>
      </c>
      <c r="BB4453" s="9">
        <v>9</v>
      </c>
      <c r="BC4453" s="9">
        <v>0</v>
      </c>
    </row>
    <row r="4454" spans="2:55" x14ac:dyDescent="0.45">
      <c r="B4454" s="25">
        <v>4447</v>
      </c>
      <c r="D4454" s="9" t="s">
        <v>65</v>
      </c>
      <c r="E4454" s="9">
        <v>0</v>
      </c>
      <c r="F4454" s="9">
        <v>0</v>
      </c>
      <c r="G4454" s="9">
        <v>0</v>
      </c>
      <c r="H4454" s="9">
        <v>12</v>
      </c>
      <c r="I4454" s="9">
        <v>8</v>
      </c>
      <c r="J4454" s="9">
        <v>0</v>
      </c>
      <c r="K4454" s="9">
        <v>0</v>
      </c>
      <c r="L4454" s="9">
        <v>19</v>
      </c>
      <c r="M4454" s="9">
        <v>0</v>
      </c>
      <c r="N4454" s="9">
        <v>3</v>
      </c>
      <c r="O4454" s="9">
        <v>0</v>
      </c>
      <c r="P4454" s="9">
        <v>47</v>
      </c>
      <c r="Q4454" s="9">
        <v>0</v>
      </c>
      <c r="R4454" s="9">
        <v>0</v>
      </c>
      <c r="S4454" s="9">
        <v>3</v>
      </c>
      <c r="T4454" s="9">
        <v>0</v>
      </c>
      <c r="U4454" s="9">
        <v>0</v>
      </c>
      <c r="V4454" s="9">
        <v>0</v>
      </c>
      <c r="W4454" s="9">
        <v>4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  <c r="AC4454" s="9">
        <v>0</v>
      </c>
      <c r="AD4454" s="9">
        <v>5</v>
      </c>
      <c r="AE4454" s="9">
        <v>0</v>
      </c>
      <c r="AF4454" s="9">
        <v>0</v>
      </c>
      <c r="AG4454" s="9">
        <v>5</v>
      </c>
      <c r="AH4454" s="9">
        <v>0</v>
      </c>
      <c r="AI4454" s="9">
        <v>0</v>
      </c>
      <c r="AJ4454" s="9">
        <v>0</v>
      </c>
      <c r="AK4454" s="9">
        <v>7</v>
      </c>
      <c r="AL4454" s="9">
        <v>0</v>
      </c>
      <c r="AM4454" s="9">
        <v>10</v>
      </c>
      <c r="AN4454" s="9">
        <v>0</v>
      </c>
      <c r="AO4454" s="9">
        <v>0</v>
      </c>
      <c r="AP4454" s="9">
        <v>7</v>
      </c>
      <c r="AQ4454" s="9">
        <v>0</v>
      </c>
      <c r="AR4454" s="9">
        <v>0</v>
      </c>
      <c r="AS4454" s="9">
        <v>0</v>
      </c>
      <c r="AT4454" s="9">
        <v>0</v>
      </c>
      <c r="AU4454" s="9">
        <v>7</v>
      </c>
      <c r="AV4454" s="9">
        <v>0</v>
      </c>
      <c r="AW4454" s="9">
        <v>0</v>
      </c>
      <c r="AX4454" s="9">
        <v>6</v>
      </c>
      <c r="AY4454" s="9">
        <v>0</v>
      </c>
      <c r="AZ4454" s="9">
        <v>3</v>
      </c>
      <c r="BA4454" s="9">
        <v>0</v>
      </c>
      <c r="BB4454" s="9">
        <v>3</v>
      </c>
      <c r="BC4454" s="9">
        <v>0</v>
      </c>
    </row>
    <row r="4455" spans="2:55" x14ac:dyDescent="0.45">
      <c r="B4455" s="25">
        <v>4448</v>
      </c>
      <c r="D4455" s="9" t="s">
        <v>66</v>
      </c>
      <c r="E4455" s="9">
        <v>0</v>
      </c>
      <c r="F4455" s="9">
        <v>0</v>
      </c>
      <c r="G4455" s="9">
        <v>0</v>
      </c>
      <c r="H4455" s="9">
        <v>0</v>
      </c>
      <c r="I4455" s="9">
        <v>4</v>
      </c>
      <c r="J4455" s="9">
        <v>0</v>
      </c>
      <c r="K4455" s="9">
        <v>0</v>
      </c>
      <c r="L4455" s="9">
        <v>3</v>
      </c>
      <c r="M4455" s="9">
        <v>0</v>
      </c>
      <c r="N4455" s="9">
        <v>0</v>
      </c>
      <c r="O4455" s="9">
        <v>0</v>
      </c>
      <c r="P4455" s="9">
        <v>4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  <c r="AC4455" s="9">
        <v>0</v>
      </c>
      <c r="AD4455" s="9">
        <v>3</v>
      </c>
      <c r="AE4455" s="9">
        <v>0</v>
      </c>
      <c r="AF4455" s="9">
        <v>0</v>
      </c>
      <c r="AG4455" s="9">
        <v>0</v>
      </c>
      <c r="AH4455" s="9">
        <v>0</v>
      </c>
      <c r="AI4455" s="9">
        <v>0</v>
      </c>
      <c r="AJ4455" s="9">
        <v>0</v>
      </c>
      <c r="AK4455" s="9">
        <v>0</v>
      </c>
      <c r="AL4455" s="9">
        <v>0</v>
      </c>
      <c r="AM4455" s="9">
        <v>0</v>
      </c>
      <c r="AN4455" s="9">
        <v>0</v>
      </c>
      <c r="AO4455" s="9">
        <v>0</v>
      </c>
      <c r="AP4455" s="9">
        <v>4</v>
      </c>
      <c r="AQ4455" s="9">
        <v>0</v>
      </c>
      <c r="AR4455" s="9">
        <v>0</v>
      </c>
      <c r="AS4455" s="9">
        <v>0</v>
      </c>
      <c r="AT4455" s="9">
        <v>0</v>
      </c>
      <c r="AU4455" s="9">
        <v>3</v>
      </c>
      <c r="AV4455" s="9">
        <v>0</v>
      </c>
      <c r="AW4455" s="9">
        <v>0</v>
      </c>
      <c r="AX4455" s="9">
        <v>0</v>
      </c>
      <c r="AY4455" s="9">
        <v>0</v>
      </c>
      <c r="AZ4455" s="9">
        <v>0</v>
      </c>
      <c r="BA4455" s="9">
        <v>0</v>
      </c>
      <c r="BB4455" s="9">
        <v>0</v>
      </c>
      <c r="BC4455" s="9">
        <v>0</v>
      </c>
    </row>
    <row r="4456" spans="2:55" x14ac:dyDescent="0.45">
      <c r="B4456" s="25">
        <v>4449</v>
      </c>
      <c r="D4456" s="9" t="s">
        <v>67</v>
      </c>
      <c r="E4456" s="9">
        <v>3</v>
      </c>
      <c r="F4456" s="9">
        <v>8</v>
      </c>
      <c r="G4456" s="9">
        <v>0</v>
      </c>
      <c r="H4456" s="9">
        <v>93</v>
      </c>
      <c r="I4456" s="9">
        <v>25</v>
      </c>
      <c r="J4456" s="9">
        <v>9</v>
      </c>
      <c r="K4456" s="9">
        <v>0</v>
      </c>
      <c r="L4456" s="9">
        <v>48</v>
      </c>
      <c r="M4456" s="9">
        <v>195</v>
      </c>
      <c r="N4456" s="9">
        <v>20</v>
      </c>
      <c r="O4456" s="9">
        <v>5</v>
      </c>
      <c r="P4456" s="9">
        <v>103</v>
      </c>
      <c r="Q4456" s="9">
        <v>4</v>
      </c>
      <c r="R4456" s="9">
        <v>3</v>
      </c>
      <c r="S4456" s="9">
        <v>47</v>
      </c>
      <c r="T4456" s="9">
        <v>32</v>
      </c>
      <c r="U4456" s="9">
        <v>7</v>
      </c>
      <c r="V4456" s="9">
        <v>14</v>
      </c>
      <c r="W4456" s="9">
        <v>18</v>
      </c>
      <c r="X4456" s="9">
        <v>3</v>
      </c>
      <c r="Y4456" s="9">
        <v>3</v>
      </c>
      <c r="Z4456" s="9">
        <v>0</v>
      </c>
      <c r="AA4456" s="9">
        <v>0</v>
      </c>
      <c r="AB4456" s="9">
        <v>4</v>
      </c>
      <c r="AC4456" s="9">
        <v>10</v>
      </c>
      <c r="AD4456" s="9">
        <v>11</v>
      </c>
      <c r="AE4456" s="9">
        <v>0</v>
      </c>
      <c r="AF4456" s="9">
        <v>0</v>
      </c>
      <c r="AG4456" s="9">
        <v>24</v>
      </c>
      <c r="AH4456" s="9">
        <v>0</v>
      </c>
      <c r="AI4456" s="9">
        <v>4</v>
      </c>
      <c r="AJ4456" s="9">
        <v>7</v>
      </c>
      <c r="AK4456" s="9">
        <v>11</v>
      </c>
      <c r="AL4456" s="9">
        <v>3</v>
      </c>
      <c r="AM4456" s="9">
        <v>12</v>
      </c>
      <c r="AN4456" s="9">
        <v>0</v>
      </c>
      <c r="AO4456" s="9">
        <v>7</v>
      </c>
      <c r="AP4456" s="9">
        <v>21</v>
      </c>
      <c r="AQ4456" s="9">
        <v>5</v>
      </c>
      <c r="AR4456" s="9">
        <v>3</v>
      </c>
      <c r="AS4456" s="9">
        <v>12</v>
      </c>
      <c r="AT4456" s="9">
        <v>7</v>
      </c>
      <c r="AU4456" s="9">
        <v>39</v>
      </c>
      <c r="AV4456" s="9">
        <v>11</v>
      </c>
      <c r="AW4456" s="9">
        <v>0</v>
      </c>
      <c r="AX4456" s="9">
        <v>33</v>
      </c>
      <c r="AY4456" s="9">
        <v>8</v>
      </c>
      <c r="AZ4456" s="9">
        <v>21</v>
      </c>
      <c r="BA4456" s="9">
        <v>0</v>
      </c>
      <c r="BB4456" s="9">
        <v>11</v>
      </c>
      <c r="BC4456" s="9">
        <v>8</v>
      </c>
    </row>
    <row r="4457" spans="2:55" x14ac:dyDescent="0.45">
      <c r="B4457" s="25">
        <v>4450</v>
      </c>
      <c r="D4457" s="9" t="s">
        <v>68</v>
      </c>
      <c r="E4457" s="9">
        <v>0</v>
      </c>
      <c r="F4457" s="9">
        <v>0</v>
      </c>
      <c r="G4457" s="9">
        <v>0</v>
      </c>
      <c r="H4457" s="9">
        <v>11</v>
      </c>
      <c r="I4457" s="9">
        <v>10</v>
      </c>
      <c r="J4457" s="9">
        <v>0</v>
      </c>
      <c r="K4457" s="9">
        <v>5</v>
      </c>
      <c r="L4457" s="9">
        <v>3</v>
      </c>
      <c r="M4457" s="9">
        <v>12</v>
      </c>
      <c r="N4457" s="9">
        <v>4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5</v>
      </c>
      <c r="V4457" s="9">
        <v>0</v>
      </c>
      <c r="W4457" s="9">
        <v>3</v>
      </c>
      <c r="X4457" s="9">
        <v>0</v>
      </c>
      <c r="Y4457" s="9">
        <v>15</v>
      </c>
      <c r="Z4457" s="9">
        <v>0</v>
      </c>
      <c r="AA4457" s="9">
        <v>0</v>
      </c>
      <c r="AB4457" s="9">
        <v>3</v>
      </c>
      <c r="AC4457" s="9">
        <v>0</v>
      </c>
      <c r="AD4457" s="9">
        <v>0</v>
      </c>
      <c r="AE4457" s="9">
        <v>0</v>
      </c>
      <c r="AF4457" s="9">
        <v>0</v>
      </c>
      <c r="AG4457" s="9">
        <v>0</v>
      </c>
      <c r="AH4457" s="9">
        <v>0</v>
      </c>
      <c r="AI4457" s="9">
        <v>0</v>
      </c>
      <c r="AJ4457" s="9">
        <v>0</v>
      </c>
      <c r="AK4457" s="9">
        <v>0</v>
      </c>
      <c r="AL4457" s="9">
        <v>0</v>
      </c>
      <c r="AM4457" s="9">
        <v>3</v>
      </c>
      <c r="AN4457" s="9">
        <v>0</v>
      </c>
      <c r="AO4457" s="9">
        <v>4</v>
      </c>
      <c r="AP4457" s="9">
        <v>5</v>
      </c>
      <c r="AQ4457" s="9">
        <v>0</v>
      </c>
      <c r="AR4457" s="9">
        <v>0</v>
      </c>
      <c r="AS4457" s="9">
        <v>7</v>
      </c>
      <c r="AT4457" s="9">
        <v>0</v>
      </c>
      <c r="AU4457" s="9">
        <v>4</v>
      </c>
      <c r="AV4457" s="9">
        <v>0</v>
      </c>
      <c r="AW4457" s="9">
        <v>0</v>
      </c>
      <c r="AX4457" s="9">
        <v>3</v>
      </c>
      <c r="AY4457" s="9">
        <v>0</v>
      </c>
      <c r="AZ4457" s="9">
        <v>4</v>
      </c>
      <c r="BA4457" s="9">
        <v>0</v>
      </c>
      <c r="BB4457" s="9">
        <v>0</v>
      </c>
      <c r="BC4457" s="9">
        <v>4</v>
      </c>
    </row>
    <row r="4458" spans="2:55" x14ac:dyDescent="0.45">
      <c r="B4458" s="25">
        <v>4451</v>
      </c>
      <c r="D4458" s="9" t="s">
        <v>69</v>
      </c>
      <c r="E4458" s="9">
        <v>0</v>
      </c>
      <c r="F4458" s="9">
        <v>0</v>
      </c>
      <c r="G4458" s="9">
        <v>0</v>
      </c>
      <c r="H4458" s="9">
        <v>19</v>
      </c>
      <c r="I4458" s="9">
        <v>3</v>
      </c>
      <c r="J4458" s="9">
        <v>3</v>
      </c>
      <c r="K4458" s="9">
        <v>0</v>
      </c>
      <c r="L4458" s="9">
        <v>12</v>
      </c>
      <c r="M4458" s="9">
        <v>26</v>
      </c>
      <c r="N4458" s="9">
        <v>0</v>
      </c>
      <c r="O4458" s="9">
        <v>6</v>
      </c>
      <c r="P4458" s="9">
        <v>3</v>
      </c>
      <c r="Q4458" s="9">
        <v>0</v>
      </c>
      <c r="R4458" s="9">
        <v>0</v>
      </c>
      <c r="S4458" s="9">
        <v>0</v>
      </c>
      <c r="T4458" s="9">
        <v>0</v>
      </c>
      <c r="U4458" s="9">
        <v>0</v>
      </c>
      <c r="V4458" s="9">
        <v>0</v>
      </c>
      <c r="W4458" s="9">
        <v>5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  <c r="AC4458" s="9">
        <v>4</v>
      </c>
      <c r="AD4458" s="9">
        <v>0</v>
      </c>
      <c r="AE4458" s="9">
        <v>0</v>
      </c>
      <c r="AF4458" s="9">
        <v>0</v>
      </c>
      <c r="AG4458" s="9">
        <v>6</v>
      </c>
      <c r="AH4458" s="9">
        <v>0</v>
      </c>
      <c r="AI4458" s="9">
        <v>0</v>
      </c>
      <c r="AJ4458" s="9">
        <v>0</v>
      </c>
      <c r="AK4458" s="9">
        <v>0</v>
      </c>
      <c r="AL4458" s="9">
        <v>0</v>
      </c>
      <c r="AM4458" s="9">
        <v>4</v>
      </c>
      <c r="AN4458" s="9">
        <v>0</v>
      </c>
      <c r="AO4458" s="9">
        <v>0</v>
      </c>
      <c r="AP4458" s="9">
        <v>0</v>
      </c>
      <c r="AQ4458" s="9">
        <v>0</v>
      </c>
      <c r="AR4458" s="9">
        <v>0</v>
      </c>
      <c r="AS4458" s="9">
        <v>4</v>
      </c>
      <c r="AT4458" s="9">
        <v>0</v>
      </c>
      <c r="AU4458" s="9">
        <v>6</v>
      </c>
      <c r="AV4458" s="9">
        <v>0</v>
      </c>
      <c r="AW4458" s="9">
        <v>0</v>
      </c>
      <c r="AX4458" s="9">
        <v>0</v>
      </c>
      <c r="AY4458" s="9">
        <v>0</v>
      </c>
      <c r="AZ4458" s="9">
        <v>3</v>
      </c>
      <c r="BA4458" s="9">
        <v>0</v>
      </c>
      <c r="BB4458" s="9">
        <v>0</v>
      </c>
      <c r="BC4458" s="9">
        <v>0</v>
      </c>
    </row>
    <row r="4459" spans="2:55" x14ac:dyDescent="0.45">
      <c r="B4459" s="25">
        <v>4452</v>
      </c>
      <c r="D4459" s="9" t="s">
        <v>70</v>
      </c>
      <c r="E4459" s="9">
        <v>0</v>
      </c>
      <c r="F4459" s="9">
        <v>0</v>
      </c>
      <c r="G4459" s="9">
        <v>0</v>
      </c>
      <c r="H4459" s="9">
        <v>6</v>
      </c>
      <c r="I4459" s="9">
        <v>4</v>
      </c>
      <c r="J4459" s="9">
        <v>0</v>
      </c>
      <c r="K4459" s="9">
        <v>0</v>
      </c>
      <c r="L4459" s="9">
        <v>6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5</v>
      </c>
      <c r="S4459" s="9">
        <v>0</v>
      </c>
      <c r="T4459" s="9">
        <v>86</v>
      </c>
      <c r="U4459" s="9">
        <v>0</v>
      </c>
      <c r="V4459" s="9">
        <v>5</v>
      </c>
      <c r="W4459" s="9">
        <v>0</v>
      </c>
      <c r="X4459" s="9">
        <v>0</v>
      </c>
      <c r="Y4459" s="9">
        <v>0</v>
      </c>
      <c r="Z4459" s="9">
        <v>0</v>
      </c>
      <c r="AA4459" s="9">
        <v>0</v>
      </c>
      <c r="AB4459" s="9">
        <v>3</v>
      </c>
      <c r="AC4459" s="9">
        <v>0</v>
      </c>
      <c r="AD4459" s="9">
        <v>10</v>
      </c>
      <c r="AE4459" s="9">
        <v>0</v>
      </c>
      <c r="AF4459" s="9">
        <v>0</v>
      </c>
      <c r="AG4459" s="9">
        <v>0</v>
      </c>
      <c r="AH4459" s="9">
        <v>0</v>
      </c>
      <c r="AI4459" s="9">
        <v>0</v>
      </c>
      <c r="AJ4459" s="9">
        <v>0</v>
      </c>
      <c r="AK4459" s="9">
        <v>0</v>
      </c>
      <c r="AL4459" s="9">
        <v>6</v>
      </c>
      <c r="AM4459" s="9">
        <v>6</v>
      </c>
      <c r="AN4459" s="9">
        <v>0</v>
      </c>
      <c r="AO4459" s="9">
        <v>0</v>
      </c>
      <c r="AP4459" s="9">
        <v>4</v>
      </c>
      <c r="AQ4459" s="9">
        <v>4</v>
      </c>
      <c r="AR4459" s="9">
        <v>0</v>
      </c>
      <c r="AS4459" s="9">
        <v>0</v>
      </c>
      <c r="AT4459" s="9">
        <v>0</v>
      </c>
      <c r="AU4459" s="9">
        <v>20</v>
      </c>
      <c r="AV4459" s="9">
        <v>3</v>
      </c>
      <c r="AW4459" s="9">
        <v>0</v>
      </c>
      <c r="AX4459" s="9">
        <v>9</v>
      </c>
      <c r="AY4459" s="9">
        <v>9</v>
      </c>
      <c r="AZ4459" s="9">
        <v>3</v>
      </c>
      <c r="BA4459" s="9">
        <v>0</v>
      </c>
      <c r="BB4459" s="9">
        <v>3</v>
      </c>
      <c r="BC4459" s="9">
        <v>5</v>
      </c>
    </row>
    <row r="4460" spans="2:55" x14ac:dyDescent="0.45">
      <c r="B4460" s="25">
        <v>4453</v>
      </c>
      <c r="D4460" s="9" t="s">
        <v>71</v>
      </c>
      <c r="E4460" s="9">
        <v>4</v>
      </c>
      <c r="F4460" s="9">
        <v>0</v>
      </c>
      <c r="G4460" s="9">
        <v>0</v>
      </c>
      <c r="H4460" s="9">
        <v>32</v>
      </c>
      <c r="I4460" s="9">
        <v>6</v>
      </c>
      <c r="J4460" s="9">
        <v>9</v>
      </c>
      <c r="K4460" s="9">
        <v>0</v>
      </c>
      <c r="L4460" s="9">
        <v>8</v>
      </c>
      <c r="M4460" s="9">
        <v>62</v>
      </c>
      <c r="N4460" s="9">
        <v>5</v>
      </c>
      <c r="O4460" s="9">
        <v>0</v>
      </c>
      <c r="P4460" s="9">
        <v>13</v>
      </c>
      <c r="Q4460" s="9">
        <v>0</v>
      </c>
      <c r="R4460" s="9">
        <v>0</v>
      </c>
      <c r="S4460" s="9">
        <v>14</v>
      </c>
      <c r="T4460" s="9">
        <v>54</v>
      </c>
      <c r="U4460" s="9">
        <v>8</v>
      </c>
      <c r="V4460" s="9">
        <v>0</v>
      </c>
      <c r="W4460" s="9">
        <v>8</v>
      </c>
      <c r="X4460" s="9">
        <v>0</v>
      </c>
      <c r="Y4460" s="9">
        <v>0</v>
      </c>
      <c r="Z4460" s="9">
        <v>0</v>
      </c>
      <c r="AA4460" s="9">
        <v>0</v>
      </c>
      <c r="AB4460" s="9">
        <v>4</v>
      </c>
      <c r="AC4460" s="9">
        <v>3</v>
      </c>
      <c r="AD4460" s="9">
        <v>11</v>
      </c>
      <c r="AE4460" s="9">
        <v>0</v>
      </c>
      <c r="AF4460" s="9">
        <v>0</v>
      </c>
      <c r="AG4460" s="9">
        <v>13</v>
      </c>
      <c r="AH4460" s="9">
        <v>0</v>
      </c>
      <c r="AI4460" s="9">
        <v>0</v>
      </c>
      <c r="AJ4460" s="9">
        <v>0</v>
      </c>
      <c r="AK4460" s="9">
        <v>6</v>
      </c>
      <c r="AL4460" s="9">
        <v>0</v>
      </c>
      <c r="AM4460" s="9">
        <v>4</v>
      </c>
      <c r="AN4460" s="9">
        <v>0</v>
      </c>
      <c r="AO4460" s="9">
        <v>0</v>
      </c>
      <c r="AP4460" s="9">
        <v>0</v>
      </c>
      <c r="AQ4460" s="9">
        <v>0</v>
      </c>
      <c r="AR4460" s="9">
        <v>0</v>
      </c>
      <c r="AS4460" s="9">
        <v>8</v>
      </c>
      <c r="AT4460" s="9">
        <v>0</v>
      </c>
      <c r="AU4460" s="9">
        <v>28</v>
      </c>
      <c r="AV4460" s="9">
        <v>10</v>
      </c>
      <c r="AW4460" s="9">
        <v>0</v>
      </c>
      <c r="AX4460" s="9">
        <v>13</v>
      </c>
      <c r="AY4460" s="9">
        <v>0</v>
      </c>
      <c r="AZ4460" s="9">
        <v>8</v>
      </c>
      <c r="BA4460" s="9">
        <v>0</v>
      </c>
      <c r="BB4460" s="9">
        <v>0</v>
      </c>
      <c r="BC4460" s="9">
        <v>5</v>
      </c>
    </row>
    <row r="4461" spans="2:55" x14ac:dyDescent="0.45">
      <c r="B4461" s="25">
        <v>4454</v>
      </c>
      <c r="D4461" s="9" t="s">
        <v>72</v>
      </c>
      <c r="E4461" s="9">
        <v>0</v>
      </c>
      <c r="F4461" s="9">
        <v>0</v>
      </c>
      <c r="G4461" s="9">
        <v>0</v>
      </c>
      <c r="H4461" s="9">
        <v>40</v>
      </c>
      <c r="I4461" s="9">
        <v>5</v>
      </c>
      <c r="J4461" s="9">
        <v>0</v>
      </c>
      <c r="K4461" s="9">
        <v>0</v>
      </c>
      <c r="L4461" s="9">
        <v>5</v>
      </c>
      <c r="M4461" s="9">
        <v>113</v>
      </c>
      <c r="N4461" s="9">
        <v>4</v>
      </c>
      <c r="O4461" s="9">
        <v>0</v>
      </c>
      <c r="P4461" s="9">
        <v>0</v>
      </c>
      <c r="Q4461" s="9">
        <v>6</v>
      </c>
      <c r="R4461" s="9">
        <v>0</v>
      </c>
      <c r="S4461" s="9">
        <v>17</v>
      </c>
      <c r="T4461" s="9">
        <v>0</v>
      </c>
      <c r="U4461" s="9">
        <v>0</v>
      </c>
      <c r="V4461" s="9">
        <v>0</v>
      </c>
      <c r="W4461" s="9">
        <v>3</v>
      </c>
      <c r="X4461" s="9">
        <v>0</v>
      </c>
      <c r="Y4461" s="9">
        <v>0</v>
      </c>
      <c r="Z4461" s="9">
        <v>0</v>
      </c>
      <c r="AA4461" s="9">
        <v>0</v>
      </c>
      <c r="AB4461" s="9">
        <v>11</v>
      </c>
      <c r="AC4461" s="9">
        <v>5</v>
      </c>
      <c r="AD4461" s="9">
        <v>3</v>
      </c>
      <c r="AE4461" s="9">
        <v>0</v>
      </c>
      <c r="AF4461" s="9">
        <v>0</v>
      </c>
      <c r="AG4461" s="9">
        <v>13</v>
      </c>
      <c r="AH4461" s="9">
        <v>0</v>
      </c>
      <c r="AI4461" s="9">
        <v>0</v>
      </c>
      <c r="AJ4461" s="9">
        <v>0</v>
      </c>
      <c r="AK4461" s="9">
        <v>0</v>
      </c>
      <c r="AL4461" s="9">
        <v>0</v>
      </c>
      <c r="AM4461" s="9">
        <v>4</v>
      </c>
      <c r="AN4461" s="9">
        <v>0</v>
      </c>
      <c r="AO4461" s="9">
        <v>0</v>
      </c>
      <c r="AP4461" s="9">
        <v>8</v>
      </c>
      <c r="AQ4461" s="9">
        <v>0</v>
      </c>
      <c r="AR4461" s="9">
        <v>0</v>
      </c>
      <c r="AS4461" s="9">
        <v>3</v>
      </c>
      <c r="AT4461" s="9">
        <v>0</v>
      </c>
      <c r="AU4461" s="9">
        <v>15</v>
      </c>
      <c r="AV4461" s="9">
        <v>3</v>
      </c>
      <c r="AW4461" s="9">
        <v>0</v>
      </c>
      <c r="AX4461" s="9">
        <v>8</v>
      </c>
      <c r="AY4461" s="9">
        <v>0</v>
      </c>
      <c r="AZ4461" s="9">
        <v>9</v>
      </c>
      <c r="BA4461" s="9">
        <v>0</v>
      </c>
      <c r="BB4461" s="9">
        <v>10</v>
      </c>
      <c r="BC4461" s="9">
        <v>7</v>
      </c>
    </row>
    <row r="4462" spans="2:55" x14ac:dyDescent="0.45">
      <c r="B4462" s="25">
        <v>4455</v>
      </c>
      <c r="D4462" s="9" t="s">
        <v>73</v>
      </c>
      <c r="E4462" s="9">
        <v>0</v>
      </c>
      <c r="F4462" s="9">
        <v>0</v>
      </c>
      <c r="G4462" s="9">
        <v>0</v>
      </c>
      <c r="H4462" s="9">
        <v>7</v>
      </c>
      <c r="I4462" s="9">
        <v>0</v>
      </c>
      <c r="J4462" s="9">
        <v>0</v>
      </c>
      <c r="K4462" s="9">
        <v>0</v>
      </c>
      <c r="L4462" s="9">
        <v>0</v>
      </c>
      <c r="M4462" s="9">
        <v>18</v>
      </c>
      <c r="N4462" s="9">
        <v>4</v>
      </c>
      <c r="O4462" s="9">
        <v>0</v>
      </c>
      <c r="P4462" s="9">
        <v>0</v>
      </c>
      <c r="Q4462" s="9">
        <v>0</v>
      </c>
      <c r="R4462" s="9">
        <v>0</v>
      </c>
      <c r="S4462" s="9">
        <v>0</v>
      </c>
      <c r="T4462" s="9">
        <v>0</v>
      </c>
      <c r="U4462" s="9">
        <v>0</v>
      </c>
      <c r="V4462" s="9">
        <v>0</v>
      </c>
      <c r="W4462" s="9">
        <v>0</v>
      </c>
      <c r="X4462" s="9">
        <v>0</v>
      </c>
      <c r="Y4462" s="9">
        <v>0</v>
      </c>
      <c r="Z4462" s="9">
        <v>0</v>
      </c>
      <c r="AA4462" s="9">
        <v>0</v>
      </c>
      <c r="AB4462" s="9">
        <v>0</v>
      </c>
      <c r="AC4462" s="9">
        <v>0</v>
      </c>
      <c r="AD4462" s="9">
        <v>0</v>
      </c>
      <c r="AE4462" s="9">
        <v>0</v>
      </c>
      <c r="AF4462" s="9">
        <v>0</v>
      </c>
      <c r="AG4462" s="9">
        <v>0</v>
      </c>
      <c r="AH4462" s="9">
        <v>0</v>
      </c>
      <c r="AI4462" s="9">
        <v>0</v>
      </c>
      <c r="AJ4462" s="9">
        <v>0</v>
      </c>
      <c r="AK4462" s="9">
        <v>0</v>
      </c>
      <c r="AL4462" s="9">
        <v>5</v>
      </c>
      <c r="AM4462" s="9">
        <v>0</v>
      </c>
      <c r="AN4462" s="9">
        <v>0</v>
      </c>
      <c r="AO4462" s="9">
        <v>0</v>
      </c>
      <c r="AP4462" s="9">
        <v>0</v>
      </c>
      <c r="AQ4462" s="9">
        <v>0</v>
      </c>
      <c r="AR4462" s="9">
        <v>0</v>
      </c>
      <c r="AS4462" s="9">
        <v>0</v>
      </c>
      <c r="AT4462" s="9">
        <v>0</v>
      </c>
      <c r="AU4462" s="9">
        <v>0</v>
      </c>
      <c r="AV4462" s="9">
        <v>0</v>
      </c>
      <c r="AW4462" s="9">
        <v>0</v>
      </c>
      <c r="AX4462" s="9">
        <v>0</v>
      </c>
      <c r="AY4462" s="9">
        <v>0</v>
      </c>
      <c r="AZ4462" s="9">
        <v>0</v>
      </c>
      <c r="BA4462" s="9">
        <v>0</v>
      </c>
      <c r="BB4462" s="9">
        <v>0</v>
      </c>
      <c r="BC4462" s="9">
        <v>0</v>
      </c>
    </row>
    <row r="4463" spans="2:55" x14ac:dyDescent="0.45">
      <c r="B4463" s="25">
        <v>4456</v>
      </c>
      <c r="D4463" s="9" t="s">
        <v>74</v>
      </c>
      <c r="E4463" s="9">
        <v>3</v>
      </c>
      <c r="F4463" s="9">
        <v>0</v>
      </c>
      <c r="G4463" s="9">
        <v>0</v>
      </c>
      <c r="H4463" s="9">
        <v>64</v>
      </c>
      <c r="I4463" s="9">
        <v>18</v>
      </c>
      <c r="J4463" s="9">
        <v>3</v>
      </c>
      <c r="K4463" s="9">
        <v>0</v>
      </c>
      <c r="L4463" s="9">
        <v>29</v>
      </c>
      <c r="M4463" s="9">
        <v>75</v>
      </c>
      <c r="N4463" s="9">
        <v>16</v>
      </c>
      <c r="O4463" s="9">
        <v>0</v>
      </c>
      <c r="P4463" s="9">
        <v>168</v>
      </c>
      <c r="Q4463" s="9">
        <v>0</v>
      </c>
      <c r="R4463" s="9">
        <v>9</v>
      </c>
      <c r="S4463" s="9">
        <v>47</v>
      </c>
      <c r="T4463" s="9">
        <v>10</v>
      </c>
      <c r="U4463" s="9">
        <v>9</v>
      </c>
      <c r="V4463" s="9">
        <v>112</v>
      </c>
      <c r="W4463" s="9">
        <v>8</v>
      </c>
      <c r="X4463" s="9">
        <v>0</v>
      </c>
      <c r="Y4463" s="9">
        <v>6</v>
      </c>
      <c r="Z4463" s="9">
        <v>0</v>
      </c>
      <c r="AA4463" s="9">
        <v>0</v>
      </c>
      <c r="AB4463" s="9">
        <v>7</v>
      </c>
      <c r="AC4463" s="9">
        <v>3</v>
      </c>
      <c r="AD4463" s="9">
        <v>8</v>
      </c>
      <c r="AE4463" s="9">
        <v>0</v>
      </c>
      <c r="AF4463" s="9">
        <v>0</v>
      </c>
      <c r="AG4463" s="9">
        <v>12</v>
      </c>
      <c r="AH4463" s="9">
        <v>0</v>
      </c>
      <c r="AI4463" s="9">
        <v>8</v>
      </c>
      <c r="AJ4463" s="9">
        <v>11</v>
      </c>
      <c r="AK4463" s="9">
        <v>10</v>
      </c>
      <c r="AL4463" s="9">
        <v>0</v>
      </c>
      <c r="AM4463" s="9">
        <v>12</v>
      </c>
      <c r="AN4463" s="9">
        <v>0</v>
      </c>
      <c r="AO4463" s="9">
        <v>5</v>
      </c>
      <c r="AP4463" s="9">
        <v>11</v>
      </c>
      <c r="AQ4463" s="9">
        <v>0</v>
      </c>
      <c r="AR4463" s="9">
        <v>0</v>
      </c>
      <c r="AS4463" s="9">
        <v>9</v>
      </c>
      <c r="AT4463" s="9">
        <v>9</v>
      </c>
      <c r="AU4463" s="9">
        <v>25</v>
      </c>
      <c r="AV4463" s="9">
        <v>9</v>
      </c>
      <c r="AW4463" s="9">
        <v>0</v>
      </c>
      <c r="AX4463" s="9">
        <v>22</v>
      </c>
      <c r="AY4463" s="9">
        <v>12</v>
      </c>
      <c r="AZ4463" s="9">
        <v>10</v>
      </c>
      <c r="BA4463" s="9">
        <v>0</v>
      </c>
      <c r="BB4463" s="9">
        <v>4</v>
      </c>
      <c r="BC4463" s="9">
        <v>13</v>
      </c>
    </row>
    <row r="4464" spans="2:55" x14ac:dyDescent="0.45">
      <c r="B4464" s="25">
        <v>4457</v>
      </c>
      <c r="D4464" s="9" t="s">
        <v>75</v>
      </c>
      <c r="E4464" s="9">
        <v>0</v>
      </c>
      <c r="F4464" s="9">
        <v>0</v>
      </c>
      <c r="G4464" s="9">
        <v>0</v>
      </c>
      <c r="H4464" s="9">
        <v>5</v>
      </c>
      <c r="I4464" s="9">
        <v>5</v>
      </c>
      <c r="J4464" s="9">
        <v>0</v>
      </c>
      <c r="K4464" s="9">
        <v>0</v>
      </c>
      <c r="L4464" s="9">
        <v>5</v>
      </c>
      <c r="M4464" s="9">
        <v>20</v>
      </c>
      <c r="N4464" s="9">
        <v>0</v>
      </c>
      <c r="O4464" s="9">
        <v>0</v>
      </c>
      <c r="P4464" s="9">
        <v>0</v>
      </c>
      <c r="Q4464" s="9">
        <v>0</v>
      </c>
      <c r="R4464" s="9">
        <v>0</v>
      </c>
      <c r="S4464" s="9">
        <v>0</v>
      </c>
      <c r="T4464" s="9">
        <v>13</v>
      </c>
      <c r="U4464" s="9">
        <v>0</v>
      </c>
      <c r="V4464" s="9">
        <v>0</v>
      </c>
      <c r="W4464" s="9">
        <v>0</v>
      </c>
      <c r="X4464" s="9">
        <v>0</v>
      </c>
      <c r="Y4464" s="9">
        <v>0</v>
      </c>
      <c r="Z4464" s="9">
        <v>0</v>
      </c>
      <c r="AA4464" s="9">
        <v>0</v>
      </c>
      <c r="AB4464" s="9">
        <v>0</v>
      </c>
      <c r="AC4464" s="9">
        <v>0</v>
      </c>
      <c r="AD4464" s="9">
        <v>0</v>
      </c>
      <c r="AE4464" s="9">
        <v>0</v>
      </c>
      <c r="AF4464" s="9">
        <v>0</v>
      </c>
      <c r="AG4464" s="9">
        <v>0</v>
      </c>
      <c r="AH4464" s="9">
        <v>0</v>
      </c>
      <c r="AI4464" s="9">
        <v>0</v>
      </c>
      <c r="AJ4464" s="9">
        <v>0</v>
      </c>
      <c r="AK4464" s="9">
        <v>0</v>
      </c>
      <c r="AL4464" s="9">
        <v>0</v>
      </c>
      <c r="AM4464" s="9">
        <v>5</v>
      </c>
      <c r="AN4464" s="9">
        <v>0</v>
      </c>
      <c r="AO4464" s="9">
        <v>0</v>
      </c>
      <c r="AP4464" s="9">
        <v>0</v>
      </c>
      <c r="AQ4464" s="9">
        <v>0</v>
      </c>
      <c r="AR4464" s="9">
        <v>0</v>
      </c>
      <c r="AS4464" s="9">
        <v>0</v>
      </c>
      <c r="AT4464" s="9">
        <v>0</v>
      </c>
      <c r="AU4464" s="9">
        <v>3</v>
      </c>
      <c r="AV4464" s="9">
        <v>0</v>
      </c>
      <c r="AW4464" s="9">
        <v>0</v>
      </c>
      <c r="AX4464" s="9">
        <v>0</v>
      </c>
      <c r="AY4464" s="9">
        <v>0</v>
      </c>
      <c r="AZ4464" s="9">
        <v>0</v>
      </c>
      <c r="BA4464" s="9">
        <v>0</v>
      </c>
      <c r="BB4464" s="9">
        <v>0</v>
      </c>
      <c r="BC4464" s="9">
        <v>0</v>
      </c>
    </row>
    <row r="4465" spans="2:55" x14ac:dyDescent="0.45">
      <c r="B4465" s="25">
        <v>4458</v>
      </c>
      <c r="D4465" s="9" t="s">
        <v>76</v>
      </c>
      <c r="E4465" s="9">
        <v>0</v>
      </c>
      <c r="F4465" s="9">
        <v>0</v>
      </c>
      <c r="G4465" s="9">
        <v>0</v>
      </c>
      <c r="H4465" s="9">
        <v>0</v>
      </c>
      <c r="I4465" s="9">
        <v>0</v>
      </c>
      <c r="J4465" s="9">
        <v>0</v>
      </c>
      <c r="K4465" s="9">
        <v>0</v>
      </c>
      <c r="L4465" s="9">
        <v>0</v>
      </c>
      <c r="M4465" s="9">
        <v>4</v>
      </c>
      <c r="N4465" s="9">
        <v>0</v>
      </c>
      <c r="O4465" s="9">
        <v>0</v>
      </c>
      <c r="P4465" s="9">
        <v>0</v>
      </c>
      <c r="Q4465" s="9">
        <v>0</v>
      </c>
      <c r="R4465" s="9">
        <v>0</v>
      </c>
      <c r="S4465" s="9">
        <v>0</v>
      </c>
      <c r="T4465" s="9">
        <v>0</v>
      </c>
      <c r="U4465" s="9">
        <v>0</v>
      </c>
      <c r="V4465" s="9">
        <v>0</v>
      </c>
      <c r="W4465" s="9">
        <v>0</v>
      </c>
      <c r="X4465" s="9">
        <v>0</v>
      </c>
      <c r="Y4465" s="9">
        <v>0</v>
      </c>
      <c r="Z4465" s="9">
        <v>0</v>
      </c>
      <c r="AA4465" s="9">
        <v>0</v>
      </c>
      <c r="AB4465" s="9">
        <v>0</v>
      </c>
      <c r="AC4465" s="9">
        <v>0</v>
      </c>
      <c r="AD4465" s="9">
        <v>0</v>
      </c>
      <c r="AE4465" s="9">
        <v>0</v>
      </c>
      <c r="AF4465" s="9">
        <v>0</v>
      </c>
      <c r="AG4465" s="9">
        <v>0</v>
      </c>
      <c r="AH4465" s="9">
        <v>0</v>
      </c>
      <c r="AI4465" s="9">
        <v>0</v>
      </c>
      <c r="AJ4465" s="9">
        <v>0</v>
      </c>
      <c r="AK4465" s="9">
        <v>0</v>
      </c>
      <c r="AL4465" s="9">
        <v>0</v>
      </c>
      <c r="AM4465" s="9">
        <v>0</v>
      </c>
      <c r="AN4465" s="9">
        <v>0</v>
      </c>
      <c r="AO4465" s="9">
        <v>0</v>
      </c>
      <c r="AP4465" s="9">
        <v>0</v>
      </c>
      <c r="AQ4465" s="9">
        <v>0</v>
      </c>
      <c r="AR4465" s="9">
        <v>0</v>
      </c>
      <c r="AS4465" s="9">
        <v>0</v>
      </c>
      <c r="AT4465" s="9">
        <v>0</v>
      </c>
      <c r="AU4465" s="9">
        <v>0</v>
      </c>
      <c r="AV4465" s="9">
        <v>0</v>
      </c>
      <c r="AW4465" s="9">
        <v>0</v>
      </c>
      <c r="AX4465" s="9">
        <v>0</v>
      </c>
      <c r="AY4465" s="9">
        <v>0</v>
      </c>
      <c r="AZ4465" s="9">
        <v>0</v>
      </c>
      <c r="BA4465" s="9">
        <v>0</v>
      </c>
      <c r="BB4465" s="9">
        <v>0</v>
      </c>
      <c r="BC4465" s="9">
        <v>0</v>
      </c>
    </row>
    <row r="4466" spans="2:55" x14ac:dyDescent="0.45">
      <c r="B4466" s="25">
        <v>4459</v>
      </c>
      <c r="D4466" s="9" t="s">
        <v>77</v>
      </c>
      <c r="E4466" s="9">
        <v>0</v>
      </c>
      <c r="F4466" s="9">
        <v>0</v>
      </c>
      <c r="G4466" s="9">
        <v>0</v>
      </c>
      <c r="H4466" s="9">
        <v>6</v>
      </c>
      <c r="I4466" s="9">
        <v>0</v>
      </c>
      <c r="J4466" s="9">
        <v>4</v>
      </c>
      <c r="K4466" s="9">
        <v>0</v>
      </c>
      <c r="L4466" s="9">
        <v>7</v>
      </c>
      <c r="M4466" s="9">
        <v>18</v>
      </c>
      <c r="N4466" s="9">
        <v>0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0</v>
      </c>
      <c r="V4466" s="9">
        <v>5</v>
      </c>
      <c r="W4466" s="9">
        <v>0</v>
      </c>
      <c r="X4466" s="9">
        <v>0</v>
      </c>
      <c r="Y4466" s="9">
        <v>0</v>
      </c>
      <c r="Z4466" s="9">
        <v>0</v>
      </c>
      <c r="AA4466" s="9">
        <v>0</v>
      </c>
      <c r="AB4466" s="9">
        <v>0</v>
      </c>
      <c r="AC4466" s="9">
        <v>0</v>
      </c>
      <c r="AD4466" s="9">
        <v>0</v>
      </c>
      <c r="AE4466" s="9">
        <v>0</v>
      </c>
      <c r="AF4466" s="9">
        <v>0</v>
      </c>
      <c r="AG4466" s="9">
        <v>9</v>
      </c>
      <c r="AH4466" s="9">
        <v>0</v>
      </c>
      <c r="AI4466" s="9">
        <v>4</v>
      </c>
      <c r="AJ4466" s="9">
        <v>3</v>
      </c>
      <c r="AK4466" s="9">
        <v>0</v>
      </c>
      <c r="AL4466" s="9">
        <v>0</v>
      </c>
      <c r="AM4466" s="9">
        <v>0</v>
      </c>
      <c r="AN4466" s="9">
        <v>0</v>
      </c>
      <c r="AO4466" s="9">
        <v>0</v>
      </c>
      <c r="AP4466" s="9">
        <v>0</v>
      </c>
      <c r="AQ4466" s="9">
        <v>0</v>
      </c>
      <c r="AR4466" s="9">
        <v>0</v>
      </c>
      <c r="AS4466" s="9">
        <v>0</v>
      </c>
      <c r="AT4466" s="9">
        <v>0</v>
      </c>
      <c r="AU4466" s="9">
        <v>3</v>
      </c>
      <c r="AV4466" s="9">
        <v>0</v>
      </c>
      <c r="AW4466" s="9">
        <v>0</v>
      </c>
      <c r="AX4466" s="9">
        <v>5</v>
      </c>
      <c r="AY4466" s="9">
        <v>0</v>
      </c>
      <c r="AZ4466" s="9">
        <v>0</v>
      </c>
      <c r="BA4466" s="9">
        <v>0</v>
      </c>
      <c r="BB4466" s="9">
        <v>0</v>
      </c>
      <c r="BC4466" s="9">
        <v>0</v>
      </c>
    </row>
    <row r="4467" spans="2:55" x14ac:dyDescent="0.45">
      <c r="B4467" s="25">
        <v>4460</v>
      </c>
      <c r="D4467" s="9" t="s">
        <v>78</v>
      </c>
      <c r="E4467" s="9">
        <v>0</v>
      </c>
      <c r="F4467" s="9">
        <v>0</v>
      </c>
      <c r="G4467" s="9">
        <v>0</v>
      </c>
      <c r="H4467" s="9">
        <v>0</v>
      </c>
      <c r="I4467" s="9">
        <v>0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0</v>
      </c>
      <c r="R4467" s="9">
        <v>0</v>
      </c>
      <c r="S4467" s="9">
        <v>0</v>
      </c>
      <c r="T4467" s="9">
        <v>0</v>
      </c>
      <c r="U4467" s="9">
        <v>0</v>
      </c>
      <c r="V4467" s="9">
        <v>0</v>
      </c>
      <c r="W4467" s="9">
        <v>0</v>
      </c>
      <c r="X4467" s="9">
        <v>0</v>
      </c>
      <c r="Y4467" s="9">
        <v>0</v>
      </c>
      <c r="Z4467" s="9">
        <v>0</v>
      </c>
      <c r="AA4467" s="9">
        <v>0</v>
      </c>
      <c r="AB4467" s="9">
        <v>0</v>
      </c>
      <c r="AC4467" s="9">
        <v>0</v>
      </c>
      <c r="AD4467" s="9">
        <v>0</v>
      </c>
      <c r="AE4467" s="9">
        <v>0</v>
      </c>
      <c r="AF4467" s="9">
        <v>0</v>
      </c>
      <c r="AG4467" s="9">
        <v>0</v>
      </c>
      <c r="AH4467" s="9">
        <v>0</v>
      </c>
      <c r="AI4467" s="9">
        <v>0</v>
      </c>
      <c r="AJ4467" s="9">
        <v>0</v>
      </c>
      <c r="AK4467" s="9">
        <v>0</v>
      </c>
      <c r="AL4467" s="9">
        <v>0</v>
      </c>
      <c r="AM4467" s="9">
        <v>0</v>
      </c>
      <c r="AN4467" s="9">
        <v>0</v>
      </c>
      <c r="AO4467" s="9">
        <v>0</v>
      </c>
      <c r="AP4467" s="9">
        <v>0</v>
      </c>
      <c r="AQ4467" s="9">
        <v>0</v>
      </c>
      <c r="AR4467" s="9">
        <v>0</v>
      </c>
      <c r="AS4467" s="9">
        <v>0</v>
      </c>
      <c r="AT4467" s="9">
        <v>0</v>
      </c>
      <c r="AU4467" s="9">
        <v>0</v>
      </c>
      <c r="AV4467" s="9">
        <v>0</v>
      </c>
      <c r="AW4467" s="9">
        <v>0</v>
      </c>
      <c r="AX4467" s="9">
        <v>0</v>
      </c>
      <c r="AY4467" s="9">
        <v>0</v>
      </c>
      <c r="AZ4467" s="9">
        <v>0</v>
      </c>
      <c r="BA4467" s="9">
        <v>0</v>
      </c>
      <c r="BB4467" s="9">
        <v>0</v>
      </c>
      <c r="BC4467" s="9">
        <v>0</v>
      </c>
    </row>
    <row r="4468" spans="2:55" x14ac:dyDescent="0.45">
      <c r="B4468" s="25">
        <v>4461</v>
      </c>
      <c r="D4468" s="9" t="s">
        <v>79</v>
      </c>
      <c r="E4468" s="9">
        <v>0</v>
      </c>
      <c r="F4468" s="9">
        <v>4</v>
      </c>
      <c r="G4468" s="9">
        <v>0</v>
      </c>
      <c r="H4468" s="9">
        <v>35</v>
      </c>
      <c r="I4468" s="9">
        <v>19</v>
      </c>
      <c r="J4468" s="9">
        <v>7</v>
      </c>
      <c r="K4468" s="9">
        <v>0</v>
      </c>
      <c r="L4468" s="9">
        <v>18</v>
      </c>
      <c r="M4468" s="9">
        <v>263</v>
      </c>
      <c r="N4468" s="9">
        <v>12</v>
      </c>
      <c r="O4468" s="9">
        <v>3</v>
      </c>
      <c r="P4468" s="9">
        <v>3</v>
      </c>
      <c r="Q4468" s="9">
        <v>0</v>
      </c>
      <c r="R4468" s="9">
        <v>0</v>
      </c>
      <c r="S4468" s="9">
        <v>51</v>
      </c>
      <c r="T4468" s="9">
        <v>0</v>
      </c>
      <c r="U4468" s="9">
        <v>0</v>
      </c>
      <c r="V4468" s="9">
        <v>0</v>
      </c>
      <c r="W4468" s="9">
        <v>0</v>
      </c>
      <c r="X4468" s="9">
        <v>0</v>
      </c>
      <c r="Y4468" s="9">
        <v>0</v>
      </c>
      <c r="Z4468" s="9">
        <v>0</v>
      </c>
      <c r="AA4468" s="9">
        <v>0</v>
      </c>
      <c r="AB4468" s="9">
        <v>5</v>
      </c>
      <c r="AC4468" s="9">
        <v>0</v>
      </c>
      <c r="AD4468" s="9">
        <v>0</v>
      </c>
      <c r="AE4468" s="9">
        <v>5</v>
      </c>
      <c r="AF4468" s="9">
        <v>0</v>
      </c>
      <c r="AG4468" s="9">
        <v>0</v>
      </c>
      <c r="AH4468" s="9">
        <v>0</v>
      </c>
      <c r="AI4468" s="9">
        <v>9</v>
      </c>
      <c r="AJ4468" s="9">
        <v>0</v>
      </c>
      <c r="AK4468" s="9">
        <v>4</v>
      </c>
      <c r="AL4468" s="9">
        <v>0</v>
      </c>
      <c r="AM4468" s="9">
        <v>4</v>
      </c>
      <c r="AN4468" s="9">
        <v>0</v>
      </c>
      <c r="AO4468" s="9">
        <v>0</v>
      </c>
      <c r="AP4468" s="9">
        <v>10</v>
      </c>
      <c r="AQ4468" s="9">
        <v>3</v>
      </c>
      <c r="AR4468" s="9">
        <v>0</v>
      </c>
      <c r="AS4468" s="9">
        <v>0</v>
      </c>
      <c r="AT4468" s="9">
        <v>0</v>
      </c>
      <c r="AU4468" s="9">
        <v>0</v>
      </c>
      <c r="AV4468" s="9">
        <v>3</v>
      </c>
      <c r="AW4468" s="9">
        <v>0</v>
      </c>
      <c r="AX4468" s="9">
        <v>3</v>
      </c>
      <c r="AY4468" s="9">
        <v>0</v>
      </c>
      <c r="AZ4468" s="9">
        <v>0</v>
      </c>
      <c r="BA4468" s="9">
        <v>0</v>
      </c>
      <c r="BB4468" s="9">
        <v>3</v>
      </c>
      <c r="BC4468" s="9">
        <v>0</v>
      </c>
    </row>
    <row r="4469" spans="2:55" x14ac:dyDescent="0.45">
      <c r="B4469" s="25">
        <v>4462</v>
      </c>
      <c r="D4469" s="9" t="s">
        <v>80</v>
      </c>
      <c r="E4469" s="9">
        <v>0</v>
      </c>
      <c r="F4469" s="9">
        <v>3</v>
      </c>
      <c r="G4469" s="9">
        <v>0</v>
      </c>
      <c r="H4469" s="9">
        <v>70</v>
      </c>
      <c r="I4469" s="9">
        <v>21</v>
      </c>
      <c r="J4469" s="9">
        <v>0</v>
      </c>
      <c r="K4469" s="9">
        <v>0</v>
      </c>
      <c r="L4469" s="9">
        <v>8</v>
      </c>
      <c r="M4469" s="9">
        <v>19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47</v>
      </c>
      <c r="T4469" s="9">
        <v>3</v>
      </c>
      <c r="U4469" s="9">
        <v>183</v>
      </c>
      <c r="V4469" s="9">
        <v>0</v>
      </c>
      <c r="W4469" s="9">
        <v>0</v>
      </c>
      <c r="X4469" s="9">
        <v>0</v>
      </c>
      <c r="Y4469" s="9">
        <v>4</v>
      </c>
      <c r="Z4469" s="9">
        <v>0</v>
      </c>
      <c r="AA4469" s="9">
        <v>0</v>
      </c>
      <c r="AB4469" s="9">
        <v>5</v>
      </c>
      <c r="AC4469" s="9">
        <v>0</v>
      </c>
      <c r="AD4469" s="9">
        <v>3</v>
      </c>
      <c r="AE4469" s="9">
        <v>0</v>
      </c>
      <c r="AF4469" s="9">
        <v>0</v>
      </c>
      <c r="AG4469" s="9">
        <v>7</v>
      </c>
      <c r="AH4469" s="9">
        <v>0</v>
      </c>
      <c r="AI4469" s="9">
        <v>0</v>
      </c>
      <c r="AJ4469" s="9">
        <v>0</v>
      </c>
      <c r="AK4469" s="9">
        <v>7</v>
      </c>
      <c r="AL4469" s="9">
        <v>0</v>
      </c>
      <c r="AM4469" s="9">
        <v>7</v>
      </c>
      <c r="AN4469" s="9">
        <v>0</v>
      </c>
      <c r="AO4469" s="9">
        <v>0</v>
      </c>
      <c r="AP4469" s="9">
        <v>6</v>
      </c>
      <c r="AQ4469" s="9">
        <v>0</v>
      </c>
      <c r="AR4469" s="9">
        <v>0</v>
      </c>
      <c r="AS4469" s="9">
        <v>3</v>
      </c>
      <c r="AT4469" s="9">
        <v>7</v>
      </c>
      <c r="AU4469" s="9">
        <v>16</v>
      </c>
      <c r="AV4469" s="9">
        <v>3</v>
      </c>
      <c r="AW4469" s="9">
        <v>0</v>
      </c>
      <c r="AX4469" s="9">
        <v>3</v>
      </c>
      <c r="AY4469" s="9">
        <v>39</v>
      </c>
      <c r="AZ4469" s="9">
        <v>3</v>
      </c>
      <c r="BA4469" s="9">
        <v>0</v>
      </c>
      <c r="BB4469" s="9">
        <v>6</v>
      </c>
      <c r="BC4469" s="9">
        <v>14</v>
      </c>
    </row>
    <row r="4470" spans="2:55" x14ac:dyDescent="0.45">
      <c r="B4470" s="25">
        <v>4463</v>
      </c>
      <c r="D4470" s="9" t="s">
        <v>81</v>
      </c>
      <c r="E4470" s="9">
        <v>0</v>
      </c>
      <c r="F4470" s="9">
        <v>0</v>
      </c>
      <c r="G4470" s="9">
        <v>0</v>
      </c>
      <c r="H4470" s="9">
        <v>0</v>
      </c>
      <c r="I4470" s="9">
        <v>0</v>
      </c>
      <c r="J4470" s="9">
        <v>0</v>
      </c>
      <c r="K4470" s="9">
        <v>0</v>
      </c>
      <c r="L4470" s="9">
        <v>0</v>
      </c>
      <c r="M4470" s="9">
        <v>0</v>
      </c>
      <c r="N4470" s="9">
        <v>0</v>
      </c>
      <c r="O4470" s="9">
        <v>0</v>
      </c>
      <c r="P4470" s="9">
        <v>0</v>
      </c>
      <c r="Q4470" s="9">
        <v>0</v>
      </c>
      <c r="R4470" s="9">
        <v>0</v>
      </c>
      <c r="S4470" s="9">
        <v>0</v>
      </c>
      <c r="T4470" s="9">
        <v>0</v>
      </c>
      <c r="U4470" s="9">
        <v>0</v>
      </c>
      <c r="V4470" s="9">
        <v>0</v>
      </c>
      <c r="W4470" s="9">
        <v>0</v>
      </c>
      <c r="X4470" s="9">
        <v>0</v>
      </c>
      <c r="Y4470" s="9">
        <v>0</v>
      </c>
      <c r="Z4470" s="9">
        <v>0</v>
      </c>
      <c r="AA4470" s="9">
        <v>0</v>
      </c>
      <c r="AB4470" s="9">
        <v>0</v>
      </c>
      <c r="AC4470" s="9">
        <v>0</v>
      </c>
      <c r="AD4470" s="9">
        <v>0</v>
      </c>
      <c r="AE4470" s="9">
        <v>0</v>
      </c>
      <c r="AF4470" s="9">
        <v>0</v>
      </c>
      <c r="AG4470" s="9">
        <v>0</v>
      </c>
      <c r="AH4470" s="9">
        <v>0</v>
      </c>
      <c r="AI4470" s="9">
        <v>0</v>
      </c>
      <c r="AJ4470" s="9">
        <v>0</v>
      </c>
      <c r="AK4470" s="9">
        <v>0</v>
      </c>
      <c r="AL4470" s="9">
        <v>0</v>
      </c>
      <c r="AM4470" s="9">
        <v>0</v>
      </c>
      <c r="AN4470" s="9">
        <v>0</v>
      </c>
      <c r="AO4470" s="9">
        <v>0</v>
      </c>
      <c r="AP4470" s="9">
        <v>0</v>
      </c>
      <c r="AQ4470" s="9">
        <v>0</v>
      </c>
      <c r="AR4470" s="9">
        <v>0</v>
      </c>
      <c r="AS4470" s="9">
        <v>0</v>
      </c>
      <c r="AT4470" s="9">
        <v>0</v>
      </c>
      <c r="AU4470" s="9">
        <v>0</v>
      </c>
      <c r="AV4470" s="9">
        <v>0</v>
      </c>
      <c r="AW4470" s="9">
        <v>0</v>
      </c>
      <c r="AX4470" s="9">
        <v>0</v>
      </c>
      <c r="AY4470" s="9">
        <v>0</v>
      </c>
      <c r="AZ4470" s="9">
        <v>0</v>
      </c>
      <c r="BA4470" s="9">
        <v>0</v>
      </c>
      <c r="BB4470" s="9">
        <v>0</v>
      </c>
      <c r="BC4470" s="9">
        <v>0</v>
      </c>
    </row>
    <row r="4471" spans="2:55" x14ac:dyDescent="0.45">
      <c r="B4471" s="25">
        <v>4464</v>
      </c>
      <c r="D4471" s="9" t="s">
        <v>82</v>
      </c>
      <c r="E4471" s="9">
        <v>0</v>
      </c>
      <c r="F4471" s="9">
        <v>0</v>
      </c>
      <c r="G4471" s="9">
        <v>0</v>
      </c>
      <c r="H4471" s="9">
        <v>5</v>
      </c>
      <c r="I4471" s="9">
        <v>3</v>
      </c>
      <c r="J4471" s="9">
        <v>0</v>
      </c>
      <c r="K4471" s="9">
        <v>0</v>
      </c>
      <c r="L4471" s="9">
        <v>7</v>
      </c>
      <c r="M4471" s="9">
        <v>0</v>
      </c>
      <c r="N4471" s="9">
        <v>9</v>
      </c>
      <c r="O4471" s="9">
        <v>0</v>
      </c>
      <c r="P4471" s="9">
        <v>0</v>
      </c>
      <c r="Q4471" s="9">
        <v>0</v>
      </c>
      <c r="R4471" s="9">
        <v>0</v>
      </c>
      <c r="S4471" s="9">
        <v>4</v>
      </c>
      <c r="T4471" s="9">
        <v>0</v>
      </c>
      <c r="U4471" s="9">
        <v>3</v>
      </c>
      <c r="V4471" s="9">
        <v>0</v>
      </c>
      <c r="W4471" s="9">
        <v>0</v>
      </c>
      <c r="X4471" s="9">
        <v>4</v>
      </c>
      <c r="Y4471" s="9">
        <v>0</v>
      </c>
      <c r="Z4471" s="9">
        <v>0</v>
      </c>
      <c r="AA4471" s="9">
        <v>0</v>
      </c>
      <c r="AB4471" s="9">
        <v>4</v>
      </c>
      <c r="AC4471" s="9">
        <v>0</v>
      </c>
      <c r="AD4471" s="9">
        <v>0</v>
      </c>
      <c r="AE4471" s="9">
        <v>0</v>
      </c>
      <c r="AF4471" s="9">
        <v>0</v>
      </c>
      <c r="AG4471" s="9">
        <v>0</v>
      </c>
      <c r="AH4471" s="9">
        <v>0</v>
      </c>
      <c r="AI4471" s="9">
        <v>0</v>
      </c>
      <c r="AJ4471" s="9">
        <v>0</v>
      </c>
      <c r="AK4471" s="9">
        <v>4</v>
      </c>
      <c r="AL4471" s="9">
        <v>0</v>
      </c>
      <c r="AM4471" s="9">
        <v>0</v>
      </c>
      <c r="AN4471" s="9">
        <v>0</v>
      </c>
      <c r="AO4471" s="9">
        <v>0</v>
      </c>
      <c r="AP4471" s="9">
        <v>4</v>
      </c>
      <c r="AQ4471" s="9">
        <v>0</v>
      </c>
      <c r="AR4471" s="9">
        <v>0</v>
      </c>
      <c r="AS4471" s="9">
        <v>3</v>
      </c>
      <c r="AT4471" s="9">
        <v>0</v>
      </c>
      <c r="AU4471" s="9">
        <v>7</v>
      </c>
      <c r="AV4471" s="9">
        <v>0</v>
      </c>
      <c r="AW4471" s="9">
        <v>0</v>
      </c>
      <c r="AX4471" s="9">
        <v>3</v>
      </c>
      <c r="AY4471" s="9">
        <v>0</v>
      </c>
      <c r="AZ4471" s="9">
        <v>0</v>
      </c>
      <c r="BA4471" s="9">
        <v>3</v>
      </c>
      <c r="BB4471" s="9">
        <v>0</v>
      </c>
      <c r="BC4471" s="9">
        <v>0</v>
      </c>
    </row>
    <row r="4472" spans="2:55" x14ac:dyDescent="0.45">
      <c r="B4472" s="25">
        <v>4465</v>
      </c>
      <c r="D4472" s="9" t="s">
        <v>83</v>
      </c>
      <c r="E4472" s="9">
        <v>0</v>
      </c>
      <c r="F4472" s="9">
        <v>0</v>
      </c>
      <c r="G4472" s="9">
        <v>0</v>
      </c>
      <c r="H4472" s="9">
        <v>0</v>
      </c>
      <c r="I4472" s="9">
        <v>0</v>
      </c>
      <c r="J4472" s="9">
        <v>0</v>
      </c>
      <c r="K4472" s="9">
        <v>0</v>
      </c>
      <c r="L4472" s="9">
        <v>0</v>
      </c>
      <c r="M4472" s="9">
        <v>0</v>
      </c>
      <c r="N4472" s="9">
        <v>0</v>
      </c>
      <c r="O4472" s="9">
        <v>0</v>
      </c>
      <c r="P4472" s="9">
        <v>0</v>
      </c>
      <c r="Q4472" s="9">
        <v>0</v>
      </c>
      <c r="R4472" s="9">
        <v>0</v>
      </c>
      <c r="S4472" s="9">
        <v>0</v>
      </c>
      <c r="T4472" s="9">
        <v>0</v>
      </c>
      <c r="U4472" s="9">
        <v>0</v>
      </c>
      <c r="V4472" s="9">
        <v>0</v>
      </c>
      <c r="W4472" s="9">
        <v>0</v>
      </c>
      <c r="X4472" s="9">
        <v>23</v>
      </c>
      <c r="Y4472" s="9">
        <v>0</v>
      </c>
      <c r="Z4472" s="9">
        <v>0</v>
      </c>
      <c r="AA4472" s="9">
        <v>0</v>
      </c>
      <c r="AB4472" s="9">
        <v>0</v>
      </c>
      <c r="AC4472" s="9">
        <v>0</v>
      </c>
      <c r="AD4472" s="9">
        <v>0</v>
      </c>
      <c r="AE4472" s="9">
        <v>0</v>
      </c>
      <c r="AF4472" s="9">
        <v>0</v>
      </c>
      <c r="AG4472" s="9">
        <v>0</v>
      </c>
      <c r="AH4472" s="9">
        <v>0</v>
      </c>
      <c r="AI4472" s="9">
        <v>0</v>
      </c>
      <c r="AJ4472" s="9">
        <v>0</v>
      </c>
      <c r="AK4472" s="9">
        <v>0</v>
      </c>
      <c r="AL4472" s="9">
        <v>0</v>
      </c>
      <c r="AM4472" s="9">
        <v>0</v>
      </c>
      <c r="AN4472" s="9">
        <v>0</v>
      </c>
      <c r="AO4472" s="9">
        <v>0</v>
      </c>
      <c r="AP4472" s="9">
        <v>0</v>
      </c>
      <c r="AQ4472" s="9">
        <v>0</v>
      </c>
      <c r="AR4472" s="9">
        <v>0</v>
      </c>
      <c r="AS4472" s="9">
        <v>0</v>
      </c>
      <c r="AT4472" s="9">
        <v>0</v>
      </c>
      <c r="AU4472" s="9">
        <v>0</v>
      </c>
      <c r="AV4472" s="9">
        <v>0</v>
      </c>
      <c r="AW4472" s="9">
        <v>0</v>
      </c>
      <c r="AX4472" s="9">
        <v>0</v>
      </c>
      <c r="AY4472" s="9">
        <v>0</v>
      </c>
      <c r="AZ4472" s="9">
        <v>0</v>
      </c>
      <c r="BA4472" s="9">
        <v>3</v>
      </c>
      <c r="BB4472" s="9">
        <v>0</v>
      </c>
      <c r="BC4472" s="9">
        <v>0</v>
      </c>
    </row>
    <row r="4473" spans="2:55" x14ac:dyDescent="0.45">
      <c r="B4473" s="25">
        <v>4466</v>
      </c>
      <c r="D4473" s="9" t="s">
        <v>84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  <c r="J4473" s="9">
        <v>0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9">
        <v>0</v>
      </c>
      <c r="U4473" s="9">
        <v>0</v>
      </c>
      <c r="V4473" s="9">
        <v>0</v>
      </c>
      <c r="W4473" s="9">
        <v>0</v>
      </c>
      <c r="X4473" s="9">
        <v>0</v>
      </c>
      <c r="Y4473" s="9">
        <v>0</v>
      </c>
      <c r="Z4473" s="9">
        <v>0</v>
      </c>
      <c r="AA4473" s="9">
        <v>0</v>
      </c>
      <c r="AB4473" s="9">
        <v>5</v>
      </c>
      <c r="AC4473" s="9">
        <v>0</v>
      </c>
      <c r="AD4473" s="9">
        <v>0</v>
      </c>
      <c r="AE4473" s="9">
        <v>0</v>
      </c>
      <c r="AF4473" s="9">
        <v>0</v>
      </c>
      <c r="AG4473" s="9">
        <v>0</v>
      </c>
      <c r="AH4473" s="9">
        <v>0</v>
      </c>
      <c r="AI4473" s="9">
        <v>0</v>
      </c>
      <c r="AJ4473" s="9">
        <v>0</v>
      </c>
      <c r="AK4473" s="9">
        <v>0</v>
      </c>
      <c r="AL4473" s="9">
        <v>0</v>
      </c>
      <c r="AM4473" s="9">
        <v>0</v>
      </c>
      <c r="AN4473" s="9">
        <v>0</v>
      </c>
      <c r="AO4473" s="9">
        <v>0</v>
      </c>
      <c r="AP4473" s="9">
        <v>0</v>
      </c>
      <c r="AQ4473" s="9">
        <v>0</v>
      </c>
      <c r="AR4473" s="9">
        <v>0</v>
      </c>
      <c r="AS4473" s="9">
        <v>0</v>
      </c>
      <c r="AT4473" s="9">
        <v>0</v>
      </c>
      <c r="AU4473" s="9">
        <v>0</v>
      </c>
      <c r="AV4473" s="9">
        <v>0</v>
      </c>
      <c r="AW4473" s="9">
        <v>0</v>
      </c>
      <c r="AX4473" s="9">
        <v>0</v>
      </c>
      <c r="AY4473" s="9">
        <v>0</v>
      </c>
      <c r="AZ4473" s="9">
        <v>0</v>
      </c>
      <c r="BA4473" s="9">
        <v>0</v>
      </c>
      <c r="BB4473" s="9">
        <v>0</v>
      </c>
      <c r="BC4473" s="9">
        <v>0</v>
      </c>
    </row>
    <row r="4474" spans="2:55" x14ac:dyDescent="0.45">
      <c r="B4474" s="25">
        <v>4467</v>
      </c>
      <c r="D4474" s="9" t="s">
        <v>85</v>
      </c>
      <c r="E4474" s="9">
        <v>0</v>
      </c>
      <c r="F4474" s="9">
        <v>0</v>
      </c>
      <c r="G4474" s="9">
        <v>0</v>
      </c>
      <c r="H4474" s="9">
        <v>0</v>
      </c>
      <c r="I4474" s="9">
        <v>0</v>
      </c>
      <c r="J4474" s="9">
        <v>0</v>
      </c>
      <c r="K4474" s="9">
        <v>0</v>
      </c>
      <c r="L4474" s="9">
        <v>0</v>
      </c>
      <c r="M4474" s="9">
        <v>0</v>
      </c>
      <c r="N4474" s="9">
        <v>0</v>
      </c>
      <c r="O4474" s="9">
        <v>0</v>
      </c>
      <c r="P4474" s="9">
        <v>0</v>
      </c>
      <c r="Q4474" s="9">
        <v>0</v>
      </c>
      <c r="R4474" s="9">
        <v>0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0</v>
      </c>
      <c r="Z4474" s="9">
        <v>0</v>
      </c>
      <c r="AA4474" s="9">
        <v>0</v>
      </c>
      <c r="AB4474" s="9">
        <v>0</v>
      </c>
      <c r="AC4474" s="9">
        <v>0</v>
      </c>
      <c r="AD4474" s="9">
        <v>0</v>
      </c>
      <c r="AE4474" s="9">
        <v>0</v>
      </c>
      <c r="AF4474" s="9">
        <v>0</v>
      </c>
      <c r="AG4474" s="9">
        <v>0</v>
      </c>
      <c r="AH4474" s="9">
        <v>0</v>
      </c>
      <c r="AI4474" s="9">
        <v>0</v>
      </c>
      <c r="AJ4474" s="9">
        <v>0</v>
      </c>
      <c r="AK4474" s="9">
        <v>0</v>
      </c>
      <c r="AL4474" s="9">
        <v>0</v>
      </c>
      <c r="AM4474" s="9">
        <v>0</v>
      </c>
      <c r="AN4474" s="9">
        <v>0</v>
      </c>
      <c r="AO4474" s="9">
        <v>0</v>
      </c>
      <c r="AP4474" s="9">
        <v>0</v>
      </c>
      <c r="AQ4474" s="9">
        <v>0</v>
      </c>
      <c r="AR4474" s="9">
        <v>0</v>
      </c>
      <c r="AS4474" s="9">
        <v>0</v>
      </c>
      <c r="AT4474" s="9">
        <v>0</v>
      </c>
      <c r="AU4474" s="9">
        <v>0</v>
      </c>
      <c r="AV4474" s="9">
        <v>0</v>
      </c>
      <c r="AW4474" s="9">
        <v>0</v>
      </c>
      <c r="AX4474" s="9">
        <v>0</v>
      </c>
      <c r="AY4474" s="9">
        <v>0</v>
      </c>
      <c r="AZ4474" s="9">
        <v>0</v>
      </c>
      <c r="BA4474" s="9">
        <v>0</v>
      </c>
      <c r="BB4474" s="9">
        <v>0</v>
      </c>
      <c r="BC4474" s="9">
        <v>0</v>
      </c>
    </row>
    <row r="4475" spans="2:55" x14ac:dyDescent="0.45">
      <c r="B4475" s="25">
        <v>4468</v>
      </c>
      <c r="D4475" s="9" t="s">
        <v>86</v>
      </c>
      <c r="E4475" s="9">
        <v>0</v>
      </c>
      <c r="F4475" s="9">
        <v>0</v>
      </c>
      <c r="G4475" s="9">
        <v>0</v>
      </c>
      <c r="H4475" s="9">
        <v>25</v>
      </c>
      <c r="I4475" s="9">
        <v>3</v>
      </c>
      <c r="J4475" s="9">
        <v>4</v>
      </c>
      <c r="K4475" s="9">
        <v>0</v>
      </c>
      <c r="L4475" s="9">
        <v>19</v>
      </c>
      <c r="M4475" s="9">
        <v>18</v>
      </c>
      <c r="N4475" s="9">
        <v>10</v>
      </c>
      <c r="O4475" s="9">
        <v>0</v>
      </c>
      <c r="P4475" s="9">
        <v>4</v>
      </c>
      <c r="Q4475" s="9">
        <v>3</v>
      </c>
      <c r="R4475" s="9">
        <v>0</v>
      </c>
      <c r="S4475" s="9">
        <v>4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6</v>
      </c>
      <c r="AB4475" s="9">
        <v>5</v>
      </c>
      <c r="AC4475" s="9">
        <v>3</v>
      </c>
      <c r="AD4475" s="9">
        <v>0</v>
      </c>
      <c r="AE4475" s="9">
        <v>0</v>
      </c>
      <c r="AF4475" s="9">
        <v>0</v>
      </c>
      <c r="AG4475" s="9">
        <v>14</v>
      </c>
      <c r="AH4475" s="9">
        <v>3</v>
      </c>
      <c r="AI4475" s="9">
        <v>0</v>
      </c>
      <c r="AJ4475" s="9">
        <v>0</v>
      </c>
      <c r="AK4475" s="9">
        <v>0</v>
      </c>
      <c r="AL4475" s="9">
        <v>0</v>
      </c>
      <c r="AM4475" s="9">
        <v>4</v>
      </c>
      <c r="AN4475" s="9">
        <v>0</v>
      </c>
      <c r="AO4475" s="9">
        <v>0</v>
      </c>
      <c r="AP4475" s="9">
        <v>4</v>
      </c>
      <c r="AQ4475" s="9">
        <v>0</v>
      </c>
      <c r="AR4475" s="9">
        <v>0</v>
      </c>
      <c r="AS4475" s="9">
        <v>0</v>
      </c>
      <c r="AT4475" s="9">
        <v>0</v>
      </c>
      <c r="AU4475" s="9">
        <v>0</v>
      </c>
      <c r="AV4475" s="9">
        <v>0</v>
      </c>
      <c r="AW4475" s="9">
        <v>0</v>
      </c>
      <c r="AX4475" s="9">
        <v>0</v>
      </c>
      <c r="AY4475" s="9">
        <v>0</v>
      </c>
      <c r="AZ4475" s="9">
        <v>0</v>
      </c>
      <c r="BA4475" s="9">
        <v>0</v>
      </c>
      <c r="BB4475" s="9">
        <v>0</v>
      </c>
      <c r="BC4475" s="9">
        <v>0</v>
      </c>
    </row>
    <row r="4476" spans="2:55" x14ac:dyDescent="0.45">
      <c r="B4476" s="25">
        <v>4469</v>
      </c>
      <c r="D4476" s="9" t="s">
        <v>87</v>
      </c>
      <c r="E4476" s="9">
        <v>0</v>
      </c>
      <c r="F4476" s="9">
        <v>0</v>
      </c>
      <c r="G4476" s="9">
        <v>0</v>
      </c>
      <c r="H4476" s="9">
        <v>0</v>
      </c>
      <c r="I4476" s="9">
        <v>0</v>
      </c>
      <c r="J4476" s="9">
        <v>0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0</v>
      </c>
      <c r="X4476" s="9">
        <v>0</v>
      </c>
      <c r="Y4476" s="9">
        <v>0</v>
      </c>
      <c r="Z4476" s="9">
        <v>0</v>
      </c>
      <c r="AA4476" s="9">
        <v>0</v>
      </c>
      <c r="AB4476" s="9">
        <v>0</v>
      </c>
      <c r="AC4476" s="9">
        <v>0</v>
      </c>
      <c r="AD4476" s="9">
        <v>0</v>
      </c>
      <c r="AE4476" s="9">
        <v>0</v>
      </c>
      <c r="AF4476" s="9">
        <v>0</v>
      </c>
      <c r="AG4476" s="9">
        <v>0</v>
      </c>
      <c r="AH4476" s="9">
        <v>0</v>
      </c>
      <c r="AI4476" s="9">
        <v>0</v>
      </c>
      <c r="AJ4476" s="9">
        <v>0</v>
      </c>
      <c r="AK4476" s="9">
        <v>0</v>
      </c>
      <c r="AL4476" s="9">
        <v>0</v>
      </c>
      <c r="AM4476" s="9">
        <v>0</v>
      </c>
      <c r="AN4476" s="9">
        <v>0</v>
      </c>
      <c r="AO4476" s="9">
        <v>0</v>
      </c>
      <c r="AP4476" s="9">
        <v>0</v>
      </c>
      <c r="AQ4476" s="9">
        <v>0</v>
      </c>
      <c r="AR4476" s="9">
        <v>0</v>
      </c>
      <c r="AS4476" s="9">
        <v>0</v>
      </c>
      <c r="AT4476" s="9">
        <v>0</v>
      </c>
      <c r="AU4476" s="9">
        <v>0</v>
      </c>
      <c r="AV4476" s="9">
        <v>0</v>
      </c>
      <c r="AW4476" s="9">
        <v>0</v>
      </c>
      <c r="AX4476" s="9">
        <v>0</v>
      </c>
      <c r="AY4476" s="9">
        <v>0</v>
      </c>
      <c r="AZ4476" s="9">
        <v>0</v>
      </c>
      <c r="BA4476" s="9">
        <v>0</v>
      </c>
      <c r="BB4476" s="9">
        <v>0</v>
      </c>
      <c r="BC4476" s="9">
        <v>0</v>
      </c>
    </row>
    <row r="4477" spans="2:55" x14ac:dyDescent="0.45">
      <c r="B4477" s="25">
        <v>4470</v>
      </c>
      <c r="D4477" s="9" t="s">
        <v>88</v>
      </c>
      <c r="E4477" s="9">
        <v>0</v>
      </c>
      <c r="F4477" s="9">
        <v>0</v>
      </c>
      <c r="G4477" s="9">
        <v>0</v>
      </c>
      <c r="H4477" s="9">
        <v>3</v>
      </c>
      <c r="I4477" s="9">
        <v>4</v>
      </c>
      <c r="J4477" s="9">
        <v>0</v>
      </c>
      <c r="K4477" s="9">
        <v>0</v>
      </c>
      <c r="L4477" s="9">
        <v>10</v>
      </c>
      <c r="M4477" s="9">
        <v>7</v>
      </c>
      <c r="N4477" s="9">
        <v>3</v>
      </c>
      <c r="O4477" s="9">
        <v>51</v>
      </c>
      <c r="P4477" s="9">
        <v>0</v>
      </c>
      <c r="Q4477" s="9">
        <v>8</v>
      </c>
      <c r="R4477" s="9">
        <v>0</v>
      </c>
      <c r="S4477" s="9">
        <v>5</v>
      </c>
      <c r="T4477" s="9">
        <v>0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12</v>
      </c>
      <c r="AB4477" s="9">
        <v>28</v>
      </c>
      <c r="AC4477" s="9">
        <v>0</v>
      </c>
      <c r="AD4477" s="9">
        <v>4</v>
      </c>
      <c r="AE4477" s="9">
        <v>0</v>
      </c>
      <c r="AF4477" s="9">
        <v>0</v>
      </c>
      <c r="AG4477" s="9">
        <v>4</v>
      </c>
      <c r="AH4477" s="9">
        <v>0</v>
      </c>
      <c r="AI4477" s="9">
        <v>7</v>
      </c>
      <c r="AJ4477" s="9">
        <v>3</v>
      </c>
      <c r="AK4477" s="9">
        <v>0</v>
      </c>
      <c r="AL4477" s="9">
        <v>0</v>
      </c>
      <c r="AM4477" s="9">
        <v>0</v>
      </c>
      <c r="AN4477" s="9">
        <v>0</v>
      </c>
      <c r="AO4477" s="9">
        <v>0</v>
      </c>
      <c r="AP4477" s="9">
        <v>4</v>
      </c>
      <c r="AQ4477" s="9">
        <v>5</v>
      </c>
      <c r="AR4477" s="9">
        <v>0</v>
      </c>
      <c r="AS4477" s="9">
        <v>0</v>
      </c>
      <c r="AT4477" s="9">
        <v>0</v>
      </c>
      <c r="AU4477" s="9">
        <v>0</v>
      </c>
      <c r="AV4477" s="9">
        <v>0</v>
      </c>
      <c r="AW4477" s="9">
        <v>0</v>
      </c>
      <c r="AX4477" s="9">
        <v>3</v>
      </c>
      <c r="AY4477" s="9">
        <v>0</v>
      </c>
      <c r="AZ4477" s="9">
        <v>0</v>
      </c>
      <c r="BA4477" s="9">
        <v>0</v>
      </c>
      <c r="BB4477" s="9">
        <v>0</v>
      </c>
      <c r="BC4477" s="9">
        <v>3</v>
      </c>
    </row>
    <row r="4478" spans="2:55" x14ac:dyDescent="0.45">
      <c r="B4478" s="25">
        <v>4471</v>
      </c>
      <c r="D4478" s="9" t="s">
        <v>89</v>
      </c>
      <c r="E4478" s="9">
        <v>0</v>
      </c>
      <c r="F4478" s="9">
        <v>0</v>
      </c>
      <c r="G4478" s="9">
        <v>0</v>
      </c>
      <c r="H4478" s="9">
        <v>5</v>
      </c>
      <c r="I4478" s="9">
        <v>0</v>
      </c>
      <c r="J4478" s="9">
        <v>3</v>
      </c>
      <c r="K4478" s="9">
        <v>0</v>
      </c>
      <c r="L4478" s="9">
        <v>0</v>
      </c>
      <c r="M4478" s="9">
        <v>8</v>
      </c>
      <c r="N4478" s="9">
        <v>6</v>
      </c>
      <c r="O4478" s="9">
        <v>347</v>
      </c>
      <c r="P4478" s="9">
        <v>0</v>
      </c>
      <c r="Q4478" s="9">
        <v>0</v>
      </c>
      <c r="R4478" s="9">
        <v>0</v>
      </c>
      <c r="S4478" s="9">
        <v>4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0</v>
      </c>
      <c r="Z4478" s="9">
        <v>0</v>
      </c>
      <c r="AA4478" s="9">
        <v>3</v>
      </c>
      <c r="AB4478" s="9">
        <v>3</v>
      </c>
      <c r="AC4478" s="9">
        <v>0</v>
      </c>
      <c r="AD4478" s="9">
        <v>0</v>
      </c>
      <c r="AE4478" s="9">
        <v>0</v>
      </c>
      <c r="AF4478" s="9">
        <v>0</v>
      </c>
      <c r="AG4478" s="9">
        <v>0</v>
      </c>
      <c r="AH4478" s="9">
        <v>0</v>
      </c>
      <c r="AI4478" s="9">
        <v>0</v>
      </c>
      <c r="AJ4478" s="9">
        <v>0</v>
      </c>
      <c r="AK4478" s="9">
        <v>0</v>
      </c>
      <c r="AL4478" s="9">
        <v>0</v>
      </c>
      <c r="AM4478" s="9">
        <v>0</v>
      </c>
      <c r="AN4478" s="9">
        <v>0</v>
      </c>
      <c r="AO4478" s="9">
        <v>3</v>
      </c>
      <c r="AP4478" s="9">
        <v>3</v>
      </c>
      <c r="AQ4478" s="9">
        <v>0</v>
      </c>
      <c r="AR4478" s="9">
        <v>0</v>
      </c>
      <c r="AS4478" s="9">
        <v>0</v>
      </c>
      <c r="AT4478" s="9">
        <v>0</v>
      </c>
      <c r="AU4478" s="9">
        <v>0</v>
      </c>
      <c r="AV4478" s="9">
        <v>0</v>
      </c>
      <c r="AW4478" s="9">
        <v>0</v>
      </c>
      <c r="AX4478" s="9">
        <v>0</v>
      </c>
      <c r="AY4478" s="9">
        <v>0</v>
      </c>
      <c r="AZ4478" s="9">
        <v>0</v>
      </c>
      <c r="BA4478" s="9">
        <v>0</v>
      </c>
      <c r="BB4478" s="9">
        <v>0</v>
      </c>
      <c r="BC4478" s="9">
        <v>0</v>
      </c>
    </row>
    <row r="4479" spans="2:55" x14ac:dyDescent="0.45">
      <c r="B4479" s="25">
        <v>4472</v>
      </c>
      <c r="D4479" s="9" t="s">
        <v>90</v>
      </c>
      <c r="E4479" s="9">
        <v>0</v>
      </c>
      <c r="F4479" s="9">
        <v>3</v>
      </c>
      <c r="G4479" s="9">
        <v>0</v>
      </c>
      <c r="H4479" s="9">
        <v>10</v>
      </c>
      <c r="I4479" s="9">
        <v>5</v>
      </c>
      <c r="J4479" s="9">
        <v>0</v>
      </c>
      <c r="K4479" s="9">
        <v>0</v>
      </c>
      <c r="L4479" s="9">
        <v>3</v>
      </c>
      <c r="M4479" s="9">
        <v>3</v>
      </c>
      <c r="N4479" s="9">
        <v>11</v>
      </c>
      <c r="O4479" s="9">
        <v>700</v>
      </c>
      <c r="P4479" s="9">
        <v>0</v>
      </c>
      <c r="Q4479" s="9">
        <v>0</v>
      </c>
      <c r="R4479" s="9">
        <v>0</v>
      </c>
      <c r="S4479" s="9">
        <v>4</v>
      </c>
      <c r="T4479" s="9">
        <v>4</v>
      </c>
      <c r="U4479" s="9">
        <v>0</v>
      </c>
      <c r="V4479" s="9">
        <v>0</v>
      </c>
      <c r="W4479" s="9">
        <v>0</v>
      </c>
      <c r="X4479" s="9">
        <v>3</v>
      </c>
      <c r="Y4479" s="9">
        <v>5</v>
      </c>
      <c r="Z4479" s="9">
        <v>0</v>
      </c>
      <c r="AA4479" s="9">
        <v>99</v>
      </c>
      <c r="AB4479" s="9">
        <v>175</v>
      </c>
      <c r="AC4479" s="9">
        <v>9</v>
      </c>
      <c r="AD4479" s="9">
        <v>0</v>
      </c>
      <c r="AE4479" s="9">
        <v>4</v>
      </c>
      <c r="AF4479" s="9">
        <v>0</v>
      </c>
      <c r="AG4479" s="9">
        <v>7</v>
      </c>
      <c r="AH4479" s="9">
        <v>0</v>
      </c>
      <c r="AI4479" s="9">
        <v>3</v>
      </c>
      <c r="AJ4479" s="9">
        <v>11</v>
      </c>
      <c r="AK4479" s="9">
        <v>0</v>
      </c>
      <c r="AL4479" s="9">
        <v>0</v>
      </c>
      <c r="AM4479" s="9">
        <v>0</v>
      </c>
      <c r="AN4479" s="9">
        <v>0</v>
      </c>
      <c r="AO4479" s="9">
        <v>0</v>
      </c>
      <c r="AP4479" s="9">
        <v>13</v>
      </c>
      <c r="AQ4479" s="9">
        <v>0</v>
      </c>
      <c r="AR4479" s="9">
        <v>0</v>
      </c>
      <c r="AS4479" s="9">
        <v>3</v>
      </c>
      <c r="AT4479" s="9">
        <v>0</v>
      </c>
      <c r="AU4479" s="9">
        <v>0</v>
      </c>
      <c r="AV4479" s="9">
        <v>0</v>
      </c>
      <c r="AW4479" s="9">
        <v>0</v>
      </c>
      <c r="AX4479" s="9">
        <v>17</v>
      </c>
      <c r="AY4479" s="9">
        <v>0</v>
      </c>
      <c r="AZ4479" s="9">
        <v>4</v>
      </c>
      <c r="BA4479" s="9">
        <v>0</v>
      </c>
      <c r="BB4479" s="9">
        <v>4</v>
      </c>
      <c r="BC4479" s="9">
        <v>0</v>
      </c>
    </row>
    <row r="4480" spans="2:55" x14ac:dyDescent="0.45">
      <c r="B4480" s="25">
        <v>4473</v>
      </c>
      <c r="D4480" s="9" t="s">
        <v>91</v>
      </c>
      <c r="E4480" s="9">
        <v>0</v>
      </c>
      <c r="F4480" s="9">
        <v>0</v>
      </c>
      <c r="G4480" s="9">
        <v>0</v>
      </c>
      <c r="H4480" s="9">
        <v>8</v>
      </c>
      <c r="I4480" s="9">
        <v>0</v>
      </c>
      <c r="J4480" s="9">
        <v>0</v>
      </c>
      <c r="K4480" s="9">
        <v>0</v>
      </c>
      <c r="L4480" s="9">
        <v>4</v>
      </c>
      <c r="M4480" s="9">
        <v>5</v>
      </c>
      <c r="N4480" s="9">
        <v>4</v>
      </c>
      <c r="O4480" s="9">
        <v>79</v>
      </c>
      <c r="P4480" s="9">
        <v>0</v>
      </c>
      <c r="Q4480" s="9">
        <v>0</v>
      </c>
      <c r="R4480" s="9">
        <v>0</v>
      </c>
      <c r="S4480" s="9">
        <v>11</v>
      </c>
      <c r="T4480" s="9">
        <v>0</v>
      </c>
      <c r="U4480" s="9">
        <v>0</v>
      </c>
      <c r="V4480" s="9">
        <v>0</v>
      </c>
      <c r="W4480" s="9">
        <v>0</v>
      </c>
      <c r="X4480" s="9">
        <v>0</v>
      </c>
      <c r="Y4480" s="9">
        <v>0</v>
      </c>
      <c r="Z4480" s="9">
        <v>0</v>
      </c>
      <c r="AA4480" s="9">
        <v>0</v>
      </c>
      <c r="AB4480" s="9">
        <v>4</v>
      </c>
      <c r="AC4480" s="9">
        <v>0</v>
      </c>
      <c r="AD4480" s="9">
        <v>0</v>
      </c>
      <c r="AE4480" s="9">
        <v>0</v>
      </c>
      <c r="AF4480" s="9">
        <v>0</v>
      </c>
      <c r="AG4480" s="9">
        <v>0</v>
      </c>
      <c r="AH4480" s="9">
        <v>0</v>
      </c>
      <c r="AI4480" s="9">
        <v>3</v>
      </c>
      <c r="AJ4480" s="9">
        <v>0</v>
      </c>
      <c r="AK4480" s="9">
        <v>0</v>
      </c>
      <c r="AL4480" s="9">
        <v>0</v>
      </c>
      <c r="AM4480" s="9">
        <v>0</v>
      </c>
      <c r="AN4480" s="9">
        <v>0</v>
      </c>
      <c r="AO4480" s="9">
        <v>0</v>
      </c>
      <c r="AP4480" s="9">
        <v>5</v>
      </c>
      <c r="AQ4480" s="9">
        <v>0</v>
      </c>
      <c r="AR4480" s="9">
        <v>0</v>
      </c>
      <c r="AS4480" s="9">
        <v>0</v>
      </c>
      <c r="AT4480" s="9">
        <v>0</v>
      </c>
      <c r="AU4480" s="9">
        <v>5</v>
      </c>
      <c r="AV4480" s="9">
        <v>0</v>
      </c>
      <c r="AW4480" s="9">
        <v>0</v>
      </c>
      <c r="AX4480" s="9">
        <v>0</v>
      </c>
      <c r="AY4480" s="9">
        <v>0</v>
      </c>
      <c r="AZ4480" s="9">
        <v>0</v>
      </c>
      <c r="BA4480" s="9">
        <v>0</v>
      </c>
      <c r="BB4480" s="9">
        <v>0</v>
      </c>
      <c r="BC4480" s="9">
        <v>0</v>
      </c>
    </row>
    <row r="4481" spans="2:55" x14ac:dyDescent="0.45">
      <c r="B4481" s="25">
        <v>4474</v>
      </c>
      <c r="D4481" s="9" t="s">
        <v>92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  <c r="N4481" s="9">
        <v>3</v>
      </c>
      <c r="O4481" s="9">
        <v>42</v>
      </c>
      <c r="P4481" s="9">
        <v>0</v>
      </c>
      <c r="Q4481" s="9">
        <v>0</v>
      </c>
      <c r="R4481" s="9">
        <v>0</v>
      </c>
      <c r="S4481" s="9">
        <v>0</v>
      </c>
      <c r="T4481" s="9">
        <v>0</v>
      </c>
      <c r="U4481" s="9">
        <v>0</v>
      </c>
      <c r="V4481" s="9">
        <v>0</v>
      </c>
      <c r="W4481" s="9">
        <v>5</v>
      </c>
      <c r="X4481" s="9">
        <v>0</v>
      </c>
      <c r="Y4481" s="9">
        <v>0</v>
      </c>
      <c r="Z4481" s="9">
        <v>0</v>
      </c>
      <c r="AA4481" s="9">
        <v>21</v>
      </c>
      <c r="AB4481" s="9">
        <v>31</v>
      </c>
      <c r="AC4481" s="9">
        <v>0</v>
      </c>
      <c r="AD4481" s="9">
        <v>0</v>
      </c>
      <c r="AE4481" s="9">
        <v>0</v>
      </c>
      <c r="AF4481" s="9">
        <v>0</v>
      </c>
      <c r="AG4481" s="9">
        <v>0</v>
      </c>
      <c r="AH4481" s="9">
        <v>0</v>
      </c>
      <c r="AI4481" s="9">
        <v>0</v>
      </c>
      <c r="AJ4481" s="9">
        <v>0</v>
      </c>
      <c r="AK4481" s="9">
        <v>0</v>
      </c>
      <c r="AL4481" s="9">
        <v>0</v>
      </c>
      <c r="AM4481" s="9">
        <v>0</v>
      </c>
      <c r="AN4481" s="9">
        <v>0</v>
      </c>
      <c r="AO4481" s="9">
        <v>0</v>
      </c>
      <c r="AP4481" s="9">
        <v>0</v>
      </c>
      <c r="AQ4481" s="9">
        <v>0</v>
      </c>
      <c r="AR4481" s="9">
        <v>0</v>
      </c>
      <c r="AS4481" s="9">
        <v>0</v>
      </c>
      <c r="AT4481" s="9">
        <v>0</v>
      </c>
      <c r="AU4481" s="9">
        <v>0</v>
      </c>
      <c r="AV4481" s="9">
        <v>0</v>
      </c>
      <c r="AW4481" s="9">
        <v>0</v>
      </c>
      <c r="AX4481" s="9">
        <v>8</v>
      </c>
      <c r="AY4481" s="9">
        <v>0</v>
      </c>
      <c r="AZ4481" s="9">
        <v>0</v>
      </c>
      <c r="BA4481" s="9">
        <v>0</v>
      </c>
      <c r="BB4481" s="9">
        <v>0</v>
      </c>
      <c r="BC4481" s="9">
        <v>0</v>
      </c>
    </row>
    <row r="4482" spans="2:55" x14ac:dyDescent="0.45">
      <c r="B4482" s="25">
        <v>4475</v>
      </c>
      <c r="D4482" s="9" t="s">
        <v>93</v>
      </c>
      <c r="E4482" s="9">
        <v>0</v>
      </c>
      <c r="F4482" s="9">
        <v>0</v>
      </c>
      <c r="G4482" s="9">
        <v>0</v>
      </c>
      <c r="H4482" s="9">
        <v>0</v>
      </c>
      <c r="I4482" s="9">
        <v>0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12</v>
      </c>
      <c r="P4482" s="9">
        <v>0</v>
      </c>
      <c r="Q4482" s="9">
        <v>0</v>
      </c>
      <c r="R4482" s="9">
        <v>0</v>
      </c>
      <c r="S4482" s="9">
        <v>0</v>
      </c>
      <c r="T4482" s="9">
        <v>0</v>
      </c>
      <c r="U4482" s="9">
        <v>0</v>
      </c>
      <c r="V4482" s="9">
        <v>0</v>
      </c>
      <c r="W4482" s="9">
        <v>0</v>
      </c>
      <c r="X4482" s="9">
        <v>0</v>
      </c>
      <c r="Y4482" s="9">
        <v>0</v>
      </c>
      <c r="Z4482" s="9">
        <v>0</v>
      </c>
      <c r="AA4482" s="9">
        <v>0</v>
      </c>
      <c r="AB4482" s="9">
        <v>0</v>
      </c>
      <c r="AC4482" s="9">
        <v>0</v>
      </c>
      <c r="AD4482" s="9">
        <v>0</v>
      </c>
      <c r="AE4482" s="9">
        <v>0</v>
      </c>
      <c r="AF4482" s="9">
        <v>0</v>
      </c>
      <c r="AG4482" s="9">
        <v>0</v>
      </c>
      <c r="AH4482" s="9">
        <v>0</v>
      </c>
      <c r="AI4482" s="9">
        <v>0</v>
      </c>
      <c r="AJ4482" s="9">
        <v>0</v>
      </c>
      <c r="AK4482" s="9">
        <v>0</v>
      </c>
      <c r="AL4482" s="9">
        <v>0</v>
      </c>
      <c r="AM4482" s="9">
        <v>0</v>
      </c>
      <c r="AN4482" s="9">
        <v>0</v>
      </c>
      <c r="AO4482" s="9">
        <v>0</v>
      </c>
      <c r="AP4482" s="9">
        <v>5</v>
      </c>
      <c r="AQ4482" s="9">
        <v>0</v>
      </c>
      <c r="AR4482" s="9">
        <v>0</v>
      </c>
      <c r="AS4482" s="9">
        <v>0</v>
      </c>
      <c r="AT4482" s="9">
        <v>0</v>
      </c>
      <c r="AU4482" s="9">
        <v>0</v>
      </c>
      <c r="AV4482" s="9">
        <v>0</v>
      </c>
      <c r="AW4482" s="9">
        <v>0</v>
      </c>
      <c r="AX4482" s="9">
        <v>0</v>
      </c>
      <c r="AY4482" s="9">
        <v>0</v>
      </c>
      <c r="AZ4482" s="9">
        <v>0</v>
      </c>
      <c r="BA4482" s="9">
        <v>0</v>
      </c>
      <c r="BB4482" s="9">
        <v>0</v>
      </c>
      <c r="BC4482" s="9">
        <v>0</v>
      </c>
    </row>
    <row r="4483" spans="2:55" x14ac:dyDescent="0.45">
      <c r="B4483" s="25">
        <v>4476</v>
      </c>
      <c r="D4483" s="9" t="s">
        <v>94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39</v>
      </c>
      <c r="N4483" s="9">
        <v>0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0</v>
      </c>
      <c r="X4483" s="9">
        <v>7</v>
      </c>
      <c r="Y4483" s="9">
        <v>0</v>
      </c>
      <c r="Z4483" s="9">
        <v>0</v>
      </c>
      <c r="AA4483" s="9">
        <v>0</v>
      </c>
      <c r="AB4483" s="9">
        <v>6</v>
      </c>
      <c r="AC4483" s="9">
        <v>0</v>
      </c>
      <c r="AD4483" s="9">
        <v>0</v>
      </c>
      <c r="AE4483" s="9">
        <v>0</v>
      </c>
      <c r="AF4483" s="9">
        <v>0</v>
      </c>
      <c r="AG4483" s="9">
        <v>0</v>
      </c>
      <c r="AH4483" s="9">
        <v>0</v>
      </c>
      <c r="AI4483" s="9">
        <v>0</v>
      </c>
      <c r="AJ4483" s="9">
        <v>0</v>
      </c>
      <c r="AK4483" s="9">
        <v>0</v>
      </c>
      <c r="AL4483" s="9">
        <v>0</v>
      </c>
      <c r="AM4483" s="9">
        <v>0</v>
      </c>
      <c r="AN4483" s="9">
        <v>0</v>
      </c>
      <c r="AO4483" s="9">
        <v>0</v>
      </c>
      <c r="AP4483" s="9">
        <v>4</v>
      </c>
      <c r="AQ4483" s="9">
        <v>0</v>
      </c>
      <c r="AR4483" s="9">
        <v>0</v>
      </c>
      <c r="AS4483" s="9">
        <v>0</v>
      </c>
      <c r="AT4483" s="9">
        <v>0</v>
      </c>
      <c r="AU4483" s="9">
        <v>0</v>
      </c>
      <c r="AV4483" s="9">
        <v>0</v>
      </c>
      <c r="AW4483" s="9">
        <v>0</v>
      </c>
      <c r="AX4483" s="9">
        <v>0</v>
      </c>
      <c r="AY4483" s="9">
        <v>0</v>
      </c>
      <c r="AZ4483" s="9">
        <v>0</v>
      </c>
      <c r="BA4483" s="9">
        <v>0</v>
      </c>
      <c r="BB4483" s="9">
        <v>0</v>
      </c>
      <c r="BC4483" s="9">
        <v>0</v>
      </c>
    </row>
    <row r="4484" spans="2:55" x14ac:dyDescent="0.45">
      <c r="B4484" s="25">
        <v>4477</v>
      </c>
      <c r="D4484" s="9" t="s">
        <v>95</v>
      </c>
      <c r="E4484" s="9">
        <v>0</v>
      </c>
      <c r="F4484" s="9">
        <v>0</v>
      </c>
      <c r="G4484" s="9">
        <v>0</v>
      </c>
      <c r="H4484" s="9">
        <v>11</v>
      </c>
      <c r="I4484" s="9">
        <v>3</v>
      </c>
      <c r="J4484" s="9">
        <v>14</v>
      </c>
      <c r="K4484" s="9">
        <v>0</v>
      </c>
      <c r="L4484" s="9">
        <v>18</v>
      </c>
      <c r="M4484" s="9">
        <v>0</v>
      </c>
      <c r="N4484" s="9">
        <v>7</v>
      </c>
      <c r="O4484" s="9">
        <v>66</v>
      </c>
      <c r="P4484" s="9">
        <v>0</v>
      </c>
      <c r="Q4484" s="9">
        <v>7</v>
      </c>
      <c r="R4484" s="9">
        <v>0</v>
      </c>
      <c r="S4484" s="9">
        <v>0</v>
      </c>
      <c r="T4484" s="9">
        <v>0</v>
      </c>
      <c r="U4484" s="9">
        <v>0</v>
      </c>
      <c r="V4484" s="9">
        <v>0</v>
      </c>
      <c r="W4484" s="9">
        <v>0</v>
      </c>
      <c r="X4484" s="9">
        <v>0</v>
      </c>
      <c r="Y4484" s="9">
        <v>0</v>
      </c>
      <c r="Z4484" s="9">
        <v>0</v>
      </c>
      <c r="AA4484" s="9">
        <v>9</v>
      </c>
      <c r="AB4484" s="9">
        <v>37</v>
      </c>
      <c r="AC4484" s="9">
        <v>0</v>
      </c>
      <c r="AD4484" s="9">
        <v>0</v>
      </c>
      <c r="AE4484" s="9">
        <v>0</v>
      </c>
      <c r="AF4484" s="9">
        <v>0</v>
      </c>
      <c r="AG4484" s="9">
        <v>8</v>
      </c>
      <c r="AH4484" s="9">
        <v>0</v>
      </c>
      <c r="AI4484" s="9">
        <v>4</v>
      </c>
      <c r="AJ4484" s="9">
        <v>0</v>
      </c>
      <c r="AK4484" s="9">
        <v>3</v>
      </c>
      <c r="AL4484" s="9">
        <v>0</v>
      </c>
      <c r="AM4484" s="9">
        <v>0</v>
      </c>
      <c r="AN4484" s="9">
        <v>0</v>
      </c>
      <c r="AO4484" s="9">
        <v>0</v>
      </c>
      <c r="AP4484" s="9">
        <v>4</v>
      </c>
      <c r="AQ4484" s="9">
        <v>0</v>
      </c>
      <c r="AR4484" s="9">
        <v>0</v>
      </c>
      <c r="AS4484" s="9">
        <v>0</v>
      </c>
      <c r="AT4484" s="9">
        <v>0</v>
      </c>
      <c r="AU4484" s="9">
        <v>0</v>
      </c>
      <c r="AV4484" s="9">
        <v>0</v>
      </c>
      <c r="AW4484" s="9">
        <v>0</v>
      </c>
      <c r="AX4484" s="9">
        <v>14</v>
      </c>
      <c r="AY4484" s="9">
        <v>0</v>
      </c>
      <c r="AZ4484" s="9">
        <v>0</v>
      </c>
      <c r="BA4484" s="9">
        <v>0</v>
      </c>
      <c r="BB4484" s="9">
        <v>0</v>
      </c>
      <c r="BC4484" s="9">
        <v>0</v>
      </c>
    </row>
    <row r="4485" spans="2:55" x14ac:dyDescent="0.45">
      <c r="B4485" s="25">
        <v>4478</v>
      </c>
      <c r="D4485" s="9" t="s">
        <v>96</v>
      </c>
      <c r="E4485" s="9">
        <v>0</v>
      </c>
      <c r="F4485" s="9">
        <v>0</v>
      </c>
      <c r="G4485" s="9">
        <v>0</v>
      </c>
      <c r="H4485" s="9">
        <v>3</v>
      </c>
      <c r="I4485" s="9">
        <v>0</v>
      </c>
      <c r="J4485" s="9">
        <v>0</v>
      </c>
      <c r="K4485" s="9">
        <v>0</v>
      </c>
      <c r="L4485" s="9">
        <v>0</v>
      </c>
      <c r="M4485" s="9">
        <v>0</v>
      </c>
      <c r="N4485" s="9">
        <v>0</v>
      </c>
      <c r="O4485" s="9">
        <v>41</v>
      </c>
      <c r="P4485" s="9">
        <v>0</v>
      </c>
      <c r="Q4485" s="9">
        <v>0</v>
      </c>
      <c r="R4485" s="9">
        <v>0</v>
      </c>
      <c r="S4485" s="9">
        <v>0</v>
      </c>
      <c r="T4485" s="9">
        <v>0</v>
      </c>
      <c r="U4485" s="9">
        <v>0</v>
      </c>
      <c r="V4485" s="9">
        <v>0</v>
      </c>
      <c r="W4485" s="9">
        <v>0</v>
      </c>
      <c r="X4485" s="9">
        <v>0</v>
      </c>
      <c r="Y4485" s="9">
        <v>0</v>
      </c>
      <c r="Z4485" s="9">
        <v>0</v>
      </c>
      <c r="AA4485" s="9">
        <v>0</v>
      </c>
      <c r="AB4485" s="9">
        <v>0</v>
      </c>
      <c r="AC4485" s="9">
        <v>0</v>
      </c>
      <c r="AD4485" s="9">
        <v>0</v>
      </c>
      <c r="AE4485" s="9">
        <v>0</v>
      </c>
      <c r="AF4485" s="9">
        <v>0</v>
      </c>
      <c r="AG4485" s="9">
        <v>0</v>
      </c>
      <c r="AH4485" s="9">
        <v>0</v>
      </c>
      <c r="AI4485" s="9">
        <v>0</v>
      </c>
      <c r="AJ4485" s="9">
        <v>0</v>
      </c>
      <c r="AK4485" s="9">
        <v>0</v>
      </c>
      <c r="AL4485" s="9">
        <v>0</v>
      </c>
      <c r="AM4485" s="9">
        <v>0</v>
      </c>
      <c r="AN4485" s="9">
        <v>0</v>
      </c>
      <c r="AO4485" s="9">
        <v>0</v>
      </c>
      <c r="AP4485" s="9">
        <v>0</v>
      </c>
      <c r="AQ4485" s="9">
        <v>0</v>
      </c>
      <c r="AR4485" s="9">
        <v>0</v>
      </c>
      <c r="AS4485" s="9">
        <v>0</v>
      </c>
      <c r="AT4485" s="9">
        <v>0</v>
      </c>
      <c r="AU4485" s="9">
        <v>0</v>
      </c>
      <c r="AV4485" s="9">
        <v>0</v>
      </c>
      <c r="AW4485" s="9">
        <v>0</v>
      </c>
      <c r="AX4485" s="9">
        <v>0</v>
      </c>
      <c r="AY4485" s="9">
        <v>0</v>
      </c>
      <c r="AZ4485" s="9">
        <v>0</v>
      </c>
      <c r="BA4485" s="9">
        <v>0</v>
      </c>
      <c r="BB4485" s="9">
        <v>0</v>
      </c>
      <c r="BC4485" s="9">
        <v>0</v>
      </c>
    </row>
    <row r="4486" spans="2:55" x14ac:dyDescent="0.45">
      <c r="B4486" s="25">
        <v>4479</v>
      </c>
      <c r="D4486" s="9" t="s">
        <v>97</v>
      </c>
      <c r="E4486" s="9">
        <v>3</v>
      </c>
      <c r="F4486" s="9">
        <v>4</v>
      </c>
      <c r="G4486" s="9">
        <v>0</v>
      </c>
      <c r="H4486" s="9">
        <v>6</v>
      </c>
      <c r="I4486" s="9">
        <v>3</v>
      </c>
      <c r="J4486" s="9">
        <v>0</v>
      </c>
      <c r="K4486" s="9">
        <v>4</v>
      </c>
      <c r="L4486" s="9">
        <v>0</v>
      </c>
      <c r="M4486" s="9">
        <v>5</v>
      </c>
      <c r="N4486" s="9">
        <v>6</v>
      </c>
      <c r="O4486" s="9">
        <v>116</v>
      </c>
      <c r="P4486" s="9">
        <v>0</v>
      </c>
      <c r="Q4486" s="9">
        <v>8</v>
      </c>
      <c r="R4486" s="9">
        <v>0</v>
      </c>
      <c r="S4486" s="9">
        <v>0</v>
      </c>
      <c r="T4486" s="9">
        <v>0</v>
      </c>
      <c r="U4486" s="9">
        <v>0</v>
      </c>
      <c r="V4486" s="9">
        <v>0</v>
      </c>
      <c r="W4486" s="9">
        <v>0</v>
      </c>
      <c r="X4486" s="9">
        <v>0</v>
      </c>
      <c r="Y4486" s="9">
        <v>0</v>
      </c>
      <c r="Z4486" s="9">
        <v>0</v>
      </c>
      <c r="AA4486" s="9">
        <v>19</v>
      </c>
      <c r="AB4486" s="9">
        <v>8</v>
      </c>
      <c r="AC4486" s="9">
        <v>0</v>
      </c>
      <c r="AD4486" s="9">
        <v>0</v>
      </c>
      <c r="AE4486" s="9">
        <v>0</v>
      </c>
      <c r="AF4486" s="9">
        <v>0</v>
      </c>
      <c r="AG4486" s="9">
        <v>5</v>
      </c>
      <c r="AH4486" s="9">
        <v>0</v>
      </c>
      <c r="AI4486" s="9">
        <v>0</v>
      </c>
      <c r="AJ4486" s="9">
        <v>4</v>
      </c>
      <c r="AK4486" s="9">
        <v>0</v>
      </c>
      <c r="AL4486" s="9">
        <v>0</v>
      </c>
      <c r="AM4486" s="9">
        <v>0</v>
      </c>
      <c r="AN4486" s="9">
        <v>0</v>
      </c>
      <c r="AO4486" s="9">
        <v>0</v>
      </c>
      <c r="AP4486" s="9">
        <v>0</v>
      </c>
      <c r="AQ4486" s="9">
        <v>0</v>
      </c>
      <c r="AR4486" s="9">
        <v>0</v>
      </c>
      <c r="AS4486" s="9">
        <v>0</v>
      </c>
      <c r="AT4486" s="9">
        <v>0</v>
      </c>
      <c r="AU4486" s="9">
        <v>0</v>
      </c>
      <c r="AV4486" s="9">
        <v>0</v>
      </c>
      <c r="AW4486" s="9">
        <v>0</v>
      </c>
      <c r="AX4486" s="9">
        <v>0</v>
      </c>
      <c r="AY4486" s="9">
        <v>0</v>
      </c>
      <c r="AZ4486" s="9">
        <v>0</v>
      </c>
      <c r="BA4486" s="9">
        <v>0</v>
      </c>
      <c r="BB4486" s="9">
        <v>6</v>
      </c>
      <c r="BC4486" s="9">
        <v>0</v>
      </c>
    </row>
    <row r="4487" spans="2:55" x14ac:dyDescent="0.45">
      <c r="B4487" s="25">
        <v>4480</v>
      </c>
      <c r="D4487" s="9" t="s">
        <v>98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10</v>
      </c>
      <c r="P4487" s="9">
        <v>0</v>
      </c>
      <c r="Q4487" s="9">
        <v>0</v>
      </c>
      <c r="R4487" s="9">
        <v>0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4</v>
      </c>
      <c r="AC4487" s="9">
        <v>0</v>
      </c>
      <c r="AD4487" s="9">
        <v>0</v>
      </c>
      <c r="AE4487" s="9">
        <v>0</v>
      </c>
      <c r="AF4487" s="9">
        <v>0</v>
      </c>
      <c r="AG4487" s="9">
        <v>0</v>
      </c>
      <c r="AH4487" s="9">
        <v>0</v>
      </c>
      <c r="AI4487" s="9">
        <v>0</v>
      </c>
      <c r="AJ4487" s="9">
        <v>0</v>
      </c>
      <c r="AK4487" s="9">
        <v>0</v>
      </c>
      <c r="AL4487" s="9">
        <v>0</v>
      </c>
      <c r="AM4487" s="9">
        <v>0</v>
      </c>
      <c r="AN4487" s="9">
        <v>0</v>
      </c>
      <c r="AO4487" s="9">
        <v>0</v>
      </c>
      <c r="AP4487" s="9">
        <v>0</v>
      </c>
      <c r="AQ4487" s="9">
        <v>0</v>
      </c>
      <c r="AR4487" s="9">
        <v>0</v>
      </c>
      <c r="AS4487" s="9">
        <v>0</v>
      </c>
      <c r="AT4487" s="9">
        <v>0</v>
      </c>
      <c r="AU4487" s="9">
        <v>0</v>
      </c>
      <c r="AV4487" s="9">
        <v>0</v>
      </c>
      <c r="AW4487" s="9">
        <v>0</v>
      </c>
      <c r="AX4487" s="9">
        <v>0</v>
      </c>
      <c r="AY4487" s="9">
        <v>0</v>
      </c>
      <c r="AZ4487" s="9">
        <v>0</v>
      </c>
      <c r="BA4487" s="9">
        <v>0</v>
      </c>
      <c r="BB4487" s="9">
        <v>0</v>
      </c>
      <c r="BC4487" s="9">
        <v>0</v>
      </c>
    </row>
    <row r="4488" spans="2:55" x14ac:dyDescent="0.45">
      <c r="B4488" s="25">
        <v>4481</v>
      </c>
      <c r="D4488" s="9" t="s">
        <v>99</v>
      </c>
      <c r="E4488" s="9">
        <v>0</v>
      </c>
      <c r="F4488" s="9">
        <v>0</v>
      </c>
      <c r="G4488" s="9">
        <v>0</v>
      </c>
      <c r="H4488" s="9">
        <v>9</v>
      </c>
      <c r="I4488" s="9">
        <v>3</v>
      </c>
      <c r="J4488" s="9">
        <v>0</v>
      </c>
      <c r="K4488" s="9">
        <v>0</v>
      </c>
      <c r="L4488" s="9">
        <v>3</v>
      </c>
      <c r="M4488" s="9">
        <v>5</v>
      </c>
      <c r="N4488" s="9">
        <v>5</v>
      </c>
      <c r="O4488" s="9">
        <v>8</v>
      </c>
      <c r="P4488" s="9">
        <v>0</v>
      </c>
      <c r="Q4488" s="9">
        <v>0</v>
      </c>
      <c r="R4488" s="9">
        <v>0</v>
      </c>
      <c r="S4488" s="9">
        <v>11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13</v>
      </c>
      <c r="AB4488" s="9">
        <v>4</v>
      </c>
      <c r="AC4488" s="9">
        <v>3</v>
      </c>
      <c r="AD4488" s="9">
        <v>3</v>
      </c>
      <c r="AE4488" s="9">
        <v>3</v>
      </c>
      <c r="AF4488" s="9">
        <v>0</v>
      </c>
      <c r="AG4488" s="9">
        <v>0</v>
      </c>
      <c r="AH4488" s="9">
        <v>0</v>
      </c>
      <c r="AI4488" s="9">
        <v>3</v>
      </c>
      <c r="AJ4488" s="9">
        <v>0</v>
      </c>
      <c r="AK4488" s="9">
        <v>0</v>
      </c>
      <c r="AL4488" s="9">
        <v>0</v>
      </c>
      <c r="AM4488" s="9">
        <v>6</v>
      </c>
      <c r="AN4488" s="9">
        <v>0</v>
      </c>
      <c r="AO4488" s="9">
        <v>4</v>
      </c>
      <c r="AP4488" s="9">
        <v>3</v>
      </c>
      <c r="AQ4488" s="9">
        <v>0</v>
      </c>
      <c r="AR4488" s="9">
        <v>0</v>
      </c>
      <c r="AS4488" s="9">
        <v>0</v>
      </c>
      <c r="AT4488" s="9">
        <v>0</v>
      </c>
      <c r="AU4488" s="9">
        <v>0</v>
      </c>
      <c r="AV4488" s="9">
        <v>0</v>
      </c>
      <c r="AW4488" s="9">
        <v>0</v>
      </c>
      <c r="AX4488" s="9">
        <v>0</v>
      </c>
      <c r="AY4488" s="9">
        <v>0</v>
      </c>
      <c r="AZ4488" s="9">
        <v>0</v>
      </c>
      <c r="BA4488" s="9">
        <v>0</v>
      </c>
      <c r="BB4488" s="9">
        <v>0</v>
      </c>
      <c r="BC4488" s="9">
        <v>0</v>
      </c>
    </row>
    <row r="4489" spans="2:55" x14ac:dyDescent="0.45">
      <c r="B4489" s="25">
        <v>4482</v>
      </c>
      <c r="D4489" s="9" t="s">
        <v>100</v>
      </c>
      <c r="E4489" s="9">
        <v>0</v>
      </c>
      <c r="F4489" s="9">
        <v>3</v>
      </c>
      <c r="G4489" s="9">
        <v>0</v>
      </c>
      <c r="H4489" s="9">
        <v>20</v>
      </c>
      <c r="I4489" s="9">
        <v>4</v>
      </c>
      <c r="J4489" s="9">
        <v>7</v>
      </c>
      <c r="K4489" s="9">
        <v>0</v>
      </c>
      <c r="L4489" s="9">
        <v>11</v>
      </c>
      <c r="M4489" s="9">
        <v>3</v>
      </c>
      <c r="N4489" s="9">
        <v>162</v>
      </c>
      <c r="O4489" s="9">
        <v>0</v>
      </c>
      <c r="P4489" s="9">
        <v>0</v>
      </c>
      <c r="Q4489" s="9">
        <v>7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6</v>
      </c>
      <c r="AB4489" s="9">
        <v>21</v>
      </c>
      <c r="AC4489" s="9">
        <v>0</v>
      </c>
      <c r="AD4489" s="9">
        <v>0</v>
      </c>
      <c r="AE4489" s="9">
        <v>5</v>
      </c>
      <c r="AF4489" s="9">
        <v>0</v>
      </c>
      <c r="AG4489" s="9">
        <v>5</v>
      </c>
      <c r="AH4489" s="9">
        <v>0</v>
      </c>
      <c r="AI4489" s="9">
        <v>10</v>
      </c>
      <c r="AJ4489" s="9">
        <v>0</v>
      </c>
      <c r="AK4489" s="9">
        <v>3</v>
      </c>
      <c r="AL4489" s="9">
        <v>0</v>
      </c>
      <c r="AM4489" s="9">
        <v>0</v>
      </c>
      <c r="AN4489" s="9">
        <v>0</v>
      </c>
      <c r="AO4489" s="9">
        <v>0</v>
      </c>
      <c r="AP4489" s="9">
        <v>0</v>
      </c>
      <c r="AQ4489" s="9">
        <v>0</v>
      </c>
      <c r="AR4489" s="9">
        <v>0</v>
      </c>
      <c r="AS4489" s="9">
        <v>3</v>
      </c>
      <c r="AT4489" s="9">
        <v>0</v>
      </c>
      <c r="AU4489" s="9">
        <v>0</v>
      </c>
      <c r="AV4489" s="9">
        <v>0</v>
      </c>
      <c r="AW4489" s="9">
        <v>0</v>
      </c>
      <c r="AX4489" s="9">
        <v>4</v>
      </c>
      <c r="AY4489" s="9">
        <v>0</v>
      </c>
      <c r="AZ4489" s="9">
        <v>0</v>
      </c>
      <c r="BA4489" s="9">
        <v>0</v>
      </c>
      <c r="BB4489" s="9">
        <v>0</v>
      </c>
      <c r="BC4489" s="9">
        <v>0</v>
      </c>
    </row>
    <row r="4490" spans="2:55" x14ac:dyDescent="0.45">
      <c r="B4490" s="25">
        <v>4483</v>
      </c>
      <c r="D4490" s="9" t="s">
        <v>101</v>
      </c>
      <c r="E4490" s="9">
        <v>0</v>
      </c>
      <c r="F4490" s="9">
        <v>0</v>
      </c>
      <c r="G4490" s="9">
        <v>0</v>
      </c>
      <c r="H4490" s="9">
        <v>38</v>
      </c>
      <c r="I4490" s="9">
        <v>11</v>
      </c>
      <c r="J4490" s="9">
        <v>3</v>
      </c>
      <c r="K4490" s="9">
        <v>9</v>
      </c>
      <c r="L4490" s="9">
        <v>28</v>
      </c>
      <c r="M4490" s="9">
        <v>3</v>
      </c>
      <c r="N4490" s="9">
        <v>401</v>
      </c>
      <c r="O4490" s="9">
        <v>6</v>
      </c>
      <c r="P4490" s="9">
        <v>5</v>
      </c>
      <c r="Q4490" s="9">
        <v>13</v>
      </c>
      <c r="R4490" s="9">
        <v>0</v>
      </c>
      <c r="S4490" s="9">
        <v>3</v>
      </c>
      <c r="T4490" s="9">
        <v>0</v>
      </c>
      <c r="U4490" s="9">
        <v>7</v>
      </c>
      <c r="V4490" s="9">
        <v>0</v>
      </c>
      <c r="W4490" s="9">
        <v>4</v>
      </c>
      <c r="X4490" s="9">
        <v>0</v>
      </c>
      <c r="Y4490" s="9">
        <v>0</v>
      </c>
      <c r="Z4490" s="9">
        <v>0</v>
      </c>
      <c r="AA4490" s="9">
        <v>8</v>
      </c>
      <c r="AB4490" s="9">
        <v>184</v>
      </c>
      <c r="AC4490" s="9">
        <v>8</v>
      </c>
      <c r="AD4490" s="9">
        <v>0</v>
      </c>
      <c r="AE4490" s="9">
        <v>12</v>
      </c>
      <c r="AF4490" s="9">
        <v>0</v>
      </c>
      <c r="AG4490" s="9">
        <v>15</v>
      </c>
      <c r="AH4490" s="9">
        <v>0</v>
      </c>
      <c r="AI4490" s="9">
        <v>10</v>
      </c>
      <c r="AJ4490" s="9">
        <v>7</v>
      </c>
      <c r="AK4490" s="9">
        <v>13</v>
      </c>
      <c r="AL4490" s="9">
        <v>0</v>
      </c>
      <c r="AM4490" s="9">
        <v>5</v>
      </c>
      <c r="AN4490" s="9">
        <v>0</v>
      </c>
      <c r="AO4490" s="9">
        <v>5</v>
      </c>
      <c r="AP4490" s="9">
        <v>16</v>
      </c>
      <c r="AQ4490" s="9">
        <v>4</v>
      </c>
      <c r="AR4490" s="9">
        <v>0</v>
      </c>
      <c r="AS4490" s="9">
        <v>0</v>
      </c>
      <c r="AT4490" s="9">
        <v>0</v>
      </c>
      <c r="AU4490" s="9">
        <v>5</v>
      </c>
      <c r="AV4490" s="9">
        <v>0</v>
      </c>
      <c r="AW4490" s="9">
        <v>0</v>
      </c>
      <c r="AX4490" s="9">
        <v>17</v>
      </c>
      <c r="AY4490" s="9">
        <v>0</v>
      </c>
      <c r="AZ4490" s="9">
        <v>9</v>
      </c>
      <c r="BA4490" s="9">
        <v>0</v>
      </c>
      <c r="BB4490" s="9">
        <v>4</v>
      </c>
      <c r="BC4490" s="9">
        <v>9</v>
      </c>
    </row>
    <row r="4491" spans="2:55" x14ac:dyDescent="0.45">
      <c r="B4491" s="25">
        <v>4484</v>
      </c>
      <c r="D4491" s="9" t="s">
        <v>102</v>
      </c>
      <c r="E4491" s="9">
        <v>0</v>
      </c>
      <c r="F4491" s="9">
        <v>0</v>
      </c>
      <c r="G4491" s="9">
        <v>0</v>
      </c>
      <c r="H4491" s="9">
        <v>4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  <c r="AC4491" s="9">
        <v>0</v>
      </c>
      <c r="AD4491" s="9">
        <v>0</v>
      </c>
      <c r="AE4491" s="9">
        <v>0</v>
      </c>
      <c r="AF4491" s="9">
        <v>0</v>
      </c>
      <c r="AG4491" s="9">
        <v>0</v>
      </c>
      <c r="AH4491" s="9">
        <v>0</v>
      </c>
      <c r="AI4491" s="9">
        <v>0</v>
      </c>
      <c r="AJ4491" s="9">
        <v>0</v>
      </c>
      <c r="AK4491" s="9">
        <v>0</v>
      </c>
      <c r="AL4491" s="9">
        <v>0</v>
      </c>
      <c r="AM4491" s="9">
        <v>0</v>
      </c>
      <c r="AN4491" s="9">
        <v>0</v>
      </c>
      <c r="AO4491" s="9">
        <v>0</v>
      </c>
      <c r="AP4491" s="9">
        <v>0</v>
      </c>
      <c r="AQ4491" s="9">
        <v>0</v>
      </c>
      <c r="AR4491" s="9">
        <v>0</v>
      </c>
      <c r="AS4491" s="9">
        <v>0</v>
      </c>
      <c r="AT4491" s="9">
        <v>0</v>
      </c>
      <c r="AU4491" s="9">
        <v>0</v>
      </c>
      <c r="AV4491" s="9">
        <v>0</v>
      </c>
      <c r="AW4491" s="9">
        <v>0</v>
      </c>
      <c r="AX4491" s="9">
        <v>0</v>
      </c>
      <c r="AY4491" s="9">
        <v>0</v>
      </c>
      <c r="AZ4491" s="9">
        <v>0</v>
      </c>
      <c r="BA4491" s="9">
        <v>0</v>
      </c>
      <c r="BB4491" s="9">
        <v>0</v>
      </c>
      <c r="BC4491" s="9">
        <v>0</v>
      </c>
    </row>
    <row r="4492" spans="2:55" x14ac:dyDescent="0.45">
      <c r="B4492" s="25">
        <v>4485</v>
      </c>
      <c r="D4492" s="9" t="s">
        <v>103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19</v>
      </c>
      <c r="AC4492" s="9">
        <v>0</v>
      </c>
      <c r="AD4492" s="9">
        <v>0</v>
      </c>
      <c r="AE4492" s="9">
        <v>3</v>
      </c>
      <c r="AF4492" s="9">
        <v>0</v>
      </c>
      <c r="AG4492" s="9">
        <v>0</v>
      </c>
      <c r="AH4492" s="9">
        <v>0</v>
      </c>
      <c r="AI4492" s="9">
        <v>0</v>
      </c>
      <c r="AJ4492" s="9">
        <v>0</v>
      </c>
      <c r="AK4492" s="9">
        <v>0</v>
      </c>
      <c r="AL4492" s="9">
        <v>0</v>
      </c>
      <c r="AM4492" s="9">
        <v>0</v>
      </c>
      <c r="AN4492" s="9">
        <v>0</v>
      </c>
      <c r="AO4492" s="9">
        <v>0</v>
      </c>
      <c r="AP4492" s="9">
        <v>0</v>
      </c>
      <c r="AQ4492" s="9">
        <v>0</v>
      </c>
      <c r="AR4492" s="9">
        <v>0</v>
      </c>
      <c r="AS4492" s="9">
        <v>0</v>
      </c>
      <c r="AT4492" s="9">
        <v>0</v>
      </c>
      <c r="AU4492" s="9">
        <v>0</v>
      </c>
      <c r="AV4492" s="9">
        <v>0</v>
      </c>
      <c r="AW4492" s="9">
        <v>0</v>
      </c>
      <c r="AX4492" s="9">
        <v>0</v>
      </c>
      <c r="AY4492" s="9">
        <v>0</v>
      </c>
      <c r="AZ4492" s="9">
        <v>0</v>
      </c>
      <c r="BA4492" s="9">
        <v>0</v>
      </c>
      <c r="BB4492" s="9">
        <v>0</v>
      </c>
      <c r="BC4492" s="9">
        <v>0</v>
      </c>
    </row>
    <row r="4493" spans="2:55" x14ac:dyDescent="0.45">
      <c r="B4493" s="25">
        <v>4486</v>
      </c>
      <c r="D4493" s="9" t="s">
        <v>104</v>
      </c>
      <c r="E4493" s="9">
        <v>8</v>
      </c>
      <c r="F4493" s="9">
        <v>10</v>
      </c>
      <c r="G4493" s="9">
        <v>0</v>
      </c>
      <c r="H4493" s="9">
        <v>47</v>
      </c>
      <c r="I4493" s="9">
        <v>24</v>
      </c>
      <c r="J4493" s="9">
        <v>6</v>
      </c>
      <c r="K4493" s="9">
        <v>0</v>
      </c>
      <c r="L4493" s="9">
        <v>123</v>
      </c>
      <c r="M4493" s="9">
        <v>3</v>
      </c>
      <c r="N4493" s="9">
        <v>12</v>
      </c>
      <c r="O4493" s="9">
        <v>0</v>
      </c>
      <c r="P4493" s="9">
        <v>12</v>
      </c>
      <c r="Q4493" s="9">
        <v>5</v>
      </c>
      <c r="R4493" s="9">
        <v>0</v>
      </c>
      <c r="S4493" s="9">
        <v>5</v>
      </c>
      <c r="T4493" s="9">
        <v>0</v>
      </c>
      <c r="U4493" s="9">
        <v>0</v>
      </c>
      <c r="V4493" s="9">
        <v>0</v>
      </c>
      <c r="W4493" s="9">
        <v>12</v>
      </c>
      <c r="X4493" s="9">
        <v>0</v>
      </c>
      <c r="Y4493" s="9">
        <v>0</v>
      </c>
      <c r="Z4493" s="9">
        <v>0</v>
      </c>
      <c r="AA4493" s="9">
        <v>0</v>
      </c>
      <c r="AB4493" s="9">
        <v>15</v>
      </c>
      <c r="AC4493" s="9">
        <v>9</v>
      </c>
      <c r="AD4493" s="9">
        <v>5</v>
      </c>
      <c r="AE4493" s="9">
        <v>0</v>
      </c>
      <c r="AF4493" s="9">
        <v>0</v>
      </c>
      <c r="AG4493" s="9">
        <v>14</v>
      </c>
      <c r="AH4493" s="9">
        <v>0</v>
      </c>
      <c r="AI4493" s="9">
        <v>11</v>
      </c>
      <c r="AJ4493" s="9">
        <v>6</v>
      </c>
      <c r="AK4493" s="9">
        <v>35</v>
      </c>
      <c r="AL4493" s="9">
        <v>10</v>
      </c>
      <c r="AM4493" s="9">
        <v>3</v>
      </c>
      <c r="AN4493" s="9">
        <v>0</v>
      </c>
      <c r="AO4493" s="9">
        <v>9</v>
      </c>
      <c r="AP4493" s="9">
        <v>10</v>
      </c>
      <c r="AQ4493" s="9">
        <v>8</v>
      </c>
      <c r="AR4493" s="9">
        <v>0</v>
      </c>
      <c r="AS4493" s="9">
        <v>3</v>
      </c>
      <c r="AT4493" s="9">
        <v>0</v>
      </c>
      <c r="AU4493" s="9">
        <v>21</v>
      </c>
      <c r="AV4493" s="9">
        <v>0</v>
      </c>
      <c r="AW4493" s="9">
        <v>0</v>
      </c>
      <c r="AX4493" s="9">
        <v>13</v>
      </c>
      <c r="AY4493" s="9">
        <v>0</v>
      </c>
      <c r="AZ4493" s="9">
        <v>4</v>
      </c>
      <c r="BA4493" s="9">
        <v>0</v>
      </c>
      <c r="BB4493" s="9">
        <v>10</v>
      </c>
      <c r="BC4493" s="9">
        <v>0</v>
      </c>
    </row>
    <row r="4494" spans="2:55" x14ac:dyDescent="0.45">
      <c r="B4494" s="25">
        <v>4487</v>
      </c>
      <c r="D4494" s="9" t="s">
        <v>105</v>
      </c>
      <c r="E4494" s="9">
        <v>0</v>
      </c>
      <c r="F4494" s="9">
        <v>8</v>
      </c>
      <c r="G4494" s="9">
        <v>0</v>
      </c>
      <c r="H4494" s="9">
        <v>104</v>
      </c>
      <c r="I4494" s="9">
        <v>42</v>
      </c>
      <c r="J4494" s="9">
        <v>7</v>
      </c>
      <c r="K4494" s="9">
        <v>8</v>
      </c>
      <c r="L4494" s="9">
        <v>393</v>
      </c>
      <c r="M4494" s="9">
        <v>0</v>
      </c>
      <c r="N4494" s="9">
        <v>12</v>
      </c>
      <c r="O4494" s="9">
        <v>5</v>
      </c>
      <c r="P4494" s="9">
        <v>28</v>
      </c>
      <c r="Q4494" s="9">
        <v>3</v>
      </c>
      <c r="R4494" s="9">
        <v>0</v>
      </c>
      <c r="S4494" s="9">
        <v>4</v>
      </c>
      <c r="T4494" s="9">
        <v>12</v>
      </c>
      <c r="U4494" s="9">
        <v>5</v>
      </c>
      <c r="V4494" s="9">
        <v>3</v>
      </c>
      <c r="W4494" s="9">
        <v>76</v>
      </c>
      <c r="X4494" s="9">
        <v>3</v>
      </c>
      <c r="Y4494" s="9">
        <v>4</v>
      </c>
      <c r="Z4494" s="9">
        <v>0</v>
      </c>
      <c r="AA4494" s="9">
        <v>3</v>
      </c>
      <c r="AB4494" s="9">
        <v>69</v>
      </c>
      <c r="AC4494" s="9">
        <v>18</v>
      </c>
      <c r="AD4494" s="9">
        <v>34</v>
      </c>
      <c r="AE4494" s="9">
        <v>3</v>
      </c>
      <c r="AF4494" s="9">
        <v>0</v>
      </c>
      <c r="AG4494" s="9">
        <v>18</v>
      </c>
      <c r="AH4494" s="9">
        <v>4</v>
      </c>
      <c r="AI4494" s="9">
        <v>33</v>
      </c>
      <c r="AJ4494" s="9">
        <v>26</v>
      </c>
      <c r="AK4494" s="9">
        <v>157</v>
      </c>
      <c r="AL4494" s="9">
        <v>4</v>
      </c>
      <c r="AM4494" s="9">
        <v>31</v>
      </c>
      <c r="AN4494" s="9">
        <v>0</v>
      </c>
      <c r="AO4494" s="9">
        <v>12</v>
      </c>
      <c r="AP4494" s="9">
        <v>52</v>
      </c>
      <c r="AQ4494" s="9">
        <v>11</v>
      </c>
      <c r="AR4494" s="9">
        <v>0</v>
      </c>
      <c r="AS4494" s="9">
        <v>8</v>
      </c>
      <c r="AT4494" s="9">
        <v>4</v>
      </c>
      <c r="AU4494" s="9">
        <v>56</v>
      </c>
      <c r="AV4494" s="9">
        <v>13</v>
      </c>
      <c r="AW4494" s="9">
        <v>0</v>
      </c>
      <c r="AX4494" s="9">
        <v>88</v>
      </c>
      <c r="AY4494" s="9">
        <v>7</v>
      </c>
      <c r="AZ4494" s="9">
        <v>21</v>
      </c>
      <c r="BA4494" s="9">
        <v>0</v>
      </c>
      <c r="BB4494" s="9">
        <v>27</v>
      </c>
      <c r="BC4494" s="9">
        <v>9</v>
      </c>
    </row>
    <row r="4495" spans="2:55" x14ac:dyDescent="0.45">
      <c r="B4495" s="25">
        <v>4488</v>
      </c>
      <c r="D4495" s="9" t="s">
        <v>106</v>
      </c>
      <c r="E4495" s="9">
        <v>11</v>
      </c>
      <c r="F4495" s="9">
        <v>48</v>
      </c>
      <c r="G4495" s="9">
        <v>0</v>
      </c>
      <c r="H4495" s="9">
        <v>315</v>
      </c>
      <c r="I4495" s="9">
        <v>129</v>
      </c>
      <c r="J4495" s="9">
        <v>8</v>
      </c>
      <c r="K4495" s="9">
        <v>16</v>
      </c>
      <c r="L4495" s="9">
        <v>331</v>
      </c>
      <c r="M4495" s="9">
        <v>33</v>
      </c>
      <c r="N4495" s="9">
        <v>43</v>
      </c>
      <c r="O4495" s="9">
        <v>24</v>
      </c>
      <c r="P4495" s="9">
        <v>80</v>
      </c>
      <c r="Q4495" s="9">
        <v>28</v>
      </c>
      <c r="R4495" s="9">
        <v>0</v>
      </c>
      <c r="S4495" s="9">
        <v>31</v>
      </c>
      <c r="T4495" s="9">
        <v>8</v>
      </c>
      <c r="U4495" s="9">
        <v>13</v>
      </c>
      <c r="V4495" s="9">
        <v>4</v>
      </c>
      <c r="W4495" s="9">
        <v>119</v>
      </c>
      <c r="X4495" s="9">
        <v>5</v>
      </c>
      <c r="Y4495" s="9">
        <v>17</v>
      </c>
      <c r="Z4495" s="9">
        <v>0</v>
      </c>
      <c r="AA4495" s="9">
        <v>19</v>
      </c>
      <c r="AB4495" s="9">
        <v>99</v>
      </c>
      <c r="AC4495" s="9">
        <v>49</v>
      </c>
      <c r="AD4495" s="9">
        <v>28</v>
      </c>
      <c r="AE4495" s="9">
        <v>17</v>
      </c>
      <c r="AF4495" s="9">
        <v>0</v>
      </c>
      <c r="AG4495" s="9">
        <v>91</v>
      </c>
      <c r="AH4495" s="9">
        <v>31</v>
      </c>
      <c r="AI4495" s="9">
        <v>64</v>
      </c>
      <c r="AJ4495" s="9">
        <v>55</v>
      </c>
      <c r="AK4495" s="9">
        <v>78</v>
      </c>
      <c r="AL4495" s="9">
        <v>15</v>
      </c>
      <c r="AM4495" s="9">
        <v>65</v>
      </c>
      <c r="AN4495" s="9">
        <v>0</v>
      </c>
      <c r="AO4495" s="9">
        <v>30</v>
      </c>
      <c r="AP4495" s="9">
        <v>96</v>
      </c>
      <c r="AQ4495" s="9">
        <v>22</v>
      </c>
      <c r="AR4495" s="9">
        <v>0</v>
      </c>
      <c r="AS4495" s="9">
        <v>7</v>
      </c>
      <c r="AT4495" s="9">
        <v>9</v>
      </c>
      <c r="AU4495" s="9">
        <v>76</v>
      </c>
      <c r="AV4495" s="9">
        <v>31</v>
      </c>
      <c r="AW4495" s="9">
        <v>0</v>
      </c>
      <c r="AX4495" s="9">
        <v>93</v>
      </c>
      <c r="AY4495" s="9">
        <v>13</v>
      </c>
      <c r="AZ4495" s="9">
        <v>35</v>
      </c>
      <c r="BA4495" s="9">
        <v>0</v>
      </c>
      <c r="BB4495" s="9">
        <v>32</v>
      </c>
      <c r="BC4495" s="9">
        <v>15</v>
      </c>
    </row>
    <row r="4496" spans="2:55" x14ac:dyDescent="0.45">
      <c r="B4496" s="25">
        <v>4489</v>
      </c>
      <c r="D4496" s="9" t="s">
        <v>107</v>
      </c>
      <c r="E4496" s="9">
        <v>0</v>
      </c>
      <c r="F4496" s="9">
        <v>9</v>
      </c>
      <c r="G4496" s="9">
        <v>0</v>
      </c>
      <c r="H4496" s="9">
        <v>80</v>
      </c>
      <c r="I4496" s="9">
        <v>26</v>
      </c>
      <c r="J4496" s="9">
        <v>6</v>
      </c>
      <c r="K4496" s="9">
        <v>3</v>
      </c>
      <c r="L4496" s="9">
        <v>94</v>
      </c>
      <c r="M4496" s="9">
        <v>16</v>
      </c>
      <c r="N4496" s="9">
        <v>8</v>
      </c>
      <c r="O4496" s="9">
        <v>4</v>
      </c>
      <c r="P4496" s="9">
        <v>8</v>
      </c>
      <c r="Q4496" s="9">
        <v>3</v>
      </c>
      <c r="R4496" s="9">
        <v>0</v>
      </c>
      <c r="S4496" s="9">
        <v>9</v>
      </c>
      <c r="T4496" s="9">
        <v>3</v>
      </c>
      <c r="U4496" s="9">
        <v>0</v>
      </c>
      <c r="V4496" s="9">
        <v>0</v>
      </c>
      <c r="W4496" s="9">
        <v>12</v>
      </c>
      <c r="X4496" s="9">
        <v>5</v>
      </c>
      <c r="Y4496" s="9">
        <v>8</v>
      </c>
      <c r="Z4496" s="9">
        <v>0</v>
      </c>
      <c r="AA4496" s="9">
        <v>4</v>
      </c>
      <c r="AB4496" s="9">
        <v>9</v>
      </c>
      <c r="AC4496" s="9">
        <v>8</v>
      </c>
      <c r="AD4496" s="9">
        <v>5</v>
      </c>
      <c r="AE4496" s="9">
        <v>3</v>
      </c>
      <c r="AF4496" s="9">
        <v>3</v>
      </c>
      <c r="AG4496" s="9">
        <v>11</v>
      </c>
      <c r="AH4496" s="9">
        <v>5</v>
      </c>
      <c r="AI4496" s="9">
        <v>5</v>
      </c>
      <c r="AJ4496" s="9">
        <v>14</v>
      </c>
      <c r="AK4496" s="9">
        <v>9</v>
      </c>
      <c r="AL4496" s="9">
        <v>0</v>
      </c>
      <c r="AM4496" s="9">
        <v>10</v>
      </c>
      <c r="AN4496" s="9">
        <v>0</v>
      </c>
      <c r="AO4496" s="9">
        <v>20</v>
      </c>
      <c r="AP4496" s="9">
        <v>21</v>
      </c>
      <c r="AQ4496" s="9">
        <v>0</v>
      </c>
      <c r="AR4496" s="9">
        <v>0</v>
      </c>
      <c r="AS4496" s="9">
        <v>0</v>
      </c>
      <c r="AT4496" s="9">
        <v>0</v>
      </c>
      <c r="AU4496" s="9">
        <v>7</v>
      </c>
      <c r="AV4496" s="9">
        <v>7</v>
      </c>
      <c r="AW4496" s="9">
        <v>0</v>
      </c>
      <c r="AX4496" s="9">
        <v>8</v>
      </c>
      <c r="AY4496" s="9">
        <v>4</v>
      </c>
      <c r="AZ4496" s="9">
        <v>0</v>
      </c>
      <c r="BA4496" s="9">
        <v>0</v>
      </c>
      <c r="BB4496" s="9">
        <v>0</v>
      </c>
      <c r="BC4496" s="9">
        <v>5</v>
      </c>
    </row>
    <row r="4497" spans="2:55" x14ac:dyDescent="0.45">
      <c r="B4497" s="25">
        <v>4490</v>
      </c>
      <c r="D4497" s="9" t="s">
        <v>108</v>
      </c>
      <c r="E4497" s="9">
        <v>0</v>
      </c>
      <c r="F4497" s="9">
        <v>3</v>
      </c>
      <c r="G4497" s="9">
        <v>0</v>
      </c>
      <c r="H4497" s="9">
        <v>5</v>
      </c>
      <c r="I4497" s="9">
        <v>9</v>
      </c>
      <c r="J4497" s="9">
        <v>0</v>
      </c>
      <c r="K4497" s="9">
        <v>4</v>
      </c>
      <c r="L4497" s="9">
        <v>8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  <c r="AC4497" s="9">
        <v>0</v>
      </c>
      <c r="AD4497" s="9">
        <v>3</v>
      </c>
      <c r="AE4497" s="9">
        <v>3</v>
      </c>
      <c r="AF4497" s="9">
        <v>0</v>
      </c>
      <c r="AG4497" s="9">
        <v>8</v>
      </c>
      <c r="AH4497" s="9">
        <v>0</v>
      </c>
      <c r="AI4497" s="9">
        <v>3</v>
      </c>
      <c r="AJ4497" s="9">
        <v>3</v>
      </c>
      <c r="AK4497" s="9">
        <v>0</v>
      </c>
      <c r="AL4497" s="9">
        <v>0</v>
      </c>
      <c r="AM4497" s="9">
        <v>3</v>
      </c>
      <c r="AN4497" s="9">
        <v>0</v>
      </c>
      <c r="AO4497" s="9">
        <v>0</v>
      </c>
      <c r="AP4497" s="9">
        <v>0</v>
      </c>
      <c r="AQ4497" s="9">
        <v>4</v>
      </c>
      <c r="AR4497" s="9">
        <v>0</v>
      </c>
      <c r="AS4497" s="9">
        <v>0</v>
      </c>
      <c r="AT4497" s="9">
        <v>0</v>
      </c>
      <c r="AU4497" s="9">
        <v>3</v>
      </c>
      <c r="AV4497" s="9">
        <v>0</v>
      </c>
      <c r="AW4497" s="9">
        <v>0</v>
      </c>
      <c r="AX4497" s="9">
        <v>0</v>
      </c>
      <c r="AY4497" s="9">
        <v>0</v>
      </c>
      <c r="AZ4497" s="9">
        <v>0</v>
      </c>
      <c r="BA4497" s="9">
        <v>0</v>
      </c>
      <c r="BB4497" s="9">
        <v>0</v>
      </c>
      <c r="BC4497" s="9">
        <v>0</v>
      </c>
    </row>
    <row r="4498" spans="2:55" x14ac:dyDescent="0.45">
      <c r="B4498" s="25">
        <v>4491</v>
      </c>
      <c r="D4498" s="9" t="s">
        <v>109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3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  <c r="AC4498" s="9">
        <v>0</v>
      </c>
      <c r="AD4498" s="9">
        <v>0</v>
      </c>
      <c r="AE4498" s="9">
        <v>0</v>
      </c>
      <c r="AF4498" s="9">
        <v>0</v>
      </c>
      <c r="AG4498" s="9">
        <v>0</v>
      </c>
      <c r="AH4498" s="9">
        <v>0</v>
      </c>
      <c r="AI4498" s="9">
        <v>3</v>
      </c>
      <c r="AJ4498" s="9">
        <v>5</v>
      </c>
      <c r="AK4498" s="9">
        <v>5</v>
      </c>
      <c r="AL4498" s="9">
        <v>0</v>
      </c>
      <c r="AM4498" s="9">
        <v>0</v>
      </c>
      <c r="AN4498" s="9">
        <v>0</v>
      </c>
      <c r="AO4498" s="9">
        <v>0</v>
      </c>
      <c r="AP4498" s="9">
        <v>0</v>
      </c>
      <c r="AQ4498" s="9">
        <v>0</v>
      </c>
      <c r="AR4498" s="9">
        <v>0</v>
      </c>
      <c r="AS4498" s="9">
        <v>0</v>
      </c>
      <c r="AT4498" s="9">
        <v>0</v>
      </c>
      <c r="AU4498" s="9">
        <v>0</v>
      </c>
      <c r="AV4498" s="9">
        <v>0</v>
      </c>
      <c r="AW4498" s="9">
        <v>0</v>
      </c>
      <c r="AX4498" s="9">
        <v>0</v>
      </c>
      <c r="AY4498" s="9">
        <v>0</v>
      </c>
      <c r="AZ4498" s="9">
        <v>0</v>
      </c>
      <c r="BA4498" s="9">
        <v>0</v>
      </c>
      <c r="BB4498" s="9">
        <v>0</v>
      </c>
      <c r="BC4498" s="9">
        <v>0</v>
      </c>
    </row>
    <row r="4499" spans="2:55" x14ac:dyDescent="0.45">
      <c r="B4499" s="25">
        <v>4492</v>
      </c>
      <c r="D4499" s="9" t="s">
        <v>110</v>
      </c>
      <c r="E4499" s="9">
        <v>0</v>
      </c>
      <c r="F4499" s="9">
        <v>4</v>
      </c>
      <c r="G4499" s="9">
        <v>0</v>
      </c>
      <c r="H4499" s="9">
        <v>37</v>
      </c>
      <c r="I4499" s="9">
        <v>9</v>
      </c>
      <c r="J4499" s="9">
        <v>0</v>
      </c>
      <c r="K4499" s="9">
        <v>0</v>
      </c>
      <c r="L4499" s="9">
        <v>129</v>
      </c>
      <c r="M4499" s="9">
        <v>6</v>
      </c>
      <c r="N4499" s="9">
        <v>7</v>
      </c>
      <c r="O4499" s="9">
        <v>0</v>
      </c>
      <c r="P4499" s="9">
        <v>15</v>
      </c>
      <c r="Q4499" s="9">
        <v>3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3</v>
      </c>
      <c r="X4499" s="9">
        <v>0</v>
      </c>
      <c r="Y4499" s="9">
        <v>0</v>
      </c>
      <c r="Z4499" s="9">
        <v>0</v>
      </c>
      <c r="AA4499" s="9">
        <v>3</v>
      </c>
      <c r="AB4499" s="9">
        <v>10</v>
      </c>
      <c r="AC4499" s="9">
        <v>5</v>
      </c>
      <c r="AD4499" s="9">
        <v>6</v>
      </c>
      <c r="AE4499" s="9">
        <v>0</v>
      </c>
      <c r="AF4499" s="9">
        <v>0</v>
      </c>
      <c r="AG4499" s="9">
        <v>10</v>
      </c>
      <c r="AH4499" s="9">
        <v>0</v>
      </c>
      <c r="AI4499" s="9">
        <v>4</v>
      </c>
      <c r="AJ4499" s="9">
        <v>5</v>
      </c>
      <c r="AK4499" s="9">
        <v>43</v>
      </c>
      <c r="AL4499" s="9">
        <v>4</v>
      </c>
      <c r="AM4499" s="9">
        <v>11</v>
      </c>
      <c r="AN4499" s="9">
        <v>0</v>
      </c>
      <c r="AO4499" s="9">
        <v>6</v>
      </c>
      <c r="AP4499" s="9">
        <v>9</v>
      </c>
      <c r="AQ4499" s="9">
        <v>4</v>
      </c>
      <c r="AR4499" s="9">
        <v>0</v>
      </c>
      <c r="AS4499" s="9">
        <v>0</v>
      </c>
      <c r="AT4499" s="9">
        <v>0</v>
      </c>
      <c r="AU4499" s="9">
        <v>6</v>
      </c>
      <c r="AV4499" s="9">
        <v>6</v>
      </c>
      <c r="AW4499" s="9">
        <v>0</v>
      </c>
      <c r="AX4499" s="9">
        <v>9</v>
      </c>
      <c r="AY4499" s="9">
        <v>0</v>
      </c>
      <c r="AZ4499" s="9">
        <v>7</v>
      </c>
      <c r="BA4499" s="9">
        <v>0</v>
      </c>
      <c r="BB4499" s="9">
        <v>3</v>
      </c>
      <c r="BC4499" s="9">
        <v>4</v>
      </c>
    </row>
    <row r="4500" spans="2:55" x14ac:dyDescent="0.45">
      <c r="B4500" s="25">
        <v>4493</v>
      </c>
      <c r="D4500" s="9" t="s">
        <v>111</v>
      </c>
      <c r="E4500" s="9">
        <v>0</v>
      </c>
      <c r="F4500" s="9">
        <v>0</v>
      </c>
      <c r="G4500" s="9">
        <v>0</v>
      </c>
      <c r="H4500" s="9">
        <v>23</v>
      </c>
      <c r="I4500" s="9">
        <v>3</v>
      </c>
      <c r="J4500" s="9">
        <v>0</v>
      </c>
      <c r="K4500" s="9">
        <v>0</v>
      </c>
      <c r="L4500" s="9">
        <v>11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  <c r="AC4500" s="9">
        <v>0</v>
      </c>
      <c r="AD4500" s="9">
        <v>0</v>
      </c>
      <c r="AE4500" s="9">
        <v>0</v>
      </c>
      <c r="AF4500" s="9">
        <v>0</v>
      </c>
      <c r="AG4500" s="9">
        <v>4</v>
      </c>
      <c r="AH4500" s="9">
        <v>0</v>
      </c>
      <c r="AI4500" s="9">
        <v>0</v>
      </c>
      <c r="AJ4500" s="9">
        <v>0</v>
      </c>
      <c r="AK4500" s="9">
        <v>0</v>
      </c>
      <c r="AL4500" s="9">
        <v>3</v>
      </c>
      <c r="AM4500" s="9">
        <v>19</v>
      </c>
      <c r="AN4500" s="9">
        <v>0</v>
      </c>
      <c r="AO4500" s="9">
        <v>0</v>
      </c>
      <c r="AP4500" s="9">
        <v>4</v>
      </c>
      <c r="AQ4500" s="9">
        <v>0</v>
      </c>
      <c r="AR4500" s="9">
        <v>0</v>
      </c>
      <c r="AS4500" s="9">
        <v>0</v>
      </c>
      <c r="AT4500" s="9">
        <v>0</v>
      </c>
      <c r="AU4500" s="9">
        <v>5</v>
      </c>
      <c r="AV4500" s="9">
        <v>6</v>
      </c>
      <c r="AW4500" s="9">
        <v>0</v>
      </c>
      <c r="AX4500" s="9">
        <v>3</v>
      </c>
      <c r="AY4500" s="9">
        <v>0</v>
      </c>
      <c r="AZ4500" s="9">
        <v>0</v>
      </c>
      <c r="BA4500" s="9">
        <v>0</v>
      </c>
      <c r="BB4500" s="9">
        <v>0</v>
      </c>
      <c r="BC4500" s="9">
        <v>6</v>
      </c>
    </row>
    <row r="4501" spans="2:55" x14ac:dyDescent="0.45">
      <c r="B4501" s="25">
        <v>4494</v>
      </c>
      <c r="D4501" s="9" t="s">
        <v>112</v>
      </c>
      <c r="E4501" s="9">
        <v>0</v>
      </c>
      <c r="F4501" s="9">
        <v>7</v>
      </c>
      <c r="G4501" s="9">
        <v>0</v>
      </c>
      <c r="H4501" s="9">
        <v>19</v>
      </c>
      <c r="I4501" s="9">
        <v>0</v>
      </c>
      <c r="J4501" s="9">
        <v>3</v>
      </c>
      <c r="K4501" s="9">
        <v>4</v>
      </c>
      <c r="L4501" s="9">
        <v>34</v>
      </c>
      <c r="M4501" s="9">
        <v>3</v>
      </c>
      <c r="N4501" s="9">
        <v>10</v>
      </c>
      <c r="O4501" s="9">
        <v>3</v>
      </c>
      <c r="P4501" s="9">
        <v>5</v>
      </c>
      <c r="Q4501" s="9">
        <v>15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7</v>
      </c>
      <c r="X4501" s="9">
        <v>0</v>
      </c>
      <c r="Y4501" s="9">
        <v>0</v>
      </c>
      <c r="Z4501" s="9">
        <v>0</v>
      </c>
      <c r="AA4501" s="9">
        <v>6</v>
      </c>
      <c r="AB4501" s="9">
        <v>12</v>
      </c>
      <c r="AC4501" s="9">
        <v>4</v>
      </c>
      <c r="AD4501" s="9">
        <v>0</v>
      </c>
      <c r="AE4501" s="9">
        <v>6</v>
      </c>
      <c r="AF4501" s="9">
        <v>3</v>
      </c>
      <c r="AG4501" s="9">
        <v>12</v>
      </c>
      <c r="AH4501" s="9">
        <v>0</v>
      </c>
      <c r="AI4501" s="9">
        <v>7</v>
      </c>
      <c r="AJ4501" s="9">
        <v>4</v>
      </c>
      <c r="AK4501" s="9">
        <v>4</v>
      </c>
      <c r="AL4501" s="9">
        <v>0</v>
      </c>
      <c r="AM4501" s="9">
        <v>6</v>
      </c>
      <c r="AN4501" s="9">
        <v>0</v>
      </c>
      <c r="AO4501" s="9">
        <v>0</v>
      </c>
      <c r="AP4501" s="9">
        <v>3</v>
      </c>
      <c r="AQ4501" s="9">
        <v>3</v>
      </c>
      <c r="AR4501" s="9">
        <v>0</v>
      </c>
      <c r="AS4501" s="9">
        <v>0</v>
      </c>
      <c r="AT4501" s="9">
        <v>0</v>
      </c>
      <c r="AU4501" s="9">
        <v>3</v>
      </c>
      <c r="AV4501" s="9">
        <v>0</v>
      </c>
      <c r="AW4501" s="9">
        <v>0</v>
      </c>
      <c r="AX4501" s="9">
        <v>0</v>
      </c>
      <c r="AY4501" s="9">
        <v>0</v>
      </c>
      <c r="AZ4501" s="9">
        <v>3</v>
      </c>
      <c r="BA4501" s="9">
        <v>0</v>
      </c>
      <c r="BB4501" s="9">
        <v>4</v>
      </c>
      <c r="BC4501" s="9">
        <v>0</v>
      </c>
    </row>
    <row r="4502" spans="2:55" x14ac:dyDescent="0.45">
      <c r="B4502" s="25">
        <v>4495</v>
      </c>
      <c r="D4502" s="9" t="s">
        <v>113</v>
      </c>
      <c r="E4502" s="9">
        <v>3</v>
      </c>
      <c r="F4502" s="9">
        <v>4</v>
      </c>
      <c r="G4502" s="9">
        <v>0</v>
      </c>
      <c r="H4502" s="9">
        <v>47</v>
      </c>
      <c r="I4502" s="9">
        <v>7</v>
      </c>
      <c r="J4502" s="9">
        <v>11</v>
      </c>
      <c r="K4502" s="9">
        <v>6</v>
      </c>
      <c r="L4502" s="9">
        <v>58</v>
      </c>
      <c r="M4502" s="9">
        <v>4</v>
      </c>
      <c r="N4502" s="9">
        <v>14</v>
      </c>
      <c r="O4502" s="9">
        <v>0</v>
      </c>
      <c r="P4502" s="9">
        <v>0</v>
      </c>
      <c r="Q4502" s="9">
        <v>7</v>
      </c>
      <c r="R4502" s="9">
        <v>0</v>
      </c>
      <c r="S4502" s="9">
        <v>0</v>
      </c>
      <c r="T4502" s="9">
        <v>0</v>
      </c>
      <c r="U4502" s="9">
        <v>0</v>
      </c>
      <c r="V4502" s="9">
        <v>0</v>
      </c>
      <c r="W4502" s="9">
        <v>0</v>
      </c>
      <c r="X4502" s="9">
        <v>0</v>
      </c>
      <c r="Y4502" s="9">
        <v>0</v>
      </c>
      <c r="Z4502" s="9">
        <v>0</v>
      </c>
      <c r="AA4502" s="9">
        <v>5</v>
      </c>
      <c r="AB4502" s="9">
        <v>7</v>
      </c>
      <c r="AC4502" s="9">
        <v>12</v>
      </c>
      <c r="AD4502" s="9">
        <v>0</v>
      </c>
      <c r="AE4502" s="9">
        <v>5</v>
      </c>
      <c r="AF4502" s="9">
        <v>0</v>
      </c>
      <c r="AG4502" s="9">
        <v>18</v>
      </c>
      <c r="AH4502" s="9">
        <v>3</v>
      </c>
      <c r="AI4502" s="9">
        <v>8</v>
      </c>
      <c r="AJ4502" s="9">
        <v>0</v>
      </c>
      <c r="AK4502" s="9">
        <v>3</v>
      </c>
      <c r="AL4502" s="9">
        <v>3</v>
      </c>
      <c r="AM4502" s="9">
        <v>3</v>
      </c>
      <c r="AN4502" s="9">
        <v>0</v>
      </c>
      <c r="AO4502" s="9">
        <v>0</v>
      </c>
      <c r="AP4502" s="9">
        <v>6</v>
      </c>
      <c r="AQ4502" s="9">
        <v>0</v>
      </c>
      <c r="AR4502" s="9">
        <v>0</v>
      </c>
      <c r="AS4502" s="9">
        <v>0</v>
      </c>
      <c r="AT4502" s="9">
        <v>0</v>
      </c>
      <c r="AU4502" s="9">
        <v>3</v>
      </c>
      <c r="AV4502" s="9">
        <v>6</v>
      </c>
      <c r="AW4502" s="9">
        <v>0</v>
      </c>
      <c r="AX4502" s="9">
        <v>0</v>
      </c>
      <c r="AY4502" s="9">
        <v>0</v>
      </c>
      <c r="AZ4502" s="9">
        <v>0</v>
      </c>
      <c r="BA4502" s="9">
        <v>0</v>
      </c>
      <c r="BB4502" s="9">
        <v>0</v>
      </c>
      <c r="BC4502" s="9">
        <v>0</v>
      </c>
    </row>
    <row r="4503" spans="2:55" x14ac:dyDescent="0.45">
      <c r="B4503" s="25">
        <v>4496</v>
      </c>
      <c r="D4503" s="9" t="s">
        <v>114</v>
      </c>
      <c r="E4503" s="9">
        <v>5</v>
      </c>
      <c r="F4503" s="9">
        <v>6</v>
      </c>
      <c r="G4503" s="9">
        <v>0</v>
      </c>
      <c r="H4503" s="9">
        <v>38</v>
      </c>
      <c r="I4503" s="9">
        <v>9</v>
      </c>
      <c r="J4503" s="9">
        <v>17</v>
      </c>
      <c r="K4503" s="9">
        <v>5</v>
      </c>
      <c r="L4503" s="9">
        <v>60</v>
      </c>
      <c r="M4503" s="9">
        <v>12</v>
      </c>
      <c r="N4503" s="9">
        <v>69</v>
      </c>
      <c r="O4503" s="9">
        <v>3</v>
      </c>
      <c r="P4503" s="9">
        <v>8</v>
      </c>
      <c r="Q4503" s="9">
        <v>13</v>
      </c>
      <c r="R4503" s="9">
        <v>0</v>
      </c>
      <c r="S4503" s="9">
        <v>0</v>
      </c>
      <c r="T4503" s="9">
        <v>0</v>
      </c>
      <c r="U4503" s="9">
        <v>0</v>
      </c>
      <c r="V4503" s="9">
        <v>0</v>
      </c>
      <c r="W4503" s="9">
        <v>6</v>
      </c>
      <c r="X4503" s="9">
        <v>3</v>
      </c>
      <c r="Y4503" s="9">
        <v>4</v>
      </c>
      <c r="Z4503" s="9">
        <v>0</v>
      </c>
      <c r="AA4503" s="9">
        <v>4</v>
      </c>
      <c r="AB4503" s="9">
        <v>18</v>
      </c>
      <c r="AC4503" s="9">
        <v>10</v>
      </c>
      <c r="AD4503" s="9">
        <v>6</v>
      </c>
      <c r="AE4503" s="9">
        <v>9</v>
      </c>
      <c r="AF4503" s="9">
        <v>0</v>
      </c>
      <c r="AG4503" s="9">
        <v>16</v>
      </c>
      <c r="AH4503" s="9">
        <v>11</v>
      </c>
      <c r="AI4503" s="9">
        <v>7</v>
      </c>
      <c r="AJ4503" s="9">
        <v>15</v>
      </c>
      <c r="AK4503" s="9">
        <v>4</v>
      </c>
      <c r="AL4503" s="9">
        <v>4</v>
      </c>
      <c r="AM4503" s="9">
        <v>6</v>
      </c>
      <c r="AN4503" s="9">
        <v>0</v>
      </c>
      <c r="AO4503" s="9">
        <v>3</v>
      </c>
      <c r="AP4503" s="9">
        <v>5</v>
      </c>
      <c r="AQ4503" s="9">
        <v>0</v>
      </c>
      <c r="AR4503" s="9">
        <v>0</v>
      </c>
      <c r="AS4503" s="9">
        <v>0</v>
      </c>
      <c r="AT4503" s="9">
        <v>0</v>
      </c>
      <c r="AU4503" s="9">
        <v>0</v>
      </c>
      <c r="AV4503" s="9">
        <v>0</v>
      </c>
      <c r="AW4503" s="9">
        <v>0</v>
      </c>
      <c r="AX4503" s="9">
        <v>0</v>
      </c>
      <c r="AY4503" s="9">
        <v>0</v>
      </c>
      <c r="AZ4503" s="9">
        <v>0</v>
      </c>
      <c r="BA4503" s="9">
        <v>0</v>
      </c>
      <c r="BB4503" s="9">
        <v>3</v>
      </c>
      <c r="BC4503" s="9">
        <v>0</v>
      </c>
    </row>
    <row r="4504" spans="2:55" x14ac:dyDescent="0.45">
      <c r="B4504" s="25">
        <v>4497</v>
      </c>
      <c r="D4504" s="9" t="s">
        <v>115</v>
      </c>
      <c r="E4504" s="9">
        <v>0</v>
      </c>
      <c r="F4504" s="9">
        <v>0</v>
      </c>
      <c r="G4504" s="9">
        <v>0</v>
      </c>
      <c r="H4504" s="9">
        <v>22</v>
      </c>
      <c r="I4504" s="9">
        <v>13</v>
      </c>
      <c r="J4504" s="9">
        <v>5</v>
      </c>
      <c r="K4504" s="9">
        <v>0</v>
      </c>
      <c r="L4504" s="9">
        <v>19</v>
      </c>
      <c r="M4504" s="9">
        <v>6</v>
      </c>
      <c r="N4504" s="9">
        <v>9</v>
      </c>
      <c r="O4504" s="9">
        <v>10</v>
      </c>
      <c r="P4504" s="9">
        <v>4</v>
      </c>
      <c r="Q4504" s="9">
        <v>177</v>
      </c>
      <c r="R4504" s="9">
        <v>0</v>
      </c>
      <c r="S4504" s="9">
        <v>5</v>
      </c>
      <c r="T4504" s="9">
        <v>0</v>
      </c>
      <c r="U4504" s="9">
        <v>0</v>
      </c>
      <c r="V4504" s="9">
        <v>0</v>
      </c>
      <c r="W4504" s="9">
        <v>7</v>
      </c>
      <c r="X4504" s="9">
        <v>0</v>
      </c>
      <c r="Y4504" s="9">
        <v>0</v>
      </c>
      <c r="Z4504" s="9">
        <v>3</v>
      </c>
      <c r="AA4504" s="9">
        <v>52</v>
      </c>
      <c r="AB4504" s="9">
        <v>309</v>
      </c>
      <c r="AC4504" s="9">
        <v>8</v>
      </c>
      <c r="AD4504" s="9">
        <v>0</v>
      </c>
      <c r="AE4504" s="9">
        <v>3</v>
      </c>
      <c r="AF4504" s="9">
        <v>0</v>
      </c>
      <c r="AG4504" s="9">
        <v>10</v>
      </c>
      <c r="AH4504" s="9">
        <v>4</v>
      </c>
      <c r="AI4504" s="9">
        <v>10</v>
      </c>
      <c r="AJ4504" s="9">
        <v>11</v>
      </c>
      <c r="AK4504" s="9">
        <v>5</v>
      </c>
      <c r="AL4504" s="9">
        <v>0</v>
      </c>
      <c r="AM4504" s="9">
        <v>4</v>
      </c>
      <c r="AN4504" s="9">
        <v>0</v>
      </c>
      <c r="AO4504" s="9">
        <v>0</v>
      </c>
      <c r="AP4504" s="9">
        <v>11</v>
      </c>
      <c r="AQ4504" s="9">
        <v>5</v>
      </c>
      <c r="AR4504" s="9">
        <v>0</v>
      </c>
      <c r="AS4504" s="9">
        <v>0</v>
      </c>
      <c r="AT4504" s="9">
        <v>0</v>
      </c>
      <c r="AU4504" s="9">
        <v>6</v>
      </c>
      <c r="AV4504" s="9">
        <v>4</v>
      </c>
      <c r="AW4504" s="9">
        <v>0</v>
      </c>
      <c r="AX4504" s="9">
        <v>21</v>
      </c>
      <c r="AY4504" s="9">
        <v>0</v>
      </c>
      <c r="AZ4504" s="9">
        <v>4</v>
      </c>
      <c r="BA4504" s="9">
        <v>0</v>
      </c>
      <c r="BB4504" s="9">
        <v>7</v>
      </c>
      <c r="BC4504" s="9">
        <v>10</v>
      </c>
    </row>
    <row r="4505" spans="2:55" x14ac:dyDescent="0.45">
      <c r="B4505" s="25">
        <v>4498</v>
      </c>
      <c r="D4505" s="9" t="s">
        <v>116</v>
      </c>
      <c r="E4505" s="9">
        <v>0</v>
      </c>
      <c r="F4505" s="9">
        <v>0</v>
      </c>
      <c r="G4505" s="9">
        <v>0</v>
      </c>
      <c r="H4505" s="9">
        <v>48</v>
      </c>
      <c r="I4505" s="9">
        <v>12</v>
      </c>
      <c r="J4505" s="9">
        <v>17</v>
      </c>
      <c r="K4505" s="9">
        <v>0</v>
      </c>
      <c r="L4505" s="9">
        <v>38</v>
      </c>
      <c r="M4505" s="9">
        <v>6</v>
      </c>
      <c r="N4505" s="9">
        <v>34</v>
      </c>
      <c r="O4505" s="9">
        <v>12</v>
      </c>
      <c r="P4505" s="9">
        <v>9</v>
      </c>
      <c r="Q4505" s="9">
        <v>130</v>
      </c>
      <c r="R4505" s="9">
        <v>0</v>
      </c>
      <c r="S4505" s="9">
        <v>5</v>
      </c>
      <c r="T4505" s="9">
        <v>0</v>
      </c>
      <c r="U4505" s="9">
        <v>0</v>
      </c>
      <c r="V4505" s="9">
        <v>0</v>
      </c>
      <c r="W4505" s="9">
        <v>0</v>
      </c>
      <c r="X4505" s="9">
        <v>0</v>
      </c>
      <c r="Y4505" s="9">
        <v>0</v>
      </c>
      <c r="Z4505" s="9">
        <v>0</v>
      </c>
      <c r="AA4505" s="9">
        <v>13</v>
      </c>
      <c r="AB4505" s="9">
        <v>17</v>
      </c>
      <c r="AC4505" s="9">
        <v>11</v>
      </c>
      <c r="AD4505" s="9">
        <v>0</v>
      </c>
      <c r="AE4505" s="9">
        <v>0</v>
      </c>
      <c r="AF4505" s="9">
        <v>0</v>
      </c>
      <c r="AG4505" s="9">
        <v>14</v>
      </c>
      <c r="AH4505" s="9">
        <v>3</v>
      </c>
      <c r="AI4505" s="9">
        <v>8</v>
      </c>
      <c r="AJ4505" s="9">
        <v>10</v>
      </c>
      <c r="AK4505" s="9">
        <v>5</v>
      </c>
      <c r="AL4505" s="9">
        <v>0</v>
      </c>
      <c r="AM4505" s="9">
        <v>9</v>
      </c>
      <c r="AN4505" s="9">
        <v>0</v>
      </c>
      <c r="AO4505" s="9">
        <v>5</v>
      </c>
      <c r="AP4505" s="9">
        <v>0</v>
      </c>
      <c r="AQ4505" s="9">
        <v>3</v>
      </c>
      <c r="AR4505" s="9">
        <v>0</v>
      </c>
      <c r="AS4505" s="9">
        <v>0</v>
      </c>
      <c r="AT4505" s="9">
        <v>0</v>
      </c>
      <c r="AU4505" s="9">
        <v>0</v>
      </c>
      <c r="AV4505" s="9">
        <v>0</v>
      </c>
      <c r="AW4505" s="9">
        <v>0</v>
      </c>
      <c r="AX4505" s="9">
        <v>3</v>
      </c>
      <c r="AY4505" s="9">
        <v>0</v>
      </c>
      <c r="AZ4505" s="9">
        <v>0</v>
      </c>
      <c r="BA4505" s="9">
        <v>0</v>
      </c>
      <c r="BB4505" s="9">
        <v>0</v>
      </c>
      <c r="BC4505" s="9">
        <v>0</v>
      </c>
    </row>
    <row r="4506" spans="2:55" x14ac:dyDescent="0.45">
      <c r="B4506" s="25">
        <v>4499</v>
      </c>
      <c r="D4506" s="9" t="s">
        <v>117</v>
      </c>
      <c r="E4506" s="9">
        <v>8</v>
      </c>
      <c r="F4506" s="9">
        <v>12</v>
      </c>
      <c r="G4506" s="9">
        <v>0</v>
      </c>
      <c r="H4506" s="9">
        <v>39</v>
      </c>
      <c r="I4506" s="9">
        <v>12</v>
      </c>
      <c r="J4506" s="9">
        <v>7</v>
      </c>
      <c r="K4506" s="9">
        <v>5</v>
      </c>
      <c r="L4506" s="9">
        <v>54</v>
      </c>
      <c r="M4506" s="9">
        <v>3</v>
      </c>
      <c r="N4506" s="9">
        <v>22</v>
      </c>
      <c r="O4506" s="9">
        <v>0</v>
      </c>
      <c r="P4506" s="9">
        <v>0</v>
      </c>
      <c r="Q4506" s="9">
        <v>222</v>
      </c>
      <c r="R4506" s="9">
        <v>0</v>
      </c>
      <c r="S4506" s="9">
        <v>3</v>
      </c>
      <c r="T4506" s="9">
        <v>0</v>
      </c>
      <c r="U4506" s="9">
        <v>0</v>
      </c>
      <c r="V4506" s="9">
        <v>0</v>
      </c>
      <c r="W4506" s="9">
        <v>0</v>
      </c>
      <c r="X4506" s="9">
        <v>0</v>
      </c>
      <c r="Y4506" s="9">
        <v>0</v>
      </c>
      <c r="Z4506" s="9">
        <v>0</v>
      </c>
      <c r="AA4506" s="9">
        <v>4</v>
      </c>
      <c r="AB4506" s="9">
        <v>4</v>
      </c>
      <c r="AC4506" s="9">
        <v>12</v>
      </c>
      <c r="AD4506" s="9">
        <v>0</v>
      </c>
      <c r="AE4506" s="9">
        <v>0</v>
      </c>
      <c r="AF4506" s="9">
        <v>0</v>
      </c>
      <c r="AG4506" s="9">
        <v>16</v>
      </c>
      <c r="AH4506" s="9">
        <v>11</v>
      </c>
      <c r="AI4506" s="9">
        <v>6</v>
      </c>
      <c r="AJ4506" s="9">
        <v>4</v>
      </c>
      <c r="AK4506" s="9">
        <v>11</v>
      </c>
      <c r="AL4506" s="9">
        <v>0</v>
      </c>
      <c r="AM4506" s="9">
        <v>31</v>
      </c>
      <c r="AN4506" s="9">
        <v>0</v>
      </c>
      <c r="AO4506" s="9">
        <v>0</v>
      </c>
      <c r="AP4506" s="9">
        <v>5</v>
      </c>
      <c r="AQ4506" s="9">
        <v>0</v>
      </c>
      <c r="AR4506" s="9">
        <v>0</v>
      </c>
      <c r="AS4506" s="9">
        <v>0</v>
      </c>
      <c r="AT4506" s="9">
        <v>0</v>
      </c>
      <c r="AU4506" s="9">
        <v>5</v>
      </c>
      <c r="AV4506" s="9">
        <v>0</v>
      </c>
      <c r="AW4506" s="9">
        <v>0</v>
      </c>
      <c r="AX4506" s="9">
        <v>7</v>
      </c>
      <c r="AY4506" s="9">
        <v>0</v>
      </c>
      <c r="AZ4506" s="9">
        <v>0</v>
      </c>
      <c r="BA4506" s="9">
        <v>0</v>
      </c>
      <c r="BB4506" s="9">
        <v>4</v>
      </c>
      <c r="BC4506" s="9">
        <v>0</v>
      </c>
    </row>
    <row r="4507" spans="2:55" x14ac:dyDescent="0.45">
      <c r="B4507" s="25">
        <v>4500</v>
      </c>
      <c r="D4507" s="9" t="s">
        <v>118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  <c r="J4507" s="9">
        <v>0</v>
      </c>
      <c r="K4507" s="9">
        <v>0</v>
      </c>
      <c r="L4507" s="9">
        <v>5</v>
      </c>
      <c r="M4507" s="9">
        <v>0</v>
      </c>
      <c r="N4507" s="9">
        <v>0</v>
      </c>
      <c r="O4507" s="9">
        <v>0</v>
      </c>
      <c r="P4507" s="9">
        <v>0</v>
      </c>
      <c r="Q4507" s="9">
        <v>0</v>
      </c>
      <c r="R4507" s="9">
        <v>0</v>
      </c>
      <c r="S4507" s="9">
        <v>0</v>
      </c>
      <c r="T4507" s="9">
        <v>0</v>
      </c>
      <c r="U4507" s="9">
        <v>0</v>
      </c>
      <c r="V4507" s="9">
        <v>0</v>
      </c>
      <c r="W4507" s="9">
        <v>0</v>
      </c>
      <c r="X4507" s="9">
        <v>0</v>
      </c>
      <c r="Y4507" s="9">
        <v>0</v>
      </c>
      <c r="Z4507" s="9">
        <v>0</v>
      </c>
      <c r="AA4507" s="9">
        <v>3</v>
      </c>
      <c r="AB4507" s="9">
        <v>6</v>
      </c>
      <c r="AC4507" s="9">
        <v>0</v>
      </c>
      <c r="AD4507" s="9">
        <v>11</v>
      </c>
      <c r="AE4507" s="9">
        <v>0</v>
      </c>
      <c r="AF4507" s="9">
        <v>0</v>
      </c>
      <c r="AG4507" s="9">
        <v>0</v>
      </c>
      <c r="AH4507" s="9">
        <v>0</v>
      </c>
      <c r="AI4507" s="9">
        <v>0</v>
      </c>
      <c r="AJ4507" s="9">
        <v>4</v>
      </c>
      <c r="AK4507" s="9">
        <v>5</v>
      </c>
      <c r="AL4507" s="9">
        <v>0</v>
      </c>
      <c r="AM4507" s="9">
        <v>8</v>
      </c>
      <c r="AN4507" s="9">
        <v>0</v>
      </c>
      <c r="AO4507" s="9">
        <v>0</v>
      </c>
      <c r="AP4507" s="9">
        <v>0</v>
      </c>
      <c r="AQ4507" s="9">
        <v>0</v>
      </c>
      <c r="AR4507" s="9">
        <v>0</v>
      </c>
      <c r="AS4507" s="9">
        <v>0</v>
      </c>
      <c r="AT4507" s="9">
        <v>0</v>
      </c>
      <c r="AU4507" s="9">
        <v>0</v>
      </c>
      <c r="AV4507" s="9">
        <v>0</v>
      </c>
      <c r="AW4507" s="9">
        <v>0</v>
      </c>
      <c r="AX4507" s="9">
        <v>0</v>
      </c>
      <c r="AY4507" s="9">
        <v>0</v>
      </c>
      <c r="AZ4507" s="9">
        <v>0</v>
      </c>
      <c r="BA4507" s="9">
        <v>0</v>
      </c>
      <c r="BB4507" s="9">
        <v>0</v>
      </c>
      <c r="BC4507" s="9">
        <v>0</v>
      </c>
    </row>
    <row r="4508" spans="2:55" x14ac:dyDescent="0.45">
      <c r="B4508" s="25">
        <v>4501</v>
      </c>
      <c r="D4508" s="9" t="s">
        <v>119</v>
      </c>
      <c r="E4508" s="9">
        <v>0</v>
      </c>
      <c r="F4508" s="9">
        <v>0</v>
      </c>
      <c r="G4508" s="9">
        <v>0</v>
      </c>
      <c r="H4508" s="9">
        <v>7</v>
      </c>
      <c r="I4508" s="9">
        <v>0</v>
      </c>
      <c r="J4508" s="9">
        <v>0</v>
      </c>
      <c r="K4508" s="9">
        <v>5</v>
      </c>
      <c r="L4508" s="9">
        <v>23</v>
      </c>
      <c r="M4508" s="9">
        <v>0</v>
      </c>
      <c r="N4508" s="9">
        <v>3</v>
      </c>
      <c r="O4508" s="9">
        <v>0</v>
      </c>
      <c r="P4508" s="9">
        <v>5</v>
      </c>
      <c r="Q4508" s="9">
        <v>0</v>
      </c>
      <c r="R4508" s="9">
        <v>0</v>
      </c>
      <c r="S4508" s="9">
        <v>0</v>
      </c>
      <c r="T4508" s="9">
        <v>0</v>
      </c>
      <c r="U4508" s="9">
        <v>0</v>
      </c>
      <c r="V4508" s="9">
        <v>0</v>
      </c>
      <c r="W4508" s="9">
        <v>0</v>
      </c>
      <c r="X4508" s="9">
        <v>0</v>
      </c>
      <c r="Y4508" s="9">
        <v>8</v>
      </c>
      <c r="Z4508" s="9">
        <v>0</v>
      </c>
      <c r="AA4508" s="9">
        <v>0</v>
      </c>
      <c r="AB4508" s="9">
        <v>0</v>
      </c>
      <c r="AC4508" s="9">
        <v>0</v>
      </c>
      <c r="AD4508" s="9">
        <v>0</v>
      </c>
      <c r="AE4508" s="9">
        <v>0</v>
      </c>
      <c r="AF4508" s="9">
        <v>0</v>
      </c>
      <c r="AG4508" s="9">
        <v>4</v>
      </c>
      <c r="AH4508" s="9">
        <v>0</v>
      </c>
      <c r="AI4508" s="9">
        <v>0</v>
      </c>
      <c r="AJ4508" s="9">
        <v>0</v>
      </c>
      <c r="AK4508" s="9">
        <v>0</v>
      </c>
      <c r="AL4508" s="9">
        <v>0</v>
      </c>
      <c r="AM4508" s="9">
        <v>0</v>
      </c>
      <c r="AN4508" s="9">
        <v>0</v>
      </c>
      <c r="AO4508" s="9">
        <v>0</v>
      </c>
      <c r="AP4508" s="9">
        <v>0</v>
      </c>
      <c r="AQ4508" s="9">
        <v>0</v>
      </c>
      <c r="AR4508" s="9">
        <v>0</v>
      </c>
      <c r="AS4508" s="9">
        <v>0</v>
      </c>
      <c r="AT4508" s="9">
        <v>0</v>
      </c>
      <c r="AU4508" s="9">
        <v>0</v>
      </c>
      <c r="AV4508" s="9">
        <v>0</v>
      </c>
      <c r="AW4508" s="9">
        <v>0</v>
      </c>
      <c r="AX4508" s="9">
        <v>0</v>
      </c>
      <c r="AY4508" s="9">
        <v>0</v>
      </c>
      <c r="AZ4508" s="9">
        <v>0</v>
      </c>
      <c r="BA4508" s="9">
        <v>0</v>
      </c>
      <c r="BB4508" s="9">
        <v>0</v>
      </c>
      <c r="BC4508" s="9">
        <v>0</v>
      </c>
    </row>
    <row r="4509" spans="2:55" x14ac:dyDescent="0.45">
      <c r="B4509" s="25">
        <v>4502</v>
      </c>
      <c r="D4509" s="9" t="s">
        <v>120</v>
      </c>
      <c r="E4509" s="9">
        <v>4</v>
      </c>
      <c r="F4509" s="9">
        <v>5</v>
      </c>
      <c r="G4509" s="9">
        <v>0</v>
      </c>
      <c r="H4509" s="9">
        <v>25</v>
      </c>
      <c r="I4509" s="9">
        <v>16</v>
      </c>
      <c r="J4509" s="9">
        <v>3</v>
      </c>
      <c r="K4509" s="9">
        <v>8</v>
      </c>
      <c r="L4509" s="9">
        <v>44</v>
      </c>
      <c r="M4509" s="9">
        <v>4</v>
      </c>
      <c r="N4509" s="9">
        <v>56</v>
      </c>
      <c r="O4509" s="9">
        <v>0</v>
      </c>
      <c r="P4509" s="9">
        <v>5</v>
      </c>
      <c r="Q4509" s="9">
        <v>35</v>
      </c>
      <c r="R4509" s="9">
        <v>0</v>
      </c>
      <c r="S4509" s="9">
        <v>9</v>
      </c>
      <c r="T4509" s="9">
        <v>0</v>
      </c>
      <c r="U4509" s="9">
        <v>0</v>
      </c>
      <c r="V4509" s="9">
        <v>0</v>
      </c>
      <c r="W4509" s="9">
        <v>4</v>
      </c>
      <c r="X4509" s="9">
        <v>0</v>
      </c>
      <c r="Y4509" s="9">
        <v>3</v>
      </c>
      <c r="Z4509" s="9">
        <v>0</v>
      </c>
      <c r="AA4509" s="9">
        <v>8</v>
      </c>
      <c r="AB4509" s="9">
        <v>30</v>
      </c>
      <c r="AC4509" s="9">
        <v>8</v>
      </c>
      <c r="AD4509" s="9">
        <v>0</v>
      </c>
      <c r="AE4509" s="9">
        <v>4</v>
      </c>
      <c r="AF4509" s="9">
        <v>0</v>
      </c>
      <c r="AG4509" s="9">
        <v>13</v>
      </c>
      <c r="AH4509" s="9">
        <v>0</v>
      </c>
      <c r="AI4509" s="9">
        <v>19</v>
      </c>
      <c r="AJ4509" s="9">
        <v>15</v>
      </c>
      <c r="AK4509" s="9">
        <v>0</v>
      </c>
      <c r="AL4509" s="9">
        <v>0</v>
      </c>
      <c r="AM4509" s="9">
        <v>7</v>
      </c>
      <c r="AN4509" s="9">
        <v>0</v>
      </c>
      <c r="AO4509" s="9">
        <v>8</v>
      </c>
      <c r="AP4509" s="9">
        <v>9</v>
      </c>
      <c r="AQ4509" s="9">
        <v>0</v>
      </c>
      <c r="AR4509" s="9">
        <v>0</v>
      </c>
      <c r="AS4509" s="9">
        <v>0</v>
      </c>
      <c r="AT4509" s="9">
        <v>0</v>
      </c>
      <c r="AU4509" s="9">
        <v>0</v>
      </c>
      <c r="AV4509" s="9">
        <v>4</v>
      </c>
      <c r="AW4509" s="9">
        <v>0</v>
      </c>
      <c r="AX4509" s="9">
        <v>8</v>
      </c>
      <c r="AY4509" s="9">
        <v>0</v>
      </c>
      <c r="AZ4509" s="9">
        <v>4</v>
      </c>
      <c r="BA4509" s="9">
        <v>0</v>
      </c>
      <c r="BB4509" s="9">
        <v>0</v>
      </c>
      <c r="BC4509" s="9">
        <v>0</v>
      </c>
    </row>
    <row r="4510" spans="2:55" x14ac:dyDescent="0.45">
      <c r="B4510" s="25">
        <v>4503</v>
      </c>
      <c r="D4510" s="9" t="s">
        <v>121</v>
      </c>
      <c r="E4510" s="9">
        <v>5</v>
      </c>
      <c r="F4510" s="9">
        <v>0</v>
      </c>
      <c r="G4510" s="9">
        <v>0</v>
      </c>
      <c r="H4510" s="9">
        <v>6</v>
      </c>
      <c r="I4510" s="9">
        <v>8</v>
      </c>
      <c r="J4510" s="9">
        <v>0</v>
      </c>
      <c r="K4510" s="9">
        <v>0</v>
      </c>
      <c r="L4510" s="9">
        <v>5</v>
      </c>
      <c r="M4510" s="9">
        <v>5</v>
      </c>
      <c r="N4510" s="9">
        <v>11</v>
      </c>
      <c r="O4510" s="9">
        <v>5</v>
      </c>
      <c r="P4510" s="9">
        <v>0</v>
      </c>
      <c r="Q4510" s="9">
        <v>22</v>
      </c>
      <c r="R4510" s="9">
        <v>0</v>
      </c>
      <c r="S4510" s="9">
        <v>0</v>
      </c>
      <c r="T4510" s="9">
        <v>0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3</v>
      </c>
      <c r="AC4510" s="9">
        <v>0</v>
      </c>
      <c r="AD4510" s="9">
        <v>0</v>
      </c>
      <c r="AE4510" s="9">
        <v>5</v>
      </c>
      <c r="AF4510" s="9">
        <v>0</v>
      </c>
      <c r="AG4510" s="9">
        <v>3</v>
      </c>
      <c r="AH4510" s="9">
        <v>0</v>
      </c>
      <c r="AI4510" s="9">
        <v>0</v>
      </c>
      <c r="AJ4510" s="9">
        <v>0</v>
      </c>
      <c r="AK4510" s="9">
        <v>3</v>
      </c>
      <c r="AL4510" s="9">
        <v>0</v>
      </c>
      <c r="AM4510" s="9">
        <v>0</v>
      </c>
      <c r="AN4510" s="9">
        <v>0</v>
      </c>
      <c r="AO4510" s="9">
        <v>0</v>
      </c>
      <c r="AP4510" s="9">
        <v>5</v>
      </c>
      <c r="AQ4510" s="9">
        <v>0</v>
      </c>
      <c r="AR4510" s="9">
        <v>0</v>
      </c>
      <c r="AS4510" s="9">
        <v>0</v>
      </c>
      <c r="AT4510" s="9">
        <v>0</v>
      </c>
      <c r="AU4510" s="9">
        <v>3</v>
      </c>
      <c r="AV4510" s="9">
        <v>0</v>
      </c>
      <c r="AW4510" s="9">
        <v>0</v>
      </c>
      <c r="AX4510" s="9">
        <v>0</v>
      </c>
      <c r="AY4510" s="9">
        <v>0</v>
      </c>
      <c r="AZ4510" s="9">
        <v>0</v>
      </c>
      <c r="BA4510" s="9">
        <v>0</v>
      </c>
      <c r="BB4510" s="9">
        <v>0</v>
      </c>
      <c r="BC4510" s="9">
        <v>0</v>
      </c>
    </row>
    <row r="4511" spans="2:55" x14ac:dyDescent="0.45">
      <c r="B4511" s="25">
        <v>4504</v>
      </c>
      <c r="D4511" s="9" t="s">
        <v>122</v>
      </c>
      <c r="E4511" s="9">
        <v>0</v>
      </c>
      <c r="F4511" s="9">
        <v>6</v>
      </c>
      <c r="G4511" s="9">
        <v>0</v>
      </c>
      <c r="H4511" s="9">
        <v>22</v>
      </c>
      <c r="I4511" s="9">
        <v>11</v>
      </c>
      <c r="J4511" s="9">
        <v>10</v>
      </c>
      <c r="K4511" s="9">
        <v>0</v>
      </c>
      <c r="L4511" s="9">
        <v>68</v>
      </c>
      <c r="M4511" s="9">
        <v>3</v>
      </c>
      <c r="N4511" s="9">
        <v>16</v>
      </c>
      <c r="O4511" s="9">
        <v>0</v>
      </c>
      <c r="P4511" s="9">
        <v>4</v>
      </c>
      <c r="Q4511" s="9">
        <v>0</v>
      </c>
      <c r="R4511" s="9">
        <v>0</v>
      </c>
      <c r="S4511" s="9">
        <v>0</v>
      </c>
      <c r="T4511" s="9">
        <v>0</v>
      </c>
      <c r="U4511" s="9">
        <v>0</v>
      </c>
      <c r="V4511" s="9">
        <v>0</v>
      </c>
      <c r="W4511" s="9">
        <v>6</v>
      </c>
      <c r="X4511" s="9">
        <v>0</v>
      </c>
      <c r="Y4511" s="9">
        <v>7</v>
      </c>
      <c r="Z4511" s="9">
        <v>0</v>
      </c>
      <c r="AA4511" s="9">
        <v>3</v>
      </c>
      <c r="AB4511" s="9">
        <v>15</v>
      </c>
      <c r="AC4511" s="9">
        <v>7</v>
      </c>
      <c r="AD4511" s="9">
        <v>0</v>
      </c>
      <c r="AE4511" s="9">
        <v>0</v>
      </c>
      <c r="AF4511" s="9">
        <v>0</v>
      </c>
      <c r="AG4511" s="9">
        <v>9</v>
      </c>
      <c r="AH4511" s="9">
        <v>0</v>
      </c>
      <c r="AI4511" s="9">
        <v>3</v>
      </c>
      <c r="AJ4511" s="9">
        <v>3</v>
      </c>
      <c r="AK4511" s="9">
        <v>11</v>
      </c>
      <c r="AL4511" s="9">
        <v>0</v>
      </c>
      <c r="AM4511" s="9">
        <v>0</v>
      </c>
      <c r="AN4511" s="9">
        <v>0</v>
      </c>
      <c r="AO4511" s="9">
        <v>5</v>
      </c>
      <c r="AP4511" s="9">
        <v>12</v>
      </c>
      <c r="AQ4511" s="9">
        <v>0</v>
      </c>
      <c r="AR4511" s="9">
        <v>0</v>
      </c>
      <c r="AS4511" s="9">
        <v>0</v>
      </c>
      <c r="AT4511" s="9">
        <v>0</v>
      </c>
      <c r="AU4511" s="9">
        <v>4</v>
      </c>
      <c r="AV4511" s="9">
        <v>0</v>
      </c>
      <c r="AW4511" s="9">
        <v>0</v>
      </c>
      <c r="AX4511" s="9">
        <v>10</v>
      </c>
      <c r="AY4511" s="9">
        <v>0</v>
      </c>
      <c r="AZ4511" s="9">
        <v>4</v>
      </c>
      <c r="BA4511" s="9">
        <v>0</v>
      </c>
      <c r="BB4511" s="9">
        <v>5</v>
      </c>
      <c r="BC4511" s="9">
        <v>0</v>
      </c>
    </row>
    <row r="4512" spans="2:55" x14ac:dyDescent="0.45">
      <c r="B4512" s="25">
        <v>4505</v>
      </c>
      <c r="D4512" s="9" t="s">
        <v>123</v>
      </c>
      <c r="E4512" s="9">
        <v>0</v>
      </c>
      <c r="F4512" s="9">
        <v>0</v>
      </c>
      <c r="G4512" s="9">
        <v>0</v>
      </c>
      <c r="H4512" s="9">
        <v>6</v>
      </c>
      <c r="I4512" s="9">
        <v>11</v>
      </c>
      <c r="J4512" s="9">
        <v>0</v>
      </c>
      <c r="K4512" s="9">
        <v>0</v>
      </c>
      <c r="L4512" s="9">
        <v>3</v>
      </c>
      <c r="M4512" s="9">
        <v>0</v>
      </c>
      <c r="N4512" s="9">
        <v>0</v>
      </c>
      <c r="O4512" s="9">
        <v>0</v>
      </c>
      <c r="P4512" s="9">
        <v>0</v>
      </c>
      <c r="Q4512" s="9">
        <v>0</v>
      </c>
      <c r="R4512" s="9">
        <v>0</v>
      </c>
      <c r="S4512" s="9">
        <v>0</v>
      </c>
      <c r="T4512" s="9">
        <v>0</v>
      </c>
      <c r="U4512" s="9">
        <v>0</v>
      </c>
      <c r="V4512" s="9">
        <v>0</v>
      </c>
      <c r="W4512" s="9">
        <v>0</v>
      </c>
      <c r="X4512" s="9">
        <v>0</v>
      </c>
      <c r="Y4512" s="9">
        <v>0</v>
      </c>
      <c r="Z4512" s="9">
        <v>0</v>
      </c>
      <c r="AA4512" s="9">
        <v>0</v>
      </c>
      <c r="AB4512" s="9">
        <v>4</v>
      </c>
      <c r="AC4512" s="9">
        <v>3</v>
      </c>
      <c r="AD4512" s="9">
        <v>4</v>
      </c>
      <c r="AE4512" s="9">
        <v>19</v>
      </c>
      <c r="AF4512" s="9">
        <v>0</v>
      </c>
      <c r="AG4512" s="9">
        <v>0</v>
      </c>
      <c r="AH4512" s="9">
        <v>0</v>
      </c>
      <c r="AI4512" s="9">
        <v>0</v>
      </c>
      <c r="AJ4512" s="9">
        <v>0</v>
      </c>
      <c r="AK4512" s="9">
        <v>0</v>
      </c>
      <c r="AL4512" s="9">
        <v>0</v>
      </c>
      <c r="AM4512" s="9">
        <v>0</v>
      </c>
      <c r="AN4512" s="9">
        <v>0</v>
      </c>
      <c r="AO4512" s="9">
        <v>0</v>
      </c>
      <c r="AP4512" s="9">
        <v>3</v>
      </c>
      <c r="AQ4512" s="9">
        <v>0</v>
      </c>
      <c r="AR4512" s="9">
        <v>0</v>
      </c>
      <c r="AS4512" s="9">
        <v>0</v>
      </c>
      <c r="AT4512" s="9">
        <v>0</v>
      </c>
      <c r="AU4512" s="9">
        <v>0</v>
      </c>
      <c r="AV4512" s="9">
        <v>0</v>
      </c>
      <c r="AW4512" s="9">
        <v>0</v>
      </c>
      <c r="AX4512" s="9">
        <v>4</v>
      </c>
      <c r="AY4512" s="9">
        <v>4</v>
      </c>
      <c r="AZ4512" s="9">
        <v>0</v>
      </c>
      <c r="BA4512" s="9">
        <v>0</v>
      </c>
      <c r="BB4512" s="9">
        <v>0</v>
      </c>
      <c r="BC4512" s="9">
        <v>3</v>
      </c>
    </row>
    <row r="4513" spans="2:55" x14ac:dyDescent="0.45">
      <c r="B4513" s="25">
        <v>4506</v>
      </c>
      <c r="D4513" s="9" t="s">
        <v>124</v>
      </c>
      <c r="E4513" s="9">
        <v>5</v>
      </c>
      <c r="F4513" s="9">
        <v>3</v>
      </c>
      <c r="G4513" s="9">
        <v>0</v>
      </c>
      <c r="H4513" s="9">
        <v>8</v>
      </c>
      <c r="I4513" s="9">
        <v>5</v>
      </c>
      <c r="J4513" s="9">
        <v>4</v>
      </c>
      <c r="K4513" s="9">
        <v>0</v>
      </c>
      <c r="L4513" s="9">
        <v>17</v>
      </c>
      <c r="M4513" s="9">
        <v>0</v>
      </c>
      <c r="N4513" s="9">
        <v>9</v>
      </c>
      <c r="O4513" s="9">
        <v>0</v>
      </c>
      <c r="P4513" s="9">
        <v>5</v>
      </c>
      <c r="Q4513" s="9">
        <v>9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0</v>
      </c>
      <c r="X4513" s="9">
        <v>0</v>
      </c>
      <c r="Y4513" s="9">
        <v>0</v>
      </c>
      <c r="Z4513" s="9">
        <v>0</v>
      </c>
      <c r="AA4513" s="9">
        <v>8</v>
      </c>
      <c r="AB4513" s="9">
        <v>9</v>
      </c>
      <c r="AC4513" s="9">
        <v>6</v>
      </c>
      <c r="AD4513" s="9">
        <v>19</v>
      </c>
      <c r="AE4513" s="9">
        <v>0</v>
      </c>
      <c r="AF4513" s="9">
        <v>0</v>
      </c>
      <c r="AG4513" s="9">
        <v>10</v>
      </c>
      <c r="AH4513" s="9">
        <v>0</v>
      </c>
      <c r="AI4513" s="9">
        <v>3</v>
      </c>
      <c r="AJ4513" s="9">
        <v>4</v>
      </c>
      <c r="AK4513" s="9">
        <v>0</v>
      </c>
      <c r="AL4513" s="9">
        <v>0</v>
      </c>
      <c r="AM4513" s="9">
        <v>3</v>
      </c>
      <c r="AN4513" s="9">
        <v>0</v>
      </c>
      <c r="AO4513" s="9">
        <v>0</v>
      </c>
      <c r="AP4513" s="9">
        <v>0</v>
      </c>
      <c r="AQ4513" s="9">
        <v>0</v>
      </c>
      <c r="AR4513" s="9">
        <v>0</v>
      </c>
      <c r="AS4513" s="9">
        <v>0</v>
      </c>
      <c r="AT4513" s="9">
        <v>0</v>
      </c>
      <c r="AU4513" s="9">
        <v>6</v>
      </c>
      <c r="AV4513" s="9">
        <v>0</v>
      </c>
      <c r="AW4513" s="9">
        <v>0</v>
      </c>
      <c r="AX4513" s="9">
        <v>0</v>
      </c>
      <c r="AY4513" s="9">
        <v>0</v>
      </c>
      <c r="AZ4513" s="9">
        <v>0</v>
      </c>
      <c r="BA4513" s="9">
        <v>0</v>
      </c>
      <c r="BB4513" s="9">
        <v>0</v>
      </c>
      <c r="BC4513" s="9">
        <v>0</v>
      </c>
    </row>
    <row r="4514" spans="2:55" x14ac:dyDescent="0.45">
      <c r="B4514" s="25">
        <v>4507</v>
      </c>
      <c r="D4514" s="9" t="s">
        <v>125</v>
      </c>
      <c r="E4514" s="9">
        <v>0</v>
      </c>
      <c r="F4514" s="9">
        <v>0</v>
      </c>
      <c r="G4514" s="9">
        <v>0</v>
      </c>
      <c r="H4514" s="9">
        <v>4</v>
      </c>
      <c r="I4514" s="9">
        <v>8</v>
      </c>
      <c r="J4514" s="9">
        <v>0</v>
      </c>
      <c r="K4514" s="9">
        <v>7</v>
      </c>
      <c r="L4514" s="9">
        <v>8</v>
      </c>
      <c r="M4514" s="9">
        <v>14</v>
      </c>
      <c r="N4514" s="9">
        <v>10</v>
      </c>
      <c r="O4514" s="9">
        <v>0</v>
      </c>
      <c r="P4514" s="9">
        <v>4</v>
      </c>
      <c r="Q4514" s="9">
        <v>0</v>
      </c>
      <c r="R4514" s="9">
        <v>0</v>
      </c>
      <c r="S4514" s="9">
        <v>0</v>
      </c>
      <c r="T4514" s="9">
        <v>0</v>
      </c>
      <c r="U4514" s="9">
        <v>3</v>
      </c>
      <c r="V4514" s="9">
        <v>0</v>
      </c>
      <c r="W4514" s="9">
        <v>0</v>
      </c>
      <c r="X4514" s="9">
        <v>0</v>
      </c>
      <c r="Y4514" s="9">
        <v>6</v>
      </c>
      <c r="Z4514" s="9">
        <v>0</v>
      </c>
      <c r="AA4514" s="9">
        <v>0</v>
      </c>
      <c r="AB4514" s="9">
        <v>0</v>
      </c>
      <c r="AC4514" s="9">
        <v>3</v>
      </c>
      <c r="AD4514" s="9">
        <v>0</v>
      </c>
      <c r="AE4514" s="9">
        <v>5</v>
      </c>
      <c r="AF4514" s="9">
        <v>0</v>
      </c>
      <c r="AG4514" s="9">
        <v>4</v>
      </c>
      <c r="AH4514" s="9">
        <v>0</v>
      </c>
      <c r="AI4514" s="9">
        <v>0</v>
      </c>
      <c r="AJ4514" s="9">
        <v>0</v>
      </c>
      <c r="AK4514" s="9">
        <v>5</v>
      </c>
      <c r="AL4514" s="9">
        <v>0</v>
      </c>
      <c r="AM4514" s="9">
        <v>0</v>
      </c>
      <c r="AN4514" s="9">
        <v>0</v>
      </c>
      <c r="AO4514" s="9">
        <v>0</v>
      </c>
      <c r="AP4514" s="9">
        <v>6</v>
      </c>
      <c r="AQ4514" s="9">
        <v>0</v>
      </c>
      <c r="AR4514" s="9">
        <v>0</v>
      </c>
      <c r="AS4514" s="9">
        <v>0</v>
      </c>
      <c r="AT4514" s="9">
        <v>0</v>
      </c>
      <c r="AU4514" s="9">
        <v>0</v>
      </c>
      <c r="AV4514" s="9">
        <v>0</v>
      </c>
      <c r="AW4514" s="9">
        <v>0</v>
      </c>
      <c r="AX4514" s="9">
        <v>0</v>
      </c>
      <c r="AY4514" s="9">
        <v>0</v>
      </c>
      <c r="AZ4514" s="9">
        <v>0</v>
      </c>
      <c r="BA4514" s="9">
        <v>0</v>
      </c>
      <c r="BB4514" s="9">
        <v>0</v>
      </c>
      <c r="BC4514" s="9">
        <v>0</v>
      </c>
    </row>
    <row r="4515" spans="2:55" x14ac:dyDescent="0.45">
      <c r="B4515" s="25">
        <v>4508</v>
      </c>
      <c r="D4515" s="9" t="s">
        <v>126</v>
      </c>
      <c r="E4515" s="9">
        <v>0</v>
      </c>
      <c r="F4515" s="9">
        <v>0</v>
      </c>
      <c r="G4515" s="9">
        <v>0</v>
      </c>
      <c r="H4515" s="9">
        <v>14</v>
      </c>
      <c r="I4515" s="9">
        <v>24</v>
      </c>
      <c r="J4515" s="9">
        <v>0</v>
      </c>
      <c r="K4515" s="9">
        <v>39</v>
      </c>
      <c r="L4515" s="9">
        <v>9</v>
      </c>
      <c r="M4515" s="9">
        <v>3</v>
      </c>
      <c r="N4515" s="9">
        <v>48</v>
      </c>
      <c r="O4515" s="9">
        <v>0</v>
      </c>
      <c r="P4515" s="9">
        <v>9</v>
      </c>
      <c r="Q4515" s="9">
        <v>4</v>
      </c>
      <c r="R4515" s="9">
        <v>0</v>
      </c>
      <c r="S4515" s="9">
        <v>0</v>
      </c>
      <c r="T4515" s="9">
        <v>0</v>
      </c>
      <c r="U4515" s="9">
        <v>4</v>
      </c>
      <c r="V4515" s="9">
        <v>0</v>
      </c>
      <c r="W4515" s="9">
        <v>0</v>
      </c>
      <c r="X4515" s="9">
        <v>4</v>
      </c>
      <c r="Y4515" s="9">
        <v>0</v>
      </c>
      <c r="Z4515" s="9">
        <v>0</v>
      </c>
      <c r="AA4515" s="9">
        <v>0</v>
      </c>
      <c r="AB4515" s="9">
        <v>7</v>
      </c>
      <c r="AC4515" s="9">
        <v>8</v>
      </c>
      <c r="AD4515" s="9">
        <v>0</v>
      </c>
      <c r="AE4515" s="9">
        <v>4</v>
      </c>
      <c r="AF4515" s="9">
        <v>0</v>
      </c>
      <c r="AG4515" s="9">
        <v>4</v>
      </c>
      <c r="AH4515" s="9">
        <v>0</v>
      </c>
      <c r="AI4515" s="9">
        <v>4</v>
      </c>
      <c r="AJ4515" s="9">
        <v>4</v>
      </c>
      <c r="AK4515" s="9">
        <v>0</v>
      </c>
      <c r="AL4515" s="9">
        <v>0</v>
      </c>
      <c r="AM4515" s="9">
        <v>0</v>
      </c>
      <c r="AN4515" s="9">
        <v>0</v>
      </c>
      <c r="AO4515" s="9">
        <v>0</v>
      </c>
      <c r="AP4515" s="9">
        <v>8</v>
      </c>
      <c r="AQ4515" s="9">
        <v>6</v>
      </c>
      <c r="AR4515" s="9">
        <v>0</v>
      </c>
      <c r="AS4515" s="9">
        <v>0</v>
      </c>
      <c r="AT4515" s="9">
        <v>0</v>
      </c>
      <c r="AU4515" s="9">
        <v>0</v>
      </c>
      <c r="AV4515" s="9">
        <v>0</v>
      </c>
      <c r="AW4515" s="9">
        <v>0</v>
      </c>
      <c r="AX4515" s="9">
        <v>0</v>
      </c>
      <c r="AY4515" s="9">
        <v>4</v>
      </c>
      <c r="AZ4515" s="9">
        <v>7</v>
      </c>
      <c r="BA4515" s="9">
        <v>0</v>
      </c>
      <c r="BB4515" s="9">
        <v>0</v>
      </c>
      <c r="BC4515" s="9">
        <v>0</v>
      </c>
    </row>
    <row r="4516" spans="2:55" x14ac:dyDescent="0.45">
      <c r="B4516" s="25">
        <v>4509</v>
      </c>
      <c r="D4516" s="9" t="s">
        <v>127</v>
      </c>
      <c r="E4516" s="9">
        <v>0</v>
      </c>
      <c r="F4516" s="9">
        <v>0</v>
      </c>
      <c r="G4516" s="9">
        <v>0</v>
      </c>
      <c r="H4516" s="9">
        <v>13</v>
      </c>
      <c r="I4516" s="9">
        <v>17</v>
      </c>
      <c r="J4516" s="9">
        <v>3</v>
      </c>
      <c r="K4516" s="9">
        <v>40</v>
      </c>
      <c r="L4516" s="9">
        <v>11</v>
      </c>
      <c r="M4516" s="9">
        <v>25</v>
      </c>
      <c r="N4516" s="9">
        <v>21</v>
      </c>
      <c r="O4516" s="9">
        <v>0</v>
      </c>
      <c r="P4516" s="9">
        <v>3</v>
      </c>
      <c r="Q4516" s="9">
        <v>0</v>
      </c>
      <c r="R4516" s="9">
        <v>0</v>
      </c>
      <c r="S4516" s="9">
        <v>6</v>
      </c>
      <c r="T4516" s="9">
        <v>0</v>
      </c>
      <c r="U4516" s="9">
        <v>4</v>
      </c>
      <c r="V4516" s="9">
        <v>0</v>
      </c>
      <c r="W4516" s="9">
        <v>5</v>
      </c>
      <c r="X4516" s="9">
        <v>7</v>
      </c>
      <c r="Y4516" s="9">
        <v>23</v>
      </c>
      <c r="Z4516" s="9">
        <v>0</v>
      </c>
      <c r="AA4516" s="9">
        <v>0</v>
      </c>
      <c r="AB4516" s="9">
        <v>12</v>
      </c>
      <c r="AC4516" s="9">
        <v>15</v>
      </c>
      <c r="AD4516" s="9">
        <v>0</v>
      </c>
      <c r="AE4516" s="9">
        <v>9</v>
      </c>
      <c r="AF4516" s="9">
        <v>0</v>
      </c>
      <c r="AG4516" s="9">
        <v>4</v>
      </c>
      <c r="AH4516" s="9">
        <v>0</v>
      </c>
      <c r="AI4516" s="9">
        <v>0</v>
      </c>
      <c r="AJ4516" s="9">
        <v>4</v>
      </c>
      <c r="AK4516" s="9">
        <v>3</v>
      </c>
      <c r="AL4516" s="9">
        <v>5</v>
      </c>
      <c r="AM4516" s="9">
        <v>0</v>
      </c>
      <c r="AN4516" s="9">
        <v>0</v>
      </c>
      <c r="AO4516" s="9">
        <v>0</v>
      </c>
      <c r="AP4516" s="9">
        <v>20</v>
      </c>
      <c r="AQ4516" s="9">
        <v>4</v>
      </c>
      <c r="AR4516" s="9">
        <v>0</v>
      </c>
      <c r="AS4516" s="9">
        <v>0</v>
      </c>
      <c r="AT4516" s="9">
        <v>0</v>
      </c>
      <c r="AU4516" s="9">
        <v>0</v>
      </c>
      <c r="AV4516" s="9">
        <v>0</v>
      </c>
      <c r="AW4516" s="9">
        <v>0</v>
      </c>
      <c r="AX4516" s="9">
        <v>4</v>
      </c>
      <c r="AY4516" s="9">
        <v>0</v>
      </c>
      <c r="AZ4516" s="9">
        <v>0</v>
      </c>
      <c r="BA4516" s="9">
        <v>0</v>
      </c>
      <c r="BB4516" s="9">
        <v>0</v>
      </c>
      <c r="BC4516" s="9">
        <v>0</v>
      </c>
    </row>
    <row r="4517" spans="2:55" x14ac:dyDescent="0.45">
      <c r="B4517" s="25">
        <v>4510</v>
      </c>
      <c r="D4517" s="9" t="s">
        <v>128</v>
      </c>
      <c r="E4517" s="9">
        <v>0</v>
      </c>
      <c r="F4517" s="9">
        <v>0</v>
      </c>
      <c r="G4517" s="9">
        <v>0</v>
      </c>
      <c r="H4517" s="9">
        <v>35</v>
      </c>
      <c r="I4517" s="9">
        <v>23</v>
      </c>
      <c r="J4517" s="9">
        <v>6</v>
      </c>
      <c r="K4517" s="9">
        <v>19</v>
      </c>
      <c r="L4517" s="9">
        <v>27</v>
      </c>
      <c r="M4517" s="9">
        <v>194</v>
      </c>
      <c r="N4517" s="9">
        <v>17</v>
      </c>
      <c r="O4517" s="9">
        <v>0</v>
      </c>
      <c r="P4517" s="9">
        <v>24</v>
      </c>
      <c r="Q4517" s="9">
        <v>3</v>
      </c>
      <c r="R4517" s="9">
        <v>0</v>
      </c>
      <c r="S4517" s="9">
        <v>12</v>
      </c>
      <c r="T4517" s="9">
        <v>0</v>
      </c>
      <c r="U4517" s="9">
        <v>5</v>
      </c>
      <c r="V4517" s="9">
        <v>0</v>
      </c>
      <c r="W4517" s="9">
        <v>11</v>
      </c>
      <c r="X4517" s="9">
        <v>0</v>
      </c>
      <c r="Y4517" s="9">
        <v>34</v>
      </c>
      <c r="Z4517" s="9">
        <v>0</v>
      </c>
      <c r="AA4517" s="9">
        <v>0</v>
      </c>
      <c r="AB4517" s="9">
        <v>11</v>
      </c>
      <c r="AC4517" s="9">
        <v>26</v>
      </c>
      <c r="AD4517" s="9">
        <v>4</v>
      </c>
      <c r="AE4517" s="9">
        <v>5</v>
      </c>
      <c r="AF4517" s="9">
        <v>0</v>
      </c>
      <c r="AG4517" s="9">
        <v>8</v>
      </c>
      <c r="AH4517" s="9">
        <v>4</v>
      </c>
      <c r="AI4517" s="9">
        <v>0</v>
      </c>
      <c r="AJ4517" s="9">
        <v>13</v>
      </c>
      <c r="AK4517" s="9">
        <v>8</v>
      </c>
      <c r="AL4517" s="9">
        <v>0</v>
      </c>
      <c r="AM4517" s="9">
        <v>12</v>
      </c>
      <c r="AN4517" s="9">
        <v>0</v>
      </c>
      <c r="AO4517" s="9">
        <v>8</v>
      </c>
      <c r="AP4517" s="9">
        <v>35</v>
      </c>
      <c r="AQ4517" s="9">
        <v>10</v>
      </c>
      <c r="AR4517" s="9">
        <v>0</v>
      </c>
      <c r="AS4517" s="9">
        <v>3</v>
      </c>
      <c r="AT4517" s="9">
        <v>0</v>
      </c>
      <c r="AU4517" s="9">
        <v>8</v>
      </c>
      <c r="AV4517" s="9">
        <v>3</v>
      </c>
      <c r="AW4517" s="9">
        <v>0</v>
      </c>
      <c r="AX4517" s="9">
        <v>5</v>
      </c>
      <c r="AY4517" s="9">
        <v>0</v>
      </c>
      <c r="AZ4517" s="9">
        <v>12</v>
      </c>
      <c r="BA4517" s="9">
        <v>0</v>
      </c>
      <c r="BB4517" s="9">
        <v>3</v>
      </c>
      <c r="BC4517" s="9">
        <v>0</v>
      </c>
    </row>
    <row r="4518" spans="2:55" x14ac:dyDescent="0.45">
      <c r="B4518" s="25">
        <v>4511</v>
      </c>
      <c r="D4518" s="9" t="s">
        <v>129</v>
      </c>
      <c r="E4518" s="9">
        <v>3</v>
      </c>
      <c r="F4518" s="9">
        <v>8</v>
      </c>
      <c r="G4518" s="9">
        <v>0</v>
      </c>
      <c r="H4518" s="9">
        <v>64</v>
      </c>
      <c r="I4518" s="9">
        <v>30</v>
      </c>
      <c r="J4518" s="9">
        <v>10</v>
      </c>
      <c r="K4518" s="9">
        <v>86</v>
      </c>
      <c r="L4518" s="9">
        <v>96</v>
      </c>
      <c r="M4518" s="9">
        <v>27</v>
      </c>
      <c r="N4518" s="9">
        <v>33</v>
      </c>
      <c r="O4518" s="9">
        <v>4</v>
      </c>
      <c r="P4518" s="9">
        <v>22</v>
      </c>
      <c r="Q4518" s="9">
        <v>13</v>
      </c>
      <c r="R4518" s="9">
        <v>0</v>
      </c>
      <c r="S4518" s="9">
        <v>11</v>
      </c>
      <c r="T4518" s="9">
        <v>0</v>
      </c>
      <c r="U4518" s="9">
        <v>3</v>
      </c>
      <c r="V4518" s="9">
        <v>9</v>
      </c>
      <c r="W4518" s="9">
        <v>17</v>
      </c>
      <c r="X4518" s="9">
        <v>5</v>
      </c>
      <c r="Y4518" s="9">
        <v>13</v>
      </c>
      <c r="Z4518" s="9">
        <v>0</v>
      </c>
      <c r="AA4518" s="9">
        <v>5</v>
      </c>
      <c r="AB4518" s="9">
        <v>17</v>
      </c>
      <c r="AC4518" s="9">
        <v>16</v>
      </c>
      <c r="AD4518" s="9">
        <v>8</v>
      </c>
      <c r="AE4518" s="9">
        <v>7</v>
      </c>
      <c r="AF4518" s="9">
        <v>5</v>
      </c>
      <c r="AG4518" s="9">
        <v>20</v>
      </c>
      <c r="AH4518" s="9">
        <v>7</v>
      </c>
      <c r="AI4518" s="9">
        <v>14</v>
      </c>
      <c r="AJ4518" s="9">
        <v>15</v>
      </c>
      <c r="AK4518" s="9">
        <v>14</v>
      </c>
      <c r="AL4518" s="9">
        <v>7</v>
      </c>
      <c r="AM4518" s="9">
        <v>18</v>
      </c>
      <c r="AN4518" s="9">
        <v>0</v>
      </c>
      <c r="AO4518" s="9">
        <v>8</v>
      </c>
      <c r="AP4518" s="9">
        <v>25</v>
      </c>
      <c r="AQ4518" s="9">
        <v>6</v>
      </c>
      <c r="AR4518" s="9">
        <v>0</v>
      </c>
      <c r="AS4518" s="9">
        <v>0</v>
      </c>
      <c r="AT4518" s="9">
        <v>0</v>
      </c>
      <c r="AU4518" s="9">
        <v>11</v>
      </c>
      <c r="AV4518" s="9">
        <v>5</v>
      </c>
      <c r="AW4518" s="9">
        <v>0</v>
      </c>
      <c r="AX4518" s="9">
        <v>4</v>
      </c>
      <c r="AY4518" s="9">
        <v>5</v>
      </c>
      <c r="AZ4518" s="9">
        <v>0</v>
      </c>
      <c r="BA4518" s="9">
        <v>0</v>
      </c>
      <c r="BB4518" s="9">
        <v>8</v>
      </c>
      <c r="BC4518" s="9">
        <v>3</v>
      </c>
    </row>
    <row r="4519" spans="2:55" x14ac:dyDescent="0.45">
      <c r="B4519" s="25">
        <v>4512</v>
      </c>
      <c r="D4519" s="9" t="s">
        <v>130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  <c r="J4519" s="9">
        <v>0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>
        <v>0</v>
      </c>
      <c r="S4519" s="9">
        <v>0</v>
      </c>
      <c r="T4519" s="9">
        <v>0</v>
      </c>
      <c r="U4519" s="9">
        <v>0</v>
      </c>
      <c r="V4519" s="9">
        <v>0</v>
      </c>
      <c r="W4519" s="9">
        <v>0</v>
      </c>
      <c r="X4519" s="9">
        <v>0</v>
      </c>
      <c r="Y4519" s="9">
        <v>0</v>
      </c>
      <c r="Z4519" s="9">
        <v>0</v>
      </c>
      <c r="AA4519" s="9">
        <v>0</v>
      </c>
      <c r="AB4519" s="9">
        <v>0</v>
      </c>
      <c r="AC4519" s="9">
        <v>0</v>
      </c>
      <c r="AD4519" s="9">
        <v>0</v>
      </c>
      <c r="AE4519" s="9">
        <v>0</v>
      </c>
      <c r="AF4519" s="9">
        <v>0</v>
      </c>
      <c r="AG4519" s="9">
        <v>0</v>
      </c>
      <c r="AH4519" s="9">
        <v>0</v>
      </c>
      <c r="AI4519" s="9">
        <v>0</v>
      </c>
      <c r="AJ4519" s="9">
        <v>0</v>
      </c>
      <c r="AK4519" s="9">
        <v>0</v>
      </c>
      <c r="AL4519" s="9">
        <v>0</v>
      </c>
      <c r="AM4519" s="9">
        <v>0</v>
      </c>
      <c r="AN4519" s="9">
        <v>0</v>
      </c>
      <c r="AO4519" s="9">
        <v>0</v>
      </c>
      <c r="AP4519" s="9">
        <v>0</v>
      </c>
      <c r="AQ4519" s="9">
        <v>0</v>
      </c>
      <c r="AR4519" s="9">
        <v>0</v>
      </c>
      <c r="AS4519" s="9">
        <v>0</v>
      </c>
      <c r="AT4519" s="9">
        <v>0</v>
      </c>
      <c r="AU4519" s="9">
        <v>0</v>
      </c>
      <c r="AV4519" s="9">
        <v>0</v>
      </c>
      <c r="AW4519" s="9">
        <v>0</v>
      </c>
      <c r="AX4519" s="9">
        <v>0</v>
      </c>
      <c r="AY4519" s="9">
        <v>0</v>
      </c>
      <c r="AZ4519" s="9">
        <v>0</v>
      </c>
      <c r="BA4519" s="9">
        <v>0</v>
      </c>
      <c r="BB4519" s="9">
        <v>0</v>
      </c>
      <c r="BC4519" s="9">
        <v>0</v>
      </c>
    </row>
    <row r="4520" spans="2:55" x14ac:dyDescent="0.45">
      <c r="B4520" s="25">
        <v>4513</v>
      </c>
      <c r="D4520" s="9" t="s">
        <v>131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  <c r="J4520" s="9">
        <v>0</v>
      </c>
      <c r="K4520" s="9">
        <v>0</v>
      </c>
      <c r="L4520" s="9">
        <v>0</v>
      </c>
      <c r="M4520" s="9">
        <v>0</v>
      </c>
      <c r="N4520" s="9">
        <v>0</v>
      </c>
      <c r="O4520" s="9">
        <v>0</v>
      </c>
      <c r="P4520" s="9">
        <v>0</v>
      </c>
      <c r="Q4520" s="9">
        <v>0</v>
      </c>
      <c r="R4520" s="9">
        <v>0</v>
      </c>
      <c r="S4520" s="9">
        <v>0</v>
      </c>
      <c r="T4520" s="9">
        <v>0</v>
      </c>
      <c r="U4520" s="9">
        <v>0</v>
      </c>
      <c r="V4520" s="9">
        <v>0</v>
      </c>
      <c r="W4520" s="9">
        <v>0</v>
      </c>
      <c r="X4520" s="9">
        <v>0</v>
      </c>
      <c r="Y4520" s="9">
        <v>0</v>
      </c>
      <c r="Z4520" s="9">
        <v>0</v>
      </c>
      <c r="AA4520" s="9">
        <v>0</v>
      </c>
      <c r="AB4520" s="9">
        <v>0</v>
      </c>
      <c r="AC4520" s="9">
        <v>0</v>
      </c>
      <c r="AD4520" s="9">
        <v>0</v>
      </c>
      <c r="AE4520" s="9">
        <v>0</v>
      </c>
      <c r="AF4520" s="9">
        <v>0</v>
      </c>
      <c r="AG4520" s="9">
        <v>0</v>
      </c>
      <c r="AH4520" s="9">
        <v>0</v>
      </c>
      <c r="AI4520" s="9">
        <v>0</v>
      </c>
      <c r="AJ4520" s="9">
        <v>0</v>
      </c>
      <c r="AK4520" s="9">
        <v>0</v>
      </c>
      <c r="AL4520" s="9">
        <v>0</v>
      </c>
      <c r="AM4520" s="9">
        <v>0</v>
      </c>
      <c r="AN4520" s="9">
        <v>0</v>
      </c>
      <c r="AO4520" s="9">
        <v>0</v>
      </c>
      <c r="AP4520" s="9">
        <v>0</v>
      </c>
      <c r="AQ4520" s="9">
        <v>0</v>
      </c>
      <c r="AR4520" s="9">
        <v>0</v>
      </c>
      <c r="AS4520" s="9">
        <v>0</v>
      </c>
      <c r="AT4520" s="9">
        <v>0</v>
      </c>
      <c r="AU4520" s="9">
        <v>0</v>
      </c>
      <c r="AV4520" s="9">
        <v>0</v>
      </c>
      <c r="AW4520" s="9">
        <v>0</v>
      </c>
      <c r="AX4520" s="9">
        <v>0</v>
      </c>
      <c r="AY4520" s="9">
        <v>0</v>
      </c>
      <c r="AZ4520" s="9">
        <v>0</v>
      </c>
      <c r="BA4520" s="9">
        <v>0</v>
      </c>
      <c r="BB4520" s="9">
        <v>0</v>
      </c>
      <c r="BC4520" s="9">
        <v>0</v>
      </c>
    </row>
    <row r="4521" spans="2:55" x14ac:dyDescent="0.45">
      <c r="B4521" s="25">
        <v>4514</v>
      </c>
      <c r="D4521" s="9" t="s">
        <v>132</v>
      </c>
      <c r="E4521" s="9">
        <v>0</v>
      </c>
      <c r="F4521" s="9">
        <v>4</v>
      </c>
      <c r="G4521" s="9">
        <v>0</v>
      </c>
      <c r="H4521" s="9">
        <v>16</v>
      </c>
      <c r="I4521" s="9">
        <v>50</v>
      </c>
      <c r="J4521" s="9">
        <v>0</v>
      </c>
      <c r="K4521" s="9">
        <v>0</v>
      </c>
      <c r="L4521" s="9">
        <v>9</v>
      </c>
      <c r="M4521" s="9">
        <v>0</v>
      </c>
      <c r="N4521" s="9">
        <v>0</v>
      </c>
      <c r="O4521" s="9">
        <v>0</v>
      </c>
      <c r="P4521" s="9">
        <v>0</v>
      </c>
      <c r="Q4521" s="9">
        <v>3</v>
      </c>
      <c r="R4521" s="9">
        <v>0</v>
      </c>
      <c r="S4521" s="9">
        <v>4</v>
      </c>
      <c r="T4521" s="9">
        <v>0</v>
      </c>
      <c r="U4521" s="9">
        <v>6</v>
      </c>
      <c r="V4521" s="9">
        <v>5</v>
      </c>
      <c r="W4521" s="9">
        <v>421</v>
      </c>
      <c r="X4521" s="9">
        <v>0</v>
      </c>
      <c r="Y4521" s="9">
        <v>3</v>
      </c>
      <c r="Z4521" s="9">
        <v>0</v>
      </c>
      <c r="AA4521" s="9">
        <v>6</v>
      </c>
      <c r="AB4521" s="9">
        <v>37</v>
      </c>
      <c r="AC4521" s="9">
        <v>53</v>
      </c>
      <c r="AD4521" s="9">
        <v>20</v>
      </c>
      <c r="AE4521" s="9">
        <v>3</v>
      </c>
      <c r="AF4521" s="9">
        <v>0</v>
      </c>
      <c r="AG4521" s="9">
        <v>4</v>
      </c>
      <c r="AH4521" s="9">
        <v>0</v>
      </c>
      <c r="AI4521" s="9">
        <v>14</v>
      </c>
      <c r="AJ4521" s="9">
        <v>12</v>
      </c>
      <c r="AK4521" s="9">
        <v>9</v>
      </c>
      <c r="AL4521" s="9">
        <v>7</v>
      </c>
      <c r="AM4521" s="9">
        <v>8</v>
      </c>
      <c r="AN4521" s="9">
        <v>0</v>
      </c>
      <c r="AO4521" s="9">
        <v>3</v>
      </c>
      <c r="AP4521" s="9">
        <v>29</v>
      </c>
      <c r="AQ4521" s="9">
        <v>8</v>
      </c>
      <c r="AR4521" s="9">
        <v>0</v>
      </c>
      <c r="AS4521" s="9">
        <v>7</v>
      </c>
      <c r="AT4521" s="9">
        <v>9</v>
      </c>
      <c r="AU4521" s="9">
        <v>52</v>
      </c>
      <c r="AV4521" s="9">
        <v>6</v>
      </c>
      <c r="AW4521" s="9">
        <v>0</v>
      </c>
      <c r="AX4521" s="9">
        <v>34</v>
      </c>
      <c r="AY4521" s="9">
        <v>5</v>
      </c>
      <c r="AZ4521" s="9">
        <v>16</v>
      </c>
      <c r="BA4521" s="9">
        <v>0</v>
      </c>
      <c r="BB4521" s="9">
        <v>65</v>
      </c>
      <c r="BC4521" s="9">
        <v>9</v>
      </c>
    </row>
    <row r="4522" spans="2:55" x14ac:dyDescent="0.45">
      <c r="B4522" s="25">
        <v>4515</v>
      </c>
      <c r="D4522" s="9" t="s">
        <v>133</v>
      </c>
      <c r="E4522" s="9">
        <v>0</v>
      </c>
      <c r="F4522" s="9">
        <v>0</v>
      </c>
      <c r="G4522" s="9">
        <v>0</v>
      </c>
      <c r="H4522" s="9">
        <v>0</v>
      </c>
      <c r="I4522" s="9">
        <v>6</v>
      </c>
      <c r="J4522" s="9">
        <v>0</v>
      </c>
      <c r="K4522" s="9">
        <v>0</v>
      </c>
      <c r="L4522" s="9">
        <v>3</v>
      </c>
      <c r="M4522" s="9">
        <v>0</v>
      </c>
      <c r="N4522" s="9">
        <v>5</v>
      </c>
      <c r="O4522" s="9">
        <v>0</v>
      </c>
      <c r="P4522" s="9">
        <v>0</v>
      </c>
      <c r="Q4522" s="9">
        <v>0</v>
      </c>
      <c r="R4522" s="9">
        <v>0</v>
      </c>
      <c r="S4522" s="9">
        <v>0</v>
      </c>
      <c r="T4522" s="9">
        <v>0</v>
      </c>
      <c r="U4522" s="9">
        <v>0</v>
      </c>
      <c r="V4522" s="9">
        <v>0</v>
      </c>
      <c r="W4522" s="9">
        <v>0</v>
      </c>
      <c r="X4522" s="9">
        <v>0</v>
      </c>
      <c r="Y4522" s="9">
        <v>69</v>
      </c>
      <c r="Z4522" s="9">
        <v>0</v>
      </c>
      <c r="AA4522" s="9">
        <v>4</v>
      </c>
      <c r="AB4522" s="9">
        <v>8</v>
      </c>
      <c r="AC4522" s="9">
        <v>3</v>
      </c>
      <c r="AD4522" s="9">
        <v>0</v>
      </c>
      <c r="AE4522" s="9">
        <v>15</v>
      </c>
      <c r="AF4522" s="9">
        <v>0</v>
      </c>
      <c r="AG4522" s="9">
        <v>6</v>
      </c>
      <c r="AH4522" s="9">
        <v>0</v>
      </c>
      <c r="AI4522" s="9">
        <v>4</v>
      </c>
      <c r="AJ4522" s="9">
        <v>0</v>
      </c>
      <c r="AK4522" s="9">
        <v>5</v>
      </c>
      <c r="AL4522" s="9">
        <v>0</v>
      </c>
      <c r="AM4522" s="9">
        <v>5</v>
      </c>
      <c r="AN4522" s="9">
        <v>0</v>
      </c>
      <c r="AO4522" s="9">
        <v>0</v>
      </c>
      <c r="AP4522" s="9">
        <v>7</v>
      </c>
      <c r="AQ4522" s="9">
        <v>5</v>
      </c>
      <c r="AR4522" s="9">
        <v>0</v>
      </c>
      <c r="AS4522" s="9">
        <v>0</v>
      </c>
      <c r="AT4522" s="9">
        <v>0</v>
      </c>
      <c r="AU4522" s="9">
        <v>0</v>
      </c>
      <c r="AV4522" s="9">
        <v>0</v>
      </c>
      <c r="AW4522" s="9">
        <v>0</v>
      </c>
      <c r="AX4522" s="9">
        <v>9</v>
      </c>
      <c r="AY4522" s="9">
        <v>0</v>
      </c>
      <c r="AZ4522" s="9">
        <v>0</v>
      </c>
      <c r="BA4522" s="9">
        <v>0</v>
      </c>
      <c r="BB4522" s="9">
        <v>0</v>
      </c>
      <c r="BC4522" s="9">
        <v>0</v>
      </c>
    </row>
    <row r="4523" spans="2:55" x14ac:dyDescent="0.45">
      <c r="B4523" s="25">
        <v>4516</v>
      </c>
      <c r="D4523" s="9" t="s">
        <v>134</v>
      </c>
      <c r="E4523" s="9">
        <v>0</v>
      </c>
      <c r="F4523" s="9">
        <v>0</v>
      </c>
      <c r="G4523" s="9">
        <v>0</v>
      </c>
      <c r="H4523" s="9">
        <v>0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>
        <v>0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0</v>
      </c>
      <c r="Z4523" s="9">
        <v>0</v>
      </c>
      <c r="AA4523" s="9">
        <v>0</v>
      </c>
      <c r="AB4523" s="9">
        <v>0</v>
      </c>
      <c r="AC4523" s="9">
        <v>0</v>
      </c>
      <c r="AD4523" s="9">
        <v>0</v>
      </c>
      <c r="AE4523" s="9">
        <v>0</v>
      </c>
      <c r="AF4523" s="9">
        <v>0</v>
      </c>
      <c r="AG4523" s="9">
        <v>0</v>
      </c>
      <c r="AH4523" s="9">
        <v>0</v>
      </c>
      <c r="AI4523" s="9">
        <v>0</v>
      </c>
      <c r="AJ4523" s="9">
        <v>0</v>
      </c>
      <c r="AK4523" s="9">
        <v>0</v>
      </c>
      <c r="AL4523" s="9">
        <v>0</v>
      </c>
      <c r="AM4523" s="9">
        <v>0</v>
      </c>
      <c r="AN4523" s="9">
        <v>0</v>
      </c>
      <c r="AO4523" s="9">
        <v>0</v>
      </c>
      <c r="AP4523" s="9">
        <v>0</v>
      </c>
      <c r="AQ4523" s="9">
        <v>0</v>
      </c>
      <c r="AR4523" s="9">
        <v>0</v>
      </c>
      <c r="AS4523" s="9">
        <v>0</v>
      </c>
      <c r="AT4523" s="9">
        <v>0</v>
      </c>
      <c r="AU4523" s="9">
        <v>0</v>
      </c>
      <c r="AV4523" s="9">
        <v>0</v>
      </c>
      <c r="AW4523" s="9">
        <v>0</v>
      </c>
      <c r="AX4523" s="9">
        <v>0</v>
      </c>
      <c r="AY4523" s="9">
        <v>0</v>
      </c>
      <c r="AZ4523" s="9">
        <v>0</v>
      </c>
      <c r="BA4523" s="9">
        <v>0</v>
      </c>
      <c r="BB4523" s="9">
        <v>0</v>
      </c>
      <c r="BC4523" s="9">
        <v>0</v>
      </c>
    </row>
    <row r="4524" spans="2:55" x14ac:dyDescent="0.45">
      <c r="B4524" s="25">
        <v>4517</v>
      </c>
      <c r="D4524" s="9" t="s">
        <v>135</v>
      </c>
      <c r="E4524" s="9">
        <v>0</v>
      </c>
      <c r="F4524" s="9">
        <v>0</v>
      </c>
      <c r="G4524" s="9">
        <v>0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0</v>
      </c>
      <c r="N4524" s="9">
        <v>0</v>
      </c>
      <c r="O4524" s="9">
        <v>0</v>
      </c>
      <c r="P4524" s="9">
        <v>0</v>
      </c>
      <c r="Q4524" s="9">
        <v>0</v>
      </c>
      <c r="R4524" s="9">
        <v>0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  <c r="AC4524" s="9">
        <v>0</v>
      </c>
      <c r="AD4524" s="9">
        <v>0</v>
      </c>
      <c r="AE4524" s="9">
        <v>0</v>
      </c>
      <c r="AF4524" s="9">
        <v>0</v>
      </c>
      <c r="AG4524" s="9">
        <v>0</v>
      </c>
      <c r="AH4524" s="9">
        <v>0</v>
      </c>
      <c r="AI4524" s="9">
        <v>0</v>
      </c>
      <c r="AJ4524" s="9">
        <v>0</v>
      </c>
      <c r="AK4524" s="9">
        <v>0</v>
      </c>
      <c r="AL4524" s="9">
        <v>0</v>
      </c>
      <c r="AM4524" s="9">
        <v>0</v>
      </c>
      <c r="AN4524" s="9">
        <v>0</v>
      </c>
      <c r="AO4524" s="9">
        <v>0</v>
      </c>
      <c r="AP4524" s="9">
        <v>0</v>
      </c>
      <c r="AQ4524" s="9">
        <v>0</v>
      </c>
      <c r="AR4524" s="9">
        <v>0</v>
      </c>
      <c r="AS4524" s="9">
        <v>0</v>
      </c>
      <c r="AT4524" s="9">
        <v>0</v>
      </c>
      <c r="AU4524" s="9">
        <v>0</v>
      </c>
      <c r="AV4524" s="9">
        <v>0</v>
      </c>
      <c r="AW4524" s="9">
        <v>0</v>
      </c>
      <c r="AX4524" s="9">
        <v>0</v>
      </c>
      <c r="AY4524" s="9">
        <v>0</v>
      </c>
      <c r="AZ4524" s="9">
        <v>0</v>
      </c>
      <c r="BA4524" s="9">
        <v>0</v>
      </c>
      <c r="BB4524" s="9">
        <v>0</v>
      </c>
      <c r="BC4524" s="9">
        <v>0</v>
      </c>
    </row>
    <row r="4525" spans="2:55" x14ac:dyDescent="0.45">
      <c r="B4525" s="25">
        <v>4518</v>
      </c>
      <c r="D4525" s="9" t="s">
        <v>136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>
        <v>0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0</v>
      </c>
      <c r="Z4525" s="9">
        <v>0</v>
      </c>
      <c r="AA4525" s="9">
        <v>0</v>
      </c>
      <c r="AB4525" s="9">
        <v>0</v>
      </c>
      <c r="AC4525" s="9">
        <v>0</v>
      </c>
      <c r="AD4525" s="9">
        <v>0</v>
      </c>
      <c r="AE4525" s="9">
        <v>0</v>
      </c>
      <c r="AF4525" s="9">
        <v>0</v>
      </c>
      <c r="AG4525" s="9">
        <v>0</v>
      </c>
      <c r="AH4525" s="9">
        <v>0</v>
      </c>
      <c r="AI4525" s="9">
        <v>0</v>
      </c>
      <c r="AJ4525" s="9">
        <v>0</v>
      </c>
      <c r="AK4525" s="9">
        <v>0</v>
      </c>
      <c r="AL4525" s="9">
        <v>0</v>
      </c>
      <c r="AM4525" s="9">
        <v>0</v>
      </c>
      <c r="AN4525" s="9">
        <v>0</v>
      </c>
      <c r="AO4525" s="9">
        <v>0</v>
      </c>
      <c r="AP4525" s="9">
        <v>0</v>
      </c>
      <c r="AQ4525" s="9">
        <v>0</v>
      </c>
      <c r="AR4525" s="9">
        <v>0</v>
      </c>
      <c r="AS4525" s="9">
        <v>0</v>
      </c>
      <c r="AT4525" s="9">
        <v>0</v>
      </c>
      <c r="AU4525" s="9">
        <v>0</v>
      </c>
      <c r="AV4525" s="9">
        <v>0</v>
      </c>
      <c r="AW4525" s="9">
        <v>0</v>
      </c>
      <c r="AX4525" s="9">
        <v>0</v>
      </c>
      <c r="AY4525" s="9">
        <v>0</v>
      </c>
      <c r="AZ4525" s="9">
        <v>0</v>
      </c>
      <c r="BA4525" s="9">
        <v>0</v>
      </c>
      <c r="BB4525" s="9">
        <v>0</v>
      </c>
      <c r="BC4525" s="9">
        <v>0</v>
      </c>
    </row>
    <row r="4526" spans="2:55" x14ac:dyDescent="0.45">
      <c r="B4526" s="25">
        <v>4519</v>
      </c>
      <c r="D4526" s="9" t="s">
        <v>137</v>
      </c>
      <c r="E4526" s="9">
        <v>0</v>
      </c>
      <c r="F4526" s="9">
        <v>0</v>
      </c>
      <c r="G4526" s="9">
        <v>0</v>
      </c>
      <c r="H4526" s="9">
        <v>0</v>
      </c>
      <c r="I4526" s="9">
        <v>0</v>
      </c>
      <c r="J4526" s="9">
        <v>0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0</v>
      </c>
      <c r="R4526" s="9">
        <v>0</v>
      </c>
      <c r="S4526" s="9">
        <v>0</v>
      </c>
      <c r="T4526" s="9">
        <v>0</v>
      </c>
      <c r="U4526" s="9">
        <v>0</v>
      </c>
      <c r="V4526" s="9">
        <v>0</v>
      </c>
      <c r="W4526" s="9">
        <v>0</v>
      </c>
      <c r="X4526" s="9">
        <v>0</v>
      </c>
      <c r="Y4526" s="9">
        <v>0</v>
      </c>
      <c r="Z4526" s="9">
        <v>0</v>
      </c>
      <c r="AA4526" s="9">
        <v>0</v>
      </c>
      <c r="AB4526" s="9">
        <v>0</v>
      </c>
      <c r="AC4526" s="9">
        <v>0</v>
      </c>
      <c r="AD4526" s="9">
        <v>0</v>
      </c>
      <c r="AE4526" s="9">
        <v>0</v>
      </c>
      <c r="AF4526" s="9">
        <v>0</v>
      </c>
      <c r="AG4526" s="9">
        <v>0</v>
      </c>
      <c r="AH4526" s="9">
        <v>0</v>
      </c>
      <c r="AI4526" s="9">
        <v>0</v>
      </c>
      <c r="AJ4526" s="9">
        <v>0</v>
      </c>
      <c r="AK4526" s="9">
        <v>0</v>
      </c>
      <c r="AL4526" s="9">
        <v>0</v>
      </c>
      <c r="AM4526" s="9">
        <v>0</v>
      </c>
      <c r="AN4526" s="9">
        <v>0</v>
      </c>
      <c r="AO4526" s="9">
        <v>0</v>
      </c>
      <c r="AP4526" s="9">
        <v>0</v>
      </c>
      <c r="AQ4526" s="9">
        <v>0</v>
      </c>
      <c r="AR4526" s="9">
        <v>0</v>
      </c>
      <c r="AS4526" s="9">
        <v>0</v>
      </c>
      <c r="AT4526" s="9">
        <v>0</v>
      </c>
      <c r="AU4526" s="9">
        <v>0</v>
      </c>
      <c r="AV4526" s="9">
        <v>0</v>
      </c>
      <c r="AW4526" s="9">
        <v>0</v>
      </c>
      <c r="AX4526" s="9">
        <v>0</v>
      </c>
      <c r="AY4526" s="9">
        <v>0</v>
      </c>
      <c r="AZ4526" s="9">
        <v>0</v>
      </c>
      <c r="BA4526" s="9">
        <v>0</v>
      </c>
      <c r="BB4526" s="9">
        <v>0</v>
      </c>
      <c r="BC4526" s="9">
        <v>0</v>
      </c>
    </row>
    <row r="4527" spans="2:55" x14ac:dyDescent="0.45">
      <c r="B4527" s="25">
        <v>4520</v>
      </c>
      <c r="D4527" s="9" t="s">
        <v>138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0</v>
      </c>
      <c r="R4527" s="9">
        <v>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  <c r="AC4527" s="9">
        <v>0</v>
      </c>
      <c r="AD4527" s="9">
        <v>0</v>
      </c>
      <c r="AE4527" s="9">
        <v>0</v>
      </c>
      <c r="AF4527" s="9">
        <v>0</v>
      </c>
      <c r="AG4527" s="9">
        <v>0</v>
      </c>
      <c r="AH4527" s="9">
        <v>0</v>
      </c>
      <c r="AI4527" s="9">
        <v>0</v>
      </c>
      <c r="AJ4527" s="9">
        <v>0</v>
      </c>
      <c r="AK4527" s="9">
        <v>0</v>
      </c>
      <c r="AL4527" s="9">
        <v>0</v>
      </c>
      <c r="AM4527" s="9">
        <v>0</v>
      </c>
      <c r="AN4527" s="9">
        <v>0</v>
      </c>
      <c r="AO4527" s="9">
        <v>0</v>
      </c>
      <c r="AP4527" s="9">
        <v>0</v>
      </c>
      <c r="AQ4527" s="9">
        <v>0</v>
      </c>
      <c r="AR4527" s="9">
        <v>0</v>
      </c>
      <c r="AS4527" s="9">
        <v>0</v>
      </c>
      <c r="AT4527" s="9">
        <v>0</v>
      </c>
      <c r="AU4527" s="9">
        <v>0</v>
      </c>
      <c r="AV4527" s="9">
        <v>0</v>
      </c>
      <c r="AW4527" s="9">
        <v>0</v>
      </c>
      <c r="AX4527" s="9">
        <v>0</v>
      </c>
      <c r="AY4527" s="9">
        <v>0</v>
      </c>
      <c r="AZ4527" s="9">
        <v>0</v>
      </c>
      <c r="BA4527" s="9">
        <v>0</v>
      </c>
      <c r="BB4527" s="9">
        <v>0</v>
      </c>
      <c r="BC4527" s="9">
        <v>0</v>
      </c>
    </row>
    <row r="4528" spans="2:55" x14ac:dyDescent="0.45">
      <c r="B4528" s="25">
        <v>4521</v>
      </c>
      <c r="D4528" s="9" t="s">
        <v>139</v>
      </c>
      <c r="E4528" s="9">
        <v>0</v>
      </c>
      <c r="F4528" s="9">
        <v>7</v>
      </c>
      <c r="G4528" s="9">
        <v>0</v>
      </c>
      <c r="H4528" s="9">
        <v>45</v>
      </c>
      <c r="I4528" s="9">
        <v>13</v>
      </c>
      <c r="J4528" s="9">
        <v>8</v>
      </c>
      <c r="K4528" s="9">
        <v>15</v>
      </c>
      <c r="L4528" s="9">
        <v>40</v>
      </c>
      <c r="M4528" s="9">
        <v>12</v>
      </c>
      <c r="N4528" s="9">
        <v>12</v>
      </c>
      <c r="O4528" s="9">
        <v>3</v>
      </c>
      <c r="P4528" s="9">
        <v>10</v>
      </c>
      <c r="Q4528" s="9">
        <v>8</v>
      </c>
      <c r="R4528" s="9">
        <v>0</v>
      </c>
      <c r="S4528" s="9">
        <v>12</v>
      </c>
      <c r="T4528" s="9">
        <v>3</v>
      </c>
      <c r="U4528" s="9">
        <v>13</v>
      </c>
      <c r="V4528" s="9">
        <v>0</v>
      </c>
      <c r="W4528" s="9">
        <v>4</v>
      </c>
      <c r="X4528" s="9">
        <v>0</v>
      </c>
      <c r="Y4528" s="9">
        <v>6</v>
      </c>
      <c r="Z4528" s="9">
        <v>0</v>
      </c>
      <c r="AA4528" s="9">
        <v>9</v>
      </c>
      <c r="AB4528" s="9">
        <v>23</v>
      </c>
      <c r="AC4528" s="9">
        <v>13</v>
      </c>
      <c r="AD4528" s="9">
        <v>8</v>
      </c>
      <c r="AE4528" s="9">
        <v>6</v>
      </c>
      <c r="AF4528" s="9">
        <v>0</v>
      </c>
      <c r="AG4528" s="9">
        <v>15</v>
      </c>
      <c r="AH4528" s="9">
        <v>0</v>
      </c>
      <c r="AI4528" s="9">
        <v>8</v>
      </c>
      <c r="AJ4528" s="9">
        <v>11</v>
      </c>
      <c r="AK4528" s="9">
        <v>5</v>
      </c>
      <c r="AL4528" s="9">
        <v>0</v>
      </c>
      <c r="AM4528" s="9">
        <v>12</v>
      </c>
      <c r="AN4528" s="9">
        <v>0</v>
      </c>
      <c r="AO4528" s="9">
        <v>6</v>
      </c>
      <c r="AP4528" s="9">
        <v>13</v>
      </c>
      <c r="AQ4528" s="9">
        <v>0</v>
      </c>
      <c r="AR4528" s="9">
        <v>0</v>
      </c>
      <c r="AS4528" s="9">
        <v>0</v>
      </c>
      <c r="AT4528" s="9">
        <v>0</v>
      </c>
      <c r="AU4528" s="9">
        <v>13</v>
      </c>
      <c r="AV4528" s="9">
        <v>6</v>
      </c>
      <c r="AW4528" s="9">
        <v>0</v>
      </c>
      <c r="AX4528" s="9">
        <v>11</v>
      </c>
      <c r="AY4528" s="9">
        <v>4</v>
      </c>
      <c r="AZ4528" s="9">
        <v>6</v>
      </c>
      <c r="BA4528" s="9">
        <v>0</v>
      </c>
      <c r="BB4528" s="9">
        <v>0</v>
      </c>
      <c r="BC4528" s="9">
        <v>10</v>
      </c>
    </row>
    <row r="4529" spans="2:55" x14ac:dyDescent="0.45">
      <c r="B4529" s="25">
        <v>4522</v>
      </c>
      <c r="D4529" s="9" t="s">
        <v>140</v>
      </c>
      <c r="E4529" s="9">
        <v>5</v>
      </c>
      <c r="F4529" s="9">
        <v>0</v>
      </c>
      <c r="G4529" s="9">
        <v>0</v>
      </c>
      <c r="H4529" s="9">
        <v>16</v>
      </c>
      <c r="I4529" s="9">
        <v>3</v>
      </c>
      <c r="J4529" s="9">
        <v>0</v>
      </c>
      <c r="K4529" s="9">
        <v>0</v>
      </c>
      <c r="L4529" s="9">
        <v>13</v>
      </c>
      <c r="M4529" s="9">
        <v>10</v>
      </c>
      <c r="N4529" s="9">
        <v>9</v>
      </c>
      <c r="O4529" s="9">
        <v>3</v>
      </c>
      <c r="P4529" s="9">
        <v>10</v>
      </c>
      <c r="Q4529" s="9">
        <v>0</v>
      </c>
      <c r="R4529" s="9">
        <v>0</v>
      </c>
      <c r="S4529" s="9">
        <v>10</v>
      </c>
      <c r="T4529" s="9">
        <v>0</v>
      </c>
      <c r="U4529" s="9">
        <v>7</v>
      </c>
      <c r="V4529" s="9">
        <v>0</v>
      </c>
      <c r="W4529" s="9">
        <v>12</v>
      </c>
      <c r="X4529" s="9">
        <v>3</v>
      </c>
      <c r="Y4529" s="9">
        <v>0</v>
      </c>
      <c r="Z4529" s="9">
        <v>0</v>
      </c>
      <c r="AA4529" s="9">
        <v>0</v>
      </c>
      <c r="AB4529" s="9">
        <v>15</v>
      </c>
      <c r="AC4529" s="9">
        <v>5</v>
      </c>
      <c r="AD4529" s="9">
        <v>8</v>
      </c>
      <c r="AE4529" s="9">
        <v>3</v>
      </c>
      <c r="AF4529" s="9">
        <v>0</v>
      </c>
      <c r="AG4529" s="9">
        <v>0</v>
      </c>
      <c r="AH4529" s="9">
        <v>5</v>
      </c>
      <c r="AI4529" s="9">
        <v>8</v>
      </c>
      <c r="AJ4529" s="9">
        <v>4</v>
      </c>
      <c r="AK4529" s="9">
        <v>9</v>
      </c>
      <c r="AL4529" s="9">
        <v>0</v>
      </c>
      <c r="AM4529" s="9">
        <v>6</v>
      </c>
      <c r="AN4529" s="9">
        <v>0</v>
      </c>
      <c r="AO4529" s="9">
        <v>0</v>
      </c>
      <c r="AP4529" s="9">
        <v>11</v>
      </c>
      <c r="AQ4529" s="9">
        <v>5</v>
      </c>
      <c r="AR4529" s="9">
        <v>0</v>
      </c>
      <c r="AS4529" s="9">
        <v>5</v>
      </c>
      <c r="AT4529" s="9">
        <v>0</v>
      </c>
      <c r="AU4529" s="9">
        <v>16</v>
      </c>
      <c r="AV4529" s="9">
        <v>8</v>
      </c>
      <c r="AW4529" s="9">
        <v>0</v>
      </c>
      <c r="AX4529" s="9">
        <v>9</v>
      </c>
      <c r="AY4529" s="9">
        <v>6</v>
      </c>
      <c r="AZ4529" s="9">
        <v>6</v>
      </c>
      <c r="BA4529" s="9">
        <v>0</v>
      </c>
      <c r="BB4529" s="9">
        <v>6</v>
      </c>
      <c r="BC4529" s="9">
        <v>4</v>
      </c>
    </row>
    <row r="4530" spans="2:55" x14ac:dyDescent="0.45">
      <c r="B4530" s="25">
        <v>4523</v>
      </c>
      <c r="D4530" s="9" t="s">
        <v>55</v>
      </c>
      <c r="E4530" s="9">
        <v>0</v>
      </c>
      <c r="F4530" s="9">
        <v>0</v>
      </c>
      <c r="G4530" s="9">
        <v>0</v>
      </c>
      <c r="H4530" s="9">
        <v>0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  <c r="AB4530" s="9">
        <v>0</v>
      </c>
      <c r="AC4530" s="9">
        <v>0</v>
      </c>
      <c r="AD4530" s="9">
        <v>0</v>
      </c>
      <c r="AE4530" s="9">
        <v>0</v>
      </c>
      <c r="AF4530" s="9">
        <v>0</v>
      </c>
      <c r="AG4530" s="9">
        <v>0</v>
      </c>
      <c r="AH4530" s="9">
        <v>0</v>
      </c>
      <c r="AI4530" s="9">
        <v>0</v>
      </c>
      <c r="AJ4530" s="9">
        <v>0</v>
      </c>
      <c r="AK4530" s="9">
        <v>0</v>
      </c>
      <c r="AL4530" s="9">
        <v>0</v>
      </c>
      <c r="AM4530" s="9">
        <v>0</v>
      </c>
      <c r="AN4530" s="9">
        <v>0</v>
      </c>
      <c r="AO4530" s="9">
        <v>0</v>
      </c>
      <c r="AP4530" s="9">
        <v>0</v>
      </c>
      <c r="AQ4530" s="9">
        <v>0</v>
      </c>
      <c r="AR4530" s="9">
        <v>0</v>
      </c>
      <c r="AS4530" s="9">
        <v>0</v>
      </c>
      <c r="AT4530" s="9">
        <v>0</v>
      </c>
      <c r="AU4530" s="9">
        <v>0</v>
      </c>
      <c r="AV4530" s="9">
        <v>0</v>
      </c>
      <c r="AW4530" s="9">
        <v>0</v>
      </c>
      <c r="AX4530" s="9">
        <v>0</v>
      </c>
      <c r="AY4530" s="9">
        <v>0</v>
      </c>
      <c r="AZ4530" s="9">
        <v>0</v>
      </c>
      <c r="BA4530" s="9">
        <v>0</v>
      </c>
      <c r="BB4530" s="9">
        <v>0</v>
      </c>
      <c r="BC4530" s="9">
        <v>0</v>
      </c>
    </row>
    <row r="4531" spans="2:55" x14ac:dyDescent="0.45">
      <c r="B4531" s="25">
        <v>4524</v>
      </c>
      <c r="D4531" s="9" t="s">
        <v>3</v>
      </c>
      <c r="E4531" s="9">
        <v>97</v>
      </c>
      <c r="F4531" s="9">
        <v>205</v>
      </c>
      <c r="G4531" s="9">
        <v>14</v>
      </c>
      <c r="H4531" s="9">
        <v>1990</v>
      </c>
      <c r="I4531" s="9">
        <v>770</v>
      </c>
      <c r="J4531" s="9">
        <v>297</v>
      </c>
      <c r="K4531" s="9">
        <v>330</v>
      </c>
      <c r="L4531" s="9">
        <v>2269</v>
      </c>
      <c r="M4531" s="9">
        <v>1666</v>
      </c>
      <c r="N4531" s="9">
        <v>1325</v>
      </c>
      <c r="O4531" s="9">
        <v>1621</v>
      </c>
      <c r="P4531" s="9">
        <v>1494</v>
      </c>
      <c r="Q4531" s="9">
        <v>777</v>
      </c>
      <c r="R4531" s="9">
        <v>39</v>
      </c>
      <c r="S4531" s="9">
        <v>559</v>
      </c>
      <c r="T4531" s="9">
        <v>246</v>
      </c>
      <c r="U4531" s="9">
        <v>317</v>
      </c>
      <c r="V4531" s="9">
        <v>179</v>
      </c>
      <c r="W4531" s="9">
        <v>868</v>
      </c>
      <c r="X4531" s="9">
        <v>88</v>
      </c>
      <c r="Y4531" s="9">
        <v>272</v>
      </c>
      <c r="Z4531" s="9">
        <v>11</v>
      </c>
      <c r="AA4531" s="9">
        <v>378</v>
      </c>
      <c r="AB4531" s="9">
        <v>1426</v>
      </c>
      <c r="AC4531" s="9">
        <v>416</v>
      </c>
      <c r="AD4531" s="9">
        <v>258</v>
      </c>
      <c r="AE4531" s="9">
        <v>188</v>
      </c>
      <c r="AF4531" s="9">
        <v>26</v>
      </c>
      <c r="AG4531" s="9">
        <v>536</v>
      </c>
      <c r="AH4531" s="9">
        <v>101</v>
      </c>
      <c r="AI4531" s="9">
        <v>348</v>
      </c>
      <c r="AJ4531" s="9">
        <v>347</v>
      </c>
      <c r="AK4531" s="9">
        <v>518</v>
      </c>
      <c r="AL4531" s="9">
        <v>115</v>
      </c>
      <c r="AM4531" s="9">
        <v>424</v>
      </c>
      <c r="AN4531" s="9">
        <v>6</v>
      </c>
      <c r="AO4531" s="9">
        <v>182</v>
      </c>
      <c r="AP4531" s="9">
        <v>639</v>
      </c>
      <c r="AQ4531" s="9">
        <v>154</v>
      </c>
      <c r="AR4531" s="9">
        <v>8</v>
      </c>
      <c r="AS4531" s="9">
        <v>114</v>
      </c>
      <c r="AT4531" s="9">
        <v>77</v>
      </c>
      <c r="AU4531" s="9">
        <v>624</v>
      </c>
      <c r="AV4531" s="9">
        <v>198</v>
      </c>
      <c r="AW4531" s="9">
        <v>9</v>
      </c>
      <c r="AX4531" s="9">
        <v>635</v>
      </c>
      <c r="AY4531" s="9">
        <v>138</v>
      </c>
      <c r="AZ4531" s="9">
        <v>274</v>
      </c>
      <c r="BA4531" s="9">
        <v>20</v>
      </c>
      <c r="BB4531" s="9">
        <v>281</v>
      </c>
      <c r="BC4531" s="9">
        <v>182</v>
      </c>
    </row>
    <row r="4532" spans="2:55" x14ac:dyDescent="0.45">
      <c r="B4532" s="25">
        <v>4525</v>
      </c>
      <c r="C4532" s="28" t="s">
        <v>206</v>
      </c>
      <c r="D4532" s="9" t="s">
        <v>56</v>
      </c>
      <c r="E4532" s="9">
        <v>0</v>
      </c>
      <c r="F4532" s="9">
        <v>4</v>
      </c>
      <c r="G4532" s="9">
        <v>0</v>
      </c>
      <c r="H4532" s="9">
        <v>16</v>
      </c>
      <c r="I4532" s="9">
        <v>5</v>
      </c>
      <c r="J4532" s="9">
        <v>0</v>
      </c>
      <c r="K4532" s="9">
        <v>0</v>
      </c>
      <c r="L4532" s="9">
        <v>14</v>
      </c>
      <c r="M4532" s="9">
        <v>10</v>
      </c>
      <c r="N4532" s="9">
        <v>14</v>
      </c>
      <c r="O4532" s="9">
        <v>6</v>
      </c>
      <c r="P4532" s="9">
        <v>0</v>
      </c>
      <c r="Q4532" s="9">
        <v>0</v>
      </c>
      <c r="R4532" s="9">
        <v>0</v>
      </c>
      <c r="S4532" s="9">
        <v>4</v>
      </c>
      <c r="T4532" s="9">
        <v>0</v>
      </c>
      <c r="U4532" s="9">
        <v>0</v>
      </c>
      <c r="V4532" s="9">
        <v>0</v>
      </c>
      <c r="W4532" s="9">
        <v>0</v>
      </c>
      <c r="X4532" s="9">
        <v>0</v>
      </c>
      <c r="Y4532" s="9">
        <v>0</v>
      </c>
      <c r="Z4532" s="9">
        <v>0</v>
      </c>
      <c r="AA4532" s="9">
        <v>0</v>
      </c>
      <c r="AB4532" s="9">
        <v>0</v>
      </c>
      <c r="AC4532" s="9">
        <v>0</v>
      </c>
      <c r="AD4532" s="9">
        <v>6</v>
      </c>
      <c r="AE4532" s="9">
        <v>0</v>
      </c>
      <c r="AF4532" s="9">
        <v>0</v>
      </c>
      <c r="AG4532" s="9">
        <v>5</v>
      </c>
      <c r="AH4532" s="9">
        <v>0</v>
      </c>
      <c r="AI4532" s="9">
        <v>5</v>
      </c>
      <c r="AJ4532" s="9">
        <v>0</v>
      </c>
      <c r="AK4532" s="9">
        <v>9</v>
      </c>
      <c r="AL4532" s="9">
        <v>0</v>
      </c>
      <c r="AM4532" s="9">
        <v>3</v>
      </c>
      <c r="AN4532" s="9">
        <v>0</v>
      </c>
      <c r="AO4532" s="9">
        <v>0</v>
      </c>
      <c r="AP4532" s="9">
        <v>3</v>
      </c>
      <c r="AQ4532" s="9">
        <v>0</v>
      </c>
      <c r="AR4532" s="9">
        <v>0</v>
      </c>
      <c r="AS4532" s="9">
        <v>0</v>
      </c>
      <c r="AT4532" s="9">
        <v>0</v>
      </c>
      <c r="AU4532" s="9">
        <v>0</v>
      </c>
      <c r="AV4532" s="9">
        <v>0</v>
      </c>
      <c r="AW4532" s="9">
        <v>0</v>
      </c>
      <c r="AX4532" s="9">
        <v>3</v>
      </c>
      <c r="AY4532" s="9">
        <v>0</v>
      </c>
      <c r="AZ4532" s="9">
        <v>0</v>
      </c>
      <c r="BA4532" s="9">
        <v>0</v>
      </c>
      <c r="BB4532" s="9">
        <v>0</v>
      </c>
      <c r="BC4532" s="9">
        <v>0</v>
      </c>
    </row>
    <row r="4533" spans="2:55" x14ac:dyDescent="0.45">
      <c r="B4533" s="25">
        <v>4526</v>
      </c>
      <c r="D4533" s="9" t="s">
        <v>57</v>
      </c>
      <c r="E4533" s="9">
        <v>0</v>
      </c>
      <c r="F4533" s="9">
        <v>0</v>
      </c>
      <c r="G4533" s="9">
        <v>0</v>
      </c>
      <c r="H4533" s="9">
        <v>4</v>
      </c>
      <c r="I4533" s="9">
        <v>0</v>
      </c>
      <c r="J4533" s="9">
        <v>0</v>
      </c>
      <c r="K4533" s="9">
        <v>0</v>
      </c>
      <c r="L4533" s="9">
        <v>4</v>
      </c>
      <c r="M4533" s="9">
        <v>0</v>
      </c>
      <c r="N4533" s="9">
        <v>8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0</v>
      </c>
      <c r="X4533" s="9">
        <v>0</v>
      </c>
      <c r="Y4533" s="9">
        <v>0</v>
      </c>
      <c r="Z4533" s="9">
        <v>0</v>
      </c>
      <c r="AA4533" s="9">
        <v>0</v>
      </c>
      <c r="AB4533" s="9">
        <v>3</v>
      </c>
      <c r="AC4533" s="9">
        <v>0</v>
      </c>
      <c r="AD4533" s="9">
        <v>0</v>
      </c>
      <c r="AE4533" s="9">
        <v>0</v>
      </c>
      <c r="AF4533" s="9">
        <v>0</v>
      </c>
      <c r="AG4533" s="9">
        <v>0</v>
      </c>
      <c r="AH4533" s="9">
        <v>0</v>
      </c>
      <c r="AI4533" s="9">
        <v>0</v>
      </c>
      <c r="AJ4533" s="9">
        <v>0</v>
      </c>
      <c r="AK4533" s="9">
        <v>0</v>
      </c>
      <c r="AL4533" s="9">
        <v>0</v>
      </c>
      <c r="AM4533" s="9">
        <v>0</v>
      </c>
      <c r="AN4533" s="9">
        <v>0</v>
      </c>
      <c r="AO4533" s="9">
        <v>0</v>
      </c>
      <c r="AP4533" s="9">
        <v>0</v>
      </c>
      <c r="AQ4533" s="9">
        <v>0</v>
      </c>
      <c r="AR4533" s="9">
        <v>0</v>
      </c>
      <c r="AS4533" s="9">
        <v>0</v>
      </c>
      <c r="AT4533" s="9">
        <v>0</v>
      </c>
      <c r="AU4533" s="9">
        <v>0</v>
      </c>
      <c r="AV4533" s="9">
        <v>0</v>
      </c>
      <c r="AW4533" s="9">
        <v>0</v>
      </c>
      <c r="AX4533" s="9">
        <v>0</v>
      </c>
      <c r="AY4533" s="9">
        <v>0</v>
      </c>
      <c r="AZ4533" s="9">
        <v>0</v>
      </c>
      <c r="BA4533" s="9">
        <v>0</v>
      </c>
      <c r="BB4533" s="9">
        <v>0</v>
      </c>
      <c r="BC4533" s="9">
        <v>0</v>
      </c>
    </row>
    <row r="4534" spans="2:55" x14ac:dyDescent="0.45">
      <c r="B4534" s="25">
        <v>4527</v>
      </c>
      <c r="D4534" s="9" t="s">
        <v>58</v>
      </c>
      <c r="E4534" s="9">
        <v>0</v>
      </c>
      <c r="F4534" s="9">
        <v>0</v>
      </c>
      <c r="G4534" s="9">
        <v>0</v>
      </c>
      <c r="H4534" s="9">
        <v>3</v>
      </c>
      <c r="I4534" s="9">
        <v>0</v>
      </c>
      <c r="J4534" s="9">
        <v>0</v>
      </c>
      <c r="K4534" s="9">
        <v>0</v>
      </c>
      <c r="L4534" s="9">
        <v>4</v>
      </c>
      <c r="M4534" s="9">
        <v>5</v>
      </c>
      <c r="N4534" s="9">
        <v>0</v>
      </c>
      <c r="O4534" s="9">
        <v>0</v>
      </c>
      <c r="P4534" s="9">
        <v>0</v>
      </c>
      <c r="Q4534" s="9">
        <v>0</v>
      </c>
      <c r="R4534" s="9">
        <v>0</v>
      </c>
      <c r="S4534" s="9">
        <v>0</v>
      </c>
      <c r="T4534" s="9">
        <v>0</v>
      </c>
      <c r="U4534" s="9">
        <v>0</v>
      </c>
      <c r="V4534" s="9">
        <v>0</v>
      </c>
      <c r="W4534" s="9">
        <v>0</v>
      </c>
      <c r="X4534" s="9">
        <v>0</v>
      </c>
      <c r="Y4534" s="9">
        <v>0</v>
      </c>
      <c r="Z4534" s="9">
        <v>0</v>
      </c>
      <c r="AA4534" s="9">
        <v>0</v>
      </c>
      <c r="AB4534" s="9">
        <v>0</v>
      </c>
      <c r="AC4534" s="9">
        <v>0</v>
      </c>
      <c r="AD4534" s="9">
        <v>0</v>
      </c>
      <c r="AE4534" s="9">
        <v>0</v>
      </c>
      <c r="AF4534" s="9">
        <v>0</v>
      </c>
      <c r="AG4534" s="9">
        <v>0</v>
      </c>
      <c r="AH4534" s="9">
        <v>0</v>
      </c>
      <c r="AI4534" s="9">
        <v>0</v>
      </c>
      <c r="AJ4534" s="9">
        <v>0</v>
      </c>
      <c r="AK4534" s="9">
        <v>0</v>
      </c>
      <c r="AL4534" s="9">
        <v>0</v>
      </c>
      <c r="AM4534" s="9">
        <v>0</v>
      </c>
      <c r="AN4534" s="9">
        <v>0</v>
      </c>
      <c r="AO4534" s="9">
        <v>0</v>
      </c>
      <c r="AP4534" s="9">
        <v>0</v>
      </c>
      <c r="AQ4534" s="9">
        <v>0</v>
      </c>
      <c r="AR4534" s="9">
        <v>0</v>
      </c>
      <c r="AS4534" s="9">
        <v>0</v>
      </c>
      <c r="AT4534" s="9">
        <v>0</v>
      </c>
      <c r="AU4534" s="9">
        <v>0</v>
      </c>
      <c r="AV4534" s="9">
        <v>0</v>
      </c>
      <c r="AW4534" s="9">
        <v>0</v>
      </c>
      <c r="AX4534" s="9">
        <v>0</v>
      </c>
      <c r="AY4534" s="9">
        <v>0</v>
      </c>
      <c r="AZ4534" s="9">
        <v>0</v>
      </c>
      <c r="BA4534" s="9">
        <v>0</v>
      </c>
      <c r="BB4534" s="9">
        <v>0</v>
      </c>
      <c r="BC4534" s="9">
        <v>0</v>
      </c>
    </row>
    <row r="4535" spans="2:55" x14ac:dyDescent="0.45">
      <c r="B4535" s="25">
        <v>4528</v>
      </c>
      <c r="D4535" s="9" t="s">
        <v>59</v>
      </c>
      <c r="E4535" s="9">
        <v>3</v>
      </c>
      <c r="F4535" s="9">
        <v>3</v>
      </c>
      <c r="G4535" s="9">
        <v>0</v>
      </c>
      <c r="H4535" s="9">
        <v>10</v>
      </c>
      <c r="I4535" s="9">
        <v>5</v>
      </c>
      <c r="J4535" s="9">
        <v>0</v>
      </c>
      <c r="K4535" s="9">
        <v>0</v>
      </c>
      <c r="L4535" s="9">
        <v>3</v>
      </c>
      <c r="M4535" s="9">
        <v>3</v>
      </c>
      <c r="N4535" s="9">
        <v>3</v>
      </c>
      <c r="O4535" s="9">
        <v>0</v>
      </c>
      <c r="P4535" s="9">
        <v>0</v>
      </c>
      <c r="Q4535" s="9">
        <v>0</v>
      </c>
      <c r="R4535" s="9">
        <v>0</v>
      </c>
      <c r="S4535" s="9">
        <v>0</v>
      </c>
      <c r="T4535" s="9">
        <v>0</v>
      </c>
      <c r="U4535" s="9">
        <v>0</v>
      </c>
      <c r="V4535" s="9">
        <v>0</v>
      </c>
      <c r="W4535" s="9">
        <v>0</v>
      </c>
      <c r="X4535" s="9">
        <v>0</v>
      </c>
      <c r="Y4535" s="9">
        <v>0</v>
      </c>
      <c r="Z4535" s="9">
        <v>0</v>
      </c>
      <c r="AA4535" s="9">
        <v>0</v>
      </c>
      <c r="AB4535" s="9">
        <v>0</v>
      </c>
      <c r="AC4535" s="9">
        <v>0</v>
      </c>
      <c r="AD4535" s="9">
        <v>0</v>
      </c>
      <c r="AE4535" s="9">
        <v>0</v>
      </c>
      <c r="AF4535" s="9">
        <v>0</v>
      </c>
      <c r="AG4535" s="9">
        <v>0</v>
      </c>
      <c r="AH4535" s="9">
        <v>0</v>
      </c>
      <c r="AI4535" s="9">
        <v>0</v>
      </c>
      <c r="AJ4535" s="9">
        <v>0</v>
      </c>
      <c r="AK4535" s="9">
        <v>0</v>
      </c>
      <c r="AL4535" s="9">
        <v>0</v>
      </c>
      <c r="AM4535" s="9">
        <v>0</v>
      </c>
      <c r="AN4535" s="9">
        <v>0</v>
      </c>
      <c r="AO4535" s="9">
        <v>0</v>
      </c>
      <c r="AP4535" s="9">
        <v>0</v>
      </c>
      <c r="AQ4535" s="9">
        <v>0</v>
      </c>
      <c r="AR4535" s="9">
        <v>0</v>
      </c>
      <c r="AS4535" s="9">
        <v>0</v>
      </c>
      <c r="AT4535" s="9">
        <v>0</v>
      </c>
      <c r="AU4535" s="9">
        <v>0</v>
      </c>
      <c r="AV4535" s="9">
        <v>0</v>
      </c>
      <c r="AW4535" s="9">
        <v>0</v>
      </c>
      <c r="AX4535" s="9">
        <v>0</v>
      </c>
      <c r="AY4535" s="9">
        <v>0</v>
      </c>
      <c r="AZ4535" s="9">
        <v>0</v>
      </c>
      <c r="BA4535" s="9">
        <v>0</v>
      </c>
      <c r="BB4535" s="9">
        <v>0</v>
      </c>
      <c r="BC4535" s="9">
        <v>0</v>
      </c>
    </row>
    <row r="4536" spans="2:55" x14ac:dyDescent="0.45">
      <c r="B4536" s="25">
        <v>4529</v>
      </c>
      <c r="D4536" s="9" t="s">
        <v>60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  <c r="J4536" s="9">
        <v>0</v>
      </c>
      <c r="K4536" s="9">
        <v>0</v>
      </c>
      <c r="L4536" s="9">
        <v>0</v>
      </c>
      <c r="M4536" s="9">
        <v>4</v>
      </c>
      <c r="N4536" s="9">
        <v>0</v>
      </c>
      <c r="O4536" s="9">
        <v>0</v>
      </c>
      <c r="P4536" s="9">
        <v>0</v>
      </c>
      <c r="Q4536" s="9">
        <v>0</v>
      </c>
      <c r="R4536" s="9">
        <v>0</v>
      </c>
      <c r="S4536" s="9">
        <v>0</v>
      </c>
      <c r="T4536" s="9">
        <v>0</v>
      </c>
      <c r="U4536" s="9">
        <v>0</v>
      </c>
      <c r="V4536" s="9">
        <v>0</v>
      </c>
      <c r="W4536" s="9">
        <v>0</v>
      </c>
      <c r="X4536" s="9">
        <v>0</v>
      </c>
      <c r="Y4536" s="9">
        <v>0</v>
      </c>
      <c r="Z4536" s="9">
        <v>0</v>
      </c>
      <c r="AA4536" s="9">
        <v>0</v>
      </c>
      <c r="AB4536" s="9">
        <v>0</v>
      </c>
      <c r="AC4536" s="9">
        <v>0</v>
      </c>
      <c r="AD4536" s="9">
        <v>0</v>
      </c>
      <c r="AE4536" s="9">
        <v>0</v>
      </c>
      <c r="AF4536" s="9">
        <v>0</v>
      </c>
      <c r="AG4536" s="9">
        <v>0</v>
      </c>
      <c r="AH4536" s="9">
        <v>0</v>
      </c>
      <c r="AI4536" s="9">
        <v>0</v>
      </c>
      <c r="AJ4536" s="9">
        <v>0</v>
      </c>
      <c r="AK4536" s="9">
        <v>0</v>
      </c>
      <c r="AL4536" s="9">
        <v>0</v>
      </c>
      <c r="AM4536" s="9">
        <v>0</v>
      </c>
      <c r="AN4536" s="9">
        <v>0</v>
      </c>
      <c r="AO4536" s="9">
        <v>0</v>
      </c>
      <c r="AP4536" s="9">
        <v>0</v>
      </c>
      <c r="AQ4536" s="9">
        <v>0</v>
      </c>
      <c r="AR4536" s="9">
        <v>0</v>
      </c>
      <c r="AS4536" s="9">
        <v>0</v>
      </c>
      <c r="AT4536" s="9">
        <v>0</v>
      </c>
      <c r="AU4536" s="9">
        <v>0</v>
      </c>
      <c r="AV4536" s="9">
        <v>0</v>
      </c>
      <c r="AW4536" s="9">
        <v>0</v>
      </c>
      <c r="AX4536" s="9">
        <v>0</v>
      </c>
      <c r="AY4536" s="9">
        <v>0</v>
      </c>
      <c r="AZ4536" s="9">
        <v>0</v>
      </c>
      <c r="BA4536" s="9">
        <v>0</v>
      </c>
      <c r="BB4536" s="9">
        <v>0</v>
      </c>
      <c r="BC4536" s="9">
        <v>0</v>
      </c>
    </row>
    <row r="4537" spans="2:55" x14ac:dyDescent="0.45">
      <c r="B4537" s="25">
        <v>4530</v>
      </c>
      <c r="D4537" s="9" t="s">
        <v>61</v>
      </c>
      <c r="E4537" s="9">
        <v>4</v>
      </c>
      <c r="F4537" s="9">
        <v>0</v>
      </c>
      <c r="G4537" s="9">
        <v>0</v>
      </c>
      <c r="H4537" s="9">
        <v>12</v>
      </c>
      <c r="I4537" s="9">
        <v>4</v>
      </c>
      <c r="J4537" s="9">
        <v>0</v>
      </c>
      <c r="K4537" s="9">
        <v>0</v>
      </c>
      <c r="L4537" s="9">
        <v>9</v>
      </c>
      <c r="M4537" s="9">
        <v>8</v>
      </c>
      <c r="N4537" s="9">
        <v>0</v>
      </c>
      <c r="O4537" s="9">
        <v>3</v>
      </c>
      <c r="P4537" s="9">
        <v>4</v>
      </c>
      <c r="Q4537" s="9">
        <v>3</v>
      </c>
      <c r="R4537" s="9">
        <v>0</v>
      </c>
      <c r="S4537" s="9">
        <v>4</v>
      </c>
      <c r="T4537" s="9">
        <v>0</v>
      </c>
      <c r="U4537" s="9">
        <v>0</v>
      </c>
      <c r="V4537" s="9">
        <v>0</v>
      </c>
      <c r="W4537" s="9">
        <v>0</v>
      </c>
      <c r="X4537" s="9">
        <v>0</v>
      </c>
      <c r="Y4537" s="9">
        <v>0</v>
      </c>
      <c r="Z4537" s="9">
        <v>0</v>
      </c>
      <c r="AA4537" s="9">
        <v>0</v>
      </c>
      <c r="AB4537" s="9">
        <v>4</v>
      </c>
      <c r="AC4537" s="9">
        <v>0</v>
      </c>
      <c r="AD4537" s="9">
        <v>0</v>
      </c>
      <c r="AE4537" s="9">
        <v>3</v>
      </c>
      <c r="AF4537" s="9">
        <v>0</v>
      </c>
      <c r="AG4537" s="9">
        <v>8</v>
      </c>
      <c r="AH4537" s="9">
        <v>0</v>
      </c>
      <c r="AI4537" s="9">
        <v>0</v>
      </c>
      <c r="AJ4537" s="9">
        <v>0</v>
      </c>
      <c r="AK4537" s="9">
        <v>0</v>
      </c>
      <c r="AL4537" s="9">
        <v>0</v>
      </c>
      <c r="AM4537" s="9">
        <v>0</v>
      </c>
      <c r="AN4537" s="9">
        <v>0</v>
      </c>
      <c r="AO4537" s="9">
        <v>0</v>
      </c>
      <c r="AP4537" s="9">
        <v>0</v>
      </c>
      <c r="AQ4537" s="9">
        <v>0</v>
      </c>
      <c r="AR4537" s="9">
        <v>0</v>
      </c>
      <c r="AS4537" s="9">
        <v>0</v>
      </c>
      <c r="AT4537" s="9">
        <v>0</v>
      </c>
      <c r="AU4537" s="9">
        <v>0</v>
      </c>
      <c r="AV4537" s="9">
        <v>0</v>
      </c>
      <c r="AW4537" s="9">
        <v>0</v>
      </c>
      <c r="AX4537" s="9">
        <v>3</v>
      </c>
      <c r="AY4537" s="9">
        <v>0</v>
      </c>
      <c r="AZ4537" s="9">
        <v>0</v>
      </c>
      <c r="BA4537" s="9">
        <v>0</v>
      </c>
      <c r="BB4537" s="9">
        <v>0</v>
      </c>
      <c r="BC4537" s="9">
        <v>0</v>
      </c>
    </row>
    <row r="4538" spans="2:55" x14ac:dyDescent="0.45">
      <c r="B4538" s="25">
        <v>4531</v>
      </c>
      <c r="D4538" s="9" t="s">
        <v>62</v>
      </c>
      <c r="E4538" s="9">
        <v>0</v>
      </c>
      <c r="F4538" s="9">
        <v>0</v>
      </c>
      <c r="G4538" s="9">
        <v>3</v>
      </c>
      <c r="H4538" s="9">
        <v>9</v>
      </c>
      <c r="I4538" s="9">
        <v>0</v>
      </c>
      <c r="J4538" s="9">
        <v>0</v>
      </c>
      <c r="K4538" s="9">
        <v>0</v>
      </c>
      <c r="L4538" s="9">
        <v>6</v>
      </c>
      <c r="M4538" s="9">
        <v>10</v>
      </c>
      <c r="N4538" s="9">
        <v>0</v>
      </c>
      <c r="O4538" s="9">
        <v>3</v>
      </c>
      <c r="P4538" s="9">
        <v>0</v>
      </c>
      <c r="Q4538" s="9">
        <v>0</v>
      </c>
      <c r="R4538" s="9">
        <v>0</v>
      </c>
      <c r="S4538" s="9">
        <v>4</v>
      </c>
      <c r="T4538" s="9">
        <v>0</v>
      </c>
      <c r="U4538" s="9">
        <v>0</v>
      </c>
      <c r="V4538" s="9">
        <v>0</v>
      </c>
      <c r="W4538" s="9">
        <v>0</v>
      </c>
      <c r="X4538" s="9">
        <v>0</v>
      </c>
      <c r="Y4538" s="9">
        <v>0</v>
      </c>
      <c r="Z4538" s="9">
        <v>0</v>
      </c>
      <c r="AA4538" s="9">
        <v>0</v>
      </c>
      <c r="AB4538" s="9">
        <v>0</v>
      </c>
      <c r="AC4538" s="9">
        <v>5</v>
      </c>
      <c r="AD4538" s="9">
        <v>4</v>
      </c>
      <c r="AE4538" s="9">
        <v>0</v>
      </c>
      <c r="AF4538" s="9">
        <v>0</v>
      </c>
      <c r="AG4538" s="9">
        <v>0</v>
      </c>
      <c r="AH4538" s="9">
        <v>0</v>
      </c>
      <c r="AI4538" s="9">
        <v>0</v>
      </c>
      <c r="AJ4538" s="9">
        <v>3</v>
      </c>
      <c r="AK4538" s="9">
        <v>0</v>
      </c>
      <c r="AL4538" s="9">
        <v>0</v>
      </c>
      <c r="AM4538" s="9">
        <v>0</v>
      </c>
      <c r="AN4538" s="9">
        <v>0</v>
      </c>
      <c r="AO4538" s="9">
        <v>0</v>
      </c>
      <c r="AP4538" s="9">
        <v>0</v>
      </c>
      <c r="AQ4538" s="9">
        <v>0</v>
      </c>
      <c r="AR4538" s="9">
        <v>0</v>
      </c>
      <c r="AS4538" s="9">
        <v>0</v>
      </c>
      <c r="AT4538" s="9">
        <v>0</v>
      </c>
      <c r="AU4538" s="9">
        <v>0</v>
      </c>
      <c r="AV4538" s="9">
        <v>0</v>
      </c>
      <c r="AW4538" s="9">
        <v>0</v>
      </c>
      <c r="AX4538" s="9">
        <v>0</v>
      </c>
      <c r="AY4538" s="9">
        <v>0</v>
      </c>
      <c r="AZ4538" s="9">
        <v>0</v>
      </c>
      <c r="BA4538" s="9">
        <v>0</v>
      </c>
      <c r="BB4538" s="9">
        <v>0</v>
      </c>
      <c r="BC4538" s="9">
        <v>0</v>
      </c>
    </row>
    <row r="4539" spans="2:55" x14ac:dyDescent="0.45">
      <c r="B4539" s="25">
        <v>4532</v>
      </c>
      <c r="D4539" s="9" t="s">
        <v>63</v>
      </c>
      <c r="E4539" s="9">
        <v>7</v>
      </c>
      <c r="F4539" s="9">
        <v>0</v>
      </c>
      <c r="G4539" s="9">
        <v>0</v>
      </c>
      <c r="H4539" s="9">
        <v>27</v>
      </c>
      <c r="I4539" s="9">
        <v>5</v>
      </c>
      <c r="J4539" s="9">
        <v>0</v>
      </c>
      <c r="K4539" s="9">
        <v>0</v>
      </c>
      <c r="L4539" s="9">
        <v>12</v>
      </c>
      <c r="M4539" s="9">
        <v>0</v>
      </c>
      <c r="N4539" s="9">
        <v>0</v>
      </c>
      <c r="O4539" s="9">
        <v>0</v>
      </c>
      <c r="P4539" s="9">
        <v>42</v>
      </c>
      <c r="Q4539" s="9">
        <v>0</v>
      </c>
      <c r="R4539" s="9">
        <v>0</v>
      </c>
      <c r="S4539" s="9">
        <v>3</v>
      </c>
      <c r="T4539" s="9">
        <v>4</v>
      </c>
      <c r="U4539" s="9">
        <v>0</v>
      </c>
      <c r="V4539" s="9">
        <v>4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3</v>
      </c>
      <c r="AC4539" s="9">
        <v>0</v>
      </c>
      <c r="AD4539" s="9">
        <v>0</v>
      </c>
      <c r="AE4539" s="9">
        <v>5</v>
      </c>
      <c r="AF4539" s="9">
        <v>0</v>
      </c>
      <c r="AG4539" s="9">
        <v>0</v>
      </c>
      <c r="AH4539" s="9">
        <v>0</v>
      </c>
      <c r="AI4539" s="9">
        <v>4</v>
      </c>
      <c r="AJ4539" s="9">
        <v>3</v>
      </c>
      <c r="AK4539" s="9">
        <v>4</v>
      </c>
      <c r="AL4539" s="9">
        <v>0</v>
      </c>
      <c r="AM4539" s="9">
        <v>3</v>
      </c>
      <c r="AN4539" s="9">
        <v>0</v>
      </c>
      <c r="AO4539" s="9">
        <v>0</v>
      </c>
      <c r="AP4539" s="9">
        <v>4</v>
      </c>
      <c r="AQ4539" s="9">
        <v>3</v>
      </c>
      <c r="AR4539" s="9">
        <v>0</v>
      </c>
      <c r="AS4539" s="9">
        <v>0</v>
      </c>
      <c r="AT4539" s="9">
        <v>0</v>
      </c>
      <c r="AU4539" s="9">
        <v>3</v>
      </c>
      <c r="AV4539" s="9">
        <v>0</v>
      </c>
      <c r="AW4539" s="9">
        <v>0</v>
      </c>
      <c r="AX4539" s="9">
        <v>0</v>
      </c>
      <c r="AY4539" s="9">
        <v>0</v>
      </c>
      <c r="AZ4539" s="9">
        <v>0</v>
      </c>
      <c r="BA4539" s="9">
        <v>0</v>
      </c>
      <c r="BB4539" s="9">
        <v>0</v>
      </c>
      <c r="BC4539" s="9">
        <v>0</v>
      </c>
    </row>
    <row r="4540" spans="2:55" x14ac:dyDescent="0.45">
      <c r="B4540" s="25">
        <v>4533</v>
      </c>
      <c r="D4540" s="9" t="s">
        <v>64</v>
      </c>
      <c r="E4540" s="9">
        <v>0</v>
      </c>
      <c r="F4540" s="9">
        <v>7</v>
      </c>
      <c r="G4540" s="9">
        <v>0</v>
      </c>
      <c r="H4540" s="9">
        <v>13</v>
      </c>
      <c r="I4540" s="9">
        <v>5</v>
      </c>
      <c r="J4540" s="9">
        <v>0</v>
      </c>
      <c r="K4540" s="9">
        <v>0</v>
      </c>
      <c r="L4540" s="9">
        <v>5</v>
      </c>
      <c r="M4540" s="9">
        <v>0</v>
      </c>
      <c r="N4540" s="9">
        <v>0</v>
      </c>
      <c r="O4540" s="9">
        <v>0</v>
      </c>
      <c r="P4540" s="9">
        <v>18</v>
      </c>
      <c r="Q4540" s="9">
        <v>0</v>
      </c>
      <c r="R4540" s="9">
        <v>4</v>
      </c>
      <c r="S4540" s="9">
        <v>0</v>
      </c>
      <c r="T4540" s="9">
        <v>0</v>
      </c>
      <c r="U4540" s="9">
        <v>0</v>
      </c>
      <c r="V4540" s="9">
        <v>0</v>
      </c>
      <c r="W4540" s="9">
        <v>5</v>
      </c>
      <c r="X4540" s="9">
        <v>0</v>
      </c>
      <c r="Y4540" s="9">
        <v>0</v>
      </c>
      <c r="Z4540" s="9">
        <v>0</v>
      </c>
      <c r="AA4540" s="9">
        <v>0</v>
      </c>
      <c r="AB4540" s="9">
        <v>0</v>
      </c>
      <c r="AC4540" s="9">
        <v>0</v>
      </c>
      <c r="AD4540" s="9">
        <v>0</v>
      </c>
      <c r="AE4540" s="9">
        <v>0</v>
      </c>
      <c r="AF4540" s="9">
        <v>0</v>
      </c>
      <c r="AG4540" s="9">
        <v>3</v>
      </c>
      <c r="AH4540" s="9">
        <v>0</v>
      </c>
      <c r="AI4540" s="9">
        <v>0</v>
      </c>
      <c r="AJ4540" s="9">
        <v>0</v>
      </c>
      <c r="AK4540" s="9">
        <v>0</v>
      </c>
      <c r="AL4540" s="9">
        <v>0</v>
      </c>
      <c r="AM4540" s="9">
        <v>0</v>
      </c>
      <c r="AN4540" s="9">
        <v>0</v>
      </c>
      <c r="AO4540" s="9">
        <v>0</v>
      </c>
      <c r="AP4540" s="9">
        <v>0</v>
      </c>
      <c r="AQ4540" s="9">
        <v>0</v>
      </c>
      <c r="AR4540" s="9">
        <v>0</v>
      </c>
      <c r="AS4540" s="9">
        <v>0</v>
      </c>
      <c r="AT4540" s="9">
        <v>0</v>
      </c>
      <c r="AU4540" s="9">
        <v>0</v>
      </c>
      <c r="AV4540" s="9">
        <v>0</v>
      </c>
      <c r="AW4540" s="9">
        <v>0</v>
      </c>
      <c r="AX4540" s="9">
        <v>0</v>
      </c>
      <c r="AY4540" s="9">
        <v>0</v>
      </c>
      <c r="AZ4540" s="9">
        <v>0</v>
      </c>
      <c r="BA4540" s="9">
        <v>0</v>
      </c>
      <c r="BB4540" s="9">
        <v>0</v>
      </c>
      <c r="BC4540" s="9">
        <v>0</v>
      </c>
    </row>
    <row r="4541" spans="2:55" x14ac:dyDescent="0.45">
      <c r="B4541" s="25">
        <v>4534</v>
      </c>
      <c r="D4541" s="9" t="s">
        <v>65</v>
      </c>
      <c r="E4541" s="9">
        <v>0</v>
      </c>
      <c r="F4541" s="9">
        <v>4</v>
      </c>
      <c r="G4541" s="9">
        <v>0</v>
      </c>
      <c r="H4541" s="9">
        <v>0</v>
      </c>
      <c r="I4541" s="9">
        <v>0</v>
      </c>
      <c r="J4541" s="9">
        <v>0</v>
      </c>
      <c r="K4541" s="9">
        <v>0</v>
      </c>
      <c r="L4541" s="9">
        <v>0</v>
      </c>
      <c r="M4541" s="9">
        <v>0</v>
      </c>
      <c r="N4541" s="9">
        <v>0</v>
      </c>
      <c r="O4541" s="9">
        <v>0</v>
      </c>
      <c r="P4541" s="9">
        <v>4</v>
      </c>
      <c r="Q4541" s="9">
        <v>0</v>
      </c>
      <c r="R4541" s="9">
        <v>0</v>
      </c>
      <c r="S4541" s="9">
        <v>0</v>
      </c>
      <c r="T4541" s="9">
        <v>0</v>
      </c>
      <c r="U4541" s="9">
        <v>0</v>
      </c>
      <c r="V4541" s="9">
        <v>0</v>
      </c>
      <c r="W4541" s="9">
        <v>0</v>
      </c>
      <c r="X4541" s="9">
        <v>0</v>
      </c>
      <c r="Y4541" s="9">
        <v>0</v>
      </c>
      <c r="Z4541" s="9">
        <v>0</v>
      </c>
      <c r="AA4541" s="9">
        <v>0</v>
      </c>
      <c r="AB4541" s="9">
        <v>0</v>
      </c>
      <c r="AC4541" s="9">
        <v>0</v>
      </c>
      <c r="AD4541" s="9">
        <v>0</v>
      </c>
      <c r="AE4541" s="9">
        <v>0</v>
      </c>
      <c r="AF4541" s="9">
        <v>0</v>
      </c>
      <c r="AG4541" s="9">
        <v>0</v>
      </c>
      <c r="AH4541" s="9">
        <v>0</v>
      </c>
      <c r="AI4541" s="9">
        <v>0</v>
      </c>
      <c r="AJ4541" s="9">
        <v>0</v>
      </c>
      <c r="AK4541" s="9">
        <v>0</v>
      </c>
      <c r="AL4541" s="9">
        <v>0</v>
      </c>
      <c r="AM4541" s="9">
        <v>0</v>
      </c>
      <c r="AN4541" s="9">
        <v>0</v>
      </c>
      <c r="AO4541" s="9">
        <v>0</v>
      </c>
      <c r="AP4541" s="9">
        <v>0</v>
      </c>
      <c r="AQ4541" s="9">
        <v>0</v>
      </c>
      <c r="AR4541" s="9">
        <v>0</v>
      </c>
      <c r="AS4541" s="9">
        <v>0</v>
      </c>
      <c r="AT4541" s="9">
        <v>0</v>
      </c>
      <c r="AU4541" s="9">
        <v>0</v>
      </c>
      <c r="AV4541" s="9">
        <v>0</v>
      </c>
      <c r="AW4541" s="9">
        <v>0</v>
      </c>
      <c r="AX4541" s="9">
        <v>0</v>
      </c>
      <c r="AY4541" s="9">
        <v>0</v>
      </c>
      <c r="AZ4541" s="9">
        <v>0</v>
      </c>
      <c r="BA4541" s="9">
        <v>0</v>
      </c>
      <c r="BB4541" s="9">
        <v>0</v>
      </c>
      <c r="BC4541" s="9">
        <v>0</v>
      </c>
    </row>
    <row r="4542" spans="2:55" x14ac:dyDescent="0.45">
      <c r="B4542" s="25">
        <v>4535</v>
      </c>
      <c r="D4542" s="9" t="s">
        <v>66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  <c r="J4542" s="9">
        <v>0</v>
      </c>
      <c r="K4542" s="9">
        <v>0</v>
      </c>
      <c r="L4542" s="9">
        <v>0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0</v>
      </c>
      <c r="T4542" s="9">
        <v>0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  <c r="AC4542" s="9">
        <v>0</v>
      </c>
      <c r="AD4542" s="9">
        <v>0</v>
      </c>
      <c r="AE4542" s="9">
        <v>0</v>
      </c>
      <c r="AF4542" s="9">
        <v>0</v>
      </c>
      <c r="AG4542" s="9">
        <v>0</v>
      </c>
      <c r="AH4542" s="9">
        <v>0</v>
      </c>
      <c r="AI4542" s="9">
        <v>0</v>
      </c>
      <c r="AJ4542" s="9">
        <v>0</v>
      </c>
      <c r="AK4542" s="9">
        <v>0</v>
      </c>
      <c r="AL4542" s="9">
        <v>0</v>
      </c>
      <c r="AM4542" s="9">
        <v>0</v>
      </c>
      <c r="AN4542" s="9">
        <v>0</v>
      </c>
      <c r="AO4542" s="9">
        <v>0</v>
      </c>
      <c r="AP4542" s="9">
        <v>0</v>
      </c>
      <c r="AQ4542" s="9">
        <v>0</v>
      </c>
      <c r="AR4542" s="9">
        <v>0</v>
      </c>
      <c r="AS4542" s="9">
        <v>0</v>
      </c>
      <c r="AT4542" s="9">
        <v>0</v>
      </c>
      <c r="AU4542" s="9">
        <v>0</v>
      </c>
      <c r="AV4542" s="9">
        <v>0</v>
      </c>
      <c r="AW4542" s="9">
        <v>0</v>
      </c>
      <c r="AX4542" s="9">
        <v>0</v>
      </c>
      <c r="AY4542" s="9">
        <v>0</v>
      </c>
      <c r="AZ4542" s="9">
        <v>0</v>
      </c>
      <c r="BA4542" s="9">
        <v>0</v>
      </c>
      <c r="BB4542" s="9">
        <v>0</v>
      </c>
      <c r="BC4542" s="9">
        <v>0</v>
      </c>
    </row>
    <row r="4543" spans="2:55" x14ac:dyDescent="0.45">
      <c r="B4543" s="25">
        <v>4536</v>
      </c>
      <c r="D4543" s="9" t="s">
        <v>67</v>
      </c>
      <c r="E4543" s="9">
        <v>8</v>
      </c>
      <c r="F4543" s="9">
        <v>17</v>
      </c>
      <c r="G4543" s="9">
        <v>0</v>
      </c>
      <c r="H4543" s="9">
        <v>52</v>
      </c>
      <c r="I4543" s="9">
        <v>14</v>
      </c>
      <c r="J4543" s="9">
        <v>8</v>
      </c>
      <c r="K4543" s="9">
        <v>0</v>
      </c>
      <c r="L4543" s="9">
        <v>24</v>
      </c>
      <c r="M4543" s="9">
        <v>56</v>
      </c>
      <c r="N4543" s="9">
        <v>3</v>
      </c>
      <c r="O4543" s="9">
        <v>4</v>
      </c>
      <c r="P4543" s="9">
        <v>14</v>
      </c>
      <c r="Q4543" s="9">
        <v>0</v>
      </c>
      <c r="R4543" s="9">
        <v>6</v>
      </c>
      <c r="S4543" s="9">
        <v>14</v>
      </c>
      <c r="T4543" s="9">
        <v>31</v>
      </c>
      <c r="U4543" s="9">
        <v>0</v>
      </c>
      <c r="V4543" s="9">
        <v>5</v>
      </c>
      <c r="W4543" s="9">
        <v>5</v>
      </c>
      <c r="X4543" s="9">
        <v>0</v>
      </c>
      <c r="Y4543" s="9">
        <v>3</v>
      </c>
      <c r="Z4543" s="9">
        <v>0</v>
      </c>
      <c r="AA4543" s="9">
        <v>0</v>
      </c>
      <c r="AB4543" s="9">
        <v>0</v>
      </c>
      <c r="AC4543" s="9">
        <v>0</v>
      </c>
      <c r="AD4543" s="9">
        <v>3</v>
      </c>
      <c r="AE4543" s="9">
        <v>0</v>
      </c>
      <c r="AF4543" s="9">
        <v>0</v>
      </c>
      <c r="AG4543" s="9">
        <v>8</v>
      </c>
      <c r="AH4543" s="9">
        <v>0</v>
      </c>
      <c r="AI4543" s="9">
        <v>0</v>
      </c>
      <c r="AJ4543" s="9">
        <v>0</v>
      </c>
      <c r="AK4543" s="9">
        <v>0</v>
      </c>
      <c r="AL4543" s="9">
        <v>0</v>
      </c>
      <c r="AM4543" s="9">
        <v>0</v>
      </c>
      <c r="AN4543" s="9">
        <v>0</v>
      </c>
      <c r="AO4543" s="9">
        <v>6</v>
      </c>
      <c r="AP4543" s="9">
        <v>10</v>
      </c>
      <c r="AQ4543" s="9">
        <v>0</v>
      </c>
      <c r="AR4543" s="9">
        <v>0</v>
      </c>
      <c r="AS4543" s="9">
        <v>6</v>
      </c>
      <c r="AT4543" s="9">
        <v>0</v>
      </c>
      <c r="AU4543" s="9">
        <v>0</v>
      </c>
      <c r="AV4543" s="9">
        <v>0</v>
      </c>
      <c r="AW4543" s="9">
        <v>0</v>
      </c>
      <c r="AX4543" s="9">
        <v>3</v>
      </c>
      <c r="AY4543" s="9">
        <v>8</v>
      </c>
      <c r="AZ4543" s="9">
        <v>7</v>
      </c>
      <c r="BA4543" s="9">
        <v>0</v>
      </c>
      <c r="BB4543" s="9">
        <v>0</v>
      </c>
      <c r="BC4543" s="9">
        <v>4</v>
      </c>
    </row>
    <row r="4544" spans="2:55" x14ac:dyDescent="0.45">
      <c r="B4544" s="25">
        <v>4537</v>
      </c>
      <c r="D4544" s="9" t="s">
        <v>68</v>
      </c>
      <c r="E4544" s="9">
        <v>0</v>
      </c>
      <c r="F4544" s="9">
        <v>3</v>
      </c>
      <c r="G4544" s="9">
        <v>0</v>
      </c>
      <c r="H4544" s="9">
        <v>11</v>
      </c>
      <c r="I4544" s="9">
        <v>5</v>
      </c>
      <c r="J4544" s="9">
        <v>0</v>
      </c>
      <c r="K4544" s="9">
        <v>0</v>
      </c>
      <c r="L4544" s="9">
        <v>0</v>
      </c>
      <c r="M4544" s="9">
        <v>6</v>
      </c>
      <c r="N4544" s="9">
        <v>0</v>
      </c>
      <c r="O4544" s="9">
        <v>0</v>
      </c>
      <c r="P4544" s="9">
        <v>0</v>
      </c>
      <c r="Q4544" s="9">
        <v>0</v>
      </c>
      <c r="R4544" s="9">
        <v>0</v>
      </c>
      <c r="S4544" s="9">
        <v>3</v>
      </c>
      <c r="T4544" s="9">
        <v>0</v>
      </c>
      <c r="U4544" s="9">
        <v>5</v>
      </c>
      <c r="V4544" s="9">
        <v>0</v>
      </c>
      <c r="W4544" s="9">
        <v>0</v>
      </c>
      <c r="X4544" s="9">
        <v>3</v>
      </c>
      <c r="Y4544" s="9">
        <v>26</v>
      </c>
      <c r="Z4544" s="9">
        <v>0</v>
      </c>
      <c r="AA4544" s="9">
        <v>0</v>
      </c>
      <c r="AB4544" s="9">
        <v>0</v>
      </c>
      <c r="AC4544" s="9">
        <v>0</v>
      </c>
      <c r="AD4544" s="9">
        <v>0</v>
      </c>
      <c r="AE4544" s="9">
        <v>0</v>
      </c>
      <c r="AF4544" s="9">
        <v>0</v>
      </c>
      <c r="AG4544" s="9">
        <v>0</v>
      </c>
      <c r="AH4544" s="9">
        <v>0</v>
      </c>
      <c r="AI4544" s="9">
        <v>0</v>
      </c>
      <c r="AJ4544" s="9">
        <v>0</v>
      </c>
      <c r="AK4544" s="9">
        <v>0</v>
      </c>
      <c r="AL4544" s="9">
        <v>0</v>
      </c>
      <c r="AM4544" s="9">
        <v>4</v>
      </c>
      <c r="AN4544" s="9">
        <v>0</v>
      </c>
      <c r="AO4544" s="9">
        <v>3</v>
      </c>
      <c r="AP4544" s="9">
        <v>7</v>
      </c>
      <c r="AQ4544" s="9">
        <v>0</v>
      </c>
      <c r="AR4544" s="9">
        <v>0</v>
      </c>
      <c r="AS4544" s="9">
        <v>4</v>
      </c>
      <c r="AT4544" s="9">
        <v>0</v>
      </c>
      <c r="AU4544" s="9">
        <v>3</v>
      </c>
      <c r="AV4544" s="9">
        <v>0</v>
      </c>
      <c r="AW4544" s="9">
        <v>0</v>
      </c>
      <c r="AX4544" s="9">
        <v>3</v>
      </c>
      <c r="AY4544" s="9">
        <v>3</v>
      </c>
      <c r="AZ4544" s="9">
        <v>4</v>
      </c>
      <c r="BA4544" s="9">
        <v>0</v>
      </c>
      <c r="BB4544" s="9">
        <v>0</v>
      </c>
      <c r="BC4544" s="9">
        <v>11</v>
      </c>
    </row>
    <row r="4545" spans="2:55" x14ac:dyDescent="0.45">
      <c r="B4545" s="25">
        <v>4538</v>
      </c>
      <c r="D4545" s="9" t="s">
        <v>69</v>
      </c>
      <c r="E4545" s="9">
        <v>0</v>
      </c>
      <c r="F4545" s="9">
        <v>3</v>
      </c>
      <c r="G4545" s="9">
        <v>0</v>
      </c>
      <c r="H4545" s="9">
        <v>9</v>
      </c>
      <c r="I4545" s="9">
        <v>0</v>
      </c>
      <c r="J4545" s="9">
        <v>0</v>
      </c>
      <c r="K4545" s="9">
        <v>0</v>
      </c>
      <c r="L4545" s="9">
        <v>0</v>
      </c>
      <c r="M4545" s="9">
        <v>7</v>
      </c>
      <c r="N4545" s="9">
        <v>0</v>
      </c>
      <c r="O4545" s="9">
        <v>0</v>
      </c>
      <c r="P4545" s="9">
        <v>0</v>
      </c>
      <c r="Q4545" s="9">
        <v>0</v>
      </c>
      <c r="R4545" s="9">
        <v>0</v>
      </c>
      <c r="S4545" s="9">
        <v>0</v>
      </c>
      <c r="T4545" s="9">
        <v>0</v>
      </c>
      <c r="U4545" s="9">
        <v>0</v>
      </c>
      <c r="V4545" s="9">
        <v>0</v>
      </c>
      <c r="W4545" s="9">
        <v>0</v>
      </c>
      <c r="X4545" s="9">
        <v>6</v>
      </c>
      <c r="Y4545" s="9">
        <v>0</v>
      </c>
      <c r="Z4545" s="9">
        <v>0</v>
      </c>
      <c r="AA4545" s="9">
        <v>0</v>
      </c>
      <c r="AB4545" s="9">
        <v>0</v>
      </c>
      <c r="AC4545" s="9">
        <v>0</v>
      </c>
      <c r="AD4545" s="9">
        <v>0</v>
      </c>
      <c r="AE4545" s="9">
        <v>0</v>
      </c>
      <c r="AF4545" s="9">
        <v>0</v>
      </c>
      <c r="AG4545" s="9">
        <v>0</v>
      </c>
      <c r="AH4545" s="9">
        <v>0</v>
      </c>
      <c r="AI4545" s="9">
        <v>0</v>
      </c>
      <c r="AJ4545" s="9">
        <v>0</v>
      </c>
      <c r="AK4545" s="9">
        <v>0</v>
      </c>
      <c r="AL4545" s="9">
        <v>0</v>
      </c>
      <c r="AM4545" s="9">
        <v>0</v>
      </c>
      <c r="AN4545" s="9">
        <v>0</v>
      </c>
      <c r="AO4545" s="9">
        <v>0</v>
      </c>
      <c r="AP4545" s="9">
        <v>0</v>
      </c>
      <c r="AQ4545" s="9">
        <v>0</v>
      </c>
      <c r="AR4545" s="9">
        <v>0</v>
      </c>
      <c r="AS4545" s="9">
        <v>0</v>
      </c>
      <c r="AT4545" s="9">
        <v>0</v>
      </c>
      <c r="AU4545" s="9">
        <v>0</v>
      </c>
      <c r="AV4545" s="9">
        <v>0</v>
      </c>
      <c r="AW4545" s="9">
        <v>0</v>
      </c>
      <c r="AX4545" s="9">
        <v>0</v>
      </c>
      <c r="AY4545" s="9">
        <v>0</v>
      </c>
      <c r="AZ4545" s="9">
        <v>5</v>
      </c>
      <c r="BA4545" s="9">
        <v>0</v>
      </c>
      <c r="BB4545" s="9">
        <v>0</v>
      </c>
      <c r="BC4545" s="9">
        <v>0</v>
      </c>
    </row>
    <row r="4546" spans="2:55" x14ac:dyDescent="0.45">
      <c r="B4546" s="25">
        <v>4539</v>
      </c>
      <c r="D4546" s="9" t="s">
        <v>70</v>
      </c>
      <c r="E4546" s="9">
        <v>3</v>
      </c>
      <c r="F4546" s="9">
        <v>5</v>
      </c>
      <c r="G4546" s="9">
        <v>0</v>
      </c>
      <c r="H4546" s="9">
        <v>4</v>
      </c>
      <c r="I4546" s="9">
        <v>12</v>
      </c>
      <c r="J4546" s="9">
        <v>0</v>
      </c>
      <c r="K4546" s="9">
        <v>0</v>
      </c>
      <c r="L4546" s="9">
        <v>0</v>
      </c>
      <c r="M4546" s="9">
        <v>0</v>
      </c>
      <c r="N4546" s="9">
        <v>0</v>
      </c>
      <c r="O4546" s="9">
        <v>0</v>
      </c>
      <c r="P4546" s="9">
        <v>0</v>
      </c>
      <c r="Q4546" s="9">
        <v>0</v>
      </c>
      <c r="R4546" s="9">
        <v>0</v>
      </c>
      <c r="S4546" s="9">
        <v>0</v>
      </c>
      <c r="T4546" s="9">
        <v>57</v>
      </c>
      <c r="U4546" s="9">
        <v>0</v>
      </c>
      <c r="V4546" s="9">
        <v>3</v>
      </c>
      <c r="W4546" s="9">
        <v>0</v>
      </c>
      <c r="X4546" s="9">
        <v>0</v>
      </c>
      <c r="Y4546" s="9">
        <v>0</v>
      </c>
      <c r="Z4546" s="9">
        <v>0</v>
      </c>
      <c r="AA4546" s="9">
        <v>0</v>
      </c>
      <c r="AB4546" s="9">
        <v>0</v>
      </c>
      <c r="AC4546" s="9">
        <v>0</v>
      </c>
      <c r="AD4546" s="9">
        <v>0</v>
      </c>
      <c r="AE4546" s="9">
        <v>0</v>
      </c>
      <c r="AF4546" s="9">
        <v>0</v>
      </c>
      <c r="AG4546" s="9">
        <v>0</v>
      </c>
      <c r="AH4546" s="9">
        <v>0</v>
      </c>
      <c r="AI4546" s="9">
        <v>0</v>
      </c>
      <c r="AJ4546" s="9">
        <v>0</v>
      </c>
      <c r="AK4546" s="9">
        <v>0</v>
      </c>
      <c r="AL4546" s="9">
        <v>0</v>
      </c>
      <c r="AM4546" s="9">
        <v>6</v>
      </c>
      <c r="AN4546" s="9">
        <v>0</v>
      </c>
      <c r="AO4546" s="9">
        <v>0</v>
      </c>
      <c r="AP4546" s="9">
        <v>4</v>
      </c>
      <c r="AQ4546" s="9">
        <v>0</v>
      </c>
      <c r="AR4546" s="9">
        <v>0</v>
      </c>
      <c r="AS4546" s="9">
        <v>7</v>
      </c>
      <c r="AT4546" s="9">
        <v>0</v>
      </c>
      <c r="AU4546" s="9">
        <v>12</v>
      </c>
      <c r="AV4546" s="9">
        <v>0</v>
      </c>
      <c r="AW4546" s="9">
        <v>0</v>
      </c>
      <c r="AX4546" s="9">
        <v>3</v>
      </c>
      <c r="AY4546" s="9">
        <v>0</v>
      </c>
      <c r="AZ4546" s="9">
        <v>0</v>
      </c>
      <c r="BA4546" s="9">
        <v>0</v>
      </c>
      <c r="BB4546" s="9">
        <v>0</v>
      </c>
      <c r="BC4546" s="9">
        <v>0</v>
      </c>
    </row>
    <row r="4547" spans="2:55" x14ac:dyDescent="0.45">
      <c r="B4547" s="25">
        <v>4540</v>
      </c>
      <c r="D4547" s="9" t="s">
        <v>71</v>
      </c>
      <c r="E4547" s="9">
        <v>3</v>
      </c>
      <c r="F4547" s="9">
        <v>8</v>
      </c>
      <c r="G4547" s="9">
        <v>4</v>
      </c>
      <c r="H4547" s="9">
        <v>39</v>
      </c>
      <c r="I4547" s="9">
        <v>7</v>
      </c>
      <c r="J4547" s="9">
        <v>0</v>
      </c>
      <c r="K4547" s="9">
        <v>0</v>
      </c>
      <c r="L4547" s="9">
        <v>5</v>
      </c>
      <c r="M4547" s="9">
        <v>17</v>
      </c>
      <c r="N4547" s="9">
        <v>0</v>
      </c>
      <c r="O4547" s="9">
        <v>0</v>
      </c>
      <c r="P4547" s="9">
        <v>5</v>
      </c>
      <c r="Q4547" s="9">
        <v>0</v>
      </c>
      <c r="R4547" s="9">
        <v>0</v>
      </c>
      <c r="S4547" s="9">
        <v>6</v>
      </c>
      <c r="T4547" s="9">
        <v>66</v>
      </c>
      <c r="U4547" s="9">
        <v>0</v>
      </c>
      <c r="V4547" s="9">
        <v>3</v>
      </c>
      <c r="W4547" s="9">
        <v>0</v>
      </c>
      <c r="X4547" s="9">
        <v>3</v>
      </c>
      <c r="Y4547" s="9">
        <v>9</v>
      </c>
      <c r="Z4547" s="9">
        <v>0</v>
      </c>
      <c r="AA4547" s="9">
        <v>0</v>
      </c>
      <c r="AB4547" s="9">
        <v>0</v>
      </c>
      <c r="AC4547" s="9">
        <v>0</v>
      </c>
      <c r="AD4547" s="9">
        <v>0</v>
      </c>
      <c r="AE4547" s="9">
        <v>0</v>
      </c>
      <c r="AF4547" s="9">
        <v>0</v>
      </c>
      <c r="AG4547" s="9">
        <v>0</v>
      </c>
      <c r="AH4547" s="9">
        <v>0</v>
      </c>
      <c r="AI4547" s="9">
        <v>0</v>
      </c>
      <c r="AJ4547" s="9">
        <v>0</v>
      </c>
      <c r="AK4547" s="9">
        <v>0</v>
      </c>
      <c r="AL4547" s="9">
        <v>0</v>
      </c>
      <c r="AM4547" s="9">
        <v>0</v>
      </c>
      <c r="AN4547" s="9">
        <v>0</v>
      </c>
      <c r="AO4547" s="9">
        <v>0</v>
      </c>
      <c r="AP4547" s="9">
        <v>0</v>
      </c>
      <c r="AQ4547" s="9">
        <v>0</v>
      </c>
      <c r="AR4547" s="9">
        <v>0</v>
      </c>
      <c r="AS4547" s="9">
        <v>8</v>
      </c>
      <c r="AT4547" s="9">
        <v>0</v>
      </c>
      <c r="AU4547" s="9">
        <v>6</v>
      </c>
      <c r="AV4547" s="9">
        <v>5</v>
      </c>
      <c r="AW4547" s="9">
        <v>0</v>
      </c>
      <c r="AX4547" s="9">
        <v>11</v>
      </c>
      <c r="AY4547" s="9">
        <v>5</v>
      </c>
      <c r="AZ4547" s="9">
        <v>4</v>
      </c>
      <c r="BA4547" s="9">
        <v>0</v>
      </c>
      <c r="BB4547" s="9">
        <v>0</v>
      </c>
      <c r="BC4547" s="9">
        <v>3</v>
      </c>
    </row>
    <row r="4548" spans="2:55" x14ac:dyDescent="0.45">
      <c r="B4548" s="25">
        <v>4541</v>
      </c>
      <c r="D4548" s="9" t="s">
        <v>72</v>
      </c>
      <c r="E4548" s="9">
        <v>0</v>
      </c>
      <c r="F4548" s="9">
        <v>5</v>
      </c>
      <c r="G4548" s="9">
        <v>0</v>
      </c>
      <c r="H4548" s="9">
        <v>4</v>
      </c>
      <c r="I4548" s="9">
        <v>0</v>
      </c>
      <c r="J4548" s="9">
        <v>0</v>
      </c>
      <c r="K4548" s="9">
        <v>0</v>
      </c>
      <c r="L4548" s="9">
        <v>0</v>
      </c>
      <c r="M4548" s="9">
        <v>20</v>
      </c>
      <c r="N4548" s="9">
        <v>0</v>
      </c>
      <c r="O4548" s="9">
        <v>0</v>
      </c>
      <c r="P4548" s="9">
        <v>0</v>
      </c>
      <c r="Q4548" s="9">
        <v>0</v>
      </c>
      <c r="R4548" s="9">
        <v>0</v>
      </c>
      <c r="S4548" s="9">
        <v>7</v>
      </c>
      <c r="T4548" s="9">
        <v>0</v>
      </c>
      <c r="U4548" s="9">
        <v>0</v>
      </c>
      <c r="V4548" s="9">
        <v>0</v>
      </c>
      <c r="W4548" s="9">
        <v>0</v>
      </c>
      <c r="X4548" s="9">
        <v>0</v>
      </c>
      <c r="Y4548" s="9">
        <v>0</v>
      </c>
      <c r="Z4548" s="9">
        <v>0</v>
      </c>
      <c r="AA4548" s="9">
        <v>0</v>
      </c>
      <c r="AB4548" s="9">
        <v>0</v>
      </c>
      <c r="AC4548" s="9">
        <v>0</v>
      </c>
      <c r="AD4548" s="9">
        <v>0</v>
      </c>
      <c r="AE4548" s="9">
        <v>0</v>
      </c>
      <c r="AF4548" s="9">
        <v>0</v>
      </c>
      <c r="AG4548" s="9">
        <v>0</v>
      </c>
      <c r="AH4548" s="9">
        <v>0</v>
      </c>
      <c r="AI4548" s="9">
        <v>0</v>
      </c>
      <c r="AJ4548" s="9">
        <v>0</v>
      </c>
      <c r="AK4548" s="9">
        <v>0</v>
      </c>
      <c r="AL4548" s="9">
        <v>0</v>
      </c>
      <c r="AM4548" s="9">
        <v>0</v>
      </c>
      <c r="AN4548" s="9">
        <v>0</v>
      </c>
      <c r="AO4548" s="9">
        <v>0</v>
      </c>
      <c r="AP4548" s="9">
        <v>0</v>
      </c>
      <c r="AQ4548" s="9">
        <v>0</v>
      </c>
      <c r="AR4548" s="9">
        <v>0</v>
      </c>
      <c r="AS4548" s="9">
        <v>0</v>
      </c>
      <c r="AT4548" s="9">
        <v>0</v>
      </c>
      <c r="AU4548" s="9">
        <v>0</v>
      </c>
      <c r="AV4548" s="9">
        <v>0</v>
      </c>
      <c r="AW4548" s="9">
        <v>0</v>
      </c>
      <c r="AX4548" s="9">
        <v>0</v>
      </c>
      <c r="AY4548" s="9">
        <v>0</v>
      </c>
      <c r="AZ4548" s="9">
        <v>0</v>
      </c>
      <c r="BA4548" s="9">
        <v>0</v>
      </c>
      <c r="BB4548" s="9">
        <v>0</v>
      </c>
      <c r="BC4548" s="9">
        <v>0</v>
      </c>
    </row>
    <row r="4549" spans="2:55" x14ac:dyDescent="0.45">
      <c r="B4549" s="25">
        <v>4542</v>
      </c>
      <c r="D4549" s="9" t="s">
        <v>73</v>
      </c>
      <c r="E4549" s="9">
        <v>0</v>
      </c>
      <c r="F4549" s="9">
        <v>0</v>
      </c>
      <c r="G4549" s="9">
        <v>0</v>
      </c>
      <c r="H4549" s="9">
        <v>5</v>
      </c>
      <c r="I4549" s="9">
        <v>0</v>
      </c>
      <c r="J4549" s="9">
        <v>0</v>
      </c>
      <c r="K4549" s="9">
        <v>0</v>
      </c>
      <c r="L4549" s="9">
        <v>0</v>
      </c>
      <c r="M4549" s="9">
        <v>10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0</v>
      </c>
      <c r="Z4549" s="9">
        <v>0</v>
      </c>
      <c r="AA4549" s="9">
        <v>0</v>
      </c>
      <c r="AB4549" s="9">
        <v>0</v>
      </c>
      <c r="AC4549" s="9">
        <v>0</v>
      </c>
      <c r="AD4549" s="9">
        <v>0</v>
      </c>
      <c r="AE4549" s="9">
        <v>0</v>
      </c>
      <c r="AF4549" s="9">
        <v>0</v>
      </c>
      <c r="AG4549" s="9">
        <v>0</v>
      </c>
      <c r="AH4549" s="9">
        <v>0</v>
      </c>
      <c r="AI4549" s="9">
        <v>0</v>
      </c>
      <c r="AJ4549" s="9">
        <v>0</v>
      </c>
      <c r="AK4549" s="9">
        <v>0</v>
      </c>
      <c r="AL4549" s="9">
        <v>0</v>
      </c>
      <c r="AM4549" s="9">
        <v>0</v>
      </c>
      <c r="AN4549" s="9">
        <v>0</v>
      </c>
      <c r="AO4549" s="9">
        <v>0</v>
      </c>
      <c r="AP4549" s="9">
        <v>0</v>
      </c>
      <c r="AQ4549" s="9">
        <v>0</v>
      </c>
      <c r="AR4549" s="9">
        <v>0</v>
      </c>
      <c r="AS4549" s="9">
        <v>0</v>
      </c>
      <c r="AT4549" s="9">
        <v>0</v>
      </c>
      <c r="AU4549" s="9">
        <v>0</v>
      </c>
      <c r="AV4549" s="9">
        <v>0</v>
      </c>
      <c r="AW4549" s="9">
        <v>0</v>
      </c>
      <c r="AX4549" s="9">
        <v>0</v>
      </c>
      <c r="AY4549" s="9">
        <v>0</v>
      </c>
      <c r="AZ4549" s="9">
        <v>0</v>
      </c>
      <c r="BA4549" s="9">
        <v>0</v>
      </c>
      <c r="BB4549" s="9">
        <v>0</v>
      </c>
      <c r="BC4549" s="9">
        <v>0</v>
      </c>
    </row>
    <row r="4550" spans="2:55" x14ac:dyDescent="0.45">
      <c r="B4550" s="25">
        <v>4543</v>
      </c>
      <c r="D4550" s="9" t="s">
        <v>74</v>
      </c>
      <c r="E4550" s="9">
        <v>0</v>
      </c>
      <c r="F4550" s="9">
        <v>8</v>
      </c>
      <c r="G4550" s="9">
        <v>8</v>
      </c>
      <c r="H4550" s="9">
        <v>35</v>
      </c>
      <c r="I4550" s="9">
        <v>18</v>
      </c>
      <c r="J4550" s="9">
        <v>0</v>
      </c>
      <c r="K4550" s="9">
        <v>0</v>
      </c>
      <c r="L4550" s="9">
        <v>9</v>
      </c>
      <c r="M4550" s="9">
        <v>13</v>
      </c>
      <c r="N4550" s="9">
        <v>5</v>
      </c>
      <c r="O4550" s="9">
        <v>0</v>
      </c>
      <c r="P4550" s="9">
        <v>13</v>
      </c>
      <c r="Q4550" s="9">
        <v>0</v>
      </c>
      <c r="R4550" s="9">
        <v>9</v>
      </c>
      <c r="S4550" s="9">
        <v>11</v>
      </c>
      <c r="T4550" s="9">
        <v>11</v>
      </c>
      <c r="U4550" s="9">
        <v>5</v>
      </c>
      <c r="V4550" s="9">
        <v>102</v>
      </c>
      <c r="W4550" s="9">
        <v>0</v>
      </c>
      <c r="X4550" s="9">
        <v>3</v>
      </c>
      <c r="Y4550" s="9">
        <v>5</v>
      </c>
      <c r="Z4550" s="9">
        <v>0</v>
      </c>
      <c r="AA4550" s="9">
        <v>0</v>
      </c>
      <c r="AB4550" s="9">
        <v>0</v>
      </c>
      <c r="AC4550" s="9">
        <v>0</v>
      </c>
      <c r="AD4550" s="9">
        <v>9</v>
      </c>
      <c r="AE4550" s="9">
        <v>0</v>
      </c>
      <c r="AF4550" s="9">
        <v>0</v>
      </c>
      <c r="AG4550" s="9">
        <v>5</v>
      </c>
      <c r="AH4550" s="9">
        <v>0</v>
      </c>
      <c r="AI4550" s="9">
        <v>0</v>
      </c>
      <c r="AJ4550" s="9">
        <v>0</v>
      </c>
      <c r="AK4550" s="9">
        <v>0</v>
      </c>
      <c r="AL4550" s="9">
        <v>0</v>
      </c>
      <c r="AM4550" s="9">
        <v>3</v>
      </c>
      <c r="AN4550" s="9">
        <v>0</v>
      </c>
      <c r="AO4550" s="9">
        <v>7</v>
      </c>
      <c r="AP4550" s="9">
        <v>3</v>
      </c>
      <c r="AQ4550" s="9">
        <v>0</v>
      </c>
      <c r="AR4550" s="9">
        <v>0</v>
      </c>
      <c r="AS4550" s="9">
        <v>4</v>
      </c>
      <c r="AT4550" s="9">
        <v>0</v>
      </c>
      <c r="AU4550" s="9">
        <v>0</v>
      </c>
      <c r="AV4550" s="9">
        <v>0</v>
      </c>
      <c r="AW4550" s="9">
        <v>0</v>
      </c>
      <c r="AX4550" s="9">
        <v>0</v>
      </c>
      <c r="AY4550" s="9">
        <v>0</v>
      </c>
      <c r="AZ4550" s="9">
        <v>5</v>
      </c>
      <c r="BA4550" s="9">
        <v>0</v>
      </c>
      <c r="BB4550" s="9">
        <v>0</v>
      </c>
      <c r="BC4550" s="9">
        <v>4</v>
      </c>
    </row>
    <row r="4551" spans="2:55" x14ac:dyDescent="0.45">
      <c r="B4551" s="25">
        <v>4544</v>
      </c>
      <c r="D4551" s="9" t="s">
        <v>75</v>
      </c>
      <c r="E4551" s="9">
        <v>0</v>
      </c>
      <c r="F4551" s="9">
        <v>3</v>
      </c>
      <c r="G4551" s="9">
        <v>0</v>
      </c>
      <c r="H4551" s="9">
        <v>3</v>
      </c>
      <c r="I4551" s="9">
        <v>3</v>
      </c>
      <c r="J4551" s="9">
        <v>0</v>
      </c>
      <c r="K4551" s="9">
        <v>0</v>
      </c>
      <c r="L4551" s="9">
        <v>4</v>
      </c>
      <c r="M4551" s="9">
        <v>10</v>
      </c>
      <c r="N4551" s="9">
        <v>0</v>
      </c>
      <c r="O4551" s="9">
        <v>0</v>
      </c>
      <c r="P4551" s="9">
        <v>0</v>
      </c>
      <c r="Q4551" s="9">
        <v>0</v>
      </c>
      <c r="R4551" s="9">
        <v>0</v>
      </c>
      <c r="S4551" s="9">
        <v>0</v>
      </c>
      <c r="T4551" s="9">
        <v>3</v>
      </c>
      <c r="U4551" s="9">
        <v>0</v>
      </c>
      <c r="V4551" s="9">
        <v>0</v>
      </c>
      <c r="W4551" s="9">
        <v>0</v>
      </c>
      <c r="X4551" s="9">
        <v>0</v>
      </c>
      <c r="Y4551" s="9">
        <v>0</v>
      </c>
      <c r="Z4551" s="9">
        <v>0</v>
      </c>
      <c r="AA4551" s="9">
        <v>0</v>
      </c>
      <c r="AB4551" s="9">
        <v>0</v>
      </c>
      <c r="AC4551" s="9">
        <v>0</v>
      </c>
      <c r="AD4551" s="9">
        <v>0</v>
      </c>
      <c r="AE4551" s="9">
        <v>0</v>
      </c>
      <c r="AF4551" s="9">
        <v>0</v>
      </c>
      <c r="AG4551" s="9">
        <v>0</v>
      </c>
      <c r="AH4551" s="9">
        <v>0</v>
      </c>
      <c r="AI4551" s="9">
        <v>0</v>
      </c>
      <c r="AJ4551" s="9">
        <v>0</v>
      </c>
      <c r="AK4551" s="9">
        <v>0</v>
      </c>
      <c r="AL4551" s="9">
        <v>0</v>
      </c>
      <c r="AM4551" s="9">
        <v>0</v>
      </c>
      <c r="AN4551" s="9">
        <v>0</v>
      </c>
      <c r="AO4551" s="9">
        <v>0</v>
      </c>
      <c r="AP4551" s="9">
        <v>0</v>
      </c>
      <c r="AQ4551" s="9">
        <v>0</v>
      </c>
      <c r="AR4551" s="9">
        <v>0</v>
      </c>
      <c r="AS4551" s="9">
        <v>0</v>
      </c>
      <c r="AT4551" s="9">
        <v>0</v>
      </c>
      <c r="AU4551" s="9">
        <v>0</v>
      </c>
      <c r="AV4551" s="9">
        <v>0</v>
      </c>
      <c r="AW4551" s="9">
        <v>0</v>
      </c>
      <c r="AX4551" s="9">
        <v>0</v>
      </c>
      <c r="AY4551" s="9">
        <v>0</v>
      </c>
      <c r="AZ4551" s="9">
        <v>0</v>
      </c>
      <c r="BA4551" s="9">
        <v>0</v>
      </c>
      <c r="BB4551" s="9">
        <v>0</v>
      </c>
      <c r="BC4551" s="9">
        <v>4</v>
      </c>
    </row>
    <row r="4552" spans="2:55" x14ac:dyDescent="0.45">
      <c r="B4552" s="25">
        <v>4545</v>
      </c>
      <c r="D4552" s="9" t="s">
        <v>76</v>
      </c>
      <c r="E4552" s="9">
        <v>0</v>
      </c>
      <c r="F4552" s="9">
        <v>0</v>
      </c>
      <c r="G4552" s="9">
        <v>0</v>
      </c>
      <c r="H4552" s="9">
        <v>3</v>
      </c>
      <c r="I4552" s="9">
        <v>0</v>
      </c>
      <c r="J4552" s="9">
        <v>0</v>
      </c>
      <c r="K4552" s="9">
        <v>0</v>
      </c>
      <c r="L4552" s="9">
        <v>0</v>
      </c>
      <c r="M4552" s="9">
        <v>3</v>
      </c>
      <c r="N4552" s="9">
        <v>0</v>
      </c>
      <c r="O4552" s="9">
        <v>0</v>
      </c>
      <c r="P4552" s="9">
        <v>0</v>
      </c>
      <c r="Q4552" s="9">
        <v>0</v>
      </c>
      <c r="R4552" s="9">
        <v>0</v>
      </c>
      <c r="S4552" s="9">
        <v>0</v>
      </c>
      <c r="T4552" s="9">
        <v>0</v>
      </c>
      <c r="U4552" s="9">
        <v>0</v>
      </c>
      <c r="V4552" s="9">
        <v>0</v>
      </c>
      <c r="W4552" s="9">
        <v>0</v>
      </c>
      <c r="X4552" s="9">
        <v>0</v>
      </c>
      <c r="Y4552" s="9">
        <v>3</v>
      </c>
      <c r="Z4552" s="9">
        <v>0</v>
      </c>
      <c r="AA4552" s="9">
        <v>0</v>
      </c>
      <c r="AB4552" s="9">
        <v>0</v>
      </c>
      <c r="AC4552" s="9">
        <v>0</v>
      </c>
      <c r="AD4552" s="9">
        <v>3</v>
      </c>
      <c r="AE4552" s="9">
        <v>0</v>
      </c>
      <c r="AF4552" s="9">
        <v>0</v>
      </c>
      <c r="AG4552" s="9">
        <v>0</v>
      </c>
      <c r="AH4552" s="9">
        <v>0</v>
      </c>
      <c r="AI4552" s="9">
        <v>0</v>
      </c>
      <c r="AJ4552" s="9">
        <v>0</v>
      </c>
      <c r="AK4552" s="9">
        <v>0</v>
      </c>
      <c r="AL4552" s="9">
        <v>0</v>
      </c>
      <c r="AM4552" s="9">
        <v>3</v>
      </c>
      <c r="AN4552" s="9">
        <v>0</v>
      </c>
      <c r="AO4552" s="9">
        <v>0</v>
      </c>
      <c r="AP4552" s="9">
        <v>0</v>
      </c>
      <c r="AQ4552" s="9">
        <v>0</v>
      </c>
      <c r="AR4552" s="9">
        <v>0</v>
      </c>
      <c r="AS4552" s="9">
        <v>0</v>
      </c>
      <c r="AT4552" s="9">
        <v>0</v>
      </c>
      <c r="AU4552" s="9">
        <v>0</v>
      </c>
      <c r="AV4552" s="9">
        <v>0</v>
      </c>
      <c r="AW4552" s="9">
        <v>0</v>
      </c>
      <c r="AX4552" s="9">
        <v>0</v>
      </c>
      <c r="AY4552" s="9">
        <v>0</v>
      </c>
      <c r="AZ4552" s="9">
        <v>0</v>
      </c>
      <c r="BA4552" s="9">
        <v>0</v>
      </c>
      <c r="BB4552" s="9">
        <v>0</v>
      </c>
      <c r="BC4552" s="9">
        <v>0</v>
      </c>
    </row>
    <row r="4553" spans="2:55" x14ac:dyDescent="0.45">
      <c r="B4553" s="25">
        <v>4546</v>
      </c>
      <c r="D4553" s="9" t="s">
        <v>77</v>
      </c>
      <c r="E4553" s="9">
        <v>0</v>
      </c>
      <c r="F4553" s="9">
        <v>0</v>
      </c>
      <c r="G4553" s="9">
        <v>0</v>
      </c>
      <c r="H4553" s="9">
        <v>0</v>
      </c>
      <c r="I4553" s="9">
        <v>0</v>
      </c>
      <c r="J4553" s="9">
        <v>0</v>
      </c>
      <c r="K4553" s="9">
        <v>0</v>
      </c>
      <c r="L4553" s="9">
        <v>0</v>
      </c>
      <c r="M4553" s="9">
        <v>6</v>
      </c>
      <c r="N4553" s="9">
        <v>0</v>
      </c>
      <c r="O4553" s="9">
        <v>0</v>
      </c>
      <c r="P4553" s="9">
        <v>0</v>
      </c>
      <c r="Q4553" s="9">
        <v>0</v>
      </c>
      <c r="R4553" s="9">
        <v>0</v>
      </c>
      <c r="S4553" s="9">
        <v>0</v>
      </c>
      <c r="T4553" s="9">
        <v>0</v>
      </c>
      <c r="U4553" s="9">
        <v>0</v>
      </c>
      <c r="V4553" s="9">
        <v>0</v>
      </c>
      <c r="W4553" s="9">
        <v>0</v>
      </c>
      <c r="X4553" s="9">
        <v>0</v>
      </c>
      <c r="Y4553" s="9">
        <v>0</v>
      </c>
      <c r="Z4553" s="9">
        <v>0</v>
      </c>
      <c r="AA4553" s="9">
        <v>0</v>
      </c>
      <c r="AB4553" s="9">
        <v>0</v>
      </c>
      <c r="AC4553" s="9">
        <v>0</v>
      </c>
      <c r="AD4553" s="9">
        <v>0</v>
      </c>
      <c r="AE4553" s="9">
        <v>0</v>
      </c>
      <c r="AF4553" s="9">
        <v>0</v>
      </c>
      <c r="AG4553" s="9">
        <v>0</v>
      </c>
      <c r="AH4553" s="9">
        <v>0</v>
      </c>
      <c r="AI4553" s="9">
        <v>0</v>
      </c>
      <c r="AJ4553" s="9">
        <v>0</v>
      </c>
      <c r="AK4553" s="9">
        <v>0</v>
      </c>
      <c r="AL4553" s="9">
        <v>0</v>
      </c>
      <c r="AM4553" s="9">
        <v>0</v>
      </c>
      <c r="AN4553" s="9">
        <v>0</v>
      </c>
      <c r="AO4553" s="9">
        <v>0</v>
      </c>
      <c r="AP4553" s="9">
        <v>0</v>
      </c>
      <c r="AQ4553" s="9">
        <v>0</v>
      </c>
      <c r="AR4553" s="9">
        <v>0</v>
      </c>
      <c r="AS4553" s="9">
        <v>0</v>
      </c>
      <c r="AT4553" s="9">
        <v>0</v>
      </c>
      <c r="AU4553" s="9">
        <v>3</v>
      </c>
      <c r="AV4553" s="9">
        <v>0</v>
      </c>
      <c r="AW4553" s="9">
        <v>0</v>
      </c>
      <c r="AX4553" s="9">
        <v>0</v>
      </c>
      <c r="AY4553" s="9">
        <v>0</v>
      </c>
      <c r="AZ4553" s="9">
        <v>0</v>
      </c>
      <c r="BA4553" s="9">
        <v>0</v>
      </c>
      <c r="BB4553" s="9">
        <v>0</v>
      </c>
      <c r="BC4553" s="9">
        <v>0</v>
      </c>
    </row>
    <row r="4554" spans="2:55" x14ac:dyDescent="0.45">
      <c r="B4554" s="25">
        <v>4547</v>
      </c>
      <c r="D4554" s="9" t="s">
        <v>78</v>
      </c>
      <c r="E4554" s="9">
        <v>0</v>
      </c>
      <c r="F4554" s="9">
        <v>0</v>
      </c>
      <c r="G4554" s="9">
        <v>0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  <c r="N4554" s="9">
        <v>0</v>
      </c>
      <c r="O4554" s="9">
        <v>0</v>
      </c>
      <c r="P4554" s="9">
        <v>0</v>
      </c>
      <c r="Q4554" s="9">
        <v>0</v>
      </c>
      <c r="R4554" s="9">
        <v>0</v>
      </c>
      <c r="S4554" s="9">
        <v>0</v>
      </c>
      <c r="T4554" s="9">
        <v>0</v>
      </c>
      <c r="U4554" s="9">
        <v>0</v>
      </c>
      <c r="V4554" s="9">
        <v>0</v>
      </c>
      <c r="W4554" s="9">
        <v>0</v>
      </c>
      <c r="X4554" s="9">
        <v>0</v>
      </c>
      <c r="Y4554" s="9">
        <v>0</v>
      </c>
      <c r="Z4554" s="9">
        <v>0</v>
      </c>
      <c r="AA4554" s="9">
        <v>0</v>
      </c>
      <c r="AB4554" s="9">
        <v>0</v>
      </c>
      <c r="AC4554" s="9">
        <v>0</v>
      </c>
      <c r="AD4554" s="9">
        <v>0</v>
      </c>
      <c r="AE4554" s="9">
        <v>0</v>
      </c>
      <c r="AF4554" s="9">
        <v>0</v>
      </c>
      <c r="AG4554" s="9">
        <v>0</v>
      </c>
      <c r="AH4554" s="9">
        <v>0</v>
      </c>
      <c r="AI4554" s="9">
        <v>0</v>
      </c>
      <c r="AJ4554" s="9">
        <v>0</v>
      </c>
      <c r="AK4554" s="9">
        <v>0</v>
      </c>
      <c r="AL4554" s="9">
        <v>0</v>
      </c>
      <c r="AM4554" s="9">
        <v>0</v>
      </c>
      <c r="AN4554" s="9">
        <v>0</v>
      </c>
      <c r="AO4554" s="9">
        <v>0</v>
      </c>
      <c r="AP4554" s="9">
        <v>0</v>
      </c>
      <c r="AQ4554" s="9">
        <v>0</v>
      </c>
      <c r="AR4554" s="9">
        <v>0</v>
      </c>
      <c r="AS4554" s="9">
        <v>0</v>
      </c>
      <c r="AT4554" s="9">
        <v>0</v>
      </c>
      <c r="AU4554" s="9">
        <v>0</v>
      </c>
      <c r="AV4554" s="9">
        <v>0</v>
      </c>
      <c r="AW4554" s="9">
        <v>0</v>
      </c>
      <c r="AX4554" s="9">
        <v>0</v>
      </c>
      <c r="AY4554" s="9">
        <v>0</v>
      </c>
      <c r="AZ4554" s="9">
        <v>0</v>
      </c>
      <c r="BA4554" s="9">
        <v>0</v>
      </c>
      <c r="BB4554" s="9">
        <v>0</v>
      </c>
      <c r="BC4554" s="9">
        <v>0</v>
      </c>
    </row>
    <row r="4555" spans="2:55" x14ac:dyDescent="0.45">
      <c r="B4555" s="25">
        <v>4548</v>
      </c>
      <c r="D4555" s="9" t="s">
        <v>79</v>
      </c>
      <c r="E4555" s="9">
        <v>0</v>
      </c>
      <c r="F4555" s="9">
        <v>4</v>
      </c>
      <c r="G4555" s="9">
        <v>0</v>
      </c>
      <c r="H4555" s="9">
        <v>9</v>
      </c>
      <c r="I4555" s="9">
        <v>5</v>
      </c>
      <c r="J4555" s="9">
        <v>0</v>
      </c>
      <c r="K4555" s="9">
        <v>0</v>
      </c>
      <c r="L4555" s="9">
        <v>3</v>
      </c>
      <c r="M4555" s="9">
        <v>34</v>
      </c>
      <c r="N4555" s="9">
        <v>3</v>
      </c>
      <c r="O4555" s="9">
        <v>0</v>
      </c>
      <c r="P4555" s="9">
        <v>0</v>
      </c>
      <c r="Q4555" s="9">
        <v>0</v>
      </c>
      <c r="R4555" s="9">
        <v>0</v>
      </c>
      <c r="S4555" s="9">
        <v>14</v>
      </c>
      <c r="T4555" s="9">
        <v>0</v>
      </c>
      <c r="U4555" s="9">
        <v>0</v>
      </c>
      <c r="V4555" s="9">
        <v>0</v>
      </c>
      <c r="W4555" s="9">
        <v>0</v>
      </c>
      <c r="X4555" s="9">
        <v>6</v>
      </c>
      <c r="Y4555" s="9">
        <v>0</v>
      </c>
      <c r="Z4555" s="9">
        <v>0</v>
      </c>
      <c r="AA4555" s="9">
        <v>0</v>
      </c>
      <c r="AB4555" s="9">
        <v>0</v>
      </c>
      <c r="AC4555" s="9">
        <v>0</v>
      </c>
      <c r="AD4555" s="9">
        <v>0</v>
      </c>
      <c r="AE4555" s="9">
        <v>0</v>
      </c>
      <c r="AF4555" s="9">
        <v>0</v>
      </c>
      <c r="AG4555" s="9">
        <v>7</v>
      </c>
      <c r="AH4555" s="9">
        <v>0</v>
      </c>
      <c r="AI4555" s="9">
        <v>0</v>
      </c>
      <c r="AJ4555" s="9">
        <v>5</v>
      </c>
      <c r="AK4555" s="9">
        <v>0</v>
      </c>
      <c r="AL4555" s="9">
        <v>0</v>
      </c>
      <c r="AM4555" s="9">
        <v>0</v>
      </c>
      <c r="AN4555" s="9">
        <v>0</v>
      </c>
      <c r="AO4555" s="9">
        <v>0</v>
      </c>
      <c r="AP4555" s="9">
        <v>4</v>
      </c>
      <c r="AQ4555" s="9">
        <v>0</v>
      </c>
      <c r="AR4555" s="9">
        <v>0</v>
      </c>
      <c r="AS4555" s="9">
        <v>0</v>
      </c>
      <c r="AT4555" s="9">
        <v>0</v>
      </c>
      <c r="AU4555" s="9">
        <v>0</v>
      </c>
      <c r="AV4555" s="9">
        <v>0</v>
      </c>
      <c r="AW4555" s="9">
        <v>0</v>
      </c>
      <c r="AX4555" s="9">
        <v>0</v>
      </c>
      <c r="AY4555" s="9">
        <v>0</v>
      </c>
      <c r="AZ4555" s="9">
        <v>0</v>
      </c>
      <c r="BA4555" s="9">
        <v>0</v>
      </c>
      <c r="BB4555" s="9">
        <v>0</v>
      </c>
      <c r="BC4555" s="9">
        <v>0</v>
      </c>
    </row>
    <row r="4556" spans="2:55" x14ac:dyDescent="0.45">
      <c r="B4556" s="25">
        <v>4549</v>
      </c>
      <c r="D4556" s="9" t="s">
        <v>80</v>
      </c>
      <c r="E4556" s="9">
        <v>8</v>
      </c>
      <c r="F4556" s="9">
        <v>7</v>
      </c>
      <c r="G4556" s="9">
        <v>0</v>
      </c>
      <c r="H4556" s="9">
        <v>79</v>
      </c>
      <c r="I4556" s="9">
        <v>13</v>
      </c>
      <c r="J4556" s="9">
        <v>0</v>
      </c>
      <c r="K4556" s="9">
        <v>6</v>
      </c>
      <c r="L4556" s="9">
        <v>4</v>
      </c>
      <c r="M4556" s="9">
        <v>7</v>
      </c>
      <c r="N4556" s="9">
        <v>0</v>
      </c>
      <c r="O4556" s="9">
        <v>0</v>
      </c>
      <c r="P4556" s="9">
        <v>0</v>
      </c>
      <c r="Q4556" s="9">
        <v>0</v>
      </c>
      <c r="R4556" s="9">
        <v>0</v>
      </c>
      <c r="S4556" s="9">
        <v>40</v>
      </c>
      <c r="T4556" s="9">
        <v>5</v>
      </c>
      <c r="U4556" s="9">
        <v>222</v>
      </c>
      <c r="V4556" s="9">
        <v>8</v>
      </c>
      <c r="W4556" s="9">
        <v>0</v>
      </c>
      <c r="X4556" s="9">
        <v>7</v>
      </c>
      <c r="Y4556" s="9">
        <v>10</v>
      </c>
      <c r="Z4556" s="9">
        <v>0</v>
      </c>
      <c r="AA4556" s="9">
        <v>0</v>
      </c>
      <c r="AB4556" s="9">
        <v>8</v>
      </c>
      <c r="AC4556" s="9">
        <v>0</v>
      </c>
      <c r="AD4556" s="9">
        <v>7</v>
      </c>
      <c r="AE4556" s="9">
        <v>0</v>
      </c>
      <c r="AF4556" s="9">
        <v>0</v>
      </c>
      <c r="AG4556" s="9">
        <v>8</v>
      </c>
      <c r="AH4556" s="9">
        <v>0</v>
      </c>
      <c r="AI4556" s="9">
        <v>0</v>
      </c>
      <c r="AJ4556" s="9">
        <v>0</v>
      </c>
      <c r="AK4556" s="9">
        <v>6</v>
      </c>
      <c r="AL4556" s="9">
        <v>0</v>
      </c>
      <c r="AM4556" s="9">
        <v>0</v>
      </c>
      <c r="AN4556" s="9">
        <v>0</v>
      </c>
      <c r="AO4556" s="9">
        <v>5</v>
      </c>
      <c r="AP4556" s="9">
        <v>3</v>
      </c>
      <c r="AQ4556" s="9">
        <v>0</v>
      </c>
      <c r="AR4556" s="9">
        <v>0</v>
      </c>
      <c r="AS4556" s="9">
        <v>3</v>
      </c>
      <c r="AT4556" s="9">
        <v>0</v>
      </c>
      <c r="AU4556" s="9">
        <v>4</v>
      </c>
      <c r="AV4556" s="9">
        <v>0</v>
      </c>
      <c r="AW4556" s="9">
        <v>0</v>
      </c>
      <c r="AX4556" s="9">
        <v>5</v>
      </c>
      <c r="AY4556" s="9">
        <v>29</v>
      </c>
      <c r="AZ4556" s="9">
        <v>0</v>
      </c>
      <c r="BA4556" s="9">
        <v>3</v>
      </c>
      <c r="BB4556" s="9">
        <v>0</v>
      </c>
      <c r="BC4556" s="9">
        <v>9</v>
      </c>
    </row>
    <row r="4557" spans="2:55" x14ac:dyDescent="0.45">
      <c r="B4557" s="25">
        <v>4550</v>
      </c>
      <c r="D4557" s="9" t="s">
        <v>81</v>
      </c>
      <c r="E4557" s="9">
        <v>0</v>
      </c>
      <c r="F4557" s="9">
        <v>0</v>
      </c>
      <c r="G4557" s="9">
        <v>0</v>
      </c>
      <c r="H4557" s="9">
        <v>0</v>
      </c>
      <c r="I4557" s="9">
        <v>0</v>
      </c>
      <c r="J4557" s="9">
        <v>0</v>
      </c>
      <c r="K4557" s="9">
        <v>0</v>
      </c>
      <c r="L4557" s="9">
        <v>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0</v>
      </c>
      <c r="X4557" s="9">
        <v>0</v>
      </c>
      <c r="Y4557" s="9">
        <v>0</v>
      </c>
      <c r="Z4557" s="9">
        <v>0</v>
      </c>
      <c r="AA4557" s="9">
        <v>0</v>
      </c>
      <c r="AB4557" s="9">
        <v>0</v>
      </c>
      <c r="AC4557" s="9">
        <v>0</v>
      </c>
      <c r="AD4557" s="9">
        <v>0</v>
      </c>
      <c r="AE4557" s="9">
        <v>0</v>
      </c>
      <c r="AF4557" s="9">
        <v>0</v>
      </c>
      <c r="AG4557" s="9">
        <v>0</v>
      </c>
      <c r="AH4557" s="9">
        <v>0</v>
      </c>
      <c r="AI4557" s="9">
        <v>0</v>
      </c>
      <c r="AJ4557" s="9">
        <v>0</v>
      </c>
      <c r="AK4557" s="9">
        <v>0</v>
      </c>
      <c r="AL4557" s="9">
        <v>0</v>
      </c>
      <c r="AM4557" s="9">
        <v>0</v>
      </c>
      <c r="AN4557" s="9">
        <v>0</v>
      </c>
      <c r="AO4557" s="9">
        <v>0</v>
      </c>
      <c r="AP4557" s="9">
        <v>0</v>
      </c>
      <c r="AQ4557" s="9">
        <v>0</v>
      </c>
      <c r="AR4557" s="9">
        <v>0</v>
      </c>
      <c r="AS4557" s="9">
        <v>0</v>
      </c>
      <c r="AT4557" s="9">
        <v>0</v>
      </c>
      <c r="AU4557" s="9">
        <v>0</v>
      </c>
      <c r="AV4557" s="9">
        <v>0</v>
      </c>
      <c r="AW4557" s="9">
        <v>0</v>
      </c>
      <c r="AX4557" s="9">
        <v>0</v>
      </c>
      <c r="AY4557" s="9">
        <v>0</v>
      </c>
      <c r="AZ4557" s="9">
        <v>0</v>
      </c>
      <c r="BA4557" s="9">
        <v>0</v>
      </c>
      <c r="BB4557" s="9">
        <v>0</v>
      </c>
      <c r="BC4557" s="9">
        <v>0</v>
      </c>
    </row>
    <row r="4558" spans="2:55" x14ac:dyDescent="0.45">
      <c r="B4558" s="25">
        <v>4551</v>
      </c>
      <c r="D4558" s="9" t="s">
        <v>82</v>
      </c>
      <c r="E4558" s="9">
        <v>0</v>
      </c>
      <c r="F4558" s="9">
        <v>0</v>
      </c>
      <c r="G4558" s="9">
        <v>7</v>
      </c>
      <c r="H4558" s="9">
        <v>7</v>
      </c>
      <c r="I4558" s="9">
        <v>0</v>
      </c>
      <c r="J4558" s="9">
        <v>0</v>
      </c>
      <c r="K4558" s="9">
        <v>0</v>
      </c>
      <c r="L4558" s="9">
        <v>4</v>
      </c>
      <c r="M4558" s="9">
        <v>0</v>
      </c>
      <c r="N4558" s="9">
        <v>0</v>
      </c>
      <c r="O4558" s="9">
        <v>0</v>
      </c>
      <c r="P4558" s="9">
        <v>0</v>
      </c>
      <c r="Q4558" s="9">
        <v>0</v>
      </c>
      <c r="R4558" s="9">
        <v>0</v>
      </c>
      <c r="S4558" s="9">
        <v>0</v>
      </c>
      <c r="T4558" s="9">
        <v>0</v>
      </c>
      <c r="U4558" s="9">
        <v>0</v>
      </c>
      <c r="V4558" s="9">
        <v>0</v>
      </c>
      <c r="W4558" s="9">
        <v>0</v>
      </c>
      <c r="X4558" s="9">
        <v>3</v>
      </c>
      <c r="Y4558" s="9">
        <v>0</v>
      </c>
      <c r="Z4558" s="9">
        <v>0</v>
      </c>
      <c r="AA4558" s="9">
        <v>0</v>
      </c>
      <c r="AB4558" s="9">
        <v>0</v>
      </c>
      <c r="AC4558" s="9">
        <v>0</v>
      </c>
      <c r="AD4558" s="9">
        <v>0</v>
      </c>
      <c r="AE4558" s="9">
        <v>0</v>
      </c>
      <c r="AF4558" s="9">
        <v>0</v>
      </c>
      <c r="AG4558" s="9">
        <v>0</v>
      </c>
      <c r="AH4558" s="9">
        <v>0</v>
      </c>
      <c r="AI4558" s="9">
        <v>0</v>
      </c>
      <c r="AJ4558" s="9">
        <v>0</v>
      </c>
      <c r="AK4558" s="9">
        <v>0</v>
      </c>
      <c r="AL4558" s="9">
        <v>0</v>
      </c>
      <c r="AM4558" s="9">
        <v>4</v>
      </c>
      <c r="AN4558" s="9">
        <v>0</v>
      </c>
      <c r="AO4558" s="9">
        <v>0</v>
      </c>
      <c r="AP4558" s="9">
        <v>0</v>
      </c>
      <c r="AQ4558" s="9">
        <v>0</v>
      </c>
      <c r="AR4558" s="9">
        <v>0</v>
      </c>
      <c r="AS4558" s="9">
        <v>0</v>
      </c>
      <c r="AT4558" s="9">
        <v>0</v>
      </c>
      <c r="AU4558" s="9">
        <v>0</v>
      </c>
      <c r="AV4558" s="9">
        <v>0</v>
      </c>
      <c r="AW4558" s="9">
        <v>0</v>
      </c>
      <c r="AX4558" s="9">
        <v>0</v>
      </c>
      <c r="AY4558" s="9">
        <v>0</v>
      </c>
      <c r="AZ4558" s="9">
        <v>0</v>
      </c>
      <c r="BA4558" s="9">
        <v>3</v>
      </c>
      <c r="BB4558" s="9">
        <v>0</v>
      </c>
      <c r="BC4558" s="9">
        <v>0</v>
      </c>
    </row>
    <row r="4559" spans="2:55" x14ac:dyDescent="0.45">
      <c r="B4559" s="25">
        <v>4552</v>
      </c>
      <c r="D4559" s="9" t="s">
        <v>83</v>
      </c>
      <c r="E4559" s="9">
        <v>0</v>
      </c>
      <c r="F4559" s="9">
        <v>0</v>
      </c>
      <c r="G4559" s="9">
        <v>3</v>
      </c>
      <c r="H4559" s="9">
        <v>9</v>
      </c>
      <c r="I4559" s="9">
        <v>8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9">
        <v>0</v>
      </c>
      <c r="U4559" s="9">
        <v>0</v>
      </c>
      <c r="V4559" s="9">
        <v>0</v>
      </c>
      <c r="W4559" s="9">
        <v>0</v>
      </c>
      <c r="X4559" s="9">
        <v>36</v>
      </c>
      <c r="Y4559" s="9">
        <v>0</v>
      </c>
      <c r="Z4559" s="9">
        <v>0</v>
      </c>
      <c r="AA4559" s="9">
        <v>0</v>
      </c>
      <c r="AB4559" s="9">
        <v>0</v>
      </c>
      <c r="AC4559" s="9">
        <v>0</v>
      </c>
      <c r="AD4559" s="9">
        <v>0</v>
      </c>
      <c r="AE4559" s="9">
        <v>0</v>
      </c>
      <c r="AF4559" s="9">
        <v>0</v>
      </c>
      <c r="AG4559" s="9">
        <v>0</v>
      </c>
      <c r="AH4559" s="9">
        <v>0</v>
      </c>
      <c r="AI4559" s="9">
        <v>0</v>
      </c>
      <c r="AJ4559" s="9">
        <v>0</v>
      </c>
      <c r="AK4559" s="9">
        <v>0</v>
      </c>
      <c r="AL4559" s="9">
        <v>0</v>
      </c>
      <c r="AM4559" s="9">
        <v>0</v>
      </c>
      <c r="AN4559" s="9">
        <v>0</v>
      </c>
      <c r="AO4559" s="9">
        <v>0</v>
      </c>
      <c r="AP4559" s="9">
        <v>3</v>
      </c>
      <c r="AQ4559" s="9">
        <v>0</v>
      </c>
      <c r="AR4559" s="9">
        <v>0</v>
      </c>
      <c r="AS4559" s="9">
        <v>0</v>
      </c>
      <c r="AT4559" s="9">
        <v>0</v>
      </c>
      <c r="AU4559" s="9">
        <v>0</v>
      </c>
      <c r="AV4559" s="9">
        <v>0</v>
      </c>
      <c r="AW4559" s="9">
        <v>0</v>
      </c>
      <c r="AX4559" s="9">
        <v>0</v>
      </c>
      <c r="AY4559" s="9">
        <v>4</v>
      </c>
      <c r="AZ4559" s="9">
        <v>0</v>
      </c>
      <c r="BA4559" s="9">
        <v>6</v>
      </c>
      <c r="BB4559" s="9">
        <v>0</v>
      </c>
      <c r="BC4559" s="9">
        <v>0</v>
      </c>
    </row>
    <row r="4560" spans="2:55" x14ac:dyDescent="0.45">
      <c r="B4560" s="25">
        <v>4553</v>
      </c>
      <c r="D4560" s="9" t="s">
        <v>84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  <c r="J4560" s="9">
        <v>0</v>
      </c>
      <c r="K4560" s="9">
        <v>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0</v>
      </c>
      <c r="R4560" s="9">
        <v>0</v>
      </c>
      <c r="S4560" s="9">
        <v>0</v>
      </c>
      <c r="T4560" s="9">
        <v>0</v>
      </c>
      <c r="U4560" s="9">
        <v>0</v>
      </c>
      <c r="V4560" s="9">
        <v>0</v>
      </c>
      <c r="W4560" s="9">
        <v>0</v>
      </c>
      <c r="X4560" s="9">
        <v>0</v>
      </c>
      <c r="Y4560" s="9">
        <v>0</v>
      </c>
      <c r="Z4560" s="9">
        <v>0</v>
      </c>
      <c r="AA4560" s="9">
        <v>0</v>
      </c>
      <c r="AB4560" s="9">
        <v>0</v>
      </c>
      <c r="AC4560" s="9">
        <v>0</v>
      </c>
      <c r="AD4560" s="9">
        <v>0</v>
      </c>
      <c r="AE4560" s="9">
        <v>0</v>
      </c>
      <c r="AF4560" s="9">
        <v>0</v>
      </c>
      <c r="AG4560" s="9">
        <v>0</v>
      </c>
      <c r="AH4560" s="9">
        <v>0</v>
      </c>
      <c r="AI4560" s="9">
        <v>0</v>
      </c>
      <c r="AJ4560" s="9">
        <v>0</v>
      </c>
      <c r="AK4560" s="9">
        <v>0</v>
      </c>
      <c r="AL4560" s="9">
        <v>0</v>
      </c>
      <c r="AM4560" s="9">
        <v>0</v>
      </c>
      <c r="AN4560" s="9">
        <v>0</v>
      </c>
      <c r="AO4560" s="9">
        <v>0</v>
      </c>
      <c r="AP4560" s="9">
        <v>0</v>
      </c>
      <c r="AQ4560" s="9">
        <v>0</v>
      </c>
      <c r="AR4560" s="9">
        <v>0</v>
      </c>
      <c r="AS4560" s="9">
        <v>0</v>
      </c>
      <c r="AT4560" s="9">
        <v>0</v>
      </c>
      <c r="AU4560" s="9">
        <v>0</v>
      </c>
      <c r="AV4560" s="9">
        <v>0</v>
      </c>
      <c r="AW4560" s="9">
        <v>0</v>
      </c>
      <c r="AX4560" s="9">
        <v>0</v>
      </c>
      <c r="AY4560" s="9">
        <v>0</v>
      </c>
      <c r="AZ4560" s="9">
        <v>0</v>
      </c>
      <c r="BA4560" s="9">
        <v>0</v>
      </c>
      <c r="BB4560" s="9">
        <v>0</v>
      </c>
      <c r="BC4560" s="9">
        <v>0</v>
      </c>
    </row>
    <row r="4561" spans="2:55" x14ac:dyDescent="0.45">
      <c r="B4561" s="25">
        <v>4554</v>
      </c>
      <c r="D4561" s="9" t="s">
        <v>85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0</v>
      </c>
      <c r="V4561" s="9">
        <v>0</v>
      </c>
      <c r="W4561" s="9">
        <v>0</v>
      </c>
      <c r="X4561" s="9">
        <v>0</v>
      </c>
      <c r="Y4561" s="9">
        <v>0</v>
      </c>
      <c r="Z4561" s="9">
        <v>0</v>
      </c>
      <c r="AA4561" s="9">
        <v>0</v>
      </c>
      <c r="AB4561" s="9">
        <v>0</v>
      </c>
      <c r="AC4561" s="9">
        <v>0</v>
      </c>
      <c r="AD4561" s="9">
        <v>0</v>
      </c>
      <c r="AE4561" s="9">
        <v>0</v>
      </c>
      <c r="AF4561" s="9">
        <v>0</v>
      </c>
      <c r="AG4561" s="9">
        <v>0</v>
      </c>
      <c r="AH4561" s="9">
        <v>0</v>
      </c>
      <c r="AI4561" s="9">
        <v>0</v>
      </c>
      <c r="AJ4561" s="9">
        <v>0</v>
      </c>
      <c r="AK4561" s="9">
        <v>0</v>
      </c>
      <c r="AL4561" s="9">
        <v>0</v>
      </c>
      <c r="AM4561" s="9">
        <v>0</v>
      </c>
      <c r="AN4561" s="9">
        <v>0</v>
      </c>
      <c r="AO4561" s="9">
        <v>0</v>
      </c>
      <c r="AP4561" s="9">
        <v>0</v>
      </c>
      <c r="AQ4561" s="9">
        <v>0</v>
      </c>
      <c r="AR4561" s="9">
        <v>0</v>
      </c>
      <c r="AS4561" s="9">
        <v>0</v>
      </c>
      <c r="AT4561" s="9">
        <v>0</v>
      </c>
      <c r="AU4561" s="9">
        <v>0</v>
      </c>
      <c r="AV4561" s="9">
        <v>0</v>
      </c>
      <c r="AW4561" s="9">
        <v>0</v>
      </c>
      <c r="AX4561" s="9">
        <v>0</v>
      </c>
      <c r="AY4561" s="9">
        <v>0</v>
      </c>
      <c r="AZ4561" s="9">
        <v>0</v>
      </c>
      <c r="BA4561" s="9">
        <v>0</v>
      </c>
      <c r="BB4561" s="9">
        <v>0</v>
      </c>
      <c r="BC4561" s="9">
        <v>0</v>
      </c>
    </row>
    <row r="4562" spans="2:55" x14ac:dyDescent="0.45">
      <c r="B4562" s="25">
        <v>4555</v>
      </c>
      <c r="D4562" s="9" t="s">
        <v>86</v>
      </c>
      <c r="E4562" s="9">
        <v>0</v>
      </c>
      <c r="F4562" s="9">
        <v>3</v>
      </c>
      <c r="G4562" s="9">
        <v>0</v>
      </c>
      <c r="H4562" s="9">
        <v>10</v>
      </c>
      <c r="I4562" s="9">
        <v>0</v>
      </c>
      <c r="J4562" s="9">
        <v>0</v>
      </c>
      <c r="K4562" s="9">
        <v>0</v>
      </c>
      <c r="L4562" s="9">
        <v>5</v>
      </c>
      <c r="M4562" s="9">
        <v>7</v>
      </c>
      <c r="N4562" s="9">
        <v>4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5</v>
      </c>
      <c r="Y4562" s="9">
        <v>0</v>
      </c>
      <c r="Z4562" s="9">
        <v>0</v>
      </c>
      <c r="AA4562" s="9">
        <v>0</v>
      </c>
      <c r="AB4562" s="9">
        <v>0</v>
      </c>
      <c r="AC4562" s="9">
        <v>0</v>
      </c>
      <c r="AD4562" s="9">
        <v>0</v>
      </c>
      <c r="AE4562" s="9">
        <v>0</v>
      </c>
      <c r="AF4562" s="9">
        <v>0</v>
      </c>
      <c r="AG4562" s="9">
        <v>5</v>
      </c>
      <c r="AH4562" s="9">
        <v>0</v>
      </c>
      <c r="AI4562" s="9">
        <v>0</v>
      </c>
      <c r="AJ4562" s="9">
        <v>0</v>
      </c>
      <c r="AK4562" s="9">
        <v>0</v>
      </c>
      <c r="AL4562" s="9">
        <v>0</v>
      </c>
      <c r="AM4562" s="9">
        <v>0</v>
      </c>
      <c r="AN4562" s="9">
        <v>0</v>
      </c>
      <c r="AO4562" s="9">
        <v>0</v>
      </c>
      <c r="AP4562" s="9">
        <v>0</v>
      </c>
      <c r="AQ4562" s="9">
        <v>0</v>
      </c>
      <c r="AR4562" s="9">
        <v>0</v>
      </c>
      <c r="AS4562" s="9">
        <v>0</v>
      </c>
      <c r="AT4562" s="9">
        <v>0</v>
      </c>
      <c r="AU4562" s="9">
        <v>0</v>
      </c>
      <c r="AV4562" s="9">
        <v>0</v>
      </c>
      <c r="AW4562" s="9">
        <v>0</v>
      </c>
      <c r="AX4562" s="9">
        <v>0</v>
      </c>
      <c r="AY4562" s="9">
        <v>0</v>
      </c>
      <c r="AZ4562" s="9">
        <v>3</v>
      </c>
      <c r="BA4562" s="9">
        <v>0</v>
      </c>
      <c r="BB4562" s="9">
        <v>0</v>
      </c>
      <c r="BC4562" s="9">
        <v>3</v>
      </c>
    </row>
    <row r="4563" spans="2:55" x14ac:dyDescent="0.45">
      <c r="B4563" s="25">
        <v>4556</v>
      </c>
      <c r="D4563" s="9" t="s">
        <v>87</v>
      </c>
      <c r="E4563" s="9">
        <v>0</v>
      </c>
      <c r="F4563" s="9">
        <v>0</v>
      </c>
      <c r="G4563" s="9">
        <v>0</v>
      </c>
      <c r="H4563" s="9">
        <v>0</v>
      </c>
      <c r="I4563" s="9">
        <v>0</v>
      </c>
      <c r="J4563" s="9">
        <v>0</v>
      </c>
      <c r="K4563" s="9">
        <v>0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>
        <v>0</v>
      </c>
      <c r="S4563" s="9">
        <v>0</v>
      </c>
      <c r="T4563" s="9">
        <v>0</v>
      </c>
      <c r="U4563" s="9">
        <v>0</v>
      </c>
      <c r="V4563" s="9">
        <v>0</v>
      </c>
      <c r="W4563" s="9">
        <v>0</v>
      </c>
      <c r="X4563" s="9">
        <v>0</v>
      </c>
      <c r="Y4563" s="9">
        <v>0</v>
      </c>
      <c r="Z4563" s="9">
        <v>0</v>
      </c>
      <c r="AA4563" s="9">
        <v>0</v>
      </c>
      <c r="AB4563" s="9">
        <v>0</v>
      </c>
      <c r="AC4563" s="9">
        <v>0</v>
      </c>
      <c r="AD4563" s="9">
        <v>0</v>
      </c>
      <c r="AE4563" s="9">
        <v>0</v>
      </c>
      <c r="AF4563" s="9">
        <v>0</v>
      </c>
      <c r="AG4563" s="9">
        <v>0</v>
      </c>
      <c r="AH4563" s="9">
        <v>0</v>
      </c>
      <c r="AI4563" s="9">
        <v>0</v>
      </c>
      <c r="AJ4563" s="9">
        <v>0</v>
      </c>
      <c r="AK4563" s="9">
        <v>0</v>
      </c>
      <c r="AL4563" s="9">
        <v>0</v>
      </c>
      <c r="AM4563" s="9">
        <v>0</v>
      </c>
      <c r="AN4563" s="9">
        <v>0</v>
      </c>
      <c r="AO4563" s="9">
        <v>0</v>
      </c>
      <c r="AP4563" s="9">
        <v>0</v>
      </c>
      <c r="AQ4563" s="9">
        <v>0</v>
      </c>
      <c r="AR4563" s="9">
        <v>0</v>
      </c>
      <c r="AS4563" s="9">
        <v>0</v>
      </c>
      <c r="AT4563" s="9">
        <v>0</v>
      </c>
      <c r="AU4563" s="9">
        <v>0</v>
      </c>
      <c r="AV4563" s="9">
        <v>0</v>
      </c>
      <c r="AW4563" s="9">
        <v>0</v>
      </c>
      <c r="AX4563" s="9">
        <v>0</v>
      </c>
      <c r="AY4563" s="9">
        <v>0</v>
      </c>
      <c r="AZ4563" s="9">
        <v>0</v>
      </c>
      <c r="BA4563" s="9">
        <v>0</v>
      </c>
      <c r="BB4563" s="9">
        <v>0</v>
      </c>
      <c r="BC4563" s="9">
        <v>0</v>
      </c>
    </row>
    <row r="4564" spans="2:55" x14ac:dyDescent="0.45">
      <c r="B4564" s="25">
        <v>4557</v>
      </c>
      <c r="D4564" s="9" t="s">
        <v>88</v>
      </c>
      <c r="E4564" s="9">
        <v>0</v>
      </c>
      <c r="F4564" s="9">
        <v>4</v>
      </c>
      <c r="G4564" s="9">
        <v>0</v>
      </c>
      <c r="H4564" s="9">
        <v>5</v>
      </c>
      <c r="I4564" s="9">
        <v>0</v>
      </c>
      <c r="J4564" s="9">
        <v>0</v>
      </c>
      <c r="K4564" s="9">
        <v>0</v>
      </c>
      <c r="L4564" s="9">
        <v>4</v>
      </c>
      <c r="M4564" s="9">
        <v>0</v>
      </c>
      <c r="N4564" s="9">
        <v>0</v>
      </c>
      <c r="O4564" s="9">
        <v>19</v>
      </c>
      <c r="P4564" s="9">
        <v>0</v>
      </c>
      <c r="Q4564" s="9">
        <v>3</v>
      </c>
      <c r="R4564" s="9">
        <v>0</v>
      </c>
      <c r="S4564" s="9">
        <v>0</v>
      </c>
      <c r="T4564" s="9">
        <v>0</v>
      </c>
      <c r="U4564" s="9">
        <v>0</v>
      </c>
      <c r="V4564" s="9">
        <v>0</v>
      </c>
      <c r="W4564" s="9">
        <v>0</v>
      </c>
      <c r="X4564" s="9">
        <v>0</v>
      </c>
      <c r="Y4564" s="9">
        <v>0</v>
      </c>
      <c r="Z4564" s="9">
        <v>0</v>
      </c>
      <c r="AA4564" s="9">
        <v>4</v>
      </c>
      <c r="AB4564" s="9">
        <v>12</v>
      </c>
      <c r="AC4564" s="9">
        <v>0</v>
      </c>
      <c r="AD4564" s="9">
        <v>0</v>
      </c>
      <c r="AE4564" s="9">
        <v>0</v>
      </c>
      <c r="AF4564" s="9">
        <v>0</v>
      </c>
      <c r="AG4564" s="9">
        <v>0</v>
      </c>
      <c r="AH4564" s="9">
        <v>0</v>
      </c>
      <c r="AI4564" s="9">
        <v>0</v>
      </c>
      <c r="AJ4564" s="9">
        <v>0</v>
      </c>
      <c r="AK4564" s="9">
        <v>0</v>
      </c>
      <c r="AL4564" s="9">
        <v>0</v>
      </c>
      <c r="AM4564" s="9">
        <v>0</v>
      </c>
      <c r="AN4564" s="9">
        <v>0</v>
      </c>
      <c r="AO4564" s="9">
        <v>0</v>
      </c>
      <c r="AP4564" s="9">
        <v>0</v>
      </c>
      <c r="AQ4564" s="9">
        <v>0</v>
      </c>
      <c r="AR4564" s="9">
        <v>0</v>
      </c>
      <c r="AS4564" s="9">
        <v>0</v>
      </c>
      <c r="AT4564" s="9">
        <v>0</v>
      </c>
      <c r="AU4564" s="9">
        <v>0</v>
      </c>
      <c r="AV4564" s="9">
        <v>0</v>
      </c>
      <c r="AW4564" s="9">
        <v>0</v>
      </c>
      <c r="AX4564" s="9">
        <v>0</v>
      </c>
      <c r="AY4564" s="9">
        <v>0</v>
      </c>
      <c r="AZ4564" s="9">
        <v>0</v>
      </c>
      <c r="BA4564" s="9">
        <v>0</v>
      </c>
      <c r="BB4564" s="9">
        <v>0</v>
      </c>
      <c r="BC4564" s="9">
        <v>0</v>
      </c>
    </row>
    <row r="4565" spans="2:55" x14ac:dyDescent="0.45">
      <c r="B4565" s="25">
        <v>4558</v>
      </c>
      <c r="D4565" s="9" t="s">
        <v>89</v>
      </c>
      <c r="E4565" s="9">
        <v>0</v>
      </c>
      <c r="F4565" s="9">
        <v>0</v>
      </c>
      <c r="G4565" s="9">
        <v>0</v>
      </c>
      <c r="H4565" s="9">
        <v>3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3</v>
      </c>
      <c r="O4565" s="9">
        <v>168</v>
      </c>
      <c r="P4565" s="9">
        <v>0</v>
      </c>
      <c r="Q4565" s="9">
        <v>0</v>
      </c>
      <c r="R4565" s="9">
        <v>0</v>
      </c>
      <c r="S4565" s="9">
        <v>0</v>
      </c>
      <c r="T4565" s="9">
        <v>0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3</v>
      </c>
      <c r="AC4565" s="9">
        <v>0</v>
      </c>
      <c r="AD4565" s="9">
        <v>0</v>
      </c>
      <c r="AE4565" s="9">
        <v>0</v>
      </c>
      <c r="AF4565" s="9">
        <v>0</v>
      </c>
      <c r="AG4565" s="9">
        <v>0</v>
      </c>
      <c r="AH4565" s="9">
        <v>0</v>
      </c>
      <c r="AI4565" s="9">
        <v>0</v>
      </c>
      <c r="AJ4565" s="9">
        <v>0</v>
      </c>
      <c r="AK4565" s="9">
        <v>5</v>
      </c>
      <c r="AL4565" s="9">
        <v>0</v>
      </c>
      <c r="AM4565" s="9">
        <v>0</v>
      </c>
      <c r="AN4565" s="9">
        <v>0</v>
      </c>
      <c r="AO4565" s="9">
        <v>0</v>
      </c>
      <c r="AP4565" s="9">
        <v>0</v>
      </c>
      <c r="AQ4565" s="9">
        <v>0</v>
      </c>
      <c r="AR4565" s="9">
        <v>0</v>
      </c>
      <c r="AS4565" s="9">
        <v>0</v>
      </c>
      <c r="AT4565" s="9">
        <v>0</v>
      </c>
      <c r="AU4565" s="9">
        <v>0</v>
      </c>
      <c r="AV4565" s="9">
        <v>0</v>
      </c>
      <c r="AW4565" s="9">
        <v>0</v>
      </c>
      <c r="AX4565" s="9">
        <v>0</v>
      </c>
      <c r="AY4565" s="9">
        <v>0</v>
      </c>
      <c r="AZ4565" s="9">
        <v>0</v>
      </c>
      <c r="BA4565" s="9">
        <v>0</v>
      </c>
      <c r="BB4565" s="9">
        <v>0</v>
      </c>
      <c r="BC4565" s="9">
        <v>0</v>
      </c>
    </row>
    <row r="4566" spans="2:55" x14ac:dyDescent="0.45">
      <c r="B4566" s="25">
        <v>4559</v>
      </c>
      <c r="D4566" s="9" t="s">
        <v>90</v>
      </c>
      <c r="E4566" s="9">
        <v>3</v>
      </c>
      <c r="F4566" s="9">
        <v>4</v>
      </c>
      <c r="G4566" s="9">
        <v>0</v>
      </c>
      <c r="H4566" s="9">
        <v>17</v>
      </c>
      <c r="I4566" s="9">
        <v>8</v>
      </c>
      <c r="J4566" s="9">
        <v>0</v>
      </c>
      <c r="K4566" s="9">
        <v>0</v>
      </c>
      <c r="L4566" s="9">
        <v>3</v>
      </c>
      <c r="M4566" s="9">
        <v>3</v>
      </c>
      <c r="N4566" s="9">
        <v>6</v>
      </c>
      <c r="O4566" s="9">
        <v>387</v>
      </c>
      <c r="P4566" s="9">
        <v>0</v>
      </c>
      <c r="Q4566" s="9">
        <v>4</v>
      </c>
      <c r="R4566" s="9">
        <v>0</v>
      </c>
      <c r="S4566" s="9">
        <v>3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0</v>
      </c>
      <c r="Z4566" s="9">
        <v>0</v>
      </c>
      <c r="AA4566" s="9">
        <v>39</v>
      </c>
      <c r="AB4566" s="9">
        <v>44</v>
      </c>
      <c r="AC4566" s="9">
        <v>3</v>
      </c>
      <c r="AD4566" s="9">
        <v>0</v>
      </c>
      <c r="AE4566" s="9">
        <v>6</v>
      </c>
      <c r="AF4566" s="9">
        <v>0</v>
      </c>
      <c r="AG4566" s="9">
        <v>6</v>
      </c>
      <c r="AH4566" s="9">
        <v>0</v>
      </c>
      <c r="AI4566" s="9">
        <v>7</v>
      </c>
      <c r="AJ4566" s="9">
        <v>10</v>
      </c>
      <c r="AK4566" s="9">
        <v>8</v>
      </c>
      <c r="AL4566" s="9">
        <v>0</v>
      </c>
      <c r="AM4566" s="9">
        <v>0</v>
      </c>
      <c r="AN4566" s="9">
        <v>0</v>
      </c>
      <c r="AO4566" s="9">
        <v>0</v>
      </c>
      <c r="AP4566" s="9">
        <v>5</v>
      </c>
      <c r="AQ4566" s="9">
        <v>4</v>
      </c>
      <c r="AR4566" s="9">
        <v>0</v>
      </c>
      <c r="AS4566" s="9">
        <v>0</v>
      </c>
      <c r="AT4566" s="9">
        <v>0</v>
      </c>
      <c r="AU4566" s="9">
        <v>0</v>
      </c>
      <c r="AV4566" s="9">
        <v>0</v>
      </c>
      <c r="AW4566" s="9">
        <v>0</v>
      </c>
      <c r="AX4566" s="9">
        <v>0</v>
      </c>
      <c r="AY4566" s="9">
        <v>0</v>
      </c>
      <c r="AZ4566" s="9">
        <v>0</v>
      </c>
      <c r="BA4566" s="9">
        <v>0</v>
      </c>
      <c r="BB4566" s="9">
        <v>0</v>
      </c>
      <c r="BC4566" s="9">
        <v>0</v>
      </c>
    </row>
    <row r="4567" spans="2:55" x14ac:dyDescent="0.45">
      <c r="B4567" s="25">
        <v>4560</v>
      </c>
      <c r="D4567" s="9" t="s">
        <v>91</v>
      </c>
      <c r="E4567" s="9">
        <v>0</v>
      </c>
      <c r="F4567" s="9">
        <v>0</v>
      </c>
      <c r="G4567" s="9">
        <v>0</v>
      </c>
      <c r="H4567" s="9">
        <v>0</v>
      </c>
      <c r="I4567" s="9">
        <v>5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30</v>
      </c>
      <c r="P4567" s="9">
        <v>0</v>
      </c>
      <c r="Q4567" s="9">
        <v>0</v>
      </c>
      <c r="R4567" s="9">
        <v>0</v>
      </c>
      <c r="S4567" s="9">
        <v>0</v>
      </c>
      <c r="T4567" s="9">
        <v>0</v>
      </c>
      <c r="U4567" s="9">
        <v>0</v>
      </c>
      <c r="V4567" s="9">
        <v>0</v>
      </c>
      <c r="W4567" s="9">
        <v>0</v>
      </c>
      <c r="X4567" s="9">
        <v>0</v>
      </c>
      <c r="Y4567" s="9">
        <v>0</v>
      </c>
      <c r="Z4567" s="9">
        <v>0</v>
      </c>
      <c r="AA4567" s="9">
        <v>0</v>
      </c>
      <c r="AB4567" s="9">
        <v>0</v>
      </c>
      <c r="AC4567" s="9">
        <v>0</v>
      </c>
      <c r="AD4567" s="9">
        <v>0</v>
      </c>
      <c r="AE4567" s="9">
        <v>0</v>
      </c>
      <c r="AF4567" s="9">
        <v>0</v>
      </c>
      <c r="AG4567" s="9">
        <v>0</v>
      </c>
      <c r="AH4567" s="9">
        <v>0</v>
      </c>
      <c r="AI4567" s="9">
        <v>0</v>
      </c>
      <c r="AJ4567" s="9">
        <v>0</v>
      </c>
      <c r="AK4567" s="9">
        <v>0</v>
      </c>
      <c r="AL4567" s="9">
        <v>0</v>
      </c>
      <c r="AM4567" s="9">
        <v>0</v>
      </c>
      <c r="AN4567" s="9">
        <v>0</v>
      </c>
      <c r="AO4567" s="9">
        <v>0</v>
      </c>
      <c r="AP4567" s="9">
        <v>0</v>
      </c>
      <c r="AQ4567" s="9">
        <v>0</v>
      </c>
      <c r="AR4567" s="9">
        <v>0</v>
      </c>
      <c r="AS4567" s="9">
        <v>0</v>
      </c>
      <c r="AT4567" s="9">
        <v>0</v>
      </c>
      <c r="AU4567" s="9">
        <v>0</v>
      </c>
      <c r="AV4567" s="9">
        <v>0</v>
      </c>
      <c r="AW4567" s="9">
        <v>0</v>
      </c>
      <c r="AX4567" s="9">
        <v>0</v>
      </c>
      <c r="AY4567" s="9">
        <v>0</v>
      </c>
      <c r="AZ4567" s="9">
        <v>0</v>
      </c>
      <c r="BA4567" s="9">
        <v>0</v>
      </c>
      <c r="BB4567" s="9">
        <v>0</v>
      </c>
      <c r="BC4567" s="9">
        <v>0</v>
      </c>
    </row>
    <row r="4568" spans="2:55" x14ac:dyDescent="0.45">
      <c r="B4568" s="25">
        <v>4561</v>
      </c>
      <c r="D4568" s="9" t="s">
        <v>92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43</v>
      </c>
      <c r="P4568" s="9">
        <v>0</v>
      </c>
      <c r="Q4568" s="9">
        <v>0</v>
      </c>
      <c r="R4568" s="9">
        <v>0</v>
      </c>
      <c r="S4568" s="9">
        <v>0</v>
      </c>
      <c r="T4568" s="9">
        <v>0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5</v>
      </c>
      <c r="AB4568" s="9">
        <v>11</v>
      </c>
      <c r="AC4568" s="9">
        <v>0</v>
      </c>
      <c r="AD4568" s="9">
        <v>0</v>
      </c>
      <c r="AE4568" s="9">
        <v>0</v>
      </c>
      <c r="AF4568" s="9">
        <v>0</v>
      </c>
      <c r="AG4568" s="9">
        <v>10</v>
      </c>
      <c r="AH4568" s="9">
        <v>0</v>
      </c>
      <c r="AI4568" s="9">
        <v>0</v>
      </c>
      <c r="AJ4568" s="9">
        <v>0</v>
      </c>
      <c r="AK4568" s="9">
        <v>0</v>
      </c>
      <c r="AL4568" s="9">
        <v>0</v>
      </c>
      <c r="AM4568" s="9">
        <v>0</v>
      </c>
      <c r="AN4568" s="9">
        <v>0</v>
      </c>
      <c r="AO4568" s="9">
        <v>0</v>
      </c>
      <c r="AP4568" s="9">
        <v>3</v>
      </c>
      <c r="AQ4568" s="9">
        <v>0</v>
      </c>
      <c r="AR4568" s="9">
        <v>0</v>
      </c>
      <c r="AS4568" s="9">
        <v>0</v>
      </c>
      <c r="AT4568" s="9">
        <v>0</v>
      </c>
      <c r="AU4568" s="9">
        <v>0</v>
      </c>
      <c r="AV4568" s="9">
        <v>0</v>
      </c>
      <c r="AW4568" s="9">
        <v>0</v>
      </c>
      <c r="AX4568" s="9">
        <v>3</v>
      </c>
      <c r="AY4568" s="9">
        <v>0</v>
      </c>
      <c r="AZ4568" s="9">
        <v>0</v>
      </c>
      <c r="BA4568" s="9">
        <v>0</v>
      </c>
      <c r="BB4568" s="9">
        <v>0</v>
      </c>
      <c r="BC4568" s="9">
        <v>0</v>
      </c>
    </row>
    <row r="4569" spans="2:55" x14ac:dyDescent="0.45">
      <c r="B4569" s="25">
        <v>4562</v>
      </c>
      <c r="D4569" s="9" t="s">
        <v>93</v>
      </c>
      <c r="E4569" s="9">
        <v>0</v>
      </c>
      <c r="F4569" s="9">
        <v>0</v>
      </c>
      <c r="G4569" s="9">
        <v>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  <c r="N4569" s="9">
        <v>0</v>
      </c>
      <c r="O4569" s="9">
        <v>8</v>
      </c>
      <c r="P4569" s="9">
        <v>0</v>
      </c>
      <c r="Q4569" s="9">
        <v>0</v>
      </c>
      <c r="R4569" s="9">
        <v>0</v>
      </c>
      <c r="S4569" s="9">
        <v>0</v>
      </c>
      <c r="T4569" s="9">
        <v>0</v>
      </c>
      <c r="U4569" s="9">
        <v>0</v>
      </c>
      <c r="V4569" s="9">
        <v>0</v>
      </c>
      <c r="W4569" s="9">
        <v>0</v>
      </c>
      <c r="X4569" s="9">
        <v>0</v>
      </c>
      <c r="Y4569" s="9">
        <v>0</v>
      </c>
      <c r="Z4569" s="9">
        <v>0</v>
      </c>
      <c r="AA4569" s="9">
        <v>0</v>
      </c>
      <c r="AB4569" s="9">
        <v>0</v>
      </c>
      <c r="AC4569" s="9">
        <v>0</v>
      </c>
      <c r="AD4569" s="9">
        <v>0</v>
      </c>
      <c r="AE4569" s="9">
        <v>0</v>
      </c>
      <c r="AF4569" s="9">
        <v>0</v>
      </c>
      <c r="AG4569" s="9">
        <v>0</v>
      </c>
      <c r="AH4569" s="9">
        <v>0</v>
      </c>
      <c r="AI4569" s="9">
        <v>0</v>
      </c>
      <c r="AJ4569" s="9">
        <v>0</v>
      </c>
      <c r="AK4569" s="9">
        <v>0</v>
      </c>
      <c r="AL4569" s="9">
        <v>0</v>
      </c>
      <c r="AM4569" s="9">
        <v>0</v>
      </c>
      <c r="AN4569" s="9">
        <v>0</v>
      </c>
      <c r="AO4569" s="9">
        <v>0</v>
      </c>
      <c r="AP4569" s="9">
        <v>0</v>
      </c>
      <c r="AQ4569" s="9">
        <v>0</v>
      </c>
      <c r="AR4569" s="9">
        <v>0</v>
      </c>
      <c r="AS4569" s="9">
        <v>0</v>
      </c>
      <c r="AT4569" s="9">
        <v>0</v>
      </c>
      <c r="AU4569" s="9">
        <v>0</v>
      </c>
      <c r="AV4569" s="9">
        <v>0</v>
      </c>
      <c r="AW4569" s="9">
        <v>0</v>
      </c>
      <c r="AX4569" s="9">
        <v>0</v>
      </c>
      <c r="AY4569" s="9">
        <v>0</v>
      </c>
      <c r="AZ4569" s="9">
        <v>0</v>
      </c>
      <c r="BA4569" s="9">
        <v>0</v>
      </c>
      <c r="BB4569" s="9">
        <v>0</v>
      </c>
      <c r="BC4569" s="9">
        <v>0</v>
      </c>
    </row>
    <row r="4570" spans="2:55" x14ac:dyDescent="0.45">
      <c r="B4570" s="25">
        <v>4563</v>
      </c>
      <c r="D4570" s="9" t="s">
        <v>94</v>
      </c>
      <c r="E4570" s="9">
        <v>0</v>
      </c>
      <c r="F4570" s="9">
        <v>0</v>
      </c>
      <c r="G4570" s="9">
        <v>0</v>
      </c>
      <c r="H4570" s="9">
        <v>0</v>
      </c>
      <c r="I4570" s="9">
        <v>0</v>
      </c>
      <c r="J4570" s="9">
        <v>0</v>
      </c>
      <c r="K4570" s="9">
        <v>0</v>
      </c>
      <c r="L4570" s="9">
        <v>0</v>
      </c>
      <c r="M4570" s="9">
        <v>23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4</v>
      </c>
      <c r="Y4570" s="9">
        <v>0</v>
      </c>
      <c r="Z4570" s="9">
        <v>0</v>
      </c>
      <c r="AA4570" s="9">
        <v>0</v>
      </c>
      <c r="AB4570" s="9">
        <v>0</v>
      </c>
      <c r="AC4570" s="9">
        <v>0</v>
      </c>
      <c r="AD4570" s="9">
        <v>0</v>
      </c>
      <c r="AE4570" s="9">
        <v>0</v>
      </c>
      <c r="AF4570" s="9">
        <v>0</v>
      </c>
      <c r="AG4570" s="9">
        <v>0</v>
      </c>
      <c r="AH4570" s="9">
        <v>0</v>
      </c>
      <c r="AI4570" s="9">
        <v>0</v>
      </c>
      <c r="AJ4570" s="9">
        <v>0</v>
      </c>
      <c r="AK4570" s="9">
        <v>0</v>
      </c>
      <c r="AL4570" s="9">
        <v>0</v>
      </c>
      <c r="AM4570" s="9">
        <v>0</v>
      </c>
      <c r="AN4570" s="9">
        <v>0</v>
      </c>
      <c r="AO4570" s="9">
        <v>0</v>
      </c>
      <c r="AP4570" s="9">
        <v>3</v>
      </c>
      <c r="AQ4570" s="9">
        <v>0</v>
      </c>
      <c r="AR4570" s="9">
        <v>0</v>
      </c>
      <c r="AS4570" s="9">
        <v>0</v>
      </c>
      <c r="AT4570" s="9">
        <v>0</v>
      </c>
      <c r="AU4570" s="9">
        <v>0</v>
      </c>
      <c r="AV4570" s="9">
        <v>0</v>
      </c>
      <c r="AW4570" s="9">
        <v>0</v>
      </c>
      <c r="AX4570" s="9">
        <v>0</v>
      </c>
      <c r="AY4570" s="9">
        <v>0</v>
      </c>
      <c r="AZ4570" s="9">
        <v>0</v>
      </c>
      <c r="BA4570" s="9">
        <v>0</v>
      </c>
      <c r="BB4570" s="9">
        <v>4</v>
      </c>
      <c r="BC4570" s="9">
        <v>0</v>
      </c>
    </row>
    <row r="4571" spans="2:55" x14ac:dyDescent="0.45">
      <c r="B4571" s="25">
        <v>4564</v>
      </c>
      <c r="D4571" s="9" t="s">
        <v>95</v>
      </c>
      <c r="E4571" s="9">
        <v>0</v>
      </c>
      <c r="F4571" s="9">
        <v>0</v>
      </c>
      <c r="G4571" s="9">
        <v>0</v>
      </c>
      <c r="H4571" s="9">
        <v>5</v>
      </c>
      <c r="I4571" s="9">
        <v>4</v>
      </c>
      <c r="J4571" s="9">
        <v>4</v>
      </c>
      <c r="K4571" s="9">
        <v>0</v>
      </c>
      <c r="L4571" s="9">
        <v>0</v>
      </c>
      <c r="M4571" s="9">
        <v>0</v>
      </c>
      <c r="N4571" s="9">
        <v>0</v>
      </c>
      <c r="O4571" s="9">
        <v>21</v>
      </c>
      <c r="P4571" s="9">
        <v>0</v>
      </c>
      <c r="Q4571" s="9">
        <v>4</v>
      </c>
      <c r="R4571" s="9">
        <v>0</v>
      </c>
      <c r="S4571" s="9">
        <v>3</v>
      </c>
      <c r="T4571" s="9">
        <v>0</v>
      </c>
      <c r="U4571" s="9">
        <v>0</v>
      </c>
      <c r="V4571" s="9">
        <v>0</v>
      </c>
      <c r="W4571" s="9">
        <v>0</v>
      </c>
      <c r="X4571" s="9">
        <v>0</v>
      </c>
      <c r="Y4571" s="9">
        <v>0</v>
      </c>
      <c r="Z4571" s="9">
        <v>0</v>
      </c>
      <c r="AA4571" s="9">
        <v>4</v>
      </c>
      <c r="AB4571" s="9">
        <v>9</v>
      </c>
      <c r="AC4571" s="9">
        <v>0</v>
      </c>
      <c r="AD4571" s="9">
        <v>0</v>
      </c>
      <c r="AE4571" s="9">
        <v>0</v>
      </c>
      <c r="AF4571" s="9">
        <v>0</v>
      </c>
      <c r="AG4571" s="9">
        <v>5</v>
      </c>
      <c r="AH4571" s="9">
        <v>0</v>
      </c>
      <c r="AI4571" s="9">
        <v>4</v>
      </c>
      <c r="AJ4571" s="9">
        <v>0</v>
      </c>
      <c r="AK4571" s="9">
        <v>0</v>
      </c>
      <c r="AL4571" s="9">
        <v>0</v>
      </c>
      <c r="AM4571" s="9">
        <v>0</v>
      </c>
      <c r="AN4571" s="9">
        <v>0</v>
      </c>
      <c r="AO4571" s="9">
        <v>0</v>
      </c>
      <c r="AP4571" s="9">
        <v>0</v>
      </c>
      <c r="AQ4571" s="9">
        <v>0</v>
      </c>
      <c r="AR4571" s="9">
        <v>0</v>
      </c>
      <c r="AS4571" s="9">
        <v>3</v>
      </c>
      <c r="AT4571" s="9">
        <v>0</v>
      </c>
      <c r="AU4571" s="9">
        <v>0</v>
      </c>
      <c r="AV4571" s="9">
        <v>0</v>
      </c>
      <c r="AW4571" s="9">
        <v>0</v>
      </c>
      <c r="AX4571" s="9">
        <v>0</v>
      </c>
      <c r="AY4571" s="9">
        <v>0</v>
      </c>
      <c r="AZ4571" s="9">
        <v>0</v>
      </c>
      <c r="BA4571" s="9">
        <v>0</v>
      </c>
      <c r="BB4571" s="9">
        <v>0</v>
      </c>
      <c r="BC4571" s="9">
        <v>0</v>
      </c>
    </row>
    <row r="4572" spans="2:55" x14ac:dyDescent="0.45">
      <c r="B4572" s="25">
        <v>4565</v>
      </c>
      <c r="D4572" s="9" t="s">
        <v>96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0</v>
      </c>
      <c r="O4572" s="9">
        <v>14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0</v>
      </c>
      <c r="AB4572" s="9">
        <v>0</v>
      </c>
      <c r="AC4572" s="9">
        <v>0</v>
      </c>
      <c r="AD4572" s="9">
        <v>0</v>
      </c>
      <c r="AE4572" s="9">
        <v>0</v>
      </c>
      <c r="AF4572" s="9">
        <v>0</v>
      </c>
      <c r="AG4572" s="9">
        <v>0</v>
      </c>
      <c r="AH4572" s="9">
        <v>0</v>
      </c>
      <c r="AI4572" s="9">
        <v>0</v>
      </c>
      <c r="AJ4572" s="9">
        <v>0</v>
      </c>
      <c r="AK4572" s="9">
        <v>0</v>
      </c>
      <c r="AL4572" s="9">
        <v>0</v>
      </c>
      <c r="AM4572" s="9">
        <v>0</v>
      </c>
      <c r="AN4572" s="9">
        <v>0</v>
      </c>
      <c r="AO4572" s="9">
        <v>0</v>
      </c>
      <c r="AP4572" s="9">
        <v>0</v>
      </c>
      <c r="AQ4572" s="9">
        <v>0</v>
      </c>
      <c r="AR4572" s="9">
        <v>0</v>
      </c>
      <c r="AS4572" s="9">
        <v>0</v>
      </c>
      <c r="AT4572" s="9">
        <v>0</v>
      </c>
      <c r="AU4572" s="9">
        <v>0</v>
      </c>
      <c r="AV4572" s="9">
        <v>0</v>
      </c>
      <c r="AW4572" s="9">
        <v>0</v>
      </c>
      <c r="AX4572" s="9">
        <v>0</v>
      </c>
      <c r="AY4572" s="9">
        <v>0</v>
      </c>
      <c r="AZ4572" s="9">
        <v>0</v>
      </c>
      <c r="BA4572" s="9">
        <v>0</v>
      </c>
      <c r="BB4572" s="9">
        <v>0</v>
      </c>
      <c r="BC4572" s="9">
        <v>0</v>
      </c>
    </row>
    <row r="4573" spans="2:55" x14ac:dyDescent="0.45">
      <c r="B4573" s="25">
        <v>4566</v>
      </c>
      <c r="D4573" s="9" t="s">
        <v>97</v>
      </c>
      <c r="E4573" s="9">
        <v>0</v>
      </c>
      <c r="F4573" s="9">
        <v>3</v>
      </c>
      <c r="G4573" s="9">
        <v>0</v>
      </c>
      <c r="H4573" s="9">
        <v>5</v>
      </c>
      <c r="I4573" s="9">
        <v>3</v>
      </c>
      <c r="J4573" s="9">
        <v>0</v>
      </c>
      <c r="K4573" s="9">
        <v>0</v>
      </c>
      <c r="L4573" s="9">
        <v>0</v>
      </c>
      <c r="M4573" s="9">
        <v>0</v>
      </c>
      <c r="N4573" s="9">
        <v>0</v>
      </c>
      <c r="O4573" s="9">
        <v>67</v>
      </c>
      <c r="P4573" s="9">
        <v>0</v>
      </c>
      <c r="Q4573" s="9">
        <v>3</v>
      </c>
      <c r="R4573" s="9">
        <v>0</v>
      </c>
      <c r="S4573" s="9">
        <v>6</v>
      </c>
      <c r="T4573" s="9">
        <v>0</v>
      </c>
      <c r="U4573" s="9">
        <v>0</v>
      </c>
      <c r="V4573" s="9">
        <v>0</v>
      </c>
      <c r="W4573" s="9">
        <v>0</v>
      </c>
      <c r="X4573" s="9">
        <v>0</v>
      </c>
      <c r="Y4573" s="9">
        <v>0</v>
      </c>
      <c r="Z4573" s="9">
        <v>0</v>
      </c>
      <c r="AA4573" s="9">
        <v>15</v>
      </c>
      <c r="AB4573" s="9">
        <v>8</v>
      </c>
      <c r="AC4573" s="9">
        <v>0</v>
      </c>
      <c r="AD4573" s="9">
        <v>0</v>
      </c>
      <c r="AE4573" s="9">
        <v>0</v>
      </c>
      <c r="AF4573" s="9">
        <v>0</v>
      </c>
      <c r="AG4573" s="9">
        <v>7</v>
      </c>
      <c r="AH4573" s="9">
        <v>6</v>
      </c>
      <c r="AI4573" s="9">
        <v>0</v>
      </c>
      <c r="AJ4573" s="9">
        <v>0</v>
      </c>
      <c r="AK4573" s="9">
        <v>0</v>
      </c>
      <c r="AL4573" s="9">
        <v>0</v>
      </c>
      <c r="AM4573" s="9">
        <v>0</v>
      </c>
      <c r="AN4573" s="9">
        <v>0</v>
      </c>
      <c r="AO4573" s="9">
        <v>0</v>
      </c>
      <c r="AP4573" s="9">
        <v>0</v>
      </c>
      <c r="AQ4573" s="9">
        <v>0</v>
      </c>
      <c r="AR4573" s="9">
        <v>0</v>
      </c>
      <c r="AS4573" s="9">
        <v>0</v>
      </c>
      <c r="AT4573" s="9">
        <v>0</v>
      </c>
      <c r="AU4573" s="9">
        <v>0</v>
      </c>
      <c r="AV4573" s="9">
        <v>0</v>
      </c>
      <c r="AW4573" s="9">
        <v>0</v>
      </c>
      <c r="AX4573" s="9">
        <v>0</v>
      </c>
      <c r="AY4573" s="9">
        <v>0</v>
      </c>
      <c r="AZ4573" s="9">
        <v>0</v>
      </c>
      <c r="BA4573" s="9">
        <v>0</v>
      </c>
      <c r="BB4573" s="9">
        <v>0</v>
      </c>
      <c r="BC4573" s="9">
        <v>0</v>
      </c>
    </row>
    <row r="4574" spans="2:55" x14ac:dyDescent="0.45">
      <c r="B4574" s="25">
        <v>4567</v>
      </c>
      <c r="D4574" s="9" t="s">
        <v>98</v>
      </c>
      <c r="E4574" s="9">
        <v>0</v>
      </c>
      <c r="F4574" s="9">
        <v>0</v>
      </c>
      <c r="G4574" s="9">
        <v>0</v>
      </c>
      <c r="H4574" s="9">
        <v>0</v>
      </c>
      <c r="I4574" s="9">
        <v>3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8</v>
      </c>
      <c r="P4574" s="9">
        <v>0</v>
      </c>
      <c r="Q4574" s="9">
        <v>0</v>
      </c>
      <c r="R4574" s="9">
        <v>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  <c r="AC4574" s="9">
        <v>0</v>
      </c>
      <c r="AD4574" s="9">
        <v>0</v>
      </c>
      <c r="AE4574" s="9">
        <v>3</v>
      </c>
      <c r="AF4574" s="9">
        <v>0</v>
      </c>
      <c r="AG4574" s="9">
        <v>0</v>
      </c>
      <c r="AH4574" s="9">
        <v>0</v>
      </c>
      <c r="AI4574" s="9">
        <v>0</v>
      </c>
      <c r="AJ4574" s="9">
        <v>0</v>
      </c>
      <c r="AK4574" s="9">
        <v>0</v>
      </c>
      <c r="AL4574" s="9">
        <v>0</v>
      </c>
      <c r="AM4574" s="9">
        <v>0</v>
      </c>
      <c r="AN4574" s="9">
        <v>0</v>
      </c>
      <c r="AO4574" s="9">
        <v>0</v>
      </c>
      <c r="AP4574" s="9">
        <v>0</v>
      </c>
      <c r="AQ4574" s="9">
        <v>0</v>
      </c>
      <c r="AR4574" s="9">
        <v>0</v>
      </c>
      <c r="AS4574" s="9">
        <v>0</v>
      </c>
      <c r="AT4574" s="9">
        <v>0</v>
      </c>
      <c r="AU4574" s="9">
        <v>0</v>
      </c>
      <c r="AV4574" s="9">
        <v>0</v>
      </c>
      <c r="AW4574" s="9">
        <v>0</v>
      </c>
      <c r="AX4574" s="9">
        <v>0</v>
      </c>
      <c r="AY4574" s="9">
        <v>0</v>
      </c>
      <c r="AZ4574" s="9">
        <v>0</v>
      </c>
      <c r="BA4574" s="9">
        <v>0</v>
      </c>
      <c r="BB4574" s="9">
        <v>0</v>
      </c>
      <c r="BC4574" s="9">
        <v>0</v>
      </c>
    </row>
    <row r="4575" spans="2:55" x14ac:dyDescent="0.45">
      <c r="B4575" s="25">
        <v>4568</v>
      </c>
      <c r="D4575" s="9" t="s">
        <v>99</v>
      </c>
      <c r="E4575" s="9">
        <v>0</v>
      </c>
      <c r="F4575" s="9">
        <v>0</v>
      </c>
      <c r="G4575" s="9">
        <v>0</v>
      </c>
      <c r="H4575" s="9">
        <v>7</v>
      </c>
      <c r="I4575" s="9">
        <v>3</v>
      </c>
      <c r="J4575" s="9">
        <v>0</v>
      </c>
      <c r="K4575" s="9">
        <v>0</v>
      </c>
      <c r="L4575" s="9">
        <v>5</v>
      </c>
      <c r="M4575" s="9">
        <v>0</v>
      </c>
      <c r="N4575" s="9">
        <v>0</v>
      </c>
      <c r="O4575" s="9">
        <v>0</v>
      </c>
      <c r="P4575" s="9">
        <v>0</v>
      </c>
      <c r="Q4575" s="9">
        <v>0</v>
      </c>
      <c r="R4575" s="9">
        <v>0</v>
      </c>
      <c r="S4575" s="9">
        <v>3</v>
      </c>
      <c r="T4575" s="9">
        <v>0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15</v>
      </c>
      <c r="AB4575" s="9">
        <v>0</v>
      </c>
      <c r="AC4575" s="9">
        <v>0</v>
      </c>
      <c r="AD4575" s="9">
        <v>0</v>
      </c>
      <c r="AE4575" s="9">
        <v>0</v>
      </c>
      <c r="AF4575" s="9">
        <v>0</v>
      </c>
      <c r="AG4575" s="9">
        <v>5</v>
      </c>
      <c r="AH4575" s="9">
        <v>0</v>
      </c>
      <c r="AI4575" s="9">
        <v>0</v>
      </c>
      <c r="AJ4575" s="9">
        <v>3</v>
      </c>
      <c r="AK4575" s="9">
        <v>0</v>
      </c>
      <c r="AL4575" s="9">
        <v>0</v>
      </c>
      <c r="AM4575" s="9">
        <v>0</v>
      </c>
      <c r="AN4575" s="9">
        <v>0</v>
      </c>
      <c r="AO4575" s="9">
        <v>0</v>
      </c>
      <c r="AP4575" s="9">
        <v>5</v>
      </c>
      <c r="AQ4575" s="9">
        <v>0</v>
      </c>
      <c r="AR4575" s="9">
        <v>0</v>
      </c>
      <c r="AS4575" s="9">
        <v>0</v>
      </c>
      <c r="AT4575" s="9">
        <v>0</v>
      </c>
      <c r="AU4575" s="9">
        <v>0</v>
      </c>
      <c r="AV4575" s="9">
        <v>0</v>
      </c>
      <c r="AW4575" s="9">
        <v>0</v>
      </c>
      <c r="AX4575" s="9">
        <v>0</v>
      </c>
      <c r="AY4575" s="9">
        <v>0</v>
      </c>
      <c r="AZ4575" s="9">
        <v>0</v>
      </c>
      <c r="BA4575" s="9">
        <v>0</v>
      </c>
      <c r="BB4575" s="9">
        <v>0</v>
      </c>
      <c r="BC4575" s="9">
        <v>0</v>
      </c>
    </row>
    <row r="4576" spans="2:55" x14ac:dyDescent="0.45">
      <c r="B4576" s="25">
        <v>4569</v>
      </c>
      <c r="D4576" s="9" t="s">
        <v>100</v>
      </c>
      <c r="E4576" s="9">
        <v>0</v>
      </c>
      <c r="F4576" s="9">
        <v>3</v>
      </c>
      <c r="G4576" s="9">
        <v>0</v>
      </c>
      <c r="H4576" s="9">
        <v>21</v>
      </c>
      <c r="I4576" s="9">
        <v>0</v>
      </c>
      <c r="J4576" s="9">
        <v>0</v>
      </c>
      <c r="K4576" s="9">
        <v>0</v>
      </c>
      <c r="L4576" s="9">
        <v>3</v>
      </c>
      <c r="M4576" s="9">
        <v>0</v>
      </c>
      <c r="N4576" s="9">
        <v>71</v>
      </c>
      <c r="O4576" s="9">
        <v>0</v>
      </c>
      <c r="P4576" s="9">
        <v>0</v>
      </c>
      <c r="Q4576" s="9">
        <v>5</v>
      </c>
      <c r="R4576" s="9">
        <v>0</v>
      </c>
      <c r="S4576" s="9">
        <v>3</v>
      </c>
      <c r="T4576" s="9">
        <v>0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5</v>
      </c>
      <c r="AB4576" s="9">
        <v>6</v>
      </c>
      <c r="AC4576" s="9">
        <v>0</v>
      </c>
      <c r="AD4576" s="9">
        <v>0</v>
      </c>
      <c r="AE4576" s="9">
        <v>0</v>
      </c>
      <c r="AF4576" s="9">
        <v>0</v>
      </c>
      <c r="AG4576" s="9">
        <v>4</v>
      </c>
      <c r="AH4576" s="9">
        <v>0</v>
      </c>
      <c r="AI4576" s="9">
        <v>0</v>
      </c>
      <c r="AJ4576" s="9">
        <v>0</v>
      </c>
      <c r="AK4576" s="9">
        <v>0</v>
      </c>
      <c r="AL4576" s="9">
        <v>0</v>
      </c>
      <c r="AM4576" s="9">
        <v>0</v>
      </c>
      <c r="AN4576" s="9">
        <v>0</v>
      </c>
      <c r="AO4576" s="9">
        <v>0</v>
      </c>
      <c r="AP4576" s="9">
        <v>5</v>
      </c>
      <c r="AQ4576" s="9">
        <v>0</v>
      </c>
      <c r="AR4576" s="9">
        <v>0</v>
      </c>
      <c r="AS4576" s="9">
        <v>0</v>
      </c>
      <c r="AT4576" s="9">
        <v>0</v>
      </c>
      <c r="AU4576" s="9">
        <v>0</v>
      </c>
      <c r="AV4576" s="9">
        <v>0</v>
      </c>
      <c r="AW4576" s="9">
        <v>0</v>
      </c>
      <c r="AX4576" s="9">
        <v>0</v>
      </c>
      <c r="AY4576" s="9">
        <v>0</v>
      </c>
      <c r="AZ4576" s="9">
        <v>0</v>
      </c>
      <c r="BA4576" s="9">
        <v>0</v>
      </c>
      <c r="BB4576" s="9">
        <v>0</v>
      </c>
      <c r="BC4576" s="9">
        <v>0</v>
      </c>
    </row>
    <row r="4577" spans="2:55" x14ac:dyDescent="0.45">
      <c r="B4577" s="25">
        <v>4570</v>
      </c>
      <c r="D4577" s="9" t="s">
        <v>101</v>
      </c>
      <c r="E4577" s="9">
        <v>8</v>
      </c>
      <c r="F4577" s="9">
        <v>9</v>
      </c>
      <c r="G4577" s="9">
        <v>7</v>
      </c>
      <c r="H4577" s="9">
        <v>55</v>
      </c>
      <c r="I4577" s="9">
        <v>15</v>
      </c>
      <c r="J4577" s="9">
        <v>0</v>
      </c>
      <c r="K4577" s="9">
        <v>4</v>
      </c>
      <c r="L4577" s="9">
        <v>21</v>
      </c>
      <c r="M4577" s="9">
        <v>3</v>
      </c>
      <c r="N4577" s="9">
        <v>337</v>
      </c>
      <c r="O4577" s="9">
        <v>9</v>
      </c>
      <c r="P4577" s="9">
        <v>0</v>
      </c>
      <c r="Q4577" s="9">
        <v>3</v>
      </c>
      <c r="R4577" s="9">
        <v>0</v>
      </c>
      <c r="S4577" s="9">
        <v>0</v>
      </c>
      <c r="T4577" s="9">
        <v>0</v>
      </c>
      <c r="U4577" s="9">
        <v>3</v>
      </c>
      <c r="V4577" s="9">
        <v>5</v>
      </c>
      <c r="W4577" s="9">
        <v>5</v>
      </c>
      <c r="X4577" s="9">
        <v>9</v>
      </c>
      <c r="Y4577" s="9">
        <v>5</v>
      </c>
      <c r="Z4577" s="9">
        <v>0</v>
      </c>
      <c r="AA4577" s="9">
        <v>7</v>
      </c>
      <c r="AB4577" s="9">
        <v>61</v>
      </c>
      <c r="AC4577" s="9">
        <v>0</v>
      </c>
      <c r="AD4577" s="9">
        <v>4</v>
      </c>
      <c r="AE4577" s="9">
        <v>8</v>
      </c>
      <c r="AF4577" s="9">
        <v>0</v>
      </c>
      <c r="AG4577" s="9">
        <v>9</v>
      </c>
      <c r="AH4577" s="9">
        <v>0</v>
      </c>
      <c r="AI4577" s="9">
        <v>16</v>
      </c>
      <c r="AJ4577" s="9">
        <v>0</v>
      </c>
      <c r="AK4577" s="9">
        <v>8</v>
      </c>
      <c r="AL4577" s="9">
        <v>0</v>
      </c>
      <c r="AM4577" s="9">
        <v>4</v>
      </c>
      <c r="AN4577" s="9">
        <v>0</v>
      </c>
      <c r="AO4577" s="9">
        <v>4</v>
      </c>
      <c r="AP4577" s="9">
        <v>12</v>
      </c>
      <c r="AQ4577" s="9">
        <v>0</v>
      </c>
      <c r="AR4577" s="9">
        <v>0</v>
      </c>
      <c r="AS4577" s="9">
        <v>0</v>
      </c>
      <c r="AT4577" s="9">
        <v>0</v>
      </c>
      <c r="AU4577" s="9">
        <v>0</v>
      </c>
      <c r="AV4577" s="9">
        <v>0</v>
      </c>
      <c r="AW4577" s="9">
        <v>0</v>
      </c>
      <c r="AX4577" s="9">
        <v>10</v>
      </c>
      <c r="AY4577" s="9">
        <v>5</v>
      </c>
      <c r="AZ4577" s="9">
        <v>5</v>
      </c>
      <c r="BA4577" s="9">
        <v>0</v>
      </c>
      <c r="BB4577" s="9">
        <v>3</v>
      </c>
      <c r="BC4577" s="9">
        <v>0</v>
      </c>
    </row>
    <row r="4578" spans="2:55" x14ac:dyDescent="0.45">
      <c r="B4578" s="25">
        <v>4571</v>
      </c>
      <c r="D4578" s="9" t="s">
        <v>102</v>
      </c>
      <c r="E4578" s="9">
        <v>0</v>
      </c>
      <c r="F4578" s="9">
        <v>0</v>
      </c>
      <c r="G4578" s="9">
        <v>0</v>
      </c>
      <c r="H4578" s="9">
        <v>0</v>
      </c>
      <c r="I4578" s="9">
        <v>0</v>
      </c>
      <c r="J4578" s="9">
        <v>0</v>
      </c>
      <c r="K4578" s="9">
        <v>0</v>
      </c>
      <c r="L4578" s="9">
        <v>0</v>
      </c>
      <c r="M4578" s="9">
        <v>0</v>
      </c>
      <c r="N4578" s="9">
        <v>0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0</v>
      </c>
      <c r="Y4578" s="9">
        <v>0</v>
      </c>
      <c r="Z4578" s="9">
        <v>0</v>
      </c>
      <c r="AA4578" s="9">
        <v>0</v>
      </c>
      <c r="AB4578" s="9">
        <v>0</v>
      </c>
      <c r="AC4578" s="9">
        <v>0</v>
      </c>
      <c r="AD4578" s="9">
        <v>0</v>
      </c>
      <c r="AE4578" s="9">
        <v>0</v>
      </c>
      <c r="AF4578" s="9">
        <v>0</v>
      </c>
      <c r="AG4578" s="9">
        <v>0</v>
      </c>
      <c r="AH4578" s="9">
        <v>0</v>
      </c>
      <c r="AI4578" s="9">
        <v>0</v>
      </c>
      <c r="AJ4578" s="9">
        <v>0</v>
      </c>
      <c r="AK4578" s="9">
        <v>0</v>
      </c>
      <c r="AL4578" s="9">
        <v>0</v>
      </c>
      <c r="AM4578" s="9">
        <v>0</v>
      </c>
      <c r="AN4578" s="9">
        <v>0</v>
      </c>
      <c r="AO4578" s="9">
        <v>0</v>
      </c>
      <c r="AP4578" s="9">
        <v>0</v>
      </c>
      <c r="AQ4578" s="9">
        <v>0</v>
      </c>
      <c r="AR4578" s="9">
        <v>0</v>
      </c>
      <c r="AS4578" s="9">
        <v>0</v>
      </c>
      <c r="AT4578" s="9">
        <v>0</v>
      </c>
      <c r="AU4578" s="9">
        <v>0</v>
      </c>
      <c r="AV4578" s="9">
        <v>0</v>
      </c>
      <c r="AW4578" s="9">
        <v>0</v>
      </c>
      <c r="AX4578" s="9">
        <v>0</v>
      </c>
      <c r="AY4578" s="9">
        <v>0</v>
      </c>
      <c r="AZ4578" s="9">
        <v>0</v>
      </c>
      <c r="BA4578" s="9">
        <v>0</v>
      </c>
      <c r="BB4578" s="9">
        <v>0</v>
      </c>
      <c r="BC4578" s="9">
        <v>0</v>
      </c>
    </row>
    <row r="4579" spans="2:55" x14ac:dyDescent="0.45">
      <c r="B4579" s="25">
        <v>4572</v>
      </c>
      <c r="D4579" s="9" t="s">
        <v>103</v>
      </c>
      <c r="E4579" s="9">
        <v>0</v>
      </c>
      <c r="F4579" s="9">
        <v>0</v>
      </c>
      <c r="G4579" s="9">
        <v>0</v>
      </c>
      <c r="H4579" s="9">
        <v>0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0</v>
      </c>
      <c r="S4579" s="9">
        <v>0</v>
      </c>
      <c r="T4579" s="9">
        <v>0</v>
      </c>
      <c r="U4579" s="9">
        <v>0</v>
      </c>
      <c r="V4579" s="9">
        <v>0</v>
      </c>
      <c r="W4579" s="9">
        <v>0</v>
      </c>
      <c r="X4579" s="9">
        <v>0</v>
      </c>
      <c r="Y4579" s="9">
        <v>0</v>
      </c>
      <c r="Z4579" s="9">
        <v>0</v>
      </c>
      <c r="AA4579" s="9">
        <v>0</v>
      </c>
      <c r="AB4579" s="9">
        <v>5</v>
      </c>
      <c r="AC4579" s="9">
        <v>0</v>
      </c>
      <c r="AD4579" s="9">
        <v>0</v>
      </c>
      <c r="AE4579" s="9">
        <v>0</v>
      </c>
      <c r="AF4579" s="9">
        <v>0</v>
      </c>
      <c r="AG4579" s="9">
        <v>0</v>
      </c>
      <c r="AH4579" s="9">
        <v>0</v>
      </c>
      <c r="AI4579" s="9">
        <v>4</v>
      </c>
      <c r="AJ4579" s="9">
        <v>0</v>
      </c>
      <c r="AK4579" s="9">
        <v>0</v>
      </c>
      <c r="AL4579" s="9">
        <v>0</v>
      </c>
      <c r="AM4579" s="9">
        <v>0</v>
      </c>
      <c r="AN4579" s="9">
        <v>0</v>
      </c>
      <c r="AO4579" s="9">
        <v>0</v>
      </c>
      <c r="AP4579" s="9">
        <v>0</v>
      </c>
      <c r="AQ4579" s="9">
        <v>0</v>
      </c>
      <c r="AR4579" s="9">
        <v>0</v>
      </c>
      <c r="AS4579" s="9">
        <v>0</v>
      </c>
      <c r="AT4579" s="9">
        <v>0</v>
      </c>
      <c r="AU4579" s="9">
        <v>0</v>
      </c>
      <c r="AV4579" s="9">
        <v>0</v>
      </c>
      <c r="AW4579" s="9">
        <v>0</v>
      </c>
      <c r="AX4579" s="9">
        <v>0</v>
      </c>
      <c r="AY4579" s="9">
        <v>0</v>
      </c>
      <c r="AZ4579" s="9">
        <v>0</v>
      </c>
      <c r="BA4579" s="9">
        <v>0</v>
      </c>
      <c r="BB4579" s="9">
        <v>0</v>
      </c>
      <c r="BC4579" s="9">
        <v>0</v>
      </c>
    </row>
    <row r="4580" spans="2:55" x14ac:dyDescent="0.45">
      <c r="B4580" s="25">
        <v>4573</v>
      </c>
      <c r="D4580" s="9" t="s">
        <v>104</v>
      </c>
      <c r="E4580" s="9">
        <v>0</v>
      </c>
      <c r="F4580" s="9">
        <v>9</v>
      </c>
      <c r="G4580" s="9">
        <v>0</v>
      </c>
      <c r="H4580" s="9">
        <v>25</v>
      </c>
      <c r="I4580" s="9">
        <v>7</v>
      </c>
      <c r="J4580" s="9">
        <v>0</v>
      </c>
      <c r="K4580" s="9">
        <v>0</v>
      </c>
      <c r="L4580" s="9">
        <v>26</v>
      </c>
      <c r="M4580" s="9">
        <v>0</v>
      </c>
      <c r="N4580" s="9">
        <v>0</v>
      </c>
      <c r="O4580" s="9">
        <v>0</v>
      </c>
      <c r="P4580" s="9">
        <v>0</v>
      </c>
      <c r="Q4580" s="9">
        <v>0</v>
      </c>
      <c r="R4580" s="9">
        <v>0</v>
      </c>
      <c r="S4580" s="9">
        <v>3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  <c r="AB4580" s="9">
        <v>3</v>
      </c>
      <c r="AC4580" s="9">
        <v>0</v>
      </c>
      <c r="AD4580" s="9">
        <v>0</v>
      </c>
      <c r="AE4580" s="9">
        <v>4</v>
      </c>
      <c r="AF4580" s="9">
        <v>0</v>
      </c>
      <c r="AG4580" s="9">
        <v>3</v>
      </c>
      <c r="AH4580" s="9">
        <v>0</v>
      </c>
      <c r="AI4580" s="9">
        <v>0</v>
      </c>
      <c r="AJ4580" s="9">
        <v>0</v>
      </c>
      <c r="AK4580" s="9">
        <v>9</v>
      </c>
      <c r="AL4580" s="9">
        <v>0</v>
      </c>
      <c r="AM4580" s="9">
        <v>3</v>
      </c>
      <c r="AN4580" s="9">
        <v>0</v>
      </c>
      <c r="AO4580" s="9">
        <v>5</v>
      </c>
      <c r="AP4580" s="9">
        <v>4</v>
      </c>
      <c r="AQ4580" s="9">
        <v>0</v>
      </c>
      <c r="AR4580" s="9">
        <v>0</v>
      </c>
      <c r="AS4580" s="9">
        <v>0</v>
      </c>
      <c r="AT4580" s="9">
        <v>0</v>
      </c>
      <c r="AU4580" s="9">
        <v>0</v>
      </c>
      <c r="AV4580" s="9">
        <v>0</v>
      </c>
      <c r="AW4580" s="9">
        <v>0</v>
      </c>
      <c r="AX4580" s="9">
        <v>0</v>
      </c>
      <c r="AY4580" s="9">
        <v>0</v>
      </c>
      <c r="AZ4580" s="9">
        <v>0</v>
      </c>
      <c r="BA4580" s="9">
        <v>0</v>
      </c>
      <c r="BB4580" s="9">
        <v>0</v>
      </c>
      <c r="BC4580" s="9">
        <v>0</v>
      </c>
    </row>
    <row r="4581" spans="2:55" x14ac:dyDescent="0.45">
      <c r="B4581" s="25">
        <v>4574</v>
      </c>
      <c r="D4581" s="9" t="s">
        <v>105</v>
      </c>
      <c r="E4581" s="9">
        <v>0</v>
      </c>
      <c r="F4581" s="9">
        <v>12</v>
      </c>
      <c r="G4581" s="9">
        <v>4</v>
      </c>
      <c r="H4581" s="9">
        <v>43</v>
      </c>
      <c r="I4581" s="9">
        <v>25</v>
      </c>
      <c r="J4581" s="9">
        <v>3</v>
      </c>
      <c r="K4581" s="9">
        <v>0</v>
      </c>
      <c r="L4581" s="9">
        <v>107</v>
      </c>
      <c r="M4581" s="9">
        <v>0</v>
      </c>
      <c r="N4581" s="9">
        <v>4</v>
      </c>
      <c r="O4581" s="9">
        <v>0</v>
      </c>
      <c r="P4581" s="9">
        <v>6</v>
      </c>
      <c r="Q4581" s="9">
        <v>4</v>
      </c>
      <c r="R4581" s="9">
        <v>0</v>
      </c>
      <c r="S4581" s="9">
        <v>0</v>
      </c>
      <c r="T4581" s="9">
        <v>0</v>
      </c>
      <c r="U4581" s="9">
        <v>3</v>
      </c>
      <c r="V4581" s="9">
        <v>0</v>
      </c>
      <c r="W4581" s="9">
        <v>7</v>
      </c>
      <c r="X4581" s="9">
        <v>0</v>
      </c>
      <c r="Y4581" s="9">
        <v>0</v>
      </c>
      <c r="Z4581" s="9">
        <v>0</v>
      </c>
      <c r="AA4581" s="9">
        <v>0</v>
      </c>
      <c r="AB4581" s="9">
        <v>7</v>
      </c>
      <c r="AC4581" s="9">
        <v>4</v>
      </c>
      <c r="AD4581" s="9">
        <v>0</v>
      </c>
      <c r="AE4581" s="9">
        <v>0</v>
      </c>
      <c r="AF4581" s="9">
        <v>0</v>
      </c>
      <c r="AG4581" s="9">
        <v>8</v>
      </c>
      <c r="AH4581" s="9">
        <v>0</v>
      </c>
      <c r="AI4581" s="9">
        <v>7</v>
      </c>
      <c r="AJ4581" s="9">
        <v>3</v>
      </c>
      <c r="AK4581" s="9">
        <v>54</v>
      </c>
      <c r="AL4581" s="9">
        <v>0</v>
      </c>
      <c r="AM4581" s="9">
        <v>7</v>
      </c>
      <c r="AN4581" s="9">
        <v>0</v>
      </c>
      <c r="AO4581" s="9">
        <v>5</v>
      </c>
      <c r="AP4581" s="9">
        <v>9</v>
      </c>
      <c r="AQ4581" s="9">
        <v>0</v>
      </c>
      <c r="AR4581" s="9">
        <v>0</v>
      </c>
      <c r="AS4581" s="9">
        <v>0</v>
      </c>
      <c r="AT4581" s="9">
        <v>0</v>
      </c>
      <c r="AU4581" s="9">
        <v>0</v>
      </c>
      <c r="AV4581" s="9">
        <v>0</v>
      </c>
      <c r="AW4581" s="9">
        <v>0</v>
      </c>
      <c r="AX4581" s="9">
        <v>7</v>
      </c>
      <c r="AY4581" s="9">
        <v>0</v>
      </c>
      <c r="AZ4581" s="9">
        <v>4</v>
      </c>
      <c r="BA4581" s="9">
        <v>0</v>
      </c>
      <c r="BB4581" s="9">
        <v>3</v>
      </c>
      <c r="BC4581" s="9">
        <v>0</v>
      </c>
    </row>
    <row r="4582" spans="2:55" x14ac:dyDescent="0.45">
      <c r="B4582" s="25">
        <v>4575</v>
      </c>
      <c r="D4582" s="9" t="s">
        <v>106</v>
      </c>
      <c r="E4582" s="9">
        <v>5</v>
      </c>
      <c r="F4582" s="9">
        <v>73</v>
      </c>
      <c r="G4582" s="9">
        <v>5</v>
      </c>
      <c r="H4582" s="9">
        <v>192</v>
      </c>
      <c r="I4582" s="9">
        <v>59</v>
      </c>
      <c r="J4582" s="9">
        <v>5</v>
      </c>
      <c r="K4582" s="9">
        <v>4</v>
      </c>
      <c r="L4582" s="9">
        <v>120</v>
      </c>
      <c r="M4582" s="9">
        <v>8</v>
      </c>
      <c r="N4582" s="9">
        <v>10</v>
      </c>
      <c r="O4582" s="9">
        <v>5</v>
      </c>
      <c r="P4582" s="9">
        <v>17</v>
      </c>
      <c r="Q4582" s="9">
        <v>6</v>
      </c>
      <c r="R4582" s="9">
        <v>0</v>
      </c>
      <c r="S4582" s="9">
        <v>12</v>
      </c>
      <c r="T4582" s="9">
        <v>3</v>
      </c>
      <c r="U4582" s="9">
        <v>4</v>
      </c>
      <c r="V4582" s="9">
        <v>6</v>
      </c>
      <c r="W4582" s="9">
        <v>20</v>
      </c>
      <c r="X4582" s="9">
        <v>13</v>
      </c>
      <c r="Y4582" s="9">
        <v>9</v>
      </c>
      <c r="Z4582" s="9">
        <v>0</v>
      </c>
      <c r="AA4582" s="9">
        <v>6</v>
      </c>
      <c r="AB4582" s="9">
        <v>23</v>
      </c>
      <c r="AC4582" s="9">
        <v>6</v>
      </c>
      <c r="AD4582" s="9">
        <v>13</v>
      </c>
      <c r="AE4582" s="9">
        <v>13</v>
      </c>
      <c r="AF4582" s="9">
        <v>6</v>
      </c>
      <c r="AG4582" s="9">
        <v>41</v>
      </c>
      <c r="AH4582" s="9">
        <v>7</v>
      </c>
      <c r="AI4582" s="9">
        <v>36</v>
      </c>
      <c r="AJ4582" s="9">
        <v>31</v>
      </c>
      <c r="AK4582" s="9">
        <v>23</v>
      </c>
      <c r="AL4582" s="9">
        <v>0</v>
      </c>
      <c r="AM4582" s="9">
        <v>20</v>
      </c>
      <c r="AN4582" s="9">
        <v>0</v>
      </c>
      <c r="AO4582" s="9">
        <v>26</v>
      </c>
      <c r="AP4582" s="9">
        <v>22</v>
      </c>
      <c r="AQ4582" s="9">
        <v>11</v>
      </c>
      <c r="AR4582" s="9">
        <v>0</v>
      </c>
      <c r="AS4582" s="9">
        <v>8</v>
      </c>
      <c r="AT4582" s="9">
        <v>0</v>
      </c>
      <c r="AU4582" s="9">
        <v>9</v>
      </c>
      <c r="AV4582" s="9">
        <v>0</v>
      </c>
      <c r="AW4582" s="9">
        <v>0</v>
      </c>
      <c r="AX4582" s="9">
        <v>4</v>
      </c>
      <c r="AY4582" s="9">
        <v>4</v>
      </c>
      <c r="AZ4582" s="9">
        <v>0</v>
      </c>
      <c r="BA4582" s="9">
        <v>3</v>
      </c>
      <c r="BB4582" s="9">
        <v>8</v>
      </c>
      <c r="BC4582" s="9">
        <v>7</v>
      </c>
    </row>
    <row r="4583" spans="2:55" x14ac:dyDescent="0.45">
      <c r="B4583" s="25">
        <v>4576</v>
      </c>
      <c r="D4583" s="9" t="s">
        <v>107</v>
      </c>
      <c r="E4583" s="9">
        <v>0</v>
      </c>
      <c r="F4583" s="9">
        <v>6</v>
      </c>
      <c r="G4583" s="9">
        <v>0</v>
      </c>
      <c r="H4583" s="9">
        <v>46</v>
      </c>
      <c r="I4583" s="9">
        <v>17</v>
      </c>
      <c r="J4583" s="9">
        <v>0</v>
      </c>
      <c r="K4583" s="9">
        <v>4</v>
      </c>
      <c r="L4583" s="9">
        <v>47</v>
      </c>
      <c r="M4583" s="9">
        <v>8</v>
      </c>
      <c r="N4583" s="9">
        <v>0</v>
      </c>
      <c r="O4583" s="9">
        <v>0</v>
      </c>
      <c r="P4583" s="9">
        <v>0</v>
      </c>
      <c r="Q4583" s="9">
        <v>0</v>
      </c>
      <c r="R4583" s="9">
        <v>0</v>
      </c>
      <c r="S4583" s="9">
        <v>0</v>
      </c>
      <c r="T4583" s="9">
        <v>0</v>
      </c>
      <c r="U4583" s="9">
        <v>0</v>
      </c>
      <c r="V4583" s="9">
        <v>0</v>
      </c>
      <c r="W4583" s="9">
        <v>7</v>
      </c>
      <c r="X4583" s="9">
        <v>0</v>
      </c>
      <c r="Y4583" s="9">
        <v>0</v>
      </c>
      <c r="Z4583" s="9">
        <v>0</v>
      </c>
      <c r="AA4583" s="9">
        <v>3</v>
      </c>
      <c r="AB4583" s="9">
        <v>7</v>
      </c>
      <c r="AC4583" s="9">
        <v>3</v>
      </c>
      <c r="AD4583" s="9">
        <v>4</v>
      </c>
      <c r="AE4583" s="9">
        <v>4</v>
      </c>
      <c r="AF4583" s="9">
        <v>0</v>
      </c>
      <c r="AG4583" s="9">
        <v>3</v>
      </c>
      <c r="AH4583" s="9">
        <v>0</v>
      </c>
      <c r="AI4583" s="9">
        <v>8</v>
      </c>
      <c r="AJ4583" s="9">
        <v>0</v>
      </c>
      <c r="AK4583" s="9">
        <v>7</v>
      </c>
      <c r="AL4583" s="9">
        <v>0</v>
      </c>
      <c r="AM4583" s="9">
        <v>0</v>
      </c>
      <c r="AN4583" s="9">
        <v>0</v>
      </c>
      <c r="AO4583" s="9">
        <v>31</v>
      </c>
      <c r="AP4583" s="9">
        <v>15</v>
      </c>
      <c r="AQ4583" s="9">
        <v>0</v>
      </c>
      <c r="AR4583" s="9">
        <v>0</v>
      </c>
      <c r="AS4583" s="9">
        <v>0</v>
      </c>
      <c r="AT4583" s="9">
        <v>0</v>
      </c>
      <c r="AU4583" s="9">
        <v>5</v>
      </c>
      <c r="AV4583" s="9">
        <v>0</v>
      </c>
      <c r="AW4583" s="9">
        <v>0</v>
      </c>
      <c r="AX4583" s="9">
        <v>0</v>
      </c>
      <c r="AY4583" s="9">
        <v>0</v>
      </c>
      <c r="AZ4583" s="9">
        <v>0</v>
      </c>
      <c r="BA4583" s="9">
        <v>0</v>
      </c>
      <c r="BB4583" s="9">
        <v>0</v>
      </c>
      <c r="BC4583" s="9">
        <v>0</v>
      </c>
    </row>
    <row r="4584" spans="2:55" x14ac:dyDescent="0.45">
      <c r="B4584" s="25">
        <v>4577</v>
      </c>
      <c r="D4584" s="9" t="s">
        <v>108</v>
      </c>
      <c r="E4584" s="9">
        <v>0</v>
      </c>
      <c r="F4584" s="9">
        <v>0</v>
      </c>
      <c r="G4584" s="9">
        <v>0</v>
      </c>
      <c r="H4584" s="9">
        <v>5</v>
      </c>
      <c r="I4584" s="9">
        <v>3</v>
      </c>
      <c r="J4584" s="9">
        <v>0</v>
      </c>
      <c r="K4584" s="9">
        <v>0</v>
      </c>
      <c r="L4584" s="9">
        <v>6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0</v>
      </c>
      <c r="X4584" s="9">
        <v>0</v>
      </c>
      <c r="Y4584" s="9">
        <v>0</v>
      </c>
      <c r="Z4584" s="9">
        <v>0</v>
      </c>
      <c r="AA4584" s="9">
        <v>0</v>
      </c>
      <c r="AB4584" s="9">
        <v>0</v>
      </c>
      <c r="AC4584" s="9">
        <v>0</v>
      </c>
      <c r="AD4584" s="9">
        <v>0</v>
      </c>
      <c r="AE4584" s="9">
        <v>3</v>
      </c>
      <c r="AF4584" s="9">
        <v>0</v>
      </c>
      <c r="AG4584" s="9">
        <v>0</v>
      </c>
      <c r="AH4584" s="9">
        <v>0</v>
      </c>
      <c r="AI4584" s="9">
        <v>6</v>
      </c>
      <c r="AJ4584" s="9">
        <v>3</v>
      </c>
      <c r="AK4584" s="9">
        <v>0</v>
      </c>
      <c r="AL4584" s="9">
        <v>0</v>
      </c>
      <c r="AM4584" s="9">
        <v>0</v>
      </c>
      <c r="AN4584" s="9">
        <v>0</v>
      </c>
      <c r="AO4584" s="9">
        <v>0</v>
      </c>
      <c r="AP4584" s="9">
        <v>0</v>
      </c>
      <c r="AQ4584" s="9">
        <v>0</v>
      </c>
      <c r="AR4584" s="9">
        <v>0</v>
      </c>
      <c r="AS4584" s="9">
        <v>0</v>
      </c>
      <c r="AT4584" s="9">
        <v>0</v>
      </c>
      <c r="AU4584" s="9">
        <v>0</v>
      </c>
      <c r="AV4584" s="9">
        <v>0</v>
      </c>
      <c r="AW4584" s="9">
        <v>0</v>
      </c>
      <c r="AX4584" s="9">
        <v>0</v>
      </c>
      <c r="AY4584" s="9">
        <v>0</v>
      </c>
      <c r="AZ4584" s="9">
        <v>0</v>
      </c>
      <c r="BA4584" s="9">
        <v>0</v>
      </c>
      <c r="BB4584" s="9">
        <v>0</v>
      </c>
      <c r="BC4584" s="9">
        <v>0</v>
      </c>
    </row>
    <row r="4585" spans="2:55" x14ac:dyDescent="0.45">
      <c r="B4585" s="25">
        <v>4578</v>
      </c>
      <c r="D4585" s="9" t="s">
        <v>109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0</v>
      </c>
      <c r="T4585" s="9">
        <v>0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0</v>
      </c>
      <c r="AB4585" s="9">
        <v>3</v>
      </c>
      <c r="AC4585" s="9">
        <v>0</v>
      </c>
      <c r="AD4585" s="9">
        <v>0</v>
      </c>
      <c r="AE4585" s="9">
        <v>0</v>
      </c>
      <c r="AF4585" s="9">
        <v>0</v>
      </c>
      <c r="AG4585" s="9">
        <v>8</v>
      </c>
      <c r="AH4585" s="9">
        <v>0</v>
      </c>
      <c r="AI4585" s="9">
        <v>3</v>
      </c>
      <c r="AJ4585" s="9">
        <v>7</v>
      </c>
      <c r="AK4585" s="9">
        <v>9</v>
      </c>
      <c r="AL4585" s="9">
        <v>0</v>
      </c>
      <c r="AM4585" s="9">
        <v>0</v>
      </c>
      <c r="AN4585" s="9">
        <v>0</v>
      </c>
      <c r="AO4585" s="9">
        <v>0</v>
      </c>
      <c r="AP4585" s="9">
        <v>7</v>
      </c>
      <c r="AQ4585" s="9">
        <v>0</v>
      </c>
      <c r="AR4585" s="9">
        <v>0</v>
      </c>
      <c r="AS4585" s="9">
        <v>0</v>
      </c>
      <c r="AT4585" s="9">
        <v>0</v>
      </c>
      <c r="AU4585" s="9">
        <v>0</v>
      </c>
      <c r="AV4585" s="9">
        <v>0</v>
      </c>
      <c r="AW4585" s="9">
        <v>0</v>
      </c>
      <c r="AX4585" s="9">
        <v>0</v>
      </c>
      <c r="AY4585" s="9">
        <v>0</v>
      </c>
      <c r="AZ4585" s="9">
        <v>0</v>
      </c>
      <c r="BA4585" s="9">
        <v>0</v>
      </c>
      <c r="BB4585" s="9">
        <v>0</v>
      </c>
      <c r="BC4585" s="9">
        <v>0</v>
      </c>
    </row>
    <row r="4586" spans="2:55" x14ac:dyDescent="0.45">
      <c r="B4586" s="25">
        <v>4579</v>
      </c>
      <c r="D4586" s="9" t="s">
        <v>110</v>
      </c>
      <c r="E4586" s="9">
        <v>0</v>
      </c>
      <c r="F4586" s="9">
        <v>5</v>
      </c>
      <c r="G4586" s="9">
        <v>0</v>
      </c>
      <c r="H4586" s="9">
        <v>9</v>
      </c>
      <c r="I4586" s="9">
        <v>5</v>
      </c>
      <c r="J4586" s="9">
        <v>0</v>
      </c>
      <c r="K4586" s="9">
        <v>0</v>
      </c>
      <c r="L4586" s="9">
        <v>53</v>
      </c>
      <c r="M4586" s="9">
        <v>0</v>
      </c>
      <c r="N4586" s="9">
        <v>4</v>
      </c>
      <c r="O4586" s="9">
        <v>0</v>
      </c>
      <c r="P4586" s="9">
        <v>0</v>
      </c>
      <c r="Q4586" s="9">
        <v>0</v>
      </c>
      <c r="R4586" s="9">
        <v>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0</v>
      </c>
      <c r="Z4586" s="9">
        <v>0</v>
      </c>
      <c r="AA4586" s="9">
        <v>0</v>
      </c>
      <c r="AB4586" s="9">
        <v>0</v>
      </c>
      <c r="AC4586" s="9">
        <v>0</v>
      </c>
      <c r="AD4586" s="9">
        <v>0</v>
      </c>
      <c r="AE4586" s="9">
        <v>0</v>
      </c>
      <c r="AF4586" s="9">
        <v>0</v>
      </c>
      <c r="AG4586" s="9">
        <v>0</v>
      </c>
      <c r="AH4586" s="9">
        <v>0</v>
      </c>
      <c r="AI4586" s="9">
        <v>3</v>
      </c>
      <c r="AJ4586" s="9">
        <v>0</v>
      </c>
      <c r="AK4586" s="9">
        <v>17</v>
      </c>
      <c r="AL4586" s="9">
        <v>0</v>
      </c>
      <c r="AM4586" s="9">
        <v>0</v>
      </c>
      <c r="AN4586" s="9">
        <v>0</v>
      </c>
      <c r="AO4586" s="9">
        <v>8</v>
      </c>
      <c r="AP4586" s="9">
        <v>0</v>
      </c>
      <c r="AQ4586" s="9">
        <v>0</v>
      </c>
      <c r="AR4586" s="9">
        <v>0</v>
      </c>
      <c r="AS4586" s="9">
        <v>0</v>
      </c>
      <c r="AT4586" s="9">
        <v>0</v>
      </c>
      <c r="AU4586" s="9">
        <v>0</v>
      </c>
      <c r="AV4586" s="9">
        <v>0</v>
      </c>
      <c r="AW4586" s="9">
        <v>0</v>
      </c>
      <c r="AX4586" s="9">
        <v>0</v>
      </c>
      <c r="AY4586" s="9">
        <v>0</v>
      </c>
      <c r="AZ4586" s="9">
        <v>0</v>
      </c>
      <c r="BA4586" s="9">
        <v>0</v>
      </c>
      <c r="BB4586" s="9">
        <v>0</v>
      </c>
      <c r="BC4586" s="9">
        <v>0</v>
      </c>
    </row>
    <row r="4587" spans="2:55" x14ac:dyDescent="0.45">
      <c r="B4587" s="25">
        <v>4580</v>
      </c>
      <c r="D4587" s="9" t="s">
        <v>111</v>
      </c>
      <c r="E4587" s="9">
        <v>0</v>
      </c>
      <c r="F4587" s="9">
        <v>0</v>
      </c>
      <c r="G4587" s="9">
        <v>0</v>
      </c>
      <c r="H4587" s="9">
        <v>11</v>
      </c>
      <c r="I4587" s="9">
        <v>0</v>
      </c>
      <c r="J4587" s="9">
        <v>0</v>
      </c>
      <c r="K4587" s="9">
        <v>0</v>
      </c>
      <c r="L4587" s="9">
        <v>3</v>
      </c>
      <c r="M4587" s="9">
        <v>0</v>
      </c>
      <c r="N4587" s="9">
        <v>0</v>
      </c>
      <c r="O4587" s="9">
        <v>0</v>
      </c>
      <c r="P4587" s="9">
        <v>0</v>
      </c>
      <c r="Q4587" s="9">
        <v>0</v>
      </c>
      <c r="R4587" s="9">
        <v>0</v>
      </c>
      <c r="S4587" s="9">
        <v>0</v>
      </c>
      <c r="T4587" s="9">
        <v>0</v>
      </c>
      <c r="U4587" s="9">
        <v>0</v>
      </c>
      <c r="V4587" s="9">
        <v>0</v>
      </c>
      <c r="W4587" s="9">
        <v>0</v>
      </c>
      <c r="X4587" s="9">
        <v>0</v>
      </c>
      <c r="Y4587" s="9">
        <v>0</v>
      </c>
      <c r="Z4587" s="9">
        <v>0</v>
      </c>
      <c r="AA4587" s="9">
        <v>0</v>
      </c>
      <c r="AB4587" s="9">
        <v>0</v>
      </c>
      <c r="AC4587" s="9">
        <v>0</v>
      </c>
      <c r="AD4587" s="9">
        <v>0</v>
      </c>
      <c r="AE4587" s="9">
        <v>0</v>
      </c>
      <c r="AF4587" s="9">
        <v>0</v>
      </c>
      <c r="AG4587" s="9">
        <v>0</v>
      </c>
      <c r="AH4587" s="9">
        <v>0</v>
      </c>
      <c r="AI4587" s="9">
        <v>0</v>
      </c>
      <c r="AJ4587" s="9">
        <v>0</v>
      </c>
      <c r="AK4587" s="9">
        <v>0</v>
      </c>
      <c r="AL4587" s="9">
        <v>0</v>
      </c>
      <c r="AM4587" s="9">
        <v>5</v>
      </c>
      <c r="AN4587" s="9">
        <v>0</v>
      </c>
      <c r="AO4587" s="9">
        <v>0</v>
      </c>
      <c r="AP4587" s="9">
        <v>0</v>
      </c>
      <c r="AQ4587" s="9">
        <v>0</v>
      </c>
      <c r="AR4587" s="9">
        <v>0</v>
      </c>
      <c r="AS4587" s="9">
        <v>0</v>
      </c>
      <c r="AT4587" s="9">
        <v>0</v>
      </c>
      <c r="AU4587" s="9">
        <v>0</v>
      </c>
      <c r="AV4587" s="9">
        <v>9</v>
      </c>
      <c r="AW4587" s="9">
        <v>0</v>
      </c>
      <c r="AX4587" s="9">
        <v>0</v>
      </c>
      <c r="AY4587" s="9">
        <v>0</v>
      </c>
      <c r="AZ4587" s="9">
        <v>0</v>
      </c>
      <c r="BA4587" s="9">
        <v>0</v>
      </c>
      <c r="BB4587" s="9">
        <v>0</v>
      </c>
      <c r="BC4587" s="9">
        <v>0</v>
      </c>
    </row>
    <row r="4588" spans="2:55" x14ac:dyDescent="0.45">
      <c r="B4588" s="25">
        <v>4581</v>
      </c>
      <c r="D4588" s="9" t="s">
        <v>112</v>
      </c>
      <c r="E4588" s="9">
        <v>4</v>
      </c>
      <c r="F4588" s="9">
        <v>4</v>
      </c>
      <c r="G4588" s="9">
        <v>0</v>
      </c>
      <c r="H4588" s="9">
        <v>12</v>
      </c>
      <c r="I4588" s="9">
        <v>0</v>
      </c>
      <c r="J4588" s="9">
        <v>0</v>
      </c>
      <c r="K4588" s="9">
        <v>5</v>
      </c>
      <c r="L4588" s="9">
        <v>4</v>
      </c>
      <c r="M4588" s="9">
        <v>0</v>
      </c>
      <c r="N4588" s="9">
        <v>4</v>
      </c>
      <c r="O4588" s="9">
        <v>0</v>
      </c>
      <c r="P4588" s="9">
        <v>0</v>
      </c>
      <c r="Q4588" s="9">
        <v>4</v>
      </c>
      <c r="R4588" s="9">
        <v>0</v>
      </c>
      <c r="S4588" s="9">
        <v>0</v>
      </c>
      <c r="T4588" s="9">
        <v>0</v>
      </c>
      <c r="U4588" s="9">
        <v>0</v>
      </c>
      <c r="V4588" s="9">
        <v>0</v>
      </c>
      <c r="W4588" s="9">
        <v>0</v>
      </c>
      <c r="X4588" s="9">
        <v>0</v>
      </c>
      <c r="Y4588" s="9">
        <v>0</v>
      </c>
      <c r="Z4588" s="9">
        <v>0</v>
      </c>
      <c r="AA4588" s="9">
        <v>3</v>
      </c>
      <c r="AB4588" s="9">
        <v>5</v>
      </c>
      <c r="AC4588" s="9">
        <v>0</v>
      </c>
      <c r="AD4588" s="9">
        <v>0</v>
      </c>
      <c r="AE4588" s="9">
        <v>0</v>
      </c>
      <c r="AF4588" s="9">
        <v>0</v>
      </c>
      <c r="AG4588" s="9">
        <v>3</v>
      </c>
      <c r="AH4588" s="9">
        <v>0</v>
      </c>
      <c r="AI4588" s="9">
        <v>3</v>
      </c>
      <c r="AJ4588" s="9">
        <v>8</v>
      </c>
      <c r="AK4588" s="9">
        <v>0</v>
      </c>
      <c r="AL4588" s="9">
        <v>0</v>
      </c>
      <c r="AM4588" s="9">
        <v>0</v>
      </c>
      <c r="AN4588" s="9">
        <v>0</v>
      </c>
      <c r="AO4588" s="9">
        <v>0</v>
      </c>
      <c r="AP4588" s="9">
        <v>0</v>
      </c>
      <c r="AQ4588" s="9">
        <v>0</v>
      </c>
      <c r="AR4588" s="9">
        <v>0</v>
      </c>
      <c r="AS4588" s="9">
        <v>0</v>
      </c>
      <c r="AT4588" s="9">
        <v>0</v>
      </c>
      <c r="AU4588" s="9">
        <v>0</v>
      </c>
      <c r="AV4588" s="9">
        <v>0</v>
      </c>
      <c r="AW4588" s="9">
        <v>0</v>
      </c>
      <c r="AX4588" s="9">
        <v>0</v>
      </c>
      <c r="AY4588" s="9">
        <v>0</v>
      </c>
      <c r="AZ4588" s="9">
        <v>0</v>
      </c>
      <c r="BA4588" s="9">
        <v>0</v>
      </c>
      <c r="BB4588" s="9">
        <v>0</v>
      </c>
      <c r="BC4588" s="9">
        <v>0</v>
      </c>
    </row>
    <row r="4589" spans="2:55" x14ac:dyDescent="0.45">
      <c r="B4589" s="25">
        <v>4582</v>
      </c>
      <c r="D4589" s="9" t="s">
        <v>113</v>
      </c>
      <c r="E4589" s="9">
        <v>0</v>
      </c>
      <c r="F4589" s="9">
        <v>5</v>
      </c>
      <c r="G4589" s="9">
        <v>0</v>
      </c>
      <c r="H4589" s="9">
        <v>10</v>
      </c>
      <c r="I4589" s="9">
        <v>0</v>
      </c>
      <c r="J4589" s="9">
        <v>0</v>
      </c>
      <c r="K4589" s="9">
        <v>0</v>
      </c>
      <c r="L4589" s="9">
        <v>12</v>
      </c>
      <c r="M4589" s="9">
        <v>0</v>
      </c>
      <c r="N4589" s="9">
        <v>0</v>
      </c>
      <c r="O4589" s="9">
        <v>0</v>
      </c>
      <c r="P4589" s="9">
        <v>0</v>
      </c>
      <c r="Q4589" s="9">
        <v>3</v>
      </c>
      <c r="R4589" s="9">
        <v>0</v>
      </c>
      <c r="S4589" s="9">
        <v>0</v>
      </c>
      <c r="T4589" s="9">
        <v>0</v>
      </c>
      <c r="U4589" s="9">
        <v>0</v>
      </c>
      <c r="V4589" s="9">
        <v>0</v>
      </c>
      <c r="W4589" s="9">
        <v>0</v>
      </c>
      <c r="X4589" s="9">
        <v>0</v>
      </c>
      <c r="Y4589" s="9">
        <v>0</v>
      </c>
      <c r="Z4589" s="9">
        <v>0</v>
      </c>
      <c r="AA4589" s="9">
        <v>0</v>
      </c>
      <c r="AB4589" s="9">
        <v>0</v>
      </c>
      <c r="AC4589" s="9">
        <v>0</v>
      </c>
      <c r="AD4589" s="9">
        <v>0</v>
      </c>
      <c r="AE4589" s="9">
        <v>0</v>
      </c>
      <c r="AF4589" s="9">
        <v>0</v>
      </c>
      <c r="AG4589" s="9">
        <v>3</v>
      </c>
      <c r="AH4589" s="9">
        <v>0</v>
      </c>
      <c r="AI4589" s="9">
        <v>3</v>
      </c>
      <c r="AJ4589" s="9">
        <v>0</v>
      </c>
      <c r="AK4589" s="9">
        <v>0</v>
      </c>
      <c r="AL4589" s="9">
        <v>0</v>
      </c>
      <c r="AM4589" s="9">
        <v>0</v>
      </c>
      <c r="AN4589" s="9">
        <v>0</v>
      </c>
      <c r="AO4589" s="9">
        <v>0</v>
      </c>
      <c r="AP4589" s="9">
        <v>0</v>
      </c>
      <c r="AQ4589" s="9">
        <v>0</v>
      </c>
      <c r="AR4589" s="9">
        <v>0</v>
      </c>
      <c r="AS4589" s="9">
        <v>4</v>
      </c>
      <c r="AT4589" s="9">
        <v>0</v>
      </c>
      <c r="AU4589" s="9">
        <v>0</v>
      </c>
      <c r="AV4589" s="9">
        <v>0</v>
      </c>
      <c r="AW4589" s="9">
        <v>0</v>
      </c>
      <c r="AX4589" s="9">
        <v>0</v>
      </c>
      <c r="AY4589" s="9">
        <v>0</v>
      </c>
      <c r="AZ4589" s="9">
        <v>0</v>
      </c>
      <c r="BA4589" s="9">
        <v>0</v>
      </c>
      <c r="BB4589" s="9">
        <v>0</v>
      </c>
      <c r="BC4589" s="9">
        <v>0</v>
      </c>
    </row>
    <row r="4590" spans="2:55" x14ac:dyDescent="0.45">
      <c r="B4590" s="25">
        <v>4583</v>
      </c>
      <c r="D4590" s="9" t="s">
        <v>114</v>
      </c>
      <c r="E4590" s="9">
        <v>4</v>
      </c>
      <c r="F4590" s="9">
        <v>0</v>
      </c>
      <c r="G4590" s="9">
        <v>0</v>
      </c>
      <c r="H4590" s="9">
        <v>22</v>
      </c>
      <c r="I4590" s="9">
        <v>4</v>
      </c>
      <c r="J4590" s="9">
        <v>0</v>
      </c>
      <c r="K4590" s="9">
        <v>0</v>
      </c>
      <c r="L4590" s="9">
        <v>11</v>
      </c>
      <c r="M4590" s="9">
        <v>0</v>
      </c>
      <c r="N4590" s="9">
        <v>8</v>
      </c>
      <c r="O4590" s="9">
        <v>0</v>
      </c>
      <c r="P4590" s="9">
        <v>0</v>
      </c>
      <c r="Q4590" s="9">
        <v>3</v>
      </c>
      <c r="R4590" s="9">
        <v>0</v>
      </c>
      <c r="S4590" s="9">
        <v>0</v>
      </c>
      <c r="T4590" s="9">
        <v>0</v>
      </c>
      <c r="U4590" s="9">
        <v>0</v>
      </c>
      <c r="V4590" s="9">
        <v>0</v>
      </c>
      <c r="W4590" s="9">
        <v>0</v>
      </c>
      <c r="X4590" s="9">
        <v>0</v>
      </c>
      <c r="Y4590" s="9">
        <v>0</v>
      </c>
      <c r="Z4590" s="9">
        <v>0</v>
      </c>
      <c r="AA4590" s="9">
        <v>0</v>
      </c>
      <c r="AB4590" s="9">
        <v>0</v>
      </c>
      <c r="AC4590" s="9">
        <v>0</v>
      </c>
      <c r="AD4590" s="9">
        <v>0</v>
      </c>
      <c r="AE4590" s="9">
        <v>0</v>
      </c>
      <c r="AF4590" s="9">
        <v>0</v>
      </c>
      <c r="AG4590" s="9">
        <v>5</v>
      </c>
      <c r="AH4590" s="9">
        <v>0</v>
      </c>
      <c r="AI4590" s="9">
        <v>0</v>
      </c>
      <c r="AJ4590" s="9">
        <v>3</v>
      </c>
      <c r="AK4590" s="9">
        <v>6</v>
      </c>
      <c r="AL4590" s="9">
        <v>0</v>
      </c>
      <c r="AM4590" s="9">
        <v>0</v>
      </c>
      <c r="AN4590" s="9">
        <v>0</v>
      </c>
      <c r="AO4590" s="9">
        <v>0</v>
      </c>
      <c r="AP4590" s="9">
        <v>4</v>
      </c>
      <c r="AQ4590" s="9">
        <v>0</v>
      </c>
      <c r="AR4590" s="9">
        <v>0</v>
      </c>
      <c r="AS4590" s="9">
        <v>0</v>
      </c>
      <c r="AT4590" s="9">
        <v>0</v>
      </c>
      <c r="AU4590" s="9">
        <v>0</v>
      </c>
      <c r="AV4590" s="9">
        <v>0</v>
      </c>
      <c r="AW4590" s="9">
        <v>0</v>
      </c>
      <c r="AX4590" s="9">
        <v>0</v>
      </c>
      <c r="AY4590" s="9">
        <v>0</v>
      </c>
      <c r="AZ4590" s="9">
        <v>0</v>
      </c>
      <c r="BA4590" s="9">
        <v>0</v>
      </c>
      <c r="BB4590" s="9">
        <v>0</v>
      </c>
      <c r="BC4590" s="9">
        <v>0</v>
      </c>
    </row>
    <row r="4591" spans="2:55" x14ac:dyDescent="0.45">
      <c r="B4591" s="25">
        <v>4584</v>
      </c>
      <c r="D4591" s="9" t="s">
        <v>115</v>
      </c>
      <c r="E4591" s="9">
        <v>0</v>
      </c>
      <c r="F4591" s="9">
        <v>0</v>
      </c>
      <c r="G4591" s="9">
        <v>0</v>
      </c>
      <c r="H4591" s="9">
        <v>24</v>
      </c>
      <c r="I4591" s="9">
        <v>16</v>
      </c>
      <c r="J4591" s="9">
        <v>0</v>
      </c>
      <c r="K4591" s="9">
        <v>0</v>
      </c>
      <c r="L4591" s="9">
        <v>10</v>
      </c>
      <c r="M4591" s="9">
        <v>0</v>
      </c>
      <c r="N4591" s="9">
        <v>8</v>
      </c>
      <c r="O4591" s="9">
        <v>8</v>
      </c>
      <c r="P4591" s="9">
        <v>0</v>
      </c>
      <c r="Q4591" s="9">
        <v>64</v>
      </c>
      <c r="R4591" s="9">
        <v>0</v>
      </c>
      <c r="S4591" s="9">
        <v>0</v>
      </c>
      <c r="T4591" s="9">
        <v>0</v>
      </c>
      <c r="U4591" s="9">
        <v>0</v>
      </c>
      <c r="V4591" s="9">
        <v>0</v>
      </c>
      <c r="W4591" s="9">
        <v>0</v>
      </c>
      <c r="X4591" s="9">
        <v>0</v>
      </c>
      <c r="Y4591" s="9">
        <v>3</v>
      </c>
      <c r="Z4591" s="9">
        <v>0</v>
      </c>
      <c r="AA4591" s="9">
        <v>26</v>
      </c>
      <c r="AB4591" s="9">
        <v>218</v>
      </c>
      <c r="AC4591" s="9">
        <v>5</v>
      </c>
      <c r="AD4591" s="9">
        <v>4</v>
      </c>
      <c r="AE4591" s="9">
        <v>6</v>
      </c>
      <c r="AF4591" s="9">
        <v>0</v>
      </c>
      <c r="AG4591" s="9">
        <v>4</v>
      </c>
      <c r="AH4591" s="9">
        <v>0</v>
      </c>
      <c r="AI4591" s="9">
        <v>8</v>
      </c>
      <c r="AJ4591" s="9">
        <v>7</v>
      </c>
      <c r="AK4591" s="9">
        <v>4</v>
      </c>
      <c r="AL4591" s="9">
        <v>0</v>
      </c>
      <c r="AM4591" s="9">
        <v>5</v>
      </c>
      <c r="AN4591" s="9">
        <v>0</v>
      </c>
      <c r="AO4591" s="9">
        <v>3</v>
      </c>
      <c r="AP4591" s="9">
        <v>14</v>
      </c>
      <c r="AQ4591" s="9">
        <v>6</v>
      </c>
      <c r="AR4591" s="9">
        <v>0</v>
      </c>
      <c r="AS4591" s="9">
        <v>0</v>
      </c>
      <c r="AT4591" s="9">
        <v>0</v>
      </c>
      <c r="AU4591" s="9">
        <v>0</v>
      </c>
      <c r="AV4591" s="9">
        <v>0</v>
      </c>
      <c r="AW4591" s="9">
        <v>0</v>
      </c>
      <c r="AX4591" s="9">
        <v>12</v>
      </c>
      <c r="AY4591" s="9">
        <v>0</v>
      </c>
      <c r="AZ4591" s="9">
        <v>7</v>
      </c>
      <c r="BA4591" s="9">
        <v>0</v>
      </c>
      <c r="BB4591" s="9">
        <v>6</v>
      </c>
      <c r="BC4591" s="9">
        <v>0</v>
      </c>
    </row>
    <row r="4592" spans="2:55" x14ac:dyDescent="0.45">
      <c r="B4592" s="25">
        <v>4585</v>
      </c>
      <c r="D4592" s="9" t="s">
        <v>116</v>
      </c>
      <c r="E4592" s="9">
        <v>3</v>
      </c>
      <c r="F4592" s="9">
        <v>4</v>
      </c>
      <c r="G4592" s="9">
        <v>0</v>
      </c>
      <c r="H4592" s="9">
        <v>18</v>
      </c>
      <c r="I4592" s="9">
        <v>5</v>
      </c>
      <c r="J4592" s="9">
        <v>0</v>
      </c>
      <c r="K4592" s="9">
        <v>0</v>
      </c>
      <c r="L4592" s="9">
        <v>14</v>
      </c>
      <c r="M4592" s="9">
        <v>0</v>
      </c>
      <c r="N4592" s="9">
        <v>7</v>
      </c>
      <c r="O4592" s="9">
        <v>3</v>
      </c>
      <c r="P4592" s="9">
        <v>0</v>
      </c>
      <c r="Q4592" s="9">
        <v>78</v>
      </c>
      <c r="R4592" s="9">
        <v>0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0</v>
      </c>
      <c r="Z4592" s="9">
        <v>0</v>
      </c>
      <c r="AA4592" s="9">
        <v>8</v>
      </c>
      <c r="AB4592" s="9">
        <v>5</v>
      </c>
      <c r="AC4592" s="9">
        <v>0</v>
      </c>
      <c r="AD4592" s="9">
        <v>0</v>
      </c>
      <c r="AE4592" s="9">
        <v>0</v>
      </c>
      <c r="AF4592" s="9">
        <v>0</v>
      </c>
      <c r="AG4592" s="9">
        <v>5</v>
      </c>
      <c r="AH4592" s="9">
        <v>0</v>
      </c>
      <c r="AI4592" s="9">
        <v>3</v>
      </c>
      <c r="AJ4592" s="9">
        <v>4</v>
      </c>
      <c r="AK4592" s="9">
        <v>4</v>
      </c>
      <c r="AL4592" s="9">
        <v>0</v>
      </c>
      <c r="AM4592" s="9">
        <v>0</v>
      </c>
      <c r="AN4592" s="9">
        <v>0</v>
      </c>
      <c r="AO4592" s="9">
        <v>0</v>
      </c>
      <c r="AP4592" s="9">
        <v>0</v>
      </c>
      <c r="AQ4592" s="9">
        <v>0</v>
      </c>
      <c r="AR4592" s="9">
        <v>0</v>
      </c>
      <c r="AS4592" s="9">
        <v>0</v>
      </c>
      <c r="AT4592" s="9">
        <v>0</v>
      </c>
      <c r="AU4592" s="9">
        <v>0</v>
      </c>
      <c r="AV4592" s="9">
        <v>0</v>
      </c>
      <c r="AW4592" s="9">
        <v>0</v>
      </c>
      <c r="AX4592" s="9">
        <v>0</v>
      </c>
      <c r="AY4592" s="9">
        <v>0</v>
      </c>
      <c r="AZ4592" s="9">
        <v>0</v>
      </c>
      <c r="BA4592" s="9">
        <v>0</v>
      </c>
      <c r="BB4592" s="9">
        <v>0</v>
      </c>
      <c r="BC4592" s="9">
        <v>0</v>
      </c>
    </row>
    <row r="4593" spans="2:55" x14ac:dyDescent="0.45">
      <c r="B4593" s="25">
        <v>4586</v>
      </c>
      <c r="D4593" s="9" t="s">
        <v>117</v>
      </c>
      <c r="E4593" s="9">
        <v>0</v>
      </c>
      <c r="F4593" s="9">
        <v>9</v>
      </c>
      <c r="G4593" s="9">
        <v>0</v>
      </c>
      <c r="H4593" s="9">
        <v>10</v>
      </c>
      <c r="I4593" s="9">
        <v>5</v>
      </c>
      <c r="J4593" s="9">
        <v>0</v>
      </c>
      <c r="K4593" s="9">
        <v>0</v>
      </c>
      <c r="L4593" s="9">
        <v>10</v>
      </c>
      <c r="M4593" s="9">
        <v>0</v>
      </c>
      <c r="N4593" s="9">
        <v>3</v>
      </c>
      <c r="O4593" s="9">
        <v>0</v>
      </c>
      <c r="P4593" s="9">
        <v>0</v>
      </c>
      <c r="Q4593" s="9">
        <v>57</v>
      </c>
      <c r="R4593" s="9">
        <v>0</v>
      </c>
      <c r="S4593" s="9">
        <v>0</v>
      </c>
      <c r="T4593" s="9">
        <v>0</v>
      </c>
      <c r="U4593" s="9">
        <v>0</v>
      </c>
      <c r="V4593" s="9">
        <v>0</v>
      </c>
      <c r="W4593" s="9">
        <v>0</v>
      </c>
      <c r="X4593" s="9">
        <v>0</v>
      </c>
      <c r="Y4593" s="9">
        <v>0</v>
      </c>
      <c r="Z4593" s="9">
        <v>0</v>
      </c>
      <c r="AA4593" s="9">
        <v>0</v>
      </c>
      <c r="AB4593" s="9">
        <v>4</v>
      </c>
      <c r="AC4593" s="9">
        <v>3</v>
      </c>
      <c r="AD4593" s="9">
        <v>0</v>
      </c>
      <c r="AE4593" s="9">
        <v>0</v>
      </c>
      <c r="AF4593" s="9">
        <v>0</v>
      </c>
      <c r="AG4593" s="9">
        <v>4</v>
      </c>
      <c r="AH4593" s="9">
        <v>0</v>
      </c>
      <c r="AI4593" s="9">
        <v>0</v>
      </c>
      <c r="AJ4593" s="9">
        <v>0</v>
      </c>
      <c r="AK4593" s="9">
        <v>0</v>
      </c>
      <c r="AL4593" s="9">
        <v>0</v>
      </c>
      <c r="AM4593" s="9">
        <v>3</v>
      </c>
      <c r="AN4593" s="9">
        <v>0</v>
      </c>
      <c r="AO4593" s="9">
        <v>5</v>
      </c>
      <c r="AP4593" s="9">
        <v>0</v>
      </c>
      <c r="AQ4593" s="9">
        <v>0</v>
      </c>
      <c r="AR4593" s="9">
        <v>0</v>
      </c>
      <c r="AS4593" s="9">
        <v>0</v>
      </c>
      <c r="AT4593" s="9">
        <v>0</v>
      </c>
      <c r="AU4593" s="9">
        <v>0</v>
      </c>
      <c r="AV4593" s="9">
        <v>0</v>
      </c>
      <c r="AW4593" s="9">
        <v>0</v>
      </c>
      <c r="AX4593" s="9">
        <v>0</v>
      </c>
      <c r="AY4593" s="9">
        <v>0</v>
      </c>
      <c r="AZ4593" s="9">
        <v>0</v>
      </c>
      <c r="BA4593" s="9">
        <v>0</v>
      </c>
      <c r="BB4593" s="9">
        <v>0</v>
      </c>
      <c r="BC4593" s="9">
        <v>0</v>
      </c>
    </row>
    <row r="4594" spans="2:55" x14ac:dyDescent="0.45">
      <c r="B4594" s="25">
        <v>4587</v>
      </c>
      <c r="D4594" s="9" t="s">
        <v>118</v>
      </c>
      <c r="E4594" s="9">
        <v>0</v>
      </c>
      <c r="F4594" s="9">
        <v>0</v>
      </c>
      <c r="G4594" s="9">
        <v>0</v>
      </c>
      <c r="H4594" s="9">
        <v>8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5</v>
      </c>
      <c r="T4594" s="9">
        <v>0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  <c r="AC4594" s="9">
        <v>0</v>
      </c>
      <c r="AD4594" s="9">
        <v>25</v>
      </c>
      <c r="AE4594" s="9">
        <v>0</v>
      </c>
      <c r="AF4594" s="9">
        <v>0</v>
      </c>
      <c r="AG4594" s="9">
        <v>0</v>
      </c>
      <c r="AH4594" s="9">
        <v>0</v>
      </c>
      <c r="AI4594" s="9">
        <v>0</v>
      </c>
      <c r="AJ4594" s="9">
        <v>0</v>
      </c>
      <c r="AK4594" s="9">
        <v>0</v>
      </c>
      <c r="AL4594" s="9">
        <v>0</v>
      </c>
      <c r="AM4594" s="9">
        <v>8</v>
      </c>
      <c r="AN4594" s="9">
        <v>0</v>
      </c>
      <c r="AO4594" s="9">
        <v>0</v>
      </c>
      <c r="AP4594" s="9">
        <v>4</v>
      </c>
      <c r="AQ4594" s="9">
        <v>0</v>
      </c>
      <c r="AR4594" s="9">
        <v>0</v>
      </c>
      <c r="AS4594" s="9">
        <v>0</v>
      </c>
      <c r="AT4594" s="9">
        <v>0</v>
      </c>
      <c r="AU4594" s="9">
        <v>0</v>
      </c>
      <c r="AV4594" s="9">
        <v>0</v>
      </c>
      <c r="AW4594" s="9">
        <v>0</v>
      </c>
      <c r="AX4594" s="9">
        <v>0</v>
      </c>
      <c r="AY4594" s="9">
        <v>0</v>
      </c>
      <c r="AZ4594" s="9">
        <v>0</v>
      </c>
      <c r="BA4594" s="9">
        <v>0</v>
      </c>
      <c r="BB4594" s="9">
        <v>0</v>
      </c>
      <c r="BC4594" s="9">
        <v>0</v>
      </c>
    </row>
    <row r="4595" spans="2:55" x14ac:dyDescent="0.45">
      <c r="B4595" s="25">
        <v>4588</v>
      </c>
      <c r="D4595" s="9" t="s">
        <v>119</v>
      </c>
      <c r="E4595" s="9">
        <v>0</v>
      </c>
      <c r="F4595" s="9">
        <v>0</v>
      </c>
      <c r="G4595" s="9">
        <v>0</v>
      </c>
      <c r="H4595" s="9">
        <v>0</v>
      </c>
      <c r="I4595" s="9">
        <v>0</v>
      </c>
      <c r="J4595" s="9">
        <v>0</v>
      </c>
      <c r="K4595" s="9">
        <v>0</v>
      </c>
      <c r="L4595" s="9">
        <v>15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>
        <v>0</v>
      </c>
      <c r="S4595" s="9">
        <v>0</v>
      </c>
      <c r="T4595" s="9">
        <v>0</v>
      </c>
      <c r="U4595" s="9">
        <v>0</v>
      </c>
      <c r="V4595" s="9">
        <v>0</v>
      </c>
      <c r="W4595" s="9">
        <v>0</v>
      </c>
      <c r="X4595" s="9">
        <v>0</v>
      </c>
      <c r="Y4595" s="9">
        <v>3</v>
      </c>
      <c r="Z4595" s="9">
        <v>0</v>
      </c>
      <c r="AA4595" s="9">
        <v>0</v>
      </c>
      <c r="AB4595" s="9">
        <v>0</v>
      </c>
      <c r="AC4595" s="9">
        <v>0</v>
      </c>
      <c r="AD4595" s="9">
        <v>0</v>
      </c>
      <c r="AE4595" s="9">
        <v>0</v>
      </c>
      <c r="AF4595" s="9">
        <v>0</v>
      </c>
      <c r="AG4595" s="9">
        <v>0</v>
      </c>
      <c r="AH4595" s="9">
        <v>0</v>
      </c>
      <c r="AI4595" s="9">
        <v>0</v>
      </c>
      <c r="AJ4595" s="9">
        <v>0</v>
      </c>
      <c r="AK4595" s="9">
        <v>0</v>
      </c>
      <c r="AL4595" s="9">
        <v>0</v>
      </c>
      <c r="AM4595" s="9">
        <v>0</v>
      </c>
      <c r="AN4595" s="9">
        <v>0</v>
      </c>
      <c r="AO4595" s="9">
        <v>0</v>
      </c>
      <c r="AP4595" s="9">
        <v>0</v>
      </c>
      <c r="AQ4595" s="9">
        <v>0</v>
      </c>
      <c r="AR4595" s="9">
        <v>0</v>
      </c>
      <c r="AS4595" s="9">
        <v>0</v>
      </c>
      <c r="AT4595" s="9">
        <v>0</v>
      </c>
      <c r="AU4595" s="9">
        <v>0</v>
      </c>
      <c r="AV4595" s="9">
        <v>0</v>
      </c>
      <c r="AW4595" s="9">
        <v>0</v>
      </c>
      <c r="AX4595" s="9">
        <v>0</v>
      </c>
      <c r="AY4595" s="9">
        <v>0</v>
      </c>
      <c r="AZ4595" s="9">
        <v>0</v>
      </c>
      <c r="BA4595" s="9">
        <v>0</v>
      </c>
      <c r="BB4595" s="9">
        <v>0</v>
      </c>
      <c r="BC4595" s="9">
        <v>0</v>
      </c>
    </row>
    <row r="4596" spans="2:55" x14ac:dyDescent="0.45">
      <c r="B4596" s="25">
        <v>4589</v>
      </c>
      <c r="D4596" s="9" t="s">
        <v>120</v>
      </c>
      <c r="E4596" s="9">
        <v>0</v>
      </c>
      <c r="F4596" s="9">
        <v>0</v>
      </c>
      <c r="G4596" s="9">
        <v>0</v>
      </c>
      <c r="H4596" s="9">
        <v>8</v>
      </c>
      <c r="I4596" s="9">
        <v>7</v>
      </c>
      <c r="J4596" s="9">
        <v>0</v>
      </c>
      <c r="K4596" s="9">
        <v>4</v>
      </c>
      <c r="L4596" s="9">
        <v>4</v>
      </c>
      <c r="M4596" s="9">
        <v>0</v>
      </c>
      <c r="N4596" s="9">
        <v>15</v>
      </c>
      <c r="O4596" s="9">
        <v>0</v>
      </c>
      <c r="P4596" s="9">
        <v>0</v>
      </c>
      <c r="Q4596" s="9">
        <v>3</v>
      </c>
      <c r="R4596" s="9">
        <v>0</v>
      </c>
      <c r="S4596" s="9">
        <v>0</v>
      </c>
      <c r="T4596" s="9">
        <v>0</v>
      </c>
      <c r="U4596" s="9">
        <v>0</v>
      </c>
      <c r="V4596" s="9">
        <v>0</v>
      </c>
      <c r="W4596" s="9">
        <v>0</v>
      </c>
      <c r="X4596" s="9">
        <v>0</v>
      </c>
      <c r="Y4596" s="9">
        <v>0</v>
      </c>
      <c r="Z4596" s="9">
        <v>0</v>
      </c>
      <c r="AA4596" s="9">
        <v>0</v>
      </c>
      <c r="AB4596" s="9">
        <v>10</v>
      </c>
      <c r="AC4596" s="9">
        <v>0</v>
      </c>
      <c r="AD4596" s="9">
        <v>0</v>
      </c>
      <c r="AE4596" s="9">
        <v>3</v>
      </c>
      <c r="AF4596" s="9">
        <v>0</v>
      </c>
      <c r="AG4596" s="9">
        <v>5</v>
      </c>
      <c r="AH4596" s="9">
        <v>0</v>
      </c>
      <c r="AI4596" s="9">
        <v>3</v>
      </c>
      <c r="AJ4596" s="9">
        <v>0</v>
      </c>
      <c r="AK4596" s="9">
        <v>0</v>
      </c>
      <c r="AL4596" s="9">
        <v>0</v>
      </c>
      <c r="AM4596" s="9">
        <v>0</v>
      </c>
      <c r="AN4596" s="9">
        <v>0</v>
      </c>
      <c r="AO4596" s="9">
        <v>4</v>
      </c>
      <c r="AP4596" s="9">
        <v>10</v>
      </c>
      <c r="AQ4596" s="9">
        <v>0</v>
      </c>
      <c r="AR4596" s="9">
        <v>0</v>
      </c>
      <c r="AS4596" s="9">
        <v>0</v>
      </c>
      <c r="AT4596" s="9">
        <v>0</v>
      </c>
      <c r="AU4596" s="9">
        <v>0</v>
      </c>
      <c r="AV4596" s="9">
        <v>0</v>
      </c>
      <c r="AW4596" s="9">
        <v>0</v>
      </c>
      <c r="AX4596" s="9">
        <v>0</v>
      </c>
      <c r="AY4596" s="9">
        <v>0</v>
      </c>
      <c r="AZ4596" s="9">
        <v>3</v>
      </c>
      <c r="BA4596" s="9">
        <v>0</v>
      </c>
      <c r="BB4596" s="9">
        <v>0</v>
      </c>
      <c r="BC4596" s="9">
        <v>0</v>
      </c>
    </row>
    <row r="4597" spans="2:55" x14ac:dyDescent="0.45">
      <c r="B4597" s="25">
        <v>4590</v>
      </c>
      <c r="D4597" s="9" t="s">
        <v>121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3</v>
      </c>
      <c r="O4597" s="9">
        <v>0</v>
      </c>
      <c r="P4597" s="9">
        <v>0</v>
      </c>
      <c r="Q4597" s="9">
        <v>13</v>
      </c>
      <c r="R4597" s="9">
        <v>0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0</v>
      </c>
      <c r="AA4597" s="9">
        <v>0</v>
      </c>
      <c r="AB4597" s="9">
        <v>0</v>
      </c>
      <c r="AC4597" s="9">
        <v>0</v>
      </c>
      <c r="AD4597" s="9">
        <v>0</v>
      </c>
      <c r="AE4597" s="9">
        <v>4</v>
      </c>
      <c r="AF4597" s="9">
        <v>0</v>
      </c>
      <c r="AG4597" s="9">
        <v>0</v>
      </c>
      <c r="AH4597" s="9">
        <v>0</v>
      </c>
      <c r="AI4597" s="9">
        <v>0</v>
      </c>
      <c r="AJ4597" s="9">
        <v>0</v>
      </c>
      <c r="AK4597" s="9">
        <v>0</v>
      </c>
      <c r="AL4597" s="9">
        <v>0</v>
      </c>
      <c r="AM4597" s="9">
        <v>0</v>
      </c>
      <c r="AN4597" s="9">
        <v>0</v>
      </c>
      <c r="AO4597" s="9">
        <v>0</v>
      </c>
      <c r="AP4597" s="9">
        <v>0</v>
      </c>
      <c r="AQ4597" s="9">
        <v>0</v>
      </c>
      <c r="AR4597" s="9">
        <v>0</v>
      </c>
      <c r="AS4597" s="9">
        <v>0</v>
      </c>
      <c r="AT4597" s="9">
        <v>0</v>
      </c>
      <c r="AU4597" s="9">
        <v>0</v>
      </c>
      <c r="AV4597" s="9">
        <v>0</v>
      </c>
      <c r="AW4597" s="9">
        <v>0</v>
      </c>
      <c r="AX4597" s="9">
        <v>0</v>
      </c>
      <c r="AY4597" s="9">
        <v>0</v>
      </c>
      <c r="AZ4597" s="9">
        <v>0</v>
      </c>
      <c r="BA4597" s="9">
        <v>0</v>
      </c>
      <c r="BB4597" s="9">
        <v>0</v>
      </c>
      <c r="BC4597" s="9">
        <v>0</v>
      </c>
    </row>
    <row r="4598" spans="2:55" x14ac:dyDescent="0.45">
      <c r="B4598" s="25">
        <v>4591</v>
      </c>
      <c r="D4598" s="9" t="s">
        <v>122</v>
      </c>
      <c r="E4598" s="9">
        <v>0</v>
      </c>
      <c r="F4598" s="9">
        <v>12</v>
      </c>
      <c r="G4598" s="9">
        <v>0</v>
      </c>
      <c r="H4598" s="9">
        <v>10</v>
      </c>
      <c r="I4598" s="9">
        <v>0</v>
      </c>
      <c r="J4598" s="9">
        <v>0</v>
      </c>
      <c r="K4598" s="9">
        <v>5</v>
      </c>
      <c r="L4598" s="9">
        <v>14</v>
      </c>
      <c r="M4598" s="9">
        <v>0</v>
      </c>
      <c r="N4598" s="9">
        <v>4</v>
      </c>
      <c r="O4598" s="9">
        <v>0</v>
      </c>
      <c r="P4598" s="9">
        <v>0</v>
      </c>
      <c r="Q4598" s="9">
        <v>0</v>
      </c>
      <c r="R4598" s="9">
        <v>0</v>
      </c>
      <c r="S4598" s="9">
        <v>0</v>
      </c>
      <c r="T4598" s="9">
        <v>0</v>
      </c>
      <c r="U4598" s="9">
        <v>0</v>
      </c>
      <c r="V4598" s="9">
        <v>0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5</v>
      </c>
      <c r="AC4598" s="9">
        <v>0</v>
      </c>
      <c r="AD4598" s="9">
        <v>0</v>
      </c>
      <c r="AE4598" s="9">
        <v>0</v>
      </c>
      <c r="AF4598" s="9">
        <v>0</v>
      </c>
      <c r="AG4598" s="9">
        <v>0</v>
      </c>
      <c r="AH4598" s="9">
        <v>0</v>
      </c>
      <c r="AI4598" s="9">
        <v>0</v>
      </c>
      <c r="AJ4598" s="9">
        <v>0</v>
      </c>
      <c r="AK4598" s="9">
        <v>5</v>
      </c>
      <c r="AL4598" s="9">
        <v>0</v>
      </c>
      <c r="AM4598" s="9">
        <v>0</v>
      </c>
      <c r="AN4598" s="9">
        <v>0</v>
      </c>
      <c r="AO4598" s="9">
        <v>3</v>
      </c>
      <c r="AP4598" s="9">
        <v>0</v>
      </c>
      <c r="AQ4598" s="9">
        <v>0</v>
      </c>
      <c r="AR4598" s="9">
        <v>0</v>
      </c>
      <c r="AS4598" s="9">
        <v>0</v>
      </c>
      <c r="AT4598" s="9">
        <v>0</v>
      </c>
      <c r="AU4598" s="9">
        <v>0</v>
      </c>
      <c r="AV4598" s="9">
        <v>0</v>
      </c>
      <c r="AW4598" s="9">
        <v>0</v>
      </c>
      <c r="AX4598" s="9">
        <v>0</v>
      </c>
      <c r="AY4598" s="9">
        <v>0</v>
      </c>
      <c r="AZ4598" s="9">
        <v>0</v>
      </c>
      <c r="BA4598" s="9">
        <v>0</v>
      </c>
      <c r="BB4598" s="9">
        <v>0</v>
      </c>
      <c r="BC4598" s="9">
        <v>0</v>
      </c>
    </row>
    <row r="4599" spans="2:55" x14ac:dyDescent="0.45">
      <c r="B4599" s="25">
        <v>4592</v>
      </c>
      <c r="D4599" s="9" t="s">
        <v>123</v>
      </c>
      <c r="E4599" s="9">
        <v>0</v>
      </c>
      <c r="F4599" s="9">
        <v>0</v>
      </c>
      <c r="G4599" s="9">
        <v>0</v>
      </c>
      <c r="H4599" s="9">
        <v>3</v>
      </c>
      <c r="I4599" s="9">
        <v>7</v>
      </c>
      <c r="J4599" s="9">
        <v>0</v>
      </c>
      <c r="K4599" s="9">
        <v>0</v>
      </c>
      <c r="L4599" s="9">
        <v>4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>
        <v>0</v>
      </c>
      <c r="S4599" s="9">
        <v>0</v>
      </c>
      <c r="T4599" s="9">
        <v>0</v>
      </c>
      <c r="U4599" s="9">
        <v>0</v>
      </c>
      <c r="V4599" s="9">
        <v>0</v>
      </c>
      <c r="W4599" s="9">
        <v>0</v>
      </c>
      <c r="X4599" s="9">
        <v>4</v>
      </c>
      <c r="Y4599" s="9">
        <v>0</v>
      </c>
      <c r="Z4599" s="9">
        <v>0</v>
      </c>
      <c r="AA4599" s="9">
        <v>5</v>
      </c>
      <c r="AB4599" s="9">
        <v>3</v>
      </c>
      <c r="AC4599" s="9">
        <v>4</v>
      </c>
      <c r="AD4599" s="9">
        <v>5</v>
      </c>
      <c r="AE4599" s="9">
        <v>13</v>
      </c>
      <c r="AF4599" s="9">
        <v>0</v>
      </c>
      <c r="AG4599" s="9">
        <v>0</v>
      </c>
      <c r="AH4599" s="9">
        <v>0</v>
      </c>
      <c r="AI4599" s="9">
        <v>0</v>
      </c>
      <c r="AJ4599" s="9">
        <v>0</v>
      </c>
      <c r="AK4599" s="9">
        <v>0</v>
      </c>
      <c r="AL4599" s="9">
        <v>0</v>
      </c>
      <c r="AM4599" s="9">
        <v>0</v>
      </c>
      <c r="AN4599" s="9">
        <v>0</v>
      </c>
      <c r="AO4599" s="9">
        <v>3</v>
      </c>
      <c r="AP4599" s="9">
        <v>7</v>
      </c>
      <c r="AQ4599" s="9">
        <v>0</v>
      </c>
      <c r="AR4599" s="9">
        <v>0</v>
      </c>
      <c r="AS4599" s="9">
        <v>0</v>
      </c>
      <c r="AT4599" s="9">
        <v>0</v>
      </c>
      <c r="AU4599" s="9">
        <v>0</v>
      </c>
      <c r="AV4599" s="9">
        <v>0</v>
      </c>
      <c r="AW4599" s="9">
        <v>0</v>
      </c>
      <c r="AX4599" s="9">
        <v>0</v>
      </c>
      <c r="AY4599" s="9">
        <v>0</v>
      </c>
      <c r="AZ4599" s="9">
        <v>0</v>
      </c>
      <c r="BA4599" s="9">
        <v>0</v>
      </c>
      <c r="BB4599" s="9">
        <v>5</v>
      </c>
      <c r="BC4599" s="9">
        <v>3</v>
      </c>
    </row>
    <row r="4600" spans="2:55" x14ac:dyDescent="0.45">
      <c r="B4600" s="25">
        <v>4593</v>
      </c>
      <c r="D4600" s="9" t="s">
        <v>124</v>
      </c>
      <c r="E4600" s="9">
        <v>0</v>
      </c>
      <c r="F4600" s="9">
        <v>0</v>
      </c>
      <c r="G4600" s="9">
        <v>0</v>
      </c>
      <c r="H4600" s="9">
        <v>5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0</v>
      </c>
      <c r="S4600" s="9">
        <v>0</v>
      </c>
      <c r="T4600" s="9">
        <v>0</v>
      </c>
      <c r="U4600" s="9">
        <v>0</v>
      </c>
      <c r="V4600" s="9">
        <v>0</v>
      </c>
      <c r="W4600" s="9">
        <v>0</v>
      </c>
      <c r="X4600" s="9">
        <v>0</v>
      </c>
      <c r="Y4600" s="9">
        <v>0</v>
      </c>
      <c r="Z4600" s="9">
        <v>0</v>
      </c>
      <c r="AA4600" s="9">
        <v>0</v>
      </c>
      <c r="AB4600" s="9">
        <v>4</v>
      </c>
      <c r="AC4600" s="9">
        <v>0</v>
      </c>
      <c r="AD4600" s="9">
        <v>9</v>
      </c>
      <c r="AE4600" s="9">
        <v>0</v>
      </c>
      <c r="AF4600" s="9">
        <v>0</v>
      </c>
      <c r="AG4600" s="9">
        <v>0</v>
      </c>
      <c r="AH4600" s="9">
        <v>0</v>
      </c>
      <c r="AI4600" s="9">
        <v>0</v>
      </c>
      <c r="AJ4600" s="9">
        <v>0</v>
      </c>
      <c r="AK4600" s="9">
        <v>0</v>
      </c>
      <c r="AL4600" s="9">
        <v>0</v>
      </c>
      <c r="AM4600" s="9">
        <v>0</v>
      </c>
      <c r="AN4600" s="9">
        <v>0</v>
      </c>
      <c r="AO4600" s="9">
        <v>0</v>
      </c>
      <c r="AP4600" s="9">
        <v>0</v>
      </c>
      <c r="AQ4600" s="9">
        <v>0</v>
      </c>
      <c r="AR4600" s="9">
        <v>0</v>
      </c>
      <c r="AS4600" s="9">
        <v>0</v>
      </c>
      <c r="AT4600" s="9">
        <v>0</v>
      </c>
      <c r="AU4600" s="9">
        <v>4</v>
      </c>
      <c r="AV4600" s="9">
        <v>0</v>
      </c>
      <c r="AW4600" s="9">
        <v>0</v>
      </c>
      <c r="AX4600" s="9">
        <v>0</v>
      </c>
      <c r="AY4600" s="9">
        <v>0</v>
      </c>
      <c r="AZ4600" s="9">
        <v>0</v>
      </c>
      <c r="BA4600" s="9">
        <v>0</v>
      </c>
      <c r="BB4600" s="9">
        <v>0</v>
      </c>
      <c r="BC4600" s="9">
        <v>0</v>
      </c>
    </row>
    <row r="4601" spans="2:55" x14ac:dyDescent="0.45">
      <c r="B4601" s="25">
        <v>4594</v>
      </c>
      <c r="D4601" s="9" t="s">
        <v>125</v>
      </c>
      <c r="E4601" s="9">
        <v>0</v>
      </c>
      <c r="F4601" s="9">
        <v>0</v>
      </c>
      <c r="G4601" s="9">
        <v>0</v>
      </c>
      <c r="H4601" s="9">
        <v>3</v>
      </c>
      <c r="I4601" s="9">
        <v>0</v>
      </c>
      <c r="J4601" s="9">
        <v>0</v>
      </c>
      <c r="K4601" s="9">
        <v>5</v>
      </c>
      <c r="L4601" s="9">
        <v>0</v>
      </c>
      <c r="M4601" s="9">
        <v>4</v>
      </c>
      <c r="N4601" s="9">
        <v>0</v>
      </c>
      <c r="O4601" s="9">
        <v>4</v>
      </c>
      <c r="P4601" s="9">
        <v>0</v>
      </c>
      <c r="Q4601" s="9">
        <v>0</v>
      </c>
      <c r="R4601" s="9">
        <v>0</v>
      </c>
      <c r="S4601" s="9">
        <v>0</v>
      </c>
      <c r="T4601" s="9">
        <v>0</v>
      </c>
      <c r="U4601" s="9">
        <v>0</v>
      </c>
      <c r="V4601" s="9">
        <v>0</v>
      </c>
      <c r="W4601" s="9">
        <v>0</v>
      </c>
      <c r="X4601" s="9">
        <v>0</v>
      </c>
      <c r="Y4601" s="9">
        <v>3</v>
      </c>
      <c r="Z4601" s="9">
        <v>0</v>
      </c>
      <c r="AA4601" s="9">
        <v>0</v>
      </c>
      <c r="AB4601" s="9">
        <v>0</v>
      </c>
      <c r="AC4601" s="9">
        <v>0</v>
      </c>
      <c r="AD4601" s="9">
        <v>0</v>
      </c>
      <c r="AE4601" s="9">
        <v>6</v>
      </c>
      <c r="AF4601" s="9">
        <v>0</v>
      </c>
      <c r="AG4601" s="9">
        <v>0</v>
      </c>
      <c r="AH4601" s="9">
        <v>0</v>
      </c>
      <c r="AI4601" s="9">
        <v>0</v>
      </c>
      <c r="AJ4601" s="9">
        <v>0</v>
      </c>
      <c r="AK4601" s="9">
        <v>0</v>
      </c>
      <c r="AL4601" s="9">
        <v>0</v>
      </c>
      <c r="AM4601" s="9">
        <v>0</v>
      </c>
      <c r="AN4601" s="9">
        <v>0</v>
      </c>
      <c r="AO4601" s="9">
        <v>5</v>
      </c>
      <c r="AP4601" s="9">
        <v>0</v>
      </c>
      <c r="AQ4601" s="9">
        <v>0</v>
      </c>
      <c r="AR4601" s="9">
        <v>0</v>
      </c>
      <c r="AS4601" s="9">
        <v>0</v>
      </c>
      <c r="AT4601" s="9">
        <v>0</v>
      </c>
      <c r="AU4601" s="9">
        <v>0</v>
      </c>
      <c r="AV4601" s="9">
        <v>0</v>
      </c>
      <c r="AW4601" s="9">
        <v>0</v>
      </c>
      <c r="AX4601" s="9">
        <v>0</v>
      </c>
      <c r="AY4601" s="9">
        <v>0</v>
      </c>
      <c r="AZ4601" s="9">
        <v>0</v>
      </c>
      <c r="BA4601" s="9">
        <v>0</v>
      </c>
      <c r="BB4601" s="9">
        <v>0</v>
      </c>
      <c r="BC4601" s="9">
        <v>0</v>
      </c>
    </row>
    <row r="4602" spans="2:55" x14ac:dyDescent="0.45">
      <c r="B4602" s="25">
        <v>4595</v>
      </c>
      <c r="D4602" s="9" t="s">
        <v>126</v>
      </c>
      <c r="E4602" s="9">
        <v>0</v>
      </c>
      <c r="F4602" s="9">
        <v>3</v>
      </c>
      <c r="G4602" s="9">
        <v>0</v>
      </c>
      <c r="H4602" s="9">
        <v>0</v>
      </c>
      <c r="I4602" s="9">
        <v>0</v>
      </c>
      <c r="J4602" s="9">
        <v>0</v>
      </c>
      <c r="K4602" s="9">
        <v>5</v>
      </c>
      <c r="L4602" s="9">
        <v>5</v>
      </c>
      <c r="M4602" s="9">
        <v>0</v>
      </c>
      <c r="N4602" s="9">
        <v>16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0</v>
      </c>
      <c r="Z4602" s="9">
        <v>0</v>
      </c>
      <c r="AA4602" s="9">
        <v>0</v>
      </c>
      <c r="AB4602" s="9">
        <v>7</v>
      </c>
      <c r="AC4602" s="9">
        <v>0</v>
      </c>
      <c r="AD4602" s="9">
        <v>0</v>
      </c>
      <c r="AE4602" s="9">
        <v>0</v>
      </c>
      <c r="AF4602" s="9">
        <v>0</v>
      </c>
      <c r="AG4602" s="9">
        <v>0</v>
      </c>
      <c r="AH4602" s="9">
        <v>0</v>
      </c>
      <c r="AI4602" s="9">
        <v>0</v>
      </c>
      <c r="AJ4602" s="9">
        <v>4</v>
      </c>
      <c r="AK4602" s="9">
        <v>0</v>
      </c>
      <c r="AL4602" s="9">
        <v>0</v>
      </c>
      <c r="AM4602" s="9">
        <v>0</v>
      </c>
      <c r="AN4602" s="9">
        <v>0</v>
      </c>
      <c r="AO4602" s="9">
        <v>0</v>
      </c>
      <c r="AP4602" s="9">
        <v>0</v>
      </c>
      <c r="AQ4602" s="9">
        <v>0</v>
      </c>
      <c r="AR4602" s="9">
        <v>0</v>
      </c>
      <c r="AS4602" s="9">
        <v>0</v>
      </c>
      <c r="AT4602" s="9">
        <v>0</v>
      </c>
      <c r="AU4602" s="9">
        <v>0</v>
      </c>
      <c r="AV4602" s="9">
        <v>0</v>
      </c>
      <c r="AW4602" s="9">
        <v>0</v>
      </c>
      <c r="AX4602" s="9">
        <v>0</v>
      </c>
      <c r="AY4602" s="9">
        <v>0</v>
      </c>
      <c r="AZ4602" s="9">
        <v>0</v>
      </c>
      <c r="BA4602" s="9">
        <v>0</v>
      </c>
      <c r="BB4602" s="9">
        <v>0</v>
      </c>
      <c r="BC4602" s="9">
        <v>0</v>
      </c>
    </row>
    <row r="4603" spans="2:55" x14ac:dyDescent="0.45">
      <c r="B4603" s="25">
        <v>4596</v>
      </c>
      <c r="D4603" s="9" t="s">
        <v>127</v>
      </c>
      <c r="E4603" s="9">
        <v>0</v>
      </c>
      <c r="F4603" s="9">
        <v>0</v>
      </c>
      <c r="G4603" s="9">
        <v>0</v>
      </c>
      <c r="H4603" s="9">
        <v>0</v>
      </c>
      <c r="I4603" s="9">
        <v>4</v>
      </c>
      <c r="J4603" s="9">
        <v>0</v>
      </c>
      <c r="K4603" s="9">
        <v>9</v>
      </c>
      <c r="L4603" s="9">
        <v>7</v>
      </c>
      <c r="M4603" s="9">
        <v>9</v>
      </c>
      <c r="N4603" s="9">
        <v>3</v>
      </c>
      <c r="O4603" s="9">
        <v>0</v>
      </c>
      <c r="P4603" s="9">
        <v>0</v>
      </c>
      <c r="Q4603" s="9">
        <v>0</v>
      </c>
      <c r="R4603" s="9">
        <v>0</v>
      </c>
      <c r="S4603" s="9">
        <v>0</v>
      </c>
      <c r="T4603" s="9">
        <v>0</v>
      </c>
      <c r="U4603" s="9">
        <v>0</v>
      </c>
      <c r="V4603" s="9">
        <v>0</v>
      </c>
      <c r="W4603" s="9">
        <v>0</v>
      </c>
      <c r="X4603" s="9">
        <v>6</v>
      </c>
      <c r="Y4603" s="9">
        <v>3</v>
      </c>
      <c r="Z4603" s="9">
        <v>0</v>
      </c>
      <c r="AA4603" s="9">
        <v>0</v>
      </c>
      <c r="AB4603" s="9">
        <v>0</v>
      </c>
      <c r="AC4603" s="9">
        <v>0</v>
      </c>
      <c r="AD4603" s="9">
        <v>0</v>
      </c>
      <c r="AE4603" s="9">
        <v>0</v>
      </c>
      <c r="AF4603" s="9">
        <v>0</v>
      </c>
      <c r="AG4603" s="9">
        <v>4</v>
      </c>
      <c r="AH4603" s="9">
        <v>0</v>
      </c>
      <c r="AI4603" s="9">
        <v>0</v>
      </c>
      <c r="AJ4603" s="9">
        <v>0</v>
      </c>
      <c r="AK4603" s="9">
        <v>0</v>
      </c>
      <c r="AL4603" s="9">
        <v>0</v>
      </c>
      <c r="AM4603" s="9">
        <v>0</v>
      </c>
      <c r="AN4603" s="9">
        <v>0</v>
      </c>
      <c r="AO4603" s="9">
        <v>0</v>
      </c>
      <c r="AP4603" s="9">
        <v>0</v>
      </c>
      <c r="AQ4603" s="9">
        <v>0</v>
      </c>
      <c r="AR4603" s="9">
        <v>0</v>
      </c>
      <c r="AS4603" s="9">
        <v>0</v>
      </c>
      <c r="AT4603" s="9">
        <v>0</v>
      </c>
      <c r="AU4603" s="9">
        <v>0</v>
      </c>
      <c r="AV4603" s="9">
        <v>0</v>
      </c>
      <c r="AW4603" s="9">
        <v>0</v>
      </c>
      <c r="AX4603" s="9">
        <v>4</v>
      </c>
      <c r="AY4603" s="9">
        <v>0</v>
      </c>
      <c r="AZ4603" s="9">
        <v>0</v>
      </c>
      <c r="BA4603" s="9">
        <v>0</v>
      </c>
      <c r="BB4603" s="9">
        <v>0</v>
      </c>
      <c r="BC4603" s="9">
        <v>0</v>
      </c>
    </row>
    <row r="4604" spans="2:55" x14ac:dyDescent="0.45">
      <c r="B4604" s="25">
        <v>4597</v>
      </c>
      <c r="D4604" s="9" t="s">
        <v>128</v>
      </c>
      <c r="E4604" s="9">
        <v>0</v>
      </c>
      <c r="F4604" s="9">
        <v>0</v>
      </c>
      <c r="G4604" s="9">
        <v>0</v>
      </c>
      <c r="H4604" s="9">
        <v>10</v>
      </c>
      <c r="I4604" s="9">
        <v>8</v>
      </c>
      <c r="J4604" s="9">
        <v>0</v>
      </c>
      <c r="K4604" s="9">
        <v>8</v>
      </c>
      <c r="L4604" s="9">
        <v>13</v>
      </c>
      <c r="M4604" s="9">
        <v>30</v>
      </c>
      <c r="N4604" s="9">
        <v>3</v>
      </c>
      <c r="O4604" s="9">
        <v>0</v>
      </c>
      <c r="P4604" s="9">
        <v>0</v>
      </c>
      <c r="Q4604" s="9">
        <v>0</v>
      </c>
      <c r="R4604" s="9">
        <v>0</v>
      </c>
      <c r="S4604" s="9">
        <v>0</v>
      </c>
      <c r="T4604" s="9">
        <v>0</v>
      </c>
      <c r="U4604" s="9">
        <v>0</v>
      </c>
      <c r="V4604" s="9">
        <v>0</v>
      </c>
      <c r="W4604" s="9">
        <v>3</v>
      </c>
      <c r="X4604" s="9">
        <v>5</v>
      </c>
      <c r="Y4604" s="9">
        <v>4</v>
      </c>
      <c r="Z4604" s="9">
        <v>0</v>
      </c>
      <c r="AA4604" s="9">
        <v>0</v>
      </c>
      <c r="AB4604" s="9">
        <v>9</v>
      </c>
      <c r="AC4604" s="9">
        <v>3</v>
      </c>
      <c r="AD4604" s="9">
        <v>0</v>
      </c>
      <c r="AE4604" s="9">
        <v>7</v>
      </c>
      <c r="AF4604" s="9">
        <v>0</v>
      </c>
      <c r="AG4604" s="9">
        <v>3</v>
      </c>
      <c r="AH4604" s="9">
        <v>0</v>
      </c>
      <c r="AI4604" s="9">
        <v>0</v>
      </c>
      <c r="AJ4604" s="9">
        <v>0</v>
      </c>
      <c r="AK4604" s="9">
        <v>4</v>
      </c>
      <c r="AL4604" s="9">
        <v>0</v>
      </c>
      <c r="AM4604" s="9">
        <v>0</v>
      </c>
      <c r="AN4604" s="9">
        <v>0</v>
      </c>
      <c r="AO4604" s="9">
        <v>3</v>
      </c>
      <c r="AP4604" s="9">
        <v>8</v>
      </c>
      <c r="AQ4604" s="9">
        <v>0</v>
      </c>
      <c r="AR4604" s="9">
        <v>0</v>
      </c>
      <c r="AS4604" s="9">
        <v>0</v>
      </c>
      <c r="AT4604" s="9">
        <v>0</v>
      </c>
      <c r="AU4604" s="9">
        <v>0</v>
      </c>
      <c r="AV4604" s="9">
        <v>0</v>
      </c>
      <c r="AW4604" s="9">
        <v>0</v>
      </c>
      <c r="AX4604" s="9">
        <v>4</v>
      </c>
      <c r="AY4604" s="9">
        <v>0</v>
      </c>
      <c r="AZ4604" s="9">
        <v>0</v>
      </c>
      <c r="BA4604" s="9">
        <v>0</v>
      </c>
      <c r="BB4604" s="9">
        <v>0</v>
      </c>
      <c r="BC4604" s="9">
        <v>0</v>
      </c>
    </row>
    <row r="4605" spans="2:55" x14ac:dyDescent="0.45">
      <c r="B4605" s="25">
        <v>4598</v>
      </c>
      <c r="D4605" s="9" t="s">
        <v>129</v>
      </c>
      <c r="E4605" s="9">
        <v>5</v>
      </c>
      <c r="F4605" s="9">
        <v>6</v>
      </c>
      <c r="G4605" s="9">
        <v>0</v>
      </c>
      <c r="H4605" s="9">
        <v>20</v>
      </c>
      <c r="I4605" s="9">
        <v>11</v>
      </c>
      <c r="J4605" s="9">
        <v>0</v>
      </c>
      <c r="K4605" s="9">
        <v>5</v>
      </c>
      <c r="L4605" s="9">
        <v>14</v>
      </c>
      <c r="M4605" s="9">
        <v>6</v>
      </c>
      <c r="N4605" s="9">
        <v>0</v>
      </c>
      <c r="O4605" s="9">
        <v>0</v>
      </c>
      <c r="P4605" s="9">
        <v>7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3</v>
      </c>
      <c r="W4605" s="9">
        <v>0</v>
      </c>
      <c r="X4605" s="9">
        <v>0</v>
      </c>
      <c r="Y4605" s="9">
        <v>0</v>
      </c>
      <c r="Z4605" s="9">
        <v>0</v>
      </c>
      <c r="AA4605" s="9">
        <v>6</v>
      </c>
      <c r="AB4605" s="9">
        <v>8</v>
      </c>
      <c r="AC4605" s="9">
        <v>3</v>
      </c>
      <c r="AD4605" s="9">
        <v>0</v>
      </c>
      <c r="AE4605" s="9">
        <v>3</v>
      </c>
      <c r="AF4605" s="9">
        <v>0</v>
      </c>
      <c r="AG4605" s="9">
        <v>0</v>
      </c>
      <c r="AH4605" s="9">
        <v>0</v>
      </c>
      <c r="AI4605" s="9">
        <v>0</v>
      </c>
      <c r="AJ4605" s="9">
        <v>0</v>
      </c>
      <c r="AK4605" s="9">
        <v>0</v>
      </c>
      <c r="AL4605" s="9">
        <v>0</v>
      </c>
      <c r="AM4605" s="9">
        <v>0</v>
      </c>
      <c r="AN4605" s="9">
        <v>0</v>
      </c>
      <c r="AO4605" s="9">
        <v>0</v>
      </c>
      <c r="AP4605" s="9">
        <v>0</v>
      </c>
      <c r="AQ4605" s="9">
        <v>0</v>
      </c>
      <c r="AR4605" s="9">
        <v>0</v>
      </c>
      <c r="AS4605" s="9">
        <v>0</v>
      </c>
      <c r="AT4605" s="9">
        <v>0</v>
      </c>
      <c r="AU4605" s="9">
        <v>0</v>
      </c>
      <c r="AV4605" s="9">
        <v>0</v>
      </c>
      <c r="AW4605" s="9">
        <v>0</v>
      </c>
      <c r="AX4605" s="9">
        <v>0</v>
      </c>
      <c r="AY4605" s="9">
        <v>0</v>
      </c>
      <c r="AZ4605" s="9">
        <v>0</v>
      </c>
      <c r="BA4605" s="9">
        <v>0</v>
      </c>
      <c r="BB4605" s="9">
        <v>0</v>
      </c>
      <c r="BC4605" s="9">
        <v>0</v>
      </c>
    </row>
    <row r="4606" spans="2:55" x14ac:dyDescent="0.45">
      <c r="B4606" s="25">
        <v>4599</v>
      </c>
      <c r="D4606" s="9" t="s">
        <v>130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0</v>
      </c>
      <c r="P4606" s="9">
        <v>0</v>
      </c>
      <c r="Q4606" s="9">
        <v>0</v>
      </c>
      <c r="R4606" s="9">
        <v>0</v>
      </c>
      <c r="S4606" s="9">
        <v>0</v>
      </c>
      <c r="T4606" s="9">
        <v>0</v>
      </c>
      <c r="U4606" s="9">
        <v>0</v>
      </c>
      <c r="V4606" s="9">
        <v>0</v>
      </c>
      <c r="W4606" s="9">
        <v>0</v>
      </c>
      <c r="X4606" s="9">
        <v>0</v>
      </c>
      <c r="Y4606" s="9">
        <v>0</v>
      </c>
      <c r="Z4606" s="9">
        <v>0</v>
      </c>
      <c r="AA4606" s="9">
        <v>0</v>
      </c>
      <c r="AB4606" s="9">
        <v>0</v>
      </c>
      <c r="AC4606" s="9">
        <v>0</v>
      </c>
      <c r="AD4606" s="9">
        <v>0</v>
      </c>
      <c r="AE4606" s="9">
        <v>0</v>
      </c>
      <c r="AF4606" s="9">
        <v>0</v>
      </c>
      <c r="AG4606" s="9">
        <v>0</v>
      </c>
      <c r="AH4606" s="9">
        <v>0</v>
      </c>
      <c r="AI4606" s="9">
        <v>0</v>
      </c>
      <c r="AJ4606" s="9">
        <v>0</v>
      </c>
      <c r="AK4606" s="9">
        <v>0</v>
      </c>
      <c r="AL4606" s="9">
        <v>0</v>
      </c>
      <c r="AM4606" s="9">
        <v>0</v>
      </c>
      <c r="AN4606" s="9">
        <v>0</v>
      </c>
      <c r="AO4606" s="9">
        <v>0</v>
      </c>
      <c r="AP4606" s="9">
        <v>0</v>
      </c>
      <c r="AQ4606" s="9">
        <v>0</v>
      </c>
      <c r="AR4606" s="9">
        <v>0</v>
      </c>
      <c r="AS4606" s="9">
        <v>0</v>
      </c>
      <c r="AT4606" s="9">
        <v>0</v>
      </c>
      <c r="AU4606" s="9">
        <v>0</v>
      </c>
      <c r="AV4606" s="9">
        <v>0</v>
      </c>
      <c r="AW4606" s="9">
        <v>0</v>
      </c>
      <c r="AX4606" s="9">
        <v>0</v>
      </c>
      <c r="AY4606" s="9">
        <v>0</v>
      </c>
      <c r="AZ4606" s="9">
        <v>0</v>
      </c>
      <c r="BA4606" s="9">
        <v>0</v>
      </c>
      <c r="BB4606" s="9">
        <v>0</v>
      </c>
      <c r="BC4606" s="9">
        <v>0</v>
      </c>
    </row>
    <row r="4607" spans="2:55" x14ac:dyDescent="0.45">
      <c r="B4607" s="25">
        <v>4600</v>
      </c>
      <c r="D4607" s="9" t="s">
        <v>131</v>
      </c>
      <c r="E4607" s="9">
        <v>0</v>
      </c>
      <c r="F4607" s="9">
        <v>0</v>
      </c>
      <c r="G4607" s="9">
        <v>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0</v>
      </c>
      <c r="P4607" s="9">
        <v>0</v>
      </c>
      <c r="Q4607" s="9">
        <v>0</v>
      </c>
      <c r="R4607" s="9">
        <v>0</v>
      </c>
      <c r="S4607" s="9">
        <v>0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0</v>
      </c>
      <c r="Z4607" s="9">
        <v>0</v>
      </c>
      <c r="AA4607" s="9">
        <v>0</v>
      </c>
      <c r="AB4607" s="9">
        <v>0</v>
      </c>
      <c r="AC4607" s="9">
        <v>0</v>
      </c>
      <c r="AD4607" s="9">
        <v>0</v>
      </c>
      <c r="AE4607" s="9">
        <v>0</v>
      </c>
      <c r="AF4607" s="9">
        <v>0</v>
      </c>
      <c r="AG4607" s="9">
        <v>0</v>
      </c>
      <c r="AH4607" s="9">
        <v>0</v>
      </c>
      <c r="AI4607" s="9">
        <v>0</v>
      </c>
      <c r="AJ4607" s="9">
        <v>0</v>
      </c>
      <c r="AK4607" s="9">
        <v>0</v>
      </c>
      <c r="AL4607" s="9">
        <v>0</v>
      </c>
      <c r="AM4607" s="9">
        <v>0</v>
      </c>
      <c r="AN4607" s="9">
        <v>0</v>
      </c>
      <c r="AO4607" s="9">
        <v>0</v>
      </c>
      <c r="AP4607" s="9">
        <v>0</v>
      </c>
      <c r="AQ4607" s="9">
        <v>0</v>
      </c>
      <c r="AR4607" s="9">
        <v>0</v>
      </c>
      <c r="AS4607" s="9">
        <v>0</v>
      </c>
      <c r="AT4607" s="9">
        <v>0</v>
      </c>
      <c r="AU4607" s="9">
        <v>0</v>
      </c>
      <c r="AV4607" s="9">
        <v>0</v>
      </c>
      <c r="AW4607" s="9">
        <v>0</v>
      </c>
      <c r="AX4607" s="9">
        <v>0</v>
      </c>
      <c r="AY4607" s="9">
        <v>0</v>
      </c>
      <c r="AZ4607" s="9">
        <v>0</v>
      </c>
      <c r="BA4607" s="9">
        <v>0</v>
      </c>
      <c r="BB4607" s="9">
        <v>0</v>
      </c>
      <c r="BC4607" s="9">
        <v>0</v>
      </c>
    </row>
    <row r="4608" spans="2:55" x14ac:dyDescent="0.45">
      <c r="B4608" s="25">
        <v>4601</v>
      </c>
      <c r="D4608" s="9" t="s">
        <v>132</v>
      </c>
      <c r="E4608" s="9">
        <v>0</v>
      </c>
      <c r="F4608" s="9">
        <v>0</v>
      </c>
      <c r="G4608" s="9">
        <v>0</v>
      </c>
      <c r="H4608" s="9">
        <v>12</v>
      </c>
      <c r="I4608" s="9">
        <v>33</v>
      </c>
      <c r="J4608" s="9">
        <v>0</v>
      </c>
      <c r="K4608" s="9">
        <v>7</v>
      </c>
      <c r="L4608" s="9">
        <v>4</v>
      </c>
      <c r="M4608" s="9">
        <v>3</v>
      </c>
      <c r="N4608" s="9">
        <v>0</v>
      </c>
      <c r="O4608" s="9">
        <v>0</v>
      </c>
      <c r="P4608" s="9">
        <v>0</v>
      </c>
      <c r="Q4608" s="9">
        <v>0</v>
      </c>
      <c r="R4608" s="9">
        <v>0</v>
      </c>
      <c r="S4608" s="9">
        <v>6</v>
      </c>
      <c r="T4608" s="9">
        <v>0</v>
      </c>
      <c r="U4608" s="9">
        <v>3</v>
      </c>
      <c r="V4608" s="9">
        <v>4</v>
      </c>
      <c r="W4608" s="9">
        <v>168</v>
      </c>
      <c r="X4608" s="9">
        <v>17</v>
      </c>
      <c r="Y4608" s="9">
        <v>0</v>
      </c>
      <c r="Z4608" s="9">
        <v>0</v>
      </c>
      <c r="AA4608" s="9">
        <v>5</v>
      </c>
      <c r="AB4608" s="9">
        <v>14</v>
      </c>
      <c r="AC4608" s="9">
        <v>21</v>
      </c>
      <c r="AD4608" s="9">
        <v>0</v>
      </c>
      <c r="AE4608" s="9">
        <v>0</v>
      </c>
      <c r="AF4608" s="9">
        <v>0</v>
      </c>
      <c r="AG4608" s="9">
        <v>5</v>
      </c>
      <c r="AH4608" s="9">
        <v>0</v>
      </c>
      <c r="AI4608" s="9">
        <v>4</v>
      </c>
      <c r="AJ4608" s="9">
        <v>6</v>
      </c>
      <c r="AK4608" s="9">
        <v>3</v>
      </c>
      <c r="AL4608" s="9">
        <v>0</v>
      </c>
      <c r="AM4608" s="9">
        <v>0</v>
      </c>
      <c r="AN4608" s="9">
        <v>0</v>
      </c>
      <c r="AO4608" s="9">
        <v>3</v>
      </c>
      <c r="AP4608" s="9">
        <v>10</v>
      </c>
      <c r="AQ4608" s="9">
        <v>0</v>
      </c>
      <c r="AR4608" s="9">
        <v>0</v>
      </c>
      <c r="AS4608" s="9">
        <v>0</v>
      </c>
      <c r="AT4608" s="9">
        <v>3</v>
      </c>
      <c r="AU4608" s="9">
        <v>10</v>
      </c>
      <c r="AV4608" s="9">
        <v>0</v>
      </c>
      <c r="AW4608" s="9">
        <v>0</v>
      </c>
      <c r="AX4608" s="9">
        <v>10</v>
      </c>
      <c r="AY4608" s="9">
        <v>8</v>
      </c>
      <c r="AZ4608" s="9">
        <v>7</v>
      </c>
      <c r="BA4608" s="9">
        <v>5</v>
      </c>
      <c r="BB4608" s="9">
        <v>15</v>
      </c>
      <c r="BC4608" s="9">
        <v>3</v>
      </c>
    </row>
    <row r="4609" spans="2:55" x14ac:dyDescent="0.45">
      <c r="B4609" s="25">
        <v>4602</v>
      </c>
      <c r="D4609" s="9" t="s">
        <v>133</v>
      </c>
      <c r="E4609" s="9">
        <v>0</v>
      </c>
      <c r="F4609" s="9">
        <v>0</v>
      </c>
      <c r="G4609" s="9">
        <v>0</v>
      </c>
      <c r="H4609" s="9">
        <v>0</v>
      </c>
      <c r="I4609" s="9">
        <v>14</v>
      </c>
      <c r="J4609" s="9">
        <v>0</v>
      </c>
      <c r="K4609" s="9">
        <v>3</v>
      </c>
      <c r="L4609" s="9">
        <v>0</v>
      </c>
      <c r="M4609" s="9">
        <v>4</v>
      </c>
      <c r="N4609" s="9">
        <v>0</v>
      </c>
      <c r="O4609" s="9">
        <v>0</v>
      </c>
      <c r="P4609" s="9">
        <v>0</v>
      </c>
      <c r="Q4609" s="9">
        <v>0</v>
      </c>
      <c r="R4609" s="9">
        <v>0</v>
      </c>
      <c r="S4609" s="9">
        <v>0</v>
      </c>
      <c r="T4609" s="9">
        <v>0</v>
      </c>
      <c r="U4609" s="9">
        <v>0</v>
      </c>
      <c r="V4609" s="9">
        <v>0</v>
      </c>
      <c r="W4609" s="9">
        <v>0</v>
      </c>
      <c r="X4609" s="9">
        <v>0</v>
      </c>
      <c r="Y4609" s="9">
        <v>46</v>
      </c>
      <c r="Z4609" s="9">
        <v>0</v>
      </c>
      <c r="AA4609" s="9">
        <v>4</v>
      </c>
      <c r="AB4609" s="9">
        <v>3</v>
      </c>
      <c r="AC4609" s="9">
        <v>4</v>
      </c>
      <c r="AD4609" s="9">
        <v>0</v>
      </c>
      <c r="AE4609" s="9">
        <v>12</v>
      </c>
      <c r="AF4609" s="9">
        <v>0</v>
      </c>
      <c r="AG4609" s="9">
        <v>3</v>
      </c>
      <c r="AH4609" s="9">
        <v>4</v>
      </c>
      <c r="AI4609" s="9">
        <v>8</v>
      </c>
      <c r="AJ4609" s="9">
        <v>6</v>
      </c>
      <c r="AK4609" s="9">
        <v>4</v>
      </c>
      <c r="AL4609" s="9">
        <v>0</v>
      </c>
      <c r="AM4609" s="9">
        <v>0</v>
      </c>
      <c r="AN4609" s="9">
        <v>0</v>
      </c>
      <c r="AO4609" s="9">
        <v>3</v>
      </c>
      <c r="AP4609" s="9">
        <v>21</v>
      </c>
      <c r="AQ4609" s="9">
        <v>0</v>
      </c>
      <c r="AR4609" s="9">
        <v>0</v>
      </c>
      <c r="AS4609" s="9">
        <v>0</v>
      </c>
      <c r="AT4609" s="9">
        <v>0</v>
      </c>
      <c r="AU4609" s="9">
        <v>0</v>
      </c>
      <c r="AV4609" s="9">
        <v>0</v>
      </c>
      <c r="AW4609" s="9">
        <v>0</v>
      </c>
      <c r="AX4609" s="9">
        <v>9</v>
      </c>
      <c r="AY4609" s="9">
        <v>0</v>
      </c>
      <c r="AZ4609" s="9">
        <v>0</v>
      </c>
      <c r="BA4609" s="9">
        <v>0</v>
      </c>
      <c r="BB4609" s="9">
        <v>4</v>
      </c>
      <c r="BC4609" s="9">
        <v>3</v>
      </c>
    </row>
    <row r="4610" spans="2:55" x14ac:dyDescent="0.45">
      <c r="B4610" s="25">
        <v>4603</v>
      </c>
      <c r="D4610" s="9" t="s">
        <v>134</v>
      </c>
      <c r="E4610" s="9">
        <v>0</v>
      </c>
      <c r="F4610" s="9">
        <v>0</v>
      </c>
      <c r="G4610" s="9">
        <v>0</v>
      </c>
      <c r="H4610" s="9">
        <v>0</v>
      </c>
      <c r="I4610" s="9">
        <v>0</v>
      </c>
      <c r="J4610" s="9">
        <v>0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  <c r="AC4610" s="9">
        <v>0</v>
      </c>
      <c r="AD4610" s="9">
        <v>0</v>
      </c>
      <c r="AE4610" s="9">
        <v>0</v>
      </c>
      <c r="AF4610" s="9">
        <v>0</v>
      </c>
      <c r="AG4610" s="9">
        <v>0</v>
      </c>
      <c r="AH4610" s="9">
        <v>0</v>
      </c>
      <c r="AI4610" s="9">
        <v>0</v>
      </c>
      <c r="AJ4610" s="9">
        <v>0</v>
      </c>
      <c r="AK4610" s="9">
        <v>0</v>
      </c>
      <c r="AL4610" s="9">
        <v>0</v>
      </c>
      <c r="AM4610" s="9">
        <v>0</v>
      </c>
      <c r="AN4610" s="9">
        <v>0</v>
      </c>
      <c r="AO4610" s="9">
        <v>0</v>
      </c>
      <c r="AP4610" s="9">
        <v>0</v>
      </c>
      <c r="AQ4610" s="9">
        <v>0</v>
      </c>
      <c r="AR4610" s="9">
        <v>0</v>
      </c>
      <c r="AS4610" s="9">
        <v>0</v>
      </c>
      <c r="AT4610" s="9">
        <v>0</v>
      </c>
      <c r="AU4610" s="9">
        <v>0</v>
      </c>
      <c r="AV4610" s="9">
        <v>0</v>
      </c>
      <c r="AW4610" s="9">
        <v>0</v>
      </c>
      <c r="AX4610" s="9">
        <v>0</v>
      </c>
      <c r="AY4610" s="9">
        <v>0</v>
      </c>
      <c r="AZ4610" s="9">
        <v>0</v>
      </c>
      <c r="BA4610" s="9">
        <v>0</v>
      </c>
      <c r="BB4610" s="9">
        <v>0</v>
      </c>
      <c r="BC4610" s="9">
        <v>0</v>
      </c>
    </row>
    <row r="4611" spans="2:55" x14ac:dyDescent="0.45">
      <c r="B4611" s="25">
        <v>4604</v>
      </c>
      <c r="D4611" s="9" t="s">
        <v>135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0</v>
      </c>
      <c r="N4611" s="9">
        <v>0</v>
      </c>
      <c r="O4611" s="9">
        <v>0</v>
      </c>
      <c r="P4611" s="9">
        <v>0</v>
      </c>
      <c r="Q4611" s="9">
        <v>0</v>
      </c>
      <c r="R4611" s="9">
        <v>0</v>
      </c>
      <c r="S4611" s="9">
        <v>0</v>
      </c>
      <c r="T4611" s="9">
        <v>0</v>
      </c>
      <c r="U4611" s="9">
        <v>0</v>
      </c>
      <c r="V4611" s="9">
        <v>0</v>
      </c>
      <c r="W4611" s="9">
        <v>0</v>
      </c>
      <c r="X4611" s="9">
        <v>0</v>
      </c>
      <c r="Y4611" s="9">
        <v>0</v>
      </c>
      <c r="Z4611" s="9">
        <v>0</v>
      </c>
      <c r="AA4611" s="9">
        <v>0</v>
      </c>
      <c r="AB4611" s="9">
        <v>0</v>
      </c>
      <c r="AC4611" s="9">
        <v>0</v>
      </c>
      <c r="AD4611" s="9">
        <v>0</v>
      </c>
      <c r="AE4611" s="9">
        <v>0</v>
      </c>
      <c r="AF4611" s="9">
        <v>0</v>
      </c>
      <c r="AG4611" s="9">
        <v>0</v>
      </c>
      <c r="AH4611" s="9">
        <v>0</v>
      </c>
      <c r="AI4611" s="9">
        <v>0</v>
      </c>
      <c r="AJ4611" s="9">
        <v>0</v>
      </c>
      <c r="AK4611" s="9">
        <v>0</v>
      </c>
      <c r="AL4611" s="9">
        <v>0</v>
      </c>
      <c r="AM4611" s="9">
        <v>0</v>
      </c>
      <c r="AN4611" s="9">
        <v>0</v>
      </c>
      <c r="AO4611" s="9">
        <v>0</v>
      </c>
      <c r="AP4611" s="9">
        <v>0</v>
      </c>
      <c r="AQ4611" s="9">
        <v>0</v>
      </c>
      <c r="AR4611" s="9">
        <v>0</v>
      </c>
      <c r="AS4611" s="9">
        <v>0</v>
      </c>
      <c r="AT4611" s="9">
        <v>0</v>
      </c>
      <c r="AU4611" s="9">
        <v>0</v>
      </c>
      <c r="AV4611" s="9">
        <v>0</v>
      </c>
      <c r="AW4611" s="9">
        <v>0</v>
      </c>
      <c r="AX4611" s="9">
        <v>0</v>
      </c>
      <c r="AY4611" s="9">
        <v>0</v>
      </c>
      <c r="AZ4611" s="9">
        <v>0</v>
      </c>
      <c r="BA4611" s="9">
        <v>0</v>
      </c>
      <c r="BB4611" s="9">
        <v>0</v>
      </c>
      <c r="BC4611" s="9">
        <v>0</v>
      </c>
    </row>
    <row r="4612" spans="2:55" x14ac:dyDescent="0.45">
      <c r="B4612" s="25">
        <v>4605</v>
      </c>
      <c r="D4612" s="9" t="s">
        <v>136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0</v>
      </c>
      <c r="N4612" s="9">
        <v>0</v>
      </c>
      <c r="O4612" s="9">
        <v>0</v>
      </c>
      <c r="P4612" s="9">
        <v>0</v>
      </c>
      <c r="Q4612" s="9">
        <v>0</v>
      </c>
      <c r="R4612" s="9">
        <v>0</v>
      </c>
      <c r="S4612" s="9">
        <v>0</v>
      </c>
      <c r="T4612" s="9">
        <v>0</v>
      </c>
      <c r="U4612" s="9">
        <v>0</v>
      </c>
      <c r="V4612" s="9">
        <v>0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  <c r="AC4612" s="9">
        <v>0</v>
      </c>
      <c r="AD4612" s="9">
        <v>0</v>
      </c>
      <c r="AE4612" s="9">
        <v>0</v>
      </c>
      <c r="AF4612" s="9">
        <v>0</v>
      </c>
      <c r="AG4612" s="9">
        <v>0</v>
      </c>
      <c r="AH4612" s="9">
        <v>0</v>
      </c>
      <c r="AI4612" s="9">
        <v>0</v>
      </c>
      <c r="AJ4612" s="9">
        <v>0</v>
      </c>
      <c r="AK4612" s="9">
        <v>0</v>
      </c>
      <c r="AL4612" s="9">
        <v>0</v>
      </c>
      <c r="AM4612" s="9">
        <v>0</v>
      </c>
      <c r="AN4612" s="9">
        <v>0</v>
      </c>
      <c r="AO4612" s="9">
        <v>0</v>
      </c>
      <c r="AP4612" s="9">
        <v>0</v>
      </c>
      <c r="AQ4612" s="9">
        <v>0</v>
      </c>
      <c r="AR4612" s="9">
        <v>0</v>
      </c>
      <c r="AS4612" s="9">
        <v>0</v>
      </c>
      <c r="AT4612" s="9">
        <v>0</v>
      </c>
      <c r="AU4612" s="9">
        <v>0</v>
      </c>
      <c r="AV4612" s="9">
        <v>0</v>
      </c>
      <c r="AW4612" s="9">
        <v>0</v>
      </c>
      <c r="AX4612" s="9">
        <v>0</v>
      </c>
      <c r="AY4612" s="9">
        <v>0</v>
      </c>
      <c r="AZ4612" s="9">
        <v>0</v>
      </c>
      <c r="BA4612" s="9">
        <v>0</v>
      </c>
      <c r="BB4612" s="9">
        <v>0</v>
      </c>
      <c r="BC4612" s="9">
        <v>0</v>
      </c>
    </row>
    <row r="4613" spans="2:55" x14ac:dyDescent="0.45">
      <c r="B4613" s="25">
        <v>4606</v>
      </c>
      <c r="D4613" s="9" t="s">
        <v>137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>
        <v>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  <c r="AC4613" s="9">
        <v>0</v>
      </c>
      <c r="AD4613" s="9">
        <v>0</v>
      </c>
      <c r="AE4613" s="9">
        <v>0</v>
      </c>
      <c r="AF4613" s="9">
        <v>0</v>
      </c>
      <c r="AG4613" s="9">
        <v>0</v>
      </c>
      <c r="AH4613" s="9">
        <v>0</v>
      </c>
      <c r="AI4613" s="9">
        <v>0</v>
      </c>
      <c r="AJ4613" s="9">
        <v>0</v>
      </c>
      <c r="AK4613" s="9">
        <v>0</v>
      </c>
      <c r="AL4613" s="9">
        <v>0</v>
      </c>
      <c r="AM4613" s="9">
        <v>0</v>
      </c>
      <c r="AN4613" s="9">
        <v>0</v>
      </c>
      <c r="AO4613" s="9">
        <v>0</v>
      </c>
      <c r="AP4613" s="9">
        <v>0</v>
      </c>
      <c r="AQ4613" s="9">
        <v>0</v>
      </c>
      <c r="AR4613" s="9">
        <v>0</v>
      </c>
      <c r="AS4613" s="9">
        <v>0</v>
      </c>
      <c r="AT4613" s="9">
        <v>0</v>
      </c>
      <c r="AU4613" s="9">
        <v>0</v>
      </c>
      <c r="AV4613" s="9">
        <v>0</v>
      </c>
      <c r="AW4613" s="9">
        <v>0</v>
      </c>
      <c r="AX4613" s="9">
        <v>0</v>
      </c>
      <c r="AY4613" s="9">
        <v>0</v>
      </c>
      <c r="AZ4613" s="9">
        <v>0</v>
      </c>
      <c r="BA4613" s="9">
        <v>0</v>
      </c>
      <c r="BB4613" s="9">
        <v>0</v>
      </c>
      <c r="BC4613" s="9">
        <v>0</v>
      </c>
    </row>
    <row r="4614" spans="2:55" x14ac:dyDescent="0.45">
      <c r="B4614" s="25">
        <v>4607</v>
      </c>
      <c r="D4614" s="9" t="s">
        <v>138</v>
      </c>
      <c r="E4614" s="9">
        <v>0</v>
      </c>
      <c r="F4614" s="9">
        <v>0</v>
      </c>
      <c r="G4614" s="9">
        <v>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0</v>
      </c>
      <c r="T4614" s="9">
        <v>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  <c r="AC4614" s="9">
        <v>0</v>
      </c>
      <c r="AD4614" s="9">
        <v>0</v>
      </c>
      <c r="AE4614" s="9">
        <v>0</v>
      </c>
      <c r="AF4614" s="9">
        <v>0</v>
      </c>
      <c r="AG4614" s="9">
        <v>0</v>
      </c>
      <c r="AH4614" s="9">
        <v>0</v>
      </c>
      <c r="AI4614" s="9">
        <v>0</v>
      </c>
      <c r="AJ4614" s="9">
        <v>0</v>
      </c>
      <c r="AK4614" s="9">
        <v>0</v>
      </c>
      <c r="AL4614" s="9">
        <v>0</v>
      </c>
      <c r="AM4614" s="9">
        <v>0</v>
      </c>
      <c r="AN4614" s="9">
        <v>0</v>
      </c>
      <c r="AO4614" s="9">
        <v>0</v>
      </c>
      <c r="AP4614" s="9">
        <v>0</v>
      </c>
      <c r="AQ4614" s="9">
        <v>0</v>
      </c>
      <c r="AR4614" s="9">
        <v>0</v>
      </c>
      <c r="AS4614" s="9">
        <v>0</v>
      </c>
      <c r="AT4614" s="9">
        <v>0</v>
      </c>
      <c r="AU4614" s="9">
        <v>0</v>
      </c>
      <c r="AV4614" s="9">
        <v>0</v>
      </c>
      <c r="AW4614" s="9">
        <v>0</v>
      </c>
      <c r="AX4614" s="9">
        <v>0</v>
      </c>
      <c r="AY4614" s="9">
        <v>0</v>
      </c>
      <c r="AZ4614" s="9">
        <v>0</v>
      </c>
      <c r="BA4614" s="9">
        <v>0</v>
      </c>
      <c r="BB4614" s="9">
        <v>0</v>
      </c>
      <c r="BC4614" s="9">
        <v>0</v>
      </c>
    </row>
    <row r="4615" spans="2:55" x14ac:dyDescent="0.45">
      <c r="B4615" s="25">
        <v>4608</v>
      </c>
      <c r="D4615" s="9" t="s">
        <v>139</v>
      </c>
      <c r="E4615" s="9">
        <v>0</v>
      </c>
      <c r="F4615" s="9">
        <v>0</v>
      </c>
      <c r="G4615" s="9">
        <v>0</v>
      </c>
      <c r="H4615" s="9">
        <v>24</v>
      </c>
      <c r="I4615" s="9">
        <v>7</v>
      </c>
      <c r="J4615" s="9">
        <v>0</v>
      </c>
      <c r="K4615" s="9">
        <v>4</v>
      </c>
      <c r="L4615" s="9">
        <v>11</v>
      </c>
      <c r="M4615" s="9">
        <v>0</v>
      </c>
      <c r="N4615" s="9">
        <v>4</v>
      </c>
      <c r="O4615" s="9">
        <v>0</v>
      </c>
      <c r="P4615" s="9">
        <v>8</v>
      </c>
      <c r="Q4615" s="9">
        <v>3</v>
      </c>
      <c r="R4615" s="9">
        <v>0</v>
      </c>
      <c r="S4615" s="9">
        <v>0</v>
      </c>
      <c r="T4615" s="9">
        <v>0</v>
      </c>
      <c r="U4615" s="9">
        <v>0</v>
      </c>
      <c r="V4615" s="9">
        <v>5</v>
      </c>
      <c r="W4615" s="9">
        <v>6</v>
      </c>
      <c r="X4615" s="9">
        <v>3</v>
      </c>
      <c r="Y4615" s="9">
        <v>3</v>
      </c>
      <c r="Z4615" s="9">
        <v>0</v>
      </c>
      <c r="AA4615" s="9">
        <v>5</v>
      </c>
      <c r="AB4615" s="9">
        <v>7</v>
      </c>
      <c r="AC4615" s="9">
        <v>0</v>
      </c>
      <c r="AD4615" s="9">
        <v>5</v>
      </c>
      <c r="AE4615" s="9">
        <v>0</v>
      </c>
      <c r="AF4615" s="9">
        <v>0</v>
      </c>
      <c r="AG4615" s="9">
        <v>7</v>
      </c>
      <c r="AH4615" s="9">
        <v>3</v>
      </c>
      <c r="AI4615" s="9">
        <v>0</v>
      </c>
      <c r="AJ4615" s="9">
        <v>8</v>
      </c>
      <c r="AK4615" s="9">
        <v>3</v>
      </c>
      <c r="AL4615" s="9">
        <v>0</v>
      </c>
      <c r="AM4615" s="9">
        <v>5</v>
      </c>
      <c r="AN4615" s="9">
        <v>0</v>
      </c>
      <c r="AO4615" s="9">
        <v>5</v>
      </c>
      <c r="AP4615" s="9">
        <v>4</v>
      </c>
      <c r="AQ4615" s="9">
        <v>3</v>
      </c>
      <c r="AR4615" s="9">
        <v>0</v>
      </c>
      <c r="AS4615" s="9">
        <v>0</v>
      </c>
      <c r="AT4615" s="9">
        <v>0</v>
      </c>
      <c r="AU4615" s="9">
        <v>3</v>
      </c>
      <c r="AV4615" s="9">
        <v>0</v>
      </c>
      <c r="AW4615" s="9">
        <v>0</v>
      </c>
      <c r="AX4615" s="9">
        <v>3</v>
      </c>
      <c r="AY4615" s="9">
        <v>0</v>
      </c>
      <c r="AZ4615" s="9">
        <v>4</v>
      </c>
      <c r="BA4615" s="9">
        <v>6</v>
      </c>
      <c r="BB4615" s="9">
        <v>0</v>
      </c>
      <c r="BC4615" s="9">
        <v>5</v>
      </c>
    </row>
    <row r="4616" spans="2:55" x14ac:dyDescent="0.45">
      <c r="B4616" s="25">
        <v>4609</v>
      </c>
      <c r="D4616" s="9" t="s">
        <v>140</v>
      </c>
      <c r="E4616" s="9">
        <v>0</v>
      </c>
      <c r="F4616" s="9">
        <v>0</v>
      </c>
      <c r="G4616" s="9">
        <v>0</v>
      </c>
      <c r="H4616" s="9">
        <v>7</v>
      </c>
      <c r="I4616" s="9">
        <v>5</v>
      </c>
      <c r="J4616" s="9">
        <v>0</v>
      </c>
      <c r="K4616" s="9">
        <v>3</v>
      </c>
      <c r="L4616" s="9">
        <v>4</v>
      </c>
      <c r="M4616" s="9">
        <v>4</v>
      </c>
      <c r="N4616" s="9">
        <v>3</v>
      </c>
      <c r="O4616" s="9">
        <v>3</v>
      </c>
      <c r="P4616" s="9">
        <v>0</v>
      </c>
      <c r="Q4616" s="9">
        <v>0</v>
      </c>
      <c r="R4616" s="9">
        <v>0</v>
      </c>
      <c r="S4616" s="9">
        <v>0</v>
      </c>
      <c r="T4616" s="9">
        <v>4</v>
      </c>
      <c r="U4616" s="9">
        <v>13</v>
      </c>
      <c r="V4616" s="9">
        <v>5</v>
      </c>
      <c r="W4616" s="9">
        <v>0</v>
      </c>
      <c r="X4616" s="9">
        <v>3</v>
      </c>
      <c r="Y4616" s="9">
        <v>3</v>
      </c>
      <c r="Z4616" s="9">
        <v>0</v>
      </c>
      <c r="AA4616" s="9">
        <v>0</v>
      </c>
      <c r="AB4616" s="9">
        <v>7</v>
      </c>
      <c r="AC4616" s="9">
        <v>0</v>
      </c>
      <c r="AD4616" s="9">
        <v>0</v>
      </c>
      <c r="AE4616" s="9">
        <v>4</v>
      </c>
      <c r="AF4616" s="9">
        <v>0</v>
      </c>
      <c r="AG4616" s="9">
        <v>3</v>
      </c>
      <c r="AH4616" s="9">
        <v>0</v>
      </c>
      <c r="AI4616" s="9">
        <v>0</v>
      </c>
      <c r="AJ4616" s="9">
        <v>0</v>
      </c>
      <c r="AK4616" s="9">
        <v>3</v>
      </c>
      <c r="AL4616" s="9">
        <v>0</v>
      </c>
      <c r="AM4616" s="9">
        <v>0</v>
      </c>
      <c r="AN4616" s="9">
        <v>0</v>
      </c>
      <c r="AO4616" s="9">
        <v>0</v>
      </c>
      <c r="AP4616" s="9">
        <v>4</v>
      </c>
      <c r="AQ4616" s="9">
        <v>0</v>
      </c>
      <c r="AR4616" s="9">
        <v>0</v>
      </c>
      <c r="AS4616" s="9">
        <v>0</v>
      </c>
      <c r="AT4616" s="9">
        <v>0</v>
      </c>
      <c r="AU4616" s="9">
        <v>0</v>
      </c>
      <c r="AV4616" s="9">
        <v>0</v>
      </c>
      <c r="AW4616" s="9">
        <v>0</v>
      </c>
      <c r="AX4616" s="9">
        <v>0</v>
      </c>
      <c r="AY4616" s="9">
        <v>0</v>
      </c>
      <c r="AZ4616" s="9">
        <v>4</v>
      </c>
      <c r="BA4616" s="9">
        <v>0</v>
      </c>
      <c r="BB4616" s="9">
        <v>3</v>
      </c>
      <c r="BC4616" s="9">
        <v>6</v>
      </c>
    </row>
    <row r="4617" spans="2:55" x14ac:dyDescent="0.45">
      <c r="B4617" s="25">
        <v>4610</v>
      </c>
      <c r="D4617" s="9" t="s">
        <v>55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  <c r="J4617" s="9">
        <v>0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  <c r="AC4617" s="9">
        <v>0</v>
      </c>
      <c r="AD4617" s="9">
        <v>0</v>
      </c>
      <c r="AE4617" s="9">
        <v>0</v>
      </c>
      <c r="AF4617" s="9">
        <v>0</v>
      </c>
      <c r="AG4617" s="9">
        <v>0</v>
      </c>
      <c r="AH4617" s="9">
        <v>0</v>
      </c>
      <c r="AI4617" s="9">
        <v>0</v>
      </c>
      <c r="AJ4617" s="9">
        <v>0</v>
      </c>
      <c r="AK4617" s="9">
        <v>0</v>
      </c>
      <c r="AL4617" s="9">
        <v>0</v>
      </c>
      <c r="AM4617" s="9">
        <v>0</v>
      </c>
      <c r="AN4617" s="9">
        <v>0</v>
      </c>
      <c r="AO4617" s="9">
        <v>0</v>
      </c>
      <c r="AP4617" s="9">
        <v>0</v>
      </c>
      <c r="AQ4617" s="9">
        <v>0</v>
      </c>
      <c r="AR4617" s="9">
        <v>0</v>
      </c>
      <c r="AS4617" s="9">
        <v>0</v>
      </c>
      <c r="AT4617" s="9">
        <v>0</v>
      </c>
      <c r="AU4617" s="9">
        <v>0</v>
      </c>
      <c r="AV4617" s="9">
        <v>0</v>
      </c>
      <c r="AW4617" s="9">
        <v>0</v>
      </c>
      <c r="AX4617" s="9">
        <v>0</v>
      </c>
      <c r="AY4617" s="9">
        <v>0</v>
      </c>
      <c r="AZ4617" s="9">
        <v>0</v>
      </c>
      <c r="BA4617" s="9">
        <v>0</v>
      </c>
      <c r="BB4617" s="9">
        <v>0</v>
      </c>
      <c r="BC4617" s="9">
        <v>0</v>
      </c>
    </row>
    <row r="4618" spans="2:55" x14ac:dyDescent="0.45">
      <c r="B4618" s="25">
        <v>4611</v>
      </c>
      <c r="D4618" s="9" t="s">
        <v>3</v>
      </c>
      <c r="E4618" s="9">
        <v>71</v>
      </c>
      <c r="F4618" s="9">
        <v>270</v>
      </c>
      <c r="G4618" s="9">
        <v>57</v>
      </c>
      <c r="H4618" s="9">
        <v>1061</v>
      </c>
      <c r="I4618" s="9">
        <v>410</v>
      </c>
      <c r="J4618" s="9">
        <v>29</v>
      </c>
      <c r="K4618" s="9">
        <v>99</v>
      </c>
      <c r="L4618" s="9">
        <v>661</v>
      </c>
      <c r="M4618" s="9">
        <v>356</v>
      </c>
      <c r="N4618" s="9">
        <v>580</v>
      </c>
      <c r="O4618" s="9">
        <v>833</v>
      </c>
      <c r="P4618" s="9">
        <v>150</v>
      </c>
      <c r="Q4618" s="9">
        <v>276</v>
      </c>
      <c r="R4618" s="9">
        <v>33</v>
      </c>
      <c r="S4618" s="9">
        <v>183</v>
      </c>
      <c r="T4618" s="9">
        <v>192</v>
      </c>
      <c r="U4618" s="9">
        <v>284</v>
      </c>
      <c r="V4618" s="9">
        <v>143</v>
      </c>
      <c r="W4618" s="9">
        <v>243</v>
      </c>
      <c r="X4618" s="9">
        <v>148</v>
      </c>
      <c r="Y4618" s="9">
        <v>152</v>
      </c>
      <c r="Z4618" s="9">
        <v>3</v>
      </c>
      <c r="AA4618" s="9">
        <v>175</v>
      </c>
      <c r="AB4618" s="9">
        <v>556</v>
      </c>
      <c r="AC4618" s="9">
        <v>84</v>
      </c>
      <c r="AD4618" s="9">
        <v>117</v>
      </c>
      <c r="AE4618" s="9">
        <v>126</v>
      </c>
      <c r="AF4618" s="9">
        <v>8</v>
      </c>
      <c r="AG4618" s="9">
        <v>208</v>
      </c>
      <c r="AH4618" s="9">
        <v>35</v>
      </c>
      <c r="AI4618" s="9">
        <v>170</v>
      </c>
      <c r="AJ4618" s="9">
        <v>127</v>
      </c>
      <c r="AK4618" s="9">
        <v>193</v>
      </c>
      <c r="AL4618" s="9">
        <v>24</v>
      </c>
      <c r="AM4618" s="9">
        <v>124</v>
      </c>
      <c r="AN4618" s="9">
        <v>4</v>
      </c>
      <c r="AO4618" s="9">
        <v>159</v>
      </c>
      <c r="AP4618" s="9">
        <v>232</v>
      </c>
      <c r="AQ4618" s="9">
        <v>42</v>
      </c>
      <c r="AR4618" s="9">
        <v>3</v>
      </c>
      <c r="AS4618" s="9">
        <v>52</v>
      </c>
      <c r="AT4618" s="9">
        <v>23</v>
      </c>
      <c r="AU4618" s="9">
        <v>95</v>
      </c>
      <c r="AV4618" s="9">
        <v>37</v>
      </c>
      <c r="AW4618" s="9">
        <v>3</v>
      </c>
      <c r="AX4618" s="9">
        <v>116</v>
      </c>
      <c r="AY4618" s="9">
        <v>79</v>
      </c>
      <c r="AZ4618" s="9">
        <v>69</v>
      </c>
      <c r="BA4618" s="9">
        <v>52</v>
      </c>
      <c r="BB4618" s="9">
        <v>57</v>
      </c>
      <c r="BC4618" s="9">
        <v>70</v>
      </c>
    </row>
    <row r="4619" spans="2:55" x14ac:dyDescent="0.45">
      <c r="B4619" s="25">
        <v>4612</v>
      </c>
      <c r="C4619" s="28" t="s">
        <v>207</v>
      </c>
      <c r="D4619" s="9" t="s">
        <v>56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0</v>
      </c>
      <c r="L4619" s="9">
        <v>0</v>
      </c>
      <c r="M4619" s="9">
        <v>0</v>
      </c>
      <c r="N4619" s="9">
        <v>0</v>
      </c>
      <c r="O4619" s="9">
        <v>0</v>
      </c>
      <c r="P4619" s="9">
        <v>0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0</v>
      </c>
      <c r="X4619" s="9">
        <v>0</v>
      </c>
      <c r="Y4619" s="9">
        <v>0</v>
      </c>
      <c r="Z4619" s="9">
        <v>0</v>
      </c>
      <c r="AA4619" s="9">
        <v>0</v>
      </c>
      <c r="AB4619" s="9">
        <v>0</v>
      </c>
      <c r="AC4619" s="9">
        <v>0</v>
      </c>
      <c r="AD4619" s="9">
        <v>0</v>
      </c>
      <c r="AE4619" s="9">
        <v>0</v>
      </c>
      <c r="AF4619" s="9">
        <v>0</v>
      </c>
      <c r="AG4619" s="9">
        <v>0</v>
      </c>
      <c r="AH4619" s="9">
        <v>0</v>
      </c>
      <c r="AI4619" s="9">
        <v>0</v>
      </c>
      <c r="AJ4619" s="9">
        <v>0</v>
      </c>
      <c r="AK4619" s="9">
        <v>0</v>
      </c>
      <c r="AL4619" s="9">
        <v>0</v>
      </c>
      <c r="AM4619" s="9">
        <v>0</v>
      </c>
      <c r="AN4619" s="9">
        <v>0</v>
      </c>
      <c r="AO4619" s="9">
        <v>0</v>
      </c>
      <c r="AP4619" s="9">
        <v>0</v>
      </c>
      <c r="AQ4619" s="9">
        <v>0</v>
      </c>
      <c r="AR4619" s="9">
        <v>0</v>
      </c>
      <c r="AS4619" s="9">
        <v>0</v>
      </c>
      <c r="AT4619" s="9">
        <v>0</v>
      </c>
      <c r="AU4619" s="9">
        <v>0</v>
      </c>
      <c r="AV4619" s="9">
        <v>0</v>
      </c>
      <c r="AW4619" s="9">
        <v>0</v>
      </c>
      <c r="AX4619" s="9">
        <v>0</v>
      </c>
      <c r="AY4619" s="9">
        <v>0</v>
      </c>
      <c r="AZ4619" s="9">
        <v>0</v>
      </c>
      <c r="BA4619" s="9">
        <v>0</v>
      </c>
      <c r="BB4619" s="9">
        <v>0</v>
      </c>
      <c r="BC4619" s="9">
        <v>0</v>
      </c>
    </row>
    <row r="4620" spans="2:55" x14ac:dyDescent="0.45">
      <c r="B4620" s="25">
        <v>4613</v>
      </c>
      <c r="D4620" s="9" t="s">
        <v>57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  <c r="Q4620" s="9">
        <v>0</v>
      </c>
      <c r="R4620" s="9">
        <v>0</v>
      </c>
      <c r="S4620" s="9">
        <v>0</v>
      </c>
      <c r="T4620" s="9">
        <v>0</v>
      </c>
      <c r="U4620" s="9">
        <v>0</v>
      </c>
      <c r="V4620" s="9">
        <v>0</v>
      </c>
      <c r="W4620" s="9">
        <v>0</v>
      </c>
      <c r="X4620" s="9">
        <v>0</v>
      </c>
      <c r="Y4620" s="9">
        <v>0</v>
      </c>
      <c r="Z4620" s="9">
        <v>0</v>
      </c>
      <c r="AA4620" s="9">
        <v>0</v>
      </c>
      <c r="AB4620" s="9">
        <v>0</v>
      </c>
      <c r="AC4620" s="9">
        <v>0</v>
      </c>
      <c r="AD4620" s="9">
        <v>0</v>
      </c>
      <c r="AE4620" s="9">
        <v>0</v>
      </c>
      <c r="AF4620" s="9">
        <v>0</v>
      </c>
      <c r="AG4620" s="9">
        <v>0</v>
      </c>
      <c r="AH4620" s="9">
        <v>0</v>
      </c>
      <c r="AI4620" s="9">
        <v>0</v>
      </c>
      <c r="AJ4620" s="9">
        <v>0</v>
      </c>
      <c r="AK4620" s="9">
        <v>0</v>
      </c>
      <c r="AL4620" s="9">
        <v>0</v>
      </c>
      <c r="AM4620" s="9">
        <v>0</v>
      </c>
      <c r="AN4620" s="9">
        <v>0</v>
      </c>
      <c r="AO4620" s="9">
        <v>0</v>
      </c>
      <c r="AP4620" s="9">
        <v>0</v>
      </c>
      <c r="AQ4620" s="9">
        <v>0</v>
      </c>
      <c r="AR4620" s="9">
        <v>0</v>
      </c>
      <c r="AS4620" s="9">
        <v>0</v>
      </c>
      <c r="AT4620" s="9">
        <v>0</v>
      </c>
      <c r="AU4620" s="9">
        <v>0</v>
      </c>
      <c r="AV4620" s="9">
        <v>0</v>
      </c>
      <c r="AW4620" s="9">
        <v>0</v>
      </c>
      <c r="AX4620" s="9">
        <v>0</v>
      </c>
      <c r="AY4620" s="9">
        <v>0</v>
      </c>
      <c r="AZ4620" s="9">
        <v>0</v>
      </c>
      <c r="BA4620" s="9">
        <v>0</v>
      </c>
      <c r="BB4620" s="9">
        <v>0</v>
      </c>
      <c r="BC4620" s="9">
        <v>0</v>
      </c>
    </row>
    <row r="4621" spans="2:55" x14ac:dyDescent="0.45">
      <c r="B4621" s="25">
        <v>4614</v>
      </c>
      <c r="D4621" s="9" t="s">
        <v>58</v>
      </c>
      <c r="E4621" s="9">
        <v>0</v>
      </c>
      <c r="F4621" s="9">
        <v>0</v>
      </c>
      <c r="G4621" s="9">
        <v>0</v>
      </c>
      <c r="H4621" s="9">
        <v>0</v>
      </c>
      <c r="I4621" s="9">
        <v>0</v>
      </c>
      <c r="J4621" s="9">
        <v>0</v>
      </c>
      <c r="K4621" s="9">
        <v>0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0</v>
      </c>
      <c r="T4621" s="9">
        <v>0</v>
      </c>
      <c r="U4621" s="9">
        <v>0</v>
      </c>
      <c r="V4621" s="9">
        <v>0</v>
      </c>
      <c r="W4621" s="9">
        <v>0</v>
      </c>
      <c r="X4621" s="9">
        <v>0</v>
      </c>
      <c r="Y4621" s="9">
        <v>0</v>
      </c>
      <c r="Z4621" s="9">
        <v>0</v>
      </c>
      <c r="AA4621" s="9">
        <v>0</v>
      </c>
      <c r="AB4621" s="9">
        <v>0</v>
      </c>
      <c r="AC4621" s="9">
        <v>0</v>
      </c>
      <c r="AD4621" s="9">
        <v>0</v>
      </c>
      <c r="AE4621" s="9">
        <v>0</v>
      </c>
      <c r="AF4621" s="9">
        <v>0</v>
      </c>
      <c r="AG4621" s="9">
        <v>0</v>
      </c>
      <c r="AH4621" s="9">
        <v>0</v>
      </c>
      <c r="AI4621" s="9">
        <v>0</v>
      </c>
      <c r="AJ4621" s="9">
        <v>0</v>
      </c>
      <c r="AK4621" s="9">
        <v>0</v>
      </c>
      <c r="AL4621" s="9">
        <v>0</v>
      </c>
      <c r="AM4621" s="9">
        <v>0</v>
      </c>
      <c r="AN4621" s="9">
        <v>0</v>
      </c>
      <c r="AO4621" s="9">
        <v>0</v>
      </c>
      <c r="AP4621" s="9">
        <v>0</v>
      </c>
      <c r="AQ4621" s="9">
        <v>0</v>
      </c>
      <c r="AR4621" s="9">
        <v>0</v>
      </c>
      <c r="AS4621" s="9">
        <v>0</v>
      </c>
      <c r="AT4621" s="9">
        <v>0</v>
      </c>
      <c r="AU4621" s="9">
        <v>0</v>
      </c>
      <c r="AV4621" s="9">
        <v>0</v>
      </c>
      <c r="AW4621" s="9">
        <v>0</v>
      </c>
      <c r="AX4621" s="9">
        <v>0</v>
      </c>
      <c r="AY4621" s="9">
        <v>0</v>
      </c>
      <c r="AZ4621" s="9">
        <v>0</v>
      </c>
      <c r="BA4621" s="9">
        <v>0</v>
      </c>
      <c r="BB4621" s="9">
        <v>0</v>
      </c>
      <c r="BC4621" s="9">
        <v>0</v>
      </c>
    </row>
    <row r="4622" spans="2:55" x14ac:dyDescent="0.45">
      <c r="B4622" s="25">
        <v>4615</v>
      </c>
      <c r="D4622" s="9" t="s">
        <v>59</v>
      </c>
      <c r="E4622" s="9">
        <v>0</v>
      </c>
      <c r="F4622" s="9">
        <v>0</v>
      </c>
      <c r="G4622" s="9">
        <v>0</v>
      </c>
      <c r="H4622" s="9">
        <v>0</v>
      </c>
      <c r="I4622" s="9">
        <v>0</v>
      </c>
      <c r="J4622" s="9">
        <v>0</v>
      </c>
      <c r="K4622" s="9">
        <v>0</v>
      </c>
      <c r="L4622" s="9">
        <v>0</v>
      </c>
      <c r="M4622" s="9">
        <v>0</v>
      </c>
      <c r="N4622" s="9">
        <v>0</v>
      </c>
      <c r="O4622" s="9">
        <v>0</v>
      </c>
      <c r="P4622" s="9">
        <v>0</v>
      </c>
      <c r="Q4622" s="9">
        <v>0</v>
      </c>
      <c r="R4622" s="9">
        <v>0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  <c r="AC4622" s="9">
        <v>0</v>
      </c>
      <c r="AD4622" s="9">
        <v>0</v>
      </c>
      <c r="AE4622" s="9">
        <v>0</v>
      </c>
      <c r="AF4622" s="9">
        <v>0</v>
      </c>
      <c r="AG4622" s="9">
        <v>0</v>
      </c>
      <c r="AH4622" s="9">
        <v>0</v>
      </c>
      <c r="AI4622" s="9">
        <v>0</v>
      </c>
      <c r="AJ4622" s="9">
        <v>0</v>
      </c>
      <c r="AK4622" s="9">
        <v>0</v>
      </c>
      <c r="AL4622" s="9">
        <v>0</v>
      </c>
      <c r="AM4622" s="9">
        <v>0</v>
      </c>
      <c r="AN4622" s="9">
        <v>0</v>
      </c>
      <c r="AO4622" s="9">
        <v>0</v>
      </c>
      <c r="AP4622" s="9">
        <v>0</v>
      </c>
      <c r="AQ4622" s="9">
        <v>0</v>
      </c>
      <c r="AR4622" s="9">
        <v>0</v>
      </c>
      <c r="AS4622" s="9">
        <v>0</v>
      </c>
      <c r="AT4622" s="9">
        <v>0</v>
      </c>
      <c r="AU4622" s="9">
        <v>0</v>
      </c>
      <c r="AV4622" s="9">
        <v>0</v>
      </c>
      <c r="AW4622" s="9">
        <v>0</v>
      </c>
      <c r="AX4622" s="9">
        <v>0</v>
      </c>
      <c r="AY4622" s="9">
        <v>0</v>
      </c>
      <c r="AZ4622" s="9">
        <v>0</v>
      </c>
      <c r="BA4622" s="9">
        <v>0</v>
      </c>
      <c r="BB4622" s="9">
        <v>0</v>
      </c>
      <c r="BC4622" s="9">
        <v>0</v>
      </c>
    </row>
    <row r="4623" spans="2:55" x14ac:dyDescent="0.45">
      <c r="B4623" s="25">
        <v>4616</v>
      </c>
      <c r="D4623" s="9" t="s">
        <v>60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0</v>
      </c>
      <c r="P4623" s="9">
        <v>0</v>
      </c>
      <c r="Q4623" s="9">
        <v>0</v>
      </c>
      <c r="R4623" s="9">
        <v>0</v>
      </c>
      <c r="S4623" s="9">
        <v>0</v>
      </c>
      <c r="T4623" s="9">
        <v>0</v>
      </c>
      <c r="U4623" s="9">
        <v>0</v>
      </c>
      <c r="V4623" s="9">
        <v>0</v>
      </c>
      <c r="W4623" s="9">
        <v>0</v>
      </c>
      <c r="X4623" s="9">
        <v>0</v>
      </c>
      <c r="Y4623" s="9">
        <v>0</v>
      </c>
      <c r="Z4623" s="9">
        <v>0</v>
      </c>
      <c r="AA4623" s="9">
        <v>0</v>
      </c>
      <c r="AB4623" s="9">
        <v>0</v>
      </c>
      <c r="AC4623" s="9">
        <v>0</v>
      </c>
      <c r="AD4623" s="9">
        <v>0</v>
      </c>
      <c r="AE4623" s="9">
        <v>0</v>
      </c>
      <c r="AF4623" s="9">
        <v>0</v>
      </c>
      <c r="AG4623" s="9">
        <v>0</v>
      </c>
      <c r="AH4623" s="9">
        <v>0</v>
      </c>
      <c r="AI4623" s="9">
        <v>0</v>
      </c>
      <c r="AJ4623" s="9">
        <v>0</v>
      </c>
      <c r="AK4623" s="9">
        <v>0</v>
      </c>
      <c r="AL4623" s="9">
        <v>0</v>
      </c>
      <c r="AM4623" s="9">
        <v>0</v>
      </c>
      <c r="AN4623" s="9">
        <v>0</v>
      </c>
      <c r="AO4623" s="9">
        <v>0</v>
      </c>
      <c r="AP4623" s="9">
        <v>0</v>
      </c>
      <c r="AQ4623" s="9">
        <v>0</v>
      </c>
      <c r="AR4623" s="9">
        <v>0</v>
      </c>
      <c r="AS4623" s="9">
        <v>0</v>
      </c>
      <c r="AT4623" s="9">
        <v>0</v>
      </c>
      <c r="AU4623" s="9">
        <v>0</v>
      </c>
      <c r="AV4623" s="9">
        <v>0</v>
      </c>
      <c r="AW4623" s="9">
        <v>0</v>
      </c>
      <c r="AX4623" s="9">
        <v>0</v>
      </c>
      <c r="AY4623" s="9">
        <v>0</v>
      </c>
      <c r="AZ4623" s="9">
        <v>0</v>
      </c>
      <c r="BA4623" s="9">
        <v>0</v>
      </c>
      <c r="BB4623" s="9">
        <v>0</v>
      </c>
      <c r="BC4623" s="9">
        <v>0</v>
      </c>
    </row>
    <row r="4624" spans="2:55" x14ac:dyDescent="0.45">
      <c r="B4624" s="25">
        <v>4617</v>
      </c>
      <c r="D4624" s="9" t="s">
        <v>61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6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0</v>
      </c>
      <c r="W4624" s="9">
        <v>0</v>
      </c>
      <c r="X4624" s="9">
        <v>0</v>
      </c>
      <c r="Y4624" s="9">
        <v>0</v>
      </c>
      <c r="Z4624" s="9">
        <v>0</v>
      </c>
      <c r="AA4624" s="9">
        <v>0</v>
      </c>
      <c r="AB4624" s="9">
        <v>0</v>
      </c>
      <c r="AC4624" s="9">
        <v>0</v>
      </c>
      <c r="AD4624" s="9">
        <v>0</v>
      </c>
      <c r="AE4624" s="9">
        <v>0</v>
      </c>
      <c r="AF4624" s="9">
        <v>0</v>
      </c>
      <c r="AG4624" s="9">
        <v>0</v>
      </c>
      <c r="AH4624" s="9">
        <v>0</v>
      </c>
      <c r="AI4624" s="9">
        <v>0</v>
      </c>
      <c r="AJ4624" s="9">
        <v>0</v>
      </c>
      <c r="AK4624" s="9">
        <v>0</v>
      </c>
      <c r="AL4624" s="9">
        <v>0</v>
      </c>
      <c r="AM4624" s="9">
        <v>0</v>
      </c>
      <c r="AN4624" s="9">
        <v>0</v>
      </c>
      <c r="AO4624" s="9">
        <v>0</v>
      </c>
      <c r="AP4624" s="9">
        <v>0</v>
      </c>
      <c r="AQ4624" s="9">
        <v>0</v>
      </c>
      <c r="AR4624" s="9">
        <v>0</v>
      </c>
      <c r="AS4624" s="9">
        <v>0</v>
      </c>
      <c r="AT4624" s="9">
        <v>0</v>
      </c>
      <c r="AU4624" s="9">
        <v>0</v>
      </c>
      <c r="AV4624" s="9">
        <v>0</v>
      </c>
      <c r="AW4624" s="9">
        <v>0</v>
      </c>
      <c r="AX4624" s="9">
        <v>0</v>
      </c>
      <c r="AY4624" s="9">
        <v>0</v>
      </c>
      <c r="AZ4624" s="9">
        <v>0</v>
      </c>
      <c r="BA4624" s="9">
        <v>0</v>
      </c>
      <c r="BB4624" s="9">
        <v>0</v>
      </c>
      <c r="BC4624" s="9">
        <v>0</v>
      </c>
    </row>
    <row r="4625" spans="2:55" x14ac:dyDescent="0.45">
      <c r="B4625" s="25">
        <v>4618</v>
      </c>
      <c r="D4625" s="9" t="s">
        <v>62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0</v>
      </c>
      <c r="R4625" s="9">
        <v>0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  <c r="AC4625" s="9">
        <v>0</v>
      </c>
      <c r="AD4625" s="9">
        <v>0</v>
      </c>
      <c r="AE4625" s="9">
        <v>0</v>
      </c>
      <c r="AF4625" s="9">
        <v>0</v>
      </c>
      <c r="AG4625" s="9">
        <v>0</v>
      </c>
      <c r="AH4625" s="9">
        <v>0</v>
      </c>
      <c r="AI4625" s="9">
        <v>0</v>
      </c>
      <c r="AJ4625" s="9">
        <v>0</v>
      </c>
      <c r="AK4625" s="9">
        <v>0</v>
      </c>
      <c r="AL4625" s="9">
        <v>0</v>
      </c>
      <c r="AM4625" s="9">
        <v>0</v>
      </c>
      <c r="AN4625" s="9">
        <v>0</v>
      </c>
      <c r="AO4625" s="9">
        <v>0</v>
      </c>
      <c r="AP4625" s="9">
        <v>0</v>
      </c>
      <c r="AQ4625" s="9">
        <v>0</v>
      </c>
      <c r="AR4625" s="9">
        <v>0</v>
      </c>
      <c r="AS4625" s="9">
        <v>0</v>
      </c>
      <c r="AT4625" s="9">
        <v>0</v>
      </c>
      <c r="AU4625" s="9">
        <v>0</v>
      </c>
      <c r="AV4625" s="9">
        <v>0</v>
      </c>
      <c r="AW4625" s="9">
        <v>0</v>
      </c>
      <c r="AX4625" s="9">
        <v>0</v>
      </c>
      <c r="AY4625" s="9">
        <v>0</v>
      </c>
      <c r="AZ4625" s="9">
        <v>0</v>
      </c>
      <c r="BA4625" s="9">
        <v>0</v>
      </c>
      <c r="BB4625" s="9">
        <v>0</v>
      </c>
      <c r="BC4625" s="9">
        <v>0</v>
      </c>
    </row>
    <row r="4626" spans="2:55" x14ac:dyDescent="0.45">
      <c r="B4626" s="25">
        <v>4619</v>
      </c>
      <c r="D4626" s="9" t="s">
        <v>63</v>
      </c>
      <c r="E4626" s="9">
        <v>0</v>
      </c>
      <c r="F4626" s="9">
        <v>0</v>
      </c>
      <c r="G4626" s="9">
        <v>0</v>
      </c>
      <c r="H4626" s="9">
        <v>0</v>
      </c>
      <c r="I4626" s="9">
        <v>0</v>
      </c>
      <c r="J4626" s="9">
        <v>0</v>
      </c>
      <c r="K4626" s="9">
        <v>0</v>
      </c>
      <c r="L4626" s="9">
        <v>0</v>
      </c>
      <c r="M4626" s="9">
        <v>0</v>
      </c>
      <c r="N4626" s="9">
        <v>0</v>
      </c>
      <c r="O4626" s="9">
        <v>0</v>
      </c>
      <c r="P4626" s="9">
        <v>3</v>
      </c>
      <c r="Q4626" s="9">
        <v>0</v>
      </c>
      <c r="R4626" s="9">
        <v>0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  <c r="AC4626" s="9">
        <v>0</v>
      </c>
      <c r="AD4626" s="9">
        <v>0</v>
      </c>
      <c r="AE4626" s="9">
        <v>0</v>
      </c>
      <c r="AF4626" s="9">
        <v>0</v>
      </c>
      <c r="AG4626" s="9">
        <v>0</v>
      </c>
      <c r="AH4626" s="9">
        <v>0</v>
      </c>
      <c r="AI4626" s="9">
        <v>0</v>
      </c>
      <c r="AJ4626" s="9">
        <v>0</v>
      </c>
      <c r="AK4626" s="9">
        <v>0</v>
      </c>
      <c r="AL4626" s="9">
        <v>0</v>
      </c>
      <c r="AM4626" s="9">
        <v>0</v>
      </c>
      <c r="AN4626" s="9">
        <v>0</v>
      </c>
      <c r="AO4626" s="9">
        <v>0</v>
      </c>
      <c r="AP4626" s="9">
        <v>0</v>
      </c>
      <c r="AQ4626" s="9">
        <v>0</v>
      </c>
      <c r="AR4626" s="9">
        <v>0</v>
      </c>
      <c r="AS4626" s="9">
        <v>0</v>
      </c>
      <c r="AT4626" s="9">
        <v>0</v>
      </c>
      <c r="AU4626" s="9">
        <v>0</v>
      </c>
      <c r="AV4626" s="9">
        <v>0</v>
      </c>
      <c r="AW4626" s="9">
        <v>0</v>
      </c>
      <c r="AX4626" s="9">
        <v>0</v>
      </c>
      <c r="AY4626" s="9">
        <v>0</v>
      </c>
      <c r="AZ4626" s="9">
        <v>0</v>
      </c>
      <c r="BA4626" s="9">
        <v>0</v>
      </c>
      <c r="BB4626" s="9">
        <v>0</v>
      </c>
      <c r="BC4626" s="9">
        <v>0</v>
      </c>
    </row>
    <row r="4627" spans="2:55" x14ac:dyDescent="0.45">
      <c r="B4627" s="25">
        <v>4620</v>
      </c>
      <c r="D4627" s="9" t="s">
        <v>64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0</v>
      </c>
      <c r="L4627" s="9">
        <v>0</v>
      </c>
      <c r="M4627" s="9">
        <v>0</v>
      </c>
      <c r="N4627" s="9">
        <v>0</v>
      </c>
      <c r="O4627" s="9">
        <v>0</v>
      </c>
      <c r="P4627" s="9">
        <v>3</v>
      </c>
      <c r="Q4627" s="9">
        <v>0</v>
      </c>
      <c r="R4627" s="9">
        <v>0</v>
      </c>
      <c r="S4627" s="9">
        <v>0</v>
      </c>
      <c r="T4627" s="9">
        <v>0</v>
      </c>
      <c r="U4627" s="9">
        <v>0</v>
      </c>
      <c r="V4627" s="9">
        <v>0</v>
      </c>
      <c r="W4627" s="9">
        <v>0</v>
      </c>
      <c r="X4627" s="9">
        <v>0</v>
      </c>
      <c r="Y4627" s="9">
        <v>0</v>
      </c>
      <c r="Z4627" s="9">
        <v>0</v>
      </c>
      <c r="AA4627" s="9">
        <v>0</v>
      </c>
      <c r="AB4627" s="9">
        <v>0</v>
      </c>
      <c r="AC4627" s="9">
        <v>0</v>
      </c>
      <c r="AD4627" s="9">
        <v>0</v>
      </c>
      <c r="AE4627" s="9">
        <v>0</v>
      </c>
      <c r="AF4627" s="9">
        <v>0</v>
      </c>
      <c r="AG4627" s="9">
        <v>0</v>
      </c>
      <c r="AH4627" s="9">
        <v>0</v>
      </c>
      <c r="AI4627" s="9">
        <v>0</v>
      </c>
      <c r="AJ4627" s="9">
        <v>0</v>
      </c>
      <c r="AK4627" s="9">
        <v>0</v>
      </c>
      <c r="AL4627" s="9">
        <v>0</v>
      </c>
      <c r="AM4627" s="9">
        <v>0</v>
      </c>
      <c r="AN4627" s="9">
        <v>0</v>
      </c>
      <c r="AO4627" s="9">
        <v>0</v>
      </c>
      <c r="AP4627" s="9">
        <v>0</v>
      </c>
      <c r="AQ4627" s="9">
        <v>0</v>
      </c>
      <c r="AR4627" s="9">
        <v>0</v>
      </c>
      <c r="AS4627" s="9">
        <v>0</v>
      </c>
      <c r="AT4627" s="9">
        <v>0</v>
      </c>
      <c r="AU4627" s="9">
        <v>0</v>
      </c>
      <c r="AV4627" s="9">
        <v>0</v>
      </c>
      <c r="AW4627" s="9">
        <v>0</v>
      </c>
      <c r="AX4627" s="9">
        <v>0</v>
      </c>
      <c r="AY4627" s="9">
        <v>0</v>
      </c>
      <c r="AZ4627" s="9">
        <v>0</v>
      </c>
      <c r="BA4627" s="9">
        <v>0</v>
      </c>
      <c r="BB4627" s="9">
        <v>0</v>
      </c>
      <c r="BC4627" s="9">
        <v>0</v>
      </c>
    </row>
    <row r="4628" spans="2:55" x14ac:dyDescent="0.45">
      <c r="B4628" s="25">
        <v>4621</v>
      </c>
      <c r="D4628" s="9" t="s">
        <v>65</v>
      </c>
      <c r="E4628" s="9">
        <v>0</v>
      </c>
      <c r="F4628" s="9">
        <v>0</v>
      </c>
      <c r="G4628" s="9">
        <v>0</v>
      </c>
      <c r="H4628" s="9">
        <v>0</v>
      </c>
      <c r="I4628" s="9">
        <v>0</v>
      </c>
      <c r="J4628" s="9">
        <v>0</v>
      </c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  <c r="Q4628" s="9">
        <v>0</v>
      </c>
      <c r="R4628" s="9">
        <v>0</v>
      </c>
      <c r="S4628" s="9">
        <v>0</v>
      </c>
      <c r="T4628" s="9">
        <v>0</v>
      </c>
      <c r="U4628" s="9">
        <v>0</v>
      </c>
      <c r="V4628" s="9">
        <v>0</v>
      </c>
      <c r="W4628" s="9">
        <v>0</v>
      </c>
      <c r="X4628" s="9">
        <v>0</v>
      </c>
      <c r="Y4628" s="9">
        <v>0</v>
      </c>
      <c r="Z4628" s="9">
        <v>0</v>
      </c>
      <c r="AA4628" s="9">
        <v>0</v>
      </c>
      <c r="AB4628" s="9">
        <v>0</v>
      </c>
      <c r="AC4628" s="9">
        <v>0</v>
      </c>
      <c r="AD4628" s="9">
        <v>0</v>
      </c>
      <c r="AE4628" s="9">
        <v>0</v>
      </c>
      <c r="AF4628" s="9">
        <v>0</v>
      </c>
      <c r="AG4628" s="9">
        <v>0</v>
      </c>
      <c r="AH4628" s="9">
        <v>0</v>
      </c>
      <c r="AI4628" s="9">
        <v>0</v>
      </c>
      <c r="AJ4628" s="9">
        <v>0</v>
      </c>
      <c r="AK4628" s="9">
        <v>0</v>
      </c>
      <c r="AL4628" s="9">
        <v>0</v>
      </c>
      <c r="AM4628" s="9">
        <v>0</v>
      </c>
      <c r="AN4628" s="9">
        <v>0</v>
      </c>
      <c r="AO4628" s="9">
        <v>0</v>
      </c>
      <c r="AP4628" s="9">
        <v>0</v>
      </c>
      <c r="AQ4628" s="9">
        <v>0</v>
      </c>
      <c r="AR4628" s="9">
        <v>0</v>
      </c>
      <c r="AS4628" s="9">
        <v>0</v>
      </c>
      <c r="AT4628" s="9">
        <v>0</v>
      </c>
      <c r="AU4628" s="9">
        <v>0</v>
      </c>
      <c r="AV4628" s="9">
        <v>0</v>
      </c>
      <c r="AW4628" s="9">
        <v>0</v>
      </c>
      <c r="AX4628" s="9">
        <v>0</v>
      </c>
      <c r="AY4628" s="9">
        <v>0</v>
      </c>
      <c r="AZ4628" s="9">
        <v>0</v>
      </c>
      <c r="BA4628" s="9">
        <v>0</v>
      </c>
      <c r="BB4628" s="9">
        <v>0</v>
      </c>
      <c r="BC4628" s="9">
        <v>0</v>
      </c>
    </row>
    <row r="4629" spans="2:55" x14ac:dyDescent="0.45">
      <c r="B4629" s="25">
        <v>4622</v>
      </c>
      <c r="D4629" s="9" t="s">
        <v>66</v>
      </c>
      <c r="E4629" s="9">
        <v>0</v>
      </c>
      <c r="F4629" s="9">
        <v>0</v>
      </c>
      <c r="G4629" s="9">
        <v>0</v>
      </c>
      <c r="H4629" s="9">
        <v>0</v>
      </c>
      <c r="I4629" s="9">
        <v>0</v>
      </c>
      <c r="J4629" s="9">
        <v>0</v>
      </c>
      <c r="K4629" s="9">
        <v>0</v>
      </c>
      <c r="L4629" s="9">
        <v>0</v>
      </c>
      <c r="M4629" s="9">
        <v>0</v>
      </c>
      <c r="N4629" s="9">
        <v>0</v>
      </c>
      <c r="O4629" s="9">
        <v>0</v>
      </c>
      <c r="P4629" s="9">
        <v>0</v>
      </c>
      <c r="Q4629" s="9">
        <v>0</v>
      </c>
      <c r="R4629" s="9">
        <v>0</v>
      </c>
      <c r="S4629" s="9">
        <v>0</v>
      </c>
      <c r="T4629" s="9">
        <v>0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  <c r="AC4629" s="9">
        <v>0</v>
      </c>
      <c r="AD4629" s="9">
        <v>0</v>
      </c>
      <c r="AE4629" s="9">
        <v>0</v>
      </c>
      <c r="AF4629" s="9">
        <v>0</v>
      </c>
      <c r="AG4629" s="9">
        <v>0</v>
      </c>
      <c r="AH4629" s="9">
        <v>0</v>
      </c>
      <c r="AI4629" s="9">
        <v>0</v>
      </c>
      <c r="AJ4629" s="9">
        <v>0</v>
      </c>
      <c r="AK4629" s="9">
        <v>0</v>
      </c>
      <c r="AL4629" s="9">
        <v>0</v>
      </c>
      <c r="AM4629" s="9">
        <v>0</v>
      </c>
      <c r="AN4629" s="9">
        <v>0</v>
      </c>
      <c r="AO4629" s="9">
        <v>0</v>
      </c>
      <c r="AP4629" s="9">
        <v>0</v>
      </c>
      <c r="AQ4629" s="9">
        <v>0</v>
      </c>
      <c r="AR4629" s="9">
        <v>0</v>
      </c>
      <c r="AS4629" s="9">
        <v>0</v>
      </c>
      <c r="AT4629" s="9">
        <v>0</v>
      </c>
      <c r="AU4629" s="9">
        <v>0</v>
      </c>
      <c r="AV4629" s="9">
        <v>0</v>
      </c>
      <c r="AW4629" s="9">
        <v>0</v>
      </c>
      <c r="AX4629" s="9">
        <v>0</v>
      </c>
      <c r="AY4629" s="9">
        <v>0</v>
      </c>
      <c r="AZ4629" s="9">
        <v>0</v>
      </c>
      <c r="BA4629" s="9">
        <v>0</v>
      </c>
      <c r="BB4629" s="9">
        <v>0</v>
      </c>
      <c r="BC4629" s="9">
        <v>0</v>
      </c>
    </row>
    <row r="4630" spans="2:55" x14ac:dyDescent="0.45">
      <c r="B4630" s="25">
        <v>4623</v>
      </c>
      <c r="D4630" s="9" t="s">
        <v>67</v>
      </c>
      <c r="E4630" s="9">
        <v>0</v>
      </c>
      <c r="F4630" s="9">
        <v>0</v>
      </c>
      <c r="G4630" s="9">
        <v>3</v>
      </c>
      <c r="H4630" s="9">
        <v>3</v>
      </c>
      <c r="I4630" s="9">
        <v>0</v>
      </c>
      <c r="J4630" s="9">
        <v>0</v>
      </c>
      <c r="K4630" s="9">
        <v>0</v>
      </c>
      <c r="L4630" s="9">
        <v>0</v>
      </c>
      <c r="M4630" s="9">
        <v>7</v>
      </c>
      <c r="N4630" s="9">
        <v>0</v>
      </c>
      <c r="O4630" s="9">
        <v>0</v>
      </c>
      <c r="P4630" s="9">
        <v>0</v>
      </c>
      <c r="Q4630" s="9">
        <v>0</v>
      </c>
      <c r="R4630" s="9">
        <v>0</v>
      </c>
      <c r="S4630" s="9">
        <v>0</v>
      </c>
      <c r="T4630" s="9">
        <v>9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  <c r="AC4630" s="9">
        <v>0</v>
      </c>
      <c r="AD4630" s="9">
        <v>0</v>
      </c>
      <c r="AE4630" s="9">
        <v>0</v>
      </c>
      <c r="AF4630" s="9">
        <v>0</v>
      </c>
      <c r="AG4630" s="9">
        <v>5</v>
      </c>
      <c r="AH4630" s="9">
        <v>0</v>
      </c>
      <c r="AI4630" s="9">
        <v>0</v>
      </c>
      <c r="AJ4630" s="9">
        <v>0</v>
      </c>
      <c r="AK4630" s="9">
        <v>0</v>
      </c>
      <c r="AL4630" s="9">
        <v>0</v>
      </c>
      <c r="AM4630" s="9">
        <v>0</v>
      </c>
      <c r="AN4630" s="9">
        <v>0</v>
      </c>
      <c r="AO4630" s="9">
        <v>0</v>
      </c>
      <c r="AP4630" s="9">
        <v>0</v>
      </c>
      <c r="AQ4630" s="9">
        <v>0</v>
      </c>
      <c r="AR4630" s="9">
        <v>0</v>
      </c>
      <c r="AS4630" s="9">
        <v>0</v>
      </c>
      <c r="AT4630" s="9">
        <v>0</v>
      </c>
      <c r="AU4630" s="9">
        <v>0</v>
      </c>
      <c r="AV4630" s="9">
        <v>0</v>
      </c>
      <c r="AW4630" s="9">
        <v>0</v>
      </c>
      <c r="AX4630" s="9">
        <v>0</v>
      </c>
      <c r="AY4630" s="9">
        <v>0</v>
      </c>
      <c r="AZ4630" s="9">
        <v>0</v>
      </c>
      <c r="BA4630" s="9">
        <v>0</v>
      </c>
      <c r="BB4630" s="9">
        <v>0</v>
      </c>
      <c r="BC4630" s="9">
        <v>0</v>
      </c>
    </row>
    <row r="4631" spans="2:55" x14ac:dyDescent="0.45">
      <c r="B4631" s="25">
        <v>4624</v>
      </c>
      <c r="D4631" s="9" t="s">
        <v>68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  <c r="Q4631" s="9">
        <v>0</v>
      </c>
      <c r="R4631" s="9">
        <v>0</v>
      </c>
      <c r="S4631" s="9">
        <v>0</v>
      </c>
      <c r="T4631" s="9">
        <v>0</v>
      </c>
      <c r="U4631" s="9">
        <v>0</v>
      </c>
      <c r="V4631" s="9">
        <v>0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  <c r="AC4631" s="9">
        <v>0</v>
      </c>
      <c r="AD4631" s="9">
        <v>0</v>
      </c>
      <c r="AE4631" s="9">
        <v>0</v>
      </c>
      <c r="AF4631" s="9">
        <v>0</v>
      </c>
      <c r="AG4631" s="9">
        <v>0</v>
      </c>
      <c r="AH4631" s="9">
        <v>0</v>
      </c>
      <c r="AI4631" s="9">
        <v>0</v>
      </c>
      <c r="AJ4631" s="9">
        <v>0</v>
      </c>
      <c r="AK4631" s="9">
        <v>0</v>
      </c>
      <c r="AL4631" s="9">
        <v>0</v>
      </c>
      <c r="AM4631" s="9">
        <v>0</v>
      </c>
      <c r="AN4631" s="9">
        <v>0</v>
      </c>
      <c r="AO4631" s="9">
        <v>0</v>
      </c>
      <c r="AP4631" s="9">
        <v>0</v>
      </c>
      <c r="AQ4631" s="9">
        <v>0</v>
      </c>
      <c r="AR4631" s="9">
        <v>0</v>
      </c>
      <c r="AS4631" s="9">
        <v>0</v>
      </c>
      <c r="AT4631" s="9">
        <v>0</v>
      </c>
      <c r="AU4631" s="9">
        <v>0</v>
      </c>
      <c r="AV4631" s="9">
        <v>0</v>
      </c>
      <c r="AW4631" s="9">
        <v>0</v>
      </c>
      <c r="AX4631" s="9">
        <v>0</v>
      </c>
      <c r="AY4631" s="9">
        <v>0</v>
      </c>
      <c r="AZ4631" s="9">
        <v>0</v>
      </c>
      <c r="BA4631" s="9">
        <v>0</v>
      </c>
      <c r="BB4631" s="9">
        <v>0</v>
      </c>
      <c r="BC4631" s="9">
        <v>0</v>
      </c>
    </row>
    <row r="4632" spans="2:55" x14ac:dyDescent="0.45">
      <c r="B4632" s="25">
        <v>4625</v>
      </c>
      <c r="D4632" s="9" t="s">
        <v>69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  <c r="Q4632" s="9">
        <v>0</v>
      </c>
      <c r="R4632" s="9">
        <v>0</v>
      </c>
      <c r="S4632" s="9">
        <v>0</v>
      </c>
      <c r="T4632" s="9">
        <v>0</v>
      </c>
      <c r="U4632" s="9">
        <v>0</v>
      </c>
      <c r="V4632" s="9">
        <v>0</v>
      </c>
      <c r="W4632" s="9">
        <v>0</v>
      </c>
      <c r="X4632" s="9">
        <v>0</v>
      </c>
      <c r="Y4632" s="9">
        <v>0</v>
      </c>
      <c r="Z4632" s="9">
        <v>0</v>
      </c>
      <c r="AA4632" s="9">
        <v>0</v>
      </c>
      <c r="AB4632" s="9">
        <v>0</v>
      </c>
      <c r="AC4632" s="9">
        <v>0</v>
      </c>
      <c r="AD4632" s="9">
        <v>0</v>
      </c>
      <c r="AE4632" s="9">
        <v>0</v>
      </c>
      <c r="AF4632" s="9">
        <v>0</v>
      </c>
      <c r="AG4632" s="9">
        <v>0</v>
      </c>
      <c r="AH4632" s="9">
        <v>0</v>
      </c>
      <c r="AI4632" s="9">
        <v>0</v>
      </c>
      <c r="AJ4632" s="9">
        <v>0</v>
      </c>
      <c r="AK4632" s="9">
        <v>0</v>
      </c>
      <c r="AL4632" s="9">
        <v>0</v>
      </c>
      <c r="AM4632" s="9">
        <v>0</v>
      </c>
      <c r="AN4632" s="9">
        <v>0</v>
      </c>
      <c r="AO4632" s="9">
        <v>0</v>
      </c>
      <c r="AP4632" s="9">
        <v>0</v>
      </c>
      <c r="AQ4632" s="9">
        <v>0</v>
      </c>
      <c r="AR4632" s="9">
        <v>0</v>
      </c>
      <c r="AS4632" s="9">
        <v>0</v>
      </c>
      <c r="AT4632" s="9">
        <v>0</v>
      </c>
      <c r="AU4632" s="9">
        <v>0</v>
      </c>
      <c r="AV4632" s="9">
        <v>0</v>
      </c>
      <c r="AW4632" s="9">
        <v>0</v>
      </c>
      <c r="AX4632" s="9">
        <v>0</v>
      </c>
      <c r="AY4632" s="9">
        <v>0</v>
      </c>
      <c r="AZ4632" s="9">
        <v>0</v>
      </c>
      <c r="BA4632" s="9">
        <v>0</v>
      </c>
      <c r="BB4632" s="9">
        <v>0</v>
      </c>
      <c r="BC4632" s="9">
        <v>0</v>
      </c>
    </row>
    <row r="4633" spans="2:55" x14ac:dyDescent="0.45">
      <c r="B4633" s="25">
        <v>4626</v>
      </c>
      <c r="D4633" s="9" t="s">
        <v>70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  <c r="AC4633" s="9">
        <v>0</v>
      </c>
      <c r="AD4633" s="9">
        <v>0</v>
      </c>
      <c r="AE4633" s="9">
        <v>0</v>
      </c>
      <c r="AF4633" s="9">
        <v>0</v>
      </c>
      <c r="AG4633" s="9">
        <v>0</v>
      </c>
      <c r="AH4633" s="9">
        <v>0</v>
      </c>
      <c r="AI4633" s="9">
        <v>0</v>
      </c>
      <c r="AJ4633" s="9">
        <v>0</v>
      </c>
      <c r="AK4633" s="9">
        <v>0</v>
      </c>
      <c r="AL4633" s="9">
        <v>0</v>
      </c>
      <c r="AM4633" s="9">
        <v>0</v>
      </c>
      <c r="AN4633" s="9">
        <v>0</v>
      </c>
      <c r="AO4633" s="9">
        <v>0</v>
      </c>
      <c r="AP4633" s="9">
        <v>0</v>
      </c>
      <c r="AQ4633" s="9">
        <v>0</v>
      </c>
      <c r="AR4633" s="9">
        <v>0</v>
      </c>
      <c r="AS4633" s="9">
        <v>0</v>
      </c>
      <c r="AT4633" s="9">
        <v>0</v>
      </c>
      <c r="AU4633" s="9">
        <v>0</v>
      </c>
      <c r="AV4633" s="9">
        <v>0</v>
      </c>
      <c r="AW4633" s="9">
        <v>0</v>
      </c>
      <c r="AX4633" s="9">
        <v>0</v>
      </c>
      <c r="AY4633" s="9">
        <v>0</v>
      </c>
      <c r="AZ4633" s="9">
        <v>0</v>
      </c>
      <c r="BA4633" s="9">
        <v>0</v>
      </c>
      <c r="BB4633" s="9">
        <v>0</v>
      </c>
      <c r="BC4633" s="9">
        <v>0</v>
      </c>
    </row>
    <row r="4634" spans="2:55" x14ac:dyDescent="0.45">
      <c r="B4634" s="25">
        <v>4627</v>
      </c>
      <c r="D4634" s="9" t="s">
        <v>71</v>
      </c>
      <c r="E4634" s="9">
        <v>0</v>
      </c>
      <c r="F4634" s="9">
        <v>0</v>
      </c>
      <c r="G4634" s="9">
        <v>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0</v>
      </c>
      <c r="R4634" s="9">
        <v>0</v>
      </c>
      <c r="S4634" s="9">
        <v>0</v>
      </c>
      <c r="T4634" s="9">
        <v>3</v>
      </c>
      <c r="U4634" s="9">
        <v>0</v>
      </c>
      <c r="V4634" s="9">
        <v>0</v>
      </c>
      <c r="W4634" s="9">
        <v>0</v>
      </c>
      <c r="X4634" s="9">
        <v>0</v>
      </c>
      <c r="Y4634" s="9">
        <v>0</v>
      </c>
      <c r="Z4634" s="9">
        <v>0</v>
      </c>
      <c r="AA4634" s="9">
        <v>0</v>
      </c>
      <c r="AB4634" s="9">
        <v>0</v>
      </c>
      <c r="AC4634" s="9">
        <v>0</v>
      </c>
      <c r="AD4634" s="9">
        <v>4</v>
      </c>
      <c r="AE4634" s="9">
        <v>0</v>
      </c>
      <c r="AF4634" s="9">
        <v>0</v>
      </c>
      <c r="AG4634" s="9">
        <v>0</v>
      </c>
      <c r="AH4634" s="9">
        <v>0</v>
      </c>
      <c r="AI4634" s="9">
        <v>0</v>
      </c>
      <c r="AJ4634" s="9">
        <v>0</v>
      </c>
      <c r="AK4634" s="9">
        <v>0</v>
      </c>
      <c r="AL4634" s="9">
        <v>0</v>
      </c>
      <c r="AM4634" s="9">
        <v>0</v>
      </c>
      <c r="AN4634" s="9">
        <v>0</v>
      </c>
      <c r="AO4634" s="9">
        <v>0</v>
      </c>
      <c r="AP4634" s="9">
        <v>0</v>
      </c>
      <c r="AQ4634" s="9">
        <v>0</v>
      </c>
      <c r="AR4634" s="9">
        <v>0</v>
      </c>
      <c r="AS4634" s="9">
        <v>0</v>
      </c>
      <c r="AT4634" s="9">
        <v>0</v>
      </c>
      <c r="AU4634" s="9">
        <v>0</v>
      </c>
      <c r="AV4634" s="9">
        <v>0</v>
      </c>
      <c r="AW4634" s="9">
        <v>0</v>
      </c>
      <c r="AX4634" s="9">
        <v>0</v>
      </c>
      <c r="AY4634" s="9">
        <v>0</v>
      </c>
      <c r="AZ4634" s="9">
        <v>0</v>
      </c>
      <c r="BA4634" s="9">
        <v>0</v>
      </c>
      <c r="BB4634" s="9">
        <v>0</v>
      </c>
      <c r="BC4634" s="9">
        <v>0</v>
      </c>
    </row>
    <row r="4635" spans="2:55" x14ac:dyDescent="0.45">
      <c r="B4635" s="25">
        <v>4628</v>
      </c>
      <c r="D4635" s="9" t="s">
        <v>72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  <c r="J4635" s="9">
        <v>0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0</v>
      </c>
      <c r="AB4635" s="9">
        <v>0</v>
      </c>
      <c r="AC4635" s="9">
        <v>0</v>
      </c>
      <c r="AD4635" s="9">
        <v>0</v>
      </c>
      <c r="AE4635" s="9">
        <v>0</v>
      </c>
      <c r="AF4635" s="9">
        <v>0</v>
      </c>
      <c r="AG4635" s="9">
        <v>0</v>
      </c>
      <c r="AH4635" s="9">
        <v>0</v>
      </c>
      <c r="AI4635" s="9">
        <v>0</v>
      </c>
      <c r="AJ4635" s="9">
        <v>0</v>
      </c>
      <c r="AK4635" s="9">
        <v>0</v>
      </c>
      <c r="AL4635" s="9">
        <v>0</v>
      </c>
      <c r="AM4635" s="9">
        <v>0</v>
      </c>
      <c r="AN4635" s="9">
        <v>0</v>
      </c>
      <c r="AO4635" s="9">
        <v>0</v>
      </c>
      <c r="AP4635" s="9">
        <v>0</v>
      </c>
      <c r="AQ4635" s="9">
        <v>0</v>
      </c>
      <c r="AR4635" s="9">
        <v>0</v>
      </c>
      <c r="AS4635" s="9">
        <v>0</v>
      </c>
      <c r="AT4635" s="9">
        <v>0</v>
      </c>
      <c r="AU4635" s="9">
        <v>0</v>
      </c>
      <c r="AV4635" s="9">
        <v>0</v>
      </c>
      <c r="AW4635" s="9">
        <v>0</v>
      </c>
      <c r="AX4635" s="9">
        <v>0</v>
      </c>
      <c r="AY4635" s="9">
        <v>0</v>
      </c>
      <c r="AZ4635" s="9">
        <v>0</v>
      </c>
      <c r="BA4635" s="9">
        <v>0</v>
      </c>
      <c r="BB4635" s="9">
        <v>0</v>
      </c>
      <c r="BC4635" s="9">
        <v>0</v>
      </c>
    </row>
    <row r="4636" spans="2:55" x14ac:dyDescent="0.45">
      <c r="B4636" s="25">
        <v>4629</v>
      </c>
      <c r="D4636" s="9" t="s">
        <v>73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0</v>
      </c>
      <c r="N4636" s="9">
        <v>0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9">
        <v>0</v>
      </c>
      <c r="U4636" s="9">
        <v>0</v>
      </c>
      <c r="V4636" s="9">
        <v>0</v>
      </c>
      <c r="W4636" s="9">
        <v>0</v>
      </c>
      <c r="X4636" s="9">
        <v>0</v>
      </c>
      <c r="Y4636" s="9">
        <v>0</v>
      </c>
      <c r="Z4636" s="9">
        <v>0</v>
      </c>
      <c r="AA4636" s="9">
        <v>0</v>
      </c>
      <c r="AB4636" s="9">
        <v>0</v>
      </c>
      <c r="AC4636" s="9">
        <v>0</v>
      </c>
      <c r="AD4636" s="9">
        <v>0</v>
      </c>
      <c r="AE4636" s="9">
        <v>0</v>
      </c>
      <c r="AF4636" s="9">
        <v>0</v>
      </c>
      <c r="AG4636" s="9">
        <v>0</v>
      </c>
      <c r="AH4636" s="9">
        <v>0</v>
      </c>
      <c r="AI4636" s="9">
        <v>0</v>
      </c>
      <c r="AJ4636" s="9">
        <v>0</v>
      </c>
      <c r="AK4636" s="9">
        <v>0</v>
      </c>
      <c r="AL4636" s="9">
        <v>0</v>
      </c>
      <c r="AM4636" s="9">
        <v>0</v>
      </c>
      <c r="AN4636" s="9">
        <v>0</v>
      </c>
      <c r="AO4636" s="9">
        <v>0</v>
      </c>
      <c r="AP4636" s="9">
        <v>0</v>
      </c>
      <c r="AQ4636" s="9">
        <v>0</v>
      </c>
      <c r="AR4636" s="9">
        <v>0</v>
      </c>
      <c r="AS4636" s="9">
        <v>0</v>
      </c>
      <c r="AT4636" s="9">
        <v>0</v>
      </c>
      <c r="AU4636" s="9">
        <v>0</v>
      </c>
      <c r="AV4636" s="9">
        <v>0</v>
      </c>
      <c r="AW4636" s="9">
        <v>0</v>
      </c>
      <c r="AX4636" s="9">
        <v>0</v>
      </c>
      <c r="AY4636" s="9">
        <v>0</v>
      </c>
      <c r="AZ4636" s="9">
        <v>0</v>
      </c>
      <c r="BA4636" s="9">
        <v>0</v>
      </c>
      <c r="BB4636" s="9">
        <v>0</v>
      </c>
      <c r="BC4636" s="9">
        <v>0</v>
      </c>
    </row>
    <row r="4637" spans="2:55" x14ac:dyDescent="0.45">
      <c r="B4637" s="25">
        <v>4630</v>
      </c>
      <c r="D4637" s="9" t="s">
        <v>74</v>
      </c>
      <c r="E4637" s="9">
        <v>0</v>
      </c>
      <c r="F4637" s="9">
        <v>0</v>
      </c>
      <c r="G4637" s="9">
        <v>0</v>
      </c>
      <c r="H4637" s="9">
        <v>3</v>
      </c>
      <c r="I4637" s="9">
        <v>0</v>
      </c>
      <c r="J4637" s="9">
        <v>0</v>
      </c>
      <c r="K4637" s="9">
        <v>0</v>
      </c>
      <c r="L4637" s="9">
        <v>4</v>
      </c>
      <c r="M4637" s="9">
        <v>0</v>
      </c>
      <c r="N4637" s="9">
        <v>0</v>
      </c>
      <c r="O4637" s="9">
        <v>0</v>
      </c>
      <c r="P4637" s="9">
        <v>4</v>
      </c>
      <c r="Q4637" s="9">
        <v>0</v>
      </c>
      <c r="R4637" s="9">
        <v>0</v>
      </c>
      <c r="S4637" s="9">
        <v>0</v>
      </c>
      <c r="T4637" s="9">
        <v>0</v>
      </c>
      <c r="U4637" s="9">
        <v>0</v>
      </c>
      <c r="V4637" s="9">
        <v>3</v>
      </c>
      <c r="W4637" s="9">
        <v>0</v>
      </c>
      <c r="X4637" s="9">
        <v>0</v>
      </c>
      <c r="Y4637" s="9">
        <v>0</v>
      </c>
      <c r="Z4637" s="9">
        <v>0</v>
      </c>
      <c r="AA4637" s="9">
        <v>0</v>
      </c>
      <c r="AB4637" s="9">
        <v>0</v>
      </c>
      <c r="AC4637" s="9">
        <v>0</v>
      </c>
      <c r="AD4637" s="9">
        <v>0</v>
      </c>
      <c r="AE4637" s="9">
        <v>0</v>
      </c>
      <c r="AF4637" s="9">
        <v>0</v>
      </c>
      <c r="AG4637" s="9">
        <v>0</v>
      </c>
      <c r="AH4637" s="9">
        <v>0</v>
      </c>
      <c r="AI4637" s="9">
        <v>0</v>
      </c>
      <c r="AJ4637" s="9">
        <v>0</v>
      </c>
      <c r="AK4637" s="9">
        <v>0</v>
      </c>
      <c r="AL4637" s="9">
        <v>0</v>
      </c>
      <c r="AM4637" s="9">
        <v>0</v>
      </c>
      <c r="AN4637" s="9">
        <v>0</v>
      </c>
      <c r="AO4637" s="9">
        <v>0</v>
      </c>
      <c r="AP4637" s="9">
        <v>0</v>
      </c>
      <c r="AQ4637" s="9">
        <v>0</v>
      </c>
      <c r="AR4637" s="9">
        <v>0</v>
      </c>
      <c r="AS4637" s="9">
        <v>0</v>
      </c>
      <c r="AT4637" s="9">
        <v>0</v>
      </c>
      <c r="AU4637" s="9">
        <v>0</v>
      </c>
      <c r="AV4637" s="9">
        <v>0</v>
      </c>
      <c r="AW4637" s="9">
        <v>0</v>
      </c>
      <c r="AX4637" s="9">
        <v>0</v>
      </c>
      <c r="AY4637" s="9">
        <v>0</v>
      </c>
      <c r="AZ4637" s="9">
        <v>0</v>
      </c>
      <c r="BA4637" s="9">
        <v>0</v>
      </c>
      <c r="BB4637" s="9">
        <v>0</v>
      </c>
      <c r="BC4637" s="9">
        <v>0</v>
      </c>
    </row>
    <row r="4638" spans="2:55" x14ac:dyDescent="0.45">
      <c r="B4638" s="25">
        <v>4631</v>
      </c>
      <c r="D4638" s="9" t="s">
        <v>75</v>
      </c>
      <c r="E4638" s="9">
        <v>0</v>
      </c>
      <c r="F4638" s="9">
        <v>0</v>
      </c>
      <c r="G4638" s="9">
        <v>0</v>
      </c>
      <c r="H4638" s="9">
        <v>0</v>
      </c>
      <c r="I4638" s="9">
        <v>0</v>
      </c>
      <c r="J4638" s="9">
        <v>0</v>
      </c>
      <c r="K4638" s="9">
        <v>0</v>
      </c>
      <c r="L4638" s="9">
        <v>0</v>
      </c>
      <c r="M4638" s="9">
        <v>0</v>
      </c>
      <c r="N4638" s="9">
        <v>0</v>
      </c>
      <c r="O4638" s="9">
        <v>0</v>
      </c>
      <c r="P4638" s="9">
        <v>0</v>
      </c>
      <c r="Q4638" s="9">
        <v>0</v>
      </c>
      <c r="R4638" s="9">
        <v>0</v>
      </c>
      <c r="S4638" s="9">
        <v>0</v>
      </c>
      <c r="T4638" s="9">
        <v>0</v>
      </c>
      <c r="U4638" s="9">
        <v>0</v>
      </c>
      <c r="V4638" s="9">
        <v>0</v>
      </c>
      <c r="W4638" s="9">
        <v>0</v>
      </c>
      <c r="X4638" s="9">
        <v>0</v>
      </c>
      <c r="Y4638" s="9">
        <v>0</v>
      </c>
      <c r="Z4638" s="9">
        <v>0</v>
      </c>
      <c r="AA4638" s="9">
        <v>0</v>
      </c>
      <c r="AB4638" s="9">
        <v>0</v>
      </c>
      <c r="AC4638" s="9">
        <v>0</v>
      </c>
      <c r="AD4638" s="9">
        <v>0</v>
      </c>
      <c r="AE4638" s="9">
        <v>0</v>
      </c>
      <c r="AF4638" s="9">
        <v>0</v>
      </c>
      <c r="AG4638" s="9">
        <v>0</v>
      </c>
      <c r="AH4638" s="9">
        <v>0</v>
      </c>
      <c r="AI4638" s="9">
        <v>0</v>
      </c>
      <c r="AJ4638" s="9">
        <v>0</v>
      </c>
      <c r="AK4638" s="9">
        <v>0</v>
      </c>
      <c r="AL4638" s="9">
        <v>0</v>
      </c>
      <c r="AM4638" s="9">
        <v>0</v>
      </c>
      <c r="AN4638" s="9">
        <v>0</v>
      </c>
      <c r="AO4638" s="9">
        <v>0</v>
      </c>
      <c r="AP4638" s="9">
        <v>0</v>
      </c>
      <c r="AQ4638" s="9">
        <v>0</v>
      </c>
      <c r="AR4638" s="9">
        <v>0</v>
      </c>
      <c r="AS4638" s="9">
        <v>0</v>
      </c>
      <c r="AT4638" s="9">
        <v>0</v>
      </c>
      <c r="AU4638" s="9">
        <v>0</v>
      </c>
      <c r="AV4638" s="9">
        <v>0</v>
      </c>
      <c r="AW4638" s="9">
        <v>0</v>
      </c>
      <c r="AX4638" s="9">
        <v>0</v>
      </c>
      <c r="AY4638" s="9">
        <v>0</v>
      </c>
      <c r="AZ4638" s="9">
        <v>0</v>
      </c>
      <c r="BA4638" s="9">
        <v>0</v>
      </c>
      <c r="BB4638" s="9">
        <v>0</v>
      </c>
      <c r="BC4638" s="9">
        <v>0</v>
      </c>
    </row>
    <row r="4639" spans="2:55" x14ac:dyDescent="0.45">
      <c r="B4639" s="25">
        <v>4632</v>
      </c>
      <c r="D4639" s="9" t="s">
        <v>76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>
        <v>0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0</v>
      </c>
      <c r="AB4639" s="9">
        <v>0</v>
      </c>
      <c r="AC4639" s="9">
        <v>0</v>
      </c>
      <c r="AD4639" s="9">
        <v>0</v>
      </c>
      <c r="AE4639" s="9">
        <v>0</v>
      </c>
      <c r="AF4639" s="9">
        <v>0</v>
      </c>
      <c r="AG4639" s="9">
        <v>0</v>
      </c>
      <c r="AH4639" s="9">
        <v>0</v>
      </c>
      <c r="AI4639" s="9">
        <v>0</v>
      </c>
      <c r="AJ4639" s="9">
        <v>0</v>
      </c>
      <c r="AK4639" s="9">
        <v>0</v>
      </c>
      <c r="AL4639" s="9">
        <v>0</v>
      </c>
      <c r="AM4639" s="9">
        <v>0</v>
      </c>
      <c r="AN4639" s="9">
        <v>0</v>
      </c>
      <c r="AO4639" s="9">
        <v>0</v>
      </c>
      <c r="AP4639" s="9">
        <v>0</v>
      </c>
      <c r="AQ4639" s="9">
        <v>0</v>
      </c>
      <c r="AR4639" s="9">
        <v>0</v>
      </c>
      <c r="AS4639" s="9">
        <v>0</v>
      </c>
      <c r="AT4639" s="9">
        <v>0</v>
      </c>
      <c r="AU4639" s="9">
        <v>0</v>
      </c>
      <c r="AV4639" s="9">
        <v>0</v>
      </c>
      <c r="AW4639" s="9">
        <v>0</v>
      </c>
      <c r="AX4639" s="9">
        <v>0</v>
      </c>
      <c r="AY4639" s="9">
        <v>0</v>
      </c>
      <c r="AZ4639" s="9">
        <v>0</v>
      </c>
      <c r="BA4639" s="9">
        <v>0</v>
      </c>
      <c r="BB4639" s="9">
        <v>0</v>
      </c>
      <c r="BC4639" s="9">
        <v>0</v>
      </c>
    </row>
    <row r="4640" spans="2:55" x14ac:dyDescent="0.45">
      <c r="B4640" s="25">
        <v>4633</v>
      </c>
      <c r="D4640" s="9" t="s">
        <v>77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  <c r="AC4640" s="9">
        <v>0</v>
      </c>
      <c r="AD4640" s="9">
        <v>0</v>
      </c>
      <c r="AE4640" s="9">
        <v>0</v>
      </c>
      <c r="AF4640" s="9">
        <v>0</v>
      </c>
      <c r="AG4640" s="9">
        <v>0</v>
      </c>
      <c r="AH4640" s="9">
        <v>0</v>
      </c>
      <c r="AI4640" s="9">
        <v>0</v>
      </c>
      <c r="AJ4640" s="9">
        <v>0</v>
      </c>
      <c r="AK4640" s="9">
        <v>0</v>
      </c>
      <c r="AL4640" s="9">
        <v>0</v>
      </c>
      <c r="AM4640" s="9">
        <v>0</v>
      </c>
      <c r="AN4640" s="9">
        <v>0</v>
      </c>
      <c r="AO4640" s="9">
        <v>0</v>
      </c>
      <c r="AP4640" s="9">
        <v>0</v>
      </c>
      <c r="AQ4640" s="9">
        <v>0</v>
      </c>
      <c r="AR4640" s="9">
        <v>0</v>
      </c>
      <c r="AS4640" s="9">
        <v>0</v>
      </c>
      <c r="AT4640" s="9">
        <v>0</v>
      </c>
      <c r="AU4640" s="9">
        <v>0</v>
      </c>
      <c r="AV4640" s="9">
        <v>0</v>
      </c>
      <c r="AW4640" s="9">
        <v>0</v>
      </c>
      <c r="AX4640" s="9">
        <v>0</v>
      </c>
      <c r="AY4640" s="9">
        <v>0</v>
      </c>
      <c r="AZ4640" s="9">
        <v>0</v>
      </c>
      <c r="BA4640" s="9">
        <v>0</v>
      </c>
      <c r="BB4640" s="9">
        <v>0</v>
      </c>
      <c r="BC4640" s="9">
        <v>0</v>
      </c>
    </row>
    <row r="4641" spans="2:55" x14ac:dyDescent="0.45">
      <c r="B4641" s="25">
        <v>4634</v>
      </c>
      <c r="D4641" s="9" t="s">
        <v>78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0</v>
      </c>
      <c r="X4641" s="9">
        <v>0</v>
      </c>
      <c r="Y4641" s="9">
        <v>0</v>
      </c>
      <c r="Z4641" s="9">
        <v>0</v>
      </c>
      <c r="AA4641" s="9">
        <v>0</v>
      </c>
      <c r="AB4641" s="9">
        <v>0</v>
      </c>
      <c r="AC4641" s="9">
        <v>0</v>
      </c>
      <c r="AD4641" s="9">
        <v>0</v>
      </c>
      <c r="AE4641" s="9">
        <v>0</v>
      </c>
      <c r="AF4641" s="9">
        <v>0</v>
      </c>
      <c r="AG4641" s="9">
        <v>0</v>
      </c>
      <c r="AH4641" s="9">
        <v>0</v>
      </c>
      <c r="AI4641" s="9">
        <v>0</v>
      </c>
      <c r="AJ4641" s="9">
        <v>0</v>
      </c>
      <c r="AK4641" s="9">
        <v>0</v>
      </c>
      <c r="AL4641" s="9">
        <v>0</v>
      </c>
      <c r="AM4641" s="9">
        <v>0</v>
      </c>
      <c r="AN4641" s="9">
        <v>0</v>
      </c>
      <c r="AO4641" s="9">
        <v>0</v>
      </c>
      <c r="AP4641" s="9">
        <v>0</v>
      </c>
      <c r="AQ4641" s="9">
        <v>0</v>
      </c>
      <c r="AR4641" s="9">
        <v>0</v>
      </c>
      <c r="AS4641" s="9">
        <v>0</v>
      </c>
      <c r="AT4641" s="9">
        <v>0</v>
      </c>
      <c r="AU4641" s="9">
        <v>0</v>
      </c>
      <c r="AV4641" s="9">
        <v>0</v>
      </c>
      <c r="AW4641" s="9">
        <v>0</v>
      </c>
      <c r="AX4641" s="9">
        <v>0</v>
      </c>
      <c r="AY4641" s="9">
        <v>0</v>
      </c>
      <c r="AZ4641" s="9">
        <v>0</v>
      </c>
      <c r="BA4641" s="9">
        <v>0</v>
      </c>
      <c r="BB4641" s="9">
        <v>0</v>
      </c>
      <c r="BC4641" s="9">
        <v>0</v>
      </c>
    </row>
    <row r="4642" spans="2:55" x14ac:dyDescent="0.45">
      <c r="B4642" s="25">
        <v>4635</v>
      </c>
      <c r="D4642" s="9" t="s">
        <v>79</v>
      </c>
      <c r="E4642" s="9">
        <v>0</v>
      </c>
      <c r="F4642" s="9">
        <v>0</v>
      </c>
      <c r="G4642" s="9">
        <v>0</v>
      </c>
      <c r="H4642" s="9">
        <v>5</v>
      </c>
      <c r="I4642" s="9">
        <v>0</v>
      </c>
      <c r="J4642" s="9">
        <v>0</v>
      </c>
      <c r="K4642" s="9">
        <v>0</v>
      </c>
      <c r="L4642" s="9">
        <v>4</v>
      </c>
      <c r="M4642" s="9">
        <v>4</v>
      </c>
      <c r="N4642" s="9">
        <v>4</v>
      </c>
      <c r="O4642" s="9">
        <v>0</v>
      </c>
      <c r="P4642" s="9">
        <v>0</v>
      </c>
      <c r="Q4642" s="9">
        <v>0</v>
      </c>
      <c r="R4642" s="9">
        <v>0</v>
      </c>
      <c r="S4642" s="9">
        <v>7</v>
      </c>
      <c r="T4642" s="9">
        <v>0</v>
      </c>
      <c r="U4642" s="9">
        <v>3</v>
      </c>
      <c r="V4642" s="9">
        <v>0</v>
      </c>
      <c r="W4642" s="9">
        <v>0</v>
      </c>
      <c r="X4642" s="9">
        <v>0</v>
      </c>
      <c r="Y4642" s="9">
        <v>0</v>
      </c>
      <c r="Z4642" s="9">
        <v>0</v>
      </c>
      <c r="AA4642" s="9">
        <v>0</v>
      </c>
      <c r="AB4642" s="9">
        <v>0</v>
      </c>
      <c r="AC4642" s="9">
        <v>0</v>
      </c>
      <c r="AD4642" s="9">
        <v>0</v>
      </c>
      <c r="AE4642" s="9">
        <v>0</v>
      </c>
      <c r="AF4642" s="9">
        <v>0</v>
      </c>
      <c r="AG4642" s="9">
        <v>0</v>
      </c>
      <c r="AH4642" s="9">
        <v>0</v>
      </c>
      <c r="AI4642" s="9">
        <v>0</v>
      </c>
      <c r="AJ4642" s="9">
        <v>0</v>
      </c>
      <c r="AK4642" s="9">
        <v>0</v>
      </c>
      <c r="AL4642" s="9">
        <v>0</v>
      </c>
      <c r="AM4642" s="9">
        <v>0</v>
      </c>
      <c r="AN4642" s="9">
        <v>0</v>
      </c>
      <c r="AO4642" s="9">
        <v>0</v>
      </c>
      <c r="AP4642" s="9">
        <v>0</v>
      </c>
      <c r="AQ4642" s="9">
        <v>0</v>
      </c>
      <c r="AR4642" s="9">
        <v>0</v>
      </c>
      <c r="AS4642" s="9">
        <v>0</v>
      </c>
      <c r="AT4642" s="9">
        <v>0</v>
      </c>
      <c r="AU4642" s="9">
        <v>0</v>
      </c>
      <c r="AV4642" s="9">
        <v>0</v>
      </c>
      <c r="AW4642" s="9">
        <v>0</v>
      </c>
      <c r="AX4642" s="9">
        <v>0</v>
      </c>
      <c r="AY4642" s="9">
        <v>0</v>
      </c>
      <c r="AZ4642" s="9">
        <v>0</v>
      </c>
      <c r="BA4642" s="9">
        <v>0</v>
      </c>
      <c r="BB4642" s="9">
        <v>0</v>
      </c>
      <c r="BC4642" s="9">
        <v>0</v>
      </c>
    </row>
    <row r="4643" spans="2:55" x14ac:dyDescent="0.45">
      <c r="B4643" s="25">
        <v>4636</v>
      </c>
      <c r="D4643" s="9" t="s">
        <v>80</v>
      </c>
      <c r="E4643" s="9">
        <v>0</v>
      </c>
      <c r="F4643" s="9">
        <v>0</v>
      </c>
      <c r="G4643" s="9">
        <v>0</v>
      </c>
      <c r="H4643" s="9">
        <v>0</v>
      </c>
      <c r="I4643" s="9">
        <v>0</v>
      </c>
      <c r="J4643" s="9">
        <v>0</v>
      </c>
      <c r="K4643" s="9">
        <v>0</v>
      </c>
      <c r="L4643" s="9">
        <v>0</v>
      </c>
      <c r="M4643" s="9">
        <v>0</v>
      </c>
      <c r="N4643" s="9">
        <v>0</v>
      </c>
      <c r="O4643" s="9">
        <v>0</v>
      </c>
      <c r="P4643" s="9">
        <v>0</v>
      </c>
      <c r="Q4643" s="9">
        <v>0</v>
      </c>
      <c r="R4643" s="9">
        <v>0</v>
      </c>
      <c r="S4643" s="9">
        <v>0</v>
      </c>
      <c r="T4643" s="9">
        <v>0</v>
      </c>
      <c r="U4643" s="9">
        <v>5</v>
      </c>
      <c r="V4643" s="9">
        <v>0</v>
      </c>
      <c r="W4643" s="9">
        <v>0</v>
      </c>
      <c r="X4643" s="9">
        <v>0</v>
      </c>
      <c r="Y4643" s="9">
        <v>0</v>
      </c>
      <c r="Z4643" s="9">
        <v>0</v>
      </c>
      <c r="AA4643" s="9">
        <v>0</v>
      </c>
      <c r="AB4643" s="9">
        <v>0</v>
      </c>
      <c r="AC4643" s="9">
        <v>0</v>
      </c>
      <c r="AD4643" s="9">
        <v>0</v>
      </c>
      <c r="AE4643" s="9">
        <v>0</v>
      </c>
      <c r="AF4643" s="9">
        <v>0</v>
      </c>
      <c r="AG4643" s="9">
        <v>0</v>
      </c>
      <c r="AH4643" s="9">
        <v>0</v>
      </c>
      <c r="AI4643" s="9">
        <v>0</v>
      </c>
      <c r="AJ4643" s="9">
        <v>0</v>
      </c>
      <c r="AK4643" s="9">
        <v>0</v>
      </c>
      <c r="AL4643" s="9">
        <v>0</v>
      </c>
      <c r="AM4643" s="9">
        <v>0</v>
      </c>
      <c r="AN4643" s="9">
        <v>0</v>
      </c>
      <c r="AO4643" s="9">
        <v>0</v>
      </c>
      <c r="AP4643" s="9">
        <v>0</v>
      </c>
      <c r="AQ4643" s="9">
        <v>0</v>
      </c>
      <c r="AR4643" s="9">
        <v>0</v>
      </c>
      <c r="AS4643" s="9">
        <v>0</v>
      </c>
      <c r="AT4643" s="9">
        <v>0</v>
      </c>
      <c r="AU4643" s="9">
        <v>0</v>
      </c>
      <c r="AV4643" s="9">
        <v>0</v>
      </c>
      <c r="AW4643" s="9">
        <v>0</v>
      </c>
      <c r="AX4643" s="9">
        <v>0</v>
      </c>
      <c r="AY4643" s="9">
        <v>0</v>
      </c>
      <c r="AZ4643" s="9">
        <v>0</v>
      </c>
      <c r="BA4643" s="9">
        <v>0</v>
      </c>
      <c r="BB4643" s="9">
        <v>0</v>
      </c>
      <c r="BC4643" s="9">
        <v>0</v>
      </c>
    </row>
    <row r="4644" spans="2:55" x14ac:dyDescent="0.45">
      <c r="B4644" s="25">
        <v>4637</v>
      </c>
      <c r="D4644" s="9" t="s">
        <v>81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9">
        <v>0</v>
      </c>
      <c r="U4644" s="9">
        <v>0</v>
      </c>
      <c r="V4644" s="9">
        <v>0</v>
      </c>
      <c r="W4644" s="9">
        <v>0</v>
      </c>
      <c r="X4644" s="9">
        <v>0</v>
      </c>
      <c r="Y4644" s="9">
        <v>0</v>
      </c>
      <c r="Z4644" s="9">
        <v>0</v>
      </c>
      <c r="AA4644" s="9">
        <v>0</v>
      </c>
      <c r="AB4644" s="9">
        <v>0</v>
      </c>
      <c r="AC4644" s="9">
        <v>0</v>
      </c>
      <c r="AD4644" s="9">
        <v>0</v>
      </c>
      <c r="AE4644" s="9">
        <v>0</v>
      </c>
      <c r="AF4644" s="9">
        <v>0</v>
      </c>
      <c r="AG4644" s="9">
        <v>0</v>
      </c>
      <c r="AH4644" s="9">
        <v>0</v>
      </c>
      <c r="AI4644" s="9">
        <v>0</v>
      </c>
      <c r="AJ4644" s="9">
        <v>0</v>
      </c>
      <c r="AK4644" s="9">
        <v>0</v>
      </c>
      <c r="AL4644" s="9">
        <v>0</v>
      </c>
      <c r="AM4644" s="9">
        <v>0</v>
      </c>
      <c r="AN4644" s="9">
        <v>0</v>
      </c>
      <c r="AO4644" s="9">
        <v>0</v>
      </c>
      <c r="AP4644" s="9">
        <v>0</v>
      </c>
      <c r="AQ4644" s="9">
        <v>0</v>
      </c>
      <c r="AR4644" s="9">
        <v>0</v>
      </c>
      <c r="AS4644" s="9">
        <v>0</v>
      </c>
      <c r="AT4644" s="9">
        <v>0</v>
      </c>
      <c r="AU4644" s="9">
        <v>0</v>
      </c>
      <c r="AV4644" s="9">
        <v>0</v>
      </c>
      <c r="AW4644" s="9">
        <v>0</v>
      </c>
      <c r="AX4644" s="9">
        <v>0</v>
      </c>
      <c r="AY4644" s="9">
        <v>0</v>
      </c>
      <c r="AZ4644" s="9">
        <v>0</v>
      </c>
      <c r="BA4644" s="9">
        <v>0</v>
      </c>
      <c r="BB4644" s="9">
        <v>0</v>
      </c>
      <c r="BC4644" s="9">
        <v>0</v>
      </c>
    </row>
    <row r="4645" spans="2:55" x14ac:dyDescent="0.45">
      <c r="B4645" s="25">
        <v>4638</v>
      </c>
      <c r="D4645" s="9" t="s">
        <v>82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  <c r="J4645" s="9">
        <v>0</v>
      </c>
      <c r="K4645" s="9">
        <v>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0</v>
      </c>
      <c r="X4645" s="9">
        <v>0</v>
      </c>
      <c r="Y4645" s="9">
        <v>0</v>
      </c>
      <c r="Z4645" s="9">
        <v>0</v>
      </c>
      <c r="AA4645" s="9">
        <v>0</v>
      </c>
      <c r="AB4645" s="9">
        <v>0</v>
      </c>
      <c r="AC4645" s="9">
        <v>0</v>
      </c>
      <c r="AD4645" s="9">
        <v>0</v>
      </c>
      <c r="AE4645" s="9">
        <v>0</v>
      </c>
      <c r="AF4645" s="9">
        <v>0</v>
      </c>
      <c r="AG4645" s="9">
        <v>0</v>
      </c>
      <c r="AH4645" s="9">
        <v>0</v>
      </c>
      <c r="AI4645" s="9">
        <v>0</v>
      </c>
      <c r="AJ4645" s="9">
        <v>0</v>
      </c>
      <c r="AK4645" s="9">
        <v>0</v>
      </c>
      <c r="AL4645" s="9">
        <v>0</v>
      </c>
      <c r="AM4645" s="9">
        <v>0</v>
      </c>
      <c r="AN4645" s="9">
        <v>0</v>
      </c>
      <c r="AO4645" s="9">
        <v>0</v>
      </c>
      <c r="AP4645" s="9">
        <v>0</v>
      </c>
      <c r="AQ4645" s="9">
        <v>0</v>
      </c>
      <c r="AR4645" s="9">
        <v>0</v>
      </c>
      <c r="AS4645" s="9">
        <v>0</v>
      </c>
      <c r="AT4645" s="9">
        <v>0</v>
      </c>
      <c r="AU4645" s="9">
        <v>0</v>
      </c>
      <c r="AV4645" s="9">
        <v>0</v>
      </c>
      <c r="AW4645" s="9">
        <v>0</v>
      </c>
      <c r="AX4645" s="9">
        <v>0</v>
      </c>
      <c r="AY4645" s="9">
        <v>0</v>
      </c>
      <c r="AZ4645" s="9">
        <v>0</v>
      </c>
      <c r="BA4645" s="9">
        <v>0</v>
      </c>
      <c r="BB4645" s="9">
        <v>0</v>
      </c>
      <c r="BC4645" s="9">
        <v>0</v>
      </c>
    </row>
    <row r="4646" spans="2:55" x14ac:dyDescent="0.45">
      <c r="B4646" s="25">
        <v>4639</v>
      </c>
      <c r="D4646" s="9" t="s">
        <v>83</v>
      </c>
      <c r="E4646" s="9">
        <v>0</v>
      </c>
      <c r="F4646" s="9">
        <v>0</v>
      </c>
      <c r="G4646" s="9">
        <v>0</v>
      </c>
      <c r="H4646" s="9">
        <v>0</v>
      </c>
      <c r="I4646" s="9">
        <v>0</v>
      </c>
      <c r="J4646" s="9">
        <v>0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9">
        <v>0</v>
      </c>
      <c r="U4646" s="9">
        <v>0</v>
      </c>
      <c r="V4646" s="9">
        <v>0</v>
      </c>
      <c r="W4646" s="9">
        <v>0</v>
      </c>
      <c r="X4646" s="9">
        <v>7</v>
      </c>
      <c r="Y4646" s="9">
        <v>0</v>
      </c>
      <c r="Z4646" s="9">
        <v>0</v>
      </c>
      <c r="AA4646" s="9">
        <v>0</v>
      </c>
      <c r="AB4646" s="9">
        <v>0</v>
      </c>
      <c r="AC4646" s="9">
        <v>0</v>
      </c>
      <c r="AD4646" s="9">
        <v>0</v>
      </c>
      <c r="AE4646" s="9">
        <v>0</v>
      </c>
      <c r="AF4646" s="9">
        <v>0</v>
      </c>
      <c r="AG4646" s="9">
        <v>0</v>
      </c>
      <c r="AH4646" s="9">
        <v>0</v>
      </c>
      <c r="AI4646" s="9">
        <v>0</v>
      </c>
      <c r="AJ4646" s="9">
        <v>0</v>
      </c>
      <c r="AK4646" s="9">
        <v>0</v>
      </c>
      <c r="AL4646" s="9">
        <v>0</v>
      </c>
      <c r="AM4646" s="9">
        <v>0</v>
      </c>
      <c r="AN4646" s="9">
        <v>0</v>
      </c>
      <c r="AO4646" s="9">
        <v>0</v>
      </c>
      <c r="AP4646" s="9">
        <v>0</v>
      </c>
      <c r="AQ4646" s="9">
        <v>0</v>
      </c>
      <c r="AR4646" s="9">
        <v>0</v>
      </c>
      <c r="AS4646" s="9">
        <v>0</v>
      </c>
      <c r="AT4646" s="9">
        <v>0</v>
      </c>
      <c r="AU4646" s="9">
        <v>0</v>
      </c>
      <c r="AV4646" s="9">
        <v>0</v>
      </c>
      <c r="AW4646" s="9">
        <v>0</v>
      </c>
      <c r="AX4646" s="9">
        <v>0</v>
      </c>
      <c r="AY4646" s="9">
        <v>0</v>
      </c>
      <c r="AZ4646" s="9">
        <v>0</v>
      </c>
      <c r="BA4646" s="9">
        <v>0</v>
      </c>
      <c r="BB4646" s="9">
        <v>0</v>
      </c>
      <c r="BC4646" s="9">
        <v>0</v>
      </c>
    </row>
    <row r="4647" spans="2:55" x14ac:dyDescent="0.45">
      <c r="B4647" s="25">
        <v>4640</v>
      </c>
      <c r="D4647" s="9" t="s">
        <v>84</v>
      </c>
      <c r="E4647" s="9">
        <v>0</v>
      </c>
      <c r="F4647" s="9">
        <v>0</v>
      </c>
      <c r="G4647" s="9">
        <v>0</v>
      </c>
      <c r="H4647" s="9">
        <v>0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0</v>
      </c>
      <c r="S4647" s="9">
        <v>0</v>
      </c>
      <c r="T4647" s="9">
        <v>0</v>
      </c>
      <c r="U4647" s="9">
        <v>0</v>
      </c>
      <c r="V4647" s="9">
        <v>0</v>
      </c>
      <c r="W4647" s="9">
        <v>0</v>
      </c>
      <c r="X4647" s="9">
        <v>0</v>
      </c>
      <c r="Y4647" s="9">
        <v>0</v>
      </c>
      <c r="Z4647" s="9">
        <v>0</v>
      </c>
      <c r="AA4647" s="9">
        <v>0</v>
      </c>
      <c r="AB4647" s="9">
        <v>0</v>
      </c>
      <c r="AC4647" s="9">
        <v>0</v>
      </c>
      <c r="AD4647" s="9">
        <v>0</v>
      </c>
      <c r="AE4647" s="9">
        <v>0</v>
      </c>
      <c r="AF4647" s="9">
        <v>0</v>
      </c>
      <c r="AG4647" s="9">
        <v>0</v>
      </c>
      <c r="AH4647" s="9">
        <v>0</v>
      </c>
      <c r="AI4647" s="9">
        <v>0</v>
      </c>
      <c r="AJ4647" s="9">
        <v>0</v>
      </c>
      <c r="AK4647" s="9">
        <v>0</v>
      </c>
      <c r="AL4647" s="9">
        <v>0</v>
      </c>
      <c r="AM4647" s="9">
        <v>0</v>
      </c>
      <c r="AN4647" s="9">
        <v>0</v>
      </c>
      <c r="AO4647" s="9">
        <v>0</v>
      </c>
      <c r="AP4647" s="9">
        <v>0</v>
      </c>
      <c r="AQ4647" s="9">
        <v>0</v>
      </c>
      <c r="AR4647" s="9">
        <v>0</v>
      </c>
      <c r="AS4647" s="9">
        <v>0</v>
      </c>
      <c r="AT4647" s="9">
        <v>0</v>
      </c>
      <c r="AU4647" s="9">
        <v>0</v>
      </c>
      <c r="AV4647" s="9">
        <v>0</v>
      </c>
      <c r="AW4647" s="9">
        <v>0</v>
      </c>
      <c r="AX4647" s="9">
        <v>0</v>
      </c>
      <c r="AY4647" s="9">
        <v>0</v>
      </c>
      <c r="AZ4647" s="9">
        <v>0</v>
      </c>
      <c r="BA4647" s="9">
        <v>0</v>
      </c>
      <c r="BB4647" s="9">
        <v>0</v>
      </c>
      <c r="BC4647" s="9">
        <v>0</v>
      </c>
    </row>
    <row r="4648" spans="2:55" x14ac:dyDescent="0.45">
      <c r="B4648" s="25">
        <v>4641</v>
      </c>
      <c r="D4648" s="9" t="s">
        <v>85</v>
      </c>
      <c r="E4648" s="9">
        <v>0</v>
      </c>
      <c r="F4648" s="9">
        <v>0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0</v>
      </c>
      <c r="X4648" s="9">
        <v>0</v>
      </c>
      <c r="Y4648" s="9">
        <v>0</v>
      </c>
      <c r="Z4648" s="9">
        <v>0</v>
      </c>
      <c r="AA4648" s="9">
        <v>0</v>
      </c>
      <c r="AB4648" s="9">
        <v>0</v>
      </c>
      <c r="AC4648" s="9">
        <v>0</v>
      </c>
      <c r="AD4648" s="9">
        <v>0</v>
      </c>
      <c r="AE4648" s="9">
        <v>0</v>
      </c>
      <c r="AF4648" s="9">
        <v>0</v>
      </c>
      <c r="AG4648" s="9">
        <v>0</v>
      </c>
      <c r="AH4648" s="9">
        <v>0</v>
      </c>
      <c r="AI4648" s="9">
        <v>0</v>
      </c>
      <c r="AJ4648" s="9">
        <v>0</v>
      </c>
      <c r="AK4648" s="9">
        <v>0</v>
      </c>
      <c r="AL4648" s="9">
        <v>0</v>
      </c>
      <c r="AM4648" s="9">
        <v>0</v>
      </c>
      <c r="AN4648" s="9">
        <v>0</v>
      </c>
      <c r="AO4648" s="9">
        <v>0</v>
      </c>
      <c r="AP4648" s="9">
        <v>0</v>
      </c>
      <c r="AQ4648" s="9">
        <v>0</v>
      </c>
      <c r="AR4648" s="9">
        <v>0</v>
      </c>
      <c r="AS4648" s="9">
        <v>0</v>
      </c>
      <c r="AT4648" s="9">
        <v>0</v>
      </c>
      <c r="AU4648" s="9">
        <v>0</v>
      </c>
      <c r="AV4648" s="9">
        <v>0</v>
      </c>
      <c r="AW4648" s="9">
        <v>0</v>
      </c>
      <c r="AX4648" s="9">
        <v>0</v>
      </c>
      <c r="AY4648" s="9">
        <v>0</v>
      </c>
      <c r="AZ4648" s="9">
        <v>0</v>
      </c>
      <c r="BA4648" s="9">
        <v>0</v>
      </c>
      <c r="BB4648" s="9">
        <v>0</v>
      </c>
      <c r="BC4648" s="9">
        <v>0</v>
      </c>
    </row>
    <row r="4649" spans="2:55" x14ac:dyDescent="0.45">
      <c r="B4649" s="25">
        <v>4642</v>
      </c>
      <c r="D4649" s="9" t="s">
        <v>86</v>
      </c>
      <c r="E4649" s="9">
        <v>0</v>
      </c>
      <c r="F4649" s="9">
        <v>0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  <c r="AC4649" s="9">
        <v>0</v>
      </c>
      <c r="AD4649" s="9">
        <v>0</v>
      </c>
      <c r="AE4649" s="9">
        <v>0</v>
      </c>
      <c r="AF4649" s="9">
        <v>0</v>
      </c>
      <c r="AG4649" s="9">
        <v>0</v>
      </c>
      <c r="AH4649" s="9">
        <v>0</v>
      </c>
      <c r="AI4649" s="9">
        <v>0</v>
      </c>
      <c r="AJ4649" s="9">
        <v>0</v>
      </c>
      <c r="AK4649" s="9">
        <v>0</v>
      </c>
      <c r="AL4649" s="9">
        <v>0</v>
      </c>
      <c r="AM4649" s="9">
        <v>3</v>
      </c>
      <c r="AN4649" s="9">
        <v>0</v>
      </c>
      <c r="AO4649" s="9">
        <v>0</v>
      </c>
      <c r="AP4649" s="9">
        <v>0</v>
      </c>
      <c r="AQ4649" s="9">
        <v>0</v>
      </c>
      <c r="AR4649" s="9">
        <v>0</v>
      </c>
      <c r="AS4649" s="9">
        <v>0</v>
      </c>
      <c r="AT4649" s="9">
        <v>0</v>
      </c>
      <c r="AU4649" s="9">
        <v>0</v>
      </c>
      <c r="AV4649" s="9">
        <v>0</v>
      </c>
      <c r="AW4649" s="9">
        <v>0</v>
      </c>
      <c r="AX4649" s="9">
        <v>0</v>
      </c>
      <c r="AY4649" s="9">
        <v>0</v>
      </c>
      <c r="AZ4649" s="9">
        <v>0</v>
      </c>
      <c r="BA4649" s="9">
        <v>0</v>
      </c>
      <c r="BB4649" s="9">
        <v>0</v>
      </c>
      <c r="BC4649" s="9">
        <v>0</v>
      </c>
    </row>
    <row r="4650" spans="2:55" x14ac:dyDescent="0.45">
      <c r="B4650" s="25">
        <v>4643</v>
      </c>
      <c r="D4650" s="9" t="s">
        <v>87</v>
      </c>
      <c r="E4650" s="9">
        <v>0</v>
      </c>
      <c r="F4650" s="9">
        <v>0</v>
      </c>
      <c r="G4650" s="9">
        <v>0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0</v>
      </c>
      <c r="V4650" s="9">
        <v>0</v>
      </c>
      <c r="W4650" s="9">
        <v>0</v>
      </c>
      <c r="X4650" s="9">
        <v>0</v>
      </c>
      <c r="Y4650" s="9">
        <v>0</v>
      </c>
      <c r="Z4650" s="9">
        <v>0</v>
      </c>
      <c r="AA4650" s="9">
        <v>0</v>
      </c>
      <c r="AB4650" s="9">
        <v>0</v>
      </c>
      <c r="AC4650" s="9">
        <v>0</v>
      </c>
      <c r="AD4650" s="9">
        <v>0</v>
      </c>
      <c r="AE4650" s="9">
        <v>0</v>
      </c>
      <c r="AF4650" s="9">
        <v>0</v>
      </c>
      <c r="AG4650" s="9">
        <v>0</v>
      </c>
      <c r="AH4650" s="9">
        <v>0</v>
      </c>
      <c r="AI4650" s="9">
        <v>0</v>
      </c>
      <c r="AJ4650" s="9">
        <v>0</v>
      </c>
      <c r="AK4650" s="9">
        <v>0</v>
      </c>
      <c r="AL4650" s="9">
        <v>0</v>
      </c>
      <c r="AM4650" s="9">
        <v>0</v>
      </c>
      <c r="AN4650" s="9">
        <v>0</v>
      </c>
      <c r="AO4650" s="9">
        <v>0</v>
      </c>
      <c r="AP4650" s="9">
        <v>0</v>
      </c>
      <c r="AQ4650" s="9">
        <v>0</v>
      </c>
      <c r="AR4650" s="9">
        <v>0</v>
      </c>
      <c r="AS4650" s="9">
        <v>0</v>
      </c>
      <c r="AT4650" s="9">
        <v>0</v>
      </c>
      <c r="AU4650" s="9">
        <v>0</v>
      </c>
      <c r="AV4650" s="9">
        <v>0</v>
      </c>
      <c r="AW4650" s="9">
        <v>0</v>
      </c>
      <c r="AX4650" s="9">
        <v>0</v>
      </c>
      <c r="AY4650" s="9">
        <v>0</v>
      </c>
      <c r="AZ4650" s="9">
        <v>0</v>
      </c>
      <c r="BA4650" s="9">
        <v>0</v>
      </c>
      <c r="BB4650" s="9">
        <v>0</v>
      </c>
      <c r="BC4650" s="9">
        <v>0</v>
      </c>
    </row>
    <row r="4651" spans="2:55" x14ac:dyDescent="0.45">
      <c r="B4651" s="25">
        <v>4644</v>
      </c>
      <c r="D4651" s="9" t="s">
        <v>88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4</v>
      </c>
      <c r="P4651" s="9">
        <v>0</v>
      </c>
      <c r="Q4651" s="9">
        <v>0</v>
      </c>
      <c r="R4651" s="9">
        <v>0</v>
      </c>
      <c r="S4651" s="9">
        <v>0</v>
      </c>
      <c r="T4651" s="9">
        <v>0</v>
      </c>
      <c r="U4651" s="9">
        <v>0</v>
      </c>
      <c r="V4651" s="9">
        <v>0</v>
      </c>
      <c r="W4651" s="9">
        <v>0</v>
      </c>
      <c r="X4651" s="9">
        <v>0</v>
      </c>
      <c r="Y4651" s="9">
        <v>0</v>
      </c>
      <c r="Z4651" s="9">
        <v>0</v>
      </c>
      <c r="AA4651" s="9">
        <v>0</v>
      </c>
      <c r="AB4651" s="9">
        <v>0</v>
      </c>
      <c r="AC4651" s="9">
        <v>0</v>
      </c>
      <c r="AD4651" s="9">
        <v>0</v>
      </c>
      <c r="AE4651" s="9">
        <v>0</v>
      </c>
      <c r="AF4651" s="9">
        <v>0</v>
      </c>
      <c r="AG4651" s="9">
        <v>0</v>
      </c>
      <c r="AH4651" s="9">
        <v>0</v>
      </c>
      <c r="AI4651" s="9">
        <v>0</v>
      </c>
      <c r="AJ4651" s="9">
        <v>0</v>
      </c>
      <c r="AK4651" s="9">
        <v>0</v>
      </c>
      <c r="AL4651" s="9">
        <v>0</v>
      </c>
      <c r="AM4651" s="9">
        <v>0</v>
      </c>
      <c r="AN4651" s="9">
        <v>0</v>
      </c>
      <c r="AO4651" s="9">
        <v>0</v>
      </c>
      <c r="AP4651" s="9">
        <v>0</v>
      </c>
      <c r="AQ4651" s="9">
        <v>0</v>
      </c>
      <c r="AR4651" s="9">
        <v>0</v>
      </c>
      <c r="AS4651" s="9">
        <v>0</v>
      </c>
      <c r="AT4651" s="9">
        <v>0</v>
      </c>
      <c r="AU4651" s="9">
        <v>0</v>
      </c>
      <c r="AV4651" s="9">
        <v>0</v>
      </c>
      <c r="AW4651" s="9">
        <v>0</v>
      </c>
      <c r="AX4651" s="9">
        <v>0</v>
      </c>
      <c r="AY4651" s="9">
        <v>0</v>
      </c>
      <c r="AZ4651" s="9">
        <v>0</v>
      </c>
      <c r="BA4651" s="9">
        <v>0</v>
      </c>
      <c r="BB4651" s="9">
        <v>0</v>
      </c>
      <c r="BC4651" s="9">
        <v>0</v>
      </c>
    </row>
    <row r="4652" spans="2:55" x14ac:dyDescent="0.45">
      <c r="B4652" s="25">
        <v>4645</v>
      </c>
      <c r="D4652" s="9" t="s">
        <v>89</v>
      </c>
      <c r="E4652" s="9">
        <v>0</v>
      </c>
      <c r="F4652" s="9">
        <v>0</v>
      </c>
      <c r="G4652" s="9">
        <v>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9</v>
      </c>
      <c r="P4652" s="9">
        <v>0</v>
      </c>
      <c r="Q4652" s="9">
        <v>0</v>
      </c>
      <c r="R4652" s="9">
        <v>0</v>
      </c>
      <c r="S4652" s="9">
        <v>0</v>
      </c>
      <c r="T4652" s="9">
        <v>0</v>
      </c>
      <c r="U4652" s="9">
        <v>0</v>
      </c>
      <c r="V4652" s="9">
        <v>0</v>
      </c>
      <c r="W4652" s="9">
        <v>0</v>
      </c>
      <c r="X4652" s="9">
        <v>0</v>
      </c>
      <c r="Y4652" s="9">
        <v>0</v>
      </c>
      <c r="Z4652" s="9">
        <v>0</v>
      </c>
      <c r="AA4652" s="9">
        <v>0</v>
      </c>
      <c r="AB4652" s="9">
        <v>0</v>
      </c>
      <c r="AC4652" s="9">
        <v>0</v>
      </c>
      <c r="AD4652" s="9">
        <v>0</v>
      </c>
      <c r="AE4652" s="9">
        <v>0</v>
      </c>
      <c r="AF4652" s="9">
        <v>0</v>
      </c>
      <c r="AG4652" s="9">
        <v>0</v>
      </c>
      <c r="AH4652" s="9">
        <v>0</v>
      </c>
      <c r="AI4652" s="9">
        <v>0</v>
      </c>
      <c r="AJ4652" s="9">
        <v>0</v>
      </c>
      <c r="AK4652" s="9">
        <v>0</v>
      </c>
      <c r="AL4652" s="9">
        <v>0</v>
      </c>
      <c r="AM4652" s="9">
        <v>0</v>
      </c>
      <c r="AN4652" s="9">
        <v>0</v>
      </c>
      <c r="AO4652" s="9">
        <v>0</v>
      </c>
      <c r="AP4652" s="9">
        <v>0</v>
      </c>
      <c r="AQ4652" s="9">
        <v>0</v>
      </c>
      <c r="AR4652" s="9">
        <v>0</v>
      </c>
      <c r="AS4652" s="9">
        <v>0</v>
      </c>
      <c r="AT4652" s="9">
        <v>0</v>
      </c>
      <c r="AU4652" s="9">
        <v>0</v>
      </c>
      <c r="AV4652" s="9">
        <v>0</v>
      </c>
      <c r="AW4652" s="9">
        <v>0</v>
      </c>
      <c r="AX4652" s="9">
        <v>0</v>
      </c>
      <c r="AY4652" s="9">
        <v>0</v>
      </c>
      <c r="AZ4652" s="9">
        <v>0</v>
      </c>
      <c r="BA4652" s="9">
        <v>0</v>
      </c>
      <c r="BB4652" s="9">
        <v>0</v>
      </c>
      <c r="BC4652" s="9">
        <v>0</v>
      </c>
    </row>
    <row r="4653" spans="2:55" x14ac:dyDescent="0.45">
      <c r="B4653" s="25">
        <v>4646</v>
      </c>
      <c r="D4653" s="9" t="s">
        <v>90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31</v>
      </c>
      <c r="P4653" s="9">
        <v>0</v>
      </c>
      <c r="Q4653" s="9">
        <v>0</v>
      </c>
      <c r="R4653" s="9">
        <v>0</v>
      </c>
      <c r="S4653" s="9">
        <v>0</v>
      </c>
      <c r="T4653" s="9">
        <v>0</v>
      </c>
      <c r="U4653" s="9">
        <v>0</v>
      </c>
      <c r="V4653" s="9">
        <v>0</v>
      </c>
      <c r="W4653" s="9">
        <v>0</v>
      </c>
      <c r="X4653" s="9">
        <v>0</v>
      </c>
      <c r="Y4653" s="9">
        <v>0</v>
      </c>
      <c r="Z4653" s="9">
        <v>0</v>
      </c>
      <c r="AA4653" s="9">
        <v>3</v>
      </c>
      <c r="AB4653" s="9">
        <v>5</v>
      </c>
      <c r="AC4653" s="9">
        <v>0</v>
      </c>
      <c r="AD4653" s="9">
        <v>0</v>
      </c>
      <c r="AE4653" s="9">
        <v>0</v>
      </c>
      <c r="AF4653" s="9">
        <v>0</v>
      </c>
      <c r="AG4653" s="9">
        <v>0</v>
      </c>
      <c r="AH4653" s="9">
        <v>0</v>
      </c>
      <c r="AI4653" s="9">
        <v>0</v>
      </c>
      <c r="AJ4653" s="9">
        <v>0</v>
      </c>
      <c r="AK4653" s="9">
        <v>0</v>
      </c>
      <c r="AL4653" s="9">
        <v>0</v>
      </c>
      <c r="AM4653" s="9">
        <v>0</v>
      </c>
      <c r="AN4653" s="9">
        <v>0</v>
      </c>
      <c r="AO4653" s="9">
        <v>0</v>
      </c>
      <c r="AP4653" s="9">
        <v>0</v>
      </c>
      <c r="AQ4653" s="9">
        <v>0</v>
      </c>
      <c r="AR4653" s="9">
        <v>0</v>
      </c>
      <c r="AS4653" s="9">
        <v>0</v>
      </c>
      <c r="AT4653" s="9">
        <v>0</v>
      </c>
      <c r="AU4653" s="9">
        <v>0</v>
      </c>
      <c r="AV4653" s="9">
        <v>0</v>
      </c>
      <c r="AW4653" s="9">
        <v>0</v>
      </c>
      <c r="AX4653" s="9">
        <v>0</v>
      </c>
      <c r="AY4653" s="9">
        <v>0</v>
      </c>
      <c r="AZ4653" s="9">
        <v>0</v>
      </c>
      <c r="BA4653" s="9">
        <v>0</v>
      </c>
      <c r="BB4653" s="9">
        <v>0</v>
      </c>
      <c r="BC4653" s="9">
        <v>0</v>
      </c>
    </row>
    <row r="4654" spans="2:55" x14ac:dyDescent="0.45">
      <c r="B4654" s="25">
        <v>4647</v>
      </c>
      <c r="D4654" s="9" t="s">
        <v>91</v>
      </c>
      <c r="E4654" s="9">
        <v>0</v>
      </c>
      <c r="F4654" s="9">
        <v>0</v>
      </c>
      <c r="G4654" s="9">
        <v>0</v>
      </c>
      <c r="H4654" s="9">
        <v>0</v>
      </c>
      <c r="I4654" s="9">
        <v>0</v>
      </c>
      <c r="J4654" s="9">
        <v>0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0</v>
      </c>
      <c r="R4654" s="9">
        <v>0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  <c r="AC4654" s="9">
        <v>0</v>
      </c>
      <c r="AD4654" s="9">
        <v>0</v>
      </c>
      <c r="AE4654" s="9">
        <v>0</v>
      </c>
      <c r="AF4654" s="9">
        <v>0</v>
      </c>
      <c r="AG4654" s="9">
        <v>0</v>
      </c>
      <c r="AH4654" s="9">
        <v>0</v>
      </c>
      <c r="AI4654" s="9">
        <v>0</v>
      </c>
      <c r="AJ4654" s="9">
        <v>0</v>
      </c>
      <c r="AK4654" s="9">
        <v>0</v>
      </c>
      <c r="AL4654" s="9">
        <v>0</v>
      </c>
      <c r="AM4654" s="9">
        <v>0</v>
      </c>
      <c r="AN4654" s="9">
        <v>0</v>
      </c>
      <c r="AO4654" s="9">
        <v>0</v>
      </c>
      <c r="AP4654" s="9">
        <v>0</v>
      </c>
      <c r="AQ4654" s="9">
        <v>0</v>
      </c>
      <c r="AR4654" s="9">
        <v>0</v>
      </c>
      <c r="AS4654" s="9">
        <v>0</v>
      </c>
      <c r="AT4654" s="9">
        <v>0</v>
      </c>
      <c r="AU4654" s="9">
        <v>0</v>
      </c>
      <c r="AV4654" s="9">
        <v>0</v>
      </c>
      <c r="AW4654" s="9">
        <v>0</v>
      </c>
      <c r="AX4654" s="9">
        <v>0</v>
      </c>
      <c r="AY4654" s="9">
        <v>0</v>
      </c>
      <c r="AZ4654" s="9">
        <v>0</v>
      </c>
      <c r="BA4654" s="9">
        <v>0</v>
      </c>
      <c r="BB4654" s="9">
        <v>0</v>
      </c>
      <c r="BC4654" s="9">
        <v>0</v>
      </c>
    </row>
    <row r="4655" spans="2:55" x14ac:dyDescent="0.45">
      <c r="B4655" s="25">
        <v>4648</v>
      </c>
      <c r="D4655" s="9" t="s">
        <v>92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0</v>
      </c>
      <c r="N4655" s="9">
        <v>0</v>
      </c>
      <c r="O4655" s="9">
        <v>0</v>
      </c>
      <c r="P4655" s="9">
        <v>0</v>
      </c>
      <c r="Q4655" s="9">
        <v>0</v>
      </c>
      <c r="R4655" s="9">
        <v>0</v>
      </c>
      <c r="S4655" s="9">
        <v>0</v>
      </c>
      <c r="T4655" s="9">
        <v>0</v>
      </c>
      <c r="U4655" s="9">
        <v>0</v>
      </c>
      <c r="V4655" s="9">
        <v>0</v>
      </c>
      <c r="W4655" s="9">
        <v>0</v>
      </c>
      <c r="X4655" s="9">
        <v>0</v>
      </c>
      <c r="Y4655" s="9">
        <v>0</v>
      </c>
      <c r="Z4655" s="9">
        <v>0</v>
      </c>
      <c r="AA4655" s="9">
        <v>0</v>
      </c>
      <c r="AB4655" s="9">
        <v>0</v>
      </c>
      <c r="AC4655" s="9">
        <v>0</v>
      </c>
      <c r="AD4655" s="9">
        <v>0</v>
      </c>
      <c r="AE4655" s="9">
        <v>0</v>
      </c>
      <c r="AF4655" s="9">
        <v>0</v>
      </c>
      <c r="AG4655" s="9">
        <v>0</v>
      </c>
      <c r="AH4655" s="9">
        <v>0</v>
      </c>
      <c r="AI4655" s="9">
        <v>0</v>
      </c>
      <c r="AJ4655" s="9">
        <v>0</v>
      </c>
      <c r="AK4655" s="9">
        <v>0</v>
      </c>
      <c r="AL4655" s="9">
        <v>0</v>
      </c>
      <c r="AM4655" s="9">
        <v>0</v>
      </c>
      <c r="AN4655" s="9">
        <v>0</v>
      </c>
      <c r="AO4655" s="9">
        <v>0</v>
      </c>
      <c r="AP4655" s="9">
        <v>0</v>
      </c>
      <c r="AQ4655" s="9">
        <v>0</v>
      </c>
      <c r="AR4655" s="9">
        <v>0</v>
      </c>
      <c r="AS4655" s="9">
        <v>0</v>
      </c>
      <c r="AT4655" s="9">
        <v>0</v>
      </c>
      <c r="AU4655" s="9">
        <v>0</v>
      </c>
      <c r="AV4655" s="9">
        <v>0</v>
      </c>
      <c r="AW4655" s="9">
        <v>0</v>
      </c>
      <c r="AX4655" s="9">
        <v>0</v>
      </c>
      <c r="AY4655" s="9">
        <v>0</v>
      </c>
      <c r="AZ4655" s="9">
        <v>0</v>
      </c>
      <c r="BA4655" s="9">
        <v>0</v>
      </c>
      <c r="BB4655" s="9">
        <v>0</v>
      </c>
      <c r="BC4655" s="9">
        <v>0</v>
      </c>
    </row>
    <row r="4656" spans="2:55" x14ac:dyDescent="0.45">
      <c r="B4656" s="25">
        <v>4649</v>
      </c>
      <c r="D4656" s="9" t="s">
        <v>93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9">
        <v>0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  <c r="AC4656" s="9">
        <v>0</v>
      </c>
      <c r="AD4656" s="9">
        <v>0</v>
      </c>
      <c r="AE4656" s="9">
        <v>0</v>
      </c>
      <c r="AF4656" s="9">
        <v>0</v>
      </c>
      <c r="AG4656" s="9">
        <v>0</v>
      </c>
      <c r="AH4656" s="9">
        <v>0</v>
      </c>
      <c r="AI4656" s="9">
        <v>0</v>
      </c>
      <c r="AJ4656" s="9">
        <v>0</v>
      </c>
      <c r="AK4656" s="9">
        <v>0</v>
      </c>
      <c r="AL4656" s="9">
        <v>0</v>
      </c>
      <c r="AM4656" s="9">
        <v>0</v>
      </c>
      <c r="AN4656" s="9">
        <v>0</v>
      </c>
      <c r="AO4656" s="9">
        <v>0</v>
      </c>
      <c r="AP4656" s="9">
        <v>0</v>
      </c>
      <c r="AQ4656" s="9">
        <v>0</v>
      </c>
      <c r="AR4656" s="9">
        <v>0</v>
      </c>
      <c r="AS4656" s="9">
        <v>0</v>
      </c>
      <c r="AT4656" s="9">
        <v>0</v>
      </c>
      <c r="AU4656" s="9">
        <v>0</v>
      </c>
      <c r="AV4656" s="9">
        <v>0</v>
      </c>
      <c r="AW4656" s="9">
        <v>0</v>
      </c>
      <c r="AX4656" s="9">
        <v>0</v>
      </c>
      <c r="AY4656" s="9">
        <v>0</v>
      </c>
      <c r="AZ4656" s="9">
        <v>0</v>
      </c>
      <c r="BA4656" s="9">
        <v>0</v>
      </c>
      <c r="BB4656" s="9">
        <v>0</v>
      </c>
      <c r="BC4656" s="9">
        <v>0</v>
      </c>
    </row>
    <row r="4657" spans="2:55" x14ac:dyDescent="0.45">
      <c r="B4657" s="25">
        <v>4650</v>
      </c>
      <c r="D4657" s="9" t="s">
        <v>94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0</v>
      </c>
      <c r="N4657" s="9">
        <v>0</v>
      </c>
      <c r="O4657" s="9">
        <v>0</v>
      </c>
      <c r="P4657" s="9">
        <v>0</v>
      </c>
      <c r="Q4657" s="9">
        <v>0</v>
      </c>
      <c r="R4657" s="9">
        <v>0</v>
      </c>
      <c r="S4657" s="9">
        <v>0</v>
      </c>
      <c r="T4657" s="9">
        <v>0</v>
      </c>
      <c r="U4657" s="9">
        <v>0</v>
      </c>
      <c r="V4657" s="9">
        <v>0</v>
      </c>
      <c r="W4657" s="9">
        <v>0</v>
      </c>
      <c r="X4657" s="9">
        <v>0</v>
      </c>
      <c r="Y4657" s="9">
        <v>0</v>
      </c>
      <c r="Z4657" s="9">
        <v>0</v>
      </c>
      <c r="AA4657" s="9">
        <v>0</v>
      </c>
      <c r="AB4657" s="9">
        <v>0</v>
      </c>
      <c r="AC4657" s="9">
        <v>0</v>
      </c>
      <c r="AD4657" s="9">
        <v>0</v>
      </c>
      <c r="AE4657" s="9">
        <v>0</v>
      </c>
      <c r="AF4657" s="9">
        <v>0</v>
      </c>
      <c r="AG4657" s="9">
        <v>0</v>
      </c>
      <c r="AH4657" s="9">
        <v>0</v>
      </c>
      <c r="AI4657" s="9">
        <v>0</v>
      </c>
      <c r="AJ4657" s="9">
        <v>0</v>
      </c>
      <c r="AK4657" s="9">
        <v>0</v>
      </c>
      <c r="AL4657" s="9">
        <v>0</v>
      </c>
      <c r="AM4657" s="9">
        <v>0</v>
      </c>
      <c r="AN4657" s="9">
        <v>0</v>
      </c>
      <c r="AO4657" s="9">
        <v>0</v>
      </c>
      <c r="AP4657" s="9">
        <v>0</v>
      </c>
      <c r="AQ4657" s="9">
        <v>0</v>
      </c>
      <c r="AR4657" s="9">
        <v>0</v>
      </c>
      <c r="AS4657" s="9">
        <v>0</v>
      </c>
      <c r="AT4657" s="9">
        <v>0</v>
      </c>
      <c r="AU4657" s="9">
        <v>0</v>
      </c>
      <c r="AV4657" s="9">
        <v>0</v>
      </c>
      <c r="AW4657" s="9">
        <v>0</v>
      </c>
      <c r="AX4657" s="9">
        <v>0</v>
      </c>
      <c r="AY4657" s="9">
        <v>0</v>
      </c>
      <c r="AZ4657" s="9">
        <v>0</v>
      </c>
      <c r="BA4657" s="9">
        <v>0</v>
      </c>
      <c r="BB4657" s="9">
        <v>0</v>
      </c>
      <c r="BC4657" s="9">
        <v>0</v>
      </c>
    </row>
    <row r="4658" spans="2:55" x14ac:dyDescent="0.45">
      <c r="B4658" s="25">
        <v>4651</v>
      </c>
      <c r="D4658" s="9" t="s">
        <v>95</v>
      </c>
      <c r="E4658" s="9">
        <v>0</v>
      </c>
      <c r="F4658" s="9">
        <v>0</v>
      </c>
      <c r="G4658" s="9">
        <v>0</v>
      </c>
      <c r="H4658" s="9">
        <v>0</v>
      </c>
      <c r="I4658" s="9">
        <v>0</v>
      </c>
      <c r="J4658" s="9">
        <v>0</v>
      </c>
      <c r="K4658" s="9">
        <v>0</v>
      </c>
      <c r="L4658" s="9">
        <v>4</v>
      </c>
      <c r="M4658" s="9">
        <v>0</v>
      </c>
      <c r="N4658" s="9">
        <v>0</v>
      </c>
      <c r="O4658" s="9">
        <v>3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0</v>
      </c>
      <c r="AB4658" s="9">
        <v>0</v>
      </c>
      <c r="AC4658" s="9">
        <v>0</v>
      </c>
      <c r="AD4658" s="9">
        <v>0</v>
      </c>
      <c r="AE4658" s="9">
        <v>0</v>
      </c>
      <c r="AF4658" s="9">
        <v>0</v>
      </c>
      <c r="AG4658" s="9">
        <v>0</v>
      </c>
      <c r="AH4658" s="9">
        <v>0</v>
      </c>
      <c r="AI4658" s="9">
        <v>0</v>
      </c>
      <c r="AJ4658" s="9">
        <v>0</v>
      </c>
      <c r="AK4658" s="9">
        <v>0</v>
      </c>
      <c r="AL4658" s="9">
        <v>0</v>
      </c>
      <c r="AM4658" s="9">
        <v>0</v>
      </c>
      <c r="AN4658" s="9">
        <v>0</v>
      </c>
      <c r="AO4658" s="9">
        <v>0</v>
      </c>
      <c r="AP4658" s="9">
        <v>0</v>
      </c>
      <c r="AQ4658" s="9">
        <v>0</v>
      </c>
      <c r="AR4658" s="9">
        <v>0</v>
      </c>
      <c r="AS4658" s="9">
        <v>0</v>
      </c>
      <c r="AT4658" s="9">
        <v>0</v>
      </c>
      <c r="AU4658" s="9">
        <v>0</v>
      </c>
      <c r="AV4658" s="9">
        <v>0</v>
      </c>
      <c r="AW4658" s="9">
        <v>0</v>
      </c>
      <c r="AX4658" s="9">
        <v>0</v>
      </c>
      <c r="AY4658" s="9">
        <v>0</v>
      </c>
      <c r="AZ4658" s="9">
        <v>0</v>
      </c>
      <c r="BA4658" s="9">
        <v>0</v>
      </c>
      <c r="BB4658" s="9">
        <v>0</v>
      </c>
      <c r="BC4658" s="9">
        <v>0</v>
      </c>
    </row>
    <row r="4659" spans="2:55" x14ac:dyDescent="0.45">
      <c r="B4659" s="25">
        <v>4652</v>
      </c>
      <c r="D4659" s="9" t="s">
        <v>96</v>
      </c>
      <c r="E4659" s="9">
        <v>0</v>
      </c>
      <c r="F4659" s="9">
        <v>0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0</v>
      </c>
      <c r="AB4659" s="9">
        <v>0</v>
      </c>
      <c r="AC4659" s="9">
        <v>0</v>
      </c>
      <c r="AD4659" s="9">
        <v>0</v>
      </c>
      <c r="AE4659" s="9">
        <v>0</v>
      </c>
      <c r="AF4659" s="9">
        <v>0</v>
      </c>
      <c r="AG4659" s="9">
        <v>0</v>
      </c>
      <c r="AH4659" s="9">
        <v>0</v>
      </c>
      <c r="AI4659" s="9">
        <v>0</v>
      </c>
      <c r="AJ4659" s="9">
        <v>0</v>
      </c>
      <c r="AK4659" s="9">
        <v>0</v>
      </c>
      <c r="AL4659" s="9">
        <v>0</v>
      </c>
      <c r="AM4659" s="9">
        <v>0</v>
      </c>
      <c r="AN4659" s="9">
        <v>0</v>
      </c>
      <c r="AO4659" s="9">
        <v>0</v>
      </c>
      <c r="AP4659" s="9">
        <v>0</v>
      </c>
      <c r="AQ4659" s="9">
        <v>0</v>
      </c>
      <c r="AR4659" s="9">
        <v>0</v>
      </c>
      <c r="AS4659" s="9">
        <v>0</v>
      </c>
      <c r="AT4659" s="9">
        <v>0</v>
      </c>
      <c r="AU4659" s="9">
        <v>0</v>
      </c>
      <c r="AV4659" s="9">
        <v>0</v>
      </c>
      <c r="AW4659" s="9">
        <v>0</v>
      </c>
      <c r="AX4659" s="9">
        <v>0</v>
      </c>
      <c r="AY4659" s="9">
        <v>0</v>
      </c>
      <c r="AZ4659" s="9">
        <v>0</v>
      </c>
      <c r="BA4659" s="9">
        <v>0</v>
      </c>
      <c r="BB4659" s="9">
        <v>0</v>
      </c>
      <c r="BC4659" s="9">
        <v>0</v>
      </c>
    </row>
    <row r="4660" spans="2:55" x14ac:dyDescent="0.45">
      <c r="B4660" s="25">
        <v>4653</v>
      </c>
      <c r="D4660" s="9" t="s">
        <v>97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  <c r="J4660" s="9">
        <v>0</v>
      </c>
      <c r="K4660" s="9">
        <v>0</v>
      </c>
      <c r="L4660" s="9">
        <v>0</v>
      </c>
      <c r="M4660" s="9">
        <v>0</v>
      </c>
      <c r="N4660" s="9">
        <v>0</v>
      </c>
      <c r="O4660" s="9">
        <v>7</v>
      </c>
      <c r="P4660" s="9">
        <v>0</v>
      </c>
      <c r="Q4660" s="9">
        <v>0</v>
      </c>
      <c r="R4660" s="9">
        <v>0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3</v>
      </c>
      <c r="AB4660" s="9">
        <v>4</v>
      </c>
      <c r="AC4660" s="9">
        <v>0</v>
      </c>
      <c r="AD4660" s="9">
        <v>0</v>
      </c>
      <c r="AE4660" s="9">
        <v>0</v>
      </c>
      <c r="AF4660" s="9">
        <v>0</v>
      </c>
      <c r="AG4660" s="9">
        <v>0</v>
      </c>
      <c r="AH4660" s="9">
        <v>0</v>
      </c>
      <c r="AI4660" s="9">
        <v>0</v>
      </c>
      <c r="AJ4660" s="9">
        <v>0</v>
      </c>
      <c r="AK4660" s="9">
        <v>0</v>
      </c>
      <c r="AL4660" s="9">
        <v>0</v>
      </c>
      <c r="AM4660" s="9">
        <v>0</v>
      </c>
      <c r="AN4660" s="9">
        <v>0</v>
      </c>
      <c r="AO4660" s="9">
        <v>0</v>
      </c>
      <c r="AP4660" s="9">
        <v>0</v>
      </c>
      <c r="AQ4660" s="9">
        <v>0</v>
      </c>
      <c r="AR4660" s="9">
        <v>0</v>
      </c>
      <c r="AS4660" s="9">
        <v>0</v>
      </c>
      <c r="AT4660" s="9">
        <v>0</v>
      </c>
      <c r="AU4660" s="9">
        <v>0</v>
      </c>
      <c r="AV4660" s="9">
        <v>0</v>
      </c>
      <c r="AW4660" s="9">
        <v>0</v>
      </c>
      <c r="AX4660" s="9">
        <v>0</v>
      </c>
      <c r="AY4660" s="9">
        <v>0</v>
      </c>
      <c r="AZ4660" s="9">
        <v>0</v>
      </c>
      <c r="BA4660" s="9">
        <v>0</v>
      </c>
      <c r="BB4660" s="9">
        <v>0</v>
      </c>
      <c r="BC4660" s="9">
        <v>0</v>
      </c>
    </row>
    <row r="4661" spans="2:55" x14ac:dyDescent="0.45">
      <c r="B4661" s="25">
        <v>4654</v>
      </c>
      <c r="D4661" s="9" t="s">
        <v>98</v>
      </c>
      <c r="E4661" s="9">
        <v>0</v>
      </c>
      <c r="F4661" s="9">
        <v>0</v>
      </c>
      <c r="G4661" s="9">
        <v>0</v>
      </c>
      <c r="H4661" s="9">
        <v>0</v>
      </c>
      <c r="I4661" s="9">
        <v>0</v>
      </c>
      <c r="J4661" s="9">
        <v>0</v>
      </c>
      <c r="K4661" s="9">
        <v>0</v>
      </c>
      <c r="L4661" s="9">
        <v>0</v>
      </c>
      <c r="M4661" s="9">
        <v>0</v>
      </c>
      <c r="N4661" s="9">
        <v>0</v>
      </c>
      <c r="O4661" s="9">
        <v>0</v>
      </c>
      <c r="P4661" s="9">
        <v>0</v>
      </c>
      <c r="Q4661" s="9">
        <v>0</v>
      </c>
      <c r="R4661" s="9">
        <v>0</v>
      </c>
      <c r="S4661" s="9">
        <v>0</v>
      </c>
      <c r="T4661" s="9">
        <v>0</v>
      </c>
      <c r="U4661" s="9">
        <v>0</v>
      </c>
      <c r="V4661" s="9">
        <v>0</v>
      </c>
      <c r="W4661" s="9">
        <v>0</v>
      </c>
      <c r="X4661" s="9">
        <v>0</v>
      </c>
      <c r="Y4661" s="9">
        <v>0</v>
      </c>
      <c r="Z4661" s="9">
        <v>0</v>
      </c>
      <c r="AA4661" s="9">
        <v>0</v>
      </c>
      <c r="AB4661" s="9">
        <v>0</v>
      </c>
      <c r="AC4661" s="9">
        <v>0</v>
      </c>
      <c r="AD4661" s="9">
        <v>0</v>
      </c>
      <c r="AE4661" s="9">
        <v>0</v>
      </c>
      <c r="AF4661" s="9">
        <v>0</v>
      </c>
      <c r="AG4661" s="9">
        <v>0</v>
      </c>
      <c r="AH4661" s="9">
        <v>0</v>
      </c>
      <c r="AI4661" s="9">
        <v>0</v>
      </c>
      <c r="AJ4661" s="9">
        <v>0</v>
      </c>
      <c r="AK4661" s="9">
        <v>0</v>
      </c>
      <c r="AL4661" s="9">
        <v>0</v>
      </c>
      <c r="AM4661" s="9">
        <v>0</v>
      </c>
      <c r="AN4661" s="9">
        <v>0</v>
      </c>
      <c r="AO4661" s="9">
        <v>0</v>
      </c>
      <c r="AP4661" s="9">
        <v>0</v>
      </c>
      <c r="AQ4661" s="9">
        <v>0</v>
      </c>
      <c r="AR4661" s="9">
        <v>0</v>
      </c>
      <c r="AS4661" s="9">
        <v>0</v>
      </c>
      <c r="AT4661" s="9">
        <v>0</v>
      </c>
      <c r="AU4661" s="9">
        <v>0</v>
      </c>
      <c r="AV4661" s="9">
        <v>0</v>
      </c>
      <c r="AW4661" s="9">
        <v>0</v>
      </c>
      <c r="AX4661" s="9">
        <v>0</v>
      </c>
      <c r="AY4661" s="9">
        <v>0</v>
      </c>
      <c r="AZ4661" s="9">
        <v>0</v>
      </c>
      <c r="BA4661" s="9">
        <v>0</v>
      </c>
      <c r="BB4661" s="9">
        <v>0</v>
      </c>
      <c r="BC4661" s="9">
        <v>0</v>
      </c>
    </row>
    <row r="4662" spans="2:55" x14ac:dyDescent="0.45">
      <c r="B4662" s="25">
        <v>4655</v>
      </c>
      <c r="D4662" s="9" t="s">
        <v>99</v>
      </c>
      <c r="E4662" s="9">
        <v>0</v>
      </c>
      <c r="F4662" s="9">
        <v>0</v>
      </c>
      <c r="G4662" s="9">
        <v>0</v>
      </c>
      <c r="H4662" s="9">
        <v>0</v>
      </c>
      <c r="I4662" s="9">
        <v>0</v>
      </c>
      <c r="J4662" s="9">
        <v>0</v>
      </c>
      <c r="K4662" s="9">
        <v>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0</v>
      </c>
      <c r="R4662" s="9">
        <v>0</v>
      </c>
      <c r="S4662" s="9">
        <v>0</v>
      </c>
      <c r="T4662" s="9">
        <v>0</v>
      </c>
      <c r="U4662" s="9">
        <v>0</v>
      </c>
      <c r="V4662" s="9">
        <v>0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  <c r="AC4662" s="9">
        <v>0</v>
      </c>
      <c r="AD4662" s="9">
        <v>0</v>
      </c>
      <c r="AE4662" s="9">
        <v>0</v>
      </c>
      <c r="AF4662" s="9">
        <v>0</v>
      </c>
      <c r="AG4662" s="9">
        <v>0</v>
      </c>
      <c r="AH4662" s="9">
        <v>0</v>
      </c>
      <c r="AI4662" s="9">
        <v>0</v>
      </c>
      <c r="AJ4662" s="9">
        <v>0</v>
      </c>
      <c r="AK4662" s="9">
        <v>0</v>
      </c>
      <c r="AL4662" s="9">
        <v>0</v>
      </c>
      <c r="AM4662" s="9">
        <v>0</v>
      </c>
      <c r="AN4662" s="9">
        <v>0</v>
      </c>
      <c r="AO4662" s="9">
        <v>0</v>
      </c>
      <c r="AP4662" s="9">
        <v>0</v>
      </c>
      <c r="AQ4662" s="9">
        <v>0</v>
      </c>
      <c r="AR4662" s="9">
        <v>0</v>
      </c>
      <c r="AS4662" s="9">
        <v>0</v>
      </c>
      <c r="AT4662" s="9">
        <v>0</v>
      </c>
      <c r="AU4662" s="9">
        <v>0</v>
      </c>
      <c r="AV4662" s="9">
        <v>0</v>
      </c>
      <c r="AW4662" s="9">
        <v>0</v>
      </c>
      <c r="AX4662" s="9">
        <v>0</v>
      </c>
      <c r="AY4662" s="9">
        <v>0</v>
      </c>
      <c r="AZ4662" s="9">
        <v>0</v>
      </c>
      <c r="BA4662" s="9">
        <v>0</v>
      </c>
      <c r="BB4662" s="9">
        <v>0</v>
      </c>
      <c r="BC4662" s="9">
        <v>0</v>
      </c>
    </row>
    <row r="4663" spans="2:55" x14ac:dyDescent="0.45">
      <c r="B4663" s="25">
        <v>4656</v>
      </c>
      <c r="D4663" s="9" t="s">
        <v>100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  <c r="J4663" s="9">
        <v>0</v>
      </c>
      <c r="K4663" s="9">
        <v>0</v>
      </c>
      <c r="L4663" s="9">
        <v>0</v>
      </c>
      <c r="M4663" s="9">
        <v>0</v>
      </c>
      <c r="N4663" s="9">
        <v>13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3</v>
      </c>
      <c r="X4663" s="9">
        <v>0</v>
      </c>
      <c r="Y4663" s="9">
        <v>0</v>
      </c>
      <c r="Z4663" s="9">
        <v>0</v>
      </c>
      <c r="AA4663" s="9">
        <v>0</v>
      </c>
      <c r="AB4663" s="9">
        <v>0</v>
      </c>
      <c r="AC4663" s="9">
        <v>0</v>
      </c>
      <c r="AD4663" s="9">
        <v>0</v>
      </c>
      <c r="AE4663" s="9">
        <v>0</v>
      </c>
      <c r="AF4663" s="9">
        <v>0</v>
      </c>
      <c r="AG4663" s="9">
        <v>0</v>
      </c>
      <c r="AH4663" s="9">
        <v>0</v>
      </c>
      <c r="AI4663" s="9">
        <v>0</v>
      </c>
      <c r="AJ4663" s="9">
        <v>0</v>
      </c>
      <c r="AK4663" s="9">
        <v>0</v>
      </c>
      <c r="AL4663" s="9">
        <v>0</v>
      </c>
      <c r="AM4663" s="9">
        <v>0</v>
      </c>
      <c r="AN4663" s="9">
        <v>0</v>
      </c>
      <c r="AO4663" s="9">
        <v>0</v>
      </c>
      <c r="AP4663" s="9">
        <v>0</v>
      </c>
      <c r="AQ4663" s="9">
        <v>0</v>
      </c>
      <c r="AR4663" s="9">
        <v>0</v>
      </c>
      <c r="AS4663" s="9">
        <v>0</v>
      </c>
      <c r="AT4663" s="9">
        <v>0</v>
      </c>
      <c r="AU4663" s="9">
        <v>0</v>
      </c>
      <c r="AV4663" s="9">
        <v>0</v>
      </c>
      <c r="AW4663" s="9">
        <v>0</v>
      </c>
      <c r="AX4663" s="9">
        <v>0</v>
      </c>
      <c r="AY4663" s="9">
        <v>0</v>
      </c>
      <c r="AZ4663" s="9">
        <v>0</v>
      </c>
      <c r="BA4663" s="9">
        <v>0</v>
      </c>
      <c r="BB4663" s="9">
        <v>0</v>
      </c>
      <c r="BC4663" s="9">
        <v>0</v>
      </c>
    </row>
    <row r="4664" spans="2:55" x14ac:dyDescent="0.45">
      <c r="B4664" s="25">
        <v>4657</v>
      </c>
      <c r="D4664" s="9" t="s">
        <v>101</v>
      </c>
      <c r="E4664" s="9">
        <v>0</v>
      </c>
      <c r="F4664" s="9">
        <v>0</v>
      </c>
      <c r="G4664" s="9">
        <v>0</v>
      </c>
      <c r="H4664" s="9">
        <v>0</v>
      </c>
      <c r="I4664" s="9">
        <v>0</v>
      </c>
      <c r="J4664" s="9">
        <v>0</v>
      </c>
      <c r="K4664" s="9">
        <v>0</v>
      </c>
      <c r="L4664" s="9">
        <v>0</v>
      </c>
      <c r="M4664" s="9">
        <v>0</v>
      </c>
      <c r="N4664" s="9">
        <v>22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9">
        <v>0</v>
      </c>
      <c r="U4664" s="9">
        <v>0</v>
      </c>
      <c r="V4664" s="9">
        <v>0</v>
      </c>
      <c r="W4664" s="9">
        <v>0</v>
      </c>
      <c r="X4664" s="9">
        <v>0</v>
      </c>
      <c r="Y4664" s="9">
        <v>0</v>
      </c>
      <c r="Z4664" s="9">
        <v>0</v>
      </c>
      <c r="AA4664" s="9">
        <v>0</v>
      </c>
      <c r="AB4664" s="9">
        <v>4</v>
      </c>
      <c r="AC4664" s="9">
        <v>0</v>
      </c>
      <c r="AD4664" s="9">
        <v>0</v>
      </c>
      <c r="AE4664" s="9">
        <v>0</v>
      </c>
      <c r="AF4664" s="9">
        <v>0</v>
      </c>
      <c r="AG4664" s="9">
        <v>0</v>
      </c>
      <c r="AH4664" s="9">
        <v>0</v>
      </c>
      <c r="AI4664" s="9">
        <v>0</v>
      </c>
      <c r="AJ4664" s="9">
        <v>0</v>
      </c>
      <c r="AK4664" s="9">
        <v>0</v>
      </c>
      <c r="AL4664" s="9">
        <v>0</v>
      </c>
      <c r="AM4664" s="9">
        <v>0</v>
      </c>
      <c r="AN4664" s="9">
        <v>0</v>
      </c>
      <c r="AO4664" s="9">
        <v>0</v>
      </c>
      <c r="AP4664" s="9">
        <v>0</v>
      </c>
      <c r="AQ4664" s="9">
        <v>0</v>
      </c>
      <c r="AR4664" s="9">
        <v>0</v>
      </c>
      <c r="AS4664" s="9">
        <v>0</v>
      </c>
      <c r="AT4664" s="9">
        <v>0</v>
      </c>
      <c r="AU4664" s="9">
        <v>0</v>
      </c>
      <c r="AV4664" s="9">
        <v>0</v>
      </c>
      <c r="AW4664" s="9">
        <v>0</v>
      </c>
      <c r="AX4664" s="9">
        <v>0</v>
      </c>
      <c r="AY4664" s="9">
        <v>0</v>
      </c>
      <c r="AZ4664" s="9">
        <v>0</v>
      </c>
      <c r="BA4664" s="9">
        <v>0</v>
      </c>
      <c r="BB4664" s="9">
        <v>0</v>
      </c>
      <c r="BC4664" s="9">
        <v>0</v>
      </c>
    </row>
    <row r="4665" spans="2:55" x14ac:dyDescent="0.45">
      <c r="B4665" s="25">
        <v>4658</v>
      </c>
      <c r="D4665" s="9" t="s">
        <v>102</v>
      </c>
      <c r="E4665" s="9">
        <v>0</v>
      </c>
      <c r="F4665" s="9">
        <v>0</v>
      </c>
      <c r="G4665" s="9">
        <v>0</v>
      </c>
      <c r="H4665" s="9">
        <v>0</v>
      </c>
      <c r="I4665" s="9">
        <v>0</v>
      </c>
      <c r="J4665" s="9">
        <v>0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0</v>
      </c>
      <c r="V4665" s="9">
        <v>0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  <c r="AC4665" s="9">
        <v>0</v>
      </c>
      <c r="AD4665" s="9">
        <v>0</v>
      </c>
      <c r="AE4665" s="9">
        <v>0</v>
      </c>
      <c r="AF4665" s="9">
        <v>0</v>
      </c>
      <c r="AG4665" s="9">
        <v>0</v>
      </c>
      <c r="AH4665" s="9">
        <v>0</v>
      </c>
      <c r="AI4665" s="9">
        <v>0</v>
      </c>
      <c r="AJ4665" s="9">
        <v>0</v>
      </c>
      <c r="AK4665" s="9">
        <v>0</v>
      </c>
      <c r="AL4665" s="9">
        <v>0</v>
      </c>
      <c r="AM4665" s="9">
        <v>0</v>
      </c>
      <c r="AN4665" s="9">
        <v>0</v>
      </c>
      <c r="AO4665" s="9">
        <v>0</v>
      </c>
      <c r="AP4665" s="9">
        <v>0</v>
      </c>
      <c r="AQ4665" s="9">
        <v>0</v>
      </c>
      <c r="AR4665" s="9">
        <v>0</v>
      </c>
      <c r="AS4665" s="9">
        <v>0</v>
      </c>
      <c r="AT4665" s="9">
        <v>0</v>
      </c>
      <c r="AU4665" s="9">
        <v>0</v>
      </c>
      <c r="AV4665" s="9">
        <v>0</v>
      </c>
      <c r="AW4665" s="9">
        <v>0</v>
      </c>
      <c r="AX4665" s="9">
        <v>0</v>
      </c>
      <c r="AY4665" s="9">
        <v>0</v>
      </c>
      <c r="AZ4665" s="9">
        <v>0</v>
      </c>
      <c r="BA4665" s="9">
        <v>0</v>
      </c>
      <c r="BB4665" s="9">
        <v>0</v>
      </c>
      <c r="BC4665" s="9">
        <v>0</v>
      </c>
    </row>
    <row r="4666" spans="2:55" x14ac:dyDescent="0.45">
      <c r="B4666" s="25">
        <v>4659</v>
      </c>
      <c r="D4666" s="9" t="s">
        <v>103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0</v>
      </c>
      <c r="Z4666" s="9">
        <v>0</v>
      </c>
      <c r="AA4666" s="9">
        <v>0</v>
      </c>
      <c r="AB4666" s="9">
        <v>0</v>
      </c>
      <c r="AC4666" s="9">
        <v>0</v>
      </c>
      <c r="AD4666" s="9">
        <v>0</v>
      </c>
      <c r="AE4666" s="9">
        <v>0</v>
      </c>
      <c r="AF4666" s="9">
        <v>0</v>
      </c>
      <c r="AG4666" s="9">
        <v>0</v>
      </c>
      <c r="AH4666" s="9">
        <v>0</v>
      </c>
      <c r="AI4666" s="9">
        <v>0</v>
      </c>
      <c r="AJ4666" s="9">
        <v>0</v>
      </c>
      <c r="AK4666" s="9">
        <v>0</v>
      </c>
      <c r="AL4666" s="9">
        <v>0</v>
      </c>
      <c r="AM4666" s="9">
        <v>0</v>
      </c>
      <c r="AN4666" s="9">
        <v>0</v>
      </c>
      <c r="AO4666" s="9">
        <v>0</v>
      </c>
      <c r="AP4666" s="9">
        <v>0</v>
      </c>
      <c r="AQ4666" s="9">
        <v>0</v>
      </c>
      <c r="AR4666" s="9">
        <v>0</v>
      </c>
      <c r="AS4666" s="9">
        <v>0</v>
      </c>
      <c r="AT4666" s="9">
        <v>0</v>
      </c>
      <c r="AU4666" s="9">
        <v>0</v>
      </c>
      <c r="AV4666" s="9">
        <v>0</v>
      </c>
      <c r="AW4666" s="9">
        <v>0</v>
      </c>
      <c r="AX4666" s="9">
        <v>0</v>
      </c>
      <c r="AY4666" s="9">
        <v>0</v>
      </c>
      <c r="AZ4666" s="9">
        <v>0</v>
      </c>
      <c r="BA4666" s="9">
        <v>0</v>
      </c>
      <c r="BB4666" s="9">
        <v>0</v>
      </c>
      <c r="BC4666" s="9">
        <v>0</v>
      </c>
    </row>
    <row r="4667" spans="2:55" x14ac:dyDescent="0.45">
      <c r="B4667" s="25">
        <v>4660</v>
      </c>
      <c r="D4667" s="9" t="s">
        <v>104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  <c r="J4667" s="9">
        <v>0</v>
      </c>
      <c r="K4667" s="9">
        <v>0</v>
      </c>
      <c r="L4667" s="9">
        <v>0</v>
      </c>
      <c r="M4667" s="9">
        <v>0</v>
      </c>
      <c r="N4667" s="9">
        <v>0</v>
      </c>
      <c r="O4667" s="9">
        <v>0</v>
      </c>
      <c r="P4667" s="9">
        <v>0</v>
      </c>
      <c r="Q4667" s="9">
        <v>0</v>
      </c>
      <c r="R4667" s="9">
        <v>0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  <c r="AC4667" s="9">
        <v>0</v>
      </c>
      <c r="AD4667" s="9">
        <v>0</v>
      </c>
      <c r="AE4667" s="9">
        <v>0</v>
      </c>
      <c r="AF4667" s="9">
        <v>0</v>
      </c>
      <c r="AG4667" s="9">
        <v>0</v>
      </c>
      <c r="AH4667" s="9">
        <v>0</v>
      </c>
      <c r="AI4667" s="9">
        <v>0</v>
      </c>
      <c r="AJ4667" s="9">
        <v>0</v>
      </c>
      <c r="AK4667" s="9">
        <v>0</v>
      </c>
      <c r="AL4667" s="9">
        <v>0</v>
      </c>
      <c r="AM4667" s="9">
        <v>0</v>
      </c>
      <c r="AN4667" s="9">
        <v>0</v>
      </c>
      <c r="AO4667" s="9">
        <v>0</v>
      </c>
      <c r="AP4667" s="9">
        <v>0</v>
      </c>
      <c r="AQ4667" s="9">
        <v>0</v>
      </c>
      <c r="AR4667" s="9">
        <v>0</v>
      </c>
      <c r="AS4667" s="9">
        <v>0</v>
      </c>
      <c r="AT4667" s="9">
        <v>0</v>
      </c>
      <c r="AU4667" s="9">
        <v>0</v>
      </c>
      <c r="AV4667" s="9">
        <v>0</v>
      </c>
      <c r="AW4667" s="9">
        <v>0</v>
      </c>
      <c r="AX4667" s="9">
        <v>0</v>
      </c>
      <c r="AY4667" s="9">
        <v>0</v>
      </c>
      <c r="AZ4667" s="9">
        <v>0</v>
      </c>
      <c r="BA4667" s="9">
        <v>0</v>
      </c>
      <c r="BB4667" s="9">
        <v>0</v>
      </c>
      <c r="BC4667" s="9">
        <v>0</v>
      </c>
    </row>
    <row r="4668" spans="2:55" x14ac:dyDescent="0.45">
      <c r="B4668" s="25">
        <v>4661</v>
      </c>
      <c r="D4668" s="9" t="s">
        <v>105</v>
      </c>
      <c r="E4668" s="9">
        <v>0</v>
      </c>
      <c r="F4668" s="9">
        <v>0</v>
      </c>
      <c r="G4668" s="9">
        <v>0</v>
      </c>
      <c r="H4668" s="9">
        <v>3</v>
      </c>
      <c r="I4668" s="9">
        <v>6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0</v>
      </c>
      <c r="R4668" s="9">
        <v>0</v>
      </c>
      <c r="S4668" s="9">
        <v>0</v>
      </c>
      <c r="T4668" s="9">
        <v>0</v>
      </c>
      <c r="U4668" s="9">
        <v>0</v>
      </c>
      <c r="V4668" s="9">
        <v>0</v>
      </c>
      <c r="W4668" s="9">
        <v>0</v>
      </c>
      <c r="X4668" s="9">
        <v>0</v>
      </c>
      <c r="Y4668" s="9">
        <v>0</v>
      </c>
      <c r="Z4668" s="9">
        <v>0</v>
      </c>
      <c r="AA4668" s="9">
        <v>0</v>
      </c>
      <c r="AB4668" s="9">
        <v>0</v>
      </c>
      <c r="AC4668" s="9">
        <v>0</v>
      </c>
      <c r="AD4668" s="9">
        <v>0</v>
      </c>
      <c r="AE4668" s="9">
        <v>0</v>
      </c>
      <c r="AF4668" s="9">
        <v>0</v>
      </c>
      <c r="AG4668" s="9">
        <v>0</v>
      </c>
      <c r="AH4668" s="9">
        <v>0</v>
      </c>
      <c r="AI4668" s="9">
        <v>6</v>
      </c>
      <c r="AJ4668" s="9">
        <v>0</v>
      </c>
      <c r="AK4668" s="9">
        <v>4</v>
      </c>
      <c r="AL4668" s="9">
        <v>0</v>
      </c>
      <c r="AM4668" s="9">
        <v>0</v>
      </c>
      <c r="AN4668" s="9">
        <v>0</v>
      </c>
      <c r="AO4668" s="9">
        <v>0</v>
      </c>
      <c r="AP4668" s="9">
        <v>0</v>
      </c>
      <c r="AQ4668" s="9">
        <v>0</v>
      </c>
      <c r="AR4668" s="9">
        <v>0</v>
      </c>
      <c r="AS4668" s="9">
        <v>0</v>
      </c>
      <c r="AT4668" s="9">
        <v>0</v>
      </c>
      <c r="AU4668" s="9">
        <v>0</v>
      </c>
      <c r="AV4668" s="9">
        <v>0</v>
      </c>
      <c r="AW4668" s="9">
        <v>0</v>
      </c>
      <c r="AX4668" s="9">
        <v>0</v>
      </c>
      <c r="AY4668" s="9">
        <v>0</v>
      </c>
      <c r="AZ4668" s="9">
        <v>0</v>
      </c>
      <c r="BA4668" s="9">
        <v>0</v>
      </c>
      <c r="BB4668" s="9">
        <v>0</v>
      </c>
      <c r="BC4668" s="9">
        <v>0</v>
      </c>
    </row>
    <row r="4669" spans="2:55" x14ac:dyDescent="0.45">
      <c r="B4669" s="25">
        <v>4662</v>
      </c>
      <c r="D4669" s="9" t="s">
        <v>106</v>
      </c>
      <c r="E4669" s="9">
        <v>0</v>
      </c>
      <c r="F4669" s="9">
        <v>3</v>
      </c>
      <c r="G4669" s="9">
        <v>0</v>
      </c>
      <c r="H4669" s="9">
        <v>18</v>
      </c>
      <c r="I4669" s="9">
        <v>0</v>
      </c>
      <c r="J4669" s="9">
        <v>0</v>
      </c>
      <c r="K4669" s="9">
        <v>0</v>
      </c>
      <c r="L4669" s="9">
        <v>4</v>
      </c>
      <c r="M4669" s="9">
        <v>0</v>
      </c>
      <c r="N4669" s="9">
        <v>0</v>
      </c>
      <c r="O4669" s="9">
        <v>4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>
        <v>0</v>
      </c>
      <c r="W4669" s="9">
        <v>0</v>
      </c>
      <c r="X4669" s="9">
        <v>0</v>
      </c>
      <c r="Y4669" s="9">
        <v>0</v>
      </c>
      <c r="Z4669" s="9">
        <v>0</v>
      </c>
      <c r="AA4669" s="9">
        <v>0</v>
      </c>
      <c r="AB4669" s="9">
        <v>0</v>
      </c>
      <c r="AC4669" s="9">
        <v>0</v>
      </c>
      <c r="AD4669" s="9">
        <v>0</v>
      </c>
      <c r="AE4669" s="9">
        <v>0</v>
      </c>
      <c r="AF4669" s="9">
        <v>0</v>
      </c>
      <c r="AG4669" s="9">
        <v>5</v>
      </c>
      <c r="AH4669" s="9">
        <v>0</v>
      </c>
      <c r="AI4669" s="9">
        <v>3</v>
      </c>
      <c r="AJ4669" s="9">
        <v>0</v>
      </c>
      <c r="AK4669" s="9">
        <v>0</v>
      </c>
      <c r="AL4669" s="9">
        <v>0</v>
      </c>
      <c r="AM4669" s="9">
        <v>3</v>
      </c>
      <c r="AN4669" s="9">
        <v>0</v>
      </c>
      <c r="AO4669" s="9">
        <v>0</v>
      </c>
      <c r="AP4669" s="9">
        <v>5</v>
      </c>
      <c r="AQ4669" s="9">
        <v>0</v>
      </c>
      <c r="AR4669" s="9">
        <v>0</v>
      </c>
      <c r="AS4669" s="9">
        <v>0</v>
      </c>
      <c r="AT4669" s="9">
        <v>0</v>
      </c>
      <c r="AU4669" s="9">
        <v>0</v>
      </c>
      <c r="AV4669" s="9">
        <v>0</v>
      </c>
      <c r="AW4669" s="9">
        <v>0</v>
      </c>
      <c r="AX4669" s="9">
        <v>0</v>
      </c>
      <c r="AY4669" s="9">
        <v>0</v>
      </c>
      <c r="AZ4669" s="9">
        <v>3</v>
      </c>
      <c r="BA4669" s="9">
        <v>0</v>
      </c>
      <c r="BB4669" s="9">
        <v>0</v>
      </c>
      <c r="BC4669" s="9">
        <v>0</v>
      </c>
    </row>
    <row r="4670" spans="2:55" x14ac:dyDescent="0.45">
      <c r="B4670" s="25">
        <v>4663</v>
      </c>
      <c r="D4670" s="9" t="s">
        <v>107</v>
      </c>
      <c r="E4670" s="9">
        <v>0</v>
      </c>
      <c r="F4670" s="9">
        <v>0</v>
      </c>
      <c r="G4670" s="9">
        <v>0</v>
      </c>
      <c r="H4670" s="9">
        <v>0</v>
      </c>
      <c r="I4670" s="9">
        <v>0</v>
      </c>
      <c r="J4670" s="9">
        <v>0</v>
      </c>
      <c r="K4670" s="9">
        <v>0</v>
      </c>
      <c r="L4670" s="9">
        <v>3</v>
      </c>
      <c r="M4670" s="9">
        <v>0</v>
      </c>
      <c r="N4670" s="9">
        <v>0</v>
      </c>
      <c r="O4670" s="9">
        <v>0</v>
      </c>
      <c r="P4670" s="9">
        <v>0</v>
      </c>
      <c r="Q4670" s="9">
        <v>0</v>
      </c>
      <c r="R4670" s="9">
        <v>0</v>
      </c>
      <c r="S4670" s="9">
        <v>0</v>
      </c>
      <c r="T4670" s="9">
        <v>0</v>
      </c>
      <c r="U4670" s="9">
        <v>0</v>
      </c>
      <c r="V4670" s="9">
        <v>0</v>
      </c>
      <c r="W4670" s="9">
        <v>0</v>
      </c>
      <c r="X4670" s="9">
        <v>0</v>
      </c>
      <c r="Y4670" s="9">
        <v>0</v>
      </c>
      <c r="Z4670" s="9">
        <v>0</v>
      </c>
      <c r="AA4670" s="9">
        <v>0</v>
      </c>
      <c r="AB4670" s="9">
        <v>0</v>
      </c>
      <c r="AC4670" s="9">
        <v>0</v>
      </c>
      <c r="AD4670" s="9">
        <v>0</v>
      </c>
      <c r="AE4670" s="9">
        <v>0</v>
      </c>
      <c r="AF4670" s="9">
        <v>0</v>
      </c>
      <c r="AG4670" s="9">
        <v>4</v>
      </c>
      <c r="AH4670" s="9">
        <v>0</v>
      </c>
      <c r="AI4670" s="9">
        <v>0</v>
      </c>
      <c r="AJ4670" s="9">
        <v>0</v>
      </c>
      <c r="AK4670" s="9">
        <v>0</v>
      </c>
      <c r="AL4670" s="9">
        <v>0</v>
      </c>
      <c r="AM4670" s="9">
        <v>0</v>
      </c>
      <c r="AN4670" s="9">
        <v>0</v>
      </c>
      <c r="AO4670" s="9">
        <v>0</v>
      </c>
      <c r="AP4670" s="9">
        <v>0</v>
      </c>
      <c r="AQ4670" s="9">
        <v>0</v>
      </c>
      <c r="AR4670" s="9">
        <v>0</v>
      </c>
      <c r="AS4670" s="9">
        <v>0</v>
      </c>
      <c r="AT4670" s="9">
        <v>0</v>
      </c>
      <c r="AU4670" s="9">
        <v>0</v>
      </c>
      <c r="AV4670" s="9">
        <v>0</v>
      </c>
      <c r="AW4670" s="9">
        <v>0</v>
      </c>
      <c r="AX4670" s="9">
        <v>0</v>
      </c>
      <c r="AY4670" s="9">
        <v>0</v>
      </c>
      <c r="AZ4670" s="9">
        <v>0</v>
      </c>
      <c r="BA4670" s="9">
        <v>0</v>
      </c>
      <c r="BB4670" s="9">
        <v>0</v>
      </c>
      <c r="BC4670" s="9">
        <v>0</v>
      </c>
    </row>
    <row r="4671" spans="2:55" x14ac:dyDescent="0.45">
      <c r="B4671" s="25">
        <v>4664</v>
      </c>
      <c r="D4671" s="9" t="s">
        <v>108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  <c r="AC4671" s="9">
        <v>0</v>
      </c>
      <c r="AD4671" s="9">
        <v>0</v>
      </c>
      <c r="AE4671" s="9">
        <v>0</v>
      </c>
      <c r="AF4671" s="9">
        <v>0</v>
      </c>
      <c r="AG4671" s="9">
        <v>0</v>
      </c>
      <c r="AH4671" s="9">
        <v>0</v>
      </c>
      <c r="AI4671" s="9">
        <v>0</v>
      </c>
      <c r="AJ4671" s="9">
        <v>0</v>
      </c>
      <c r="AK4671" s="9">
        <v>0</v>
      </c>
      <c r="AL4671" s="9">
        <v>0</v>
      </c>
      <c r="AM4671" s="9">
        <v>0</v>
      </c>
      <c r="AN4671" s="9">
        <v>0</v>
      </c>
      <c r="AO4671" s="9">
        <v>0</v>
      </c>
      <c r="AP4671" s="9">
        <v>0</v>
      </c>
      <c r="AQ4671" s="9">
        <v>0</v>
      </c>
      <c r="AR4671" s="9">
        <v>0</v>
      </c>
      <c r="AS4671" s="9">
        <v>0</v>
      </c>
      <c r="AT4671" s="9">
        <v>0</v>
      </c>
      <c r="AU4671" s="9">
        <v>0</v>
      </c>
      <c r="AV4671" s="9">
        <v>0</v>
      </c>
      <c r="AW4671" s="9">
        <v>0</v>
      </c>
      <c r="AX4671" s="9">
        <v>0</v>
      </c>
      <c r="AY4671" s="9">
        <v>0</v>
      </c>
      <c r="AZ4671" s="9">
        <v>0</v>
      </c>
      <c r="BA4671" s="9">
        <v>0</v>
      </c>
      <c r="BB4671" s="9">
        <v>0</v>
      </c>
      <c r="BC4671" s="9">
        <v>0</v>
      </c>
    </row>
    <row r="4672" spans="2:55" x14ac:dyDescent="0.45">
      <c r="B4672" s="25">
        <v>4665</v>
      </c>
      <c r="D4672" s="9" t="s">
        <v>109</v>
      </c>
      <c r="E4672" s="9">
        <v>0</v>
      </c>
      <c r="F4672" s="9">
        <v>0</v>
      </c>
      <c r="G4672" s="9">
        <v>0</v>
      </c>
      <c r="H4672" s="9">
        <v>0</v>
      </c>
      <c r="I4672" s="9">
        <v>0</v>
      </c>
      <c r="J4672" s="9">
        <v>0</v>
      </c>
      <c r="K4672" s="9">
        <v>0</v>
      </c>
      <c r="L4672" s="9">
        <v>0</v>
      </c>
      <c r="M4672" s="9">
        <v>0</v>
      </c>
      <c r="N4672" s="9">
        <v>0</v>
      </c>
      <c r="O4672" s="9">
        <v>0</v>
      </c>
      <c r="P4672" s="9">
        <v>0</v>
      </c>
      <c r="Q4672" s="9">
        <v>0</v>
      </c>
      <c r="R4672" s="9">
        <v>0</v>
      </c>
      <c r="S4672" s="9">
        <v>0</v>
      </c>
      <c r="T4672" s="9">
        <v>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  <c r="AC4672" s="9">
        <v>0</v>
      </c>
      <c r="AD4672" s="9">
        <v>0</v>
      </c>
      <c r="AE4672" s="9">
        <v>0</v>
      </c>
      <c r="AF4672" s="9">
        <v>0</v>
      </c>
      <c r="AG4672" s="9">
        <v>0</v>
      </c>
      <c r="AH4672" s="9">
        <v>0</v>
      </c>
      <c r="AI4672" s="9">
        <v>0</v>
      </c>
      <c r="AJ4672" s="9">
        <v>0</v>
      </c>
      <c r="AK4672" s="9">
        <v>0</v>
      </c>
      <c r="AL4672" s="9">
        <v>0</v>
      </c>
      <c r="AM4672" s="9">
        <v>0</v>
      </c>
      <c r="AN4672" s="9">
        <v>0</v>
      </c>
      <c r="AO4672" s="9">
        <v>0</v>
      </c>
      <c r="AP4672" s="9">
        <v>0</v>
      </c>
      <c r="AQ4672" s="9">
        <v>0</v>
      </c>
      <c r="AR4672" s="9">
        <v>0</v>
      </c>
      <c r="AS4672" s="9">
        <v>0</v>
      </c>
      <c r="AT4672" s="9">
        <v>0</v>
      </c>
      <c r="AU4672" s="9">
        <v>0</v>
      </c>
      <c r="AV4672" s="9">
        <v>0</v>
      </c>
      <c r="AW4672" s="9">
        <v>0</v>
      </c>
      <c r="AX4672" s="9">
        <v>0</v>
      </c>
      <c r="AY4672" s="9">
        <v>0</v>
      </c>
      <c r="AZ4672" s="9">
        <v>0</v>
      </c>
      <c r="BA4672" s="9">
        <v>0</v>
      </c>
      <c r="BB4672" s="9">
        <v>0</v>
      </c>
      <c r="BC4672" s="9">
        <v>0</v>
      </c>
    </row>
    <row r="4673" spans="2:55" x14ac:dyDescent="0.45">
      <c r="B4673" s="25">
        <v>4666</v>
      </c>
      <c r="D4673" s="9" t="s">
        <v>110</v>
      </c>
      <c r="E4673" s="9">
        <v>0</v>
      </c>
      <c r="F4673" s="9">
        <v>0</v>
      </c>
      <c r="G4673" s="9">
        <v>0</v>
      </c>
      <c r="H4673" s="9">
        <v>3</v>
      </c>
      <c r="I4673" s="9">
        <v>0</v>
      </c>
      <c r="J4673" s="9">
        <v>0</v>
      </c>
      <c r="K4673" s="9">
        <v>0</v>
      </c>
      <c r="L4673" s="9">
        <v>3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0</v>
      </c>
      <c r="X4673" s="9">
        <v>0</v>
      </c>
      <c r="Y4673" s="9">
        <v>0</v>
      </c>
      <c r="Z4673" s="9">
        <v>0</v>
      </c>
      <c r="AA4673" s="9">
        <v>0</v>
      </c>
      <c r="AB4673" s="9">
        <v>0</v>
      </c>
      <c r="AC4673" s="9">
        <v>0</v>
      </c>
      <c r="AD4673" s="9">
        <v>0</v>
      </c>
      <c r="AE4673" s="9">
        <v>0</v>
      </c>
      <c r="AF4673" s="9">
        <v>0</v>
      </c>
      <c r="AG4673" s="9">
        <v>0</v>
      </c>
      <c r="AH4673" s="9">
        <v>0</v>
      </c>
      <c r="AI4673" s="9">
        <v>0</v>
      </c>
      <c r="AJ4673" s="9">
        <v>0</v>
      </c>
      <c r="AK4673" s="9">
        <v>0</v>
      </c>
      <c r="AL4673" s="9">
        <v>0</v>
      </c>
      <c r="AM4673" s="9">
        <v>0</v>
      </c>
      <c r="AN4673" s="9">
        <v>0</v>
      </c>
      <c r="AO4673" s="9">
        <v>0</v>
      </c>
      <c r="AP4673" s="9">
        <v>0</v>
      </c>
      <c r="AQ4673" s="9">
        <v>0</v>
      </c>
      <c r="AR4673" s="9">
        <v>0</v>
      </c>
      <c r="AS4673" s="9">
        <v>0</v>
      </c>
      <c r="AT4673" s="9">
        <v>0</v>
      </c>
      <c r="AU4673" s="9">
        <v>0</v>
      </c>
      <c r="AV4673" s="9">
        <v>0</v>
      </c>
      <c r="AW4673" s="9">
        <v>0</v>
      </c>
      <c r="AX4673" s="9">
        <v>0</v>
      </c>
      <c r="AY4673" s="9">
        <v>0</v>
      </c>
      <c r="AZ4673" s="9">
        <v>0</v>
      </c>
      <c r="BA4673" s="9">
        <v>0</v>
      </c>
      <c r="BB4673" s="9">
        <v>0</v>
      </c>
      <c r="BC4673" s="9">
        <v>0</v>
      </c>
    </row>
    <row r="4674" spans="2:55" x14ac:dyDescent="0.45">
      <c r="B4674" s="25">
        <v>4667</v>
      </c>
      <c r="D4674" s="9" t="s">
        <v>111</v>
      </c>
      <c r="E4674" s="9">
        <v>0</v>
      </c>
      <c r="F4674" s="9">
        <v>0</v>
      </c>
      <c r="G4674" s="9">
        <v>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0</v>
      </c>
      <c r="X4674" s="9">
        <v>0</v>
      </c>
      <c r="Y4674" s="9">
        <v>0</v>
      </c>
      <c r="Z4674" s="9">
        <v>0</v>
      </c>
      <c r="AA4674" s="9">
        <v>0</v>
      </c>
      <c r="AB4674" s="9">
        <v>0</v>
      </c>
      <c r="AC4674" s="9">
        <v>0</v>
      </c>
      <c r="AD4674" s="9">
        <v>0</v>
      </c>
      <c r="AE4674" s="9">
        <v>0</v>
      </c>
      <c r="AF4674" s="9">
        <v>0</v>
      </c>
      <c r="AG4674" s="9">
        <v>0</v>
      </c>
      <c r="AH4674" s="9">
        <v>0</v>
      </c>
      <c r="AI4674" s="9">
        <v>0</v>
      </c>
      <c r="AJ4674" s="9">
        <v>0</v>
      </c>
      <c r="AK4674" s="9">
        <v>0</v>
      </c>
      <c r="AL4674" s="9">
        <v>0</v>
      </c>
      <c r="AM4674" s="9">
        <v>0</v>
      </c>
      <c r="AN4674" s="9">
        <v>0</v>
      </c>
      <c r="AO4674" s="9">
        <v>0</v>
      </c>
      <c r="AP4674" s="9">
        <v>0</v>
      </c>
      <c r="AQ4674" s="9">
        <v>0</v>
      </c>
      <c r="AR4674" s="9">
        <v>0</v>
      </c>
      <c r="AS4674" s="9">
        <v>0</v>
      </c>
      <c r="AT4674" s="9">
        <v>0</v>
      </c>
      <c r="AU4674" s="9">
        <v>0</v>
      </c>
      <c r="AV4674" s="9">
        <v>0</v>
      </c>
      <c r="AW4674" s="9">
        <v>0</v>
      </c>
      <c r="AX4674" s="9">
        <v>0</v>
      </c>
      <c r="AY4674" s="9">
        <v>0</v>
      </c>
      <c r="AZ4674" s="9">
        <v>0</v>
      </c>
      <c r="BA4674" s="9">
        <v>0</v>
      </c>
      <c r="BB4674" s="9">
        <v>0</v>
      </c>
      <c r="BC4674" s="9">
        <v>0</v>
      </c>
    </row>
    <row r="4675" spans="2:55" x14ac:dyDescent="0.45">
      <c r="B4675" s="25">
        <v>4668</v>
      </c>
      <c r="D4675" s="9" t="s">
        <v>112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3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  <c r="AC4675" s="9">
        <v>0</v>
      </c>
      <c r="AD4675" s="9">
        <v>0</v>
      </c>
      <c r="AE4675" s="9">
        <v>0</v>
      </c>
      <c r="AF4675" s="9">
        <v>0</v>
      </c>
      <c r="AG4675" s="9">
        <v>0</v>
      </c>
      <c r="AH4675" s="9">
        <v>0</v>
      </c>
      <c r="AI4675" s="9">
        <v>0</v>
      </c>
      <c r="AJ4675" s="9">
        <v>0</v>
      </c>
      <c r="AK4675" s="9">
        <v>0</v>
      </c>
      <c r="AL4675" s="9">
        <v>0</v>
      </c>
      <c r="AM4675" s="9">
        <v>0</v>
      </c>
      <c r="AN4675" s="9">
        <v>0</v>
      </c>
      <c r="AO4675" s="9">
        <v>0</v>
      </c>
      <c r="AP4675" s="9">
        <v>0</v>
      </c>
      <c r="AQ4675" s="9">
        <v>0</v>
      </c>
      <c r="AR4675" s="9">
        <v>0</v>
      </c>
      <c r="AS4675" s="9">
        <v>0</v>
      </c>
      <c r="AT4675" s="9">
        <v>0</v>
      </c>
      <c r="AU4675" s="9">
        <v>0</v>
      </c>
      <c r="AV4675" s="9">
        <v>0</v>
      </c>
      <c r="AW4675" s="9">
        <v>0</v>
      </c>
      <c r="AX4675" s="9">
        <v>0</v>
      </c>
      <c r="AY4675" s="9">
        <v>0</v>
      </c>
      <c r="AZ4675" s="9">
        <v>0</v>
      </c>
      <c r="BA4675" s="9">
        <v>0</v>
      </c>
      <c r="BB4675" s="9">
        <v>0</v>
      </c>
      <c r="BC4675" s="9">
        <v>0</v>
      </c>
    </row>
    <row r="4676" spans="2:55" x14ac:dyDescent="0.45">
      <c r="B4676" s="25">
        <v>4669</v>
      </c>
      <c r="D4676" s="9" t="s">
        <v>113</v>
      </c>
      <c r="E4676" s="9">
        <v>0</v>
      </c>
      <c r="F4676" s="9">
        <v>0</v>
      </c>
      <c r="G4676" s="9">
        <v>0</v>
      </c>
      <c r="H4676" s="9">
        <v>5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0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  <c r="AC4676" s="9">
        <v>0</v>
      </c>
      <c r="AD4676" s="9">
        <v>0</v>
      </c>
      <c r="AE4676" s="9">
        <v>0</v>
      </c>
      <c r="AF4676" s="9">
        <v>0</v>
      </c>
      <c r="AG4676" s="9">
        <v>0</v>
      </c>
      <c r="AH4676" s="9">
        <v>0</v>
      </c>
      <c r="AI4676" s="9">
        <v>0</v>
      </c>
      <c r="AJ4676" s="9">
        <v>0</v>
      </c>
      <c r="AK4676" s="9">
        <v>0</v>
      </c>
      <c r="AL4676" s="9">
        <v>0</v>
      </c>
      <c r="AM4676" s="9">
        <v>0</v>
      </c>
      <c r="AN4676" s="9">
        <v>0</v>
      </c>
      <c r="AO4676" s="9">
        <v>0</v>
      </c>
      <c r="AP4676" s="9">
        <v>0</v>
      </c>
      <c r="AQ4676" s="9">
        <v>0</v>
      </c>
      <c r="AR4676" s="9">
        <v>0</v>
      </c>
      <c r="AS4676" s="9">
        <v>0</v>
      </c>
      <c r="AT4676" s="9">
        <v>0</v>
      </c>
      <c r="AU4676" s="9">
        <v>0</v>
      </c>
      <c r="AV4676" s="9">
        <v>0</v>
      </c>
      <c r="AW4676" s="9">
        <v>0</v>
      </c>
      <c r="AX4676" s="9">
        <v>0</v>
      </c>
      <c r="AY4676" s="9">
        <v>0</v>
      </c>
      <c r="AZ4676" s="9">
        <v>0</v>
      </c>
      <c r="BA4676" s="9">
        <v>0</v>
      </c>
      <c r="BB4676" s="9">
        <v>0</v>
      </c>
      <c r="BC4676" s="9">
        <v>0</v>
      </c>
    </row>
    <row r="4677" spans="2:55" x14ac:dyDescent="0.45">
      <c r="B4677" s="25">
        <v>4670</v>
      </c>
      <c r="D4677" s="9" t="s">
        <v>114</v>
      </c>
      <c r="E4677" s="9">
        <v>0</v>
      </c>
      <c r="F4677" s="9">
        <v>0</v>
      </c>
      <c r="G4677" s="9">
        <v>0</v>
      </c>
      <c r="H4677" s="9">
        <v>4</v>
      </c>
      <c r="I4677" s="9">
        <v>0</v>
      </c>
      <c r="J4677" s="9">
        <v>0</v>
      </c>
      <c r="K4677" s="9">
        <v>0</v>
      </c>
      <c r="L4677" s="9">
        <v>3</v>
      </c>
      <c r="M4677" s="9">
        <v>0</v>
      </c>
      <c r="N4677" s="9">
        <v>10</v>
      </c>
      <c r="O4677" s="9">
        <v>0</v>
      </c>
      <c r="P4677" s="9">
        <v>0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3</v>
      </c>
      <c r="AC4677" s="9">
        <v>0</v>
      </c>
      <c r="AD4677" s="9">
        <v>0</v>
      </c>
      <c r="AE4677" s="9">
        <v>0</v>
      </c>
      <c r="AF4677" s="9">
        <v>0</v>
      </c>
      <c r="AG4677" s="9">
        <v>0</v>
      </c>
      <c r="AH4677" s="9">
        <v>0</v>
      </c>
      <c r="AI4677" s="9">
        <v>0</v>
      </c>
      <c r="AJ4677" s="9">
        <v>0</v>
      </c>
      <c r="AK4677" s="9">
        <v>0</v>
      </c>
      <c r="AL4677" s="9">
        <v>0</v>
      </c>
      <c r="AM4677" s="9">
        <v>0</v>
      </c>
      <c r="AN4677" s="9">
        <v>0</v>
      </c>
      <c r="AO4677" s="9">
        <v>0</v>
      </c>
      <c r="AP4677" s="9">
        <v>0</v>
      </c>
      <c r="AQ4677" s="9">
        <v>0</v>
      </c>
      <c r="AR4677" s="9">
        <v>0</v>
      </c>
      <c r="AS4677" s="9">
        <v>0</v>
      </c>
      <c r="AT4677" s="9">
        <v>0</v>
      </c>
      <c r="AU4677" s="9">
        <v>0</v>
      </c>
      <c r="AV4677" s="9">
        <v>0</v>
      </c>
      <c r="AW4677" s="9">
        <v>0</v>
      </c>
      <c r="AX4677" s="9">
        <v>0</v>
      </c>
      <c r="AY4677" s="9">
        <v>0</v>
      </c>
      <c r="AZ4677" s="9">
        <v>0</v>
      </c>
      <c r="BA4677" s="9">
        <v>0</v>
      </c>
      <c r="BB4677" s="9">
        <v>0</v>
      </c>
      <c r="BC4677" s="9">
        <v>0</v>
      </c>
    </row>
    <row r="4678" spans="2:55" x14ac:dyDescent="0.45">
      <c r="B4678" s="25">
        <v>4671</v>
      </c>
      <c r="D4678" s="9" t="s">
        <v>115</v>
      </c>
      <c r="E4678" s="9">
        <v>0</v>
      </c>
      <c r="F4678" s="9">
        <v>0</v>
      </c>
      <c r="G4678" s="9">
        <v>0</v>
      </c>
      <c r="H4678" s="9">
        <v>5</v>
      </c>
      <c r="I4678" s="9">
        <v>0</v>
      </c>
      <c r="J4678" s="9">
        <v>0</v>
      </c>
      <c r="K4678" s="9">
        <v>0</v>
      </c>
      <c r="L4678" s="9">
        <v>5</v>
      </c>
      <c r="M4678" s="9">
        <v>0</v>
      </c>
      <c r="N4678" s="9">
        <v>0</v>
      </c>
      <c r="O4678" s="9">
        <v>0</v>
      </c>
      <c r="P4678" s="9">
        <v>0</v>
      </c>
      <c r="Q4678" s="9">
        <v>21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0</v>
      </c>
      <c r="Z4678" s="9">
        <v>0</v>
      </c>
      <c r="AA4678" s="9">
        <v>9</v>
      </c>
      <c r="AB4678" s="9">
        <v>12</v>
      </c>
      <c r="AC4678" s="9">
        <v>0</v>
      </c>
      <c r="AD4678" s="9">
        <v>0</v>
      </c>
      <c r="AE4678" s="9">
        <v>0</v>
      </c>
      <c r="AF4678" s="9">
        <v>0</v>
      </c>
      <c r="AG4678" s="9">
        <v>0</v>
      </c>
      <c r="AH4678" s="9">
        <v>0</v>
      </c>
      <c r="AI4678" s="9">
        <v>0</v>
      </c>
      <c r="AJ4678" s="9">
        <v>0</v>
      </c>
      <c r="AK4678" s="9">
        <v>0</v>
      </c>
      <c r="AL4678" s="9">
        <v>0</v>
      </c>
      <c r="AM4678" s="9">
        <v>0</v>
      </c>
      <c r="AN4678" s="9">
        <v>0</v>
      </c>
      <c r="AO4678" s="9">
        <v>0</v>
      </c>
      <c r="AP4678" s="9">
        <v>0</v>
      </c>
      <c r="AQ4678" s="9">
        <v>0</v>
      </c>
      <c r="AR4678" s="9">
        <v>0</v>
      </c>
      <c r="AS4678" s="9">
        <v>0</v>
      </c>
      <c r="AT4678" s="9">
        <v>0</v>
      </c>
      <c r="AU4678" s="9">
        <v>0</v>
      </c>
      <c r="AV4678" s="9">
        <v>0</v>
      </c>
      <c r="AW4678" s="9">
        <v>0</v>
      </c>
      <c r="AX4678" s="9">
        <v>3</v>
      </c>
      <c r="AY4678" s="9">
        <v>0</v>
      </c>
      <c r="AZ4678" s="9">
        <v>3</v>
      </c>
      <c r="BA4678" s="9">
        <v>0</v>
      </c>
      <c r="BB4678" s="9">
        <v>0</v>
      </c>
      <c r="BC4678" s="9">
        <v>0</v>
      </c>
    </row>
    <row r="4679" spans="2:55" x14ac:dyDescent="0.45">
      <c r="B4679" s="25">
        <v>4672</v>
      </c>
      <c r="D4679" s="9" t="s">
        <v>116</v>
      </c>
      <c r="E4679" s="9">
        <v>0</v>
      </c>
      <c r="F4679" s="9">
        <v>0</v>
      </c>
      <c r="G4679" s="9">
        <v>0</v>
      </c>
      <c r="H4679" s="9">
        <v>0</v>
      </c>
      <c r="I4679" s="9">
        <v>0</v>
      </c>
      <c r="J4679" s="9">
        <v>0</v>
      </c>
      <c r="K4679" s="9">
        <v>0</v>
      </c>
      <c r="L4679" s="9">
        <v>0</v>
      </c>
      <c r="M4679" s="9">
        <v>0</v>
      </c>
      <c r="N4679" s="9">
        <v>0</v>
      </c>
      <c r="O4679" s="9">
        <v>4</v>
      </c>
      <c r="P4679" s="9">
        <v>0</v>
      </c>
      <c r="Q4679" s="9">
        <v>7</v>
      </c>
      <c r="R4679" s="9">
        <v>0</v>
      </c>
      <c r="S4679" s="9">
        <v>0</v>
      </c>
      <c r="T4679" s="9">
        <v>0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0</v>
      </c>
      <c r="AB4679" s="9">
        <v>0</v>
      </c>
      <c r="AC4679" s="9">
        <v>0</v>
      </c>
      <c r="AD4679" s="9">
        <v>0</v>
      </c>
      <c r="AE4679" s="9">
        <v>3</v>
      </c>
      <c r="AF4679" s="9">
        <v>0</v>
      </c>
      <c r="AG4679" s="9">
        <v>0</v>
      </c>
      <c r="AH4679" s="9">
        <v>0</v>
      </c>
      <c r="AI4679" s="9">
        <v>0</v>
      </c>
      <c r="AJ4679" s="9">
        <v>0</v>
      </c>
      <c r="AK4679" s="9">
        <v>0</v>
      </c>
      <c r="AL4679" s="9">
        <v>0</v>
      </c>
      <c r="AM4679" s="9">
        <v>0</v>
      </c>
      <c r="AN4679" s="9">
        <v>0</v>
      </c>
      <c r="AO4679" s="9">
        <v>0</v>
      </c>
      <c r="AP4679" s="9">
        <v>0</v>
      </c>
      <c r="AQ4679" s="9">
        <v>0</v>
      </c>
      <c r="AR4679" s="9">
        <v>0</v>
      </c>
      <c r="AS4679" s="9">
        <v>0</v>
      </c>
      <c r="AT4679" s="9">
        <v>0</v>
      </c>
      <c r="AU4679" s="9">
        <v>0</v>
      </c>
      <c r="AV4679" s="9">
        <v>0</v>
      </c>
      <c r="AW4679" s="9">
        <v>0</v>
      </c>
      <c r="AX4679" s="9">
        <v>0</v>
      </c>
      <c r="AY4679" s="9">
        <v>0</v>
      </c>
      <c r="AZ4679" s="9">
        <v>0</v>
      </c>
      <c r="BA4679" s="9">
        <v>0</v>
      </c>
      <c r="BB4679" s="9">
        <v>0</v>
      </c>
      <c r="BC4679" s="9">
        <v>0</v>
      </c>
    </row>
    <row r="4680" spans="2:55" x14ac:dyDescent="0.45">
      <c r="B4680" s="25">
        <v>4673</v>
      </c>
      <c r="D4680" s="9" t="s">
        <v>117</v>
      </c>
      <c r="E4680" s="9">
        <v>0</v>
      </c>
      <c r="F4680" s="9">
        <v>0</v>
      </c>
      <c r="G4680" s="9">
        <v>0</v>
      </c>
      <c r="H4680" s="9">
        <v>0</v>
      </c>
      <c r="I4680" s="9">
        <v>0</v>
      </c>
      <c r="J4680" s="9">
        <v>0</v>
      </c>
      <c r="K4680" s="9">
        <v>0</v>
      </c>
      <c r="L4680" s="9">
        <v>0</v>
      </c>
      <c r="M4680" s="9">
        <v>0</v>
      </c>
      <c r="N4680" s="9">
        <v>0</v>
      </c>
      <c r="O4680" s="9">
        <v>0</v>
      </c>
      <c r="P4680" s="9">
        <v>0</v>
      </c>
      <c r="Q4680" s="9">
        <v>11</v>
      </c>
      <c r="R4680" s="9">
        <v>0</v>
      </c>
      <c r="S4680" s="9">
        <v>0</v>
      </c>
      <c r="T4680" s="9">
        <v>0</v>
      </c>
      <c r="U4680" s="9">
        <v>0</v>
      </c>
      <c r="V4680" s="9">
        <v>0</v>
      </c>
      <c r="W4680" s="9">
        <v>0</v>
      </c>
      <c r="X4680" s="9">
        <v>0</v>
      </c>
      <c r="Y4680" s="9">
        <v>0</v>
      </c>
      <c r="Z4680" s="9">
        <v>0</v>
      </c>
      <c r="AA4680" s="9">
        <v>0</v>
      </c>
      <c r="AB4680" s="9">
        <v>0</v>
      </c>
      <c r="AC4680" s="9">
        <v>0</v>
      </c>
      <c r="AD4680" s="9">
        <v>0</v>
      </c>
      <c r="AE4680" s="9">
        <v>0</v>
      </c>
      <c r="AF4680" s="9">
        <v>0</v>
      </c>
      <c r="AG4680" s="9">
        <v>0</v>
      </c>
      <c r="AH4680" s="9">
        <v>0</v>
      </c>
      <c r="AI4680" s="9">
        <v>0</v>
      </c>
      <c r="AJ4680" s="9">
        <v>0</v>
      </c>
      <c r="AK4680" s="9">
        <v>0</v>
      </c>
      <c r="AL4680" s="9">
        <v>0</v>
      </c>
      <c r="AM4680" s="9">
        <v>0</v>
      </c>
      <c r="AN4680" s="9">
        <v>0</v>
      </c>
      <c r="AO4680" s="9">
        <v>0</v>
      </c>
      <c r="AP4680" s="9">
        <v>0</v>
      </c>
      <c r="AQ4680" s="9">
        <v>0</v>
      </c>
      <c r="AR4680" s="9">
        <v>0</v>
      </c>
      <c r="AS4680" s="9">
        <v>0</v>
      </c>
      <c r="AT4680" s="9">
        <v>0</v>
      </c>
      <c r="AU4680" s="9">
        <v>0</v>
      </c>
      <c r="AV4680" s="9">
        <v>0</v>
      </c>
      <c r="AW4680" s="9">
        <v>0</v>
      </c>
      <c r="AX4680" s="9">
        <v>0</v>
      </c>
      <c r="AY4680" s="9">
        <v>0</v>
      </c>
      <c r="AZ4680" s="9">
        <v>0</v>
      </c>
      <c r="BA4680" s="9">
        <v>0</v>
      </c>
      <c r="BB4680" s="9">
        <v>0</v>
      </c>
      <c r="BC4680" s="9">
        <v>0</v>
      </c>
    </row>
    <row r="4681" spans="2:55" x14ac:dyDescent="0.45">
      <c r="B4681" s="25">
        <v>4674</v>
      </c>
      <c r="D4681" s="9" t="s">
        <v>118</v>
      </c>
      <c r="E4681" s="9">
        <v>0</v>
      </c>
      <c r="F4681" s="9">
        <v>0</v>
      </c>
      <c r="G4681" s="9">
        <v>0</v>
      </c>
      <c r="H4681" s="9">
        <v>0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0</v>
      </c>
      <c r="W4681" s="9">
        <v>0</v>
      </c>
      <c r="X4681" s="9">
        <v>0</v>
      </c>
      <c r="Y4681" s="9">
        <v>0</v>
      </c>
      <c r="Z4681" s="9">
        <v>0</v>
      </c>
      <c r="AA4681" s="9">
        <v>0</v>
      </c>
      <c r="AB4681" s="9">
        <v>0</v>
      </c>
      <c r="AC4681" s="9">
        <v>0</v>
      </c>
      <c r="AD4681" s="9">
        <v>0</v>
      </c>
      <c r="AE4681" s="9">
        <v>0</v>
      </c>
      <c r="AF4681" s="9">
        <v>0</v>
      </c>
      <c r="AG4681" s="9">
        <v>0</v>
      </c>
      <c r="AH4681" s="9">
        <v>0</v>
      </c>
      <c r="AI4681" s="9">
        <v>0</v>
      </c>
      <c r="AJ4681" s="9">
        <v>0</v>
      </c>
      <c r="AK4681" s="9">
        <v>0</v>
      </c>
      <c r="AL4681" s="9">
        <v>0</v>
      </c>
      <c r="AM4681" s="9">
        <v>0</v>
      </c>
      <c r="AN4681" s="9">
        <v>0</v>
      </c>
      <c r="AO4681" s="9">
        <v>0</v>
      </c>
      <c r="AP4681" s="9">
        <v>0</v>
      </c>
      <c r="AQ4681" s="9">
        <v>0</v>
      </c>
      <c r="AR4681" s="9">
        <v>0</v>
      </c>
      <c r="AS4681" s="9">
        <v>0</v>
      </c>
      <c r="AT4681" s="9">
        <v>0</v>
      </c>
      <c r="AU4681" s="9">
        <v>0</v>
      </c>
      <c r="AV4681" s="9">
        <v>0</v>
      </c>
      <c r="AW4681" s="9">
        <v>0</v>
      </c>
      <c r="AX4681" s="9">
        <v>0</v>
      </c>
      <c r="AY4681" s="9">
        <v>0</v>
      </c>
      <c r="AZ4681" s="9">
        <v>0</v>
      </c>
      <c r="BA4681" s="9">
        <v>0</v>
      </c>
      <c r="BB4681" s="9">
        <v>0</v>
      </c>
      <c r="BC4681" s="9">
        <v>0</v>
      </c>
    </row>
    <row r="4682" spans="2:55" x14ac:dyDescent="0.45">
      <c r="B4682" s="25">
        <v>4675</v>
      </c>
      <c r="D4682" s="9" t="s">
        <v>119</v>
      </c>
      <c r="E4682" s="9">
        <v>0</v>
      </c>
      <c r="F4682" s="9">
        <v>0</v>
      </c>
      <c r="G4682" s="9">
        <v>0</v>
      </c>
      <c r="H4682" s="9">
        <v>0</v>
      </c>
      <c r="I4682" s="9">
        <v>0</v>
      </c>
      <c r="J4682" s="9">
        <v>0</v>
      </c>
      <c r="K4682" s="9">
        <v>0</v>
      </c>
      <c r="L4682" s="9">
        <v>0</v>
      </c>
      <c r="M4682" s="9">
        <v>0</v>
      </c>
      <c r="N4682" s="9">
        <v>0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0</v>
      </c>
      <c r="X4682" s="9">
        <v>0</v>
      </c>
      <c r="Y4682" s="9">
        <v>0</v>
      </c>
      <c r="Z4682" s="9">
        <v>0</v>
      </c>
      <c r="AA4682" s="9">
        <v>0</v>
      </c>
      <c r="AB4682" s="9">
        <v>0</v>
      </c>
      <c r="AC4682" s="9">
        <v>0</v>
      </c>
      <c r="AD4682" s="9">
        <v>0</v>
      </c>
      <c r="AE4682" s="9">
        <v>0</v>
      </c>
      <c r="AF4682" s="9">
        <v>0</v>
      </c>
      <c r="AG4682" s="9">
        <v>0</v>
      </c>
      <c r="AH4682" s="9">
        <v>0</v>
      </c>
      <c r="AI4682" s="9">
        <v>0</v>
      </c>
      <c r="AJ4682" s="9">
        <v>0</v>
      </c>
      <c r="AK4682" s="9">
        <v>0</v>
      </c>
      <c r="AL4682" s="9">
        <v>0</v>
      </c>
      <c r="AM4682" s="9">
        <v>0</v>
      </c>
      <c r="AN4682" s="9">
        <v>0</v>
      </c>
      <c r="AO4682" s="9">
        <v>0</v>
      </c>
      <c r="AP4682" s="9">
        <v>0</v>
      </c>
      <c r="AQ4682" s="9">
        <v>0</v>
      </c>
      <c r="AR4682" s="9">
        <v>0</v>
      </c>
      <c r="AS4682" s="9">
        <v>0</v>
      </c>
      <c r="AT4682" s="9">
        <v>0</v>
      </c>
      <c r="AU4682" s="9">
        <v>0</v>
      </c>
      <c r="AV4682" s="9">
        <v>0</v>
      </c>
      <c r="AW4682" s="9">
        <v>0</v>
      </c>
      <c r="AX4682" s="9">
        <v>0</v>
      </c>
      <c r="AY4682" s="9">
        <v>0</v>
      </c>
      <c r="AZ4682" s="9">
        <v>0</v>
      </c>
      <c r="BA4682" s="9">
        <v>0</v>
      </c>
      <c r="BB4682" s="9">
        <v>0</v>
      </c>
      <c r="BC4682" s="9">
        <v>0</v>
      </c>
    </row>
    <row r="4683" spans="2:55" x14ac:dyDescent="0.45">
      <c r="B4683" s="25">
        <v>4676</v>
      </c>
      <c r="D4683" s="9" t="s">
        <v>120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  <c r="J4683" s="9">
        <v>0</v>
      </c>
      <c r="K4683" s="9">
        <v>0</v>
      </c>
      <c r="L4683" s="9">
        <v>0</v>
      </c>
      <c r="M4683" s="9">
        <v>3</v>
      </c>
      <c r="N4683" s="9">
        <v>4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0</v>
      </c>
      <c r="AB4683" s="9">
        <v>0</v>
      </c>
      <c r="AC4683" s="9">
        <v>0</v>
      </c>
      <c r="AD4683" s="9">
        <v>0</v>
      </c>
      <c r="AE4683" s="9">
        <v>0</v>
      </c>
      <c r="AF4683" s="9">
        <v>0</v>
      </c>
      <c r="AG4683" s="9">
        <v>0</v>
      </c>
      <c r="AH4683" s="9">
        <v>0</v>
      </c>
      <c r="AI4683" s="9">
        <v>0</v>
      </c>
      <c r="AJ4683" s="9">
        <v>0</v>
      </c>
      <c r="AK4683" s="9">
        <v>0</v>
      </c>
      <c r="AL4683" s="9">
        <v>0</v>
      </c>
      <c r="AM4683" s="9">
        <v>0</v>
      </c>
      <c r="AN4683" s="9">
        <v>0</v>
      </c>
      <c r="AO4683" s="9">
        <v>0</v>
      </c>
      <c r="AP4683" s="9">
        <v>0</v>
      </c>
      <c r="AQ4683" s="9">
        <v>0</v>
      </c>
      <c r="AR4683" s="9">
        <v>0</v>
      </c>
      <c r="AS4683" s="9">
        <v>0</v>
      </c>
      <c r="AT4683" s="9">
        <v>0</v>
      </c>
      <c r="AU4683" s="9">
        <v>0</v>
      </c>
      <c r="AV4683" s="9">
        <v>0</v>
      </c>
      <c r="AW4683" s="9">
        <v>0</v>
      </c>
      <c r="AX4683" s="9">
        <v>0</v>
      </c>
      <c r="AY4683" s="9">
        <v>0</v>
      </c>
      <c r="AZ4683" s="9">
        <v>0</v>
      </c>
      <c r="BA4683" s="9">
        <v>0</v>
      </c>
      <c r="BB4683" s="9">
        <v>0</v>
      </c>
      <c r="BC4683" s="9">
        <v>0</v>
      </c>
    </row>
    <row r="4684" spans="2:55" x14ac:dyDescent="0.45">
      <c r="B4684" s="25">
        <v>4677</v>
      </c>
      <c r="D4684" s="9" t="s">
        <v>121</v>
      </c>
      <c r="E4684" s="9">
        <v>0</v>
      </c>
      <c r="F4684" s="9">
        <v>0</v>
      </c>
      <c r="G4684" s="9">
        <v>0</v>
      </c>
      <c r="H4684" s="9">
        <v>0</v>
      </c>
      <c r="I4684" s="9">
        <v>0</v>
      </c>
      <c r="J4684" s="9">
        <v>0</v>
      </c>
      <c r="K4684" s="9">
        <v>0</v>
      </c>
      <c r="L4684" s="9">
        <v>0</v>
      </c>
      <c r="M4684" s="9">
        <v>0</v>
      </c>
      <c r="N4684" s="9">
        <v>0</v>
      </c>
      <c r="O4684" s="9">
        <v>0</v>
      </c>
      <c r="P4684" s="9">
        <v>0</v>
      </c>
      <c r="Q4684" s="9">
        <v>0</v>
      </c>
      <c r="R4684" s="9">
        <v>0</v>
      </c>
      <c r="S4684" s="9">
        <v>0</v>
      </c>
      <c r="T4684" s="9">
        <v>0</v>
      </c>
      <c r="U4684" s="9">
        <v>0</v>
      </c>
      <c r="V4684" s="9">
        <v>0</v>
      </c>
      <c r="W4684" s="9">
        <v>0</v>
      </c>
      <c r="X4684" s="9">
        <v>0</v>
      </c>
      <c r="Y4684" s="9">
        <v>0</v>
      </c>
      <c r="Z4684" s="9">
        <v>0</v>
      </c>
      <c r="AA4684" s="9">
        <v>0</v>
      </c>
      <c r="AB4684" s="9">
        <v>0</v>
      </c>
      <c r="AC4684" s="9">
        <v>0</v>
      </c>
      <c r="AD4684" s="9">
        <v>0</v>
      </c>
      <c r="AE4684" s="9">
        <v>0</v>
      </c>
      <c r="AF4684" s="9">
        <v>0</v>
      </c>
      <c r="AG4684" s="9">
        <v>0</v>
      </c>
      <c r="AH4684" s="9">
        <v>0</v>
      </c>
      <c r="AI4684" s="9">
        <v>0</v>
      </c>
      <c r="AJ4684" s="9">
        <v>0</v>
      </c>
      <c r="AK4684" s="9">
        <v>0</v>
      </c>
      <c r="AL4684" s="9">
        <v>0</v>
      </c>
      <c r="AM4684" s="9">
        <v>0</v>
      </c>
      <c r="AN4684" s="9">
        <v>0</v>
      </c>
      <c r="AO4684" s="9">
        <v>0</v>
      </c>
      <c r="AP4684" s="9">
        <v>0</v>
      </c>
      <c r="AQ4684" s="9">
        <v>0</v>
      </c>
      <c r="AR4684" s="9">
        <v>0</v>
      </c>
      <c r="AS4684" s="9">
        <v>0</v>
      </c>
      <c r="AT4684" s="9">
        <v>0</v>
      </c>
      <c r="AU4684" s="9">
        <v>0</v>
      </c>
      <c r="AV4684" s="9">
        <v>0</v>
      </c>
      <c r="AW4684" s="9">
        <v>0</v>
      </c>
      <c r="AX4684" s="9">
        <v>0</v>
      </c>
      <c r="AY4684" s="9">
        <v>0</v>
      </c>
      <c r="AZ4684" s="9">
        <v>0</v>
      </c>
      <c r="BA4684" s="9">
        <v>0</v>
      </c>
      <c r="BB4684" s="9">
        <v>0</v>
      </c>
      <c r="BC4684" s="9">
        <v>0</v>
      </c>
    </row>
    <row r="4685" spans="2:55" x14ac:dyDescent="0.45">
      <c r="B4685" s="25">
        <v>4678</v>
      </c>
      <c r="D4685" s="9" t="s">
        <v>122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  <c r="J4685" s="9">
        <v>0</v>
      </c>
      <c r="K4685" s="9">
        <v>0</v>
      </c>
      <c r="L4685" s="9">
        <v>0</v>
      </c>
      <c r="M4685" s="9">
        <v>0</v>
      </c>
      <c r="N4685" s="9">
        <v>0</v>
      </c>
      <c r="O4685" s="9">
        <v>0</v>
      </c>
      <c r="P4685" s="9">
        <v>0</v>
      </c>
      <c r="Q4685" s="9">
        <v>0</v>
      </c>
      <c r="R4685" s="9">
        <v>0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  <c r="AC4685" s="9">
        <v>0</v>
      </c>
      <c r="AD4685" s="9">
        <v>0</v>
      </c>
      <c r="AE4685" s="9">
        <v>0</v>
      </c>
      <c r="AF4685" s="9">
        <v>0</v>
      </c>
      <c r="AG4685" s="9">
        <v>0</v>
      </c>
      <c r="AH4685" s="9">
        <v>0</v>
      </c>
      <c r="AI4685" s="9">
        <v>0</v>
      </c>
      <c r="AJ4685" s="9">
        <v>0</v>
      </c>
      <c r="AK4685" s="9">
        <v>0</v>
      </c>
      <c r="AL4685" s="9">
        <v>0</v>
      </c>
      <c r="AM4685" s="9">
        <v>0</v>
      </c>
      <c r="AN4685" s="9">
        <v>0</v>
      </c>
      <c r="AO4685" s="9">
        <v>0</v>
      </c>
      <c r="AP4685" s="9">
        <v>0</v>
      </c>
      <c r="AQ4685" s="9">
        <v>0</v>
      </c>
      <c r="AR4685" s="9">
        <v>0</v>
      </c>
      <c r="AS4685" s="9">
        <v>0</v>
      </c>
      <c r="AT4685" s="9">
        <v>0</v>
      </c>
      <c r="AU4685" s="9">
        <v>0</v>
      </c>
      <c r="AV4685" s="9">
        <v>0</v>
      </c>
      <c r="AW4685" s="9">
        <v>0</v>
      </c>
      <c r="AX4685" s="9">
        <v>0</v>
      </c>
      <c r="AY4685" s="9">
        <v>0</v>
      </c>
      <c r="AZ4685" s="9">
        <v>0</v>
      </c>
      <c r="BA4685" s="9">
        <v>0</v>
      </c>
      <c r="BB4685" s="9">
        <v>0</v>
      </c>
      <c r="BC4685" s="9">
        <v>0</v>
      </c>
    </row>
    <row r="4686" spans="2:55" x14ac:dyDescent="0.45">
      <c r="B4686" s="25">
        <v>4679</v>
      </c>
      <c r="D4686" s="9" t="s">
        <v>123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0</v>
      </c>
      <c r="O4686" s="9">
        <v>0</v>
      </c>
      <c r="P4686" s="9">
        <v>0</v>
      </c>
      <c r="Q4686" s="9">
        <v>0</v>
      </c>
      <c r="R4686" s="9">
        <v>0</v>
      </c>
      <c r="S4686" s="9">
        <v>0</v>
      </c>
      <c r="T4686" s="9">
        <v>0</v>
      </c>
      <c r="U4686" s="9">
        <v>0</v>
      </c>
      <c r="V4686" s="9">
        <v>0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  <c r="AC4686" s="9">
        <v>0</v>
      </c>
      <c r="AD4686" s="9">
        <v>0</v>
      </c>
      <c r="AE4686" s="9">
        <v>6</v>
      </c>
      <c r="AF4686" s="9">
        <v>0</v>
      </c>
      <c r="AG4686" s="9">
        <v>0</v>
      </c>
      <c r="AH4686" s="9">
        <v>0</v>
      </c>
      <c r="AI4686" s="9">
        <v>0</v>
      </c>
      <c r="AJ4686" s="9">
        <v>0</v>
      </c>
      <c r="AK4686" s="9">
        <v>0</v>
      </c>
      <c r="AL4686" s="9">
        <v>0</v>
      </c>
      <c r="AM4686" s="9">
        <v>0</v>
      </c>
      <c r="AN4686" s="9">
        <v>0</v>
      </c>
      <c r="AO4686" s="9">
        <v>0</v>
      </c>
      <c r="AP4686" s="9">
        <v>0</v>
      </c>
      <c r="AQ4686" s="9">
        <v>0</v>
      </c>
      <c r="AR4686" s="9">
        <v>0</v>
      </c>
      <c r="AS4686" s="9">
        <v>0</v>
      </c>
      <c r="AT4686" s="9">
        <v>0</v>
      </c>
      <c r="AU4686" s="9">
        <v>0</v>
      </c>
      <c r="AV4686" s="9">
        <v>0</v>
      </c>
      <c r="AW4686" s="9">
        <v>0</v>
      </c>
      <c r="AX4686" s="9">
        <v>0</v>
      </c>
      <c r="AY4686" s="9">
        <v>0</v>
      </c>
      <c r="AZ4686" s="9">
        <v>0</v>
      </c>
      <c r="BA4686" s="9">
        <v>0</v>
      </c>
      <c r="BB4686" s="9">
        <v>0</v>
      </c>
      <c r="BC4686" s="9">
        <v>0</v>
      </c>
    </row>
    <row r="4687" spans="2:55" x14ac:dyDescent="0.45">
      <c r="B4687" s="25">
        <v>4680</v>
      </c>
      <c r="D4687" s="9" t="s">
        <v>124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  <c r="J4687" s="9">
        <v>0</v>
      </c>
      <c r="K4687" s="9">
        <v>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0</v>
      </c>
      <c r="R4687" s="9">
        <v>0</v>
      </c>
      <c r="S4687" s="9">
        <v>0</v>
      </c>
      <c r="T4687" s="9">
        <v>0</v>
      </c>
      <c r="U4687" s="9">
        <v>0</v>
      </c>
      <c r="V4687" s="9">
        <v>0</v>
      </c>
      <c r="W4687" s="9">
        <v>0</v>
      </c>
      <c r="X4687" s="9">
        <v>0</v>
      </c>
      <c r="Y4687" s="9">
        <v>0</v>
      </c>
      <c r="Z4687" s="9">
        <v>0</v>
      </c>
      <c r="AA4687" s="9">
        <v>0</v>
      </c>
      <c r="AB4687" s="9">
        <v>0</v>
      </c>
      <c r="AC4687" s="9">
        <v>0</v>
      </c>
      <c r="AD4687" s="9">
        <v>0</v>
      </c>
      <c r="AE4687" s="9">
        <v>0</v>
      </c>
      <c r="AF4687" s="9">
        <v>0</v>
      </c>
      <c r="AG4687" s="9">
        <v>0</v>
      </c>
      <c r="AH4687" s="9">
        <v>0</v>
      </c>
      <c r="AI4687" s="9">
        <v>0</v>
      </c>
      <c r="AJ4687" s="9">
        <v>0</v>
      </c>
      <c r="AK4687" s="9">
        <v>0</v>
      </c>
      <c r="AL4687" s="9">
        <v>0</v>
      </c>
      <c r="AM4687" s="9">
        <v>0</v>
      </c>
      <c r="AN4687" s="9">
        <v>0</v>
      </c>
      <c r="AO4687" s="9">
        <v>0</v>
      </c>
      <c r="AP4687" s="9">
        <v>0</v>
      </c>
      <c r="AQ4687" s="9">
        <v>0</v>
      </c>
      <c r="AR4687" s="9">
        <v>0</v>
      </c>
      <c r="AS4687" s="9">
        <v>0</v>
      </c>
      <c r="AT4687" s="9">
        <v>0</v>
      </c>
      <c r="AU4687" s="9">
        <v>0</v>
      </c>
      <c r="AV4687" s="9">
        <v>0</v>
      </c>
      <c r="AW4687" s="9">
        <v>0</v>
      </c>
      <c r="AX4687" s="9">
        <v>0</v>
      </c>
      <c r="AY4687" s="9">
        <v>0</v>
      </c>
      <c r="AZ4687" s="9">
        <v>0</v>
      </c>
      <c r="BA4687" s="9">
        <v>0</v>
      </c>
      <c r="BB4687" s="9">
        <v>0</v>
      </c>
      <c r="BC4687" s="9">
        <v>0</v>
      </c>
    </row>
    <row r="4688" spans="2:55" x14ac:dyDescent="0.45">
      <c r="B4688" s="25">
        <v>4681</v>
      </c>
      <c r="D4688" s="9" t="s">
        <v>125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0</v>
      </c>
      <c r="T4688" s="9">
        <v>0</v>
      </c>
      <c r="U4688" s="9">
        <v>0</v>
      </c>
      <c r="V4688" s="9">
        <v>0</v>
      </c>
      <c r="W4688" s="9">
        <v>0</v>
      </c>
      <c r="X4688" s="9">
        <v>0</v>
      </c>
      <c r="Y4688" s="9">
        <v>0</v>
      </c>
      <c r="Z4688" s="9">
        <v>0</v>
      </c>
      <c r="AA4688" s="9">
        <v>0</v>
      </c>
      <c r="AB4688" s="9">
        <v>0</v>
      </c>
      <c r="AC4688" s="9">
        <v>0</v>
      </c>
      <c r="AD4688" s="9">
        <v>0</v>
      </c>
      <c r="AE4688" s="9">
        <v>0</v>
      </c>
      <c r="AF4688" s="9">
        <v>0</v>
      </c>
      <c r="AG4688" s="9">
        <v>0</v>
      </c>
      <c r="AH4688" s="9">
        <v>0</v>
      </c>
      <c r="AI4688" s="9">
        <v>0</v>
      </c>
      <c r="AJ4688" s="9">
        <v>0</v>
      </c>
      <c r="AK4688" s="9">
        <v>0</v>
      </c>
      <c r="AL4688" s="9">
        <v>0</v>
      </c>
      <c r="AM4688" s="9">
        <v>0</v>
      </c>
      <c r="AN4688" s="9">
        <v>0</v>
      </c>
      <c r="AO4688" s="9">
        <v>0</v>
      </c>
      <c r="AP4688" s="9">
        <v>0</v>
      </c>
      <c r="AQ4688" s="9">
        <v>0</v>
      </c>
      <c r="AR4688" s="9">
        <v>0</v>
      </c>
      <c r="AS4688" s="9">
        <v>0</v>
      </c>
      <c r="AT4688" s="9">
        <v>0</v>
      </c>
      <c r="AU4688" s="9">
        <v>0</v>
      </c>
      <c r="AV4688" s="9">
        <v>0</v>
      </c>
      <c r="AW4688" s="9">
        <v>0</v>
      </c>
      <c r="AX4688" s="9">
        <v>0</v>
      </c>
      <c r="AY4688" s="9">
        <v>0</v>
      </c>
      <c r="AZ4688" s="9">
        <v>0</v>
      </c>
      <c r="BA4688" s="9">
        <v>0</v>
      </c>
      <c r="BB4688" s="9">
        <v>0</v>
      </c>
      <c r="BC4688" s="9">
        <v>0</v>
      </c>
    </row>
    <row r="4689" spans="2:55" x14ac:dyDescent="0.45">
      <c r="B4689" s="25">
        <v>4682</v>
      </c>
      <c r="D4689" s="9" t="s">
        <v>126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  <c r="J4689" s="9">
        <v>0</v>
      </c>
      <c r="K4689" s="9">
        <v>3</v>
      </c>
      <c r="L4689" s="9">
        <v>0</v>
      </c>
      <c r="M4689" s="9">
        <v>0</v>
      </c>
      <c r="N4689" s="9">
        <v>4</v>
      </c>
      <c r="O4689" s="9">
        <v>0</v>
      </c>
      <c r="P4689" s="9">
        <v>0</v>
      </c>
      <c r="Q4689" s="9">
        <v>0</v>
      </c>
      <c r="R4689" s="9">
        <v>0</v>
      </c>
      <c r="S4689" s="9">
        <v>0</v>
      </c>
      <c r="T4689" s="9">
        <v>0</v>
      </c>
      <c r="U4689" s="9">
        <v>0</v>
      </c>
      <c r="V4689" s="9">
        <v>0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  <c r="AB4689" s="9">
        <v>0</v>
      </c>
      <c r="AC4689" s="9">
        <v>0</v>
      </c>
      <c r="AD4689" s="9">
        <v>0</v>
      </c>
      <c r="AE4689" s="9">
        <v>0</v>
      </c>
      <c r="AF4689" s="9">
        <v>0</v>
      </c>
      <c r="AG4689" s="9">
        <v>3</v>
      </c>
      <c r="AH4689" s="9">
        <v>0</v>
      </c>
      <c r="AI4689" s="9">
        <v>0</v>
      </c>
      <c r="AJ4689" s="9">
        <v>0</v>
      </c>
      <c r="AK4689" s="9">
        <v>0</v>
      </c>
      <c r="AL4689" s="9">
        <v>0</v>
      </c>
      <c r="AM4689" s="9">
        <v>0</v>
      </c>
      <c r="AN4689" s="9">
        <v>0</v>
      </c>
      <c r="AO4689" s="9">
        <v>0</v>
      </c>
      <c r="AP4689" s="9">
        <v>0</v>
      </c>
      <c r="AQ4689" s="9">
        <v>0</v>
      </c>
      <c r="AR4689" s="9">
        <v>0</v>
      </c>
      <c r="AS4689" s="9">
        <v>0</v>
      </c>
      <c r="AT4689" s="9">
        <v>0</v>
      </c>
      <c r="AU4689" s="9">
        <v>0</v>
      </c>
      <c r="AV4689" s="9">
        <v>0</v>
      </c>
      <c r="AW4689" s="9">
        <v>0</v>
      </c>
      <c r="AX4689" s="9">
        <v>0</v>
      </c>
      <c r="AY4689" s="9">
        <v>0</v>
      </c>
      <c r="AZ4689" s="9">
        <v>0</v>
      </c>
      <c r="BA4689" s="9">
        <v>0</v>
      </c>
      <c r="BB4689" s="9">
        <v>0</v>
      </c>
      <c r="BC4689" s="9">
        <v>0</v>
      </c>
    </row>
    <row r="4690" spans="2:55" x14ac:dyDescent="0.45">
      <c r="B4690" s="25">
        <v>4683</v>
      </c>
      <c r="D4690" s="9" t="s">
        <v>127</v>
      </c>
      <c r="E4690" s="9">
        <v>0</v>
      </c>
      <c r="F4690" s="9">
        <v>0</v>
      </c>
      <c r="G4690" s="9">
        <v>0</v>
      </c>
      <c r="H4690" s="9">
        <v>0</v>
      </c>
      <c r="I4690" s="9">
        <v>0</v>
      </c>
      <c r="J4690" s="9">
        <v>0</v>
      </c>
      <c r="K4690" s="9">
        <v>3</v>
      </c>
      <c r="L4690" s="9">
        <v>0</v>
      </c>
      <c r="M4690" s="9">
        <v>0</v>
      </c>
      <c r="N4690" s="9">
        <v>0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0</v>
      </c>
      <c r="V4690" s="9">
        <v>0</v>
      </c>
      <c r="W4690" s="9">
        <v>0</v>
      </c>
      <c r="X4690" s="9">
        <v>0</v>
      </c>
      <c r="Y4690" s="9">
        <v>3</v>
      </c>
      <c r="Z4690" s="9">
        <v>0</v>
      </c>
      <c r="AA4690" s="9">
        <v>0</v>
      </c>
      <c r="AB4690" s="9">
        <v>0</v>
      </c>
      <c r="AC4690" s="9">
        <v>0</v>
      </c>
      <c r="AD4690" s="9">
        <v>0</v>
      </c>
      <c r="AE4690" s="9">
        <v>4</v>
      </c>
      <c r="AF4690" s="9">
        <v>0</v>
      </c>
      <c r="AG4690" s="9">
        <v>0</v>
      </c>
      <c r="AH4690" s="9">
        <v>0</v>
      </c>
      <c r="AI4690" s="9">
        <v>0</v>
      </c>
      <c r="AJ4690" s="9">
        <v>0</v>
      </c>
      <c r="AK4690" s="9">
        <v>0</v>
      </c>
      <c r="AL4690" s="9">
        <v>0</v>
      </c>
      <c r="AM4690" s="9">
        <v>0</v>
      </c>
      <c r="AN4690" s="9">
        <v>0</v>
      </c>
      <c r="AO4690" s="9">
        <v>0</v>
      </c>
      <c r="AP4690" s="9">
        <v>0</v>
      </c>
      <c r="AQ4690" s="9">
        <v>0</v>
      </c>
      <c r="AR4690" s="9">
        <v>0</v>
      </c>
      <c r="AS4690" s="9">
        <v>0</v>
      </c>
      <c r="AT4690" s="9">
        <v>0</v>
      </c>
      <c r="AU4690" s="9">
        <v>0</v>
      </c>
      <c r="AV4690" s="9">
        <v>0</v>
      </c>
      <c r="AW4690" s="9">
        <v>0</v>
      </c>
      <c r="AX4690" s="9">
        <v>0</v>
      </c>
      <c r="AY4690" s="9">
        <v>0</v>
      </c>
      <c r="AZ4690" s="9">
        <v>0</v>
      </c>
      <c r="BA4690" s="9">
        <v>0</v>
      </c>
      <c r="BB4690" s="9">
        <v>0</v>
      </c>
      <c r="BC4690" s="9">
        <v>0</v>
      </c>
    </row>
    <row r="4691" spans="2:55" x14ac:dyDescent="0.45">
      <c r="B4691" s="25">
        <v>4684</v>
      </c>
      <c r="D4691" s="9" t="s">
        <v>128</v>
      </c>
      <c r="E4691" s="9">
        <v>0</v>
      </c>
      <c r="F4691" s="9">
        <v>0</v>
      </c>
      <c r="G4691" s="9">
        <v>0</v>
      </c>
      <c r="H4691" s="9">
        <v>3</v>
      </c>
      <c r="I4691" s="9">
        <v>4</v>
      </c>
      <c r="J4691" s="9">
        <v>0</v>
      </c>
      <c r="K4691" s="9">
        <v>0</v>
      </c>
      <c r="L4691" s="9">
        <v>0</v>
      </c>
      <c r="M4691" s="9">
        <v>13</v>
      </c>
      <c r="N4691" s="9">
        <v>0</v>
      </c>
      <c r="O4691" s="9">
        <v>0</v>
      </c>
      <c r="P4691" s="9">
        <v>3</v>
      </c>
      <c r="Q4691" s="9">
        <v>0</v>
      </c>
      <c r="R4691" s="9">
        <v>0</v>
      </c>
      <c r="S4691" s="9">
        <v>0</v>
      </c>
      <c r="T4691" s="9">
        <v>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  <c r="AC4691" s="9">
        <v>0</v>
      </c>
      <c r="AD4691" s="9">
        <v>0</v>
      </c>
      <c r="AE4691" s="9">
        <v>0</v>
      </c>
      <c r="AF4691" s="9">
        <v>0</v>
      </c>
      <c r="AG4691" s="9">
        <v>0</v>
      </c>
      <c r="AH4691" s="9">
        <v>0</v>
      </c>
      <c r="AI4691" s="9">
        <v>3</v>
      </c>
      <c r="AJ4691" s="9">
        <v>0</v>
      </c>
      <c r="AK4691" s="9">
        <v>0</v>
      </c>
      <c r="AL4691" s="9">
        <v>0</v>
      </c>
      <c r="AM4691" s="9">
        <v>0</v>
      </c>
      <c r="AN4691" s="9">
        <v>0</v>
      </c>
      <c r="AO4691" s="9">
        <v>0</v>
      </c>
      <c r="AP4691" s="9">
        <v>0</v>
      </c>
      <c r="AQ4691" s="9">
        <v>0</v>
      </c>
      <c r="AR4691" s="9">
        <v>0</v>
      </c>
      <c r="AS4691" s="9">
        <v>0</v>
      </c>
      <c r="AT4691" s="9">
        <v>0</v>
      </c>
      <c r="AU4691" s="9">
        <v>0</v>
      </c>
      <c r="AV4691" s="9">
        <v>0</v>
      </c>
      <c r="AW4691" s="9">
        <v>0</v>
      </c>
      <c r="AX4691" s="9">
        <v>0</v>
      </c>
      <c r="AY4691" s="9">
        <v>0</v>
      </c>
      <c r="AZ4691" s="9">
        <v>0</v>
      </c>
      <c r="BA4691" s="9">
        <v>0</v>
      </c>
      <c r="BB4691" s="9">
        <v>0</v>
      </c>
      <c r="BC4691" s="9">
        <v>0</v>
      </c>
    </row>
    <row r="4692" spans="2:55" x14ac:dyDescent="0.45">
      <c r="B4692" s="25">
        <v>4685</v>
      </c>
      <c r="D4692" s="9" t="s">
        <v>129</v>
      </c>
      <c r="E4692" s="9">
        <v>0</v>
      </c>
      <c r="F4692" s="9">
        <v>0</v>
      </c>
      <c r="G4692" s="9">
        <v>0</v>
      </c>
      <c r="H4692" s="9">
        <v>0</v>
      </c>
      <c r="I4692" s="9">
        <v>0</v>
      </c>
      <c r="J4692" s="9">
        <v>0</v>
      </c>
      <c r="K4692" s="9">
        <v>5</v>
      </c>
      <c r="L4692" s="9">
        <v>4</v>
      </c>
      <c r="M4692" s="9">
        <v>0</v>
      </c>
      <c r="N4692" s="9">
        <v>7</v>
      </c>
      <c r="O4692" s="9">
        <v>0</v>
      </c>
      <c r="P4692" s="9">
        <v>0</v>
      </c>
      <c r="Q4692" s="9">
        <v>0</v>
      </c>
      <c r="R4692" s="9">
        <v>0</v>
      </c>
      <c r="S4692" s="9">
        <v>0</v>
      </c>
      <c r="T4692" s="9">
        <v>0</v>
      </c>
      <c r="U4692" s="9">
        <v>0</v>
      </c>
      <c r="V4692" s="9">
        <v>0</v>
      </c>
      <c r="W4692" s="9">
        <v>0</v>
      </c>
      <c r="X4692" s="9">
        <v>0</v>
      </c>
      <c r="Y4692" s="9">
        <v>3</v>
      </c>
      <c r="Z4692" s="9">
        <v>0</v>
      </c>
      <c r="AA4692" s="9">
        <v>0</v>
      </c>
      <c r="AB4692" s="9">
        <v>0</v>
      </c>
      <c r="AC4692" s="9">
        <v>0</v>
      </c>
      <c r="AD4692" s="9">
        <v>0</v>
      </c>
      <c r="AE4692" s="9">
        <v>0</v>
      </c>
      <c r="AF4692" s="9">
        <v>0</v>
      </c>
      <c r="AG4692" s="9">
        <v>0</v>
      </c>
      <c r="AH4692" s="9">
        <v>0</v>
      </c>
      <c r="AI4692" s="9">
        <v>0</v>
      </c>
      <c r="AJ4692" s="9">
        <v>0</v>
      </c>
      <c r="AK4692" s="9">
        <v>0</v>
      </c>
      <c r="AL4692" s="9">
        <v>0</v>
      </c>
      <c r="AM4692" s="9">
        <v>0</v>
      </c>
      <c r="AN4692" s="9">
        <v>0</v>
      </c>
      <c r="AO4692" s="9">
        <v>0</v>
      </c>
      <c r="AP4692" s="9">
        <v>0</v>
      </c>
      <c r="AQ4692" s="9">
        <v>0</v>
      </c>
      <c r="AR4692" s="9">
        <v>0</v>
      </c>
      <c r="AS4692" s="9">
        <v>0</v>
      </c>
      <c r="AT4692" s="9">
        <v>0</v>
      </c>
      <c r="AU4692" s="9">
        <v>0</v>
      </c>
      <c r="AV4692" s="9">
        <v>0</v>
      </c>
      <c r="AW4692" s="9">
        <v>0</v>
      </c>
      <c r="AX4692" s="9">
        <v>0</v>
      </c>
      <c r="AY4692" s="9">
        <v>0</v>
      </c>
      <c r="AZ4692" s="9">
        <v>0</v>
      </c>
      <c r="BA4692" s="9">
        <v>0</v>
      </c>
      <c r="BB4692" s="9">
        <v>0</v>
      </c>
      <c r="BC4692" s="9">
        <v>0</v>
      </c>
    </row>
    <row r="4693" spans="2:55" x14ac:dyDescent="0.45">
      <c r="B4693" s="25">
        <v>4686</v>
      </c>
      <c r="D4693" s="9" t="s">
        <v>130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  <c r="Q4693" s="9">
        <v>0</v>
      </c>
      <c r="R4693" s="9">
        <v>0</v>
      </c>
      <c r="S4693" s="9">
        <v>0</v>
      </c>
      <c r="T4693" s="9">
        <v>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  <c r="AC4693" s="9">
        <v>0</v>
      </c>
      <c r="AD4693" s="9">
        <v>0</v>
      </c>
      <c r="AE4693" s="9">
        <v>0</v>
      </c>
      <c r="AF4693" s="9">
        <v>0</v>
      </c>
      <c r="AG4693" s="9">
        <v>0</v>
      </c>
      <c r="AH4693" s="9">
        <v>0</v>
      </c>
      <c r="AI4693" s="9">
        <v>0</v>
      </c>
      <c r="AJ4693" s="9">
        <v>0</v>
      </c>
      <c r="AK4693" s="9">
        <v>0</v>
      </c>
      <c r="AL4693" s="9">
        <v>0</v>
      </c>
      <c r="AM4693" s="9">
        <v>0</v>
      </c>
      <c r="AN4693" s="9">
        <v>0</v>
      </c>
      <c r="AO4693" s="9">
        <v>0</v>
      </c>
      <c r="AP4693" s="9">
        <v>0</v>
      </c>
      <c r="AQ4693" s="9">
        <v>0</v>
      </c>
      <c r="AR4693" s="9">
        <v>0</v>
      </c>
      <c r="AS4693" s="9">
        <v>0</v>
      </c>
      <c r="AT4693" s="9">
        <v>0</v>
      </c>
      <c r="AU4693" s="9">
        <v>0</v>
      </c>
      <c r="AV4693" s="9">
        <v>0</v>
      </c>
      <c r="AW4693" s="9">
        <v>0</v>
      </c>
      <c r="AX4693" s="9">
        <v>0</v>
      </c>
      <c r="AY4693" s="9">
        <v>0</v>
      </c>
      <c r="AZ4693" s="9">
        <v>0</v>
      </c>
      <c r="BA4693" s="9">
        <v>0</v>
      </c>
      <c r="BB4693" s="9">
        <v>0</v>
      </c>
      <c r="BC4693" s="9">
        <v>0</v>
      </c>
    </row>
    <row r="4694" spans="2:55" x14ac:dyDescent="0.45">
      <c r="B4694" s="25">
        <v>4687</v>
      </c>
      <c r="D4694" s="9" t="s">
        <v>131</v>
      </c>
      <c r="E4694" s="9">
        <v>0</v>
      </c>
      <c r="F4694" s="9">
        <v>0</v>
      </c>
      <c r="G4694" s="9">
        <v>0</v>
      </c>
      <c r="H4694" s="9">
        <v>0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0</v>
      </c>
      <c r="R4694" s="9">
        <v>0</v>
      </c>
      <c r="S4694" s="9">
        <v>0</v>
      </c>
      <c r="T4694" s="9">
        <v>0</v>
      </c>
      <c r="U4694" s="9">
        <v>0</v>
      </c>
      <c r="V4694" s="9">
        <v>0</v>
      </c>
      <c r="W4694" s="9">
        <v>0</v>
      </c>
      <c r="X4694" s="9">
        <v>0</v>
      </c>
      <c r="Y4694" s="9">
        <v>0</v>
      </c>
      <c r="Z4694" s="9">
        <v>0</v>
      </c>
      <c r="AA4694" s="9">
        <v>0</v>
      </c>
      <c r="AB4694" s="9">
        <v>0</v>
      </c>
      <c r="AC4694" s="9">
        <v>0</v>
      </c>
      <c r="AD4694" s="9">
        <v>0</v>
      </c>
      <c r="AE4694" s="9">
        <v>0</v>
      </c>
      <c r="AF4694" s="9">
        <v>0</v>
      </c>
      <c r="AG4694" s="9">
        <v>0</v>
      </c>
      <c r="AH4694" s="9">
        <v>0</v>
      </c>
      <c r="AI4694" s="9">
        <v>0</v>
      </c>
      <c r="AJ4694" s="9">
        <v>0</v>
      </c>
      <c r="AK4694" s="9">
        <v>0</v>
      </c>
      <c r="AL4694" s="9">
        <v>0</v>
      </c>
      <c r="AM4694" s="9">
        <v>0</v>
      </c>
      <c r="AN4694" s="9">
        <v>0</v>
      </c>
      <c r="AO4694" s="9">
        <v>0</v>
      </c>
      <c r="AP4694" s="9">
        <v>0</v>
      </c>
      <c r="AQ4694" s="9">
        <v>0</v>
      </c>
      <c r="AR4694" s="9">
        <v>0</v>
      </c>
      <c r="AS4694" s="9">
        <v>0</v>
      </c>
      <c r="AT4694" s="9">
        <v>0</v>
      </c>
      <c r="AU4694" s="9">
        <v>0</v>
      </c>
      <c r="AV4694" s="9">
        <v>0</v>
      </c>
      <c r="AW4694" s="9">
        <v>0</v>
      </c>
      <c r="AX4694" s="9">
        <v>0</v>
      </c>
      <c r="AY4694" s="9">
        <v>0</v>
      </c>
      <c r="AZ4694" s="9">
        <v>0</v>
      </c>
      <c r="BA4694" s="9">
        <v>0</v>
      </c>
      <c r="BB4694" s="9">
        <v>0</v>
      </c>
      <c r="BC4694" s="9">
        <v>0</v>
      </c>
    </row>
    <row r="4695" spans="2:55" x14ac:dyDescent="0.45">
      <c r="B4695" s="25">
        <v>4688</v>
      </c>
      <c r="D4695" s="9" t="s">
        <v>132</v>
      </c>
      <c r="E4695" s="9">
        <v>0</v>
      </c>
      <c r="F4695" s="9">
        <v>0</v>
      </c>
      <c r="G4695" s="9">
        <v>3</v>
      </c>
      <c r="H4695" s="9">
        <v>0</v>
      </c>
      <c r="I4695" s="9">
        <v>3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9">
        <v>0</v>
      </c>
      <c r="U4695" s="9">
        <v>0</v>
      </c>
      <c r="V4695" s="9">
        <v>0</v>
      </c>
      <c r="W4695" s="9">
        <v>12</v>
      </c>
      <c r="X4695" s="9">
        <v>0</v>
      </c>
      <c r="Y4695" s="9">
        <v>0</v>
      </c>
      <c r="Z4695" s="9">
        <v>0</v>
      </c>
      <c r="AA4695" s="9">
        <v>0</v>
      </c>
      <c r="AB4695" s="9">
        <v>0</v>
      </c>
      <c r="AC4695" s="9">
        <v>0</v>
      </c>
      <c r="AD4695" s="9">
        <v>0</v>
      </c>
      <c r="AE4695" s="9">
        <v>0</v>
      </c>
      <c r="AF4695" s="9">
        <v>0</v>
      </c>
      <c r="AG4695" s="9">
        <v>0</v>
      </c>
      <c r="AH4695" s="9">
        <v>0</v>
      </c>
      <c r="AI4695" s="9">
        <v>0</v>
      </c>
      <c r="AJ4695" s="9">
        <v>0</v>
      </c>
      <c r="AK4695" s="9">
        <v>0</v>
      </c>
      <c r="AL4695" s="9">
        <v>0</v>
      </c>
      <c r="AM4695" s="9">
        <v>0</v>
      </c>
      <c r="AN4695" s="9">
        <v>0</v>
      </c>
      <c r="AO4695" s="9">
        <v>0</v>
      </c>
      <c r="AP4695" s="9">
        <v>0</v>
      </c>
      <c r="AQ4695" s="9">
        <v>0</v>
      </c>
      <c r="AR4695" s="9">
        <v>0</v>
      </c>
      <c r="AS4695" s="9">
        <v>0</v>
      </c>
      <c r="AT4695" s="9">
        <v>0</v>
      </c>
      <c r="AU4695" s="9">
        <v>0</v>
      </c>
      <c r="AV4695" s="9">
        <v>0</v>
      </c>
      <c r="AW4695" s="9">
        <v>0</v>
      </c>
      <c r="AX4695" s="9">
        <v>0</v>
      </c>
      <c r="AY4695" s="9">
        <v>0</v>
      </c>
      <c r="AZ4695" s="9">
        <v>0</v>
      </c>
      <c r="BA4695" s="9">
        <v>0</v>
      </c>
      <c r="BB4695" s="9">
        <v>0</v>
      </c>
      <c r="BC4695" s="9">
        <v>0</v>
      </c>
    </row>
    <row r="4696" spans="2:55" x14ac:dyDescent="0.45">
      <c r="B4696" s="25">
        <v>4689</v>
      </c>
      <c r="D4696" s="9" t="s">
        <v>133</v>
      </c>
      <c r="E4696" s="9">
        <v>0</v>
      </c>
      <c r="F4696" s="9">
        <v>0</v>
      </c>
      <c r="G4696" s="9">
        <v>0</v>
      </c>
      <c r="H4696" s="9">
        <v>0</v>
      </c>
      <c r="I4696" s="9">
        <v>0</v>
      </c>
      <c r="J4696" s="9">
        <v>0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0</v>
      </c>
      <c r="T4696" s="9">
        <v>0</v>
      </c>
      <c r="U4696" s="9">
        <v>0</v>
      </c>
      <c r="V4696" s="9">
        <v>0</v>
      </c>
      <c r="W4696" s="9">
        <v>0</v>
      </c>
      <c r="X4696" s="9">
        <v>0</v>
      </c>
      <c r="Y4696" s="9">
        <v>4</v>
      </c>
      <c r="Z4696" s="9">
        <v>0</v>
      </c>
      <c r="AA4696" s="9">
        <v>0</v>
      </c>
      <c r="AB4696" s="9">
        <v>0</v>
      </c>
      <c r="AC4696" s="9">
        <v>0</v>
      </c>
      <c r="AD4696" s="9">
        <v>0</v>
      </c>
      <c r="AE4696" s="9">
        <v>0</v>
      </c>
      <c r="AF4696" s="9">
        <v>0</v>
      </c>
      <c r="AG4696" s="9">
        <v>0</v>
      </c>
      <c r="AH4696" s="9">
        <v>0</v>
      </c>
      <c r="AI4696" s="9">
        <v>0</v>
      </c>
      <c r="AJ4696" s="9">
        <v>0</v>
      </c>
      <c r="AK4696" s="9">
        <v>0</v>
      </c>
      <c r="AL4696" s="9">
        <v>0</v>
      </c>
      <c r="AM4696" s="9">
        <v>0</v>
      </c>
      <c r="AN4696" s="9">
        <v>0</v>
      </c>
      <c r="AO4696" s="9">
        <v>0</v>
      </c>
      <c r="AP4696" s="9">
        <v>0</v>
      </c>
      <c r="AQ4696" s="9">
        <v>0</v>
      </c>
      <c r="AR4696" s="9">
        <v>0</v>
      </c>
      <c r="AS4696" s="9">
        <v>0</v>
      </c>
      <c r="AT4696" s="9">
        <v>0</v>
      </c>
      <c r="AU4696" s="9">
        <v>0</v>
      </c>
      <c r="AV4696" s="9">
        <v>0</v>
      </c>
      <c r="AW4696" s="9">
        <v>0</v>
      </c>
      <c r="AX4696" s="9">
        <v>0</v>
      </c>
      <c r="AY4696" s="9">
        <v>0</v>
      </c>
      <c r="AZ4696" s="9">
        <v>0</v>
      </c>
      <c r="BA4696" s="9">
        <v>0</v>
      </c>
      <c r="BB4696" s="9">
        <v>0</v>
      </c>
      <c r="BC4696" s="9">
        <v>0</v>
      </c>
    </row>
    <row r="4697" spans="2:55" x14ac:dyDescent="0.45">
      <c r="B4697" s="25">
        <v>4690</v>
      </c>
      <c r="D4697" s="9" t="s">
        <v>134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0</v>
      </c>
      <c r="W4697" s="9">
        <v>0</v>
      </c>
      <c r="X4697" s="9">
        <v>0</v>
      </c>
      <c r="Y4697" s="9">
        <v>0</v>
      </c>
      <c r="Z4697" s="9">
        <v>0</v>
      </c>
      <c r="AA4697" s="9">
        <v>0</v>
      </c>
      <c r="AB4697" s="9">
        <v>0</v>
      </c>
      <c r="AC4697" s="9">
        <v>0</v>
      </c>
      <c r="AD4697" s="9">
        <v>0</v>
      </c>
      <c r="AE4697" s="9">
        <v>0</v>
      </c>
      <c r="AF4697" s="9">
        <v>0</v>
      </c>
      <c r="AG4697" s="9">
        <v>0</v>
      </c>
      <c r="AH4697" s="9">
        <v>0</v>
      </c>
      <c r="AI4697" s="9">
        <v>0</v>
      </c>
      <c r="AJ4697" s="9">
        <v>0</v>
      </c>
      <c r="AK4697" s="9">
        <v>0</v>
      </c>
      <c r="AL4697" s="9">
        <v>0</v>
      </c>
      <c r="AM4697" s="9">
        <v>0</v>
      </c>
      <c r="AN4697" s="9">
        <v>0</v>
      </c>
      <c r="AO4697" s="9">
        <v>0</v>
      </c>
      <c r="AP4697" s="9">
        <v>0</v>
      </c>
      <c r="AQ4697" s="9">
        <v>0</v>
      </c>
      <c r="AR4697" s="9">
        <v>0</v>
      </c>
      <c r="AS4697" s="9">
        <v>0</v>
      </c>
      <c r="AT4697" s="9">
        <v>0</v>
      </c>
      <c r="AU4697" s="9">
        <v>0</v>
      </c>
      <c r="AV4697" s="9">
        <v>0</v>
      </c>
      <c r="AW4697" s="9">
        <v>0</v>
      </c>
      <c r="AX4697" s="9">
        <v>0</v>
      </c>
      <c r="AY4697" s="9">
        <v>0</v>
      </c>
      <c r="AZ4697" s="9">
        <v>0</v>
      </c>
      <c r="BA4697" s="9">
        <v>0</v>
      </c>
      <c r="BB4697" s="9">
        <v>0</v>
      </c>
      <c r="BC4697" s="9">
        <v>0</v>
      </c>
    </row>
    <row r="4698" spans="2:55" x14ac:dyDescent="0.45">
      <c r="B4698" s="25">
        <v>4691</v>
      </c>
      <c r="D4698" s="9" t="s">
        <v>135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0</v>
      </c>
      <c r="L4698" s="9">
        <v>0</v>
      </c>
      <c r="M4698" s="9">
        <v>0</v>
      </c>
      <c r="N4698" s="9">
        <v>0</v>
      </c>
      <c r="O4698" s="9">
        <v>0</v>
      </c>
      <c r="P4698" s="9">
        <v>0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0</v>
      </c>
      <c r="AB4698" s="9">
        <v>0</v>
      </c>
      <c r="AC4698" s="9">
        <v>0</v>
      </c>
      <c r="AD4698" s="9">
        <v>0</v>
      </c>
      <c r="AE4698" s="9">
        <v>0</v>
      </c>
      <c r="AF4698" s="9">
        <v>0</v>
      </c>
      <c r="AG4698" s="9">
        <v>0</v>
      </c>
      <c r="AH4698" s="9">
        <v>0</v>
      </c>
      <c r="AI4698" s="9">
        <v>0</v>
      </c>
      <c r="AJ4698" s="9">
        <v>0</v>
      </c>
      <c r="AK4698" s="9">
        <v>0</v>
      </c>
      <c r="AL4698" s="9">
        <v>0</v>
      </c>
      <c r="AM4698" s="9">
        <v>0</v>
      </c>
      <c r="AN4698" s="9">
        <v>0</v>
      </c>
      <c r="AO4698" s="9">
        <v>0</v>
      </c>
      <c r="AP4698" s="9">
        <v>0</v>
      </c>
      <c r="AQ4698" s="9">
        <v>0</v>
      </c>
      <c r="AR4698" s="9">
        <v>0</v>
      </c>
      <c r="AS4698" s="9">
        <v>0</v>
      </c>
      <c r="AT4698" s="9">
        <v>0</v>
      </c>
      <c r="AU4698" s="9">
        <v>0</v>
      </c>
      <c r="AV4698" s="9">
        <v>0</v>
      </c>
      <c r="AW4698" s="9">
        <v>0</v>
      </c>
      <c r="AX4698" s="9">
        <v>0</v>
      </c>
      <c r="AY4698" s="9">
        <v>0</v>
      </c>
      <c r="AZ4698" s="9">
        <v>0</v>
      </c>
      <c r="BA4698" s="9">
        <v>0</v>
      </c>
      <c r="BB4698" s="9">
        <v>0</v>
      </c>
      <c r="BC4698" s="9">
        <v>0</v>
      </c>
    </row>
    <row r="4699" spans="2:55" x14ac:dyDescent="0.45">
      <c r="B4699" s="25">
        <v>4692</v>
      </c>
      <c r="D4699" s="9" t="s">
        <v>136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0</v>
      </c>
      <c r="L4699" s="9">
        <v>0</v>
      </c>
      <c r="M4699" s="9">
        <v>0</v>
      </c>
      <c r="N4699" s="9">
        <v>0</v>
      </c>
      <c r="O4699" s="9">
        <v>0</v>
      </c>
      <c r="P4699" s="9">
        <v>0</v>
      </c>
      <c r="Q4699" s="9">
        <v>0</v>
      </c>
      <c r="R4699" s="9">
        <v>0</v>
      </c>
      <c r="S4699" s="9">
        <v>0</v>
      </c>
      <c r="T4699" s="9">
        <v>0</v>
      </c>
      <c r="U4699" s="9">
        <v>0</v>
      </c>
      <c r="V4699" s="9">
        <v>0</v>
      </c>
      <c r="W4699" s="9">
        <v>0</v>
      </c>
      <c r="X4699" s="9">
        <v>0</v>
      </c>
      <c r="Y4699" s="9">
        <v>0</v>
      </c>
      <c r="Z4699" s="9">
        <v>0</v>
      </c>
      <c r="AA4699" s="9">
        <v>0</v>
      </c>
      <c r="AB4699" s="9">
        <v>0</v>
      </c>
      <c r="AC4699" s="9">
        <v>0</v>
      </c>
      <c r="AD4699" s="9">
        <v>0</v>
      </c>
      <c r="AE4699" s="9">
        <v>0</v>
      </c>
      <c r="AF4699" s="9">
        <v>0</v>
      </c>
      <c r="AG4699" s="9">
        <v>0</v>
      </c>
      <c r="AH4699" s="9">
        <v>0</v>
      </c>
      <c r="AI4699" s="9">
        <v>0</v>
      </c>
      <c r="AJ4699" s="9">
        <v>0</v>
      </c>
      <c r="AK4699" s="9">
        <v>0</v>
      </c>
      <c r="AL4699" s="9">
        <v>0</v>
      </c>
      <c r="AM4699" s="9">
        <v>0</v>
      </c>
      <c r="AN4699" s="9">
        <v>0</v>
      </c>
      <c r="AO4699" s="9">
        <v>0</v>
      </c>
      <c r="AP4699" s="9">
        <v>0</v>
      </c>
      <c r="AQ4699" s="9">
        <v>0</v>
      </c>
      <c r="AR4699" s="9">
        <v>0</v>
      </c>
      <c r="AS4699" s="9">
        <v>0</v>
      </c>
      <c r="AT4699" s="9">
        <v>0</v>
      </c>
      <c r="AU4699" s="9">
        <v>0</v>
      </c>
      <c r="AV4699" s="9">
        <v>0</v>
      </c>
      <c r="AW4699" s="9">
        <v>0</v>
      </c>
      <c r="AX4699" s="9">
        <v>0</v>
      </c>
      <c r="AY4699" s="9">
        <v>0</v>
      </c>
      <c r="AZ4699" s="9">
        <v>0</v>
      </c>
      <c r="BA4699" s="9">
        <v>0</v>
      </c>
      <c r="BB4699" s="9">
        <v>0</v>
      </c>
      <c r="BC4699" s="9">
        <v>0</v>
      </c>
    </row>
    <row r="4700" spans="2:55" x14ac:dyDescent="0.45">
      <c r="B4700" s="25">
        <v>4693</v>
      </c>
      <c r="D4700" s="9" t="s">
        <v>137</v>
      </c>
      <c r="E4700" s="9">
        <v>0</v>
      </c>
      <c r="F4700" s="9">
        <v>0</v>
      </c>
      <c r="G4700" s="9">
        <v>0</v>
      </c>
      <c r="H4700" s="9">
        <v>0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0</v>
      </c>
      <c r="T4700" s="9">
        <v>0</v>
      </c>
      <c r="U4700" s="9">
        <v>0</v>
      </c>
      <c r="V4700" s="9">
        <v>0</v>
      </c>
      <c r="W4700" s="9">
        <v>0</v>
      </c>
      <c r="X4700" s="9">
        <v>0</v>
      </c>
      <c r="Y4700" s="9">
        <v>0</v>
      </c>
      <c r="Z4700" s="9">
        <v>0</v>
      </c>
      <c r="AA4700" s="9">
        <v>0</v>
      </c>
      <c r="AB4700" s="9">
        <v>0</v>
      </c>
      <c r="AC4700" s="9">
        <v>0</v>
      </c>
      <c r="AD4700" s="9">
        <v>0</v>
      </c>
      <c r="AE4700" s="9">
        <v>0</v>
      </c>
      <c r="AF4700" s="9">
        <v>0</v>
      </c>
      <c r="AG4700" s="9">
        <v>0</v>
      </c>
      <c r="AH4700" s="9">
        <v>0</v>
      </c>
      <c r="AI4700" s="9">
        <v>0</v>
      </c>
      <c r="AJ4700" s="9">
        <v>0</v>
      </c>
      <c r="AK4700" s="9">
        <v>0</v>
      </c>
      <c r="AL4700" s="9">
        <v>0</v>
      </c>
      <c r="AM4700" s="9">
        <v>0</v>
      </c>
      <c r="AN4700" s="9">
        <v>0</v>
      </c>
      <c r="AO4700" s="9">
        <v>0</v>
      </c>
      <c r="AP4700" s="9">
        <v>0</v>
      </c>
      <c r="AQ4700" s="9">
        <v>0</v>
      </c>
      <c r="AR4700" s="9">
        <v>0</v>
      </c>
      <c r="AS4700" s="9">
        <v>0</v>
      </c>
      <c r="AT4700" s="9">
        <v>0</v>
      </c>
      <c r="AU4700" s="9">
        <v>0</v>
      </c>
      <c r="AV4700" s="9">
        <v>0</v>
      </c>
      <c r="AW4700" s="9">
        <v>0</v>
      </c>
      <c r="AX4700" s="9">
        <v>0</v>
      </c>
      <c r="AY4700" s="9">
        <v>0</v>
      </c>
      <c r="AZ4700" s="9">
        <v>0</v>
      </c>
      <c r="BA4700" s="9">
        <v>0</v>
      </c>
      <c r="BB4700" s="9">
        <v>0</v>
      </c>
      <c r="BC4700" s="9">
        <v>0</v>
      </c>
    </row>
    <row r="4701" spans="2:55" x14ac:dyDescent="0.45">
      <c r="B4701" s="25">
        <v>4694</v>
      </c>
      <c r="D4701" s="9" t="s">
        <v>138</v>
      </c>
      <c r="E4701" s="9">
        <v>0</v>
      </c>
      <c r="F4701" s="9">
        <v>0</v>
      </c>
      <c r="G4701" s="9">
        <v>0</v>
      </c>
      <c r="H4701" s="9">
        <v>0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>
        <v>0</v>
      </c>
      <c r="S4701" s="9">
        <v>0</v>
      </c>
      <c r="T4701" s="9">
        <v>0</v>
      </c>
      <c r="U4701" s="9">
        <v>0</v>
      </c>
      <c r="V4701" s="9">
        <v>0</v>
      </c>
      <c r="W4701" s="9">
        <v>0</v>
      </c>
      <c r="X4701" s="9">
        <v>0</v>
      </c>
      <c r="Y4701" s="9">
        <v>0</v>
      </c>
      <c r="Z4701" s="9">
        <v>0</v>
      </c>
      <c r="AA4701" s="9">
        <v>0</v>
      </c>
      <c r="AB4701" s="9">
        <v>0</v>
      </c>
      <c r="AC4701" s="9">
        <v>0</v>
      </c>
      <c r="AD4701" s="9">
        <v>0</v>
      </c>
      <c r="AE4701" s="9">
        <v>0</v>
      </c>
      <c r="AF4701" s="9">
        <v>0</v>
      </c>
      <c r="AG4701" s="9">
        <v>0</v>
      </c>
      <c r="AH4701" s="9">
        <v>0</v>
      </c>
      <c r="AI4701" s="9">
        <v>0</v>
      </c>
      <c r="AJ4701" s="9">
        <v>0</v>
      </c>
      <c r="AK4701" s="9">
        <v>0</v>
      </c>
      <c r="AL4701" s="9">
        <v>0</v>
      </c>
      <c r="AM4701" s="9">
        <v>0</v>
      </c>
      <c r="AN4701" s="9">
        <v>0</v>
      </c>
      <c r="AO4701" s="9">
        <v>0</v>
      </c>
      <c r="AP4701" s="9">
        <v>0</v>
      </c>
      <c r="AQ4701" s="9">
        <v>0</v>
      </c>
      <c r="AR4701" s="9">
        <v>0</v>
      </c>
      <c r="AS4701" s="9">
        <v>0</v>
      </c>
      <c r="AT4701" s="9">
        <v>0</v>
      </c>
      <c r="AU4701" s="9">
        <v>0</v>
      </c>
      <c r="AV4701" s="9">
        <v>0</v>
      </c>
      <c r="AW4701" s="9">
        <v>0</v>
      </c>
      <c r="AX4701" s="9">
        <v>0</v>
      </c>
      <c r="AY4701" s="9">
        <v>0</v>
      </c>
      <c r="AZ4701" s="9">
        <v>0</v>
      </c>
      <c r="BA4701" s="9">
        <v>0</v>
      </c>
      <c r="BB4701" s="9">
        <v>0</v>
      </c>
      <c r="BC4701" s="9">
        <v>0</v>
      </c>
    </row>
    <row r="4702" spans="2:55" x14ac:dyDescent="0.45">
      <c r="B4702" s="25">
        <v>4695</v>
      </c>
      <c r="D4702" s="9" t="s">
        <v>139</v>
      </c>
      <c r="E4702" s="9">
        <v>0</v>
      </c>
      <c r="F4702" s="9">
        <v>0</v>
      </c>
      <c r="G4702" s="9">
        <v>0</v>
      </c>
      <c r="H4702" s="9">
        <v>3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0</v>
      </c>
      <c r="U4702" s="9">
        <v>0</v>
      </c>
      <c r="V4702" s="9">
        <v>0</v>
      </c>
      <c r="W4702" s="9">
        <v>0</v>
      </c>
      <c r="X4702" s="9">
        <v>0</v>
      </c>
      <c r="Y4702" s="9">
        <v>0</v>
      </c>
      <c r="Z4702" s="9">
        <v>0</v>
      </c>
      <c r="AA4702" s="9">
        <v>0</v>
      </c>
      <c r="AB4702" s="9">
        <v>0</v>
      </c>
      <c r="AC4702" s="9">
        <v>0</v>
      </c>
      <c r="AD4702" s="9">
        <v>0</v>
      </c>
      <c r="AE4702" s="9">
        <v>0</v>
      </c>
      <c r="AF4702" s="9">
        <v>0</v>
      </c>
      <c r="AG4702" s="9">
        <v>0</v>
      </c>
      <c r="AH4702" s="9">
        <v>0</v>
      </c>
      <c r="AI4702" s="9">
        <v>0</v>
      </c>
      <c r="AJ4702" s="9">
        <v>5</v>
      </c>
      <c r="AK4702" s="9">
        <v>0</v>
      </c>
      <c r="AL4702" s="9">
        <v>0</v>
      </c>
      <c r="AM4702" s="9">
        <v>3</v>
      </c>
      <c r="AN4702" s="9">
        <v>0</v>
      </c>
      <c r="AO4702" s="9">
        <v>0</v>
      </c>
      <c r="AP4702" s="9">
        <v>0</v>
      </c>
      <c r="AQ4702" s="9">
        <v>0</v>
      </c>
      <c r="AR4702" s="9">
        <v>0</v>
      </c>
      <c r="AS4702" s="9">
        <v>0</v>
      </c>
      <c r="AT4702" s="9">
        <v>0</v>
      </c>
      <c r="AU4702" s="9">
        <v>0</v>
      </c>
      <c r="AV4702" s="9">
        <v>0</v>
      </c>
      <c r="AW4702" s="9">
        <v>0</v>
      </c>
      <c r="AX4702" s="9">
        <v>0</v>
      </c>
      <c r="AY4702" s="9">
        <v>0</v>
      </c>
      <c r="AZ4702" s="9">
        <v>0</v>
      </c>
      <c r="BA4702" s="9">
        <v>0</v>
      </c>
      <c r="BB4702" s="9">
        <v>0</v>
      </c>
      <c r="BC4702" s="9">
        <v>0</v>
      </c>
    </row>
    <row r="4703" spans="2:55" x14ac:dyDescent="0.45">
      <c r="B4703" s="25">
        <v>4696</v>
      </c>
      <c r="D4703" s="9" t="s">
        <v>140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0</v>
      </c>
      <c r="R4703" s="9">
        <v>0</v>
      </c>
      <c r="S4703" s="9">
        <v>0</v>
      </c>
      <c r="T4703" s="9">
        <v>0</v>
      </c>
      <c r="U4703" s="9">
        <v>0</v>
      </c>
      <c r="V4703" s="9">
        <v>0</v>
      </c>
      <c r="W4703" s="9">
        <v>0</v>
      </c>
      <c r="X4703" s="9">
        <v>0</v>
      </c>
      <c r="Y4703" s="9">
        <v>0</v>
      </c>
      <c r="Z4703" s="9">
        <v>0</v>
      </c>
      <c r="AA4703" s="9">
        <v>0</v>
      </c>
      <c r="AB4703" s="9">
        <v>0</v>
      </c>
      <c r="AC4703" s="9">
        <v>0</v>
      </c>
      <c r="AD4703" s="9">
        <v>0</v>
      </c>
      <c r="AE4703" s="9">
        <v>0</v>
      </c>
      <c r="AF4703" s="9">
        <v>0</v>
      </c>
      <c r="AG4703" s="9">
        <v>0</v>
      </c>
      <c r="AH4703" s="9">
        <v>0</v>
      </c>
      <c r="AI4703" s="9">
        <v>0</v>
      </c>
      <c r="AJ4703" s="9">
        <v>0</v>
      </c>
      <c r="AK4703" s="9">
        <v>0</v>
      </c>
      <c r="AL4703" s="9">
        <v>0</v>
      </c>
      <c r="AM4703" s="9">
        <v>0</v>
      </c>
      <c r="AN4703" s="9">
        <v>0</v>
      </c>
      <c r="AO4703" s="9">
        <v>0</v>
      </c>
      <c r="AP4703" s="9">
        <v>0</v>
      </c>
      <c r="AQ4703" s="9">
        <v>0</v>
      </c>
      <c r="AR4703" s="9">
        <v>0</v>
      </c>
      <c r="AS4703" s="9">
        <v>0</v>
      </c>
      <c r="AT4703" s="9">
        <v>0</v>
      </c>
      <c r="AU4703" s="9">
        <v>0</v>
      </c>
      <c r="AV4703" s="9">
        <v>0</v>
      </c>
      <c r="AW4703" s="9">
        <v>0</v>
      </c>
      <c r="AX4703" s="9">
        <v>0</v>
      </c>
      <c r="AY4703" s="9">
        <v>0</v>
      </c>
      <c r="AZ4703" s="9">
        <v>0</v>
      </c>
      <c r="BA4703" s="9">
        <v>0</v>
      </c>
      <c r="BB4703" s="9">
        <v>0</v>
      </c>
      <c r="BC4703" s="9">
        <v>3</v>
      </c>
    </row>
    <row r="4704" spans="2:55" x14ac:dyDescent="0.45">
      <c r="B4704" s="25">
        <v>4697</v>
      </c>
      <c r="D4704" s="9" t="s">
        <v>55</v>
      </c>
      <c r="E4704" s="9">
        <v>0</v>
      </c>
      <c r="F4704" s="9">
        <v>0</v>
      </c>
      <c r="G4704" s="9">
        <v>0</v>
      </c>
      <c r="H4704" s="9">
        <v>0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0</v>
      </c>
      <c r="U4704" s="9">
        <v>0</v>
      </c>
      <c r="V4704" s="9">
        <v>0</v>
      </c>
      <c r="W4704" s="9">
        <v>0</v>
      </c>
      <c r="X4704" s="9">
        <v>0</v>
      </c>
      <c r="Y4704" s="9">
        <v>0</v>
      </c>
      <c r="Z4704" s="9">
        <v>0</v>
      </c>
      <c r="AA4704" s="9">
        <v>0</v>
      </c>
      <c r="AB4704" s="9">
        <v>0</v>
      </c>
      <c r="AC4704" s="9">
        <v>0</v>
      </c>
      <c r="AD4704" s="9">
        <v>0</v>
      </c>
      <c r="AE4704" s="9">
        <v>0</v>
      </c>
      <c r="AF4704" s="9">
        <v>0</v>
      </c>
      <c r="AG4704" s="9">
        <v>0</v>
      </c>
      <c r="AH4704" s="9">
        <v>0</v>
      </c>
      <c r="AI4704" s="9">
        <v>0</v>
      </c>
      <c r="AJ4704" s="9">
        <v>0</v>
      </c>
      <c r="AK4704" s="9">
        <v>0</v>
      </c>
      <c r="AL4704" s="9">
        <v>0</v>
      </c>
      <c r="AM4704" s="9">
        <v>0</v>
      </c>
      <c r="AN4704" s="9">
        <v>0</v>
      </c>
      <c r="AO4704" s="9">
        <v>0</v>
      </c>
      <c r="AP4704" s="9">
        <v>0</v>
      </c>
      <c r="AQ4704" s="9">
        <v>0</v>
      </c>
      <c r="AR4704" s="9">
        <v>0</v>
      </c>
      <c r="AS4704" s="9">
        <v>0</v>
      </c>
      <c r="AT4704" s="9">
        <v>0</v>
      </c>
      <c r="AU4704" s="9">
        <v>0</v>
      </c>
      <c r="AV4704" s="9">
        <v>0</v>
      </c>
      <c r="AW4704" s="9">
        <v>0</v>
      </c>
      <c r="AX4704" s="9">
        <v>0</v>
      </c>
      <c r="AY4704" s="9">
        <v>0</v>
      </c>
      <c r="AZ4704" s="9">
        <v>0</v>
      </c>
      <c r="BA4704" s="9">
        <v>0</v>
      </c>
      <c r="BB4704" s="9">
        <v>0</v>
      </c>
      <c r="BC4704" s="9">
        <v>0</v>
      </c>
    </row>
    <row r="4705" spans="2:55" x14ac:dyDescent="0.45">
      <c r="B4705" s="25">
        <v>4698</v>
      </c>
      <c r="D4705" s="9" t="s">
        <v>3</v>
      </c>
      <c r="E4705" s="9">
        <v>12</v>
      </c>
      <c r="F4705" s="9">
        <v>13</v>
      </c>
      <c r="G4705" s="9">
        <v>11</v>
      </c>
      <c r="H4705" s="9">
        <v>70</v>
      </c>
      <c r="I4705" s="9">
        <v>23</v>
      </c>
      <c r="J4705" s="9">
        <v>9</v>
      </c>
      <c r="K4705" s="9">
        <v>28</v>
      </c>
      <c r="L4705" s="9">
        <v>47</v>
      </c>
      <c r="M4705" s="9">
        <v>41</v>
      </c>
      <c r="N4705" s="9">
        <v>67</v>
      </c>
      <c r="O4705" s="9">
        <v>59</v>
      </c>
      <c r="P4705" s="9">
        <v>20</v>
      </c>
      <c r="Q4705" s="9">
        <v>52</v>
      </c>
      <c r="R4705" s="9">
        <v>0</v>
      </c>
      <c r="S4705" s="9">
        <v>11</v>
      </c>
      <c r="T4705" s="9">
        <v>9</v>
      </c>
      <c r="U4705" s="9">
        <v>12</v>
      </c>
      <c r="V4705" s="9">
        <v>3</v>
      </c>
      <c r="W4705" s="9">
        <v>17</v>
      </c>
      <c r="X4705" s="9">
        <v>18</v>
      </c>
      <c r="Y4705" s="9">
        <v>18</v>
      </c>
      <c r="Z4705" s="9">
        <v>0</v>
      </c>
      <c r="AA4705" s="9">
        <v>20</v>
      </c>
      <c r="AB4705" s="9">
        <v>41</v>
      </c>
      <c r="AC4705" s="9">
        <v>13</v>
      </c>
      <c r="AD4705" s="9">
        <v>13</v>
      </c>
      <c r="AE4705" s="9">
        <v>20</v>
      </c>
      <c r="AF4705" s="9">
        <v>0</v>
      </c>
      <c r="AG4705" s="9">
        <v>30</v>
      </c>
      <c r="AH4705" s="9">
        <v>8</v>
      </c>
      <c r="AI4705" s="9">
        <v>18</v>
      </c>
      <c r="AJ4705" s="9">
        <v>11</v>
      </c>
      <c r="AK4705" s="9">
        <v>18</v>
      </c>
      <c r="AL4705" s="9">
        <v>0</v>
      </c>
      <c r="AM4705" s="9">
        <v>15</v>
      </c>
      <c r="AN4705" s="9">
        <v>0</v>
      </c>
      <c r="AO4705" s="9">
        <v>5</v>
      </c>
      <c r="AP4705" s="9">
        <v>20</v>
      </c>
      <c r="AQ4705" s="9">
        <v>5</v>
      </c>
      <c r="AR4705" s="9">
        <v>0</v>
      </c>
      <c r="AS4705" s="9">
        <v>3</v>
      </c>
      <c r="AT4705" s="9">
        <v>5</v>
      </c>
      <c r="AU4705" s="9">
        <v>6</v>
      </c>
      <c r="AV4705" s="9">
        <v>0</v>
      </c>
      <c r="AW4705" s="9">
        <v>0</v>
      </c>
      <c r="AX4705" s="9">
        <v>9</v>
      </c>
      <c r="AY4705" s="9">
        <v>3</v>
      </c>
      <c r="AZ4705" s="9">
        <v>19</v>
      </c>
      <c r="BA4705" s="9">
        <v>0</v>
      </c>
      <c r="BB4705" s="9">
        <v>3</v>
      </c>
      <c r="BC4705" s="9">
        <v>3</v>
      </c>
    </row>
    <row r="4706" spans="2:55" x14ac:dyDescent="0.45">
      <c r="B4706" s="25">
        <v>4699</v>
      </c>
      <c r="C4706" s="28" t="s">
        <v>208</v>
      </c>
      <c r="D4706" s="9" t="s">
        <v>56</v>
      </c>
      <c r="E4706" s="9">
        <v>0</v>
      </c>
      <c r="F4706" s="9">
        <v>0</v>
      </c>
      <c r="G4706" s="9">
        <v>0</v>
      </c>
      <c r="H4706" s="9">
        <v>0</v>
      </c>
      <c r="I4706" s="9">
        <v>0</v>
      </c>
      <c r="J4706" s="9">
        <v>0</v>
      </c>
      <c r="K4706" s="9">
        <v>0</v>
      </c>
      <c r="L4706" s="9">
        <v>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0</v>
      </c>
      <c r="S4706" s="9">
        <v>0</v>
      </c>
      <c r="T4706" s="9">
        <v>0</v>
      </c>
      <c r="U4706" s="9">
        <v>0</v>
      </c>
      <c r="V4706" s="9">
        <v>0</v>
      </c>
      <c r="W4706" s="9">
        <v>0</v>
      </c>
      <c r="X4706" s="9">
        <v>0</v>
      </c>
      <c r="Y4706" s="9">
        <v>0</v>
      </c>
      <c r="Z4706" s="9">
        <v>0</v>
      </c>
      <c r="AA4706" s="9">
        <v>0</v>
      </c>
      <c r="AB4706" s="9">
        <v>0</v>
      </c>
      <c r="AC4706" s="9">
        <v>0</v>
      </c>
      <c r="AD4706" s="9">
        <v>0</v>
      </c>
      <c r="AE4706" s="9">
        <v>0</v>
      </c>
      <c r="AF4706" s="9">
        <v>0</v>
      </c>
      <c r="AG4706" s="9">
        <v>0</v>
      </c>
      <c r="AH4706" s="9">
        <v>0</v>
      </c>
      <c r="AI4706" s="9">
        <v>0</v>
      </c>
      <c r="AJ4706" s="9">
        <v>0</v>
      </c>
      <c r="AK4706" s="9">
        <v>0</v>
      </c>
      <c r="AL4706" s="9">
        <v>0</v>
      </c>
      <c r="AM4706" s="9">
        <v>0</v>
      </c>
      <c r="AN4706" s="9">
        <v>0</v>
      </c>
      <c r="AO4706" s="9">
        <v>0</v>
      </c>
      <c r="AP4706" s="9">
        <v>0</v>
      </c>
      <c r="AQ4706" s="9">
        <v>0</v>
      </c>
      <c r="AR4706" s="9">
        <v>0</v>
      </c>
      <c r="AS4706" s="9">
        <v>0</v>
      </c>
      <c r="AT4706" s="9">
        <v>0</v>
      </c>
      <c r="AU4706" s="9">
        <v>0</v>
      </c>
      <c r="AV4706" s="9">
        <v>0</v>
      </c>
      <c r="AW4706" s="9">
        <v>0</v>
      </c>
      <c r="AX4706" s="9">
        <v>0</v>
      </c>
      <c r="AY4706" s="9">
        <v>0</v>
      </c>
      <c r="AZ4706" s="9">
        <v>0</v>
      </c>
      <c r="BA4706" s="9">
        <v>0</v>
      </c>
      <c r="BB4706" s="9">
        <v>0</v>
      </c>
      <c r="BC4706" s="9">
        <v>0</v>
      </c>
    </row>
    <row r="4707" spans="2:55" x14ac:dyDescent="0.45">
      <c r="B4707" s="25">
        <v>4700</v>
      </c>
      <c r="D4707" s="9" t="s">
        <v>57</v>
      </c>
      <c r="E4707" s="9">
        <v>0</v>
      </c>
      <c r="F4707" s="9">
        <v>0</v>
      </c>
      <c r="G4707" s="9">
        <v>0</v>
      </c>
      <c r="H4707" s="9">
        <v>0</v>
      </c>
      <c r="I4707" s="9">
        <v>0</v>
      </c>
      <c r="J4707" s="9">
        <v>0</v>
      </c>
      <c r="K4707" s="9">
        <v>0</v>
      </c>
      <c r="L4707" s="9">
        <v>0</v>
      </c>
      <c r="M4707" s="9">
        <v>0</v>
      </c>
      <c r="N4707" s="9">
        <v>0</v>
      </c>
      <c r="O4707" s="9">
        <v>0</v>
      </c>
      <c r="P4707" s="9">
        <v>0</v>
      </c>
      <c r="Q4707" s="9">
        <v>0</v>
      </c>
      <c r="R4707" s="9">
        <v>0</v>
      </c>
      <c r="S4707" s="9">
        <v>0</v>
      </c>
      <c r="T4707" s="9">
        <v>0</v>
      </c>
      <c r="U4707" s="9">
        <v>0</v>
      </c>
      <c r="V4707" s="9">
        <v>0</v>
      </c>
      <c r="W4707" s="9">
        <v>0</v>
      </c>
      <c r="X4707" s="9">
        <v>0</v>
      </c>
      <c r="Y4707" s="9">
        <v>0</v>
      </c>
      <c r="Z4707" s="9">
        <v>0</v>
      </c>
      <c r="AA4707" s="9">
        <v>0</v>
      </c>
      <c r="AB4707" s="9">
        <v>0</v>
      </c>
      <c r="AC4707" s="9">
        <v>0</v>
      </c>
      <c r="AD4707" s="9">
        <v>0</v>
      </c>
      <c r="AE4707" s="9">
        <v>0</v>
      </c>
      <c r="AF4707" s="9">
        <v>0</v>
      </c>
      <c r="AG4707" s="9">
        <v>0</v>
      </c>
      <c r="AH4707" s="9">
        <v>0</v>
      </c>
      <c r="AI4707" s="9">
        <v>0</v>
      </c>
      <c r="AJ4707" s="9">
        <v>0</v>
      </c>
      <c r="AK4707" s="9">
        <v>0</v>
      </c>
      <c r="AL4707" s="9">
        <v>0</v>
      </c>
      <c r="AM4707" s="9">
        <v>0</v>
      </c>
      <c r="AN4707" s="9">
        <v>0</v>
      </c>
      <c r="AO4707" s="9">
        <v>0</v>
      </c>
      <c r="AP4707" s="9">
        <v>0</v>
      </c>
      <c r="AQ4707" s="9">
        <v>0</v>
      </c>
      <c r="AR4707" s="9">
        <v>0</v>
      </c>
      <c r="AS4707" s="9">
        <v>0</v>
      </c>
      <c r="AT4707" s="9">
        <v>0</v>
      </c>
      <c r="AU4707" s="9">
        <v>0</v>
      </c>
      <c r="AV4707" s="9">
        <v>0</v>
      </c>
      <c r="AW4707" s="9">
        <v>0</v>
      </c>
      <c r="AX4707" s="9">
        <v>0</v>
      </c>
      <c r="AY4707" s="9">
        <v>0</v>
      </c>
      <c r="AZ4707" s="9">
        <v>0</v>
      </c>
      <c r="BA4707" s="9">
        <v>0</v>
      </c>
      <c r="BB4707" s="9">
        <v>0</v>
      </c>
      <c r="BC4707" s="9">
        <v>0</v>
      </c>
    </row>
    <row r="4708" spans="2:55" x14ac:dyDescent="0.45">
      <c r="B4708" s="25">
        <v>4701</v>
      </c>
      <c r="D4708" s="9" t="s">
        <v>58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0</v>
      </c>
      <c r="N4708" s="9">
        <v>0</v>
      </c>
      <c r="O4708" s="9">
        <v>0</v>
      </c>
      <c r="P4708" s="9">
        <v>0</v>
      </c>
      <c r="Q4708" s="9">
        <v>0</v>
      </c>
      <c r="R4708" s="9">
        <v>0</v>
      </c>
      <c r="S4708" s="9">
        <v>0</v>
      </c>
      <c r="T4708" s="9">
        <v>0</v>
      </c>
      <c r="U4708" s="9">
        <v>0</v>
      </c>
      <c r="V4708" s="9">
        <v>0</v>
      </c>
      <c r="W4708" s="9">
        <v>0</v>
      </c>
      <c r="X4708" s="9">
        <v>0</v>
      </c>
      <c r="Y4708" s="9">
        <v>0</v>
      </c>
      <c r="Z4708" s="9">
        <v>0</v>
      </c>
      <c r="AA4708" s="9">
        <v>0</v>
      </c>
      <c r="AB4708" s="9">
        <v>0</v>
      </c>
      <c r="AC4708" s="9">
        <v>0</v>
      </c>
      <c r="AD4708" s="9">
        <v>0</v>
      </c>
      <c r="AE4708" s="9">
        <v>0</v>
      </c>
      <c r="AF4708" s="9">
        <v>0</v>
      </c>
      <c r="AG4708" s="9">
        <v>0</v>
      </c>
      <c r="AH4708" s="9">
        <v>0</v>
      </c>
      <c r="AI4708" s="9">
        <v>0</v>
      </c>
      <c r="AJ4708" s="9">
        <v>0</v>
      </c>
      <c r="AK4708" s="9">
        <v>0</v>
      </c>
      <c r="AL4708" s="9">
        <v>0</v>
      </c>
      <c r="AM4708" s="9">
        <v>0</v>
      </c>
      <c r="AN4708" s="9">
        <v>0</v>
      </c>
      <c r="AO4708" s="9">
        <v>0</v>
      </c>
      <c r="AP4708" s="9">
        <v>0</v>
      </c>
      <c r="AQ4708" s="9">
        <v>0</v>
      </c>
      <c r="AR4708" s="9">
        <v>0</v>
      </c>
      <c r="AS4708" s="9">
        <v>0</v>
      </c>
      <c r="AT4708" s="9">
        <v>0</v>
      </c>
      <c r="AU4708" s="9">
        <v>0</v>
      </c>
      <c r="AV4708" s="9">
        <v>0</v>
      </c>
      <c r="AW4708" s="9">
        <v>0</v>
      </c>
      <c r="AX4708" s="9">
        <v>0</v>
      </c>
      <c r="AY4708" s="9">
        <v>0</v>
      </c>
      <c r="AZ4708" s="9">
        <v>0</v>
      </c>
      <c r="BA4708" s="9">
        <v>0</v>
      </c>
      <c r="BB4708" s="9">
        <v>0</v>
      </c>
      <c r="BC4708" s="9">
        <v>0</v>
      </c>
    </row>
    <row r="4709" spans="2:55" x14ac:dyDescent="0.45">
      <c r="B4709" s="25">
        <v>4702</v>
      </c>
      <c r="D4709" s="9" t="s">
        <v>59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0</v>
      </c>
      <c r="P4709" s="9">
        <v>0</v>
      </c>
      <c r="Q4709" s="9">
        <v>0</v>
      </c>
      <c r="R4709" s="9">
        <v>0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0</v>
      </c>
      <c r="Z4709" s="9">
        <v>0</v>
      </c>
      <c r="AA4709" s="9">
        <v>0</v>
      </c>
      <c r="AB4709" s="9">
        <v>0</v>
      </c>
      <c r="AC4709" s="9">
        <v>0</v>
      </c>
      <c r="AD4709" s="9">
        <v>0</v>
      </c>
      <c r="AE4709" s="9">
        <v>0</v>
      </c>
      <c r="AF4709" s="9">
        <v>0</v>
      </c>
      <c r="AG4709" s="9">
        <v>0</v>
      </c>
      <c r="AH4709" s="9">
        <v>0</v>
      </c>
      <c r="AI4709" s="9">
        <v>0</v>
      </c>
      <c r="AJ4709" s="9">
        <v>0</v>
      </c>
      <c r="AK4709" s="9">
        <v>0</v>
      </c>
      <c r="AL4709" s="9">
        <v>0</v>
      </c>
      <c r="AM4709" s="9">
        <v>0</v>
      </c>
      <c r="AN4709" s="9">
        <v>0</v>
      </c>
      <c r="AO4709" s="9">
        <v>0</v>
      </c>
      <c r="AP4709" s="9">
        <v>0</v>
      </c>
      <c r="AQ4709" s="9">
        <v>0</v>
      </c>
      <c r="AR4709" s="9">
        <v>0</v>
      </c>
      <c r="AS4709" s="9">
        <v>0</v>
      </c>
      <c r="AT4709" s="9">
        <v>0</v>
      </c>
      <c r="AU4709" s="9">
        <v>0</v>
      </c>
      <c r="AV4709" s="9">
        <v>0</v>
      </c>
      <c r="AW4709" s="9">
        <v>0</v>
      </c>
      <c r="AX4709" s="9">
        <v>0</v>
      </c>
      <c r="AY4709" s="9">
        <v>0</v>
      </c>
      <c r="AZ4709" s="9">
        <v>0</v>
      </c>
      <c r="BA4709" s="9">
        <v>0</v>
      </c>
      <c r="BB4709" s="9">
        <v>0</v>
      </c>
      <c r="BC4709" s="9">
        <v>0</v>
      </c>
    </row>
    <row r="4710" spans="2:55" x14ac:dyDescent="0.45">
      <c r="B4710" s="25">
        <v>4703</v>
      </c>
      <c r="D4710" s="9" t="s">
        <v>60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  <c r="N4710" s="9">
        <v>0</v>
      </c>
      <c r="O4710" s="9">
        <v>0</v>
      </c>
      <c r="P4710" s="9">
        <v>0</v>
      </c>
      <c r="Q4710" s="9">
        <v>0</v>
      </c>
      <c r="R4710" s="9">
        <v>0</v>
      </c>
      <c r="S4710" s="9">
        <v>0</v>
      </c>
      <c r="T4710" s="9">
        <v>0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  <c r="AC4710" s="9">
        <v>0</v>
      </c>
      <c r="AD4710" s="9">
        <v>0</v>
      </c>
      <c r="AE4710" s="9">
        <v>0</v>
      </c>
      <c r="AF4710" s="9">
        <v>0</v>
      </c>
      <c r="AG4710" s="9">
        <v>0</v>
      </c>
      <c r="AH4710" s="9">
        <v>0</v>
      </c>
      <c r="AI4710" s="9">
        <v>0</v>
      </c>
      <c r="AJ4710" s="9">
        <v>0</v>
      </c>
      <c r="AK4710" s="9">
        <v>0</v>
      </c>
      <c r="AL4710" s="9">
        <v>0</v>
      </c>
      <c r="AM4710" s="9">
        <v>0</v>
      </c>
      <c r="AN4710" s="9">
        <v>0</v>
      </c>
      <c r="AO4710" s="9">
        <v>0</v>
      </c>
      <c r="AP4710" s="9">
        <v>0</v>
      </c>
      <c r="AQ4710" s="9">
        <v>0</v>
      </c>
      <c r="AR4710" s="9">
        <v>0</v>
      </c>
      <c r="AS4710" s="9">
        <v>0</v>
      </c>
      <c r="AT4710" s="9">
        <v>0</v>
      </c>
      <c r="AU4710" s="9">
        <v>0</v>
      </c>
      <c r="AV4710" s="9">
        <v>0</v>
      </c>
      <c r="AW4710" s="9">
        <v>0</v>
      </c>
      <c r="AX4710" s="9">
        <v>0</v>
      </c>
      <c r="AY4710" s="9">
        <v>0</v>
      </c>
      <c r="AZ4710" s="9">
        <v>0</v>
      </c>
      <c r="BA4710" s="9">
        <v>0</v>
      </c>
      <c r="BB4710" s="9">
        <v>0</v>
      </c>
      <c r="BC4710" s="9">
        <v>0</v>
      </c>
    </row>
    <row r="4711" spans="2:55" x14ac:dyDescent="0.45">
      <c r="B4711" s="25">
        <v>4704</v>
      </c>
      <c r="D4711" s="9" t="s">
        <v>61</v>
      </c>
      <c r="E4711" s="9">
        <v>0</v>
      </c>
      <c r="F4711" s="9">
        <v>0</v>
      </c>
      <c r="G4711" s="9">
        <v>0</v>
      </c>
      <c r="H4711" s="9">
        <v>0</v>
      </c>
      <c r="I4711" s="9">
        <v>0</v>
      </c>
      <c r="J4711" s="9">
        <v>0</v>
      </c>
      <c r="K4711" s="9">
        <v>0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0</v>
      </c>
      <c r="R4711" s="9">
        <v>0</v>
      </c>
      <c r="S4711" s="9">
        <v>0</v>
      </c>
      <c r="T4711" s="9">
        <v>0</v>
      </c>
      <c r="U4711" s="9">
        <v>0</v>
      </c>
      <c r="V4711" s="9">
        <v>0</v>
      </c>
      <c r="W4711" s="9">
        <v>0</v>
      </c>
      <c r="X4711" s="9">
        <v>0</v>
      </c>
      <c r="Y4711" s="9">
        <v>0</v>
      </c>
      <c r="Z4711" s="9">
        <v>0</v>
      </c>
      <c r="AA4711" s="9">
        <v>0</v>
      </c>
      <c r="AB4711" s="9">
        <v>0</v>
      </c>
      <c r="AC4711" s="9">
        <v>0</v>
      </c>
      <c r="AD4711" s="9">
        <v>0</v>
      </c>
      <c r="AE4711" s="9">
        <v>0</v>
      </c>
      <c r="AF4711" s="9">
        <v>0</v>
      </c>
      <c r="AG4711" s="9">
        <v>0</v>
      </c>
      <c r="AH4711" s="9">
        <v>0</v>
      </c>
      <c r="AI4711" s="9">
        <v>0</v>
      </c>
      <c r="AJ4711" s="9">
        <v>0</v>
      </c>
      <c r="AK4711" s="9">
        <v>0</v>
      </c>
      <c r="AL4711" s="9">
        <v>0</v>
      </c>
      <c r="AM4711" s="9">
        <v>0</v>
      </c>
      <c r="AN4711" s="9">
        <v>0</v>
      </c>
      <c r="AO4711" s="9">
        <v>0</v>
      </c>
      <c r="AP4711" s="9">
        <v>0</v>
      </c>
      <c r="AQ4711" s="9">
        <v>0</v>
      </c>
      <c r="AR4711" s="9">
        <v>0</v>
      </c>
      <c r="AS4711" s="9">
        <v>0</v>
      </c>
      <c r="AT4711" s="9">
        <v>0</v>
      </c>
      <c r="AU4711" s="9">
        <v>0</v>
      </c>
      <c r="AV4711" s="9">
        <v>0</v>
      </c>
      <c r="AW4711" s="9">
        <v>0</v>
      </c>
      <c r="AX4711" s="9">
        <v>0</v>
      </c>
      <c r="AY4711" s="9">
        <v>0</v>
      </c>
      <c r="AZ4711" s="9">
        <v>0</v>
      </c>
      <c r="BA4711" s="9">
        <v>0</v>
      </c>
      <c r="BB4711" s="9">
        <v>0</v>
      </c>
      <c r="BC4711" s="9">
        <v>0</v>
      </c>
    </row>
    <row r="4712" spans="2:55" x14ac:dyDescent="0.45">
      <c r="B4712" s="25">
        <v>4705</v>
      </c>
      <c r="D4712" s="9" t="s">
        <v>62</v>
      </c>
      <c r="E4712" s="9">
        <v>0</v>
      </c>
      <c r="F4712" s="9">
        <v>0</v>
      </c>
      <c r="G4712" s="9">
        <v>0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4</v>
      </c>
      <c r="P4712" s="9">
        <v>0</v>
      </c>
      <c r="Q4712" s="9">
        <v>0</v>
      </c>
      <c r="R4712" s="9">
        <v>0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0</v>
      </c>
      <c r="AB4712" s="9">
        <v>0</v>
      </c>
      <c r="AC4712" s="9">
        <v>0</v>
      </c>
      <c r="AD4712" s="9">
        <v>0</v>
      </c>
      <c r="AE4712" s="9">
        <v>0</v>
      </c>
      <c r="AF4712" s="9">
        <v>0</v>
      </c>
      <c r="AG4712" s="9">
        <v>0</v>
      </c>
      <c r="AH4712" s="9">
        <v>0</v>
      </c>
      <c r="AI4712" s="9">
        <v>0</v>
      </c>
      <c r="AJ4712" s="9">
        <v>0</v>
      </c>
      <c r="AK4712" s="9">
        <v>0</v>
      </c>
      <c r="AL4712" s="9">
        <v>0</v>
      </c>
      <c r="AM4712" s="9">
        <v>0</v>
      </c>
      <c r="AN4712" s="9">
        <v>0</v>
      </c>
      <c r="AO4712" s="9">
        <v>0</v>
      </c>
      <c r="AP4712" s="9">
        <v>0</v>
      </c>
      <c r="AQ4712" s="9">
        <v>0</v>
      </c>
      <c r="AR4712" s="9">
        <v>0</v>
      </c>
      <c r="AS4712" s="9">
        <v>0</v>
      </c>
      <c r="AT4712" s="9">
        <v>0</v>
      </c>
      <c r="AU4712" s="9">
        <v>0</v>
      </c>
      <c r="AV4712" s="9">
        <v>0</v>
      </c>
      <c r="AW4712" s="9">
        <v>0</v>
      </c>
      <c r="AX4712" s="9">
        <v>0</v>
      </c>
      <c r="AY4712" s="9">
        <v>0</v>
      </c>
      <c r="AZ4712" s="9">
        <v>0</v>
      </c>
      <c r="BA4712" s="9">
        <v>0</v>
      </c>
      <c r="BB4712" s="9">
        <v>0</v>
      </c>
      <c r="BC4712" s="9">
        <v>0</v>
      </c>
    </row>
    <row r="4713" spans="2:55" x14ac:dyDescent="0.45">
      <c r="B4713" s="25">
        <v>4706</v>
      </c>
      <c r="D4713" s="9" t="s">
        <v>63</v>
      </c>
      <c r="E4713" s="9">
        <v>0</v>
      </c>
      <c r="F4713" s="9">
        <v>0</v>
      </c>
      <c r="G4713" s="9">
        <v>0</v>
      </c>
      <c r="H4713" s="9">
        <v>0</v>
      </c>
      <c r="I4713" s="9">
        <v>0</v>
      </c>
      <c r="J4713" s="9">
        <v>0</v>
      </c>
      <c r="K4713" s="9">
        <v>0</v>
      </c>
      <c r="L4713" s="9">
        <v>0</v>
      </c>
      <c r="M4713" s="9">
        <v>0</v>
      </c>
      <c r="N4713" s="9">
        <v>0</v>
      </c>
      <c r="O4713" s="9">
        <v>0</v>
      </c>
      <c r="P4713" s="9">
        <v>0</v>
      </c>
      <c r="Q4713" s="9">
        <v>0</v>
      </c>
      <c r="R4713" s="9">
        <v>0</v>
      </c>
      <c r="S4713" s="9">
        <v>0</v>
      </c>
      <c r="T4713" s="9">
        <v>0</v>
      </c>
      <c r="U4713" s="9">
        <v>0</v>
      </c>
      <c r="V4713" s="9">
        <v>0</v>
      </c>
      <c r="W4713" s="9">
        <v>0</v>
      </c>
      <c r="X4713" s="9">
        <v>0</v>
      </c>
      <c r="Y4713" s="9">
        <v>0</v>
      </c>
      <c r="Z4713" s="9">
        <v>0</v>
      </c>
      <c r="AA4713" s="9">
        <v>0</v>
      </c>
      <c r="AB4713" s="9">
        <v>0</v>
      </c>
      <c r="AC4713" s="9">
        <v>0</v>
      </c>
      <c r="AD4713" s="9">
        <v>0</v>
      </c>
      <c r="AE4713" s="9">
        <v>0</v>
      </c>
      <c r="AF4713" s="9">
        <v>0</v>
      </c>
      <c r="AG4713" s="9">
        <v>0</v>
      </c>
      <c r="AH4713" s="9">
        <v>0</v>
      </c>
      <c r="AI4713" s="9">
        <v>0</v>
      </c>
      <c r="AJ4713" s="9">
        <v>0</v>
      </c>
      <c r="AK4713" s="9">
        <v>0</v>
      </c>
      <c r="AL4713" s="9">
        <v>0</v>
      </c>
      <c r="AM4713" s="9">
        <v>0</v>
      </c>
      <c r="AN4713" s="9">
        <v>0</v>
      </c>
      <c r="AO4713" s="9">
        <v>0</v>
      </c>
      <c r="AP4713" s="9">
        <v>0</v>
      </c>
      <c r="AQ4713" s="9">
        <v>0</v>
      </c>
      <c r="AR4713" s="9">
        <v>0</v>
      </c>
      <c r="AS4713" s="9">
        <v>0</v>
      </c>
      <c r="AT4713" s="9">
        <v>0</v>
      </c>
      <c r="AU4713" s="9">
        <v>0</v>
      </c>
      <c r="AV4713" s="9">
        <v>0</v>
      </c>
      <c r="AW4713" s="9">
        <v>0</v>
      </c>
      <c r="AX4713" s="9">
        <v>0</v>
      </c>
      <c r="AY4713" s="9">
        <v>0</v>
      </c>
      <c r="AZ4713" s="9">
        <v>0</v>
      </c>
      <c r="BA4713" s="9">
        <v>0</v>
      </c>
      <c r="BB4713" s="9">
        <v>0</v>
      </c>
      <c r="BC4713" s="9">
        <v>0</v>
      </c>
    </row>
    <row r="4714" spans="2:55" x14ac:dyDescent="0.45">
      <c r="B4714" s="25">
        <v>4707</v>
      </c>
      <c r="D4714" s="9" t="s">
        <v>64</v>
      </c>
      <c r="E4714" s="9">
        <v>0</v>
      </c>
      <c r="F4714" s="9">
        <v>0</v>
      </c>
      <c r="G4714" s="9">
        <v>0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  <c r="N4714" s="9">
        <v>0</v>
      </c>
      <c r="O4714" s="9">
        <v>0</v>
      </c>
      <c r="P4714" s="9">
        <v>4</v>
      </c>
      <c r="Q4714" s="9">
        <v>0</v>
      </c>
      <c r="R4714" s="9">
        <v>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0</v>
      </c>
      <c r="Z4714" s="9">
        <v>0</v>
      </c>
      <c r="AA4714" s="9">
        <v>0</v>
      </c>
      <c r="AB4714" s="9">
        <v>0</v>
      </c>
      <c r="AC4714" s="9">
        <v>0</v>
      </c>
      <c r="AD4714" s="9">
        <v>0</v>
      </c>
      <c r="AE4714" s="9">
        <v>0</v>
      </c>
      <c r="AF4714" s="9">
        <v>0</v>
      </c>
      <c r="AG4714" s="9">
        <v>0</v>
      </c>
      <c r="AH4714" s="9">
        <v>0</v>
      </c>
      <c r="AI4714" s="9">
        <v>0</v>
      </c>
      <c r="AJ4714" s="9">
        <v>0</v>
      </c>
      <c r="AK4714" s="9">
        <v>0</v>
      </c>
      <c r="AL4714" s="9">
        <v>0</v>
      </c>
      <c r="AM4714" s="9">
        <v>0</v>
      </c>
      <c r="AN4714" s="9">
        <v>0</v>
      </c>
      <c r="AO4714" s="9">
        <v>0</v>
      </c>
      <c r="AP4714" s="9">
        <v>0</v>
      </c>
      <c r="AQ4714" s="9">
        <v>0</v>
      </c>
      <c r="AR4714" s="9">
        <v>0</v>
      </c>
      <c r="AS4714" s="9">
        <v>0</v>
      </c>
      <c r="AT4714" s="9">
        <v>0</v>
      </c>
      <c r="AU4714" s="9">
        <v>0</v>
      </c>
      <c r="AV4714" s="9">
        <v>0</v>
      </c>
      <c r="AW4714" s="9">
        <v>0</v>
      </c>
      <c r="AX4714" s="9">
        <v>0</v>
      </c>
      <c r="AY4714" s="9">
        <v>0</v>
      </c>
      <c r="AZ4714" s="9">
        <v>0</v>
      </c>
      <c r="BA4714" s="9">
        <v>0</v>
      </c>
      <c r="BB4714" s="9">
        <v>0</v>
      </c>
      <c r="BC4714" s="9">
        <v>0</v>
      </c>
    </row>
    <row r="4715" spans="2:55" x14ac:dyDescent="0.45">
      <c r="B4715" s="25">
        <v>4708</v>
      </c>
      <c r="D4715" s="9" t="s">
        <v>65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0</v>
      </c>
      <c r="X4715" s="9">
        <v>0</v>
      </c>
      <c r="Y4715" s="9">
        <v>0</v>
      </c>
      <c r="Z4715" s="9">
        <v>0</v>
      </c>
      <c r="AA4715" s="9">
        <v>0</v>
      </c>
      <c r="AB4715" s="9">
        <v>0</v>
      </c>
      <c r="AC4715" s="9">
        <v>0</v>
      </c>
      <c r="AD4715" s="9">
        <v>0</v>
      </c>
      <c r="AE4715" s="9">
        <v>0</v>
      </c>
      <c r="AF4715" s="9">
        <v>0</v>
      </c>
      <c r="AG4715" s="9">
        <v>0</v>
      </c>
      <c r="AH4715" s="9">
        <v>0</v>
      </c>
      <c r="AI4715" s="9">
        <v>0</v>
      </c>
      <c r="AJ4715" s="9">
        <v>0</v>
      </c>
      <c r="AK4715" s="9">
        <v>0</v>
      </c>
      <c r="AL4715" s="9">
        <v>0</v>
      </c>
      <c r="AM4715" s="9">
        <v>0</v>
      </c>
      <c r="AN4715" s="9">
        <v>0</v>
      </c>
      <c r="AO4715" s="9">
        <v>0</v>
      </c>
      <c r="AP4715" s="9">
        <v>0</v>
      </c>
      <c r="AQ4715" s="9">
        <v>0</v>
      </c>
      <c r="AR4715" s="9">
        <v>0</v>
      </c>
      <c r="AS4715" s="9">
        <v>0</v>
      </c>
      <c r="AT4715" s="9">
        <v>0</v>
      </c>
      <c r="AU4715" s="9">
        <v>0</v>
      </c>
      <c r="AV4715" s="9">
        <v>0</v>
      </c>
      <c r="AW4715" s="9">
        <v>0</v>
      </c>
      <c r="AX4715" s="9">
        <v>0</v>
      </c>
      <c r="AY4715" s="9">
        <v>0</v>
      </c>
      <c r="AZ4715" s="9">
        <v>0</v>
      </c>
      <c r="BA4715" s="9">
        <v>0</v>
      </c>
      <c r="BB4715" s="9">
        <v>0</v>
      </c>
      <c r="BC4715" s="9">
        <v>0</v>
      </c>
    </row>
    <row r="4716" spans="2:55" x14ac:dyDescent="0.45">
      <c r="B4716" s="25">
        <v>4709</v>
      </c>
      <c r="D4716" s="9" t="s">
        <v>66</v>
      </c>
      <c r="E4716" s="9">
        <v>0</v>
      </c>
      <c r="F4716" s="9">
        <v>0</v>
      </c>
      <c r="G4716" s="9">
        <v>0</v>
      </c>
      <c r="H4716" s="9">
        <v>0</v>
      </c>
      <c r="I4716" s="9">
        <v>0</v>
      </c>
      <c r="J4716" s="9">
        <v>0</v>
      </c>
      <c r="K4716" s="9">
        <v>0</v>
      </c>
      <c r="L4716" s="9">
        <v>0</v>
      </c>
      <c r="M4716" s="9">
        <v>0</v>
      </c>
      <c r="N4716" s="9">
        <v>0</v>
      </c>
      <c r="O4716" s="9">
        <v>0</v>
      </c>
      <c r="P4716" s="9">
        <v>0</v>
      </c>
      <c r="Q4716" s="9">
        <v>0</v>
      </c>
      <c r="R4716" s="9">
        <v>0</v>
      </c>
      <c r="S4716" s="9">
        <v>0</v>
      </c>
      <c r="T4716" s="9">
        <v>0</v>
      </c>
      <c r="U4716" s="9">
        <v>0</v>
      </c>
      <c r="V4716" s="9">
        <v>0</v>
      </c>
      <c r="W4716" s="9">
        <v>0</v>
      </c>
      <c r="X4716" s="9">
        <v>0</v>
      </c>
      <c r="Y4716" s="9">
        <v>0</v>
      </c>
      <c r="Z4716" s="9">
        <v>0</v>
      </c>
      <c r="AA4716" s="9">
        <v>0</v>
      </c>
      <c r="AB4716" s="9">
        <v>0</v>
      </c>
      <c r="AC4716" s="9">
        <v>0</v>
      </c>
      <c r="AD4716" s="9">
        <v>0</v>
      </c>
      <c r="AE4716" s="9">
        <v>0</v>
      </c>
      <c r="AF4716" s="9">
        <v>0</v>
      </c>
      <c r="AG4716" s="9">
        <v>0</v>
      </c>
      <c r="AH4716" s="9">
        <v>0</v>
      </c>
      <c r="AI4716" s="9">
        <v>0</v>
      </c>
      <c r="AJ4716" s="9">
        <v>0</v>
      </c>
      <c r="AK4716" s="9">
        <v>0</v>
      </c>
      <c r="AL4716" s="9">
        <v>0</v>
      </c>
      <c r="AM4716" s="9">
        <v>0</v>
      </c>
      <c r="AN4716" s="9">
        <v>0</v>
      </c>
      <c r="AO4716" s="9">
        <v>0</v>
      </c>
      <c r="AP4716" s="9">
        <v>0</v>
      </c>
      <c r="AQ4716" s="9">
        <v>0</v>
      </c>
      <c r="AR4716" s="9">
        <v>0</v>
      </c>
      <c r="AS4716" s="9">
        <v>0</v>
      </c>
      <c r="AT4716" s="9">
        <v>0</v>
      </c>
      <c r="AU4716" s="9">
        <v>0</v>
      </c>
      <c r="AV4716" s="9">
        <v>0</v>
      </c>
      <c r="AW4716" s="9">
        <v>0</v>
      </c>
      <c r="AX4716" s="9">
        <v>0</v>
      </c>
      <c r="AY4716" s="9">
        <v>0</v>
      </c>
      <c r="AZ4716" s="9">
        <v>0</v>
      </c>
      <c r="BA4716" s="9">
        <v>0</v>
      </c>
      <c r="BB4716" s="9">
        <v>0</v>
      </c>
      <c r="BC4716" s="9">
        <v>0</v>
      </c>
    </row>
    <row r="4717" spans="2:55" x14ac:dyDescent="0.45">
      <c r="B4717" s="25">
        <v>4710</v>
      </c>
      <c r="D4717" s="9" t="s">
        <v>67</v>
      </c>
      <c r="E4717" s="9">
        <v>0</v>
      </c>
      <c r="F4717" s="9">
        <v>0</v>
      </c>
      <c r="G4717" s="9">
        <v>0</v>
      </c>
      <c r="H4717" s="9">
        <v>0</v>
      </c>
      <c r="I4717" s="9">
        <v>0</v>
      </c>
      <c r="J4717" s="9">
        <v>0</v>
      </c>
      <c r="K4717" s="9">
        <v>0</v>
      </c>
      <c r="L4717" s="9">
        <v>0</v>
      </c>
      <c r="M4717" s="9">
        <v>3</v>
      </c>
      <c r="N4717" s="9">
        <v>0</v>
      </c>
      <c r="O4717" s="9">
        <v>0</v>
      </c>
      <c r="P4717" s="9">
        <v>0</v>
      </c>
      <c r="Q4717" s="9">
        <v>0</v>
      </c>
      <c r="R4717" s="9">
        <v>0</v>
      </c>
      <c r="S4717" s="9">
        <v>0</v>
      </c>
      <c r="T4717" s="9">
        <v>0</v>
      </c>
      <c r="U4717" s="9">
        <v>0</v>
      </c>
      <c r="V4717" s="9">
        <v>0</v>
      </c>
      <c r="W4717" s="9">
        <v>0</v>
      </c>
      <c r="X4717" s="9">
        <v>0</v>
      </c>
      <c r="Y4717" s="9">
        <v>0</v>
      </c>
      <c r="Z4717" s="9">
        <v>0</v>
      </c>
      <c r="AA4717" s="9">
        <v>0</v>
      </c>
      <c r="AB4717" s="9">
        <v>0</v>
      </c>
      <c r="AC4717" s="9">
        <v>0</v>
      </c>
      <c r="AD4717" s="9">
        <v>0</v>
      </c>
      <c r="AE4717" s="9">
        <v>0</v>
      </c>
      <c r="AF4717" s="9">
        <v>0</v>
      </c>
      <c r="AG4717" s="9">
        <v>0</v>
      </c>
      <c r="AH4717" s="9">
        <v>0</v>
      </c>
      <c r="AI4717" s="9">
        <v>0</v>
      </c>
      <c r="AJ4717" s="9">
        <v>0</v>
      </c>
      <c r="AK4717" s="9">
        <v>0</v>
      </c>
      <c r="AL4717" s="9">
        <v>0</v>
      </c>
      <c r="AM4717" s="9">
        <v>0</v>
      </c>
      <c r="AN4717" s="9">
        <v>0</v>
      </c>
      <c r="AO4717" s="9">
        <v>0</v>
      </c>
      <c r="AP4717" s="9">
        <v>0</v>
      </c>
      <c r="AQ4717" s="9">
        <v>0</v>
      </c>
      <c r="AR4717" s="9">
        <v>0</v>
      </c>
      <c r="AS4717" s="9">
        <v>0</v>
      </c>
      <c r="AT4717" s="9">
        <v>0</v>
      </c>
      <c r="AU4717" s="9">
        <v>0</v>
      </c>
      <c r="AV4717" s="9">
        <v>0</v>
      </c>
      <c r="AW4717" s="9">
        <v>0</v>
      </c>
      <c r="AX4717" s="9">
        <v>0</v>
      </c>
      <c r="AY4717" s="9">
        <v>0</v>
      </c>
      <c r="AZ4717" s="9">
        <v>0</v>
      </c>
      <c r="BA4717" s="9">
        <v>0</v>
      </c>
      <c r="BB4717" s="9">
        <v>0</v>
      </c>
      <c r="BC4717" s="9">
        <v>0</v>
      </c>
    </row>
    <row r="4718" spans="2:55" x14ac:dyDescent="0.45">
      <c r="B4718" s="25">
        <v>4711</v>
      </c>
      <c r="D4718" s="9" t="s">
        <v>68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0</v>
      </c>
      <c r="T4718" s="9">
        <v>0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  <c r="AC4718" s="9">
        <v>0</v>
      </c>
      <c r="AD4718" s="9">
        <v>0</v>
      </c>
      <c r="AE4718" s="9">
        <v>0</v>
      </c>
      <c r="AF4718" s="9">
        <v>0</v>
      </c>
      <c r="AG4718" s="9">
        <v>0</v>
      </c>
      <c r="AH4718" s="9">
        <v>0</v>
      </c>
      <c r="AI4718" s="9">
        <v>0</v>
      </c>
      <c r="AJ4718" s="9">
        <v>0</v>
      </c>
      <c r="AK4718" s="9">
        <v>0</v>
      </c>
      <c r="AL4718" s="9">
        <v>0</v>
      </c>
      <c r="AM4718" s="9">
        <v>0</v>
      </c>
      <c r="AN4718" s="9">
        <v>0</v>
      </c>
      <c r="AO4718" s="9">
        <v>0</v>
      </c>
      <c r="AP4718" s="9">
        <v>0</v>
      </c>
      <c r="AQ4718" s="9">
        <v>0</v>
      </c>
      <c r="AR4718" s="9">
        <v>0</v>
      </c>
      <c r="AS4718" s="9">
        <v>0</v>
      </c>
      <c r="AT4718" s="9">
        <v>0</v>
      </c>
      <c r="AU4718" s="9">
        <v>0</v>
      </c>
      <c r="AV4718" s="9">
        <v>0</v>
      </c>
      <c r="AW4718" s="9">
        <v>0</v>
      </c>
      <c r="AX4718" s="9">
        <v>0</v>
      </c>
      <c r="AY4718" s="9">
        <v>0</v>
      </c>
      <c r="AZ4718" s="9">
        <v>0</v>
      </c>
      <c r="BA4718" s="9">
        <v>0</v>
      </c>
      <c r="BB4718" s="9">
        <v>0</v>
      </c>
      <c r="BC4718" s="9">
        <v>0</v>
      </c>
    </row>
    <row r="4719" spans="2:55" x14ac:dyDescent="0.45">
      <c r="B4719" s="25">
        <v>4712</v>
      </c>
      <c r="D4719" s="9" t="s">
        <v>69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9">
        <v>0</v>
      </c>
      <c r="U4719" s="9">
        <v>0</v>
      </c>
      <c r="V4719" s="9">
        <v>0</v>
      </c>
      <c r="W4719" s="9">
        <v>0</v>
      </c>
      <c r="X4719" s="9">
        <v>0</v>
      </c>
      <c r="Y4719" s="9">
        <v>0</v>
      </c>
      <c r="Z4719" s="9">
        <v>0</v>
      </c>
      <c r="AA4719" s="9">
        <v>0</v>
      </c>
      <c r="AB4719" s="9">
        <v>0</v>
      </c>
      <c r="AC4719" s="9">
        <v>0</v>
      </c>
      <c r="AD4719" s="9">
        <v>0</v>
      </c>
      <c r="AE4719" s="9">
        <v>0</v>
      </c>
      <c r="AF4719" s="9">
        <v>0</v>
      </c>
      <c r="AG4719" s="9">
        <v>0</v>
      </c>
      <c r="AH4719" s="9">
        <v>0</v>
      </c>
      <c r="AI4719" s="9">
        <v>0</v>
      </c>
      <c r="AJ4719" s="9">
        <v>0</v>
      </c>
      <c r="AK4719" s="9">
        <v>0</v>
      </c>
      <c r="AL4719" s="9">
        <v>0</v>
      </c>
      <c r="AM4719" s="9">
        <v>0</v>
      </c>
      <c r="AN4719" s="9">
        <v>0</v>
      </c>
      <c r="AO4719" s="9">
        <v>0</v>
      </c>
      <c r="AP4719" s="9">
        <v>0</v>
      </c>
      <c r="AQ4719" s="9">
        <v>0</v>
      </c>
      <c r="AR4719" s="9">
        <v>0</v>
      </c>
      <c r="AS4719" s="9">
        <v>0</v>
      </c>
      <c r="AT4719" s="9">
        <v>0</v>
      </c>
      <c r="AU4719" s="9">
        <v>0</v>
      </c>
      <c r="AV4719" s="9">
        <v>0</v>
      </c>
      <c r="AW4719" s="9">
        <v>0</v>
      </c>
      <c r="AX4719" s="9">
        <v>0</v>
      </c>
      <c r="AY4719" s="9">
        <v>0</v>
      </c>
      <c r="AZ4719" s="9">
        <v>0</v>
      </c>
      <c r="BA4719" s="9">
        <v>0</v>
      </c>
      <c r="BB4719" s="9">
        <v>0</v>
      </c>
      <c r="BC4719" s="9">
        <v>0</v>
      </c>
    </row>
    <row r="4720" spans="2:55" x14ac:dyDescent="0.45">
      <c r="B4720" s="25">
        <v>4713</v>
      </c>
      <c r="D4720" s="9" t="s">
        <v>70</v>
      </c>
      <c r="E4720" s="9">
        <v>0</v>
      </c>
      <c r="F4720" s="9">
        <v>0</v>
      </c>
      <c r="G4720" s="9">
        <v>4</v>
      </c>
      <c r="H4720" s="9">
        <v>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0</v>
      </c>
      <c r="R4720" s="9">
        <v>0</v>
      </c>
      <c r="S4720" s="9">
        <v>0</v>
      </c>
      <c r="T4720" s="9">
        <v>5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0</v>
      </c>
      <c r="AB4720" s="9">
        <v>0</v>
      </c>
      <c r="AC4720" s="9">
        <v>0</v>
      </c>
      <c r="AD4720" s="9">
        <v>0</v>
      </c>
      <c r="AE4720" s="9">
        <v>0</v>
      </c>
      <c r="AF4720" s="9">
        <v>0</v>
      </c>
      <c r="AG4720" s="9">
        <v>0</v>
      </c>
      <c r="AH4720" s="9">
        <v>0</v>
      </c>
      <c r="AI4720" s="9">
        <v>0</v>
      </c>
      <c r="AJ4720" s="9">
        <v>0</v>
      </c>
      <c r="AK4720" s="9">
        <v>0</v>
      </c>
      <c r="AL4720" s="9">
        <v>0</v>
      </c>
      <c r="AM4720" s="9">
        <v>0</v>
      </c>
      <c r="AN4720" s="9">
        <v>0</v>
      </c>
      <c r="AO4720" s="9">
        <v>0</v>
      </c>
      <c r="AP4720" s="9">
        <v>0</v>
      </c>
      <c r="AQ4720" s="9">
        <v>0</v>
      </c>
      <c r="AR4720" s="9">
        <v>0</v>
      </c>
      <c r="AS4720" s="9">
        <v>0</v>
      </c>
      <c r="AT4720" s="9">
        <v>0</v>
      </c>
      <c r="AU4720" s="9">
        <v>0</v>
      </c>
      <c r="AV4720" s="9">
        <v>0</v>
      </c>
      <c r="AW4720" s="9">
        <v>0</v>
      </c>
      <c r="AX4720" s="9">
        <v>0</v>
      </c>
      <c r="AY4720" s="9">
        <v>0</v>
      </c>
      <c r="AZ4720" s="9">
        <v>0</v>
      </c>
      <c r="BA4720" s="9">
        <v>0</v>
      </c>
      <c r="BB4720" s="9">
        <v>0</v>
      </c>
      <c r="BC4720" s="9">
        <v>0</v>
      </c>
    </row>
    <row r="4721" spans="2:55" x14ac:dyDescent="0.45">
      <c r="B4721" s="25">
        <v>4714</v>
      </c>
      <c r="D4721" s="9" t="s">
        <v>71</v>
      </c>
      <c r="E4721" s="9">
        <v>0</v>
      </c>
      <c r="F4721" s="9">
        <v>0</v>
      </c>
      <c r="G4721" s="9">
        <v>0</v>
      </c>
      <c r="H4721" s="9">
        <v>6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9">
        <v>3</v>
      </c>
      <c r="U4721" s="9">
        <v>0</v>
      </c>
      <c r="V4721" s="9">
        <v>0</v>
      </c>
      <c r="W4721" s="9">
        <v>0</v>
      </c>
      <c r="X4721" s="9">
        <v>0</v>
      </c>
      <c r="Y4721" s="9">
        <v>0</v>
      </c>
      <c r="Z4721" s="9">
        <v>0</v>
      </c>
      <c r="AA4721" s="9">
        <v>0</v>
      </c>
      <c r="AB4721" s="9">
        <v>0</v>
      </c>
      <c r="AC4721" s="9">
        <v>0</v>
      </c>
      <c r="AD4721" s="9">
        <v>0</v>
      </c>
      <c r="AE4721" s="9">
        <v>0</v>
      </c>
      <c r="AF4721" s="9">
        <v>0</v>
      </c>
      <c r="AG4721" s="9">
        <v>0</v>
      </c>
      <c r="AH4721" s="9">
        <v>0</v>
      </c>
      <c r="AI4721" s="9">
        <v>0</v>
      </c>
      <c r="AJ4721" s="9">
        <v>0</v>
      </c>
      <c r="AK4721" s="9">
        <v>0</v>
      </c>
      <c r="AL4721" s="9">
        <v>0</v>
      </c>
      <c r="AM4721" s="9">
        <v>0</v>
      </c>
      <c r="AN4721" s="9">
        <v>0</v>
      </c>
      <c r="AO4721" s="9">
        <v>0</v>
      </c>
      <c r="AP4721" s="9">
        <v>0</v>
      </c>
      <c r="AQ4721" s="9">
        <v>0</v>
      </c>
      <c r="AR4721" s="9">
        <v>0</v>
      </c>
      <c r="AS4721" s="9">
        <v>0</v>
      </c>
      <c r="AT4721" s="9">
        <v>0</v>
      </c>
      <c r="AU4721" s="9">
        <v>0</v>
      </c>
      <c r="AV4721" s="9">
        <v>0</v>
      </c>
      <c r="AW4721" s="9">
        <v>0</v>
      </c>
      <c r="AX4721" s="9">
        <v>0</v>
      </c>
      <c r="AY4721" s="9">
        <v>0</v>
      </c>
      <c r="AZ4721" s="9">
        <v>0</v>
      </c>
      <c r="BA4721" s="9">
        <v>0</v>
      </c>
      <c r="BB4721" s="9">
        <v>0</v>
      </c>
      <c r="BC4721" s="9">
        <v>0</v>
      </c>
    </row>
    <row r="4722" spans="2:55" x14ac:dyDescent="0.45">
      <c r="B4722" s="25">
        <v>4715</v>
      </c>
      <c r="D4722" s="9" t="s">
        <v>72</v>
      </c>
      <c r="E4722" s="9">
        <v>0</v>
      </c>
      <c r="F4722" s="9">
        <v>0</v>
      </c>
      <c r="G4722" s="9">
        <v>0</v>
      </c>
      <c r="H4722" s="9">
        <v>0</v>
      </c>
      <c r="I4722" s="9">
        <v>0</v>
      </c>
      <c r="J4722" s="9">
        <v>0</v>
      </c>
      <c r="K4722" s="9">
        <v>0</v>
      </c>
      <c r="L4722" s="9">
        <v>0</v>
      </c>
      <c r="M4722" s="9">
        <v>0</v>
      </c>
      <c r="N4722" s="9">
        <v>0</v>
      </c>
      <c r="O4722" s="9">
        <v>0</v>
      </c>
      <c r="P4722" s="9">
        <v>0</v>
      </c>
      <c r="Q4722" s="9">
        <v>0</v>
      </c>
      <c r="R4722" s="9">
        <v>0</v>
      </c>
      <c r="S4722" s="9">
        <v>0</v>
      </c>
      <c r="T4722" s="9">
        <v>0</v>
      </c>
      <c r="U4722" s="9">
        <v>0</v>
      </c>
      <c r="V4722" s="9">
        <v>0</v>
      </c>
      <c r="W4722" s="9">
        <v>0</v>
      </c>
      <c r="X4722" s="9">
        <v>0</v>
      </c>
      <c r="Y4722" s="9">
        <v>0</v>
      </c>
      <c r="Z4722" s="9">
        <v>0</v>
      </c>
      <c r="AA4722" s="9">
        <v>0</v>
      </c>
      <c r="AB4722" s="9">
        <v>0</v>
      </c>
      <c r="AC4722" s="9">
        <v>0</v>
      </c>
      <c r="AD4722" s="9">
        <v>0</v>
      </c>
      <c r="AE4722" s="9">
        <v>0</v>
      </c>
      <c r="AF4722" s="9">
        <v>0</v>
      </c>
      <c r="AG4722" s="9">
        <v>0</v>
      </c>
      <c r="AH4722" s="9">
        <v>0</v>
      </c>
      <c r="AI4722" s="9">
        <v>0</v>
      </c>
      <c r="AJ4722" s="9">
        <v>0</v>
      </c>
      <c r="AK4722" s="9">
        <v>0</v>
      </c>
      <c r="AL4722" s="9">
        <v>0</v>
      </c>
      <c r="AM4722" s="9">
        <v>0</v>
      </c>
      <c r="AN4722" s="9">
        <v>0</v>
      </c>
      <c r="AO4722" s="9">
        <v>0</v>
      </c>
      <c r="AP4722" s="9">
        <v>0</v>
      </c>
      <c r="AQ4722" s="9">
        <v>0</v>
      </c>
      <c r="AR4722" s="9">
        <v>0</v>
      </c>
      <c r="AS4722" s="9">
        <v>0</v>
      </c>
      <c r="AT4722" s="9">
        <v>0</v>
      </c>
      <c r="AU4722" s="9">
        <v>0</v>
      </c>
      <c r="AV4722" s="9">
        <v>0</v>
      </c>
      <c r="AW4722" s="9">
        <v>0</v>
      </c>
      <c r="AX4722" s="9">
        <v>0</v>
      </c>
      <c r="AY4722" s="9">
        <v>0</v>
      </c>
      <c r="AZ4722" s="9">
        <v>0</v>
      </c>
      <c r="BA4722" s="9">
        <v>0</v>
      </c>
      <c r="BB4722" s="9">
        <v>0</v>
      </c>
      <c r="BC4722" s="9">
        <v>0</v>
      </c>
    </row>
    <row r="4723" spans="2:55" x14ac:dyDescent="0.45">
      <c r="B4723" s="25">
        <v>4716</v>
      </c>
      <c r="D4723" s="9" t="s">
        <v>73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0</v>
      </c>
      <c r="T4723" s="9">
        <v>0</v>
      </c>
      <c r="U4723" s="9">
        <v>0</v>
      </c>
      <c r="V4723" s="9">
        <v>0</v>
      </c>
      <c r="W4723" s="9">
        <v>0</v>
      </c>
      <c r="X4723" s="9">
        <v>0</v>
      </c>
      <c r="Y4723" s="9">
        <v>0</v>
      </c>
      <c r="Z4723" s="9">
        <v>0</v>
      </c>
      <c r="AA4723" s="9">
        <v>0</v>
      </c>
      <c r="AB4723" s="9">
        <v>0</v>
      </c>
      <c r="AC4723" s="9">
        <v>0</v>
      </c>
      <c r="AD4723" s="9">
        <v>0</v>
      </c>
      <c r="AE4723" s="9">
        <v>0</v>
      </c>
      <c r="AF4723" s="9">
        <v>0</v>
      </c>
      <c r="AG4723" s="9">
        <v>0</v>
      </c>
      <c r="AH4723" s="9">
        <v>0</v>
      </c>
      <c r="AI4723" s="9">
        <v>0</v>
      </c>
      <c r="AJ4723" s="9">
        <v>0</v>
      </c>
      <c r="AK4723" s="9">
        <v>0</v>
      </c>
      <c r="AL4723" s="9">
        <v>0</v>
      </c>
      <c r="AM4723" s="9">
        <v>0</v>
      </c>
      <c r="AN4723" s="9">
        <v>0</v>
      </c>
      <c r="AO4723" s="9">
        <v>0</v>
      </c>
      <c r="AP4723" s="9">
        <v>0</v>
      </c>
      <c r="AQ4723" s="9">
        <v>0</v>
      </c>
      <c r="AR4723" s="9">
        <v>0</v>
      </c>
      <c r="AS4723" s="9">
        <v>0</v>
      </c>
      <c r="AT4723" s="9">
        <v>0</v>
      </c>
      <c r="AU4723" s="9">
        <v>0</v>
      </c>
      <c r="AV4723" s="9">
        <v>0</v>
      </c>
      <c r="AW4723" s="9">
        <v>0</v>
      </c>
      <c r="AX4723" s="9">
        <v>0</v>
      </c>
      <c r="AY4723" s="9">
        <v>0</v>
      </c>
      <c r="AZ4723" s="9">
        <v>0</v>
      </c>
      <c r="BA4723" s="9">
        <v>0</v>
      </c>
      <c r="BB4723" s="9">
        <v>0</v>
      </c>
      <c r="BC4723" s="9">
        <v>0</v>
      </c>
    </row>
    <row r="4724" spans="2:55" x14ac:dyDescent="0.45">
      <c r="B4724" s="25">
        <v>4717</v>
      </c>
      <c r="D4724" s="9" t="s">
        <v>74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0</v>
      </c>
      <c r="L4724" s="9">
        <v>0</v>
      </c>
      <c r="M4724" s="9">
        <v>0</v>
      </c>
      <c r="N4724" s="9">
        <v>0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0</v>
      </c>
      <c r="V4724" s="9">
        <v>0</v>
      </c>
      <c r="W4724" s="9">
        <v>0</v>
      </c>
      <c r="X4724" s="9">
        <v>0</v>
      </c>
      <c r="Y4724" s="9">
        <v>0</v>
      </c>
      <c r="Z4724" s="9">
        <v>0</v>
      </c>
      <c r="AA4724" s="9">
        <v>0</v>
      </c>
      <c r="AB4724" s="9">
        <v>0</v>
      </c>
      <c r="AC4724" s="9">
        <v>0</v>
      </c>
      <c r="AD4724" s="9">
        <v>0</v>
      </c>
      <c r="AE4724" s="9">
        <v>0</v>
      </c>
      <c r="AF4724" s="9">
        <v>0</v>
      </c>
      <c r="AG4724" s="9">
        <v>0</v>
      </c>
      <c r="AH4724" s="9">
        <v>0</v>
      </c>
      <c r="AI4724" s="9">
        <v>0</v>
      </c>
      <c r="AJ4724" s="9">
        <v>0</v>
      </c>
      <c r="AK4724" s="9">
        <v>0</v>
      </c>
      <c r="AL4724" s="9">
        <v>0</v>
      </c>
      <c r="AM4724" s="9">
        <v>0</v>
      </c>
      <c r="AN4724" s="9">
        <v>0</v>
      </c>
      <c r="AO4724" s="9">
        <v>0</v>
      </c>
      <c r="AP4724" s="9">
        <v>0</v>
      </c>
      <c r="AQ4724" s="9">
        <v>0</v>
      </c>
      <c r="AR4724" s="9">
        <v>0</v>
      </c>
      <c r="AS4724" s="9">
        <v>0</v>
      </c>
      <c r="AT4724" s="9">
        <v>0</v>
      </c>
      <c r="AU4724" s="9">
        <v>0</v>
      </c>
      <c r="AV4724" s="9">
        <v>0</v>
      </c>
      <c r="AW4724" s="9">
        <v>0</v>
      </c>
      <c r="AX4724" s="9">
        <v>0</v>
      </c>
      <c r="AY4724" s="9">
        <v>0</v>
      </c>
      <c r="AZ4724" s="9">
        <v>0</v>
      </c>
      <c r="BA4724" s="9">
        <v>0</v>
      </c>
      <c r="BB4724" s="9">
        <v>0</v>
      </c>
      <c r="BC4724" s="9">
        <v>0</v>
      </c>
    </row>
    <row r="4725" spans="2:55" x14ac:dyDescent="0.45">
      <c r="B4725" s="25">
        <v>4718</v>
      </c>
      <c r="D4725" s="9" t="s">
        <v>75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>
        <v>0</v>
      </c>
      <c r="S4725" s="9">
        <v>0</v>
      </c>
      <c r="T4725" s="9">
        <v>0</v>
      </c>
      <c r="U4725" s="9">
        <v>0</v>
      </c>
      <c r="V4725" s="9">
        <v>0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  <c r="AC4725" s="9">
        <v>0</v>
      </c>
      <c r="AD4725" s="9">
        <v>0</v>
      </c>
      <c r="AE4725" s="9">
        <v>0</v>
      </c>
      <c r="AF4725" s="9">
        <v>0</v>
      </c>
      <c r="AG4725" s="9">
        <v>0</v>
      </c>
      <c r="AH4725" s="9">
        <v>0</v>
      </c>
      <c r="AI4725" s="9">
        <v>0</v>
      </c>
      <c r="AJ4725" s="9">
        <v>0</v>
      </c>
      <c r="AK4725" s="9">
        <v>0</v>
      </c>
      <c r="AL4725" s="9">
        <v>0</v>
      </c>
      <c r="AM4725" s="9">
        <v>0</v>
      </c>
      <c r="AN4725" s="9">
        <v>0</v>
      </c>
      <c r="AO4725" s="9">
        <v>0</v>
      </c>
      <c r="AP4725" s="9">
        <v>0</v>
      </c>
      <c r="AQ4725" s="9">
        <v>0</v>
      </c>
      <c r="AR4725" s="9">
        <v>0</v>
      </c>
      <c r="AS4725" s="9">
        <v>0</v>
      </c>
      <c r="AT4725" s="9">
        <v>0</v>
      </c>
      <c r="AU4725" s="9">
        <v>0</v>
      </c>
      <c r="AV4725" s="9">
        <v>0</v>
      </c>
      <c r="AW4725" s="9">
        <v>0</v>
      </c>
      <c r="AX4725" s="9">
        <v>0</v>
      </c>
      <c r="AY4725" s="9">
        <v>0</v>
      </c>
      <c r="AZ4725" s="9">
        <v>0</v>
      </c>
      <c r="BA4725" s="9">
        <v>0</v>
      </c>
      <c r="BB4725" s="9">
        <v>0</v>
      </c>
      <c r="BC4725" s="9">
        <v>0</v>
      </c>
    </row>
    <row r="4726" spans="2:55" x14ac:dyDescent="0.45">
      <c r="B4726" s="25">
        <v>4719</v>
      </c>
      <c r="D4726" s="9" t="s">
        <v>76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  <c r="J4726" s="9">
        <v>0</v>
      </c>
      <c r="K4726" s="9">
        <v>0</v>
      </c>
      <c r="L4726" s="9">
        <v>0</v>
      </c>
      <c r="M4726" s="9">
        <v>0</v>
      </c>
      <c r="N4726" s="9">
        <v>0</v>
      </c>
      <c r="O4726" s="9">
        <v>0</v>
      </c>
      <c r="P4726" s="9">
        <v>0</v>
      </c>
      <c r="Q4726" s="9">
        <v>0</v>
      </c>
      <c r="R4726" s="9">
        <v>0</v>
      </c>
      <c r="S4726" s="9">
        <v>0</v>
      </c>
      <c r="T4726" s="9">
        <v>0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  <c r="AC4726" s="9">
        <v>0</v>
      </c>
      <c r="AD4726" s="9">
        <v>0</v>
      </c>
      <c r="AE4726" s="9">
        <v>0</v>
      </c>
      <c r="AF4726" s="9">
        <v>0</v>
      </c>
      <c r="AG4726" s="9">
        <v>0</v>
      </c>
      <c r="AH4726" s="9">
        <v>0</v>
      </c>
      <c r="AI4726" s="9">
        <v>0</v>
      </c>
      <c r="AJ4726" s="9">
        <v>0</v>
      </c>
      <c r="AK4726" s="9">
        <v>0</v>
      </c>
      <c r="AL4726" s="9">
        <v>0</v>
      </c>
      <c r="AM4726" s="9">
        <v>0</v>
      </c>
      <c r="AN4726" s="9">
        <v>0</v>
      </c>
      <c r="AO4726" s="9">
        <v>0</v>
      </c>
      <c r="AP4726" s="9">
        <v>0</v>
      </c>
      <c r="AQ4726" s="9">
        <v>0</v>
      </c>
      <c r="AR4726" s="9">
        <v>0</v>
      </c>
      <c r="AS4726" s="9">
        <v>0</v>
      </c>
      <c r="AT4726" s="9">
        <v>0</v>
      </c>
      <c r="AU4726" s="9">
        <v>0</v>
      </c>
      <c r="AV4726" s="9">
        <v>0</v>
      </c>
      <c r="AW4726" s="9">
        <v>0</v>
      </c>
      <c r="AX4726" s="9">
        <v>0</v>
      </c>
      <c r="AY4726" s="9">
        <v>0</v>
      </c>
      <c r="AZ4726" s="9">
        <v>0</v>
      </c>
      <c r="BA4726" s="9">
        <v>0</v>
      </c>
      <c r="BB4726" s="9">
        <v>0</v>
      </c>
      <c r="BC4726" s="9">
        <v>0</v>
      </c>
    </row>
    <row r="4727" spans="2:55" x14ac:dyDescent="0.45">
      <c r="B4727" s="25">
        <v>4720</v>
      </c>
      <c r="D4727" s="9" t="s">
        <v>77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0</v>
      </c>
      <c r="W4727" s="9">
        <v>0</v>
      </c>
      <c r="X4727" s="9">
        <v>0</v>
      </c>
      <c r="Y4727" s="9">
        <v>0</v>
      </c>
      <c r="Z4727" s="9">
        <v>0</v>
      </c>
      <c r="AA4727" s="9">
        <v>0</v>
      </c>
      <c r="AB4727" s="9">
        <v>0</v>
      </c>
      <c r="AC4727" s="9">
        <v>0</v>
      </c>
      <c r="AD4727" s="9">
        <v>0</v>
      </c>
      <c r="AE4727" s="9">
        <v>0</v>
      </c>
      <c r="AF4727" s="9">
        <v>0</v>
      </c>
      <c r="AG4727" s="9">
        <v>0</v>
      </c>
      <c r="AH4727" s="9">
        <v>0</v>
      </c>
      <c r="AI4727" s="9">
        <v>0</v>
      </c>
      <c r="AJ4727" s="9">
        <v>0</v>
      </c>
      <c r="AK4727" s="9">
        <v>0</v>
      </c>
      <c r="AL4727" s="9">
        <v>0</v>
      </c>
      <c r="AM4727" s="9">
        <v>0</v>
      </c>
      <c r="AN4727" s="9">
        <v>0</v>
      </c>
      <c r="AO4727" s="9">
        <v>0</v>
      </c>
      <c r="AP4727" s="9">
        <v>0</v>
      </c>
      <c r="AQ4727" s="9">
        <v>0</v>
      </c>
      <c r="AR4727" s="9">
        <v>0</v>
      </c>
      <c r="AS4727" s="9">
        <v>0</v>
      </c>
      <c r="AT4727" s="9">
        <v>0</v>
      </c>
      <c r="AU4727" s="9">
        <v>0</v>
      </c>
      <c r="AV4727" s="9">
        <v>0</v>
      </c>
      <c r="AW4727" s="9">
        <v>0</v>
      </c>
      <c r="AX4727" s="9">
        <v>0</v>
      </c>
      <c r="AY4727" s="9">
        <v>0</v>
      </c>
      <c r="AZ4727" s="9">
        <v>0</v>
      </c>
      <c r="BA4727" s="9">
        <v>0</v>
      </c>
      <c r="BB4727" s="9">
        <v>0</v>
      </c>
      <c r="BC4727" s="9">
        <v>0</v>
      </c>
    </row>
    <row r="4728" spans="2:55" x14ac:dyDescent="0.45">
      <c r="B4728" s="25">
        <v>4721</v>
      </c>
      <c r="D4728" s="9" t="s">
        <v>78</v>
      </c>
      <c r="E4728" s="9">
        <v>0</v>
      </c>
      <c r="F4728" s="9">
        <v>0</v>
      </c>
      <c r="G4728" s="9">
        <v>0</v>
      </c>
      <c r="H4728" s="9">
        <v>0</v>
      </c>
      <c r="I4728" s="9">
        <v>0</v>
      </c>
      <c r="J4728" s="9">
        <v>0</v>
      </c>
      <c r="K4728" s="9">
        <v>0</v>
      </c>
      <c r="L4728" s="9">
        <v>0</v>
      </c>
      <c r="M4728" s="9">
        <v>0</v>
      </c>
      <c r="N4728" s="9">
        <v>0</v>
      </c>
      <c r="O4728" s="9">
        <v>0</v>
      </c>
      <c r="P4728" s="9">
        <v>0</v>
      </c>
      <c r="Q4728" s="9">
        <v>0</v>
      </c>
      <c r="R4728" s="9">
        <v>0</v>
      </c>
      <c r="S4728" s="9">
        <v>0</v>
      </c>
      <c r="T4728" s="9">
        <v>0</v>
      </c>
      <c r="U4728" s="9">
        <v>0</v>
      </c>
      <c r="V4728" s="9">
        <v>0</v>
      </c>
      <c r="W4728" s="9">
        <v>0</v>
      </c>
      <c r="X4728" s="9">
        <v>0</v>
      </c>
      <c r="Y4728" s="9">
        <v>0</v>
      </c>
      <c r="Z4728" s="9">
        <v>0</v>
      </c>
      <c r="AA4728" s="9">
        <v>0</v>
      </c>
      <c r="AB4728" s="9">
        <v>0</v>
      </c>
      <c r="AC4728" s="9">
        <v>0</v>
      </c>
      <c r="AD4728" s="9">
        <v>0</v>
      </c>
      <c r="AE4728" s="9">
        <v>0</v>
      </c>
      <c r="AF4728" s="9">
        <v>0</v>
      </c>
      <c r="AG4728" s="9">
        <v>0</v>
      </c>
      <c r="AH4728" s="9">
        <v>0</v>
      </c>
      <c r="AI4728" s="9">
        <v>0</v>
      </c>
      <c r="AJ4728" s="9">
        <v>0</v>
      </c>
      <c r="AK4728" s="9">
        <v>0</v>
      </c>
      <c r="AL4728" s="9">
        <v>0</v>
      </c>
      <c r="AM4728" s="9">
        <v>0</v>
      </c>
      <c r="AN4728" s="9">
        <v>0</v>
      </c>
      <c r="AO4728" s="9">
        <v>0</v>
      </c>
      <c r="AP4728" s="9">
        <v>0</v>
      </c>
      <c r="AQ4728" s="9">
        <v>0</v>
      </c>
      <c r="AR4728" s="9">
        <v>0</v>
      </c>
      <c r="AS4728" s="9">
        <v>0</v>
      </c>
      <c r="AT4728" s="9">
        <v>0</v>
      </c>
      <c r="AU4728" s="9">
        <v>0</v>
      </c>
      <c r="AV4728" s="9">
        <v>0</v>
      </c>
      <c r="AW4728" s="9">
        <v>0</v>
      </c>
      <c r="AX4728" s="9">
        <v>0</v>
      </c>
      <c r="AY4728" s="9">
        <v>0</v>
      </c>
      <c r="AZ4728" s="9">
        <v>0</v>
      </c>
      <c r="BA4728" s="9">
        <v>0</v>
      </c>
      <c r="BB4728" s="9">
        <v>0</v>
      </c>
      <c r="BC4728" s="9">
        <v>0</v>
      </c>
    </row>
    <row r="4729" spans="2:55" x14ac:dyDescent="0.45">
      <c r="B4729" s="25">
        <v>4722</v>
      </c>
      <c r="D4729" s="9" t="s">
        <v>79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  <c r="J4729" s="9">
        <v>0</v>
      </c>
      <c r="K4729" s="9">
        <v>0</v>
      </c>
      <c r="L4729" s="9">
        <v>0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>
        <v>0</v>
      </c>
      <c r="S4729" s="9">
        <v>0</v>
      </c>
      <c r="T4729" s="9">
        <v>0</v>
      </c>
      <c r="U4729" s="9">
        <v>0</v>
      </c>
      <c r="V4729" s="9">
        <v>0</v>
      </c>
      <c r="W4729" s="9">
        <v>0</v>
      </c>
      <c r="X4729" s="9">
        <v>0</v>
      </c>
      <c r="Y4729" s="9">
        <v>0</v>
      </c>
      <c r="Z4729" s="9">
        <v>0</v>
      </c>
      <c r="AA4729" s="9">
        <v>0</v>
      </c>
      <c r="AB4729" s="9">
        <v>0</v>
      </c>
      <c r="AC4729" s="9">
        <v>0</v>
      </c>
      <c r="AD4729" s="9">
        <v>0</v>
      </c>
      <c r="AE4729" s="9">
        <v>0</v>
      </c>
      <c r="AF4729" s="9">
        <v>0</v>
      </c>
      <c r="AG4729" s="9">
        <v>0</v>
      </c>
      <c r="AH4729" s="9">
        <v>0</v>
      </c>
      <c r="AI4729" s="9">
        <v>0</v>
      </c>
      <c r="AJ4729" s="9">
        <v>0</v>
      </c>
      <c r="AK4729" s="9">
        <v>0</v>
      </c>
      <c r="AL4729" s="9">
        <v>0</v>
      </c>
      <c r="AM4729" s="9">
        <v>0</v>
      </c>
      <c r="AN4729" s="9">
        <v>0</v>
      </c>
      <c r="AO4729" s="9">
        <v>0</v>
      </c>
      <c r="AP4729" s="9">
        <v>0</v>
      </c>
      <c r="AQ4729" s="9">
        <v>0</v>
      </c>
      <c r="AR4729" s="9">
        <v>0</v>
      </c>
      <c r="AS4729" s="9">
        <v>0</v>
      </c>
      <c r="AT4729" s="9">
        <v>0</v>
      </c>
      <c r="AU4729" s="9">
        <v>0</v>
      </c>
      <c r="AV4729" s="9">
        <v>0</v>
      </c>
      <c r="AW4729" s="9">
        <v>0</v>
      </c>
      <c r="AX4729" s="9">
        <v>0</v>
      </c>
      <c r="AY4729" s="9">
        <v>0</v>
      </c>
      <c r="AZ4729" s="9">
        <v>0</v>
      </c>
      <c r="BA4729" s="9">
        <v>0</v>
      </c>
      <c r="BB4729" s="9">
        <v>0</v>
      </c>
      <c r="BC4729" s="9">
        <v>0</v>
      </c>
    </row>
    <row r="4730" spans="2:55" x14ac:dyDescent="0.45">
      <c r="B4730" s="25">
        <v>4723</v>
      </c>
      <c r="D4730" s="9" t="s">
        <v>80</v>
      </c>
      <c r="E4730" s="9">
        <v>0</v>
      </c>
      <c r="F4730" s="9">
        <v>0</v>
      </c>
      <c r="G4730" s="9">
        <v>5</v>
      </c>
      <c r="H4730" s="9">
        <v>0</v>
      </c>
      <c r="I4730" s="9">
        <v>0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0</v>
      </c>
      <c r="P4730" s="9">
        <v>0</v>
      </c>
      <c r="Q4730" s="9">
        <v>0</v>
      </c>
      <c r="R4730" s="9">
        <v>0</v>
      </c>
      <c r="S4730" s="9">
        <v>0</v>
      </c>
      <c r="T4730" s="9">
        <v>0</v>
      </c>
      <c r="U4730" s="9">
        <v>8</v>
      </c>
      <c r="V4730" s="9">
        <v>0</v>
      </c>
      <c r="W4730" s="9">
        <v>0</v>
      </c>
      <c r="X4730" s="9">
        <v>0</v>
      </c>
      <c r="Y4730" s="9">
        <v>0</v>
      </c>
      <c r="Z4730" s="9">
        <v>0</v>
      </c>
      <c r="AA4730" s="9">
        <v>0</v>
      </c>
      <c r="AB4730" s="9">
        <v>0</v>
      </c>
      <c r="AC4730" s="9">
        <v>0</v>
      </c>
      <c r="AD4730" s="9">
        <v>0</v>
      </c>
      <c r="AE4730" s="9">
        <v>0</v>
      </c>
      <c r="AF4730" s="9">
        <v>0</v>
      </c>
      <c r="AG4730" s="9">
        <v>0</v>
      </c>
      <c r="AH4730" s="9">
        <v>0</v>
      </c>
      <c r="AI4730" s="9">
        <v>0</v>
      </c>
      <c r="AJ4730" s="9">
        <v>0</v>
      </c>
      <c r="AK4730" s="9">
        <v>0</v>
      </c>
      <c r="AL4730" s="9">
        <v>0</v>
      </c>
      <c r="AM4730" s="9">
        <v>0</v>
      </c>
      <c r="AN4730" s="9">
        <v>0</v>
      </c>
      <c r="AO4730" s="9">
        <v>0</v>
      </c>
      <c r="AP4730" s="9">
        <v>0</v>
      </c>
      <c r="AQ4730" s="9">
        <v>0</v>
      </c>
      <c r="AR4730" s="9">
        <v>0</v>
      </c>
      <c r="AS4730" s="9">
        <v>0</v>
      </c>
      <c r="AT4730" s="9">
        <v>0</v>
      </c>
      <c r="AU4730" s="9">
        <v>0</v>
      </c>
      <c r="AV4730" s="9">
        <v>0</v>
      </c>
      <c r="AW4730" s="9">
        <v>0</v>
      </c>
      <c r="AX4730" s="9">
        <v>0</v>
      </c>
      <c r="AY4730" s="9">
        <v>0</v>
      </c>
      <c r="AZ4730" s="9">
        <v>0</v>
      </c>
      <c r="BA4730" s="9">
        <v>0</v>
      </c>
      <c r="BB4730" s="9">
        <v>0</v>
      </c>
      <c r="BC4730" s="9">
        <v>0</v>
      </c>
    </row>
    <row r="4731" spans="2:55" x14ac:dyDescent="0.45">
      <c r="B4731" s="25">
        <v>4724</v>
      </c>
      <c r="D4731" s="9" t="s">
        <v>81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  <c r="N4731" s="9">
        <v>0</v>
      </c>
      <c r="O4731" s="9">
        <v>0</v>
      </c>
      <c r="P4731" s="9">
        <v>0</v>
      </c>
      <c r="Q4731" s="9">
        <v>0</v>
      </c>
      <c r="R4731" s="9">
        <v>0</v>
      </c>
      <c r="S4731" s="9">
        <v>0</v>
      </c>
      <c r="T4731" s="9">
        <v>0</v>
      </c>
      <c r="U4731" s="9">
        <v>0</v>
      </c>
      <c r="V4731" s="9">
        <v>0</v>
      </c>
      <c r="W4731" s="9">
        <v>0</v>
      </c>
      <c r="X4731" s="9">
        <v>0</v>
      </c>
      <c r="Y4731" s="9">
        <v>0</v>
      </c>
      <c r="Z4731" s="9">
        <v>0</v>
      </c>
      <c r="AA4731" s="9">
        <v>0</v>
      </c>
      <c r="AB4731" s="9">
        <v>0</v>
      </c>
      <c r="AC4731" s="9">
        <v>0</v>
      </c>
      <c r="AD4731" s="9">
        <v>0</v>
      </c>
      <c r="AE4731" s="9">
        <v>0</v>
      </c>
      <c r="AF4731" s="9">
        <v>0</v>
      </c>
      <c r="AG4731" s="9">
        <v>0</v>
      </c>
      <c r="AH4731" s="9">
        <v>0</v>
      </c>
      <c r="AI4731" s="9">
        <v>0</v>
      </c>
      <c r="AJ4731" s="9">
        <v>0</v>
      </c>
      <c r="AK4731" s="9">
        <v>0</v>
      </c>
      <c r="AL4731" s="9">
        <v>0</v>
      </c>
      <c r="AM4731" s="9">
        <v>0</v>
      </c>
      <c r="AN4731" s="9">
        <v>0</v>
      </c>
      <c r="AO4731" s="9">
        <v>0</v>
      </c>
      <c r="AP4731" s="9">
        <v>0</v>
      </c>
      <c r="AQ4731" s="9">
        <v>0</v>
      </c>
      <c r="AR4731" s="9">
        <v>0</v>
      </c>
      <c r="AS4731" s="9">
        <v>0</v>
      </c>
      <c r="AT4731" s="9">
        <v>0</v>
      </c>
      <c r="AU4731" s="9">
        <v>0</v>
      </c>
      <c r="AV4731" s="9">
        <v>0</v>
      </c>
      <c r="AW4731" s="9">
        <v>0</v>
      </c>
      <c r="AX4731" s="9">
        <v>0</v>
      </c>
      <c r="AY4731" s="9">
        <v>0</v>
      </c>
      <c r="AZ4731" s="9">
        <v>0</v>
      </c>
      <c r="BA4731" s="9">
        <v>0</v>
      </c>
      <c r="BB4731" s="9">
        <v>0</v>
      </c>
      <c r="BC4731" s="9">
        <v>0</v>
      </c>
    </row>
    <row r="4732" spans="2:55" x14ac:dyDescent="0.45">
      <c r="B4732" s="25">
        <v>4725</v>
      </c>
      <c r="D4732" s="9" t="s">
        <v>82</v>
      </c>
      <c r="E4732" s="9">
        <v>0</v>
      </c>
      <c r="F4732" s="9">
        <v>0</v>
      </c>
      <c r="G4732" s="9">
        <v>46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0</v>
      </c>
      <c r="N4732" s="9">
        <v>0</v>
      </c>
      <c r="O4732" s="9">
        <v>0</v>
      </c>
      <c r="P4732" s="9">
        <v>0</v>
      </c>
      <c r="Q4732" s="9">
        <v>0</v>
      </c>
      <c r="R4732" s="9">
        <v>0</v>
      </c>
      <c r="S4732" s="9">
        <v>5</v>
      </c>
      <c r="T4732" s="9">
        <v>0</v>
      </c>
      <c r="U4732" s="9">
        <v>0</v>
      </c>
      <c r="V4732" s="9">
        <v>0</v>
      </c>
      <c r="W4732" s="9">
        <v>0</v>
      </c>
      <c r="X4732" s="9">
        <v>4</v>
      </c>
      <c r="Y4732" s="9">
        <v>0</v>
      </c>
      <c r="Z4732" s="9">
        <v>0</v>
      </c>
      <c r="AA4732" s="9">
        <v>0</v>
      </c>
      <c r="AB4732" s="9">
        <v>0</v>
      </c>
      <c r="AC4732" s="9">
        <v>0</v>
      </c>
      <c r="AD4732" s="9">
        <v>0</v>
      </c>
      <c r="AE4732" s="9">
        <v>0</v>
      </c>
      <c r="AF4732" s="9">
        <v>0</v>
      </c>
      <c r="AG4732" s="9">
        <v>0</v>
      </c>
      <c r="AH4732" s="9">
        <v>0</v>
      </c>
      <c r="AI4732" s="9">
        <v>0</v>
      </c>
      <c r="AJ4732" s="9">
        <v>0</v>
      </c>
      <c r="AK4732" s="9">
        <v>0</v>
      </c>
      <c r="AL4732" s="9">
        <v>0</v>
      </c>
      <c r="AM4732" s="9">
        <v>0</v>
      </c>
      <c r="AN4732" s="9">
        <v>0</v>
      </c>
      <c r="AO4732" s="9">
        <v>0</v>
      </c>
      <c r="AP4732" s="9">
        <v>0</v>
      </c>
      <c r="AQ4732" s="9">
        <v>0</v>
      </c>
      <c r="AR4732" s="9">
        <v>0</v>
      </c>
      <c r="AS4732" s="9">
        <v>0</v>
      </c>
      <c r="AT4732" s="9">
        <v>0</v>
      </c>
      <c r="AU4732" s="9">
        <v>0</v>
      </c>
      <c r="AV4732" s="9">
        <v>0</v>
      </c>
      <c r="AW4732" s="9">
        <v>0</v>
      </c>
      <c r="AX4732" s="9">
        <v>0</v>
      </c>
      <c r="AY4732" s="9">
        <v>4</v>
      </c>
      <c r="AZ4732" s="9">
        <v>0</v>
      </c>
      <c r="BA4732" s="9">
        <v>16</v>
      </c>
      <c r="BB4732" s="9">
        <v>0</v>
      </c>
      <c r="BC4732" s="9">
        <v>0</v>
      </c>
    </row>
    <row r="4733" spans="2:55" x14ac:dyDescent="0.45">
      <c r="B4733" s="25">
        <v>4726</v>
      </c>
      <c r="D4733" s="9" t="s">
        <v>83</v>
      </c>
      <c r="E4733" s="9">
        <v>0</v>
      </c>
      <c r="F4733" s="9">
        <v>0</v>
      </c>
      <c r="G4733" s="9">
        <v>4</v>
      </c>
      <c r="H4733" s="9">
        <v>0</v>
      </c>
      <c r="I4733" s="9">
        <v>0</v>
      </c>
      <c r="J4733" s="9">
        <v>0</v>
      </c>
      <c r="K4733" s="9">
        <v>0</v>
      </c>
      <c r="L4733" s="9">
        <v>0</v>
      </c>
      <c r="M4733" s="9">
        <v>0</v>
      </c>
      <c r="N4733" s="9">
        <v>0</v>
      </c>
      <c r="O4733" s="9">
        <v>0</v>
      </c>
      <c r="P4733" s="9">
        <v>0</v>
      </c>
      <c r="Q4733" s="9">
        <v>0</v>
      </c>
      <c r="R4733" s="9">
        <v>0</v>
      </c>
      <c r="S4733" s="9">
        <v>0</v>
      </c>
      <c r="T4733" s="9">
        <v>0</v>
      </c>
      <c r="U4733" s="9">
        <v>0</v>
      </c>
      <c r="V4733" s="9">
        <v>0</v>
      </c>
      <c r="W4733" s="9">
        <v>0</v>
      </c>
      <c r="X4733" s="9">
        <v>4</v>
      </c>
      <c r="Y4733" s="9">
        <v>0</v>
      </c>
      <c r="Z4733" s="9">
        <v>0</v>
      </c>
      <c r="AA4733" s="9">
        <v>0</v>
      </c>
      <c r="AB4733" s="9">
        <v>0</v>
      </c>
      <c r="AC4733" s="9">
        <v>0</v>
      </c>
      <c r="AD4733" s="9">
        <v>0</v>
      </c>
      <c r="AE4733" s="9">
        <v>0</v>
      </c>
      <c r="AF4733" s="9">
        <v>0</v>
      </c>
      <c r="AG4733" s="9">
        <v>0</v>
      </c>
      <c r="AH4733" s="9">
        <v>0</v>
      </c>
      <c r="AI4733" s="9">
        <v>0</v>
      </c>
      <c r="AJ4733" s="9">
        <v>0</v>
      </c>
      <c r="AK4733" s="9">
        <v>0</v>
      </c>
      <c r="AL4733" s="9">
        <v>0</v>
      </c>
      <c r="AM4733" s="9">
        <v>0</v>
      </c>
      <c r="AN4733" s="9">
        <v>0</v>
      </c>
      <c r="AO4733" s="9">
        <v>0</v>
      </c>
      <c r="AP4733" s="9">
        <v>0</v>
      </c>
      <c r="AQ4733" s="9">
        <v>0</v>
      </c>
      <c r="AR4733" s="9">
        <v>0</v>
      </c>
      <c r="AS4733" s="9">
        <v>0</v>
      </c>
      <c r="AT4733" s="9">
        <v>0</v>
      </c>
      <c r="AU4733" s="9">
        <v>0</v>
      </c>
      <c r="AV4733" s="9">
        <v>0</v>
      </c>
      <c r="AW4733" s="9">
        <v>0</v>
      </c>
      <c r="AX4733" s="9">
        <v>0</v>
      </c>
      <c r="AY4733" s="9">
        <v>0</v>
      </c>
      <c r="AZ4733" s="9">
        <v>0</v>
      </c>
      <c r="BA4733" s="9">
        <v>0</v>
      </c>
      <c r="BB4733" s="9">
        <v>0</v>
      </c>
      <c r="BC4733" s="9">
        <v>0</v>
      </c>
    </row>
    <row r="4734" spans="2:55" x14ac:dyDescent="0.45">
      <c r="B4734" s="25">
        <v>4727</v>
      </c>
      <c r="D4734" s="9" t="s">
        <v>84</v>
      </c>
      <c r="E4734" s="9">
        <v>0</v>
      </c>
      <c r="F4734" s="9">
        <v>0</v>
      </c>
      <c r="G4734" s="9">
        <v>0</v>
      </c>
      <c r="H4734" s="9">
        <v>0</v>
      </c>
      <c r="I4734" s="9">
        <v>0</v>
      </c>
      <c r="J4734" s="9">
        <v>0</v>
      </c>
      <c r="K4734" s="9">
        <v>0</v>
      </c>
      <c r="L4734" s="9">
        <v>0</v>
      </c>
      <c r="M4734" s="9">
        <v>0</v>
      </c>
      <c r="N4734" s="9">
        <v>0</v>
      </c>
      <c r="O4734" s="9">
        <v>0</v>
      </c>
      <c r="P4734" s="9">
        <v>0</v>
      </c>
      <c r="Q4734" s="9">
        <v>0</v>
      </c>
      <c r="R4734" s="9">
        <v>0</v>
      </c>
      <c r="S4734" s="9">
        <v>0</v>
      </c>
      <c r="T4734" s="9">
        <v>0</v>
      </c>
      <c r="U4734" s="9">
        <v>0</v>
      </c>
      <c r="V4734" s="9">
        <v>0</v>
      </c>
      <c r="W4734" s="9">
        <v>0</v>
      </c>
      <c r="X4734" s="9">
        <v>0</v>
      </c>
      <c r="Y4734" s="9">
        <v>0</v>
      </c>
      <c r="Z4734" s="9">
        <v>0</v>
      </c>
      <c r="AA4734" s="9">
        <v>0</v>
      </c>
      <c r="AB4734" s="9">
        <v>0</v>
      </c>
      <c r="AC4734" s="9">
        <v>0</v>
      </c>
      <c r="AD4734" s="9">
        <v>0</v>
      </c>
      <c r="AE4734" s="9">
        <v>0</v>
      </c>
      <c r="AF4734" s="9">
        <v>0</v>
      </c>
      <c r="AG4734" s="9">
        <v>0</v>
      </c>
      <c r="AH4734" s="9">
        <v>0</v>
      </c>
      <c r="AI4734" s="9">
        <v>0</v>
      </c>
      <c r="AJ4734" s="9">
        <v>0</v>
      </c>
      <c r="AK4734" s="9">
        <v>0</v>
      </c>
      <c r="AL4734" s="9">
        <v>0</v>
      </c>
      <c r="AM4734" s="9">
        <v>0</v>
      </c>
      <c r="AN4734" s="9">
        <v>0</v>
      </c>
      <c r="AO4734" s="9">
        <v>0</v>
      </c>
      <c r="AP4734" s="9">
        <v>0</v>
      </c>
      <c r="AQ4734" s="9">
        <v>0</v>
      </c>
      <c r="AR4734" s="9">
        <v>0</v>
      </c>
      <c r="AS4734" s="9">
        <v>0</v>
      </c>
      <c r="AT4734" s="9">
        <v>0</v>
      </c>
      <c r="AU4734" s="9">
        <v>0</v>
      </c>
      <c r="AV4734" s="9">
        <v>0</v>
      </c>
      <c r="AW4734" s="9">
        <v>0</v>
      </c>
      <c r="AX4734" s="9">
        <v>0</v>
      </c>
      <c r="AY4734" s="9">
        <v>0</v>
      </c>
      <c r="AZ4734" s="9">
        <v>0</v>
      </c>
      <c r="BA4734" s="9">
        <v>0</v>
      </c>
      <c r="BB4734" s="9">
        <v>0</v>
      </c>
      <c r="BC4734" s="9">
        <v>0</v>
      </c>
    </row>
    <row r="4735" spans="2:55" x14ac:dyDescent="0.45">
      <c r="B4735" s="25">
        <v>4728</v>
      </c>
      <c r="D4735" s="9" t="s">
        <v>85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>
        <v>0</v>
      </c>
      <c r="S4735" s="9">
        <v>0</v>
      </c>
      <c r="T4735" s="9">
        <v>0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  <c r="AC4735" s="9">
        <v>0</v>
      </c>
      <c r="AD4735" s="9">
        <v>0</v>
      </c>
      <c r="AE4735" s="9">
        <v>0</v>
      </c>
      <c r="AF4735" s="9">
        <v>0</v>
      </c>
      <c r="AG4735" s="9">
        <v>0</v>
      </c>
      <c r="AH4735" s="9">
        <v>0</v>
      </c>
      <c r="AI4735" s="9">
        <v>0</v>
      </c>
      <c r="AJ4735" s="9">
        <v>0</v>
      </c>
      <c r="AK4735" s="9">
        <v>0</v>
      </c>
      <c r="AL4735" s="9">
        <v>0</v>
      </c>
      <c r="AM4735" s="9">
        <v>0</v>
      </c>
      <c r="AN4735" s="9">
        <v>0</v>
      </c>
      <c r="AO4735" s="9">
        <v>0</v>
      </c>
      <c r="AP4735" s="9">
        <v>0</v>
      </c>
      <c r="AQ4735" s="9">
        <v>0</v>
      </c>
      <c r="AR4735" s="9">
        <v>0</v>
      </c>
      <c r="AS4735" s="9">
        <v>0</v>
      </c>
      <c r="AT4735" s="9">
        <v>0</v>
      </c>
      <c r="AU4735" s="9">
        <v>0</v>
      </c>
      <c r="AV4735" s="9">
        <v>0</v>
      </c>
      <c r="AW4735" s="9">
        <v>0</v>
      </c>
      <c r="AX4735" s="9">
        <v>0</v>
      </c>
      <c r="AY4735" s="9">
        <v>0</v>
      </c>
      <c r="AZ4735" s="9">
        <v>0</v>
      </c>
      <c r="BA4735" s="9">
        <v>0</v>
      </c>
      <c r="BB4735" s="9">
        <v>0</v>
      </c>
      <c r="BC4735" s="9">
        <v>0</v>
      </c>
    </row>
    <row r="4736" spans="2:55" x14ac:dyDescent="0.45">
      <c r="B4736" s="25">
        <v>4729</v>
      </c>
      <c r="D4736" s="9" t="s">
        <v>86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  <c r="J4736" s="9">
        <v>0</v>
      </c>
      <c r="K4736" s="9">
        <v>0</v>
      </c>
      <c r="L4736" s="9">
        <v>0</v>
      </c>
      <c r="M4736" s="9">
        <v>4</v>
      </c>
      <c r="N4736" s="9">
        <v>0</v>
      </c>
      <c r="O4736" s="9">
        <v>0</v>
      </c>
      <c r="P4736" s="9">
        <v>0</v>
      </c>
      <c r="Q4736" s="9">
        <v>0</v>
      </c>
      <c r="R4736" s="9">
        <v>0</v>
      </c>
      <c r="S4736" s="9">
        <v>0</v>
      </c>
      <c r="T4736" s="9">
        <v>0</v>
      </c>
      <c r="U4736" s="9">
        <v>0</v>
      </c>
      <c r="V4736" s="9">
        <v>0</v>
      </c>
      <c r="W4736" s="9">
        <v>0</v>
      </c>
      <c r="X4736" s="9">
        <v>0</v>
      </c>
      <c r="Y4736" s="9">
        <v>0</v>
      </c>
      <c r="Z4736" s="9">
        <v>0</v>
      </c>
      <c r="AA4736" s="9">
        <v>0</v>
      </c>
      <c r="AB4736" s="9">
        <v>0</v>
      </c>
      <c r="AC4736" s="9">
        <v>0</v>
      </c>
      <c r="AD4736" s="9">
        <v>0</v>
      </c>
      <c r="AE4736" s="9">
        <v>0</v>
      </c>
      <c r="AF4736" s="9">
        <v>0</v>
      </c>
      <c r="AG4736" s="9">
        <v>0</v>
      </c>
      <c r="AH4736" s="9">
        <v>0</v>
      </c>
      <c r="AI4736" s="9">
        <v>0</v>
      </c>
      <c r="AJ4736" s="9">
        <v>0</v>
      </c>
      <c r="AK4736" s="9">
        <v>0</v>
      </c>
      <c r="AL4736" s="9">
        <v>0</v>
      </c>
      <c r="AM4736" s="9">
        <v>0</v>
      </c>
      <c r="AN4736" s="9">
        <v>0</v>
      </c>
      <c r="AO4736" s="9">
        <v>0</v>
      </c>
      <c r="AP4736" s="9">
        <v>0</v>
      </c>
      <c r="AQ4736" s="9">
        <v>0</v>
      </c>
      <c r="AR4736" s="9">
        <v>0</v>
      </c>
      <c r="AS4736" s="9">
        <v>0</v>
      </c>
      <c r="AT4736" s="9">
        <v>0</v>
      </c>
      <c r="AU4736" s="9">
        <v>0</v>
      </c>
      <c r="AV4736" s="9">
        <v>0</v>
      </c>
      <c r="AW4736" s="9">
        <v>0</v>
      </c>
      <c r="AX4736" s="9">
        <v>0</v>
      </c>
      <c r="AY4736" s="9">
        <v>0</v>
      </c>
      <c r="AZ4736" s="9">
        <v>0</v>
      </c>
      <c r="BA4736" s="9">
        <v>0</v>
      </c>
      <c r="BB4736" s="9">
        <v>0</v>
      </c>
      <c r="BC4736" s="9">
        <v>0</v>
      </c>
    </row>
    <row r="4737" spans="2:55" x14ac:dyDescent="0.45">
      <c r="B4737" s="25">
        <v>4730</v>
      </c>
      <c r="D4737" s="9" t="s">
        <v>87</v>
      </c>
      <c r="E4737" s="9">
        <v>0</v>
      </c>
      <c r="F4737" s="9">
        <v>0</v>
      </c>
      <c r="G4737" s="9">
        <v>0</v>
      </c>
      <c r="H4737" s="9">
        <v>0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>
        <v>0</v>
      </c>
      <c r="S4737" s="9">
        <v>0</v>
      </c>
      <c r="T4737" s="9">
        <v>0</v>
      </c>
      <c r="U4737" s="9">
        <v>0</v>
      </c>
      <c r="V4737" s="9">
        <v>0</v>
      </c>
      <c r="W4737" s="9">
        <v>0</v>
      </c>
      <c r="X4737" s="9">
        <v>0</v>
      </c>
      <c r="Y4737" s="9">
        <v>0</v>
      </c>
      <c r="Z4737" s="9">
        <v>0</v>
      </c>
      <c r="AA4737" s="9">
        <v>0</v>
      </c>
      <c r="AB4737" s="9">
        <v>0</v>
      </c>
      <c r="AC4737" s="9">
        <v>0</v>
      </c>
      <c r="AD4737" s="9">
        <v>0</v>
      </c>
      <c r="AE4737" s="9">
        <v>0</v>
      </c>
      <c r="AF4737" s="9">
        <v>0</v>
      </c>
      <c r="AG4737" s="9">
        <v>0</v>
      </c>
      <c r="AH4737" s="9">
        <v>0</v>
      </c>
      <c r="AI4737" s="9">
        <v>0</v>
      </c>
      <c r="AJ4737" s="9">
        <v>0</v>
      </c>
      <c r="AK4737" s="9">
        <v>0</v>
      </c>
      <c r="AL4737" s="9">
        <v>0</v>
      </c>
      <c r="AM4737" s="9">
        <v>0</v>
      </c>
      <c r="AN4737" s="9">
        <v>0</v>
      </c>
      <c r="AO4737" s="9">
        <v>0</v>
      </c>
      <c r="AP4737" s="9">
        <v>0</v>
      </c>
      <c r="AQ4737" s="9">
        <v>0</v>
      </c>
      <c r="AR4737" s="9">
        <v>0</v>
      </c>
      <c r="AS4737" s="9">
        <v>0</v>
      </c>
      <c r="AT4737" s="9">
        <v>0</v>
      </c>
      <c r="AU4737" s="9">
        <v>0</v>
      </c>
      <c r="AV4737" s="9">
        <v>0</v>
      </c>
      <c r="AW4737" s="9">
        <v>0</v>
      </c>
      <c r="AX4737" s="9">
        <v>0</v>
      </c>
      <c r="AY4737" s="9">
        <v>0</v>
      </c>
      <c r="AZ4737" s="9">
        <v>0</v>
      </c>
      <c r="BA4737" s="9">
        <v>0</v>
      </c>
      <c r="BB4737" s="9">
        <v>0</v>
      </c>
      <c r="BC4737" s="9">
        <v>0</v>
      </c>
    </row>
    <row r="4738" spans="2:55" x14ac:dyDescent="0.45">
      <c r="B4738" s="25">
        <v>4731</v>
      </c>
      <c r="D4738" s="9" t="s">
        <v>88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3</v>
      </c>
      <c r="R4738" s="9">
        <v>0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0</v>
      </c>
      <c r="Z4738" s="9">
        <v>0</v>
      </c>
      <c r="AA4738" s="9">
        <v>0</v>
      </c>
      <c r="AB4738" s="9">
        <v>4</v>
      </c>
      <c r="AC4738" s="9">
        <v>0</v>
      </c>
      <c r="AD4738" s="9">
        <v>0</v>
      </c>
      <c r="AE4738" s="9">
        <v>0</v>
      </c>
      <c r="AF4738" s="9">
        <v>0</v>
      </c>
      <c r="AG4738" s="9">
        <v>0</v>
      </c>
      <c r="AH4738" s="9">
        <v>0</v>
      </c>
      <c r="AI4738" s="9">
        <v>0</v>
      </c>
      <c r="AJ4738" s="9">
        <v>0</v>
      </c>
      <c r="AK4738" s="9">
        <v>0</v>
      </c>
      <c r="AL4738" s="9">
        <v>0</v>
      </c>
      <c r="AM4738" s="9">
        <v>0</v>
      </c>
      <c r="AN4738" s="9">
        <v>0</v>
      </c>
      <c r="AO4738" s="9">
        <v>0</v>
      </c>
      <c r="AP4738" s="9">
        <v>0</v>
      </c>
      <c r="AQ4738" s="9">
        <v>0</v>
      </c>
      <c r="AR4738" s="9">
        <v>0</v>
      </c>
      <c r="AS4738" s="9">
        <v>0</v>
      </c>
      <c r="AT4738" s="9">
        <v>0</v>
      </c>
      <c r="AU4738" s="9">
        <v>0</v>
      </c>
      <c r="AV4738" s="9">
        <v>0</v>
      </c>
      <c r="AW4738" s="9">
        <v>0</v>
      </c>
      <c r="AX4738" s="9">
        <v>0</v>
      </c>
      <c r="AY4738" s="9">
        <v>0</v>
      </c>
      <c r="AZ4738" s="9">
        <v>0</v>
      </c>
      <c r="BA4738" s="9">
        <v>0</v>
      </c>
      <c r="BB4738" s="9">
        <v>0</v>
      </c>
      <c r="BC4738" s="9">
        <v>0</v>
      </c>
    </row>
    <row r="4739" spans="2:55" x14ac:dyDescent="0.45">
      <c r="B4739" s="25">
        <v>4732</v>
      </c>
      <c r="D4739" s="9" t="s">
        <v>89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0</v>
      </c>
      <c r="N4739" s="9">
        <v>0</v>
      </c>
      <c r="O4739" s="9">
        <v>6</v>
      </c>
      <c r="P4739" s="9">
        <v>0</v>
      </c>
      <c r="Q4739" s="9">
        <v>0</v>
      </c>
      <c r="R4739" s="9">
        <v>0</v>
      </c>
      <c r="S4739" s="9">
        <v>0</v>
      </c>
      <c r="T4739" s="9">
        <v>0</v>
      </c>
      <c r="U4739" s="9">
        <v>0</v>
      </c>
      <c r="V4739" s="9">
        <v>0</v>
      </c>
      <c r="W4739" s="9">
        <v>0</v>
      </c>
      <c r="X4739" s="9">
        <v>0</v>
      </c>
      <c r="Y4739" s="9">
        <v>0</v>
      </c>
      <c r="Z4739" s="9">
        <v>0</v>
      </c>
      <c r="AA4739" s="9">
        <v>0</v>
      </c>
      <c r="AB4739" s="9">
        <v>0</v>
      </c>
      <c r="AC4739" s="9">
        <v>0</v>
      </c>
      <c r="AD4739" s="9">
        <v>0</v>
      </c>
      <c r="AE4739" s="9">
        <v>0</v>
      </c>
      <c r="AF4739" s="9">
        <v>0</v>
      </c>
      <c r="AG4739" s="9">
        <v>0</v>
      </c>
      <c r="AH4739" s="9">
        <v>0</v>
      </c>
      <c r="AI4739" s="9">
        <v>0</v>
      </c>
      <c r="AJ4739" s="9">
        <v>0</v>
      </c>
      <c r="AK4739" s="9">
        <v>0</v>
      </c>
      <c r="AL4739" s="9">
        <v>0</v>
      </c>
      <c r="AM4739" s="9">
        <v>0</v>
      </c>
      <c r="AN4739" s="9">
        <v>0</v>
      </c>
      <c r="AO4739" s="9">
        <v>0</v>
      </c>
      <c r="AP4739" s="9">
        <v>0</v>
      </c>
      <c r="AQ4739" s="9">
        <v>0</v>
      </c>
      <c r="AR4739" s="9">
        <v>0</v>
      </c>
      <c r="AS4739" s="9">
        <v>0</v>
      </c>
      <c r="AT4739" s="9">
        <v>0</v>
      </c>
      <c r="AU4739" s="9">
        <v>0</v>
      </c>
      <c r="AV4739" s="9">
        <v>0</v>
      </c>
      <c r="AW4739" s="9">
        <v>0</v>
      </c>
      <c r="AX4739" s="9">
        <v>0</v>
      </c>
      <c r="AY4739" s="9">
        <v>0</v>
      </c>
      <c r="AZ4739" s="9">
        <v>0</v>
      </c>
      <c r="BA4739" s="9">
        <v>0</v>
      </c>
      <c r="BB4739" s="9">
        <v>0</v>
      </c>
      <c r="BC4739" s="9">
        <v>0</v>
      </c>
    </row>
    <row r="4740" spans="2:55" x14ac:dyDescent="0.45">
      <c r="B4740" s="25">
        <v>4733</v>
      </c>
      <c r="D4740" s="9" t="s">
        <v>90</v>
      </c>
      <c r="E4740" s="9">
        <v>0</v>
      </c>
      <c r="F4740" s="9">
        <v>0</v>
      </c>
      <c r="G4740" s="9">
        <v>0</v>
      </c>
      <c r="H4740" s="9">
        <v>0</v>
      </c>
      <c r="I4740" s="9">
        <v>3</v>
      </c>
      <c r="J4740" s="9">
        <v>0</v>
      </c>
      <c r="K4740" s="9">
        <v>0</v>
      </c>
      <c r="L4740" s="9">
        <v>0</v>
      </c>
      <c r="M4740" s="9">
        <v>0</v>
      </c>
      <c r="N4740" s="9">
        <v>0</v>
      </c>
      <c r="O4740" s="9">
        <v>17</v>
      </c>
      <c r="P4740" s="9">
        <v>0</v>
      </c>
      <c r="Q4740" s="9">
        <v>0</v>
      </c>
      <c r="R4740" s="9">
        <v>0</v>
      </c>
      <c r="S4740" s="9">
        <v>0</v>
      </c>
      <c r="T4740" s="9">
        <v>0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0</v>
      </c>
      <c r="AB4740" s="9">
        <v>5</v>
      </c>
      <c r="AC4740" s="9">
        <v>0</v>
      </c>
      <c r="AD4740" s="9">
        <v>0</v>
      </c>
      <c r="AE4740" s="9">
        <v>0</v>
      </c>
      <c r="AF4740" s="9">
        <v>0</v>
      </c>
      <c r="AG4740" s="9">
        <v>0</v>
      </c>
      <c r="AH4740" s="9">
        <v>0</v>
      </c>
      <c r="AI4740" s="9">
        <v>0</v>
      </c>
      <c r="AJ4740" s="9">
        <v>0</v>
      </c>
      <c r="AK4740" s="9">
        <v>0</v>
      </c>
      <c r="AL4740" s="9">
        <v>0</v>
      </c>
      <c r="AM4740" s="9">
        <v>0</v>
      </c>
      <c r="AN4740" s="9">
        <v>0</v>
      </c>
      <c r="AO4740" s="9">
        <v>0</v>
      </c>
      <c r="AP4740" s="9">
        <v>0</v>
      </c>
      <c r="AQ4740" s="9">
        <v>0</v>
      </c>
      <c r="AR4740" s="9">
        <v>0</v>
      </c>
      <c r="AS4740" s="9">
        <v>0</v>
      </c>
      <c r="AT4740" s="9">
        <v>0</v>
      </c>
      <c r="AU4740" s="9">
        <v>0</v>
      </c>
      <c r="AV4740" s="9">
        <v>0</v>
      </c>
      <c r="AW4740" s="9">
        <v>0</v>
      </c>
      <c r="AX4740" s="9">
        <v>0</v>
      </c>
      <c r="AY4740" s="9">
        <v>0</v>
      </c>
      <c r="AZ4740" s="9">
        <v>0</v>
      </c>
      <c r="BA4740" s="9">
        <v>0</v>
      </c>
      <c r="BB4740" s="9">
        <v>0</v>
      </c>
      <c r="BC4740" s="9">
        <v>0</v>
      </c>
    </row>
    <row r="4741" spans="2:55" x14ac:dyDescent="0.45">
      <c r="B4741" s="25">
        <v>4734</v>
      </c>
      <c r="D4741" s="9" t="s">
        <v>91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  <c r="J4741" s="9">
        <v>0</v>
      </c>
      <c r="K4741" s="9">
        <v>0</v>
      </c>
      <c r="L4741" s="9">
        <v>0</v>
      </c>
      <c r="M4741" s="9">
        <v>0</v>
      </c>
      <c r="N4741" s="9">
        <v>0</v>
      </c>
      <c r="O4741" s="9">
        <v>3</v>
      </c>
      <c r="P4741" s="9">
        <v>0</v>
      </c>
      <c r="Q4741" s="9">
        <v>0</v>
      </c>
      <c r="R4741" s="9">
        <v>0</v>
      </c>
      <c r="S4741" s="9">
        <v>0</v>
      </c>
      <c r="T4741" s="9">
        <v>0</v>
      </c>
      <c r="U4741" s="9">
        <v>0</v>
      </c>
      <c r="V4741" s="9">
        <v>0</v>
      </c>
      <c r="W4741" s="9">
        <v>0</v>
      </c>
      <c r="X4741" s="9">
        <v>0</v>
      </c>
      <c r="Y4741" s="9">
        <v>0</v>
      </c>
      <c r="Z4741" s="9">
        <v>0</v>
      </c>
      <c r="AA4741" s="9">
        <v>0</v>
      </c>
      <c r="AB4741" s="9">
        <v>0</v>
      </c>
      <c r="AC4741" s="9">
        <v>0</v>
      </c>
      <c r="AD4741" s="9">
        <v>0</v>
      </c>
      <c r="AE4741" s="9">
        <v>0</v>
      </c>
      <c r="AF4741" s="9">
        <v>0</v>
      </c>
      <c r="AG4741" s="9">
        <v>0</v>
      </c>
      <c r="AH4741" s="9">
        <v>0</v>
      </c>
      <c r="AI4741" s="9">
        <v>0</v>
      </c>
      <c r="AJ4741" s="9">
        <v>0</v>
      </c>
      <c r="AK4741" s="9">
        <v>0</v>
      </c>
      <c r="AL4741" s="9">
        <v>0</v>
      </c>
      <c r="AM4741" s="9">
        <v>0</v>
      </c>
      <c r="AN4741" s="9">
        <v>0</v>
      </c>
      <c r="AO4741" s="9">
        <v>0</v>
      </c>
      <c r="AP4741" s="9">
        <v>0</v>
      </c>
      <c r="AQ4741" s="9">
        <v>0</v>
      </c>
      <c r="AR4741" s="9">
        <v>0</v>
      </c>
      <c r="AS4741" s="9">
        <v>0</v>
      </c>
      <c r="AT4741" s="9">
        <v>0</v>
      </c>
      <c r="AU4741" s="9">
        <v>0</v>
      </c>
      <c r="AV4741" s="9">
        <v>0</v>
      </c>
      <c r="AW4741" s="9">
        <v>0</v>
      </c>
      <c r="AX4741" s="9">
        <v>0</v>
      </c>
      <c r="AY4741" s="9">
        <v>0</v>
      </c>
      <c r="AZ4741" s="9">
        <v>0</v>
      </c>
      <c r="BA4741" s="9">
        <v>0</v>
      </c>
      <c r="BB4741" s="9">
        <v>0</v>
      </c>
      <c r="BC4741" s="9">
        <v>0</v>
      </c>
    </row>
    <row r="4742" spans="2:55" x14ac:dyDescent="0.45">
      <c r="B4742" s="25">
        <v>4735</v>
      </c>
      <c r="D4742" s="9" t="s">
        <v>92</v>
      </c>
      <c r="E4742" s="9">
        <v>0</v>
      </c>
      <c r="F4742" s="9">
        <v>0</v>
      </c>
      <c r="G4742" s="9">
        <v>0</v>
      </c>
      <c r="H4742" s="9">
        <v>0</v>
      </c>
      <c r="I4742" s="9">
        <v>0</v>
      </c>
      <c r="J4742" s="9">
        <v>0</v>
      </c>
      <c r="K4742" s="9">
        <v>0</v>
      </c>
      <c r="L4742" s="9">
        <v>0</v>
      </c>
      <c r="M4742" s="9">
        <v>0</v>
      </c>
      <c r="N4742" s="9">
        <v>0</v>
      </c>
      <c r="O4742" s="9">
        <v>0</v>
      </c>
      <c r="P4742" s="9">
        <v>0</v>
      </c>
      <c r="Q4742" s="9">
        <v>0</v>
      </c>
      <c r="R4742" s="9">
        <v>0</v>
      </c>
      <c r="S4742" s="9">
        <v>0</v>
      </c>
      <c r="T4742" s="9">
        <v>0</v>
      </c>
      <c r="U4742" s="9">
        <v>0</v>
      </c>
      <c r="V4742" s="9">
        <v>0</v>
      </c>
      <c r="W4742" s="9">
        <v>0</v>
      </c>
      <c r="X4742" s="9">
        <v>0</v>
      </c>
      <c r="Y4742" s="9">
        <v>0</v>
      </c>
      <c r="Z4742" s="9">
        <v>0</v>
      </c>
      <c r="AA4742" s="9">
        <v>0</v>
      </c>
      <c r="AB4742" s="9">
        <v>0</v>
      </c>
      <c r="AC4742" s="9">
        <v>0</v>
      </c>
      <c r="AD4742" s="9">
        <v>0</v>
      </c>
      <c r="AE4742" s="9">
        <v>0</v>
      </c>
      <c r="AF4742" s="9">
        <v>0</v>
      </c>
      <c r="AG4742" s="9">
        <v>0</v>
      </c>
      <c r="AH4742" s="9">
        <v>0</v>
      </c>
      <c r="AI4742" s="9">
        <v>0</v>
      </c>
      <c r="AJ4742" s="9">
        <v>0</v>
      </c>
      <c r="AK4742" s="9">
        <v>0</v>
      </c>
      <c r="AL4742" s="9">
        <v>0</v>
      </c>
      <c r="AM4742" s="9">
        <v>0</v>
      </c>
      <c r="AN4742" s="9">
        <v>0</v>
      </c>
      <c r="AO4742" s="9">
        <v>0</v>
      </c>
      <c r="AP4742" s="9">
        <v>0</v>
      </c>
      <c r="AQ4742" s="9">
        <v>0</v>
      </c>
      <c r="AR4742" s="9">
        <v>0</v>
      </c>
      <c r="AS4742" s="9">
        <v>0</v>
      </c>
      <c r="AT4742" s="9">
        <v>0</v>
      </c>
      <c r="AU4742" s="9">
        <v>0</v>
      </c>
      <c r="AV4742" s="9">
        <v>0</v>
      </c>
      <c r="AW4742" s="9">
        <v>0</v>
      </c>
      <c r="AX4742" s="9">
        <v>0</v>
      </c>
      <c r="AY4742" s="9">
        <v>0</v>
      </c>
      <c r="AZ4742" s="9">
        <v>0</v>
      </c>
      <c r="BA4742" s="9">
        <v>0</v>
      </c>
      <c r="BB4742" s="9">
        <v>0</v>
      </c>
      <c r="BC4742" s="9">
        <v>0</v>
      </c>
    </row>
    <row r="4743" spans="2:55" x14ac:dyDescent="0.45">
      <c r="B4743" s="25">
        <v>4736</v>
      </c>
      <c r="D4743" s="9" t="s">
        <v>93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0</v>
      </c>
      <c r="X4743" s="9">
        <v>0</v>
      </c>
      <c r="Y4743" s="9">
        <v>0</v>
      </c>
      <c r="Z4743" s="9">
        <v>0</v>
      </c>
      <c r="AA4743" s="9">
        <v>0</v>
      </c>
      <c r="AB4743" s="9">
        <v>0</v>
      </c>
      <c r="AC4743" s="9">
        <v>0</v>
      </c>
      <c r="AD4743" s="9">
        <v>0</v>
      </c>
      <c r="AE4743" s="9">
        <v>0</v>
      </c>
      <c r="AF4743" s="9">
        <v>0</v>
      </c>
      <c r="AG4743" s="9">
        <v>0</v>
      </c>
      <c r="AH4743" s="9">
        <v>0</v>
      </c>
      <c r="AI4743" s="9">
        <v>0</v>
      </c>
      <c r="AJ4743" s="9">
        <v>0</v>
      </c>
      <c r="AK4743" s="9">
        <v>0</v>
      </c>
      <c r="AL4743" s="9">
        <v>0</v>
      </c>
      <c r="AM4743" s="9">
        <v>0</v>
      </c>
      <c r="AN4743" s="9">
        <v>0</v>
      </c>
      <c r="AO4743" s="9">
        <v>0</v>
      </c>
      <c r="AP4743" s="9">
        <v>0</v>
      </c>
      <c r="AQ4743" s="9">
        <v>0</v>
      </c>
      <c r="AR4743" s="9">
        <v>0</v>
      </c>
      <c r="AS4743" s="9">
        <v>0</v>
      </c>
      <c r="AT4743" s="9">
        <v>0</v>
      </c>
      <c r="AU4743" s="9">
        <v>0</v>
      </c>
      <c r="AV4743" s="9">
        <v>0</v>
      </c>
      <c r="AW4743" s="9">
        <v>0</v>
      </c>
      <c r="AX4743" s="9">
        <v>0</v>
      </c>
      <c r="AY4743" s="9">
        <v>0</v>
      </c>
      <c r="AZ4743" s="9">
        <v>0</v>
      </c>
      <c r="BA4743" s="9">
        <v>0</v>
      </c>
      <c r="BB4743" s="9">
        <v>0</v>
      </c>
      <c r="BC4743" s="9">
        <v>0</v>
      </c>
    </row>
    <row r="4744" spans="2:55" x14ac:dyDescent="0.45">
      <c r="B4744" s="25">
        <v>4737</v>
      </c>
      <c r="D4744" s="9" t="s">
        <v>94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0</v>
      </c>
      <c r="R4744" s="9">
        <v>0</v>
      </c>
      <c r="S4744" s="9">
        <v>0</v>
      </c>
      <c r="T4744" s="9">
        <v>0</v>
      </c>
      <c r="U4744" s="9">
        <v>0</v>
      </c>
      <c r="V4744" s="9">
        <v>0</v>
      </c>
      <c r="W4744" s="9">
        <v>0</v>
      </c>
      <c r="X4744" s="9">
        <v>0</v>
      </c>
      <c r="Y4744" s="9">
        <v>0</v>
      </c>
      <c r="Z4744" s="9">
        <v>0</v>
      </c>
      <c r="AA4744" s="9">
        <v>0</v>
      </c>
      <c r="AB4744" s="9">
        <v>0</v>
      </c>
      <c r="AC4744" s="9">
        <v>0</v>
      </c>
      <c r="AD4744" s="9">
        <v>0</v>
      </c>
      <c r="AE4744" s="9">
        <v>0</v>
      </c>
      <c r="AF4744" s="9">
        <v>0</v>
      </c>
      <c r="AG4744" s="9">
        <v>0</v>
      </c>
      <c r="AH4744" s="9">
        <v>0</v>
      </c>
      <c r="AI4744" s="9">
        <v>0</v>
      </c>
      <c r="AJ4744" s="9">
        <v>0</v>
      </c>
      <c r="AK4744" s="9">
        <v>0</v>
      </c>
      <c r="AL4744" s="9">
        <v>0</v>
      </c>
      <c r="AM4744" s="9">
        <v>0</v>
      </c>
      <c r="AN4744" s="9">
        <v>0</v>
      </c>
      <c r="AO4744" s="9">
        <v>0</v>
      </c>
      <c r="AP4744" s="9">
        <v>0</v>
      </c>
      <c r="AQ4744" s="9">
        <v>0</v>
      </c>
      <c r="AR4744" s="9">
        <v>0</v>
      </c>
      <c r="AS4744" s="9">
        <v>0</v>
      </c>
      <c r="AT4744" s="9">
        <v>0</v>
      </c>
      <c r="AU4744" s="9">
        <v>0</v>
      </c>
      <c r="AV4744" s="9">
        <v>0</v>
      </c>
      <c r="AW4744" s="9">
        <v>0</v>
      </c>
      <c r="AX4744" s="9">
        <v>0</v>
      </c>
      <c r="AY4744" s="9">
        <v>0</v>
      </c>
      <c r="AZ4744" s="9">
        <v>0</v>
      </c>
      <c r="BA4744" s="9">
        <v>0</v>
      </c>
      <c r="BB4744" s="9">
        <v>0</v>
      </c>
      <c r="BC4744" s="9">
        <v>0</v>
      </c>
    </row>
    <row r="4745" spans="2:55" x14ac:dyDescent="0.45">
      <c r="B4745" s="25">
        <v>4738</v>
      </c>
      <c r="D4745" s="9" t="s">
        <v>95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0</v>
      </c>
      <c r="R4745" s="9">
        <v>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0</v>
      </c>
      <c r="Z4745" s="9">
        <v>0</v>
      </c>
      <c r="AA4745" s="9">
        <v>0</v>
      </c>
      <c r="AB4745" s="9">
        <v>0</v>
      </c>
      <c r="AC4745" s="9">
        <v>0</v>
      </c>
      <c r="AD4745" s="9">
        <v>0</v>
      </c>
      <c r="AE4745" s="9">
        <v>0</v>
      </c>
      <c r="AF4745" s="9">
        <v>0</v>
      </c>
      <c r="AG4745" s="9">
        <v>0</v>
      </c>
      <c r="AH4745" s="9">
        <v>0</v>
      </c>
      <c r="AI4745" s="9">
        <v>0</v>
      </c>
      <c r="AJ4745" s="9">
        <v>0</v>
      </c>
      <c r="AK4745" s="9">
        <v>0</v>
      </c>
      <c r="AL4745" s="9">
        <v>0</v>
      </c>
      <c r="AM4745" s="9">
        <v>0</v>
      </c>
      <c r="AN4745" s="9">
        <v>0</v>
      </c>
      <c r="AO4745" s="9">
        <v>0</v>
      </c>
      <c r="AP4745" s="9">
        <v>0</v>
      </c>
      <c r="AQ4745" s="9">
        <v>0</v>
      </c>
      <c r="AR4745" s="9">
        <v>0</v>
      </c>
      <c r="AS4745" s="9">
        <v>0</v>
      </c>
      <c r="AT4745" s="9">
        <v>0</v>
      </c>
      <c r="AU4745" s="9">
        <v>0</v>
      </c>
      <c r="AV4745" s="9">
        <v>0</v>
      </c>
      <c r="AW4745" s="9">
        <v>0</v>
      </c>
      <c r="AX4745" s="9">
        <v>0</v>
      </c>
      <c r="AY4745" s="9">
        <v>0</v>
      </c>
      <c r="AZ4745" s="9">
        <v>0</v>
      </c>
      <c r="BA4745" s="9">
        <v>0</v>
      </c>
      <c r="BB4745" s="9">
        <v>0</v>
      </c>
      <c r="BC4745" s="9">
        <v>0</v>
      </c>
    </row>
    <row r="4746" spans="2:55" x14ac:dyDescent="0.45">
      <c r="B4746" s="25">
        <v>4739</v>
      </c>
      <c r="D4746" s="9" t="s">
        <v>96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0</v>
      </c>
      <c r="Q4746" s="9">
        <v>0</v>
      </c>
      <c r="R4746" s="9">
        <v>0</v>
      </c>
      <c r="S4746" s="9">
        <v>0</v>
      </c>
      <c r="T4746" s="9">
        <v>0</v>
      </c>
      <c r="U4746" s="9">
        <v>0</v>
      </c>
      <c r="V4746" s="9">
        <v>0</v>
      </c>
      <c r="W4746" s="9">
        <v>0</v>
      </c>
      <c r="X4746" s="9">
        <v>0</v>
      </c>
      <c r="Y4746" s="9">
        <v>0</v>
      </c>
      <c r="Z4746" s="9">
        <v>0</v>
      </c>
      <c r="AA4746" s="9">
        <v>0</v>
      </c>
      <c r="AB4746" s="9">
        <v>0</v>
      </c>
      <c r="AC4746" s="9">
        <v>0</v>
      </c>
      <c r="AD4746" s="9">
        <v>0</v>
      </c>
      <c r="AE4746" s="9">
        <v>0</v>
      </c>
      <c r="AF4746" s="9">
        <v>0</v>
      </c>
      <c r="AG4746" s="9">
        <v>0</v>
      </c>
      <c r="AH4746" s="9">
        <v>0</v>
      </c>
      <c r="AI4746" s="9">
        <v>0</v>
      </c>
      <c r="AJ4746" s="9">
        <v>0</v>
      </c>
      <c r="AK4746" s="9">
        <v>0</v>
      </c>
      <c r="AL4746" s="9">
        <v>0</v>
      </c>
      <c r="AM4746" s="9">
        <v>0</v>
      </c>
      <c r="AN4746" s="9">
        <v>0</v>
      </c>
      <c r="AO4746" s="9">
        <v>0</v>
      </c>
      <c r="AP4746" s="9">
        <v>0</v>
      </c>
      <c r="AQ4746" s="9">
        <v>0</v>
      </c>
      <c r="AR4746" s="9">
        <v>0</v>
      </c>
      <c r="AS4746" s="9">
        <v>0</v>
      </c>
      <c r="AT4746" s="9">
        <v>0</v>
      </c>
      <c r="AU4746" s="9">
        <v>0</v>
      </c>
      <c r="AV4746" s="9">
        <v>0</v>
      </c>
      <c r="AW4746" s="9">
        <v>0</v>
      </c>
      <c r="AX4746" s="9">
        <v>0</v>
      </c>
      <c r="AY4746" s="9">
        <v>0</v>
      </c>
      <c r="AZ4746" s="9">
        <v>0</v>
      </c>
      <c r="BA4746" s="9">
        <v>0</v>
      </c>
      <c r="BB4746" s="9">
        <v>0</v>
      </c>
      <c r="BC4746" s="9">
        <v>0</v>
      </c>
    </row>
    <row r="4747" spans="2:55" x14ac:dyDescent="0.45">
      <c r="B4747" s="25">
        <v>4740</v>
      </c>
      <c r="D4747" s="9" t="s">
        <v>97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  <c r="J4747" s="9">
        <v>0</v>
      </c>
      <c r="K4747" s="9">
        <v>0</v>
      </c>
      <c r="L4747" s="9">
        <v>0</v>
      </c>
      <c r="M4747" s="9">
        <v>0</v>
      </c>
      <c r="N4747" s="9">
        <v>0</v>
      </c>
      <c r="O4747" s="9">
        <v>3</v>
      </c>
      <c r="P4747" s="9">
        <v>0</v>
      </c>
      <c r="Q4747" s="9">
        <v>0</v>
      </c>
      <c r="R4747" s="9">
        <v>0</v>
      </c>
      <c r="S4747" s="9">
        <v>0</v>
      </c>
      <c r="T4747" s="9">
        <v>0</v>
      </c>
      <c r="U4747" s="9">
        <v>0</v>
      </c>
      <c r="V4747" s="9">
        <v>0</v>
      </c>
      <c r="W4747" s="9">
        <v>0</v>
      </c>
      <c r="X4747" s="9">
        <v>0</v>
      </c>
      <c r="Y4747" s="9">
        <v>0</v>
      </c>
      <c r="Z4747" s="9">
        <v>0</v>
      </c>
      <c r="AA4747" s="9">
        <v>0</v>
      </c>
      <c r="AB4747" s="9">
        <v>0</v>
      </c>
      <c r="AC4747" s="9">
        <v>0</v>
      </c>
      <c r="AD4747" s="9">
        <v>0</v>
      </c>
      <c r="AE4747" s="9">
        <v>0</v>
      </c>
      <c r="AF4747" s="9">
        <v>0</v>
      </c>
      <c r="AG4747" s="9">
        <v>0</v>
      </c>
      <c r="AH4747" s="9">
        <v>0</v>
      </c>
      <c r="AI4747" s="9">
        <v>0</v>
      </c>
      <c r="AJ4747" s="9">
        <v>0</v>
      </c>
      <c r="AK4747" s="9">
        <v>0</v>
      </c>
      <c r="AL4747" s="9">
        <v>0</v>
      </c>
      <c r="AM4747" s="9">
        <v>0</v>
      </c>
      <c r="AN4747" s="9">
        <v>0</v>
      </c>
      <c r="AO4747" s="9">
        <v>0</v>
      </c>
      <c r="AP4747" s="9">
        <v>0</v>
      </c>
      <c r="AQ4747" s="9">
        <v>0</v>
      </c>
      <c r="AR4747" s="9">
        <v>0</v>
      </c>
      <c r="AS4747" s="9">
        <v>0</v>
      </c>
      <c r="AT4747" s="9">
        <v>0</v>
      </c>
      <c r="AU4747" s="9">
        <v>0</v>
      </c>
      <c r="AV4747" s="9">
        <v>0</v>
      </c>
      <c r="AW4747" s="9">
        <v>0</v>
      </c>
      <c r="AX4747" s="9">
        <v>0</v>
      </c>
      <c r="AY4747" s="9">
        <v>0</v>
      </c>
      <c r="AZ4747" s="9">
        <v>0</v>
      </c>
      <c r="BA4747" s="9">
        <v>0</v>
      </c>
      <c r="BB4747" s="9">
        <v>0</v>
      </c>
      <c r="BC4747" s="9">
        <v>0</v>
      </c>
    </row>
    <row r="4748" spans="2:55" x14ac:dyDescent="0.45">
      <c r="B4748" s="25">
        <v>4741</v>
      </c>
      <c r="D4748" s="9" t="s">
        <v>98</v>
      </c>
      <c r="E4748" s="9">
        <v>0</v>
      </c>
      <c r="F4748" s="9">
        <v>0</v>
      </c>
      <c r="G4748" s="9">
        <v>0</v>
      </c>
      <c r="H4748" s="9">
        <v>0</v>
      </c>
      <c r="I4748" s="9">
        <v>0</v>
      </c>
      <c r="J4748" s="9">
        <v>0</v>
      </c>
      <c r="K4748" s="9">
        <v>0</v>
      </c>
      <c r="L4748" s="9">
        <v>0</v>
      </c>
      <c r="M4748" s="9">
        <v>0</v>
      </c>
      <c r="N4748" s="9">
        <v>0</v>
      </c>
      <c r="O4748" s="9">
        <v>0</v>
      </c>
      <c r="P4748" s="9">
        <v>0</v>
      </c>
      <c r="Q4748" s="9">
        <v>0</v>
      </c>
      <c r="R4748" s="9">
        <v>0</v>
      </c>
      <c r="S4748" s="9">
        <v>0</v>
      </c>
      <c r="T4748" s="9">
        <v>0</v>
      </c>
      <c r="U4748" s="9">
        <v>0</v>
      </c>
      <c r="V4748" s="9">
        <v>0</v>
      </c>
      <c r="W4748" s="9">
        <v>0</v>
      </c>
      <c r="X4748" s="9">
        <v>0</v>
      </c>
      <c r="Y4748" s="9">
        <v>0</v>
      </c>
      <c r="Z4748" s="9">
        <v>0</v>
      </c>
      <c r="AA4748" s="9">
        <v>0</v>
      </c>
      <c r="AB4748" s="9">
        <v>0</v>
      </c>
      <c r="AC4748" s="9">
        <v>0</v>
      </c>
      <c r="AD4748" s="9">
        <v>0</v>
      </c>
      <c r="AE4748" s="9">
        <v>0</v>
      </c>
      <c r="AF4748" s="9">
        <v>0</v>
      </c>
      <c r="AG4748" s="9">
        <v>0</v>
      </c>
      <c r="AH4748" s="9">
        <v>0</v>
      </c>
      <c r="AI4748" s="9">
        <v>0</v>
      </c>
      <c r="AJ4748" s="9">
        <v>0</v>
      </c>
      <c r="AK4748" s="9">
        <v>0</v>
      </c>
      <c r="AL4748" s="9">
        <v>0</v>
      </c>
      <c r="AM4748" s="9">
        <v>0</v>
      </c>
      <c r="AN4748" s="9">
        <v>0</v>
      </c>
      <c r="AO4748" s="9">
        <v>0</v>
      </c>
      <c r="AP4748" s="9">
        <v>0</v>
      </c>
      <c r="AQ4748" s="9">
        <v>0</v>
      </c>
      <c r="AR4748" s="9">
        <v>0</v>
      </c>
      <c r="AS4748" s="9">
        <v>0</v>
      </c>
      <c r="AT4748" s="9">
        <v>0</v>
      </c>
      <c r="AU4748" s="9">
        <v>0</v>
      </c>
      <c r="AV4748" s="9">
        <v>0</v>
      </c>
      <c r="AW4748" s="9">
        <v>0</v>
      </c>
      <c r="AX4748" s="9">
        <v>0</v>
      </c>
      <c r="AY4748" s="9">
        <v>0</v>
      </c>
      <c r="AZ4748" s="9">
        <v>0</v>
      </c>
      <c r="BA4748" s="9">
        <v>0</v>
      </c>
      <c r="BB4748" s="9">
        <v>0</v>
      </c>
      <c r="BC4748" s="9">
        <v>0</v>
      </c>
    </row>
    <row r="4749" spans="2:55" x14ac:dyDescent="0.45">
      <c r="B4749" s="25">
        <v>4742</v>
      </c>
      <c r="D4749" s="9" t="s">
        <v>99</v>
      </c>
      <c r="E4749" s="9">
        <v>0</v>
      </c>
      <c r="F4749" s="9">
        <v>0</v>
      </c>
      <c r="G4749" s="9">
        <v>0</v>
      </c>
      <c r="H4749" s="9">
        <v>0</v>
      </c>
      <c r="I4749" s="9">
        <v>0</v>
      </c>
      <c r="J4749" s="9">
        <v>0</v>
      </c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  <c r="Q4749" s="9">
        <v>0</v>
      </c>
      <c r="R4749" s="9">
        <v>0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0</v>
      </c>
      <c r="AB4749" s="9">
        <v>0</v>
      </c>
      <c r="AC4749" s="9">
        <v>0</v>
      </c>
      <c r="AD4749" s="9">
        <v>0</v>
      </c>
      <c r="AE4749" s="9">
        <v>0</v>
      </c>
      <c r="AF4749" s="9">
        <v>0</v>
      </c>
      <c r="AG4749" s="9">
        <v>0</v>
      </c>
      <c r="AH4749" s="9">
        <v>0</v>
      </c>
      <c r="AI4749" s="9">
        <v>0</v>
      </c>
      <c r="AJ4749" s="9">
        <v>0</v>
      </c>
      <c r="AK4749" s="9">
        <v>0</v>
      </c>
      <c r="AL4749" s="9">
        <v>0</v>
      </c>
      <c r="AM4749" s="9">
        <v>0</v>
      </c>
      <c r="AN4749" s="9">
        <v>0</v>
      </c>
      <c r="AO4749" s="9">
        <v>0</v>
      </c>
      <c r="AP4749" s="9">
        <v>0</v>
      </c>
      <c r="AQ4749" s="9">
        <v>0</v>
      </c>
      <c r="AR4749" s="9">
        <v>0</v>
      </c>
      <c r="AS4749" s="9">
        <v>0</v>
      </c>
      <c r="AT4749" s="9">
        <v>0</v>
      </c>
      <c r="AU4749" s="9">
        <v>0</v>
      </c>
      <c r="AV4749" s="9">
        <v>0</v>
      </c>
      <c r="AW4749" s="9">
        <v>0</v>
      </c>
      <c r="AX4749" s="9">
        <v>0</v>
      </c>
      <c r="AY4749" s="9">
        <v>0</v>
      </c>
      <c r="AZ4749" s="9">
        <v>0</v>
      </c>
      <c r="BA4749" s="9">
        <v>0</v>
      </c>
      <c r="BB4749" s="9">
        <v>0</v>
      </c>
      <c r="BC4749" s="9">
        <v>0</v>
      </c>
    </row>
    <row r="4750" spans="2:55" x14ac:dyDescent="0.45">
      <c r="B4750" s="25">
        <v>4743</v>
      </c>
      <c r="D4750" s="9" t="s">
        <v>100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6</v>
      </c>
      <c r="O4750" s="9">
        <v>0</v>
      </c>
      <c r="P4750" s="9">
        <v>0</v>
      </c>
      <c r="Q4750" s="9">
        <v>0</v>
      </c>
      <c r="R4750" s="9">
        <v>0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0</v>
      </c>
      <c r="Z4750" s="9">
        <v>0</v>
      </c>
      <c r="AA4750" s="9">
        <v>0</v>
      </c>
      <c r="AB4750" s="9">
        <v>0</v>
      </c>
      <c r="AC4750" s="9">
        <v>0</v>
      </c>
      <c r="AD4750" s="9">
        <v>0</v>
      </c>
      <c r="AE4750" s="9">
        <v>0</v>
      </c>
      <c r="AF4750" s="9">
        <v>0</v>
      </c>
      <c r="AG4750" s="9">
        <v>0</v>
      </c>
      <c r="AH4750" s="9">
        <v>0</v>
      </c>
      <c r="AI4750" s="9">
        <v>0</v>
      </c>
      <c r="AJ4750" s="9">
        <v>0</v>
      </c>
      <c r="AK4750" s="9">
        <v>0</v>
      </c>
      <c r="AL4750" s="9">
        <v>0</v>
      </c>
      <c r="AM4750" s="9">
        <v>0</v>
      </c>
      <c r="AN4750" s="9">
        <v>0</v>
      </c>
      <c r="AO4750" s="9">
        <v>0</v>
      </c>
      <c r="AP4750" s="9">
        <v>0</v>
      </c>
      <c r="AQ4750" s="9">
        <v>0</v>
      </c>
      <c r="AR4750" s="9">
        <v>0</v>
      </c>
      <c r="AS4750" s="9">
        <v>0</v>
      </c>
      <c r="AT4750" s="9">
        <v>0</v>
      </c>
      <c r="AU4750" s="9">
        <v>0</v>
      </c>
      <c r="AV4750" s="9">
        <v>0</v>
      </c>
      <c r="AW4750" s="9">
        <v>0</v>
      </c>
      <c r="AX4750" s="9">
        <v>0</v>
      </c>
      <c r="AY4750" s="9">
        <v>0</v>
      </c>
      <c r="AZ4750" s="9">
        <v>0</v>
      </c>
      <c r="BA4750" s="9">
        <v>0</v>
      </c>
      <c r="BB4750" s="9">
        <v>0</v>
      </c>
      <c r="BC4750" s="9">
        <v>0</v>
      </c>
    </row>
    <row r="4751" spans="2:55" x14ac:dyDescent="0.45">
      <c r="B4751" s="25">
        <v>4744</v>
      </c>
      <c r="D4751" s="9" t="s">
        <v>101</v>
      </c>
      <c r="E4751" s="9">
        <v>0</v>
      </c>
      <c r="F4751" s="9">
        <v>0</v>
      </c>
      <c r="G4751" s="9">
        <v>0</v>
      </c>
      <c r="H4751" s="9">
        <v>3</v>
      </c>
      <c r="I4751" s="9">
        <v>0</v>
      </c>
      <c r="J4751" s="9">
        <v>0</v>
      </c>
      <c r="K4751" s="9">
        <v>0</v>
      </c>
      <c r="L4751" s="9">
        <v>0</v>
      </c>
      <c r="M4751" s="9">
        <v>0</v>
      </c>
      <c r="N4751" s="9">
        <v>16</v>
      </c>
      <c r="O4751" s="9">
        <v>0</v>
      </c>
      <c r="P4751" s="9">
        <v>0</v>
      </c>
      <c r="Q4751" s="9">
        <v>0</v>
      </c>
      <c r="R4751" s="9">
        <v>0</v>
      </c>
      <c r="S4751" s="9">
        <v>0</v>
      </c>
      <c r="T4751" s="9">
        <v>0</v>
      </c>
      <c r="U4751" s="9">
        <v>0</v>
      </c>
      <c r="V4751" s="9">
        <v>0</v>
      </c>
      <c r="W4751" s="9">
        <v>0</v>
      </c>
      <c r="X4751" s="9">
        <v>0</v>
      </c>
      <c r="Y4751" s="9">
        <v>0</v>
      </c>
      <c r="Z4751" s="9">
        <v>0</v>
      </c>
      <c r="AA4751" s="9">
        <v>0</v>
      </c>
      <c r="AB4751" s="9">
        <v>3</v>
      </c>
      <c r="AC4751" s="9">
        <v>0</v>
      </c>
      <c r="AD4751" s="9">
        <v>0</v>
      </c>
      <c r="AE4751" s="9">
        <v>0</v>
      </c>
      <c r="AF4751" s="9">
        <v>0</v>
      </c>
      <c r="AG4751" s="9">
        <v>0</v>
      </c>
      <c r="AH4751" s="9">
        <v>0</v>
      </c>
      <c r="AI4751" s="9">
        <v>0</v>
      </c>
      <c r="AJ4751" s="9">
        <v>0</v>
      </c>
      <c r="AK4751" s="9">
        <v>0</v>
      </c>
      <c r="AL4751" s="9">
        <v>0</v>
      </c>
      <c r="AM4751" s="9">
        <v>0</v>
      </c>
      <c r="AN4751" s="9">
        <v>0</v>
      </c>
      <c r="AO4751" s="9">
        <v>0</v>
      </c>
      <c r="AP4751" s="9">
        <v>0</v>
      </c>
      <c r="AQ4751" s="9">
        <v>0</v>
      </c>
      <c r="AR4751" s="9">
        <v>0</v>
      </c>
      <c r="AS4751" s="9">
        <v>0</v>
      </c>
      <c r="AT4751" s="9">
        <v>0</v>
      </c>
      <c r="AU4751" s="9">
        <v>0</v>
      </c>
      <c r="AV4751" s="9">
        <v>0</v>
      </c>
      <c r="AW4751" s="9">
        <v>0</v>
      </c>
      <c r="AX4751" s="9">
        <v>0</v>
      </c>
      <c r="AY4751" s="9">
        <v>0</v>
      </c>
      <c r="AZ4751" s="9">
        <v>0</v>
      </c>
      <c r="BA4751" s="9">
        <v>0</v>
      </c>
      <c r="BB4751" s="9">
        <v>0</v>
      </c>
      <c r="BC4751" s="9">
        <v>0</v>
      </c>
    </row>
    <row r="4752" spans="2:55" x14ac:dyDescent="0.45">
      <c r="B4752" s="25">
        <v>4745</v>
      </c>
      <c r="D4752" s="9" t="s">
        <v>102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  <c r="J4752" s="9">
        <v>0</v>
      </c>
      <c r="K4752" s="9">
        <v>0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0</v>
      </c>
      <c r="T4752" s="9">
        <v>0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  <c r="AC4752" s="9">
        <v>0</v>
      </c>
      <c r="AD4752" s="9">
        <v>0</v>
      </c>
      <c r="AE4752" s="9">
        <v>0</v>
      </c>
      <c r="AF4752" s="9">
        <v>0</v>
      </c>
      <c r="AG4752" s="9">
        <v>0</v>
      </c>
      <c r="AH4752" s="9">
        <v>0</v>
      </c>
      <c r="AI4752" s="9">
        <v>0</v>
      </c>
      <c r="AJ4752" s="9">
        <v>0</v>
      </c>
      <c r="AK4752" s="9">
        <v>0</v>
      </c>
      <c r="AL4752" s="9">
        <v>0</v>
      </c>
      <c r="AM4752" s="9">
        <v>0</v>
      </c>
      <c r="AN4752" s="9">
        <v>0</v>
      </c>
      <c r="AO4752" s="9">
        <v>0</v>
      </c>
      <c r="AP4752" s="9">
        <v>0</v>
      </c>
      <c r="AQ4752" s="9">
        <v>0</v>
      </c>
      <c r="AR4752" s="9">
        <v>0</v>
      </c>
      <c r="AS4752" s="9">
        <v>0</v>
      </c>
      <c r="AT4752" s="9">
        <v>0</v>
      </c>
      <c r="AU4752" s="9">
        <v>0</v>
      </c>
      <c r="AV4752" s="9">
        <v>0</v>
      </c>
      <c r="AW4752" s="9">
        <v>0</v>
      </c>
      <c r="AX4752" s="9">
        <v>0</v>
      </c>
      <c r="AY4752" s="9">
        <v>0</v>
      </c>
      <c r="AZ4752" s="9">
        <v>0</v>
      </c>
      <c r="BA4752" s="9">
        <v>0</v>
      </c>
      <c r="BB4752" s="9">
        <v>0</v>
      </c>
      <c r="BC4752" s="9">
        <v>0</v>
      </c>
    </row>
    <row r="4753" spans="2:55" x14ac:dyDescent="0.45">
      <c r="B4753" s="25">
        <v>4746</v>
      </c>
      <c r="D4753" s="9" t="s">
        <v>103</v>
      </c>
      <c r="E4753" s="9">
        <v>0</v>
      </c>
      <c r="F4753" s="9">
        <v>0</v>
      </c>
      <c r="G4753" s="9">
        <v>0</v>
      </c>
      <c r="H4753" s="9">
        <v>0</v>
      </c>
      <c r="I4753" s="9">
        <v>0</v>
      </c>
      <c r="J4753" s="9">
        <v>0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  <c r="AC4753" s="9">
        <v>0</v>
      </c>
      <c r="AD4753" s="9">
        <v>0</v>
      </c>
      <c r="AE4753" s="9">
        <v>0</v>
      </c>
      <c r="AF4753" s="9">
        <v>0</v>
      </c>
      <c r="AG4753" s="9">
        <v>0</v>
      </c>
      <c r="AH4753" s="9">
        <v>0</v>
      </c>
      <c r="AI4753" s="9">
        <v>0</v>
      </c>
      <c r="AJ4753" s="9">
        <v>0</v>
      </c>
      <c r="AK4753" s="9">
        <v>0</v>
      </c>
      <c r="AL4753" s="9">
        <v>0</v>
      </c>
      <c r="AM4753" s="9">
        <v>0</v>
      </c>
      <c r="AN4753" s="9">
        <v>0</v>
      </c>
      <c r="AO4753" s="9">
        <v>0</v>
      </c>
      <c r="AP4753" s="9">
        <v>0</v>
      </c>
      <c r="AQ4753" s="9">
        <v>0</v>
      </c>
      <c r="AR4753" s="9">
        <v>0</v>
      </c>
      <c r="AS4753" s="9">
        <v>0</v>
      </c>
      <c r="AT4753" s="9">
        <v>0</v>
      </c>
      <c r="AU4753" s="9">
        <v>0</v>
      </c>
      <c r="AV4753" s="9">
        <v>0</v>
      </c>
      <c r="AW4753" s="9">
        <v>0</v>
      </c>
      <c r="AX4753" s="9">
        <v>0</v>
      </c>
      <c r="AY4753" s="9">
        <v>0</v>
      </c>
      <c r="AZ4753" s="9">
        <v>0</v>
      </c>
      <c r="BA4753" s="9">
        <v>0</v>
      </c>
      <c r="BB4753" s="9">
        <v>0</v>
      </c>
      <c r="BC4753" s="9">
        <v>0</v>
      </c>
    </row>
    <row r="4754" spans="2:55" x14ac:dyDescent="0.45">
      <c r="B4754" s="25">
        <v>4747</v>
      </c>
      <c r="D4754" s="9" t="s">
        <v>104</v>
      </c>
      <c r="E4754" s="9">
        <v>0</v>
      </c>
      <c r="F4754" s="9">
        <v>0</v>
      </c>
      <c r="G4754" s="9">
        <v>0</v>
      </c>
      <c r="H4754" s="9">
        <v>0</v>
      </c>
      <c r="I4754" s="9">
        <v>0</v>
      </c>
      <c r="J4754" s="9">
        <v>0</v>
      </c>
      <c r="K4754" s="9">
        <v>0</v>
      </c>
      <c r="L4754" s="9">
        <v>0</v>
      </c>
      <c r="M4754" s="9">
        <v>0</v>
      </c>
      <c r="N4754" s="9">
        <v>0</v>
      </c>
      <c r="O4754" s="9">
        <v>0</v>
      </c>
      <c r="P4754" s="9">
        <v>0</v>
      </c>
      <c r="Q4754" s="9">
        <v>0</v>
      </c>
      <c r="R4754" s="9">
        <v>0</v>
      </c>
      <c r="S4754" s="9">
        <v>0</v>
      </c>
      <c r="T4754" s="9">
        <v>0</v>
      </c>
      <c r="U4754" s="9">
        <v>0</v>
      </c>
      <c r="V4754" s="9">
        <v>0</v>
      </c>
      <c r="W4754" s="9">
        <v>0</v>
      </c>
      <c r="X4754" s="9">
        <v>0</v>
      </c>
      <c r="Y4754" s="9">
        <v>0</v>
      </c>
      <c r="Z4754" s="9">
        <v>0</v>
      </c>
      <c r="AA4754" s="9">
        <v>0</v>
      </c>
      <c r="AB4754" s="9">
        <v>0</v>
      </c>
      <c r="AC4754" s="9">
        <v>0</v>
      </c>
      <c r="AD4754" s="9">
        <v>0</v>
      </c>
      <c r="AE4754" s="9">
        <v>0</v>
      </c>
      <c r="AF4754" s="9">
        <v>0</v>
      </c>
      <c r="AG4754" s="9">
        <v>0</v>
      </c>
      <c r="AH4754" s="9">
        <v>0</v>
      </c>
      <c r="AI4754" s="9">
        <v>0</v>
      </c>
      <c r="AJ4754" s="9">
        <v>0</v>
      </c>
      <c r="AK4754" s="9">
        <v>0</v>
      </c>
      <c r="AL4754" s="9">
        <v>0</v>
      </c>
      <c r="AM4754" s="9">
        <v>0</v>
      </c>
      <c r="AN4754" s="9">
        <v>0</v>
      </c>
      <c r="AO4754" s="9">
        <v>0</v>
      </c>
      <c r="AP4754" s="9">
        <v>0</v>
      </c>
      <c r="AQ4754" s="9">
        <v>0</v>
      </c>
      <c r="AR4754" s="9">
        <v>0</v>
      </c>
      <c r="AS4754" s="9">
        <v>0</v>
      </c>
      <c r="AT4754" s="9">
        <v>0</v>
      </c>
      <c r="AU4754" s="9">
        <v>0</v>
      </c>
      <c r="AV4754" s="9">
        <v>0</v>
      </c>
      <c r="AW4754" s="9">
        <v>0</v>
      </c>
      <c r="AX4754" s="9">
        <v>0</v>
      </c>
      <c r="AY4754" s="9">
        <v>0</v>
      </c>
      <c r="AZ4754" s="9">
        <v>0</v>
      </c>
      <c r="BA4754" s="9">
        <v>0</v>
      </c>
      <c r="BB4754" s="9">
        <v>0</v>
      </c>
      <c r="BC4754" s="9">
        <v>0</v>
      </c>
    </row>
    <row r="4755" spans="2:55" x14ac:dyDescent="0.45">
      <c r="B4755" s="25">
        <v>4748</v>
      </c>
      <c r="D4755" s="9" t="s">
        <v>105</v>
      </c>
      <c r="E4755" s="9">
        <v>0</v>
      </c>
      <c r="F4755" s="9">
        <v>0</v>
      </c>
      <c r="G4755" s="9">
        <v>3</v>
      </c>
      <c r="H4755" s="9">
        <v>0</v>
      </c>
      <c r="I4755" s="9">
        <v>0</v>
      </c>
      <c r="J4755" s="9">
        <v>0</v>
      </c>
      <c r="K4755" s="9">
        <v>0</v>
      </c>
      <c r="L4755" s="9">
        <v>3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0</v>
      </c>
      <c r="AB4755" s="9">
        <v>0</v>
      </c>
      <c r="AC4755" s="9">
        <v>0</v>
      </c>
      <c r="AD4755" s="9">
        <v>0</v>
      </c>
      <c r="AE4755" s="9">
        <v>0</v>
      </c>
      <c r="AF4755" s="9">
        <v>0</v>
      </c>
      <c r="AG4755" s="9">
        <v>0</v>
      </c>
      <c r="AH4755" s="9">
        <v>0</v>
      </c>
      <c r="AI4755" s="9">
        <v>0</v>
      </c>
      <c r="AJ4755" s="9">
        <v>0</v>
      </c>
      <c r="AK4755" s="9">
        <v>3</v>
      </c>
      <c r="AL4755" s="9">
        <v>0</v>
      </c>
      <c r="AM4755" s="9">
        <v>0</v>
      </c>
      <c r="AN4755" s="9">
        <v>0</v>
      </c>
      <c r="AO4755" s="9">
        <v>0</v>
      </c>
      <c r="AP4755" s="9">
        <v>0</v>
      </c>
      <c r="AQ4755" s="9">
        <v>0</v>
      </c>
      <c r="AR4755" s="9">
        <v>0</v>
      </c>
      <c r="AS4755" s="9">
        <v>0</v>
      </c>
      <c r="AT4755" s="9">
        <v>0</v>
      </c>
      <c r="AU4755" s="9">
        <v>0</v>
      </c>
      <c r="AV4755" s="9">
        <v>0</v>
      </c>
      <c r="AW4755" s="9">
        <v>0</v>
      </c>
      <c r="AX4755" s="9">
        <v>0</v>
      </c>
      <c r="AY4755" s="9">
        <v>0</v>
      </c>
      <c r="AZ4755" s="9">
        <v>0</v>
      </c>
      <c r="BA4755" s="9">
        <v>0</v>
      </c>
      <c r="BB4755" s="9">
        <v>0</v>
      </c>
      <c r="BC4755" s="9">
        <v>0</v>
      </c>
    </row>
    <row r="4756" spans="2:55" x14ac:dyDescent="0.45">
      <c r="B4756" s="25">
        <v>4749</v>
      </c>
      <c r="D4756" s="9" t="s">
        <v>106</v>
      </c>
      <c r="E4756" s="9">
        <v>0</v>
      </c>
      <c r="F4756" s="9">
        <v>0</v>
      </c>
      <c r="G4756" s="9">
        <v>3</v>
      </c>
      <c r="H4756" s="9">
        <v>3</v>
      </c>
      <c r="I4756" s="9">
        <v>6</v>
      </c>
      <c r="J4756" s="9">
        <v>0</v>
      </c>
      <c r="K4756" s="9">
        <v>0</v>
      </c>
      <c r="L4756" s="9">
        <v>0</v>
      </c>
      <c r="M4756" s="9">
        <v>0</v>
      </c>
      <c r="N4756" s="9">
        <v>0</v>
      </c>
      <c r="O4756" s="9">
        <v>0</v>
      </c>
      <c r="P4756" s="9">
        <v>0</v>
      </c>
      <c r="Q4756" s="9">
        <v>0</v>
      </c>
      <c r="R4756" s="9">
        <v>0</v>
      </c>
      <c r="S4756" s="9">
        <v>0</v>
      </c>
      <c r="T4756" s="9">
        <v>0</v>
      </c>
      <c r="U4756" s="9">
        <v>0</v>
      </c>
      <c r="V4756" s="9">
        <v>0</v>
      </c>
      <c r="W4756" s="9">
        <v>0</v>
      </c>
      <c r="X4756" s="9">
        <v>0</v>
      </c>
      <c r="Y4756" s="9">
        <v>0</v>
      </c>
      <c r="Z4756" s="9">
        <v>0</v>
      </c>
      <c r="AA4756" s="9">
        <v>5</v>
      </c>
      <c r="AB4756" s="9">
        <v>0</v>
      </c>
      <c r="AC4756" s="9">
        <v>0</v>
      </c>
      <c r="AD4756" s="9">
        <v>0</v>
      </c>
      <c r="AE4756" s="9">
        <v>3</v>
      </c>
      <c r="AF4756" s="9">
        <v>0</v>
      </c>
      <c r="AG4756" s="9">
        <v>0</v>
      </c>
      <c r="AH4756" s="9">
        <v>0</v>
      </c>
      <c r="AI4756" s="9">
        <v>0</v>
      </c>
      <c r="AJ4756" s="9">
        <v>0</v>
      </c>
      <c r="AK4756" s="9">
        <v>0</v>
      </c>
      <c r="AL4756" s="9">
        <v>0</v>
      </c>
      <c r="AM4756" s="9">
        <v>0</v>
      </c>
      <c r="AN4756" s="9">
        <v>0</v>
      </c>
      <c r="AO4756" s="9">
        <v>0</v>
      </c>
      <c r="AP4756" s="9">
        <v>0</v>
      </c>
      <c r="AQ4756" s="9">
        <v>0</v>
      </c>
      <c r="AR4756" s="9">
        <v>0</v>
      </c>
      <c r="AS4756" s="9">
        <v>0</v>
      </c>
      <c r="AT4756" s="9">
        <v>0</v>
      </c>
      <c r="AU4756" s="9">
        <v>0</v>
      </c>
      <c r="AV4756" s="9">
        <v>0</v>
      </c>
      <c r="AW4756" s="9">
        <v>0</v>
      </c>
      <c r="AX4756" s="9">
        <v>4</v>
      </c>
      <c r="AY4756" s="9">
        <v>0</v>
      </c>
      <c r="AZ4756" s="9">
        <v>0</v>
      </c>
      <c r="BA4756" s="9">
        <v>0</v>
      </c>
      <c r="BB4756" s="9">
        <v>5</v>
      </c>
      <c r="BC4756" s="9">
        <v>0</v>
      </c>
    </row>
    <row r="4757" spans="2:55" x14ac:dyDescent="0.45">
      <c r="B4757" s="25">
        <v>4750</v>
      </c>
      <c r="D4757" s="9" t="s">
        <v>107</v>
      </c>
      <c r="E4757" s="9">
        <v>0</v>
      </c>
      <c r="F4757" s="9">
        <v>0</v>
      </c>
      <c r="G4757" s="9">
        <v>0</v>
      </c>
      <c r="H4757" s="9">
        <v>0</v>
      </c>
      <c r="I4757" s="9">
        <v>0</v>
      </c>
      <c r="J4757" s="9">
        <v>0</v>
      </c>
      <c r="K4757" s="9">
        <v>0</v>
      </c>
      <c r="L4757" s="9">
        <v>0</v>
      </c>
      <c r="M4757" s="9">
        <v>0</v>
      </c>
      <c r="N4757" s="9">
        <v>0</v>
      </c>
      <c r="O4757" s="9">
        <v>0</v>
      </c>
      <c r="P4757" s="9">
        <v>0</v>
      </c>
      <c r="Q4757" s="9">
        <v>0</v>
      </c>
      <c r="R4757" s="9">
        <v>0</v>
      </c>
      <c r="S4757" s="9">
        <v>0</v>
      </c>
      <c r="T4757" s="9">
        <v>0</v>
      </c>
      <c r="U4757" s="9">
        <v>0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  <c r="AB4757" s="9">
        <v>0</v>
      </c>
      <c r="AC4757" s="9">
        <v>0</v>
      </c>
      <c r="AD4757" s="9">
        <v>0</v>
      </c>
      <c r="AE4757" s="9">
        <v>0</v>
      </c>
      <c r="AF4757" s="9">
        <v>0</v>
      </c>
      <c r="AG4757" s="9">
        <v>0</v>
      </c>
      <c r="AH4757" s="9">
        <v>0</v>
      </c>
      <c r="AI4757" s="9">
        <v>0</v>
      </c>
      <c r="AJ4757" s="9">
        <v>0</v>
      </c>
      <c r="AK4757" s="9">
        <v>0</v>
      </c>
      <c r="AL4757" s="9">
        <v>0</v>
      </c>
      <c r="AM4757" s="9">
        <v>0</v>
      </c>
      <c r="AN4757" s="9">
        <v>0</v>
      </c>
      <c r="AO4757" s="9">
        <v>0</v>
      </c>
      <c r="AP4757" s="9">
        <v>0</v>
      </c>
      <c r="AQ4757" s="9">
        <v>0</v>
      </c>
      <c r="AR4757" s="9">
        <v>0</v>
      </c>
      <c r="AS4757" s="9">
        <v>0</v>
      </c>
      <c r="AT4757" s="9">
        <v>0</v>
      </c>
      <c r="AU4757" s="9">
        <v>0</v>
      </c>
      <c r="AV4757" s="9">
        <v>0</v>
      </c>
      <c r="AW4757" s="9">
        <v>0</v>
      </c>
      <c r="AX4757" s="9">
        <v>0</v>
      </c>
      <c r="AY4757" s="9">
        <v>0</v>
      </c>
      <c r="AZ4757" s="9">
        <v>0</v>
      </c>
      <c r="BA4757" s="9">
        <v>0</v>
      </c>
      <c r="BB4757" s="9">
        <v>0</v>
      </c>
      <c r="BC4757" s="9">
        <v>0</v>
      </c>
    </row>
    <row r="4758" spans="2:55" x14ac:dyDescent="0.45">
      <c r="B4758" s="25">
        <v>4751</v>
      </c>
      <c r="D4758" s="9" t="s">
        <v>108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  <c r="J4758" s="9">
        <v>0</v>
      </c>
      <c r="K4758" s="9">
        <v>0</v>
      </c>
      <c r="L4758" s="9">
        <v>0</v>
      </c>
      <c r="M4758" s="9">
        <v>0</v>
      </c>
      <c r="N4758" s="9">
        <v>0</v>
      </c>
      <c r="O4758" s="9">
        <v>0</v>
      </c>
      <c r="P4758" s="9">
        <v>0</v>
      </c>
      <c r="Q4758" s="9">
        <v>0</v>
      </c>
      <c r="R4758" s="9">
        <v>0</v>
      </c>
      <c r="S4758" s="9">
        <v>0</v>
      </c>
      <c r="T4758" s="9">
        <v>0</v>
      </c>
      <c r="U4758" s="9">
        <v>0</v>
      </c>
      <c r="V4758" s="9">
        <v>0</v>
      </c>
      <c r="W4758" s="9">
        <v>0</v>
      </c>
      <c r="X4758" s="9">
        <v>0</v>
      </c>
      <c r="Y4758" s="9">
        <v>0</v>
      </c>
      <c r="Z4758" s="9">
        <v>0</v>
      </c>
      <c r="AA4758" s="9">
        <v>0</v>
      </c>
      <c r="AB4758" s="9">
        <v>0</v>
      </c>
      <c r="AC4758" s="9">
        <v>0</v>
      </c>
      <c r="AD4758" s="9">
        <v>0</v>
      </c>
      <c r="AE4758" s="9">
        <v>0</v>
      </c>
      <c r="AF4758" s="9">
        <v>0</v>
      </c>
      <c r="AG4758" s="9">
        <v>0</v>
      </c>
      <c r="AH4758" s="9">
        <v>0</v>
      </c>
      <c r="AI4758" s="9">
        <v>0</v>
      </c>
      <c r="AJ4758" s="9">
        <v>0</v>
      </c>
      <c r="AK4758" s="9">
        <v>0</v>
      </c>
      <c r="AL4758" s="9">
        <v>0</v>
      </c>
      <c r="AM4758" s="9">
        <v>0</v>
      </c>
      <c r="AN4758" s="9">
        <v>0</v>
      </c>
      <c r="AO4758" s="9">
        <v>0</v>
      </c>
      <c r="AP4758" s="9">
        <v>0</v>
      </c>
      <c r="AQ4758" s="9">
        <v>0</v>
      </c>
      <c r="AR4758" s="9">
        <v>0</v>
      </c>
      <c r="AS4758" s="9">
        <v>0</v>
      </c>
      <c r="AT4758" s="9">
        <v>0</v>
      </c>
      <c r="AU4758" s="9">
        <v>0</v>
      </c>
      <c r="AV4758" s="9">
        <v>0</v>
      </c>
      <c r="AW4758" s="9">
        <v>0</v>
      </c>
      <c r="AX4758" s="9">
        <v>0</v>
      </c>
      <c r="AY4758" s="9">
        <v>0</v>
      </c>
      <c r="AZ4758" s="9">
        <v>0</v>
      </c>
      <c r="BA4758" s="9">
        <v>3</v>
      </c>
      <c r="BB4758" s="9">
        <v>0</v>
      </c>
      <c r="BC4758" s="9">
        <v>0</v>
      </c>
    </row>
    <row r="4759" spans="2:55" x14ac:dyDescent="0.45">
      <c r="B4759" s="25">
        <v>4752</v>
      </c>
      <c r="D4759" s="9" t="s">
        <v>109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>
        <v>0</v>
      </c>
      <c r="S4759" s="9">
        <v>0</v>
      </c>
      <c r="T4759" s="9">
        <v>0</v>
      </c>
      <c r="U4759" s="9">
        <v>0</v>
      </c>
      <c r="V4759" s="9">
        <v>0</v>
      </c>
      <c r="W4759" s="9">
        <v>0</v>
      </c>
      <c r="X4759" s="9">
        <v>0</v>
      </c>
      <c r="Y4759" s="9">
        <v>0</v>
      </c>
      <c r="Z4759" s="9">
        <v>0</v>
      </c>
      <c r="AA4759" s="9">
        <v>0</v>
      </c>
      <c r="AB4759" s="9">
        <v>0</v>
      </c>
      <c r="AC4759" s="9">
        <v>0</v>
      </c>
      <c r="AD4759" s="9">
        <v>0</v>
      </c>
      <c r="AE4759" s="9">
        <v>0</v>
      </c>
      <c r="AF4759" s="9">
        <v>0</v>
      </c>
      <c r="AG4759" s="9">
        <v>0</v>
      </c>
      <c r="AH4759" s="9">
        <v>0</v>
      </c>
      <c r="AI4759" s="9">
        <v>0</v>
      </c>
      <c r="AJ4759" s="9">
        <v>0</v>
      </c>
      <c r="AK4759" s="9">
        <v>0</v>
      </c>
      <c r="AL4759" s="9">
        <v>0</v>
      </c>
      <c r="AM4759" s="9">
        <v>0</v>
      </c>
      <c r="AN4759" s="9">
        <v>0</v>
      </c>
      <c r="AO4759" s="9">
        <v>0</v>
      </c>
      <c r="AP4759" s="9">
        <v>0</v>
      </c>
      <c r="AQ4759" s="9">
        <v>0</v>
      </c>
      <c r="AR4759" s="9">
        <v>0</v>
      </c>
      <c r="AS4759" s="9">
        <v>0</v>
      </c>
      <c r="AT4759" s="9">
        <v>0</v>
      </c>
      <c r="AU4759" s="9">
        <v>0</v>
      </c>
      <c r="AV4759" s="9">
        <v>0</v>
      </c>
      <c r="AW4759" s="9">
        <v>0</v>
      </c>
      <c r="AX4759" s="9">
        <v>0</v>
      </c>
      <c r="AY4759" s="9">
        <v>0</v>
      </c>
      <c r="AZ4759" s="9">
        <v>0</v>
      </c>
      <c r="BA4759" s="9">
        <v>0</v>
      </c>
      <c r="BB4759" s="9">
        <v>0</v>
      </c>
      <c r="BC4759" s="9">
        <v>0</v>
      </c>
    </row>
    <row r="4760" spans="2:55" x14ac:dyDescent="0.45">
      <c r="B4760" s="25">
        <v>4753</v>
      </c>
      <c r="D4760" s="9" t="s">
        <v>110</v>
      </c>
      <c r="E4760" s="9">
        <v>0</v>
      </c>
      <c r="F4760" s="9">
        <v>0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0</v>
      </c>
      <c r="X4760" s="9">
        <v>0</v>
      </c>
      <c r="Y4760" s="9">
        <v>0</v>
      </c>
      <c r="Z4760" s="9">
        <v>0</v>
      </c>
      <c r="AA4760" s="9">
        <v>0</v>
      </c>
      <c r="AB4760" s="9">
        <v>0</v>
      </c>
      <c r="AC4760" s="9">
        <v>0</v>
      </c>
      <c r="AD4760" s="9">
        <v>0</v>
      </c>
      <c r="AE4760" s="9">
        <v>0</v>
      </c>
      <c r="AF4760" s="9">
        <v>0</v>
      </c>
      <c r="AG4760" s="9">
        <v>0</v>
      </c>
      <c r="AH4760" s="9">
        <v>0</v>
      </c>
      <c r="AI4760" s="9">
        <v>0</v>
      </c>
      <c r="AJ4760" s="9">
        <v>0</v>
      </c>
      <c r="AK4760" s="9">
        <v>0</v>
      </c>
      <c r="AL4760" s="9">
        <v>0</v>
      </c>
      <c r="AM4760" s="9">
        <v>0</v>
      </c>
      <c r="AN4760" s="9">
        <v>0</v>
      </c>
      <c r="AO4760" s="9">
        <v>0</v>
      </c>
      <c r="AP4760" s="9">
        <v>0</v>
      </c>
      <c r="AQ4760" s="9">
        <v>0</v>
      </c>
      <c r="AR4760" s="9">
        <v>0</v>
      </c>
      <c r="AS4760" s="9">
        <v>0</v>
      </c>
      <c r="AT4760" s="9">
        <v>0</v>
      </c>
      <c r="AU4760" s="9">
        <v>0</v>
      </c>
      <c r="AV4760" s="9">
        <v>0</v>
      </c>
      <c r="AW4760" s="9">
        <v>0</v>
      </c>
      <c r="AX4760" s="9">
        <v>0</v>
      </c>
      <c r="AY4760" s="9">
        <v>0</v>
      </c>
      <c r="AZ4760" s="9">
        <v>0</v>
      </c>
      <c r="BA4760" s="9">
        <v>0</v>
      </c>
      <c r="BB4760" s="9">
        <v>0</v>
      </c>
      <c r="BC4760" s="9">
        <v>0</v>
      </c>
    </row>
    <row r="4761" spans="2:55" x14ac:dyDescent="0.45">
      <c r="B4761" s="25">
        <v>4754</v>
      </c>
      <c r="D4761" s="9" t="s">
        <v>111</v>
      </c>
      <c r="E4761" s="9">
        <v>0</v>
      </c>
      <c r="F4761" s="9">
        <v>0</v>
      </c>
      <c r="G4761" s="9">
        <v>0</v>
      </c>
      <c r="H4761" s="9">
        <v>0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0</v>
      </c>
      <c r="U4761" s="9">
        <v>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  <c r="AB4761" s="9">
        <v>0</v>
      </c>
      <c r="AC4761" s="9">
        <v>0</v>
      </c>
      <c r="AD4761" s="9">
        <v>0</v>
      </c>
      <c r="AE4761" s="9">
        <v>0</v>
      </c>
      <c r="AF4761" s="9">
        <v>0</v>
      </c>
      <c r="AG4761" s="9">
        <v>0</v>
      </c>
      <c r="AH4761" s="9">
        <v>0</v>
      </c>
      <c r="AI4761" s="9">
        <v>0</v>
      </c>
      <c r="AJ4761" s="9">
        <v>0</v>
      </c>
      <c r="AK4761" s="9">
        <v>0</v>
      </c>
      <c r="AL4761" s="9">
        <v>0</v>
      </c>
      <c r="AM4761" s="9">
        <v>0</v>
      </c>
      <c r="AN4761" s="9">
        <v>0</v>
      </c>
      <c r="AO4761" s="9">
        <v>0</v>
      </c>
      <c r="AP4761" s="9">
        <v>0</v>
      </c>
      <c r="AQ4761" s="9">
        <v>0</v>
      </c>
      <c r="AR4761" s="9">
        <v>0</v>
      </c>
      <c r="AS4761" s="9">
        <v>0</v>
      </c>
      <c r="AT4761" s="9">
        <v>0</v>
      </c>
      <c r="AU4761" s="9">
        <v>0</v>
      </c>
      <c r="AV4761" s="9">
        <v>0</v>
      </c>
      <c r="AW4761" s="9">
        <v>0</v>
      </c>
      <c r="AX4761" s="9">
        <v>0</v>
      </c>
      <c r="AY4761" s="9">
        <v>0</v>
      </c>
      <c r="AZ4761" s="9">
        <v>0</v>
      </c>
      <c r="BA4761" s="9">
        <v>0</v>
      </c>
      <c r="BB4761" s="9">
        <v>0</v>
      </c>
      <c r="BC4761" s="9">
        <v>0</v>
      </c>
    </row>
    <row r="4762" spans="2:55" x14ac:dyDescent="0.45">
      <c r="B4762" s="25">
        <v>4755</v>
      </c>
      <c r="D4762" s="9" t="s">
        <v>112</v>
      </c>
      <c r="E4762" s="9">
        <v>0</v>
      </c>
      <c r="F4762" s="9">
        <v>0</v>
      </c>
      <c r="G4762" s="9">
        <v>0</v>
      </c>
      <c r="H4762" s="9">
        <v>0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0</v>
      </c>
      <c r="O4762" s="9">
        <v>0</v>
      </c>
      <c r="P4762" s="9">
        <v>0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0</v>
      </c>
      <c r="X4762" s="9">
        <v>0</v>
      </c>
      <c r="Y4762" s="9">
        <v>0</v>
      </c>
      <c r="Z4762" s="9">
        <v>0</v>
      </c>
      <c r="AA4762" s="9">
        <v>0</v>
      </c>
      <c r="AB4762" s="9">
        <v>0</v>
      </c>
      <c r="AC4762" s="9">
        <v>0</v>
      </c>
      <c r="AD4762" s="9">
        <v>0</v>
      </c>
      <c r="AE4762" s="9">
        <v>0</v>
      </c>
      <c r="AF4762" s="9">
        <v>0</v>
      </c>
      <c r="AG4762" s="9">
        <v>0</v>
      </c>
      <c r="AH4762" s="9">
        <v>0</v>
      </c>
      <c r="AI4762" s="9">
        <v>0</v>
      </c>
      <c r="AJ4762" s="9">
        <v>0</v>
      </c>
      <c r="AK4762" s="9">
        <v>0</v>
      </c>
      <c r="AL4762" s="9">
        <v>0</v>
      </c>
      <c r="AM4762" s="9">
        <v>0</v>
      </c>
      <c r="AN4762" s="9">
        <v>0</v>
      </c>
      <c r="AO4762" s="9">
        <v>0</v>
      </c>
      <c r="AP4762" s="9">
        <v>0</v>
      </c>
      <c r="AQ4762" s="9">
        <v>0</v>
      </c>
      <c r="AR4762" s="9">
        <v>0</v>
      </c>
      <c r="AS4762" s="9">
        <v>0</v>
      </c>
      <c r="AT4762" s="9">
        <v>0</v>
      </c>
      <c r="AU4762" s="9">
        <v>0</v>
      </c>
      <c r="AV4762" s="9">
        <v>0</v>
      </c>
      <c r="AW4762" s="9">
        <v>0</v>
      </c>
      <c r="AX4762" s="9">
        <v>0</v>
      </c>
      <c r="AY4762" s="9">
        <v>0</v>
      </c>
      <c r="AZ4762" s="9">
        <v>0</v>
      </c>
      <c r="BA4762" s="9">
        <v>0</v>
      </c>
      <c r="BB4762" s="9">
        <v>0</v>
      </c>
      <c r="BC4762" s="9">
        <v>0</v>
      </c>
    </row>
    <row r="4763" spans="2:55" x14ac:dyDescent="0.45">
      <c r="B4763" s="25">
        <v>4756</v>
      </c>
      <c r="D4763" s="9" t="s">
        <v>113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  <c r="N4763" s="9">
        <v>0</v>
      </c>
      <c r="O4763" s="9">
        <v>0</v>
      </c>
      <c r="P4763" s="9">
        <v>0</v>
      </c>
      <c r="Q4763" s="9">
        <v>0</v>
      </c>
      <c r="R4763" s="9">
        <v>0</v>
      </c>
      <c r="S4763" s="9">
        <v>0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0</v>
      </c>
      <c r="AA4763" s="9">
        <v>0</v>
      </c>
      <c r="AB4763" s="9">
        <v>0</v>
      </c>
      <c r="AC4763" s="9">
        <v>0</v>
      </c>
      <c r="AD4763" s="9">
        <v>0</v>
      </c>
      <c r="AE4763" s="9">
        <v>0</v>
      </c>
      <c r="AF4763" s="9">
        <v>0</v>
      </c>
      <c r="AG4763" s="9">
        <v>0</v>
      </c>
      <c r="AH4763" s="9">
        <v>0</v>
      </c>
      <c r="AI4763" s="9">
        <v>0</v>
      </c>
      <c r="AJ4763" s="9">
        <v>0</v>
      </c>
      <c r="AK4763" s="9">
        <v>0</v>
      </c>
      <c r="AL4763" s="9">
        <v>0</v>
      </c>
      <c r="AM4763" s="9">
        <v>0</v>
      </c>
      <c r="AN4763" s="9">
        <v>0</v>
      </c>
      <c r="AO4763" s="9">
        <v>0</v>
      </c>
      <c r="AP4763" s="9">
        <v>0</v>
      </c>
      <c r="AQ4763" s="9">
        <v>0</v>
      </c>
      <c r="AR4763" s="9">
        <v>0</v>
      </c>
      <c r="AS4763" s="9">
        <v>0</v>
      </c>
      <c r="AT4763" s="9">
        <v>0</v>
      </c>
      <c r="AU4763" s="9">
        <v>0</v>
      </c>
      <c r="AV4763" s="9">
        <v>0</v>
      </c>
      <c r="AW4763" s="9">
        <v>0</v>
      </c>
      <c r="AX4763" s="9">
        <v>0</v>
      </c>
      <c r="AY4763" s="9">
        <v>0</v>
      </c>
      <c r="AZ4763" s="9">
        <v>0</v>
      </c>
      <c r="BA4763" s="9">
        <v>0</v>
      </c>
      <c r="BB4763" s="9">
        <v>0</v>
      </c>
      <c r="BC4763" s="9">
        <v>0</v>
      </c>
    </row>
    <row r="4764" spans="2:55" x14ac:dyDescent="0.45">
      <c r="B4764" s="25">
        <v>4757</v>
      </c>
      <c r="D4764" s="9" t="s">
        <v>114</v>
      </c>
      <c r="E4764" s="9">
        <v>0</v>
      </c>
      <c r="F4764" s="9">
        <v>0</v>
      </c>
      <c r="G4764" s="9">
        <v>0</v>
      </c>
      <c r="H4764" s="9">
        <v>0</v>
      </c>
      <c r="I4764" s="9">
        <v>0</v>
      </c>
      <c r="J4764" s="9">
        <v>0</v>
      </c>
      <c r="K4764" s="9">
        <v>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  <c r="Q4764" s="9">
        <v>0</v>
      </c>
      <c r="R4764" s="9">
        <v>0</v>
      </c>
      <c r="S4764" s="9">
        <v>0</v>
      </c>
      <c r="T4764" s="9">
        <v>0</v>
      </c>
      <c r="U4764" s="9">
        <v>0</v>
      </c>
      <c r="V4764" s="9">
        <v>0</v>
      </c>
      <c r="W4764" s="9">
        <v>0</v>
      </c>
      <c r="X4764" s="9">
        <v>0</v>
      </c>
      <c r="Y4764" s="9">
        <v>0</v>
      </c>
      <c r="Z4764" s="9">
        <v>0</v>
      </c>
      <c r="AA4764" s="9">
        <v>0</v>
      </c>
      <c r="AB4764" s="9">
        <v>0</v>
      </c>
      <c r="AC4764" s="9">
        <v>0</v>
      </c>
      <c r="AD4764" s="9">
        <v>0</v>
      </c>
      <c r="AE4764" s="9">
        <v>0</v>
      </c>
      <c r="AF4764" s="9">
        <v>0</v>
      </c>
      <c r="AG4764" s="9">
        <v>0</v>
      </c>
      <c r="AH4764" s="9">
        <v>0</v>
      </c>
      <c r="AI4764" s="9">
        <v>0</v>
      </c>
      <c r="AJ4764" s="9">
        <v>0</v>
      </c>
      <c r="AK4764" s="9">
        <v>0</v>
      </c>
      <c r="AL4764" s="9">
        <v>0</v>
      </c>
      <c r="AM4764" s="9">
        <v>0</v>
      </c>
      <c r="AN4764" s="9">
        <v>0</v>
      </c>
      <c r="AO4764" s="9">
        <v>0</v>
      </c>
      <c r="AP4764" s="9">
        <v>0</v>
      </c>
      <c r="AQ4764" s="9">
        <v>0</v>
      </c>
      <c r="AR4764" s="9">
        <v>0</v>
      </c>
      <c r="AS4764" s="9">
        <v>0</v>
      </c>
      <c r="AT4764" s="9">
        <v>0</v>
      </c>
      <c r="AU4764" s="9">
        <v>0</v>
      </c>
      <c r="AV4764" s="9">
        <v>0</v>
      </c>
      <c r="AW4764" s="9">
        <v>0</v>
      </c>
      <c r="AX4764" s="9">
        <v>0</v>
      </c>
      <c r="AY4764" s="9">
        <v>0</v>
      </c>
      <c r="AZ4764" s="9">
        <v>0</v>
      </c>
      <c r="BA4764" s="9">
        <v>0</v>
      </c>
      <c r="BB4764" s="9">
        <v>0</v>
      </c>
      <c r="BC4764" s="9">
        <v>0</v>
      </c>
    </row>
    <row r="4765" spans="2:55" x14ac:dyDescent="0.45">
      <c r="B4765" s="25">
        <v>4758</v>
      </c>
      <c r="D4765" s="9" t="s">
        <v>115</v>
      </c>
      <c r="E4765" s="9">
        <v>0</v>
      </c>
      <c r="F4765" s="9">
        <v>0</v>
      </c>
      <c r="G4765" s="9">
        <v>0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3</v>
      </c>
      <c r="R4765" s="9">
        <v>0</v>
      </c>
      <c r="S4765" s="9">
        <v>0</v>
      </c>
      <c r="T4765" s="9">
        <v>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3</v>
      </c>
      <c r="AB4765" s="9">
        <v>13</v>
      </c>
      <c r="AC4765" s="9">
        <v>0</v>
      </c>
      <c r="AD4765" s="9">
        <v>0</v>
      </c>
      <c r="AE4765" s="9">
        <v>0</v>
      </c>
      <c r="AF4765" s="9">
        <v>0</v>
      </c>
      <c r="AG4765" s="9">
        <v>0</v>
      </c>
      <c r="AH4765" s="9">
        <v>0</v>
      </c>
      <c r="AI4765" s="9">
        <v>0</v>
      </c>
      <c r="AJ4765" s="9">
        <v>0</v>
      </c>
      <c r="AK4765" s="9">
        <v>0</v>
      </c>
      <c r="AL4765" s="9">
        <v>0</v>
      </c>
      <c r="AM4765" s="9">
        <v>0</v>
      </c>
      <c r="AN4765" s="9">
        <v>0</v>
      </c>
      <c r="AO4765" s="9">
        <v>0</v>
      </c>
      <c r="AP4765" s="9">
        <v>0</v>
      </c>
      <c r="AQ4765" s="9">
        <v>0</v>
      </c>
      <c r="AR4765" s="9">
        <v>0</v>
      </c>
      <c r="AS4765" s="9">
        <v>0</v>
      </c>
      <c r="AT4765" s="9">
        <v>0</v>
      </c>
      <c r="AU4765" s="9">
        <v>0</v>
      </c>
      <c r="AV4765" s="9">
        <v>0</v>
      </c>
      <c r="AW4765" s="9">
        <v>0</v>
      </c>
      <c r="AX4765" s="9">
        <v>0</v>
      </c>
      <c r="AY4765" s="9">
        <v>0</v>
      </c>
      <c r="AZ4765" s="9">
        <v>0</v>
      </c>
      <c r="BA4765" s="9">
        <v>0</v>
      </c>
      <c r="BB4765" s="9">
        <v>0</v>
      </c>
      <c r="BC4765" s="9">
        <v>0</v>
      </c>
    </row>
    <row r="4766" spans="2:55" x14ac:dyDescent="0.45">
      <c r="B4766" s="25">
        <v>4759</v>
      </c>
      <c r="D4766" s="9" t="s">
        <v>116</v>
      </c>
      <c r="E4766" s="9">
        <v>0</v>
      </c>
      <c r="F4766" s="9">
        <v>0</v>
      </c>
      <c r="G4766" s="9">
        <v>0</v>
      </c>
      <c r="H4766" s="9">
        <v>3</v>
      </c>
      <c r="I4766" s="9">
        <v>0</v>
      </c>
      <c r="J4766" s="9">
        <v>0</v>
      </c>
      <c r="K4766" s="9">
        <v>0</v>
      </c>
      <c r="L4766" s="9">
        <v>0</v>
      </c>
      <c r="M4766" s="9">
        <v>0</v>
      </c>
      <c r="N4766" s="9">
        <v>0</v>
      </c>
      <c r="O4766" s="9">
        <v>0</v>
      </c>
      <c r="P4766" s="9">
        <v>0</v>
      </c>
      <c r="Q4766" s="9">
        <v>0</v>
      </c>
      <c r="R4766" s="9">
        <v>0</v>
      </c>
      <c r="S4766" s="9">
        <v>0</v>
      </c>
      <c r="T4766" s="9">
        <v>0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  <c r="AC4766" s="9">
        <v>0</v>
      </c>
      <c r="AD4766" s="9">
        <v>0</v>
      </c>
      <c r="AE4766" s="9">
        <v>0</v>
      </c>
      <c r="AF4766" s="9">
        <v>0</v>
      </c>
      <c r="AG4766" s="9">
        <v>0</v>
      </c>
      <c r="AH4766" s="9">
        <v>0</v>
      </c>
      <c r="AI4766" s="9">
        <v>0</v>
      </c>
      <c r="AJ4766" s="9">
        <v>0</v>
      </c>
      <c r="AK4766" s="9">
        <v>0</v>
      </c>
      <c r="AL4766" s="9">
        <v>0</v>
      </c>
      <c r="AM4766" s="9">
        <v>0</v>
      </c>
      <c r="AN4766" s="9">
        <v>0</v>
      </c>
      <c r="AO4766" s="9">
        <v>0</v>
      </c>
      <c r="AP4766" s="9">
        <v>0</v>
      </c>
      <c r="AQ4766" s="9">
        <v>0</v>
      </c>
      <c r="AR4766" s="9">
        <v>0</v>
      </c>
      <c r="AS4766" s="9">
        <v>0</v>
      </c>
      <c r="AT4766" s="9">
        <v>0</v>
      </c>
      <c r="AU4766" s="9">
        <v>0</v>
      </c>
      <c r="AV4766" s="9">
        <v>0</v>
      </c>
      <c r="AW4766" s="9">
        <v>0</v>
      </c>
      <c r="AX4766" s="9">
        <v>0</v>
      </c>
      <c r="AY4766" s="9">
        <v>0</v>
      </c>
      <c r="AZ4766" s="9">
        <v>0</v>
      </c>
      <c r="BA4766" s="9">
        <v>0</v>
      </c>
      <c r="BB4766" s="9">
        <v>0</v>
      </c>
      <c r="BC4766" s="9">
        <v>0</v>
      </c>
    </row>
    <row r="4767" spans="2:55" x14ac:dyDescent="0.45">
      <c r="B4767" s="25">
        <v>4760</v>
      </c>
      <c r="D4767" s="9" t="s">
        <v>117</v>
      </c>
      <c r="E4767" s="9">
        <v>0</v>
      </c>
      <c r="F4767" s="9">
        <v>0</v>
      </c>
      <c r="G4767" s="9">
        <v>0</v>
      </c>
      <c r="H4767" s="9">
        <v>0</v>
      </c>
      <c r="I4767" s="9">
        <v>0</v>
      </c>
      <c r="J4767" s="9">
        <v>0</v>
      </c>
      <c r="K4767" s="9">
        <v>0</v>
      </c>
      <c r="L4767" s="9">
        <v>6</v>
      </c>
      <c r="M4767" s="9">
        <v>0</v>
      </c>
      <c r="N4767" s="9">
        <v>0</v>
      </c>
      <c r="O4767" s="9">
        <v>0</v>
      </c>
      <c r="P4767" s="9">
        <v>0</v>
      </c>
      <c r="Q4767" s="9">
        <v>0</v>
      </c>
      <c r="R4767" s="9">
        <v>0</v>
      </c>
      <c r="S4767" s="9">
        <v>0</v>
      </c>
      <c r="T4767" s="9">
        <v>0</v>
      </c>
      <c r="U4767" s="9">
        <v>0</v>
      </c>
      <c r="V4767" s="9">
        <v>0</v>
      </c>
      <c r="W4767" s="9">
        <v>0</v>
      </c>
      <c r="X4767" s="9">
        <v>0</v>
      </c>
      <c r="Y4767" s="9">
        <v>0</v>
      </c>
      <c r="Z4767" s="9">
        <v>0</v>
      </c>
      <c r="AA4767" s="9">
        <v>0</v>
      </c>
      <c r="AB4767" s="9">
        <v>0</v>
      </c>
      <c r="AC4767" s="9">
        <v>0</v>
      </c>
      <c r="AD4767" s="9">
        <v>0</v>
      </c>
      <c r="AE4767" s="9">
        <v>0</v>
      </c>
      <c r="AF4767" s="9">
        <v>0</v>
      </c>
      <c r="AG4767" s="9">
        <v>0</v>
      </c>
      <c r="AH4767" s="9">
        <v>0</v>
      </c>
      <c r="AI4767" s="9">
        <v>0</v>
      </c>
      <c r="AJ4767" s="9">
        <v>0</v>
      </c>
      <c r="AK4767" s="9">
        <v>0</v>
      </c>
      <c r="AL4767" s="9">
        <v>0</v>
      </c>
      <c r="AM4767" s="9">
        <v>0</v>
      </c>
      <c r="AN4767" s="9">
        <v>0</v>
      </c>
      <c r="AO4767" s="9">
        <v>0</v>
      </c>
      <c r="AP4767" s="9">
        <v>0</v>
      </c>
      <c r="AQ4767" s="9">
        <v>0</v>
      </c>
      <c r="AR4767" s="9">
        <v>0</v>
      </c>
      <c r="AS4767" s="9">
        <v>0</v>
      </c>
      <c r="AT4767" s="9">
        <v>0</v>
      </c>
      <c r="AU4767" s="9">
        <v>0</v>
      </c>
      <c r="AV4767" s="9">
        <v>0</v>
      </c>
      <c r="AW4767" s="9">
        <v>0</v>
      </c>
      <c r="AX4767" s="9">
        <v>0</v>
      </c>
      <c r="AY4767" s="9">
        <v>0</v>
      </c>
      <c r="AZ4767" s="9">
        <v>0</v>
      </c>
      <c r="BA4767" s="9">
        <v>0</v>
      </c>
      <c r="BB4767" s="9">
        <v>0</v>
      </c>
      <c r="BC4767" s="9">
        <v>0</v>
      </c>
    </row>
    <row r="4768" spans="2:55" x14ac:dyDescent="0.45">
      <c r="B4768" s="25">
        <v>4761</v>
      </c>
      <c r="D4768" s="9" t="s">
        <v>118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0</v>
      </c>
      <c r="R4768" s="9">
        <v>0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  <c r="AC4768" s="9">
        <v>0</v>
      </c>
      <c r="AD4768" s="9">
        <v>0</v>
      </c>
      <c r="AE4768" s="9">
        <v>0</v>
      </c>
      <c r="AF4768" s="9">
        <v>0</v>
      </c>
      <c r="AG4768" s="9">
        <v>0</v>
      </c>
      <c r="AH4768" s="9">
        <v>0</v>
      </c>
      <c r="AI4768" s="9">
        <v>0</v>
      </c>
      <c r="AJ4768" s="9">
        <v>0</v>
      </c>
      <c r="AK4768" s="9">
        <v>0</v>
      </c>
      <c r="AL4768" s="9">
        <v>0</v>
      </c>
      <c r="AM4768" s="9">
        <v>0</v>
      </c>
      <c r="AN4768" s="9">
        <v>0</v>
      </c>
      <c r="AO4768" s="9">
        <v>0</v>
      </c>
      <c r="AP4768" s="9">
        <v>0</v>
      </c>
      <c r="AQ4768" s="9">
        <v>0</v>
      </c>
      <c r="AR4768" s="9">
        <v>0</v>
      </c>
      <c r="AS4768" s="9">
        <v>0</v>
      </c>
      <c r="AT4768" s="9">
        <v>0</v>
      </c>
      <c r="AU4768" s="9">
        <v>0</v>
      </c>
      <c r="AV4768" s="9">
        <v>0</v>
      </c>
      <c r="AW4768" s="9">
        <v>0</v>
      </c>
      <c r="AX4768" s="9">
        <v>0</v>
      </c>
      <c r="AY4768" s="9">
        <v>0</v>
      </c>
      <c r="AZ4768" s="9">
        <v>0</v>
      </c>
      <c r="BA4768" s="9">
        <v>0</v>
      </c>
      <c r="BB4768" s="9">
        <v>0</v>
      </c>
      <c r="BC4768" s="9">
        <v>0</v>
      </c>
    </row>
    <row r="4769" spans="2:55" x14ac:dyDescent="0.45">
      <c r="B4769" s="25">
        <v>4762</v>
      </c>
      <c r="D4769" s="9" t="s">
        <v>119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9">
        <v>0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  <c r="AC4769" s="9">
        <v>0</v>
      </c>
      <c r="AD4769" s="9">
        <v>0</v>
      </c>
      <c r="AE4769" s="9">
        <v>0</v>
      </c>
      <c r="AF4769" s="9">
        <v>0</v>
      </c>
      <c r="AG4769" s="9">
        <v>0</v>
      </c>
      <c r="AH4769" s="9">
        <v>0</v>
      </c>
      <c r="AI4769" s="9">
        <v>0</v>
      </c>
      <c r="AJ4769" s="9">
        <v>0</v>
      </c>
      <c r="AK4769" s="9">
        <v>0</v>
      </c>
      <c r="AL4769" s="9">
        <v>0</v>
      </c>
      <c r="AM4769" s="9">
        <v>0</v>
      </c>
      <c r="AN4769" s="9">
        <v>0</v>
      </c>
      <c r="AO4769" s="9">
        <v>0</v>
      </c>
      <c r="AP4769" s="9">
        <v>0</v>
      </c>
      <c r="AQ4769" s="9">
        <v>0</v>
      </c>
      <c r="AR4769" s="9">
        <v>0</v>
      </c>
      <c r="AS4769" s="9">
        <v>0</v>
      </c>
      <c r="AT4769" s="9">
        <v>0</v>
      </c>
      <c r="AU4769" s="9">
        <v>0</v>
      </c>
      <c r="AV4769" s="9">
        <v>0</v>
      </c>
      <c r="AW4769" s="9">
        <v>0</v>
      </c>
      <c r="AX4769" s="9">
        <v>0</v>
      </c>
      <c r="AY4769" s="9">
        <v>0</v>
      </c>
      <c r="AZ4769" s="9">
        <v>0</v>
      </c>
      <c r="BA4769" s="9">
        <v>0</v>
      </c>
      <c r="BB4769" s="9">
        <v>0</v>
      </c>
      <c r="BC4769" s="9">
        <v>0</v>
      </c>
    </row>
    <row r="4770" spans="2:55" x14ac:dyDescent="0.45">
      <c r="B4770" s="25">
        <v>4763</v>
      </c>
      <c r="D4770" s="9" t="s">
        <v>120</v>
      </c>
      <c r="E4770" s="9">
        <v>0</v>
      </c>
      <c r="F4770" s="9">
        <v>0</v>
      </c>
      <c r="G4770" s="9">
        <v>0</v>
      </c>
      <c r="H4770" s="9">
        <v>0</v>
      </c>
      <c r="I4770" s="9">
        <v>0</v>
      </c>
      <c r="J4770" s="9">
        <v>0</v>
      </c>
      <c r="K4770" s="9">
        <v>0</v>
      </c>
      <c r="L4770" s="9">
        <v>0</v>
      </c>
      <c r="M4770" s="9">
        <v>0</v>
      </c>
      <c r="N4770" s="9">
        <v>0</v>
      </c>
      <c r="O4770" s="9">
        <v>0</v>
      </c>
      <c r="P4770" s="9">
        <v>0</v>
      </c>
      <c r="Q4770" s="9">
        <v>0</v>
      </c>
      <c r="R4770" s="9">
        <v>0</v>
      </c>
      <c r="S4770" s="9">
        <v>0</v>
      </c>
      <c r="T4770" s="9">
        <v>0</v>
      </c>
      <c r="U4770" s="9">
        <v>0</v>
      </c>
      <c r="V4770" s="9">
        <v>0</v>
      </c>
      <c r="W4770" s="9">
        <v>3</v>
      </c>
      <c r="X4770" s="9">
        <v>0</v>
      </c>
      <c r="Y4770" s="9">
        <v>0</v>
      </c>
      <c r="Z4770" s="9">
        <v>0</v>
      </c>
      <c r="AA4770" s="9">
        <v>0</v>
      </c>
      <c r="AB4770" s="9">
        <v>0</v>
      </c>
      <c r="AC4770" s="9">
        <v>0</v>
      </c>
      <c r="AD4770" s="9">
        <v>0</v>
      </c>
      <c r="AE4770" s="9">
        <v>0</v>
      </c>
      <c r="AF4770" s="9">
        <v>0</v>
      </c>
      <c r="AG4770" s="9">
        <v>0</v>
      </c>
      <c r="AH4770" s="9">
        <v>0</v>
      </c>
      <c r="AI4770" s="9">
        <v>0</v>
      </c>
      <c r="AJ4770" s="9">
        <v>0</v>
      </c>
      <c r="AK4770" s="9">
        <v>0</v>
      </c>
      <c r="AL4770" s="9">
        <v>0</v>
      </c>
      <c r="AM4770" s="9">
        <v>0</v>
      </c>
      <c r="AN4770" s="9">
        <v>0</v>
      </c>
      <c r="AO4770" s="9">
        <v>0</v>
      </c>
      <c r="AP4770" s="9">
        <v>0</v>
      </c>
      <c r="AQ4770" s="9">
        <v>0</v>
      </c>
      <c r="AR4770" s="9">
        <v>0</v>
      </c>
      <c r="AS4770" s="9">
        <v>0</v>
      </c>
      <c r="AT4770" s="9">
        <v>0</v>
      </c>
      <c r="AU4770" s="9">
        <v>0</v>
      </c>
      <c r="AV4770" s="9">
        <v>0</v>
      </c>
      <c r="AW4770" s="9">
        <v>0</v>
      </c>
      <c r="AX4770" s="9">
        <v>0</v>
      </c>
      <c r="AY4770" s="9">
        <v>0</v>
      </c>
      <c r="AZ4770" s="9">
        <v>0</v>
      </c>
      <c r="BA4770" s="9">
        <v>0</v>
      </c>
      <c r="BB4770" s="9">
        <v>0</v>
      </c>
      <c r="BC4770" s="9">
        <v>0</v>
      </c>
    </row>
    <row r="4771" spans="2:55" x14ac:dyDescent="0.45">
      <c r="B4771" s="25">
        <v>4764</v>
      </c>
      <c r="D4771" s="9" t="s">
        <v>121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  <c r="J4771" s="9">
        <v>0</v>
      </c>
      <c r="K4771" s="9">
        <v>0</v>
      </c>
      <c r="L4771" s="9">
        <v>0</v>
      </c>
      <c r="M4771" s="9">
        <v>0</v>
      </c>
      <c r="N4771" s="9">
        <v>0</v>
      </c>
      <c r="O4771" s="9">
        <v>0</v>
      </c>
      <c r="P4771" s="9">
        <v>0</v>
      </c>
      <c r="Q4771" s="9">
        <v>0</v>
      </c>
      <c r="R4771" s="9">
        <v>0</v>
      </c>
      <c r="S4771" s="9">
        <v>0</v>
      </c>
      <c r="T4771" s="9">
        <v>0</v>
      </c>
      <c r="U4771" s="9">
        <v>0</v>
      </c>
      <c r="V4771" s="9">
        <v>0</v>
      </c>
      <c r="W4771" s="9">
        <v>0</v>
      </c>
      <c r="X4771" s="9">
        <v>0</v>
      </c>
      <c r="Y4771" s="9">
        <v>0</v>
      </c>
      <c r="Z4771" s="9">
        <v>0</v>
      </c>
      <c r="AA4771" s="9">
        <v>0</v>
      </c>
      <c r="AB4771" s="9">
        <v>0</v>
      </c>
      <c r="AC4771" s="9">
        <v>0</v>
      </c>
      <c r="AD4771" s="9">
        <v>0</v>
      </c>
      <c r="AE4771" s="9">
        <v>0</v>
      </c>
      <c r="AF4771" s="9">
        <v>0</v>
      </c>
      <c r="AG4771" s="9">
        <v>0</v>
      </c>
      <c r="AH4771" s="9">
        <v>0</v>
      </c>
      <c r="AI4771" s="9">
        <v>0</v>
      </c>
      <c r="AJ4771" s="9">
        <v>0</v>
      </c>
      <c r="AK4771" s="9">
        <v>0</v>
      </c>
      <c r="AL4771" s="9">
        <v>0</v>
      </c>
      <c r="AM4771" s="9">
        <v>0</v>
      </c>
      <c r="AN4771" s="9">
        <v>0</v>
      </c>
      <c r="AO4771" s="9">
        <v>0</v>
      </c>
      <c r="AP4771" s="9">
        <v>0</v>
      </c>
      <c r="AQ4771" s="9">
        <v>0</v>
      </c>
      <c r="AR4771" s="9">
        <v>0</v>
      </c>
      <c r="AS4771" s="9">
        <v>0</v>
      </c>
      <c r="AT4771" s="9">
        <v>0</v>
      </c>
      <c r="AU4771" s="9">
        <v>0</v>
      </c>
      <c r="AV4771" s="9">
        <v>0</v>
      </c>
      <c r="AW4771" s="9">
        <v>0</v>
      </c>
      <c r="AX4771" s="9">
        <v>0</v>
      </c>
      <c r="AY4771" s="9">
        <v>0</v>
      </c>
      <c r="AZ4771" s="9">
        <v>0</v>
      </c>
      <c r="BA4771" s="9">
        <v>0</v>
      </c>
      <c r="BB4771" s="9">
        <v>0</v>
      </c>
      <c r="BC4771" s="9">
        <v>0</v>
      </c>
    </row>
    <row r="4772" spans="2:55" x14ac:dyDescent="0.45">
      <c r="B4772" s="25">
        <v>4765</v>
      </c>
      <c r="D4772" s="9" t="s">
        <v>122</v>
      </c>
      <c r="E4772" s="9">
        <v>0</v>
      </c>
      <c r="F4772" s="9">
        <v>0</v>
      </c>
      <c r="G4772" s="9">
        <v>0</v>
      </c>
      <c r="H4772" s="9">
        <v>0</v>
      </c>
      <c r="I4772" s="9">
        <v>0</v>
      </c>
      <c r="J4772" s="9">
        <v>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0</v>
      </c>
      <c r="S4772" s="9">
        <v>0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  <c r="AB4772" s="9">
        <v>0</v>
      </c>
      <c r="AC4772" s="9">
        <v>0</v>
      </c>
      <c r="AD4772" s="9">
        <v>0</v>
      </c>
      <c r="AE4772" s="9">
        <v>0</v>
      </c>
      <c r="AF4772" s="9">
        <v>0</v>
      </c>
      <c r="AG4772" s="9">
        <v>0</v>
      </c>
      <c r="AH4772" s="9">
        <v>0</v>
      </c>
      <c r="AI4772" s="9">
        <v>0</v>
      </c>
      <c r="AJ4772" s="9">
        <v>0</v>
      </c>
      <c r="AK4772" s="9">
        <v>0</v>
      </c>
      <c r="AL4772" s="9">
        <v>0</v>
      </c>
      <c r="AM4772" s="9">
        <v>0</v>
      </c>
      <c r="AN4772" s="9">
        <v>0</v>
      </c>
      <c r="AO4772" s="9">
        <v>0</v>
      </c>
      <c r="AP4772" s="9">
        <v>0</v>
      </c>
      <c r="AQ4772" s="9">
        <v>0</v>
      </c>
      <c r="AR4772" s="9">
        <v>0</v>
      </c>
      <c r="AS4772" s="9">
        <v>0</v>
      </c>
      <c r="AT4772" s="9">
        <v>0</v>
      </c>
      <c r="AU4772" s="9">
        <v>0</v>
      </c>
      <c r="AV4772" s="9">
        <v>0</v>
      </c>
      <c r="AW4772" s="9">
        <v>0</v>
      </c>
      <c r="AX4772" s="9">
        <v>0</v>
      </c>
      <c r="AY4772" s="9">
        <v>0</v>
      </c>
      <c r="AZ4772" s="9">
        <v>0</v>
      </c>
      <c r="BA4772" s="9">
        <v>0</v>
      </c>
      <c r="BB4772" s="9">
        <v>0</v>
      </c>
      <c r="BC4772" s="9">
        <v>0</v>
      </c>
    </row>
    <row r="4773" spans="2:55" x14ac:dyDescent="0.45">
      <c r="B4773" s="25">
        <v>4766</v>
      </c>
      <c r="D4773" s="9" t="s">
        <v>123</v>
      </c>
      <c r="E4773" s="9">
        <v>0</v>
      </c>
      <c r="F4773" s="9">
        <v>0</v>
      </c>
      <c r="G4773" s="9">
        <v>3</v>
      </c>
      <c r="H4773" s="9">
        <v>0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0</v>
      </c>
      <c r="O4773" s="9">
        <v>0</v>
      </c>
      <c r="P4773" s="9">
        <v>0</v>
      </c>
      <c r="Q4773" s="9">
        <v>0</v>
      </c>
      <c r="R4773" s="9">
        <v>0</v>
      </c>
      <c r="S4773" s="9">
        <v>0</v>
      </c>
      <c r="T4773" s="9">
        <v>0</v>
      </c>
      <c r="U4773" s="9">
        <v>0</v>
      </c>
      <c r="V4773" s="9">
        <v>0</v>
      </c>
      <c r="W4773" s="9">
        <v>0</v>
      </c>
      <c r="X4773" s="9">
        <v>0</v>
      </c>
      <c r="Y4773" s="9">
        <v>0</v>
      </c>
      <c r="Z4773" s="9">
        <v>0</v>
      </c>
      <c r="AA4773" s="9">
        <v>0</v>
      </c>
      <c r="AB4773" s="9">
        <v>0</v>
      </c>
      <c r="AC4773" s="9">
        <v>0</v>
      </c>
      <c r="AD4773" s="9">
        <v>0</v>
      </c>
      <c r="AE4773" s="9">
        <v>0</v>
      </c>
      <c r="AF4773" s="9">
        <v>0</v>
      </c>
      <c r="AG4773" s="9">
        <v>0</v>
      </c>
      <c r="AH4773" s="9">
        <v>0</v>
      </c>
      <c r="AI4773" s="9">
        <v>0</v>
      </c>
      <c r="AJ4773" s="9">
        <v>0</v>
      </c>
      <c r="AK4773" s="9">
        <v>0</v>
      </c>
      <c r="AL4773" s="9">
        <v>0</v>
      </c>
      <c r="AM4773" s="9">
        <v>0</v>
      </c>
      <c r="AN4773" s="9">
        <v>0</v>
      </c>
      <c r="AO4773" s="9">
        <v>0</v>
      </c>
      <c r="AP4773" s="9">
        <v>0</v>
      </c>
      <c r="AQ4773" s="9">
        <v>0</v>
      </c>
      <c r="AR4773" s="9">
        <v>0</v>
      </c>
      <c r="AS4773" s="9">
        <v>0</v>
      </c>
      <c r="AT4773" s="9">
        <v>0</v>
      </c>
      <c r="AU4773" s="9">
        <v>0</v>
      </c>
      <c r="AV4773" s="9">
        <v>0</v>
      </c>
      <c r="AW4773" s="9">
        <v>0</v>
      </c>
      <c r="AX4773" s="9">
        <v>0</v>
      </c>
      <c r="AY4773" s="9">
        <v>0</v>
      </c>
      <c r="AZ4773" s="9">
        <v>0</v>
      </c>
      <c r="BA4773" s="9">
        <v>0</v>
      </c>
      <c r="BB4773" s="9">
        <v>0</v>
      </c>
      <c r="BC4773" s="9">
        <v>0</v>
      </c>
    </row>
    <row r="4774" spans="2:55" x14ac:dyDescent="0.45">
      <c r="B4774" s="25">
        <v>4767</v>
      </c>
      <c r="D4774" s="9" t="s">
        <v>124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0</v>
      </c>
      <c r="T4774" s="9">
        <v>0</v>
      </c>
      <c r="U4774" s="9">
        <v>0</v>
      </c>
      <c r="V4774" s="9">
        <v>0</v>
      </c>
      <c r="W4774" s="9">
        <v>0</v>
      </c>
      <c r="X4774" s="9">
        <v>0</v>
      </c>
      <c r="Y4774" s="9">
        <v>0</v>
      </c>
      <c r="Z4774" s="9">
        <v>0</v>
      </c>
      <c r="AA4774" s="9">
        <v>0</v>
      </c>
      <c r="AB4774" s="9">
        <v>0</v>
      </c>
      <c r="AC4774" s="9">
        <v>0</v>
      </c>
      <c r="AD4774" s="9">
        <v>0</v>
      </c>
      <c r="AE4774" s="9">
        <v>0</v>
      </c>
      <c r="AF4774" s="9">
        <v>0</v>
      </c>
      <c r="AG4774" s="9">
        <v>0</v>
      </c>
      <c r="AH4774" s="9">
        <v>0</v>
      </c>
      <c r="AI4774" s="9">
        <v>0</v>
      </c>
      <c r="AJ4774" s="9">
        <v>0</v>
      </c>
      <c r="AK4774" s="9">
        <v>0</v>
      </c>
      <c r="AL4774" s="9">
        <v>0</v>
      </c>
      <c r="AM4774" s="9">
        <v>0</v>
      </c>
      <c r="AN4774" s="9">
        <v>0</v>
      </c>
      <c r="AO4774" s="9">
        <v>0</v>
      </c>
      <c r="AP4774" s="9">
        <v>0</v>
      </c>
      <c r="AQ4774" s="9">
        <v>0</v>
      </c>
      <c r="AR4774" s="9">
        <v>0</v>
      </c>
      <c r="AS4774" s="9">
        <v>0</v>
      </c>
      <c r="AT4774" s="9">
        <v>0</v>
      </c>
      <c r="AU4774" s="9">
        <v>0</v>
      </c>
      <c r="AV4774" s="9">
        <v>0</v>
      </c>
      <c r="AW4774" s="9">
        <v>0</v>
      </c>
      <c r="AX4774" s="9">
        <v>0</v>
      </c>
      <c r="AY4774" s="9">
        <v>0</v>
      </c>
      <c r="AZ4774" s="9">
        <v>0</v>
      </c>
      <c r="BA4774" s="9">
        <v>0</v>
      </c>
      <c r="BB4774" s="9">
        <v>0</v>
      </c>
      <c r="BC4774" s="9">
        <v>0</v>
      </c>
    </row>
    <row r="4775" spans="2:55" x14ac:dyDescent="0.45">
      <c r="B4775" s="25">
        <v>4768</v>
      </c>
      <c r="D4775" s="9" t="s">
        <v>125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0</v>
      </c>
      <c r="T4775" s="9">
        <v>0</v>
      </c>
      <c r="U4775" s="9">
        <v>0</v>
      </c>
      <c r="V4775" s="9">
        <v>0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  <c r="AC4775" s="9">
        <v>0</v>
      </c>
      <c r="AD4775" s="9">
        <v>0</v>
      </c>
      <c r="AE4775" s="9">
        <v>0</v>
      </c>
      <c r="AF4775" s="9">
        <v>0</v>
      </c>
      <c r="AG4775" s="9">
        <v>0</v>
      </c>
      <c r="AH4775" s="9">
        <v>0</v>
      </c>
      <c r="AI4775" s="9">
        <v>0</v>
      </c>
      <c r="AJ4775" s="9">
        <v>0</v>
      </c>
      <c r="AK4775" s="9">
        <v>0</v>
      </c>
      <c r="AL4775" s="9">
        <v>0</v>
      </c>
      <c r="AM4775" s="9">
        <v>0</v>
      </c>
      <c r="AN4775" s="9">
        <v>0</v>
      </c>
      <c r="AO4775" s="9">
        <v>0</v>
      </c>
      <c r="AP4775" s="9">
        <v>0</v>
      </c>
      <c r="AQ4775" s="9">
        <v>0</v>
      </c>
      <c r="AR4775" s="9">
        <v>0</v>
      </c>
      <c r="AS4775" s="9">
        <v>0</v>
      </c>
      <c r="AT4775" s="9">
        <v>0</v>
      </c>
      <c r="AU4775" s="9">
        <v>0</v>
      </c>
      <c r="AV4775" s="9">
        <v>0</v>
      </c>
      <c r="AW4775" s="9">
        <v>0</v>
      </c>
      <c r="AX4775" s="9">
        <v>0</v>
      </c>
      <c r="AY4775" s="9">
        <v>0</v>
      </c>
      <c r="AZ4775" s="9">
        <v>0</v>
      </c>
      <c r="BA4775" s="9">
        <v>0</v>
      </c>
      <c r="BB4775" s="9">
        <v>0</v>
      </c>
      <c r="BC4775" s="9">
        <v>0</v>
      </c>
    </row>
    <row r="4776" spans="2:55" x14ac:dyDescent="0.45">
      <c r="B4776" s="25">
        <v>4769</v>
      </c>
      <c r="D4776" s="9" t="s">
        <v>126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0</v>
      </c>
      <c r="V4776" s="9">
        <v>0</v>
      </c>
      <c r="W4776" s="9">
        <v>0</v>
      </c>
      <c r="X4776" s="9">
        <v>0</v>
      </c>
      <c r="Y4776" s="9">
        <v>0</v>
      </c>
      <c r="Z4776" s="9">
        <v>0</v>
      </c>
      <c r="AA4776" s="9">
        <v>0</v>
      </c>
      <c r="AB4776" s="9">
        <v>0</v>
      </c>
      <c r="AC4776" s="9">
        <v>0</v>
      </c>
      <c r="AD4776" s="9">
        <v>0</v>
      </c>
      <c r="AE4776" s="9">
        <v>0</v>
      </c>
      <c r="AF4776" s="9">
        <v>0</v>
      </c>
      <c r="AG4776" s="9">
        <v>0</v>
      </c>
      <c r="AH4776" s="9">
        <v>0</v>
      </c>
      <c r="AI4776" s="9">
        <v>0</v>
      </c>
      <c r="AJ4776" s="9">
        <v>0</v>
      </c>
      <c r="AK4776" s="9">
        <v>0</v>
      </c>
      <c r="AL4776" s="9">
        <v>0</v>
      </c>
      <c r="AM4776" s="9">
        <v>0</v>
      </c>
      <c r="AN4776" s="9">
        <v>0</v>
      </c>
      <c r="AO4776" s="9">
        <v>0</v>
      </c>
      <c r="AP4776" s="9">
        <v>0</v>
      </c>
      <c r="AQ4776" s="9">
        <v>0</v>
      </c>
      <c r="AR4776" s="9">
        <v>0</v>
      </c>
      <c r="AS4776" s="9">
        <v>0</v>
      </c>
      <c r="AT4776" s="9">
        <v>0</v>
      </c>
      <c r="AU4776" s="9">
        <v>0</v>
      </c>
      <c r="AV4776" s="9">
        <v>0</v>
      </c>
      <c r="AW4776" s="9">
        <v>0</v>
      </c>
      <c r="AX4776" s="9">
        <v>0</v>
      </c>
      <c r="AY4776" s="9">
        <v>0</v>
      </c>
      <c r="AZ4776" s="9">
        <v>0</v>
      </c>
      <c r="BA4776" s="9">
        <v>0</v>
      </c>
      <c r="BB4776" s="9">
        <v>0</v>
      </c>
      <c r="BC4776" s="9">
        <v>0</v>
      </c>
    </row>
    <row r="4777" spans="2:55" x14ac:dyDescent="0.45">
      <c r="B4777" s="25">
        <v>4770</v>
      </c>
      <c r="D4777" s="9" t="s">
        <v>127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  <c r="J4777" s="9">
        <v>0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0</v>
      </c>
      <c r="Z4777" s="9">
        <v>0</v>
      </c>
      <c r="AA4777" s="9">
        <v>0</v>
      </c>
      <c r="AB4777" s="9">
        <v>0</v>
      </c>
      <c r="AC4777" s="9">
        <v>0</v>
      </c>
      <c r="AD4777" s="9">
        <v>0</v>
      </c>
      <c r="AE4777" s="9">
        <v>0</v>
      </c>
      <c r="AF4777" s="9">
        <v>0</v>
      </c>
      <c r="AG4777" s="9">
        <v>0</v>
      </c>
      <c r="AH4777" s="9">
        <v>0</v>
      </c>
      <c r="AI4777" s="9">
        <v>0</v>
      </c>
      <c r="AJ4777" s="9">
        <v>0</v>
      </c>
      <c r="AK4777" s="9">
        <v>0</v>
      </c>
      <c r="AL4777" s="9">
        <v>0</v>
      </c>
      <c r="AM4777" s="9">
        <v>0</v>
      </c>
      <c r="AN4777" s="9">
        <v>0</v>
      </c>
      <c r="AO4777" s="9">
        <v>0</v>
      </c>
      <c r="AP4777" s="9">
        <v>0</v>
      </c>
      <c r="AQ4777" s="9">
        <v>0</v>
      </c>
      <c r="AR4777" s="9">
        <v>0</v>
      </c>
      <c r="AS4777" s="9">
        <v>0</v>
      </c>
      <c r="AT4777" s="9">
        <v>0</v>
      </c>
      <c r="AU4777" s="9">
        <v>0</v>
      </c>
      <c r="AV4777" s="9">
        <v>0</v>
      </c>
      <c r="AW4777" s="9">
        <v>0</v>
      </c>
      <c r="AX4777" s="9">
        <v>0</v>
      </c>
      <c r="AY4777" s="9">
        <v>0</v>
      </c>
      <c r="AZ4777" s="9">
        <v>0</v>
      </c>
      <c r="BA4777" s="9">
        <v>0</v>
      </c>
      <c r="BB4777" s="9">
        <v>0</v>
      </c>
      <c r="BC4777" s="9">
        <v>0</v>
      </c>
    </row>
    <row r="4778" spans="2:55" x14ac:dyDescent="0.45">
      <c r="B4778" s="25">
        <v>4771</v>
      </c>
      <c r="D4778" s="9" t="s">
        <v>128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  <c r="J4778" s="9">
        <v>0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0</v>
      </c>
      <c r="V4778" s="9">
        <v>0</v>
      </c>
      <c r="W4778" s="9">
        <v>0</v>
      </c>
      <c r="X4778" s="9">
        <v>0</v>
      </c>
      <c r="Y4778" s="9">
        <v>0</v>
      </c>
      <c r="Z4778" s="9">
        <v>0</v>
      </c>
      <c r="AA4778" s="9">
        <v>0</v>
      </c>
      <c r="AB4778" s="9">
        <v>0</v>
      </c>
      <c r="AC4778" s="9">
        <v>0</v>
      </c>
      <c r="AD4778" s="9">
        <v>0</v>
      </c>
      <c r="AE4778" s="9">
        <v>0</v>
      </c>
      <c r="AF4778" s="9">
        <v>0</v>
      </c>
      <c r="AG4778" s="9">
        <v>0</v>
      </c>
      <c r="AH4778" s="9">
        <v>0</v>
      </c>
      <c r="AI4778" s="9">
        <v>0</v>
      </c>
      <c r="AJ4778" s="9">
        <v>0</v>
      </c>
      <c r="AK4778" s="9">
        <v>0</v>
      </c>
      <c r="AL4778" s="9">
        <v>0</v>
      </c>
      <c r="AM4778" s="9">
        <v>0</v>
      </c>
      <c r="AN4778" s="9">
        <v>0</v>
      </c>
      <c r="AO4778" s="9">
        <v>0</v>
      </c>
      <c r="AP4778" s="9">
        <v>0</v>
      </c>
      <c r="AQ4778" s="9">
        <v>0</v>
      </c>
      <c r="AR4778" s="9">
        <v>0</v>
      </c>
      <c r="AS4778" s="9">
        <v>0</v>
      </c>
      <c r="AT4778" s="9">
        <v>0</v>
      </c>
      <c r="AU4778" s="9">
        <v>0</v>
      </c>
      <c r="AV4778" s="9">
        <v>0</v>
      </c>
      <c r="AW4778" s="9">
        <v>0</v>
      </c>
      <c r="AX4778" s="9">
        <v>0</v>
      </c>
      <c r="AY4778" s="9">
        <v>0</v>
      </c>
      <c r="AZ4778" s="9">
        <v>0</v>
      </c>
      <c r="BA4778" s="9">
        <v>0</v>
      </c>
      <c r="BB4778" s="9">
        <v>0</v>
      </c>
      <c r="BC4778" s="9">
        <v>0</v>
      </c>
    </row>
    <row r="4779" spans="2:55" x14ac:dyDescent="0.45">
      <c r="B4779" s="25">
        <v>4772</v>
      </c>
      <c r="D4779" s="9" t="s">
        <v>129</v>
      </c>
      <c r="E4779" s="9">
        <v>0</v>
      </c>
      <c r="F4779" s="9">
        <v>0</v>
      </c>
      <c r="G4779" s="9">
        <v>3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  <c r="Q4779" s="9">
        <v>0</v>
      </c>
      <c r="R4779" s="9">
        <v>0</v>
      </c>
      <c r="S4779" s="9">
        <v>0</v>
      </c>
      <c r="T4779" s="9">
        <v>0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  <c r="AC4779" s="9">
        <v>0</v>
      </c>
      <c r="AD4779" s="9">
        <v>0</v>
      </c>
      <c r="AE4779" s="9">
        <v>0</v>
      </c>
      <c r="AF4779" s="9">
        <v>0</v>
      </c>
      <c r="AG4779" s="9">
        <v>0</v>
      </c>
      <c r="AH4779" s="9">
        <v>0</v>
      </c>
      <c r="AI4779" s="9">
        <v>0</v>
      </c>
      <c r="AJ4779" s="9">
        <v>0</v>
      </c>
      <c r="AK4779" s="9">
        <v>0</v>
      </c>
      <c r="AL4779" s="9">
        <v>0</v>
      </c>
      <c r="AM4779" s="9">
        <v>0</v>
      </c>
      <c r="AN4779" s="9">
        <v>0</v>
      </c>
      <c r="AO4779" s="9">
        <v>0</v>
      </c>
      <c r="AP4779" s="9">
        <v>0</v>
      </c>
      <c r="AQ4779" s="9">
        <v>0</v>
      </c>
      <c r="AR4779" s="9">
        <v>0</v>
      </c>
      <c r="AS4779" s="9">
        <v>0</v>
      </c>
      <c r="AT4779" s="9">
        <v>0</v>
      </c>
      <c r="AU4779" s="9">
        <v>0</v>
      </c>
      <c r="AV4779" s="9">
        <v>0</v>
      </c>
      <c r="AW4779" s="9">
        <v>0</v>
      </c>
      <c r="AX4779" s="9">
        <v>0</v>
      </c>
      <c r="AY4779" s="9">
        <v>0</v>
      </c>
      <c r="AZ4779" s="9">
        <v>0</v>
      </c>
      <c r="BA4779" s="9">
        <v>0</v>
      </c>
      <c r="BB4779" s="9">
        <v>0</v>
      </c>
      <c r="BC4779" s="9">
        <v>0</v>
      </c>
    </row>
    <row r="4780" spans="2:55" x14ac:dyDescent="0.45">
      <c r="B4780" s="25">
        <v>4773</v>
      </c>
      <c r="D4780" s="9" t="s">
        <v>130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0</v>
      </c>
      <c r="W4780" s="9">
        <v>0</v>
      </c>
      <c r="X4780" s="9">
        <v>0</v>
      </c>
      <c r="Y4780" s="9">
        <v>0</v>
      </c>
      <c r="Z4780" s="9">
        <v>0</v>
      </c>
      <c r="AA4780" s="9">
        <v>0</v>
      </c>
      <c r="AB4780" s="9">
        <v>0</v>
      </c>
      <c r="AC4780" s="9">
        <v>0</v>
      </c>
      <c r="AD4780" s="9">
        <v>0</v>
      </c>
      <c r="AE4780" s="9">
        <v>0</v>
      </c>
      <c r="AF4780" s="9">
        <v>0</v>
      </c>
      <c r="AG4780" s="9">
        <v>0</v>
      </c>
      <c r="AH4780" s="9">
        <v>0</v>
      </c>
      <c r="AI4780" s="9">
        <v>0</v>
      </c>
      <c r="AJ4780" s="9">
        <v>0</v>
      </c>
      <c r="AK4780" s="9">
        <v>0</v>
      </c>
      <c r="AL4780" s="9">
        <v>0</v>
      </c>
      <c r="AM4780" s="9">
        <v>0</v>
      </c>
      <c r="AN4780" s="9">
        <v>0</v>
      </c>
      <c r="AO4780" s="9">
        <v>0</v>
      </c>
      <c r="AP4780" s="9">
        <v>0</v>
      </c>
      <c r="AQ4780" s="9">
        <v>0</v>
      </c>
      <c r="AR4780" s="9">
        <v>0</v>
      </c>
      <c r="AS4780" s="9">
        <v>0</v>
      </c>
      <c r="AT4780" s="9">
        <v>0</v>
      </c>
      <c r="AU4780" s="9">
        <v>0</v>
      </c>
      <c r="AV4780" s="9">
        <v>0</v>
      </c>
      <c r="AW4780" s="9">
        <v>0</v>
      </c>
      <c r="AX4780" s="9">
        <v>0</v>
      </c>
      <c r="AY4780" s="9">
        <v>0</v>
      </c>
      <c r="AZ4780" s="9">
        <v>0</v>
      </c>
      <c r="BA4780" s="9">
        <v>0</v>
      </c>
      <c r="BB4780" s="9">
        <v>0</v>
      </c>
      <c r="BC4780" s="9">
        <v>0</v>
      </c>
    </row>
    <row r="4781" spans="2:55" x14ac:dyDescent="0.45">
      <c r="B4781" s="25">
        <v>4774</v>
      </c>
      <c r="D4781" s="9" t="s">
        <v>131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9">
        <v>0</v>
      </c>
      <c r="U4781" s="9">
        <v>0</v>
      </c>
      <c r="V4781" s="9">
        <v>0</v>
      </c>
      <c r="W4781" s="9">
        <v>0</v>
      </c>
      <c r="X4781" s="9">
        <v>0</v>
      </c>
      <c r="Y4781" s="9">
        <v>0</v>
      </c>
      <c r="Z4781" s="9">
        <v>0</v>
      </c>
      <c r="AA4781" s="9">
        <v>0</v>
      </c>
      <c r="AB4781" s="9">
        <v>0</v>
      </c>
      <c r="AC4781" s="9">
        <v>0</v>
      </c>
      <c r="AD4781" s="9">
        <v>0</v>
      </c>
      <c r="AE4781" s="9">
        <v>0</v>
      </c>
      <c r="AF4781" s="9">
        <v>0</v>
      </c>
      <c r="AG4781" s="9">
        <v>0</v>
      </c>
      <c r="AH4781" s="9">
        <v>0</v>
      </c>
      <c r="AI4781" s="9">
        <v>0</v>
      </c>
      <c r="AJ4781" s="9">
        <v>0</v>
      </c>
      <c r="AK4781" s="9">
        <v>0</v>
      </c>
      <c r="AL4781" s="9">
        <v>0</v>
      </c>
      <c r="AM4781" s="9">
        <v>0</v>
      </c>
      <c r="AN4781" s="9">
        <v>0</v>
      </c>
      <c r="AO4781" s="9">
        <v>0</v>
      </c>
      <c r="AP4781" s="9">
        <v>0</v>
      </c>
      <c r="AQ4781" s="9">
        <v>0</v>
      </c>
      <c r="AR4781" s="9">
        <v>0</v>
      </c>
      <c r="AS4781" s="9">
        <v>0</v>
      </c>
      <c r="AT4781" s="9">
        <v>0</v>
      </c>
      <c r="AU4781" s="9">
        <v>0</v>
      </c>
      <c r="AV4781" s="9">
        <v>0</v>
      </c>
      <c r="AW4781" s="9">
        <v>0</v>
      </c>
      <c r="AX4781" s="9">
        <v>0</v>
      </c>
      <c r="AY4781" s="9">
        <v>0</v>
      </c>
      <c r="AZ4781" s="9">
        <v>0</v>
      </c>
      <c r="BA4781" s="9">
        <v>0</v>
      </c>
      <c r="BB4781" s="9">
        <v>0</v>
      </c>
      <c r="BC4781" s="9">
        <v>0</v>
      </c>
    </row>
    <row r="4782" spans="2:55" x14ac:dyDescent="0.45">
      <c r="B4782" s="25">
        <v>4775</v>
      </c>
      <c r="D4782" s="9" t="s">
        <v>132</v>
      </c>
      <c r="E4782" s="9">
        <v>0</v>
      </c>
      <c r="F4782" s="9">
        <v>0</v>
      </c>
      <c r="G4782" s="9">
        <v>0</v>
      </c>
      <c r="H4782" s="9">
        <v>0</v>
      </c>
      <c r="I4782" s="9">
        <v>8</v>
      </c>
      <c r="J4782" s="9">
        <v>0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0</v>
      </c>
      <c r="V4782" s="9">
        <v>0</v>
      </c>
      <c r="W4782" s="9">
        <v>4</v>
      </c>
      <c r="X4782" s="9">
        <v>0</v>
      </c>
      <c r="Y4782" s="9">
        <v>0</v>
      </c>
      <c r="Z4782" s="9">
        <v>0</v>
      </c>
      <c r="AA4782" s="9">
        <v>0</v>
      </c>
      <c r="AB4782" s="9">
        <v>0</v>
      </c>
      <c r="AC4782" s="9">
        <v>4</v>
      </c>
      <c r="AD4782" s="9">
        <v>0</v>
      </c>
      <c r="AE4782" s="9">
        <v>0</v>
      </c>
      <c r="AF4782" s="9">
        <v>0</v>
      </c>
      <c r="AG4782" s="9">
        <v>0</v>
      </c>
      <c r="AH4782" s="9">
        <v>0</v>
      </c>
      <c r="AI4782" s="9">
        <v>0</v>
      </c>
      <c r="AJ4782" s="9">
        <v>0</v>
      </c>
      <c r="AK4782" s="9">
        <v>0</v>
      </c>
      <c r="AL4782" s="9">
        <v>0</v>
      </c>
      <c r="AM4782" s="9">
        <v>0</v>
      </c>
      <c r="AN4782" s="9">
        <v>0</v>
      </c>
      <c r="AO4782" s="9">
        <v>0</v>
      </c>
      <c r="AP4782" s="9">
        <v>0</v>
      </c>
      <c r="AQ4782" s="9">
        <v>0</v>
      </c>
      <c r="AR4782" s="9">
        <v>0</v>
      </c>
      <c r="AS4782" s="9">
        <v>0</v>
      </c>
      <c r="AT4782" s="9">
        <v>0</v>
      </c>
      <c r="AU4782" s="9">
        <v>0</v>
      </c>
      <c r="AV4782" s="9">
        <v>0</v>
      </c>
      <c r="AW4782" s="9">
        <v>0</v>
      </c>
      <c r="AX4782" s="9">
        <v>0</v>
      </c>
      <c r="AY4782" s="9">
        <v>0</v>
      </c>
      <c r="AZ4782" s="9">
        <v>0</v>
      </c>
      <c r="BA4782" s="9">
        <v>0</v>
      </c>
      <c r="BB4782" s="9">
        <v>0</v>
      </c>
      <c r="BC4782" s="9">
        <v>0</v>
      </c>
    </row>
    <row r="4783" spans="2:55" x14ac:dyDescent="0.45">
      <c r="B4783" s="25">
        <v>4776</v>
      </c>
      <c r="D4783" s="9" t="s">
        <v>133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>
        <v>0</v>
      </c>
      <c r="S4783" s="9">
        <v>0</v>
      </c>
      <c r="T4783" s="9">
        <v>0</v>
      </c>
      <c r="U4783" s="9">
        <v>0</v>
      </c>
      <c r="V4783" s="9">
        <v>0</v>
      </c>
      <c r="W4783" s="9">
        <v>0</v>
      </c>
      <c r="X4783" s="9">
        <v>0</v>
      </c>
      <c r="Y4783" s="9">
        <v>0</v>
      </c>
      <c r="Z4783" s="9">
        <v>0</v>
      </c>
      <c r="AA4783" s="9">
        <v>0</v>
      </c>
      <c r="AB4783" s="9">
        <v>0</v>
      </c>
      <c r="AC4783" s="9">
        <v>0</v>
      </c>
      <c r="AD4783" s="9">
        <v>0</v>
      </c>
      <c r="AE4783" s="9">
        <v>0</v>
      </c>
      <c r="AF4783" s="9">
        <v>0</v>
      </c>
      <c r="AG4783" s="9">
        <v>0</v>
      </c>
      <c r="AH4783" s="9">
        <v>0</v>
      </c>
      <c r="AI4783" s="9">
        <v>0</v>
      </c>
      <c r="AJ4783" s="9">
        <v>0</v>
      </c>
      <c r="AK4783" s="9">
        <v>0</v>
      </c>
      <c r="AL4783" s="9">
        <v>0</v>
      </c>
      <c r="AM4783" s="9">
        <v>0</v>
      </c>
      <c r="AN4783" s="9">
        <v>0</v>
      </c>
      <c r="AO4783" s="9">
        <v>0</v>
      </c>
      <c r="AP4783" s="9">
        <v>0</v>
      </c>
      <c r="AQ4783" s="9">
        <v>0</v>
      </c>
      <c r="AR4783" s="9">
        <v>0</v>
      </c>
      <c r="AS4783" s="9">
        <v>0</v>
      </c>
      <c r="AT4783" s="9">
        <v>0</v>
      </c>
      <c r="AU4783" s="9">
        <v>0</v>
      </c>
      <c r="AV4783" s="9">
        <v>0</v>
      </c>
      <c r="AW4783" s="9">
        <v>0</v>
      </c>
      <c r="AX4783" s="9">
        <v>0</v>
      </c>
      <c r="AY4783" s="9">
        <v>0</v>
      </c>
      <c r="AZ4783" s="9">
        <v>0</v>
      </c>
      <c r="BA4783" s="9">
        <v>0</v>
      </c>
      <c r="BB4783" s="9">
        <v>0</v>
      </c>
      <c r="BC4783" s="9">
        <v>0</v>
      </c>
    </row>
    <row r="4784" spans="2:55" x14ac:dyDescent="0.45">
      <c r="B4784" s="25">
        <v>4777</v>
      </c>
      <c r="D4784" s="9" t="s">
        <v>134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0</v>
      </c>
      <c r="X4784" s="9">
        <v>0</v>
      </c>
      <c r="Y4784" s="9">
        <v>0</v>
      </c>
      <c r="Z4784" s="9">
        <v>0</v>
      </c>
      <c r="AA4784" s="9">
        <v>0</v>
      </c>
      <c r="AB4784" s="9">
        <v>0</v>
      </c>
      <c r="AC4784" s="9">
        <v>0</v>
      </c>
      <c r="AD4784" s="9">
        <v>0</v>
      </c>
      <c r="AE4784" s="9">
        <v>0</v>
      </c>
      <c r="AF4784" s="9">
        <v>0</v>
      </c>
      <c r="AG4784" s="9">
        <v>0</v>
      </c>
      <c r="AH4784" s="9">
        <v>0</v>
      </c>
      <c r="AI4784" s="9">
        <v>0</v>
      </c>
      <c r="AJ4784" s="9">
        <v>0</v>
      </c>
      <c r="AK4784" s="9">
        <v>0</v>
      </c>
      <c r="AL4784" s="9">
        <v>0</v>
      </c>
      <c r="AM4784" s="9">
        <v>0</v>
      </c>
      <c r="AN4784" s="9">
        <v>0</v>
      </c>
      <c r="AO4784" s="9">
        <v>0</v>
      </c>
      <c r="AP4784" s="9">
        <v>0</v>
      </c>
      <c r="AQ4784" s="9">
        <v>0</v>
      </c>
      <c r="AR4784" s="9">
        <v>0</v>
      </c>
      <c r="AS4784" s="9">
        <v>0</v>
      </c>
      <c r="AT4784" s="9">
        <v>0</v>
      </c>
      <c r="AU4784" s="9">
        <v>0</v>
      </c>
      <c r="AV4784" s="9">
        <v>0</v>
      </c>
      <c r="AW4784" s="9">
        <v>0</v>
      </c>
      <c r="AX4784" s="9">
        <v>0</v>
      </c>
      <c r="AY4784" s="9">
        <v>0</v>
      </c>
      <c r="AZ4784" s="9">
        <v>0</v>
      </c>
      <c r="BA4784" s="9">
        <v>0</v>
      </c>
      <c r="BB4784" s="9">
        <v>0</v>
      </c>
      <c r="BC4784" s="9">
        <v>0</v>
      </c>
    </row>
    <row r="4785" spans="2:55" x14ac:dyDescent="0.45">
      <c r="B4785" s="25">
        <v>4778</v>
      </c>
      <c r="D4785" s="9" t="s">
        <v>135</v>
      </c>
      <c r="E4785" s="9">
        <v>0</v>
      </c>
      <c r="F4785" s="9">
        <v>0</v>
      </c>
      <c r="G4785" s="9">
        <v>0</v>
      </c>
      <c r="H4785" s="9">
        <v>0</v>
      </c>
      <c r="I4785" s="9">
        <v>0</v>
      </c>
      <c r="J4785" s="9">
        <v>0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0</v>
      </c>
      <c r="S4785" s="9">
        <v>0</v>
      </c>
      <c r="T4785" s="9">
        <v>0</v>
      </c>
      <c r="U4785" s="9">
        <v>0</v>
      </c>
      <c r="V4785" s="9">
        <v>0</v>
      </c>
      <c r="W4785" s="9">
        <v>0</v>
      </c>
      <c r="X4785" s="9">
        <v>0</v>
      </c>
      <c r="Y4785" s="9">
        <v>0</v>
      </c>
      <c r="Z4785" s="9">
        <v>0</v>
      </c>
      <c r="AA4785" s="9">
        <v>0</v>
      </c>
      <c r="AB4785" s="9">
        <v>0</v>
      </c>
      <c r="AC4785" s="9">
        <v>0</v>
      </c>
      <c r="AD4785" s="9">
        <v>0</v>
      </c>
      <c r="AE4785" s="9">
        <v>0</v>
      </c>
      <c r="AF4785" s="9">
        <v>0</v>
      </c>
      <c r="AG4785" s="9">
        <v>0</v>
      </c>
      <c r="AH4785" s="9">
        <v>0</v>
      </c>
      <c r="AI4785" s="9">
        <v>0</v>
      </c>
      <c r="AJ4785" s="9">
        <v>0</v>
      </c>
      <c r="AK4785" s="9">
        <v>0</v>
      </c>
      <c r="AL4785" s="9">
        <v>0</v>
      </c>
      <c r="AM4785" s="9">
        <v>0</v>
      </c>
      <c r="AN4785" s="9">
        <v>0</v>
      </c>
      <c r="AO4785" s="9">
        <v>0</v>
      </c>
      <c r="AP4785" s="9">
        <v>0</v>
      </c>
      <c r="AQ4785" s="9">
        <v>0</v>
      </c>
      <c r="AR4785" s="9">
        <v>0</v>
      </c>
      <c r="AS4785" s="9">
        <v>0</v>
      </c>
      <c r="AT4785" s="9">
        <v>0</v>
      </c>
      <c r="AU4785" s="9">
        <v>0</v>
      </c>
      <c r="AV4785" s="9">
        <v>0</v>
      </c>
      <c r="AW4785" s="9">
        <v>0</v>
      </c>
      <c r="AX4785" s="9">
        <v>0</v>
      </c>
      <c r="AY4785" s="9">
        <v>0</v>
      </c>
      <c r="AZ4785" s="9">
        <v>0</v>
      </c>
      <c r="BA4785" s="9">
        <v>0</v>
      </c>
      <c r="BB4785" s="9">
        <v>0</v>
      </c>
      <c r="BC4785" s="9">
        <v>0</v>
      </c>
    </row>
    <row r="4786" spans="2:55" x14ac:dyDescent="0.45">
      <c r="B4786" s="25">
        <v>4779</v>
      </c>
      <c r="D4786" s="9" t="s">
        <v>136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0</v>
      </c>
      <c r="L4786" s="9">
        <v>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9">
        <v>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  <c r="AC4786" s="9">
        <v>0</v>
      </c>
      <c r="AD4786" s="9">
        <v>0</v>
      </c>
      <c r="AE4786" s="9">
        <v>0</v>
      </c>
      <c r="AF4786" s="9">
        <v>0</v>
      </c>
      <c r="AG4786" s="9">
        <v>0</v>
      </c>
      <c r="AH4786" s="9">
        <v>0</v>
      </c>
      <c r="AI4786" s="9">
        <v>0</v>
      </c>
      <c r="AJ4786" s="9">
        <v>0</v>
      </c>
      <c r="AK4786" s="9">
        <v>0</v>
      </c>
      <c r="AL4786" s="9">
        <v>0</v>
      </c>
      <c r="AM4786" s="9">
        <v>0</v>
      </c>
      <c r="AN4786" s="9">
        <v>0</v>
      </c>
      <c r="AO4786" s="9">
        <v>0</v>
      </c>
      <c r="AP4786" s="9">
        <v>0</v>
      </c>
      <c r="AQ4786" s="9">
        <v>0</v>
      </c>
      <c r="AR4786" s="9">
        <v>0</v>
      </c>
      <c r="AS4786" s="9">
        <v>0</v>
      </c>
      <c r="AT4786" s="9">
        <v>0</v>
      </c>
      <c r="AU4786" s="9">
        <v>0</v>
      </c>
      <c r="AV4786" s="9">
        <v>0</v>
      </c>
      <c r="AW4786" s="9">
        <v>0</v>
      </c>
      <c r="AX4786" s="9">
        <v>0</v>
      </c>
      <c r="AY4786" s="9">
        <v>0</v>
      </c>
      <c r="AZ4786" s="9">
        <v>0</v>
      </c>
      <c r="BA4786" s="9">
        <v>0</v>
      </c>
      <c r="BB4786" s="9">
        <v>0</v>
      </c>
      <c r="BC4786" s="9">
        <v>0</v>
      </c>
    </row>
    <row r="4787" spans="2:55" x14ac:dyDescent="0.45">
      <c r="B4787" s="25">
        <v>4780</v>
      </c>
      <c r="D4787" s="9" t="s">
        <v>137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>
        <v>0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  <c r="AB4787" s="9">
        <v>0</v>
      </c>
      <c r="AC4787" s="9">
        <v>0</v>
      </c>
      <c r="AD4787" s="9">
        <v>0</v>
      </c>
      <c r="AE4787" s="9">
        <v>0</v>
      </c>
      <c r="AF4787" s="9">
        <v>0</v>
      </c>
      <c r="AG4787" s="9">
        <v>0</v>
      </c>
      <c r="AH4787" s="9">
        <v>0</v>
      </c>
      <c r="AI4787" s="9">
        <v>0</v>
      </c>
      <c r="AJ4787" s="9">
        <v>0</v>
      </c>
      <c r="AK4787" s="9">
        <v>0</v>
      </c>
      <c r="AL4787" s="9">
        <v>0</v>
      </c>
      <c r="AM4787" s="9">
        <v>0</v>
      </c>
      <c r="AN4787" s="9">
        <v>0</v>
      </c>
      <c r="AO4787" s="9">
        <v>0</v>
      </c>
      <c r="AP4787" s="9">
        <v>0</v>
      </c>
      <c r="AQ4787" s="9">
        <v>0</v>
      </c>
      <c r="AR4787" s="9">
        <v>0</v>
      </c>
      <c r="AS4787" s="9">
        <v>0</v>
      </c>
      <c r="AT4787" s="9">
        <v>0</v>
      </c>
      <c r="AU4787" s="9">
        <v>0</v>
      </c>
      <c r="AV4787" s="9">
        <v>0</v>
      </c>
      <c r="AW4787" s="9">
        <v>0</v>
      </c>
      <c r="AX4787" s="9">
        <v>0</v>
      </c>
      <c r="AY4787" s="9">
        <v>0</v>
      </c>
      <c r="AZ4787" s="9">
        <v>0</v>
      </c>
      <c r="BA4787" s="9">
        <v>0</v>
      </c>
      <c r="BB4787" s="9">
        <v>0</v>
      </c>
      <c r="BC4787" s="9">
        <v>0</v>
      </c>
    </row>
    <row r="4788" spans="2:55" x14ac:dyDescent="0.45">
      <c r="B4788" s="25">
        <v>4781</v>
      </c>
      <c r="D4788" s="9" t="s">
        <v>138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0</v>
      </c>
      <c r="N4788" s="9">
        <v>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0</v>
      </c>
      <c r="Z4788" s="9">
        <v>0</v>
      </c>
      <c r="AA4788" s="9">
        <v>0</v>
      </c>
      <c r="AB4788" s="9">
        <v>0</v>
      </c>
      <c r="AC4788" s="9">
        <v>0</v>
      </c>
      <c r="AD4788" s="9">
        <v>0</v>
      </c>
      <c r="AE4788" s="9">
        <v>0</v>
      </c>
      <c r="AF4788" s="9">
        <v>0</v>
      </c>
      <c r="AG4788" s="9">
        <v>0</v>
      </c>
      <c r="AH4788" s="9">
        <v>0</v>
      </c>
      <c r="AI4788" s="9">
        <v>0</v>
      </c>
      <c r="AJ4788" s="9">
        <v>0</v>
      </c>
      <c r="AK4788" s="9">
        <v>0</v>
      </c>
      <c r="AL4788" s="9">
        <v>0</v>
      </c>
      <c r="AM4788" s="9">
        <v>0</v>
      </c>
      <c r="AN4788" s="9">
        <v>0</v>
      </c>
      <c r="AO4788" s="9">
        <v>0</v>
      </c>
      <c r="AP4788" s="9">
        <v>0</v>
      </c>
      <c r="AQ4788" s="9">
        <v>0</v>
      </c>
      <c r="AR4788" s="9">
        <v>0</v>
      </c>
      <c r="AS4788" s="9">
        <v>0</v>
      </c>
      <c r="AT4788" s="9">
        <v>0</v>
      </c>
      <c r="AU4788" s="9">
        <v>0</v>
      </c>
      <c r="AV4788" s="9">
        <v>0</v>
      </c>
      <c r="AW4788" s="9">
        <v>0</v>
      </c>
      <c r="AX4788" s="9">
        <v>0</v>
      </c>
      <c r="AY4788" s="9">
        <v>0</v>
      </c>
      <c r="AZ4788" s="9">
        <v>0</v>
      </c>
      <c r="BA4788" s="9">
        <v>0</v>
      </c>
      <c r="BB4788" s="9">
        <v>0</v>
      </c>
      <c r="BC4788" s="9">
        <v>0</v>
      </c>
    </row>
    <row r="4789" spans="2:55" x14ac:dyDescent="0.45">
      <c r="B4789" s="25">
        <v>4782</v>
      </c>
      <c r="D4789" s="9" t="s">
        <v>139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>
        <v>0</v>
      </c>
      <c r="S4789" s="9">
        <v>0</v>
      </c>
      <c r="T4789" s="9">
        <v>0</v>
      </c>
      <c r="U4789" s="9">
        <v>0</v>
      </c>
      <c r="V4789" s="9">
        <v>0</v>
      </c>
      <c r="W4789" s="9">
        <v>0</v>
      </c>
      <c r="X4789" s="9">
        <v>0</v>
      </c>
      <c r="Y4789" s="9">
        <v>0</v>
      </c>
      <c r="Z4789" s="9">
        <v>0</v>
      </c>
      <c r="AA4789" s="9">
        <v>0</v>
      </c>
      <c r="AB4789" s="9">
        <v>0</v>
      </c>
      <c r="AC4789" s="9">
        <v>0</v>
      </c>
      <c r="AD4789" s="9">
        <v>0</v>
      </c>
      <c r="AE4789" s="9">
        <v>0</v>
      </c>
      <c r="AF4789" s="9">
        <v>0</v>
      </c>
      <c r="AG4789" s="9">
        <v>0</v>
      </c>
      <c r="AH4789" s="9">
        <v>0</v>
      </c>
      <c r="AI4789" s="9">
        <v>0</v>
      </c>
      <c r="AJ4789" s="9">
        <v>0</v>
      </c>
      <c r="AK4789" s="9">
        <v>0</v>
      </c>
      <c r="AL4789" s="9">
        <v>0</v>
      </c>
      <c r="AM4789" s="9">
        <v>0</v>
      </c>
      <c r="AN4789" s="9">
        <v>0</v>
      </c>
      <c r="AO4789" s="9">
        <v>0</v>
      </c>
      <c r="AP4789" s="9">
        <v>0</v>
      </c>
      <c r="AQ4789" s="9">
        <v>0</v>
      </c>
      <c r="AR4789" s="9">
        <v>0</v>
      </c>
      <c r="AS4789" s="9">
        <v>0</v>
      </c>
      <c r="AT4789" s="9">
        <v>0</v>
      </c>
      <c r="AU4789" s="9">
        <v>0</v>
      </c>
      <c r="AV4789" s="9">
        <v>0</v>
      </c>
      <c r="AW4789" s="9">
        <v>0</v>
      </c>
      <c r="AX4789" s="9">
        <v>0</v>
      </c>
      <c r="AY4789" s="9">
        <v>0</v>
      </c>
      <c r="AZ4789" s="9">
        <v>0</v>
      </c>
      <c r="BA4789" s="9">
        <v>0</v>
      </c>
      <c r="BB4789" s="9">
        <v>0</v>
      </c>
      <c r="BC4789" s="9">
        <v>0</v>
      </c>
    </row>
    <row r="4790" spans="2:55" x14ac:dyDescent="0.45">
      <c r="B4790" s="25">
        <v>4783</v>
      </c>
      <c r="D4790" s="9" t="s">
        <v>140</v>
      </c>
      <c r="E4790" s="9">
        <v>0</v>
      </c>
      <c r="F4790" s="9">
        <v>0</v>
      </c>
      <c r="G4790" s="9">
        <v>0</v>
      </c>
      <c r="H4790" s="9">
        <v>0</v>
      </c>
      <c r="I4790" s="9">
        <v>0</v>
      </c>
      <c r="J4790" s="9">
        <v>0</v>
      </c>
      <c r="K4790" s="9">
        <v>0</v>
      </c>
      <c r="L4790" s="9">
        <v>0</v>
      </c>
      <c r="M4790" s="9">
        <v>0</v>
      </c>
      <c r="N4790" s="9">
        <v>0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5</v>
      </c>
      <c r="AC4790" s="9">
        <v>0</v>
      </c>
      <c r="AD4790" s="9">
        <v>0</v>
      </c>
      <c r="AE4790" s="9">
        <v>0</v>
      </c>
      <c r="AF4790" s="9">
        <v>0</v>
      </c>
      <c r="AG4790" s="9">
        <v>0</v>
      </c>
      <c r="AH4790" s="9">
        <v>0</v>
      </c>
      <c r="AI4790" s="9">
        <v>0</v>
      </c>
      <c r="AJ4790" s="9">
        <v>0</v>
      </c>
      <c r="AK4790" s="9">
        <v>0</v>
      </c>
      <c r="AL4790" s="9">
        <v>0</v>
      </c>
      <c r="AM4790" s="9">
        <v>0</v>
      </c>
      <c r="AN4790" s="9">
        <v>0</v>
      </c>
      <c r="AO4790" s="9">
        <v>0</v>
      </c>
      <c r="AP4790" s="9">
        <v>0</v>
      </c>
      <c r="AQ4790" s="9">
        <v>0</v>
      </c>
      <c r="AR4790" s="9">
        <v>0</v>
      </c>
      <c r="AS4790" s="9">
        <v>0</v>
      </c>
      <c r="AT4790" s="9">
        <v>0</v>
      </c>
      <c r="AU4790" s="9">
        <v>0</v>
      </c>
      <c r="AV4790" s="9">
        <v>0</v>
      </c>
      <c r="AW4790" s="9">
        <v>0</v>
      </c>
      <c r="AX4790" s="9">
        <v>0</v>
      </c>
      <c r="AY4790" s="9">
        <v>0</v>
      </c>
      <c r="AZ4790" s="9">
        <v>0</v>
      </c>
      <c r="BA4790" s="9">
        <v>0</v>
      </c>
      <c r="BB4790" s="9">
        <v>0</v>
      </c>
      <c r="BC4790" s="9">
        <v>0</v>
      </c>
    </row>
    <row r="4791" spans="2:55" x14ac:dyDescent="0.45">
      <c r="B4791" s="25">
        <v>4784</v>
      </c>
      <c r="D4791" s="9" t="s">
        <v>55</v>
      </c>
      <c r="E4791" s="9">
        <v>0</v>
      </c>
      <c r="F4791" s="9">
        <v>0</v>
      </c>
      <c r="G4791" s="9">
        <v>0</v>
      </c>
      <c r="H4791" s="9">
        <v>0</v>
      </c>
      <c r="I4791" s="9">
        <v>0</v>
      </c>
      <c r="J4791" s="9">
        <v>0</v>
      </c>
      <c r="K4791" s="9">
        <v>0</v>
      </c>
      <c r="L4791" s="9">
        <v>0</v>
      </c>
      <c r="M4791" s="9">
        <v>0</v>
      </c>
      <c r="N4791" s="9">
        <v>0</v>
      </c>
      <c r="O4791" s="9">
        <v>0</v>
      </c>
      <c r="P4791" s="9">
        <v>0</v>
      </c>
      <c r="Q4791" s="9">
        <v>0</v>
      </c>
      <c r="R4791" s="9">
        <v>0</v>
      </c>
      <c r="S4791" s="9">
        <v>0</v>
      </c>
      <c r="T4791" s="9">
        <v>0</v>
      </c>
      <c r="U4791" s="9">
        <v>0</v>
      </c>
      <c r="V4791" s="9">
        <v>0</v>
      </c>
      <c r="W4791" s="9">
        <v>0</v>
      </c>
      <c r="X4791" s="9">
        <v>0</v>
      </c>
      <c r="Y4791" s="9">
        <v>0</v>
      </c>
      <c r="Z4791" s="9">
        <v>0</v>
      </c>
      <c r="AA4791" s="9">
        <v>0</v>
      </c>
      <c r="AB4791" s="9">
        <v>0</v>
      </c>
      <c r="AC4791" s="9">
        <v>0</v>
      </c>
      <c r="AD4791" s="9">
        <v>0</v>
      </c>
      <c r="AE4791" s="9">
        <v>0</v>
      </c>
      <c r="AF4791" s="9">
        <v>0</v>
      </c>
      <c r="AG4791" s="9">
        <v>0</v>
      </c>
      <c r="AH4791" s="9">
        <v>0</v>
      </c>
      <c r="AI4791" s="9">
        <v>0</v>
      </c>
      <c r="AJ4791" s="9">
        <v>0</v>
      </c>
      <c r="AK4791" s="9">
        <v>0</v>
      </c>
      <c r="AL4791" s="9">
        <v>0</v>
      </c>
      <c r="AM4791" s="9">
        <v>0</v>
      </c>
      <c r="AN4791" s="9">
        <v>0</v>
      </c>
      <c r="AO4791" s="9">
        <v>0</v>
      </c>
      <c r="AP4791" s="9">
        <v>0</v>
      </c>
      <c r="AQ4791" s="9">
        <v>0</v>
      </c>
      <c r="AR4791" s="9">
        <v>0</v>
      </c>
      <c r="AS4791" s="9">
        <v>0</v>
      </c>
      <c r="AT4791" s="9">
        <v>0</v>
      </c>
      <c r="AU4791" s="9">
        <v>0</v>
      </c>
      <c r="AV4791" s="9">
        <v>0</v>
      </c>
      <c r="AW4791" s="9">
        <v>0</v>
      </c>
      <c r="AX4791" s="9">
        <v>0</v>
      </c>
      <c r="AY4791" s="9">
        <v>0</v>
      </c>
      <c r="AZ4791" s="9">
        <v>0</v>
      </c>
      <c r="BA4791" s="9">
        <v>0</v>
      </c>
      <c r="BB4791" s="9">
        <v>0</v>
      </c>
      <c r="BC4791" s="9">
        <v>0</v>
      </c>
    </row>
    <row r="4792" spans="2:55" x14ac:dyDescent="0.45">
      <c r="B4792" s="25">
        <v>4785</v>
      </c>
      <c r="D4792" s="9" t="s">
        <v>3</v>
      </c>
      <c r="E4792" s="9">
        <v>0</v>
      </c>
      <c r="F4792" s="9">
        <v>4</v>
      </c>
      <c r="G4792" s="9">
        <v>88</v>
      </c>
      <c r="H4792" s="9">
        <v>21</v>
      </c>
      <c r="I4792" s="9">
        <v>25</v>
      </c>
      <c r="J4792" s="9">
        <v>3</v>
      </c>
      <c r="K4792" s="9">
        <v>4</v>
      </c>
      <c r="L4792" s="9">
        <v>8</v>
      </c>
      <c r="M4792" s="9">
        <v>13</v>
      </c>
      <c r="N4792" s="9">
        <v>29</v>
      </c>
      <c r="O4792" s="9">
        <v>40</v>
      </c>
      <c r="P4792" s="9">
        <v>5</v>
      </c>
      <c r="Q4792" s="9">
        <v>18</v>
      </c>
      <c r="R4792" s="9">
        <v>5</v>
      </c>
      <c r="S4792" s="9">
        <v>9</v>
      </c>
      <c r="T4792" s="9">
        <v>7</v>
      </c>
      <c r="U4792" s="9">
        <v>12</v>
      </c>
      <c r="V4792" s="9">
        <v>4</v>
      </c>
      <c r="W4792" s="9">
        <v>11</v>
      </c>
      <c r="X4792" s="9">
        <v>10</v>
      </c>
      <c r="Y4792" s="9">
        <v>6</v>
      </c>
      <c r="Z4792" s="9">
        <v>0</v>
      </c>
      <c r="AA4792" s="9">
        <v>9</v>
      </c>
      <c r="AB4792" s="9">
        <v>36</v>
      </c>
      <c r="AC4792" s="9">
        <v>4</v>
      </c>
      <c r="AD4792" s="9">
        <v>8</v>
      </c>
      <c r="AE4792" s="9">
        <v>6</v>
      </c>
      <c r="AF4792" s="9">
        <v>0</v>
      </c>
      <c r="AG4792" s="9">
        <v>3</v>
      </c>
      <c r="AH4792" s="9">
        <v>0</v>
      </c>
      <c r="AI4792" s="9">
        <v>3</v>
      </c>
      <c r="AJ4792" s="9">
        <v>5</v>
      </c>
      <c r="AK4792" s="9">
        <v>9</v>
      </c>
      <c r="AL4792" s="9">
        <v>6</v>
      </c>
      <c r="AM4792" s="9">
        <v>3</v>
      </c>
      <c r="AN4792" s="9">
        <v>0</v>
      </c>
      <c r="AO4792" s="9">
        <v>0</v>
      </c>
      <c r="AP4792" s="9">
        <v>9</v>
      </c>
      <c r="AQ4792" s="9">
        <v>0</v>
      </c>
      <c r="AR4792" s="9">
        <v>0</v>
      </c>
      <c r="AS4792" s="9">
        <v>5</v>
      </c>
      <c r="AT4792" s="9">
        <v>3</v>
      </c>
      <c r="AU4792" s="9">
        <v>4</v>
      </c>
      <c r="AV4792" s="9">
        <v>0</v>
      </c>
      <c r="AW4792" s="9">
        <v>5</v>
      </c>
      <c r="AX4792" s="9">
        <v>12</v>
      </c>
      <c r="AY4792" s="9">
        <v>4</v>
      </c>
      <c r="AZ4792" s="9">
        <v>5</v>
      </c>
      <c r="BA4792" s="9">
        <v>25</v>
      </c>
      <c r="BB4792" s="9">
        <v>6</v>
      </c>
      <c r="BC4792" s="9">
        <v>9</v>
      </c>
    </row>
    <row r="4793" spans="2:55" x14ac:dyDescent="0.45">
      <c r="B4793" s="25">
        <v>4786</v>
      </c>
      <c r="C4793" s="28" t="s">
        <v>209</v>
      </c>
      <c r="D4793" s="9" t="s">
        <v>56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0</v>
      </c>
      <c r="W4793" s="9">
        <v>0</v>
      </c>
      <c r="X4793" s="9">
        <v>0</v>
      </c>
      <c r="Y4793" s="9">
        <v>0</v>
      </c>
      <c r="Z4793" s="9">
        <v>0</v>
      </c>
      <c r="AA4793" s="9">
        <v>0</v>
      </c>
      <c r="AB4793" s="9">
        <v>0</v>
      </c>
      <c r="AC4793" s="9">
        <v>0</v>
      </c>
      <c r="AD4793" s="9">
        <v>0</v>
      </c>
      <c r="AE4793" s="9">
        <v>0</v>
      </c>
      <c r="AF4793" s="9">
        <v>0</v>
      </c>
      <c r="AG4793" s="9">
        <v>0</v>
      </c>
      <c r="AH4793" s="9">
        <v>0</v>
      </c>
      <c r="AI4793" s="9">
        <v>0</v>
      </c>
      <c r="AJ4793" s="9">
        <v>0</v>
      </c>
      <c r="AK4793" s="9">
        <v>0</v>
      </c>
      <c r="AL4793" s="9">
        <v>0</v>
      </c>
      <c r="AM4793" s="9">
        <v>0</v>
      </c>
      <c r="AN4793" s="9">
        <v>0</v>
      </c>
      <c r="AO4793" s="9">
        <v>0</v>
      </c>
      <c r="AP4793" s="9">
        <v>0</v>
      </c>
      <c r="AQ4793" s="9">
        <v>0</v>
      </c>
      <c r="AR4793" s="9">
        <v>0</v>
      </c>
      <c r="AS4793" s="9">
        <v>0</v>
      </c>
      <c r="AT4793" s="9">
        <v>0</v>
      </c>
      <c r="AU4793" s="9">
        <v>0</v>
      </c>
      <c r="AV4793" s="9">
        <v>0</v>
      </c>
      <c r="AW4793" s="9">
        <v>0</v>
      </c>
      <c r="AX4793" s="9">
        <v>0</v>
      </c>
      <c r="AY4793" s="9">
        <v>0</v>
      </c>
      <c r="AZ4793" s="9">
        <v>0</v>
      </c>
      <c r="BA4793" s="9">
        <v>0</v>
      </c>
      <c r="BB4793" s="9">
        <v>0</v>
      </c>
      <c r="BC4793" s="9">
        <v>0</v>
      </c>
    </row>
    <row r="4794" spans="2:55" x14ac:dyDescent="0.45">
      <c r="B4794" s="25">
        <v>4787</v>
      </c>
      <c r="D4794" s="9" t="s">
        <v>57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0</v>
      </c>
      <c r="N4794" s="9">
        <v>0</v>
      </c>
      <c r="O4794" s="9">
        <v>0</v>
      </c>
      <c r="P4794" s="9">
        <v>0</v>
      </c>
      <c r="Q4794" s="9">
        <v>0</v>
      </c>
      <c r="R4794" s="9">
        <v>0</v>
      </c>
      <c r="S4794" s="9">
        <v>0</v>
      </c>
      <c r="T4794" s="9">
        <v>0</v>
      </c>
      <c r="U4794" s="9">
        <v>0</v>
      </c>
      <c r="V4794" s="9">
        <v>0</v>
      </c>
      <c r="W4794" s="9">
        <v>0</v>
      </c>
      <c r="X4794" s="9">
        <v>0</v>
      </c>
      <c r="Y4794" s="9">
        <v>0</v>
      </c>
      <c r="Z4794" s="9">
        <v>0</v>
      </c>
      <c r="AA4794" s="9">
        <v>0</v>
      </c>
      <c r="AB4794" s="9">
        <v>0</v>
      </c>
      <c r="AC4794" s="9">
        <v>0</v>
      </c>
      <c r="AD4794" s="9">
        <v>0</v>
      </c>
      <c r="AE4794" s="9">
        <v>0</v>
      </c>
      <c r="AF4794" s="9">
        <v>0</v>
      </c>
      <c r="AG4794" s="9">
        <v>0</v>
      </c>
      <c r="AH4794" s="9">
        <v>0</v>
      </c>
      <c r="AI4794" s="9">
        <v>0</v>
      </c>
      <c r="AJ4794" s="9">
        <v>0</v>
      </c>
      <c r="AK4794" s="9">
        <v>0</v>
      </c>
      <c r="AL4794" s="9">
        <v>0</v>
      </c>
      <c r="AM4794" s="9">
        <v>0</v>
      </c>
      <c r="AN4794" s="9">
        <v>0</v>
      </c>
      <c r="AO4794" s="9">
        <v>0</v>
      </c>
      <c r="AP4794" s="9">
        <v>0</v>
      </c>
      <c r="AQ4794" s="9">
        <v>0</v>
      </c>
      <c r="AR4794" s="9">
        <v>0</v>
      </c>
      <c r="AS4794" s="9">
        <v>0</v>
      </c>
      <c r="AT4794" s="9">
        <v>0</v>
      </c>
      <c r="AU4794" s="9">
        <v>0</v>
      </c>
      <c r="AV4794" s="9">
        <v>0</v>
      </c>
      <c r="AW4794" s="9">
        <v>0</v>
      </c>
      <c r="AX4794" s="9">
        <v>0</v>
      </c>
      <c r="AY4794" s="9">
        <v>0</v>
      </c>
      <c r="AZ4794" s="9">
        <v>0</v>
      </c>
      <c r="BA4794" s="9">
        <v>0</v>
      </c>
      <c r="BB4794" s="9">
        <v>0</v>
      </c>
      <c r="BC4794" s="9">
        <v>0</v>
      </c>
    </row>
    <row r="4795" spans="2:55" x14ac:dyDescent="0.45">
      <c r="B4795" s="25">
        <v>4788</v>
      </c>
      <c r="D4795" s="9" t="s">
        <v>58</v>
      </c>
      <c r="E4795" s="9">
        <v>0</v>
      </c>
      <c r="F4795" s="9">
        <v>0</v>
      </c>
      <c r="G4795" s="9">
        <v>0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  <c r="AC4795" s="9">
        <v>0</v>
      </c>
      <c r="AD4795" s="9">
        <v>0</v>
      </c>
      <c r="AE4795" s="9">
        <v>0</v>
      </c>
      <c r="AF4795" s="9">
        <v>0</v>
      </c>
      <c r="AG4795" s="9">
        <v>0</v>
      </c>
      <c r="AH4795" s="9">
        <v>0</v>
      </c>
      <c r="AI4795" s="9">
        <v>0</v>
      </c>
      <c r="AJ4795" s="9">
        <v>0</v>
      </c>
      <c r="AK4795" s="9">
        <v>0</v>
      </c>
      <c r="AL4795" s="9">
        <v>0</v>
      </c>
      <c r="AM4795" s="9">
        <v>0</v>
      </c>
      <c r="AN4795" s="9">
        <v>0</v>
      </c>
      <c r="AO4795" s="9">
        <v>0</v>
      </c>
      <c r="AP4795" s="9">
        <v>0</v>
      </c>
      <c r="AQ4795" s="9">
        <v>0</v>
      </c>
      <c r="AR4795" s="9">
        <v>0</v>
      </c>
      <c r="AS4795" s="9">
        <v>0</v>
      </c>
      <c r="AT4795" s="9">
        <v>0</v>
      </c>
      <c r="AU4795" s="9">
        <v>0</v>
      </c>
      <c r="AV4795" s="9">
        <v>0</v>
      </c>
      <c r="AW4795" s="9">
        <v>0</v>
      </c>
      <c r="AX4795" s="9">
        <v>0</v>
      </c>
      <c r="AY4795" s="9">
        <v>0</v>
      </c>
      <c r="AZ4795" s="9">
        <v>0</v>
      </c>
      <c r="BA4795" s="9">
        <v>0</v>
      </c>
      <c r="BB4795" s="9">
        <v>0</v>
      </c>
      <c r="BC4795" s="9">
        <v>0</v>
      </c>
    </row>
    <row r="4796" spans="2:55" x14ac:dyDescent="0.45">
      <c r="B4796" s="25">
        <v>4789</v>
      </c>
      <c r="D4796" s="9" t="s">
        <v>59</v>
      </c>
      <c r="E4796" s="9">
        <v>0</v>
      </c>
      <c r="F4796" s="9">
        <v>0</v>
      </c>
      <c r="G4796" s="9">
        <v>0</v>
      </c>
      <c r="H4796" s="9">
        <v>0</v>
      </c>
      <c r="I4796" s="9">
        <v>0</v>
      </c>
      <c r="J4796" s="9">
        <v>0</v>
      </c>
      <c r="K4796" s="9">
        <v>0</v>
      </c>
      <c r="L4796" s="9">
        <v>0</v>
      </c>
      <c r="M4796" s="9">
        <v>0</v>
      </c>
      <c r="N4796" s="9">
        <v>0</v>
      </c>
      <c r="O4796" s="9">
        <v>0</v>
      </c>
      <c r="P4796" s="9">
        <v>0</v>
      </c>
      <c r="Q4796" s="9">
        <v>0</v>
      </c>
      <c r="R4796" s="9">
        <v>0</v>
      </c>
      <c r="S4796" s="9">
        <v>0</v>
      </c>
      <c r="T4796" s="9">
        <v>0</v>
      </c>
      <c r="U4796" s="9">
        <v>0</v>
      </c>
      <c r="V4796" s="9">
        <v>0</v>
      </c>
      <c r="W4796" s="9">
        <v>0</v>
      </c>
      <c r="X4796" s="9">
        <v>0</v>
      </c>
      <c r="Y4796" s="9">
        <v>0</v>
      </c>
      <c r="Z4796" s="9">
        <v>0</v>
      </c>
      <c r="AA4796" s="9">
        <v>0</v>
      </c>
      <c r="AB4796" s="9">
        <v>0</v>
      </c>
      <c r="AC4796" s="9">
        <v>0</v>
      </c>
      <c r="AD4796" s="9">
        <v>0</v>
      </c>
      <c r="AE4796" s="9">
        <v>0</v>
      </c>
      <c r="AF4796" s="9">
        <v>0</v>
      </c>
      <c r="AG4796" s="9">
        <v>0</v>
      </c>
      <c r="AH4796" s="9">
        <v>0</v>
      </c>
      <c r="AI4796" s="9">
        <v>0</v>
      </c>
      <c r="AJ4796" s="9">
        <v>0</v>
      </c>
      <c r="AK4796" s="9">
        <v>0</v>
      </c>
      <c r="AL4796" s="9">
        <v>0</v>
      </c>
      <c r="AM4796" s="9">
        <v>0</v>
      </c>
      <c r="AN4796" s="9">
        <v>0</v>
      </c>
      <c r="AO4796" s="9">
        <v>0</v>
      </c>
      <c r="AP4796" s="9">
        <v>0</v>
      </c>
      <c r="AQ4796" s="9">
        <v>0</v>
      </c>
      <c r="AR4796" s="9">
        <v>0</v>
      </c>
      <c r="AS4796" s="9">
        <v>0</v>
      </c>
      <c r="AT4796" s="9">
        <v>0</v>
      </c>
      <c r="AU4796" s="9">
        <v>0</v>
      </c>
      <c r="AV4796" s="9">
        <v>0</v>
      </c>
      <c r="AW4796" s="9">
        <v>0</v>
      </c>
      <c r="AX4796" s="9">
        <v>0</v>
      </c>
      <c r="AY4796" s="9">
        <v>0</v>
      </c>
      <c r="AZ4796" s="9">
        <v>0</v>
      </c>
      <c r="BA4796" s="9">
        <v>0</v>
      </c>
      <c r="BB4796" s="9">
        <v>0</v>
      </c>
      <c r="BC4796" s="9">
        <v>0</v>
      </c>
    </row>
    <row r="4797" spans="2:55" x14ac:dyDescent="0.45">
      <c r="B4797" s="25">
        <v>4790</v>
      </c>
      <c r="D4797" s="9" t="s">
        <v>60</v>
      </c>
      <c r="E4797" s="9">
        <v>0</v>
      </c>
      <c r="F4797" s="9">
        <v>0</v>
      </c>
      <c r="G4797" s="9">
        <v>0</v>
      </c>
      <c r="H4797" s="9">
        <v>0</v>
      </c>
      <c r="I4797" s="9">
        <v>0</v>
      </c>
      <c r="J4797" s="9">
        <v>0</v>
      </c>
      <c r="K4797" s="9">
        <v>0</v>
      </c>
      <c r="L4797" s="9">
        <v>0</v>
      </c>
      <c r="M4797" s="9">
        <v>0</v>
      </c>
      <c r="N4797" s="9">
        <v>0</v>
      </c>
      <c r="O4797" s="9">
        <v>0</v>
      </c>
      <c r="P4797" s="9">
        <v>0</v>
      </c>
      <c r="Q4797" s="9">
        <v>0</v>
      </c>
      <c r="R4797" s="9">
        <v>0</v>
      </c>
      <c r="S4797" s="9">
        <v>0</v>
      </c>
      <c r="T4797" s="9">
        <v>0</v>
      </c>
      <c r="U4797" s="9">
        <v>0</v>
      </c>
      <c r="V4797" s="9">
        <v>0</v>
      </c>
      <c r="W4797" s="9">
        <v>0</v>
      </c>
      <c r="X4797" s="9">
        <v>0</v>
      </c>
      <c r="Y4797" s="9">
        <v>0</v>
      </c>
      <c r="Z4797" s="9">
        <v>0</v>
      </c>
      <c r="AA4797" s="9">
        <v>0</v>
      </c>
      <c r="AB4797" s="9">
        <v>0</v>
      </c>
      <c r="AC4797" s="9">
        <v>0</v>
      </c>
      <c r="AD4797" s="9">
        <v>0</v>
      </c>
      <c r="AE4797" s="9">
        <v>0</v>
      </c>
      <c r="AF4797" s="9">
        <v>0</v>
      </c>
      <c r="AG4797" s="9">
        <v>0</v>
      </c>
      <c r="AH4797" s="9">
        <v>0</v>
      </c>
      <c r="AI4797" s="9">
        <v>0</v>
      </c>
      <c r="AJ4797" s="9">
        <v>0</v>
      </c>
      <c r="AK4797" s="9">
        <v>0</v>
      </c>
      <c r="AL4797" s="9">
        <v>0</v>
      </c>
      <c r="AM4797" s="9">
        <v>0</v>
      </c>
      <c r="AN4797" s="9">
        <v>0</v>
      </c>
      <c r="AO4797" s="9">
        <v>0</v>
      </c>
      <c r="AP4797" s="9">
        <v>0</v>
      </c>
      <c r="AQ4797" s="9">
        <v>0</v>
      </c>
      <c r="AR4797" s="9">
        <v>0</v>
      </c>
      <c r="AS4797" s="9">
        <v>0</v>
      </c>
      <c r="AT4797" s="9">
        <v>0</v>
      </c>
      <c r="AU4797" s="9">
        <v>0</v>
      </c>
      <c r="AV4797" s="9">
        <v>0</v>
      </c>
      <c r="AW4797" s="9">
        <v>0</v>
      </c>
      <c r="AX4797" s="9">
        <v>0</v>
      </c>
      <c r="AY4797" s="9">
        <v>0</v>
      </c>
      <c r="AZ4797" s="9">
        <v>0</v>
      </c>
      <c r="BA4797" s="9">
        <v>0</v>
      </c>
      <c r="BB4797" s="9">
        <v>0</v>
      </c>
      <c r="BC4797" s="9">
        <v>0</v>
      </c>
    </row>
    <row r="4798" spans="2:55" x14ac:dyDescent="0.45">
      <c r="B4798" s="25">
        <v>4791</v>
      </c>
      <c r="D4798" s="9" t="s">
        <v>61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  <c r="J4798" s="9">
        <v>0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0</v>
      </c>
      <c r="R4798" s="9">
        <v>0</v>
      </c>
      <c r="S4798" s="9">
        <v>0</v>
      </c>
      <c r="T4798" s="9">
        <v>0</v>
      </c>
      <c r="U4798" s="9">
        <v>0</v>
      </c>
      <c r="V4798" s="9">
        <v>0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  <c r="AC4798" s="9">
        <v>0</v>
      </c>
      <c r="AD4798" s="9">
        <v>0</v>
      </c>
      <c r="AE4798" s="9">
        <v>0</v>
      </c>
      <c r="AF4798" s="9">
        <v>0</v>
      </c>
      <c r="AG4798" s="9">
        <v>0</v>
      </c>
      <c r="AH4798" s="9">
        <v>0</v>
      </c>
      <c r="AI4798" s="9">
        <v>0</v>
      </c>
      <c r="AJ4798" s="9">
        <v>0</v>
      </c>
      <c r="AK4798" s="9">
        <v>0</v>
      </c>
      <c r="AL4798" s="9">
        <v>0</v>
      </c>
      <c r="AM4798" s="9">
        <v>0</v>
      </c>
      <c r="AN4798" s="9">
        <v>0</v>
      </c>
      <c r="AO4798" s="9">
        <v>0</v>
      </c>
      <c r="AP4798" s="9">
        <v>0</v>
      </c>
      <c r="AQ4798" s="9">
        <v>0</v>
      </c>
      <c r="AR4798" s="9">
        <v>0</v>
      </c>
      <c r="AS4798" s="9">
        <v>0</v>
      </c>
      <c r="AT4798" s="9">
        <v>0</v>
      </c>
      <c r="AU4798" s="9">
        <v>0</v>
      </c>
      <c r="AV4798" s="9">
        <v>0</v>
      </c>
      <c r="AW4798" s="9">
        <v>0</v>
      </c>
      <c r="AX4798" s="9">
        <v>0</v>
      </c>
      <c r="AY4798" s="9">
        <v>0</v>
      </c>
      <c r="AZ4798" s="9">
        <v>0</v>
      </c>
      <c r="BA4798" s="9">
        <v>0</v>
      </c>
      <c r="BB4798" s="9">
        <v>0</v>
      </c>
      <c r="BC4798" s="9">
        <v>0</v>
      </c>
    </row>
    <row r="4799" spans="2:55" x14ac:dyDescent="0.45">
      <c r="B4799" s="25">
        <v>4792</v>
      </c>
      <c r="D4799" s="9" t="s">
        <v>62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3</v>
      </c>
      <c r="N4799" s="9">
        <v>0</v>
      </c>
      <c r="O4799" s="9">
        <v>0</v>
      </c>
      <c r="P4799" s="9">
        <v>0</v>
      </c>
      <c r="Q4799" s="9">
        <v>0</v>
      </c>
      <c r="R4799" s="9">
        <v>0</v>
      </c>
      <c r="S4799" s="9">
        <v>0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  <c r="AC4799" s="9">
        <v>0</v>
      </c>
      <c r="AD4799" s="9">
        <v>0</v>
      </c>
      <c r="AE4799" s="9">
        <v>0</v>
      </c>
      <c r="AF4799" s="9">
        <v>0</v>
      </c>
      <c r="AG4799" s="9">
        <v>0</v>
      </c>
      <c r="AH4799" s="9">
        <v>0</v>
      </c>
      <c r="AI4799" s="9">
        <v>0</v>
      </c>
      <c r="AJ4799" s="9">
        <v>0</v>
      </c>
      <c r="AK4799" s="9">
        <v>0</v>
      </c>
      <c r="AL4799" s="9">
        <v>0</v>
      </c>
      <c r="AM4799" s="9">
        <v>0</v>
      </c>
      <c r="AN4799" s="9">
        <v>0</v>
      </c>
      <c r="AO4799" s="9">
        <v>0</v>
      </c>
      <c r="AP4799" s="9">
        <v>0</v>
      </c>
      <c r="AQ4799" s="9">
        <v>0</v>
      </c>
      <c r="AR4799" s="9">
        <v>0</v>
      </c>
      <c r="AS4799" s="9">
        <v>0</v>
      </c>
      <c r="AT4799" s="9">
        <v>0</v>
      </c>
      <c r="AU4799" s="9">
        <v>0</v>
      </c>
      <c r="AV4799" s="9">
        <v>0</v>
      </c>
      <c r="AW4799" s="9">
        <v>0</v>
      </c>
      <c r="AX4799" s="9">
        <v>0</v>
      </c>
      <c r="AY4799" s="9">
        <v>0</v>
      </c>
      <c r="AZ4799" s="9">
        <v>0</v>
      </c>
      <c r="BA4799" s="9">
        <v>0</v>
      </c>
      <c r="BB4799" s="9">
        <v>0</v>
      </c>
      <c r="BC4799" s="9">
        <v>0</v>
      </c>
    </row>
    <row r="4800" spans="2:55" x14ac:dyDescent="0.45">
      <c r="B4800" s="25">
        <v>4793</v>
      </c>
      <c r="D4800" s="9" t="s">
        <v>63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0</v>
      </c>
      <c r="N4800" s="9">
        <v>0</v>
      </c>
      <c r="O4800" s="9">
        <v>0</v>
      </c>
      <c r="P4800" s="9">
        <v>5</v>
      </c>
      <c r="Q4800" s="9">
        <v>0</v>
      </c>
      <c r="R4800" s="9">
        <v>0</v>
      </c>
      <c r="S4800" s="9">
        <v>0</v>
      </c>
      <c r="T4800" s="9">
        <v>0</v>
      </c>
      <c r="U4800" s="9">
        <v>0</v>
      </c>
      <c r="V4800" s="9">
        <v>0</v>
      </c>
      <c r="W4800" s="9">
        <v>0</v>
      </c>
      <c r="X4800" s="9">
        <v>0</v>
      </c>
      <c r="Y4800" s="9">
        <v>0</v>
      </c>
      <c r="Z4800" s="9">
        <v>0</v>
      </c>
      <c r="AA4800" s="9">
        <v>0</v>
      </c>
      <c r="AB4800" s="9">
        <v>0</v>
      </c>
      <c r="AC4800" s="9">
        <v>0</v>
      </c>
      <c r="AD4800" s="9">
        <v>0</v>
      </c>
      <c r="AE4800" s="9">
        <v>0</v>
      </c>
      <c r="AF4800" s="9">
        <v>0</v>
      </c>
      <c r="AG4800" s="9">
        <v>0</v>
      </c>
      <c r="AH4800" s="9">
        <v>0</v>
      </c>
      <c r="AI4800" s="9">
        <v>0</v>
      </c>
      <c r="AJ4800" s="9">
        <v>0</v>
      </c>
      <c r="AK4800" s="9">
        <v>0</v>
      </c>
      <c r="AL4800" s="9">
        <v>0</v>
      </c>
      <c r="AM4800" s="9">
        <v>0</v>
      </c>
      <c r="AN4800" s="9">
        <v>0</v>
      </c>
      <c r="AO4800" s="9">
        <v>0</v>
      </c>
      <c r="AP4800" s="9">
        <v>0</v>
      </c>
      <c r="AQ4800" s="9">
        <v>0</v>
      </c>
      <c r="AR4800" s="9">
        <v>0</v>
      </c>
      <c r="AS4800" s="9">
        <v>0</v>
      </c>
      <c r="AT4800" s="9">
        <v>0</v>
      </c>
      <c r="AU4800" s="9">
        <v>0</v>
      </c>
      <c r="AV4800" s="9">
        <v>0</v>
      </c>
      <c r="AW4800" s="9">
        <v>0</v>
      </c>
      <c r="AX4800" s="9">
        <v>0</v>
      </c>
      <c r="AY4800" s="9">
        <v>0</v>
      </c>
      <c r="AZ4800" s="9">
        <v>0</v>
      </c>
      <c r="BA4800" s="9">
        <v>0</v>
      </c>
      <c r="BB4800" s="9">
        <v>0</v>
      </c>
      <c r="BC4800" s="9">
        <v>0</v>
      </c>
    </row>
    <row r="4801" spans="2:55" x14ac:dyDescent="0.45">
      <c r="B4801" s="25">
        <v>4794</v>
      </c>
      <c r="D4801" s="9" t="s">
        <v>64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6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0</v>
      </c>
      <c r="W4801" s="9">
        <v>0</v>
      </c>
      <c r="X4801" s="9">
        <v>0</v>
      </c>
      <c r="Y4801" s="9">
        <v>0</v>
      </c>
      <c r="Z4801" s="9">
        <v>0</v>
      </c>
      <c r="AA4801" s="9">
        <v>0</v>
      </c>
      <c r="AB4801" s="9">
        <v>0</v>
      </c>
      <c r="AC4801" s="9">
        <v>0</v>
      </c>
      <c r="AD4801" s="9">
        <v>0</v>
      </c>
      <c r="AE4801" s="9">
        <v>0</v>
      </c>
      <c r="AF4801" s="9">
        <v>0</v>
      </c>
      <c r="AG4801" s="9">
        <v>0</v>
      </c>
      <c r="AH4801" s="9">
        <v>0</v>
      </c>
      <c r="AI4801" s="9">
        <v>0</v>
      </c>
      <c r="AJ4801" s="9">
        <v>0</v>
      </c>
      <c r="AK4801" s="9">
        <v>0</v>
      </c>
      <c r="AL4801" s="9">
        <v>0</v>
      </c>
      <c r="AM4801" s="9">
        <v>0</v>
      </c>
      <c r="AN4801" s="9">
        <v>0</v>
      </c>
      <c r="AO4801" s="9">
        <v>0</v>
      </c>
      <c r="AP4801" s="9">
        <v>0</v>
      </c>
      <c r="AQ4801" s="9">
        <v>0</v>
      </c>
      <c r="AR4801" s="9">
        <v>0</v>
      </c>
      <c r="AS4801" s="9">
        <v>0</v>
      </c>
      <c r="AT4801" s="9">
        <v>0</v>
      </c>
      <c r="AU4801" s="9">
        <v>0</v>
      </c>
      <c r="AV4801" s="9">
        <v>0</v>
      </c>
      <c r="AW4801" s="9">
        <v>0</v>
      </c>
      <c r="AX4801" s="9">
        <v>0</v>
      </c>
      <c r="AY4801" s="9">
        <v>0</v>
      </c>
      <c r="AZ4801" s="9">
        <v>0</v>
      </c>
      <c r="BA4801" s="9">
        <v>0</v>
      </c>
      <c r="BB4801" s="9">
        <v>0</v>
      </c>
      <c r="BC4801" s="9">
        <v>0</v>
      </c>
    </row>
    <row r="4802" spans="2:55" x14ac:dyDescent="0.45">
      <c r="B4802" s="25">
        <v>4795</v>
      </c>
      <c r="D4802" s="9" t="s">
        <v>65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  <c r="Q4802" s="9">
        <v>0</v>
      </c>
      <c r="R4802" s="9">
        <v>0</v>
      </c>
      <c r="S4802" s="9">
        <v>0</v>
      </c>
      <c r="T4802" s="9">
        <v>0</v>
      </c>
      <c r="U4802" s="9">
        <v>0</v>
      </c>
      <c r="V4802" s="9">
        <v>0</v>
      </c>
      <c r="W4802" s="9">
        <v>0</v>
      </c>
      <c r="X4802" s="9">
        <v>0</v>
      </c>
      <c r="Y4802" s="9">
        <v>0</v>
      </c>
      <c r="Z4802" s="9">
        <v>0</v>
      </c>
      <c r="AA4802" s="9">
        <v>0</v>
      </c>
      <c r="AB4802" s="9">
        <v>0</v>
      </c>
      <c r="AC4802" s="9">
        <v>0</v>
      </c>
      <c r="AD4802" s="9">
        <v>0</v>
      </c>
      <c r="AE4802" s="9">
        <v>0</v>
      </c>
      <c r="AF4802" s="9">
        <v>0</v>
      </c>
      <c r="AG4802" s="9">
        <v>0</v>
      </c>
      <c r="AH4802" s="9">
        <v>0</v>
      </c>
      <c r="AI4802" s="9">
        <v>0</v>
      </c>
      <c r="AJ4802" s="9">
        <v>0</v>
      </c>
      <c r="AK4802" s="9">
        <v>0</v>
      </c>
      <c r="AL4802" s="9">
        <v>0</v>
      </c>
      <c r="AM4802" s="9">
        <v>0</v>
      </c>
      <c r="AN4802" s="9">
        <v>0</v>
      </c>
      <c r="AO4802" s="9">
        <v>0</v>
      </c>
      <c r="AP4802" s="9">
        <v>0</v>
      </c>
      <c r="AQ4802" s="9">
        <v>0</v>
      </c>
      <c r="AR4802" s="9">
        <v>0</v>
      </c>
      <c r="AS4802" s="9">
        <v>0</v>
      </c>
      <c r="AT4802" s="9">
        <v>0</v>
      </c>
      <c r="AU4802" s="9">
        <v>0</v>
      </c>
      <c r="AV4802" s="9">
        <v>0</v>
      </c>
      <c r="AW4802" s="9">
        <v>0</v>
      </c>
      <c r="AX4802" s="9">
        <v>0</v>
      </c>
      <c r="AY4802" s="9">
        <v>0</v>
      </c>
      <c r="AZ4802" s="9">
        <v>0</v>
      </c>
      <c r="BA4802" s="9">
        <v>0</v>
      </c>
      <c r="BB4802" s="9">
        <v>0</v>
      </c>
      <c r="BC4802" s="9">
        <v>0</v>
      </c>
    </row>
    <row r="4803" spans="2:55" x14ac:dyDescent="0.45">
      <c r="B4803" s="25">
        <v>4796</v>
      </c>
      <c r="D4803" s="9" t="s">
        <v>66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0</v>
      </c>
      <c r="R4803" s="9">
        <v>0</v>
      </c>
      <c r="S4803" s="9">
        <v>0</v>
      </c>
      <c r="T4803" s="9">
        <v>0</v>
      </c>
      <c r="U4803" s="9">
        <v>0</v>
      </c>
      <c r="V4803" s="9">
        <v>0</v>
      </c>
      <c r="W4803" s="9">
        <v>0</v>
      </c>
      <c r="X4803" s="9">
        <v>0</v>
      </c>
      <c r="Y4803" s="9">
        <v>0</v>
      </c>
      <c r="Z4803" s="9">
        <v>0</v>
      </c>
      <c r="AA4803" s="9">
        <v>0</v>
      </c>
      <c r="AB4803" s="9">
        <v>0</v>
      </c>
      <c r="AC4803" s="9">
        <v>0</v>
      </c>
      <c r="AD4803" s="9">
        <v>0</v>
      </c>
      <c r="AE4803" s="9">
        <v>0</v>
      </c>
      <c r="AF4803" s="9">
        <v>0</v>
      </c>
      <c r="AG4803" s="9">
        <v>0</v>
      </c>
      <c r="AH4803" s="9">
        <v>0</v>
      </c>
      <c r="AI4803" s="9">
        <v>0</v>
      </c>
      <c r="AJ4803" s="9">
        <v>0</v>
      </c>
      <c r="AK4803" s="9">
        <v>0</v>
      </c>
      <c r="AL4803" s="9">
        <v>0</v>
      </c>
      <c r="AM4803" s="9">
        <v>0</v>
      </c>
      <c r="AN4803" s="9">
        <v>0</v>
      </c>
      <c r="AO4803" s="9">
        <v>0</v>
      </c>
      <c r="AP4803" s="9">
        <v>0</v>
      </c>
      <c r="AQ4803" s="9">
        <v>0</v>
      </c>
      <c r="AR4803" s="9">
        <v>0</v>
      </c>
      <c r="AS4803" s="9">
        <v>0</v>
      </c>
      <c r="AT4803" s="9">
        <v>0</v>
      </c>
      <c r="AU4803" s="9">
        <v>0</v>
      </c>
      <c r="AV4803" s="9">
        <v>0</v>
      </c>
      <c r="AW4803" s="9">
        <v>0</v>
      </c>
      <c r="AX4803" s="9">
        <v>0</v>
      </c>
      <c r="AY4803" s="9">
        <v>0</v>
      </c>
      <c r="AZ4803" s="9">
        <v>0</v>
      </c>
      <c r="BA4803" s="9">
        <v>0</v>
      </c>
      <c r="BB4803" s="9">
        <v>0</v>
      </c>
      <c r="BC4803" s="9">
        <v>0</v>
      </c>
    </row>
    <row r="4804" spans="2:55" x14ac:dyDescent="0.45">
      <c r="B4804" s="25">
        <v>4797</v>
      </c>
      <c r="D4804" s="9" t="s">
        <v>67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3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0</v>
      </c>
      <c r="T4804" s="9">
        <v>3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0</v>
      </c>
      <c r="AB4804" s="9">
        <v>0</v>
      </c>
      <c r="AC4804" s="9">
        <v>0</v>
      </c>
      <c r="AD4804" s="9">
        <v>0</v>
      </c>
      <c r="AE4804" s="9">
        <v>0</v>
      </c>
      <c r="AF4804" s="9">
        <v>0</v>
      </c>
      <c r="AG4804" s="9">
        <v>0</v>
      </c>
      <c r="AH4804" s="9">
        <v>0</v>
      </c>
      <c r="AI4804" s="9">
        <v>0</v>
      </c>
      <c r="AJ4804" s="9">
        <v>0</v>
      </c>
      <c r="AK4804" s="9">
        <v>0</v>
      </c>
      <c r="AL4804" s="9">
        <v>0</v>
      </c>
      <c r="AM4804" s="9">
        <v>0</v>
      </c>
      <c r="AN4804" s="9">
        <v>0</v>
      </c>
      <c r="AO4804" s="9">
        <v>0</v>
      </c>
      <c r="AP4804" s="9">
        <v>0</v>
      </c>
      <c r="AQ4804" s="9">
        <v>0</v>
      </c>
      <c r="AR4804" s="9">
        <v>0</v>
      </c>
      <c r="AS4804" s="9">
        <v>0</v>
      </c>
      <c r="AT4804" s="9">
        <v>0</v>
      </c>
      <c r="AU4804" s="9">
        <v>0</v>
      </c>
      <c r="AV4804" s="9">
        <v>0</v>
      </c>
      <c r="AW4804" s="9">
        <v>0</v>
      </c>
      <c r="AX4804" s="9">
        <v>0</v>
      </c>
      <c r="AY4804" s="9">
        <v>0</v>
      </c>
      <c r="AZ4804" s="9">
        <v>0</v>
      </c>
      <c r="BA4804" s="9">
        <v>0</v>
      </c>
      <c r="BB4804" s="9">
        <v>0</v>
      </c>
      <c r="BC4804" s="9">
        <v>0</v>
      </c>
    </row>
    <row r="4805" spans="2:55" x14ac:dyDescent="0.45">
      <c r="B4805" s="25">
        <v>4798</v>
      </c>
      <c r="D4805" s="9" t="s">
        <v>68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0</v>
      </c>
      <c r="P4805" s="9">
        <v>0</v>
      </c>
      <c r="Q4805" s="9">
        <v>0</v>
      </c>
      <c r="R4805" s="9">
        <v>0</v>
      </c>
      <c r="S4805" s="9">
        <v>0</v>
      </c>
      <c r="T4805" s="9">
        <v>0</v>
      </c>
      <c r="U4805" s="9">
        <v>0</v>
      </c>
      <c r="V4805" s="9">
        <v>0</v>
      </c>
      <c r="W4805" s="9">
        <v>0</v>
      </c>
      <c r="X4805" s="9">
        <v>0</v>
      </c>
      <c r="Y4805" s="9">
        <v>0</v>
      </c>
      <c r="Z4805" s="9">
        <v>0</v>
      </c>
      <c r="AA4805" s="9">
        <v>0</v>
      </c>
      <c r="AB4805" s="9">
        <v>0</v>
      </c>
      <c r="AC4805" s="9">
        <v>0</v>
      </c>
      <c r="AD4805" s="9">
        <v>0</v>
      </c>
      <c r="AE4805" s="9">
        <v>0</v>
      </c>
      <c r="AF4805" s="9">
        <v>0</v>
      </c>
      <c r="AG4805" s="9">
        <v>0</v>
      </c>
      <c r="AH4805" s="9">
        <v>0</v>
      </c>
      <c r="AI4805" s="9">
        <v>0</v>
      </c>
      <c r="AJ4805" s="9">
        <v>0</v>
      </c>
      <c r="AK4805" s="9">
        <v>0</v>
      </c>
      <c r="AL4805" s="9">
        <v>0</v>
      </c>
      <c r="AM4805" s="9">
        <v>0</v>
      </c>
      <c r="AN4805" s="9">
        <v>0</v>
      </c>
      <c r="AO4805" s="9">
        <v>0</v>
      </c>
      <c r="AP4805" s="9">
        <v>0</v>
      </c>
      <c r="AQ4805" s="9">
        <v>0</v>
      </c>
      <c r="AR4805" s="9">
        <v>0</v>
      </c>
      <c r="AS4805" s="9">
        <v>0</v>
      </c>
      <c r="AT4805" s="9">
        <v>0</v>
      </c>
      <c r="AU4805" s="9">
        <v>0</v>
      </c>
      <c r="AV4805" s="9">
        <v>0</v>
      </c>
      <c r="AW4805" s="9">
        <v>0</v>
      </c>
      <c r="AX4805" s="9">
        <v>0</v>
      </c>
      <c r="AY4805" s="9">
        <v>0</v>
      </c>
      <c r="AZ4805" s="9">
        <v>0</v>
      </c>
      <c r="BA4805" s="9">
        <v>0</v>
      </c>
      <c r="BB4805" s="9">
        <v>0</v>
      </c>
      <c r="BC4805" s="9">
        <v>0</v>
      </c>
    </row>
    <row r="4806" spans="2:55" x14ac:dyDescent="0.45">
      <c r="B4806" s="25">
        <v>4799</v>
      </c>
      <c r="D4806" s="9" t="s">
        <v>69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9">
        <v>0</v>
      </c>
      <c r="U4806" s="9">
        <v>0</v>
      </c>
      <c r="V4806" s="9">
        <v>0</v>
      </c>
      <c r="W4806" s="9">
        <v>0</v>
      </c>
      <c r="X4806" s="9">
        <v>0</v>
      </c>
      <c r="Y4806" s="9">
        <v>0</v>
      </c>
      <c r="Z4806" s="9">
        <v>0</v>
      </c>
      <c r="AA4806" s="9">
        <v>0</v>
      </c>
      <c r="AB4806" s="9">
        <v>0</v>
      </c>
      <c r="AC4806" s="9">
        <v>0</v>
      </c>
      <c r="AD4806" s="9">
        <v>0</v>
      </c>
      <c r="AE4806" s="9">
        <v>0</v>
      </c>
      <c r="AF4806" s="9">
        <v>0</v>
      </c>
      <c r="AG4806" s="9">
        <v>0</v>
      </c>
      <c r="AH4806" s="9">
        <v>0</v>
      </c>
      <c r="AI4806" s="9">
        <v>0</v>
      </c>
      <c r="AJ4806" s="9">
        <v>0</v>
      </c>
      <c r="AK4806" s="9">
        <v>0</v>
      </c>
      <c r="AL4806" s="9">
        <v>0</v>
      </c>
      <c r="AM4806" s="9">
        <v>0</v>
      </c>
      <c r="AN4806" s="9">
        <v>0</v>
      </c>
      <c r="AO4806" s="9">
        <v>0</v>
      </c>
      <c r="AP4806" s="9">
        <v>0</v>
      </c>
      <c r="AQ4806" s="9">
        <v>0</v>
      </c>
      <c r="AR4806" s="9">
        <v>0</v>
      </c>
      <c r="AS4806" s="9">
        <v>0</v>
      </c>
      <c r="AT4806" s="9">
        <v>0</v>
      </c>
      <c r="AU4806" s="9">
        <v>0</v>
      </c>
      <c r="AV4806" s="9">
        <v>0</v>
      </c>
      <c r="AW4806" s="9">
        <v>0</v>
      </c>
      <c r="AX4806" s="9">
        <v>0</v>
      </c>
      <c r="AY4806" s="9">
        <v>0</v>
      </c>
      <c r="AZ4806" s="9">
        <v>0</v>
      </c>
      <c r="BA4806" s="9">
        <v>0</v>
      </c>
      <c r="BB4806" s="9">
        <v>0</v>
      </c>
      <c r="BC4806" s="9">
        <v>0</v>
      </c>
    </row>
    <row r="4807" spans="2:55" x14ac:dyDescent="0.45">
      <c r="B4807" s="25">
        <v>4800</v>
      </c>
      <c r="D4807" s="9" t="s">
        <v>70</v>
      </c>
      <c r="E4807" s="9">
        <v>0</v>
      </c>
      <c r="F4807" s="9">
        <v>0</v>
      </c>
      <c r="G4807" s="9">
        <v>3</v>
      </c>
      <c r="H4807" s="9">
        <v>0</v>
      </c>
      <c r="I4807" s="9">
        <v>0</v>
      </c>
      <c r="J4807" s="9">
        <v>0</v>
      </c>
      <c r="K4807" s="9">
        <v>0</v>
      </c>
      <c r="L4807" s="9">
        <v>0</v>
      </c>
      <c r="M4807" s="9">
        <v>0</v>
      </c>
      <c r="N4807" s="9">
        <v>0</v>
      </c>
      <c r="O4807" s="9">
        <v>0</v>
      </c>
      <c r="P4807" s="9">
        <v>0</v>
      </c>
      <c r="Q4807" s="9">
        <v>0</v>
      </c>
      <c r="R4807" s="9">
        <v>0</v>
      </c>
      <c r="S4807" s="9">
        <v>0</v>
      </c>
      <c r="T4807" s="9">
        <v>0</v>
      </c>
      <c r="U4807" s="9">
        <v>0</v>
      </c>
      <c r="V4807" s="9">
        <v>0</v>
      </c>
      <c r="W4807" s="9">
        <v>0</v>
      </c>
      <c r="X4807" s="9">
        <v>0</v>
      </c>
      <c r="Y4807" s="9">
        <v>0</v>
      </c>
      <c r="Z4807" s="9">
        <v>0</v>
      </c>
      <c r="AA4807" s="9">
        <v>0</v>
      </c>
      <c r="AB4807" s="9">
        <v>0</v>
      </c>
      <c r="AC4807" s="9">
        <v>0</v>
      </c>
      <c r="AD4807" s="9">
        <v>0</v>
      </c>
      <c r="AE4807" s="9">
        <v>0</v>
      </c>
      <c r="AF4807" s="9">
        <v>0</v>
      </c>
      <c r="AG4807" s="9">
        <v>0</v>
      </c>
      <c r="AH4807" s="9">
        <v>0</v>
      </c>
      <c r="AI4807" s="9">
        <v>0</v>
      </c>
      <c r="AJ4807" s="9">
        <v>0</v>
      </c>
      <c r="AK4807" s="9">
        <v>0</v>
      </c>
      <c r="AL4807" s="9">
        <v>0</v>
      </c>
      <c r="AM4807" s="9">
        <v>0</v>
      </c>
      <c r="AN4807" s="9">
        <v>0</v>
      </c>
      <c r="AO4807" s="9">
        <v>0</v>
      </c>
      <c r="AP4807" s="9">
        <v>0</v>
      </c>
      <c r="AQ4807" s="9">
        <v>0</v>
      </c>
      <c r="AR4807" s="9">
        <v>0</v>
      </c>
      <c r="AS4807" s="9">
        <v>0</v>
      </c>
      <c r="AT4807" s="9">
        <v>0</v>
      </c>
      <c r="AU4807" s="9">
        <v>0</v>
      </c>
      <c r="AV4807" s="9">
        <v>0</v>
      </c>
      <c r="AW4807" s="9">
        <v>0</v>
      </c>
      <c r="AX4807" s="9">
        <v>0</v>
      </c>
      <c r="AY4807" s="9">
        <v>0</v>
      </c>
      <c r="AZ4807" s="9">
        <v>0</v>
      </c>
      <c r="BA4807" s="9">
        <v>0</v>
      </c>
      <c r="BB4807" s="9">
        <v>0</v>
      </c>
      <c r="BC4807" s="9">
        <v>0</v>
      </c>
    </row>
    <row r="4808" spans="2:55" x14ac:dyDescent="0.45">
      <c r="B4808" s="25">
        <v>4801</v>
      </c>
      <c r="D4808" s="9" t="s">
        <v>71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  <c r="J4808" s="9">
        <v>0</v>
      </c>
      <c r="K4808" s="9">
        <v>0</v>
      </c>
      <c r="L4808" s="9">
        <v>0</v>
      </c>
      <c r="M4808" s="9">
        <v>3</v>
      </c>
      <c r="N4808" s="9">
        <v>0</v>
      </c>
      <c r="O4808" s="9">
        <v>0</v>
      </c>
      <c r="P4808" s="9">
        <v>0</v>
      </c>
      <c r="Q4808" s="9">
        <v>0</v>
      </c>
      <c r="R4808" s="9">
        <v>0</v>
      </c>
      <c r="S4808" s="9">
        <v>0</v>
      </c>
      <c r="T4808" s="9">
        <v>8</v>
      </c>
      <c r="U4808" s="9">
        <v>0</v>
      </c>
      <c r="V4808" s="9">
        <v>0</v>
      </c>
      <c r="W4808" s="9">
        <v>0</v>
      </c>
      <c r="X4808" s="9">
        <v>0</v>
      </c>
      <c r="Y4808" s="9">
        <v>0</v>
      </c>
      <c r="Z4808" s="9">
        <v>0</v>
      </c>
      <c r="AA4808" s="9">
        <v>0</v>
      </c>
      <c r="AB4808" s="9">
        <v>0</v>
      </c>
      <c r="AC4808" s="9">
        <v>0</v>
      </c>
      <c r="AD4808" s="9">
        <v>0</v>
      </c>
      <c r="AE4808" s="9">
        <v>0</v>
      </c>
      <c r="AF4808" s="9">
        <v>0</v>
      </c>
      <c r="AG4808" s="9">
        <v>0</v>
      </c>
      <c r="AH4808" s="9">
        <v>0</v>
      </c>
      <c r="AI4808" s="9">
        <v>0</v>
      </c>
      <c r="AJ4808" s="9">
        <v>0</v>
      </c>
      <c r="AK4808" s="9">
        <v>0</v>
      </c>
      <c r="AL4808" s="9">
        <v>0</v>
      </c>
      <c r="AM4808" s="9">
        <v>0</v>
      </c>
      <c r="AN4808" s="9">
        <v>0</v>
      </c>
      <c r="AO4808" s="9">
        <v>0</v>
      </c>
      <c r="AP4808" s="9">
        <v>0</v>
      </c>
      <c r="AQ4808" s="9">
        <v>0</v>
      </c>
      <c r="AR4808" s="9">
        <v>0</v>
      </c>
      <c r="AS4808" s="9">
        <v>0</v>
      </c>
      <c r="AT4808" s="9">
        <v>0</v>
      </c>
      <c r="AU4808" s="9">
        <v>0</v>
      </c>
      <c r="AV4808" s="9">
        <v>0</v>
      </c>
      <c r="AW4808" s="9">
        <v>0</v>
      </c>
      <c r="AX4808" s="9">
        <v>0</v>
      </c>
      <c r="AY4808" s="9">
        <v>0</v>
      </c>
      <c r="AZ4808" s="9">
        <v>0</v>
      </c>
      <c r="BA4808" s="9">
        <v>0</v>
      </c>
      <c r="BB4808" s="9">
        <v>0</v>
      </c>
      <c r="BC4808" s="9">
        <v>0</v>
      </c>
    </row>
    <row r="4809" spans="2:55" x14ac:dyDescent="0.45">
      <c r="B4809" s="25">
        <v>4802</v>
      </c>
      <c r="D4809" s="9" t="s">
        <v>72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  <c r="J4809" s="9">
        <v>0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0</v>
      </c>
      <c r="AB4809" s="9">
        <v>0</v>
      </c>
      <c r="AC4809" s="9">
        <v>0</v>
      </c>
      <c r="AD4809" s="9">
        <v>0</v>
      </c>
      <c r="AE4809" s="9">
        <v>0</v>
      </c>
      <c r="AF4809" s="9">
        <v>0</v>
      </c>
      <c r="AG4809" s="9">
        <v>0</v>
      </c>
      <c r="AH4809" s="9">
        <v>0</v>
      </c>
      <c r="AI4809" s="9">
        <v>0</v>
      </c>
      <c r="AJ4809" s="9">
        <v>0</v>
      </c>
      <c r="AK4809" s="9">
        <v>0</v>
      </c>
      <c r="AL4809" s="9">
        <v>0</v>
      </c>
      <c r="AM4809" s="9">
        <v>0</v>
      </c>
      <c r="AN4809" s="9">
        <v>0</v>
      </c>
      <c r="AO4809" s="9">
        <v>0</v>
      </c>
      <c r="AP4809" s="9">
        <v>0</v>
      </c>
      <c r="AQ4809" s="9">
        <v>0</v>
      </c>
      <c r="AR4809" s="9">
        <v>0</v>
      </c>
      <c r="AS4809" s="9">
        <v>0</v>
      </c>
      <c r="AT4809" s="9">
        <v>0</v>
      </c>
      <c r="AU4809" s="9">
        <v>0</v>
      </c>
      <c r="AV4809" s="9">
        <v>0</v>
      </c>
      <c r="AW4809" s="9">
        <v>0</v>
      </c>
      <c r="AX4809" s="9">
        <v>0</v>
      </c>
      <c r="AY4809" s="9">
        <v>0</v>
      </c>
      <c r="AZ4809" s="9">
        <v>0</v>
      </c>
      <c r="BA4809" s="9">
        <v>0</v>
      </c>
      <c r="BB4809" s="9">
        <v>0</v>
      </c>
      <c r="BC4809" s="9">
        <v>0</v>
      </c>
    </row>
    <row r="4810" spans="2:55" x14ac:dyDescent="0.45">
      <c r="B4810" s="25">
        <v>4803</v>
      </c>
      <c r="D4810" s="9" t="s">
        <v>73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  <c r="J4810" s="9">
        <v>0</v>
      </c>
      <c r="K4810" s="9">
        <v>0</v>
      </c>
      <c r="L4810" s="9">
        <v>0</v>
      </c>
      <c r="M4810" s="9">
        <v>0</v>
      </c>
      <c r="N4810" s="9">
        <v>0</v>
      </c>
      <c r="O4810" s="9">
        <v>0</v>
      </c>
      <c r="P4810" s="9">
        <v>0</v>
      </c>
      <c r="Q4810" s="9">
        <v>0</v>
      </c>
      <c r="R4810" s="9">
        <v>0</v>
      </c>
      <c r="S4810" s="9">
        <v>0</v>
      </c>
      <c r="T4810" s="9">
        <v>0</v>
      </c>
      <c r="U4810" s="9">
        <v>0</v>
      </c>
      <c r="V4810" s="9">
        <v>0</v>
      </c>
      <c r="W4810" s="9">
        <v>0</v>
      </c>
      <c r="X4810" s="9">
        <v>0</v>
      </c>
      <c r="Y4810" s="9">
        <v>0</v>
      </c>
      <c r="Z4810" s="9">
        <v>0</v>
      </c>
      <c r="AA4810" s="9">
        <v>0</v>
      </c>
      <c r="AB4810" s="9">
        <v>0</v>
      </c>
      <c r="AC4810" s="9">
        <v>0</v>
      </c>
      <c r="AD4810" s="9">
        <v>0</v>
      </c>
      <c r="AE4810" s="9">
        <v>0</v>
      </c>
      <c r="AF4810" s="9">
        <v>0</v>
      </c>
      <c r="AG4810" s="9">
        <v>0</v>
      </c>
      <c r="AH4810" s="9">
        <v>0</v>
      </c>
      <c r="AI4810" s="9">
        <v>0</v>
      </c>
      <c r="AJ4810" s="9">
        <v>0</v>
      </c>
      <c r="AK4810" s="9">
        <v>0</v>
      </c>
      <c r="AL4810" s="9">
        <v>0</v>
      </c>
      <c r="AM4810" s="9">
        <v>0</v>
      </c>
      <c r="AN4810" s="9">
        <v>0</v>
      </c>
      <c r="AO4810" s="9">
        <v>0</v>
      </c>
      <c r="AP4810" s="9">
        <v>0</v>
      </c>
      <c r="AQ4810" s="9">
        <v>0</v>
      </c>
      <c r="AR4810" s="9">
        <v>0</v>
      </c>
      <c r="AS4810" s="9">
        <v>0</v>
      </c>
      <c r="AT4810" s="9">
        <v>0</v>
      </c>
      <c r="AU4810" s="9">
        <v>0</v>
      </c>
      <c r="AV4810" s="9">
        <v>0</v>
      </c>
      <c r="AW4810" s="9">
        <v>0</v>
      </c>
      <c r="AX4810" s="9">
        <v>0</v>
      </c>
      <c r="AY4810" s="9">
        <v>0</v>
      </c>
      <c r="AZ4810" s="9">
        <v>0</v>
      </c>
      <c r="BA4810" s="9">
        <v>0</v>
      </c>
      <c r="BB4810" s="9">
        <v>0</v>
      </c>
      <c r="BC4810" s="9">
        <v>0</v>
      </c>
    </row>
    <row r="4811" spans="2:55" x14ac:dyDescent="0.45">
      <c r="B4811" s="25">
        <v>4804</v>
      </c>
      <c r="D4811" s="9" t="s">
        <v>74</v>
      </c>
      <c r="E4811" s="9">
        <v>0</v>
      </c>
      <c r="F4811" s="9">
        <v>0</v>
      </c>
      <c r="G4811" s="9">
        <v>3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3</v>
      </c>
      <c r="N4811" s="9">
        <v>0</v>
      </c>
      <c r="O4811" s="9">
        <v>0</v>
      </c>
      <c r="P4811" s="9">
        <v>0</v>
      </c>
      <c r="Q4811" s="9">
        <v>0</v>
      </c>
      <c r="R4811" s="9">
        <v>0</v>
      </c>
      <c r="S4811" s="9">
        <v>0</v>
      </c>
      <c r="T4811" s="9">
        <v>0</v>
      </c>
      <c r="U4811" s="9">
        <v>0</v>
      </c>
      <c r="V4811" s="9">
        <v>7</v>
      </c>
      <c r="W4811" s="9">
        <v>0</v>
      </c>
      <c r="X4811" s="9">
        <v>0</v>
      </c>
      <c r="Y4811" s="9">
        <v>0</v>
      </c>
      <c r="Z4811" s="9">
        <v>0</v>
      </c>
      <c r="AA4811" s="9">
        <v>0</v>
      </c>
      <c r="AB4811" s="9">
        <v>0</v>
      </c>
      <c r="AC4811" s="9">
        <v>0</v>
      </c>
      <c r="AD4811" s="9">
        <v>0</v>
      </c>
      <c r="AE4811" s="9">
        <v>0</v>
      </c>
      <c r="AF4811" s="9">
        <v>0</v>
      </c>
      <c r="AG4811" s="9">
        <v>0</v>
      </c>
      <c r="AH4811" s="9">
        <v>0</v>
      </c>
      <c r="AI4811" s="9">
        <v>0</v>
      </c>
      <c r="AJ4811" s="9">
        <v>0</v>
      </c>
      <c r="AK4811" s="9">
        <v>0</v>
      </c>
      <c r="AL4811" s="9">
        <v>0</v>
      </c>
      <c r="AM4811" s="9">
        <v>0</v>
      </c>
      <c r="AN4811" s="9">
        <v>0</v>
      </c>
      <c r="AO4811" s="9">
        <v>0</v>
      </c>
      <c r="AP4811" s="9">
        <v>0</v>
      </c>
      <c r="AQ4811" s="9">
        <v>0</v>
      </c>
      <c r="AR4811" s="9">
        <v>0</v>
      </c>
      <c r="AS4811" s="9">
        <v>0</v>
      </c>
      <c r="AT4811" s="9">
        <v>0</v>
      </c>
      <c r="AU4811" s="9">
        <v>0</v>
      </c>
      <c r="AV4811" s="9">
        <v>0</v>
      </c>
      <c r="AW4811" s="9">
        <v>0</v>
      </c>
      <c r="AX4811" s="9">
        <v>0</v>
      </c>
      <c r="AY4811" s="9">
        <v>0</v>
      </c>
      <c r="AZ4811" s="9">
        <v>0</v>
      </c>
      <c r="BA4811" s="9">
        <v>0</v>
      </c>
      <c r="BB4811" s="9">
        <v>0</v>
      </c>
      <c r="BC4811" s="9">
        <v>0</v>
      </c>
    </row>
    <row r="4812" spans="2:55" x14ac:dyDescent="0.45">
      <c r="B4812" s="25">
        <v>4805</v>
      </c>
      <c r="D4812" s="9" t="s">
        <v>75</v>
      </c>
      <c r="E4812" s="9">
        <v>0</v>
      </c>
      <c r="F4812" s="9">
        <v>0</v>
      </c>
      <c r="G4812" s="9">
        <v>0</v>
      </c>
      <c r="H4812" s="9">
        <v>0</v>
      </c>
      <c r="I4812" s="9">
        <v>0</v>
      </c>
      <c r="J4812" s="9">
        <v>0</v>
      </c>
      <c r="K4812" s="9">
        <v>0</v>
      </c>
      <c r="L4812" s="9">
        <v>0</v>
      </c>
      <c r="M4812" s="9">
        <v>0</v>
      </c>
      <c r="N4812" s="9">
        <v>0</v>
      </c>
      <c r="O4812" s="9">
        <v>0</v>
      </c>
      <c r="P4812" s="9">
        <v>0</v>
      </c>
      <c r="Q4812" s="9">
        <v>0</v>
      </c>
      <c r="R4812" s="9">
        <v>0</v>
      </c>
      <c r="S4812" s="9">
        <v>0</v>
      </c>
      <c r="T4812" s="9">
        <v>0</v>
      </c>
      <c r="U4812" s="9">
        <v>0</v>
      </c>
      <c r="V4812" s="9">
        <v>0</v>
      </c>
      <c r="W4812" s="9">
        <v>0</v>
      </c>
      <c r="X4812" s="9">
        <v>0</v>
      </c>
      <c r="Y4812" s="9">
        <v>0</v>
      </c>
      <c r="Z4812" s="9">
        <v>0</v>
      </c>
      <c r="AA4812" s="9">
        <v>0</v>
      </c>
      <c r="AB4812" s="9">
        <v>0</v>
      </c>
      <c r="AC4812" s="9">
        <v>0</v>
      </c>
      <c r="AD4812" s="9">
        <v>0</v>
      </c>
      <c r="AE4812" s="9">
        <v>0</v>
      </c>
      <c r="AF4812" s="9">
        <v>0</v>
      </c>
      <c r="AG4812" s="9">
        <v>0</v>
      </c>
      <c r="AH4812" s="9">
        <v>0</v>
      </c>
      <c r="AI4812" s="9">
        <v>0</v>
      </c>
      <c r="AJ4812" s="9">
        <v>0</v>
      </c>
      <c r="AK4812" s="9">
        <v>0</v>
      </c>
      <c r="AL4812" s="9">
        <v>0</v>
      </c>
      <c r="AM4812" s="9">
        <v>0</v>
      </c>
      <c r="AN4812" s="9">
        <v>0</v>
      </c>
      <c r="AO4812" s="9">
        <v>0</v>
      </c>
      <c r="AP4812" s="9">
        <v>0</v>
      </c>
      <c r="AQ4812" s="9">
        <v>0</v>
      </c>
      <c r="AR4812" s="9">
        <v>0</v>
      </c>
      <c r="AS4812" s="9">
        <v>0</v>
      </c>
      <c r="AT4812" s="9">
        <v>0</v>
      </c>
      <c r="AU4812" s="9">
        <v>0</v>
      </c>
      <c r="AV4812" s="9">
        <v>0</v>
      </c>
      <c r="AW4812" s="9">
        <v>0</v>
      </c>
      <c r="AX4812" s="9">
        <v>0</v>
      </c>
      <c r="AY4812" s="9">
        <v>0</v>
      </c>
      <c r="AZ4812" s="9">
        <v>0</v>
      </c>
      <c r="BA4812" s="9">
        <v>0</v>
      </c>
      <c r="BB4812" s="9">
        <v>0</v>
      </c>
      <c r="BC4812" s="9">
        <v>0</v>
      </c>
    </row>
    <row r="4813" spans="2:55" x14ac:dyDescent="0.45">
      <c r="B4813" s="25">
        <v>4806</v>
      </c>
      <c r="D4813" s="9" t="s">
        <v>76</v>
      </c>
      <c r="E4813" s="9">
        <v>0</v>
      </c>
      <c r="F4813" s="9">
        <v>0</v>
      </c>
      <c r="G4813" s="9">
        <v>0</v>
      </c>
      <c r="H4813" s="9">
        <v>0</v>
      </c>
      <c r="I4813" s="9">
        <v>0</v>
      </c>
      <c r="J4813" s="9">
        <v>0</v>
      </c>
      <c r="K4813" s="9">
        <v>0</v>
      </c>
      <c r="L4813" s="9">
        <v>0</v>
      </c>
      <c r="M4813" s="9">
        <v>0</v>
      </c>
      <c r="N4813" s="9">
        <v>0</v>
      </c>
      <c r="O4813" s="9">
        <v>0</v>
      </c>
      <c r="P4813" s="9">
        <v>0</v>
      </c>
      <c r="Q4813" s="9">
        <v>0</v>
      </c>
      <c r="R4813" s="9">
        <v>0</v>
      </c>
      <c r="S4813" s="9">
        <v>0</v>
      </c>
      <c r="T4813" s="9">
        <v>0</v>
      </c>
      <c r="U4813" s="9">
        <v>0</v>
      </c>
      <c r="V4813" s="9">
        <v>0</v>
      </c>
      <c r="W4813" s="9">
        <v>0</v>
      </c>
      <c r="X4813" s="9">
        <v>0</v>
      </c>
      <c r="Y4813" s="9">
        <v>0</v>
      </c>
      <c r="Z4813" s="9">
        <v>0</v>
      </c>
      <c r="AA4813" s="9">
        <v>0</v>
      </c>
      <c r="AB4813" s="9">
        <v>0</v>
      </c>
      <c r="AC4813" s="9">
        <v>0</v>
      </c>
      <c r="AD4813" s="9">
        <v>0</v>
      </c>
      <c r="AE4813" s="9">
        <v>0</v>
      </c>
      <c r="AF4813" s="9">
        <v>0</v>
      </c>
      <c r="AG4813" s="9">
        <v>0</v>
      </c>
      <c r="AH4813" s="9">
        <v>0</v>
      </c>
      <c r="AI4813" s="9">
        <v>0</v>
      </c>
      <c r="AJ4813" s="9">
        <v>0</v>
      </c>
      <c r="AK4813" s="9">
        <v>0</v>
      </c>
      <c r="AL4813" s="9">
        <v>0</v>
      </c>
      <c r="AM4813" s="9">
        <v>0</v>
      </c>
      <c r="AN4813" s="9">
        <v>0</v>
      </c>
      <c r="AO4813" s="9">
        <v>0</v>
      </c>
      <c r="AP4813" s="9">
        <v>0</v>
      </c>
      <c r="AQ4813" s="9">
        <v>0</v>
      </c>
      <c r="AR4813" s="9">
        <v>0</v>
      </c>
      <c r="AS4813" s="9">
        <v>0</v>
      </c>
      <c r="AT4813" s="9">
        <v>0</v>
      </c>
      <c r="AU4813" s="9">
        <v>0</v>
      </c>
      <c r="AV4813" s="9">
        <v>0</v>
      </c>
      <c r="AW4813" s="9">
        <v>0</v>
      </c>
      <c r="AX4813" s="9">
        <v>0</v>
      </c>
      <c r="AY4813" s="9">
        <v>0</v>
      </c>
      <c r="AZ4813" s="9">
        <v>0</v>
      </c>
      <c r="BA4813" s="9">
        <v>0</v>
      </c>
      <c r="BB4813" s="9">
        <v>0</v>
      </c>
      <c r="BC4813" s="9">
        <v>0</v>
      </c>
    </row>
    <row r="4814" spans="2:55" x14ac:dyDescent="0.45">
      <c r="B4814" s="25">
        <v>4807</v>
      </c>
      <c r="D4814" s="9" t="s">
        <v>77</v>
      </c>
      <c r="E4814" s="9">
        <v>0</v>
      </c>
      <c r="F4814" s="9">
        <v>0</v>
      </c>
      <c r="G4814" s="9">
        <v>0</v>
      </c>
      <c r="H4814" s="9">
        <v>0</v>
      </c>
      <c r="I4814" s="9">
        <v>0</v>
      </c>
      <c r="J4814" s="9">
        <v>0</v>
      </c>
      <c r="K4814" s="9">
        <v>0</v>
      </c>
      <c r="L4814" s="9">
        <v>0</v>
      </c>
      <c r="M4814" s="9">
        <v>0</v>
      </c>
      <c r="N4814" s="9">
        <v>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0</v>
      </c>
      <c r="V4814" s="9">
        <v>0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  <c r="AC4814" s="9">
        <v>0</v>
      </c>
      <c r="AD4814" s="9">
        <v>0</v>
      </c>
      <c r="AE4814" s="9">
        <v>0</v>
      </c>
      <c r="AF4814" s="9">
        <v>0</v>
      </c>
      <c r="AG4814" s="9">
        <v>0</v>
      </c>
      <c r="AH4814" s="9">
        <v>0</v>
      </c>
      <c r="AI4814" s="9">
        <v>0</v>
      </c>
      <c r="AJ4814" s="9">
        <v>0</v>
      </c>
      <c r="AK4814" s="9">
        <v>0</v>
      </c>
      <c r="AL4814" s="9">
        <v>0</v>
      </c>
      <c r="AM4814" s="9">
        <v>0</v>
      </c>
      <c r="AN4814" s="9">
        <v>0</v>
      </c>
      <c r="AO4814" s="9">
        <v>0</v>
      </c>
      <c r="AP4814" s="9">
        <v>0</v>
      </c>
      <c r="AQ4814" s="9">
        <v>0</v>
      </c>
      <c r="AR4814" s="9">
        <v>0</v>
      </c>
      <c r="AS4814" s="9">
        <v>0</v>
      </c>
      <c r="AT4814" s="9">
        <v>0</v>
      </c>
      <c r="AU4814" s="9">
        <v>0</v>
      </c>
      <c r="AV4814" s="9">
        <v>0</v>
      </c>
      <c r="AW4814" s="9">
        <v>0</v>
      </c>
      <c r="AX4814" s="9">
        <v>0</v>
      </c>
      <c r="AY4814" s="9">
        <v>0</v>
      </c>
      <c r="AZ4814" s="9">
        <v>0</v>
      </c>
      <c r="BA4814" s="9">
        <v>0</v>
      </c>
      <c r="BB4814" s="9">
        <v>0</v>
      </c>
      <c r="BC4814" s="9">
        <v>0</v>
      </c>
    </row>
    <row r="4815" spans="2:55" x14ac:dyDescent="0.45">
      <c r="B4815" s="25">
        <v>4808</v>
      </c>
      <c r="D4815" s="9" t="s">
        <v>78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0</v>
      </c>
      <c r="N4815" s="9">
        <v>0</v>
      </c>
      <c r="O4815" s="9">
        <v>0</v>
      </c>
      <c r="P4815" s="9">
        <v>0</v>
      </c>
      <c r="Q4815" s="9">
        <v>0</v>
      </c>
      <c r="R4815" s="9">
        <v>0</v>
      </c>
      <c r="S4815" s="9">
        <v>0</v>
      </c>
      <c r="T4815" s="9">
        <v>0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  <c r="AC4815" s="9">
        <v>0</v>
      </c>
      <c r="AD4815" s="9">
        <v>0</v>
      </c>
      <c r="AE4815" s="9">
        <v>0</v>
      </c>
      <c r="AF4815" s="9">
        <v>0</v>
      </c>
      <c r="AG4815" s="9">
        <v>0</v>
      </c>
      <c r="AH4815" s="9">
        <v>0</v>
      </c>
      <c r="AI4815" s="9">
        <v>0</v>
      </c>
      <c r="AJ4815" s="9">
        <v>0</v>
      </c>
      <c r="AK4815" s="9">
        <v>0</v>
      </c>
      <c r="AL4815" s="9">
        <v>0</v>
      </c>
      <c r="AM4815" s="9">
        <v>0</v>
      </c>
      <c r="AN4815" s="9">
        <v>0</v>
      </c>
      <c r="AO4815" s="9">
        <v>0</v>
      </c>
      <c r="AP4815" s="9">
        <v>0</v>
      </c>
      <c r="AQ4815" s="9">
        <v>0</v>
      </c>
      <c r="AR4815" s="9">
        <v>0</v>
      </c>
      <c r="AS4815" s="9">
        <v>0</v>
      </c>
      <c r="AT4815" s="9">
        <v>0</v>
      </c>
      <c r="AU4815" s="9">
        <v>0</v>
      </c>
      <c r="AV4815" s="9">
        <v>0</v>
      </c>
      <c r="AW4815" s="9">
        <v>0</v>
      </c>
      <c r="AX4815" s="9">
        <v>0</v>
      </c>
      <c r="AY4815" s="9">
        <v>0</v>
      </c>
      <c r="AZ4815" s="9">
        <v>0</v>
      </c>
      <c r="BA4815" s="9">
        <v>0</v>
      </c>
      <c r="BB4815" s="9">
        <v>0</v>
      </c>
      <c r="BC4815" s="9">
        <v>0</v>
      </c>
    </row>
    <row r="4816" spans="2:55" x14ac:dyDescent="0.45">
      <c r="B4816" s="25">
        <v>4809</v>
      </c>
      <c r="D4816" s="9" t="s">
        <v>79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  <c r="J4816" s="9">
        <v>0</v>
      </c>
      <c r="K4816" s="9">
        <v>0</v>
      </c>
      <c r="L4816" s="9">
        <v>0</v>
      </c>
      <c r="M4816" s="9">
        <v>4</v>
      </c>
      <c r="N4816" s="9">
        <v>0</v>
      </c>
      <c r="O4816" s="9">
        <v>0</v>
      </c>
      <c r="P4816" s="9">
        <v>0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0</v>
      </c>
      <c r="AB4816" s="9">
        <v>0</v>
      </c>
      <c r="AC4816" s="9">
        <v>0</v>
      </c>
      <c r="AD4816" s="9">
        <v>0</v>
      </c>
      <c r="AE4816" s="9">
        <v>0</v>
      </c>
      <c r="AF4816" s="9">
        <v>0</v>
      </c>
      <c r="AG4816" s="9">
        <v>0</v>
      </c>
      <c r="AH4816" s="9">
        <v>0</v>
      </c>
      <c r="AI4816" s="9">
        <v>0</v>
      </c>
      <c r="AJ4816" s="9">
        <v>0</v>
      </c>
      <c r="AK4816" s="9">
        <v>0</v>
      </c>
      <c r="AL4816" s="9">
        <v>0</v>
      </c>
      <c r="AM4816" s="9">
        <v>0</v>
      </c>
      <c r="AN4816" s="9">
        <v>0</v>
      </c>
      <c r="AO4816" s="9">
        <v>0</v>
      </c>
      <c r="AP4816" s="9">
        <v>0</v>
      </c>
      <c r="AQ4816" s="9">
        <v>0</v>
      </c>
      <c r="AR4816" s="9">
        <v>0</v>
      </c>
      <c r="AS4816" s="9">
        <v>0</v>
      </c>
      <c r="AT4816" s="9">
        <v>0</v>
      </c>
      <c r="AU4816" s="9">
        <v>0</v>
      </c>
      <c r="AV4816" s="9">
        <v>0</v>
      </c>
      <c r="AW4816" s="9">
        <v>0</v>
      </c>
      <c r="AX4816" s="9">
        <v>0</v>
      </c>
      <c r="AY4816" s="9">
        <v>0</v>
      </c>
      <c r="AZ4816" s="9">
        <v>0</v>
      </c>
      <c r="BA4816" s="9">
        <v>0</v>
      </c>
      <c r="BB4816" s="9">
        <v>0</v>
      </c>
      <c r="BC4816" s="9">
        <v>0</v>
      </c>
    </row>
    <row r="4817" spans="2:55" x14ac:dyDescent="0.45">
      <c r="B4817" s="25">
        <v>4810</v>
      </c>
      <c r="D4817" s="9" t="s">
        <v>80</v>
      </c>
      <c r="E4817" s="9">
        <v>0</v>
      </c>
      <c r="F4817" s="9">
        <v>0</v>
      </c>
      <c r="G4817" s="9">
        <v>0</v>
      </c>
      <c r="H4817" s="9">
        <v>3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>
        <v>0</v>
      </c>
      <c r="S4817" s="9">
        <v>0</v>
      </c>
      <c r="T4817" s="9">
        <v>0</v>
      </c>
      <c r="U4817" s="9">
        <v>8</v>
      </c>
      <c r="V4817" s="9">
        <v>0</v>
      </c>
      <c r="W4817" s="9">
        <v>0</v>
      </c>
      <c r="X4817" s="9">
        <v>0</v>
      </c>
      <c r="Y4817" s="9">
        <v>0</v>
      </c>
      <c r="Z4817" s="9">
        <v>0</v>
      </c>
      <c r="AA4817" s="9">
        <v>0</v>
      </c>
      <c r="AB4817" s="9">
        <v>0</v>
      </c>
      <c r="AC4817" s="9">
        <v>0</v>
      </c>
      <c r="AD4817" s="9">
        <v>0</v>
      </c>
      <c r="AE4817" s="9">
        <v>0</v>
      </c>
      <c r="AF4817" s="9">
        <v>0</v>
      </c>
      <c r="AG4817" s="9">
        <v>0</v>
      </c>
      <c r="AH4817" s="9">
        <v>0</v>
      </c>
      <c r="AI4817" s="9">
        <v>0</v>
      </c>
      <c r="AJ4817" s="9">
        <v>0</v>
      </c>
      <c r="AK4817" s="9">
        <v>0</v>
      </c>
      <c r="AL4817" s="9">
        <v>0</v>
      </c>
      <c r="AM4817" s="9">
        <v>0</v>
      </c>
      <c r="AN4817" s="9">
        <v>0</v>
      </c>
      <c r="AO4817" s="9">
        <v>0</v>
      </c>
      <c r="AP4817" s="9">
        <v>0</v>
      </c>
      <c r="AQ4817" s="9">
        <v>0</v>
      </c>
      <c r="AR4817" s="9">
        <v>0</v>
      </c>
      <c r="AS4817" s="9">
        <v>0</v>
      </c>
      <c r="AT4817" s="9">
        <v>0</v>
      </c>
      <c r="AU4817" s="9">
        <v>0</v>
      </c>
      <c r="AV4817" s="9">
        <v>0</v>
      </c>
      <c r="AW4817" s="9">
        <v>0</v>
      </c>
      <c r="AX4817" s="9">
        <v>0</v>
      </c>
      <c r="AY4817" s="9">
        <v>0</v>
      </c>
      <c r="AZ4817" s="9">
        <v>0</v>
      </c>
      <c r="BA4817" s="9">
        <v>0</v>
      </c>
      <c r="BB4817" s="9">
        <v>0</v>
      </c>
      <c r="BC4817" s="9">
        <v>3</v>
      </c>
    </row>
    <row r="4818" spans="2:55" x14ac:dyDescent="0.45">
      <c r="B4818" s="25">
        <v>4811</v>
      </c>
      <c r="D4818" s="9" t="s">
        <v>81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  <c r="J4818" s="9">
        <v>0</v>
      </c>
      <c r="K4818" s="9">
        <v>0</v>
      </c>
      <c r="L4818" s="9">
        <v>0</v>
      </c>
      <c r="M4818" s="9">
        <v>0</v>
      </c>
      <c r="N4818" s="9">
        <v>0</v>
      </c>
      <c r="O4818" s="9">
        <v>0</v>
      </c>
      <c r="P4818" s="9">
        <v>0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  <c r="AC4818" s="9">
        <v>0</v>
      </c>
      <c r="AD4818" s="9">
        <v>0</v>
      </c>
      <c r="AE4818" s="9">
        <v>0</v>
      </c>
      <c r="AF4818" s="9">
        <v>0</v>
      </c>
      <c r="AG4818" s="9">
        <v>0</v>
      </c>
      <c r="AH4818" s="9">
        <v>0</v>
      </c>
      <c r="AI4818" s="9">
        <v>0</v>
      </c>
      <c r="AJ4818" s="9">
        <v>0</v>
      </c>
      <c r="AK4818" s="9">
        <v>0</v>
      </c>
      <c r="AL4818" s="9">
        <v>0</v>
      </c>
      <c r="AM4818" s="9">
        <v>0</v>
      </c>
      <c r="AN4818" s="9">
        <v>0</v>
      </c>
      <c r="AO4818" s="9">
        <v>0</v>
      </c>
      <c r="AP4818" s="9">
        <v>0</v>
      </c>
      <c r="AQ4818" s="9">
        <v>0</v>
      </c>
      <c r="AR4818" s="9">
        <v>0</v>
      </c>
      <c r="AS4818" s="9">
        <v>0</v>
      </c>
      <c r="AT4818" s="9">
        <v>0</v>
      </c>
      <c r="AU4818" s="9">
        <v>0</v>
      </c>
      <c r="AV4818" s="9">
        <v>0</v>
      </c>
      <c r="AW4818" s="9">
        <v>0</v>
      </c>
      <c r="AX4818" s="9">
        <v>0</v>
      </c>
      <c r="AY4818" s="9">
        <v>0</v>
      </c>
      <c r="AZ4818" s="9">
        <v>0</v>
      </c>
      <c r="BA4818" s="9">
        <v>0</v>
      </c>
      <c r="BB4818" s="9">
        <v>0</v>
      </c>
      <c r="BC4818" s="9">
        <v>0</v>
      </c>
    </row>
    <row r="4819" spans="2:55" x14ac:dyDescent="0.45">
      <c r="B4819" s="25">
        <v>4812</v>
      </c>
      <c r="D4819" s="9" t="s">
        <v>82</v>
      </c>
      <c r="E4819" s="9">
        <v>0</v>
      </c>
      <c r="F4819" s="9">
        <v>0</v>
      </c>
      <c r="G4819" s="9">
        <v>7</v>
      </c>
      <c r="H4819" s="9">
        <v>4</v>
      </c>
      <c r="I4819" s="9">
        <v>0</v>
      </c>
      <c r="J4819" s="9">
        <v>0</v>
      </c>
      <c r="K4819" s="9">
        <v>0</v>
      </c>
      <c r="L4819" s="9">
        <v>5</v>
      </c>
      <c r="M4819" s="9">
        <v>0</v>
      </c>
      <c r="N4819" s="9">
        <v>0</v>
      </c>
      <c r="O4819" s="9">
        <v>0</v>
      </c>
      <c r="P4819" s="9">
        <v>0</v>
      </c>
      <c r="Q4819" s="9">
        <v>0</v>
      </c>
      <c r="R4819" s="9">
        <v>0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0</v>
      </c>
      <c r="AB4819" s="9">
        <v>0</v>
      </c>
      <c r="AC4819" s="9">
        <v>0</v>
      </c>
      <c r="AD4819" s="9">
        <v>0</v>
      </c>
      <c r="AE4819" s="9">
        <v>0</v>
      </c>
      <c r="AF4819" s="9">
        <v>0</v>
      </c>
      <c r="AG4819" s="9">
        <v>0</v>
      </c>
      <c r="AH4819" s="9">
        <v>0</v>
      </c>
      <c r="AI4819" s="9">
        <v>0</v>
      </c>
      <c r="AJ4819" s="9">
        <v>0</v>
      </c>
      <c r="AK4819" s="9">
        <v>0</v>
      </c>
      <c r="AL4819" s="9">
        <v>0</v>
      </c>
      <c r="AM4819" s="9">
        <v>0</v>
      </c>
      <c r="AN4819" s="9">
        <v>0</v>
      </c>
      <c r="AO4819" s="9">
        <v>0</v>
      </c>
      <c r="AP4819" s="9">
        <v>0</v>
      </c>
      <c r="AQ4819" s="9">
        <v>0</v>
      </c>
      <c r="AR4819" s="9">
        <v>0</v>
      </c>
      <c r="AS4819" s="9">
        <v>0</v>
      </c>
      <c r="AT4819" s="9">
        <v>0</v>
      </c>
      <c r="AU4819" s="9">
        <v>0</v>
      </c>
      <c r="AV4819" s="9">
        <v>0</v>
      </c>
      <c r="AW4819" s="9">
        <v>0</v>
      </c>
      <c r="AX4819" s="9">
        <v>0</v>
      </c>
      <c r="AY4819" s="9">
        <v>0</v>
      </c>
      <c r="AZ4819" s="9">
        <v>0</v>
      </c>
      <c r="BA4819" s="9">
        <v>0</v>
      </c>
      <c r="BB4819" s="9">
        <v>0</v>
      </c>
      <c r="BC4819" s="9">
        <v>0</v>
      </c>
    </row>
    <row r="4820" spans="2:55" x14ac:dyDescent="0.45">
      <c r="B4820" s="25">
        <v>4813</v>
      </c>
      <c r="D4820" s="9" t="s">
        <v>83</v>
      </c>
      <c r="E4820" s="9">
        <v>0</v>
      </c>
      <c r="F4820" s="9">
        <v>0</v>
      </c>
      <c r="G4820" s="9">
        <v>4</v>
      </c>
      <c r="H4820" s="9">
        <v>0</v>
      </c>
      <c r="I4820" s="9">
        <v>0</v>
      </c>
      <c r="J4820" s="9">
        <v>0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  <c r="Q4820" s="9">
        <v>0</v>
      </c>
      <c r="R4820" s="9">
        <v>0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4</v>
      </c>
      <c r="Y4820" s="9">
        <v>0</v>
      </c>
      <c r="Z4820" s="9">
        <v>0</v>
      </c>
      <c r="AA4820" s="9">
        <v>0</v>
      </c>
      <c r="AB4820" s="9">
        <v>0</v>
      </c>
      <c r="AC4820" s="9">
        <v>0</v>
      </c>
      <c r="AD4820" s="9">
        <v>0</v>
      </c>
      <c r="AE4820" s="9">
        <v>0</v>
      </c>
      <c r="AF4820" s="9">
        <v>0</v>
      </c>
      <c r="AG4820" s="9">
        <v>0</v>
      </c>
      <c r="AH4820" s="9">
        <v>0</v>
      </c>
      <c r="AI4820" s="9">
        <v>0</v>
      </c>
      <c r="AJ4820" s="9">
        <v>0</v>
      </c>
      <c r="AK4820" s="9">
        <v>0</v>
      </c>
      <c r="AL4820" s="9">
        <v>0</v>
      </c>
      <c r="AM4820" s="9">
        <v>0</v>
      </c>
      <c r="AN4820" s="9">
        <v>0</v>
      </c>
      <c r="AO4820" s="9">
        <v>0</v>
      </c>
      <c r="AP4820" s="9">
        <v>0</v>
      </c>
      <c r="AQ4820" s="9">
        <v>0</v>
      </c>
      <c r="AR4820" s="9">
        <v>0</v>
      </c>
      <c r="AS4820" s="9">
        <v>0</v>
      </c>
      <c r="AT4820" s="9">
        <v>0</v>
      </c>
      <c r="AU4820" s="9">
        <v>0</v>
      </c>
      <c r="AV4820" s="9">
        <v>0</v>
      </c>
      <c r="AW4820" s="9">
        <v>0</v>
      </c>
      <c r="AX4820" s="9">
        <v>0</v>
      </c>
      <c r="AY4820" s="9">
        <v>0</v>
      </c>
      <c r="AZ4820" s="9">
        <v>0</v>
      </c>
      <c r="BA4820" s="9">
        <v>0</v>
      </c>
      <c r="BB4820" s="9">
        <v>0</v>
      </c>
      <c r="BC4820" s="9">
        <v>0</v>
      </c>
    </row>
    <row r="4821" spans="2:55" x14ac:dyDescent="0.45">
      <c r="B4821" s="25">
        <v>4814</v>
      </c>
      <c r="D4821" s="9" t="s">
        <v>84</v>
      </c>
      <c r="E4821" s="9">
        <v>0</v>
      </c>
      <c r="F4821" s="9">
        <v>0</v>
      </c>
      <c r="G4821" s="9">
        <v>0</v>
      </c>
      <c r="H4821" s="9">
        <v>0</v>
      </c>
      <c r="I4821" s="9">
        <v>0</v>
      </c>
      <c r="J4821" s="9">
        <v>0</v>
      </c>
      <c r="K4821" s="9">
        <v>0</v>
      </c>
      <c r="L4821" s="9">
        <v>0</v>
      </c>
      <c r="M4821" s="9">
        <v>0</v>
      </c>
      <c r="N4821" s="9">
        <v>0</v>
      </c>
      <c r="O4821" s="9">
        <v>0</v>
      </c>
      <c r="P4821" s="9">
        <v>0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  <c r="AC4821" s="9">
        <v>0</v>
      </c>
      <c r="AD4821" s="9">
        <v>0</v>
      </c>
      <c r="AE4821" s="9">
        <v>0</v>
      </c>
      <c r="AF4821" s="9">
        <v>0</v>
      </c>
      <c r="AG4821" s="9">
        <v>0</v>
      </c>
      <c r="AH4821" s="9">
        <v>0</v>
      </c>
      <c r="AI4821" s="9">
        <v>0</v>
      </c>
      <c r="AJ4821" s="9">
        <v>0</v>
      </c>
      <c r="AK4821" s="9">
        <v>0</v>
      </c>
      <c r="AL4821" s="9">
        <v>0</v>
      </c>
      <c r="AM4821" s="9">
        <v>0</v>
      </c>
      <c r="AN4821" s="9">
        <v>0</v>
      </c>
      <c r="AO4821" s="9">
        <v>0</v>
      </c>
      <c r="AP4821" s="9">
        <v>0</v>
      </c>
      <c r="AQ4821" s="9">
        <v>0</v>
      </c>
      <c r="AR4821" s="9">
        <v>0</v>
      </c>
      <c r="AS4821" s="9">
        <v>0</v>
      </c>
      <c r="AT4821" s="9">
        <v>0</v>
      </c>
      <c r="AU4821" s="9">
        <v>0</v>
      </c>
      <c r="AV4821" s="9">
        <v>0</v>
      </c>
      <c r="AW4821" s="9">
        <v>0</v>
      </c>
      <c r="AX4821" s="9">
        <v>0</v>
      </c>
      <c r="AY4821" s="9">
        <v>0</v>
      </c>
      <c r="AZ4821" s="9">
        <v>0</v>
      </c>
      <c r="BA4821" s="9">
        <v>0</v>
      </c>
      <c r="BB4821" s="9">
        <v>0</v>
      </c>
      <c r="BC4821" s="9">
        <v>0</v>
      </c>
    </row>
    <row r="4822" spans="2:55" x14ac:dyDescent="0.45">
      <c r="B4822" s="25">
        <v>4815</v>
      </c>
      <c r="D4822" s="9" t="s">
        <v>85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0</v>
      </c>
      <c r="P4822" s="9">
        <v>0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0</v>
      </c>
      <c r="AB4822" s="9">
        <v>0</v>
      </c>
      <c r="AC4822" s="9">
        <v>0</v>
      </c>
      <c r="AD4822" s="9">
        <v>0</v>
      </c>
      <c r="AE4822" s="9">
        <v>0</v>
      </c>
      <c r="AF4822" s="9">
        <v>0</v>
      </c>
      <c r="AG4822" s="9">
        <v>0</v>
      </c>
      <c r="AH4822" s="9">
        <v>0</v>
      </c>
      <c r="AI4822" s="9">
        <v>0</v>
      </c>
      <c r="AJ4822" s="9">
        <v>0</v>
      </c>
      <c r="AK4822" s="9">
        <v>0</v>
      </c>
      <c r="AL4822" s="9">
        <v>0</v>
      </c>
      <c r="AM4822" s="9">
        <v>0</v>
      </c>
      <c r="AN4822" s="9">
        <v>0</v>
      </c>
      <c r="AO4822" s="9">
        <v>0</v>
      </c>
      <c r="AP4822" s="9">
        <v>0</v>
      </c>
      <c r="AQ4822" s="9">
        <v>0</v>
      </c>
      <c r="AR4822" s="9">
        <v>0</v>
      </c>
      <c r="AS4822" s="9">
        <v>0</v>
      </c>
      <c r="AT4822" s="9">
        <v>0</v>
      </c>
      <c r="AU4822" s="9">
        <v>0</v>
      </c>
      <c r="AV4822" s="9">
        <v>0</v>
      </c>
      <c r="AW4822" s="9">
        <v>0</v>
      </c>
      <c r="AX4822" s="9">
        <v>0</v>
      </c>
      <c r="AY4822" s="9">
        <v>0</v>
      </c>
      <c r="AZ4822" s="9">
        <v>0</v>
      </c>
      <c r="BA4822" s="9">
        <v>0</v>
      </c>
      <c r="BB4822" s="9">
        <v>0</v>
      </c>
      <c r="BC4822" s="9">
        <v>0</v>
      </c>
    </row>
    <row r="4823" spans="2:55" x14ac:dyDescent="0.45">
      <c r="B4823" s="25">
        <v>4816</v>
      </c>
      <c r="D4823" s="9" t="s">
        <v>86</v>
      </c>
      <c r="E4823" s="9">
        <v>0</v>
      </c>
      <c r="F4823" s="9">
        <v>0</v>
      </c>
      <c r="G4823" s="9">
        <v>0</v>
      </c>
      <c r="H4823" s="9">
        <v>0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  <c r="AC4823" s="9">
        <v>0</v>
      </c>
      <c r="AD4823" s="9">
        <v>0</v>
      </c>
      <c r="AE4823" s="9">
        <v>0</v>
      </c>
      <c r="AF4823" s="9">
        <v>0</v>
      </c>
      <c r="AG4823" s="9">
        <v>0</v>
      </c>
      <c r="AH4823" s="9">
        <v>0</v>
      </c>
      <c r="AI4823" s="9">
        <v>0</v>
      </c>
      <c r="AJ4823" s="9">
        <v>0</v>
      </c>
      <c r="AK4823" s="9">
        <v>0</v>
      </c>
      <c r="AL4823" s="9">
        <v>0</v>
      </c>
      <c r="AM4823" s="9">
        <v>0</v>
      </c>
      <c r="AN4823" s="9">
        <v>0</v>
      </c>
      <c r="AO4823" s="9">
        <v>0</v>
      </c>
      <c r="AP4823" s="9">
        <v>0</v>
      </c>
      <c r="AQ4823" s="9">
        <v>0</v>
      </c>
      <c r="AR4823" s="9">
        <v>0</v>
      </c>
      <c r="AS4823" s="9">
        <v>0</v>
      </c>
      <c r="AT4823" s="9">
        <v>0</v>
      </c>
      <c r="AU4823" s="9">
        <v>0</v>
      </c>
      <c r="AV4823" s="9">
        <v>0</v>
      </c>
      <c r="AW4823" s="9">
        <v>0</v>
      </c>
      <c r="AX4823" s="9">
        <v>0</v>
      </c>
      <c r="AY4823" s="9">
        <v>0</v>
      </c>
      <c r="AZ4823" s="9">
        <v>0</v>
      </c>
      <c r="BA4823" s="9">
        <v>0</v>
      </c>
      <c r="BB4823" s="9">
        <v>0</v>
      </c>
      <c r="BC4823" s="9">
        <v>0</v>
      </c>
    </row>
    <row r="4824" spans="2:55" x14ac:dyDescent="0.45">
      <c r="B4824" s="25">
        <v>4817</v>
      </c>
      <c r="D4824" s="9" t="s">
        <v>87</v>
      </c>
      <c r="E4824" s="9">
        <v>0</v>
      </c>
      <c r="F4824" s="9">
        <v>0</v>
      </c>
      <c r="G4824" s="9">
        <v>0</v>
      </c>
      <c r="H4824" s="9">
        <v>0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0</v>
      </c>
      <c r="X4824" s="9">
        <v>0</v>
      </c>
      <c r="Y4824" s="9">
        <v>0</v>
      </c>
      <c r="Z4824" s="9">
        <v>0</v>
      </c>
      <c r="AA4824" s="9">
        <v>0</v>
      </c>
      <c r="AB4824" s="9">
        <v>0</v>
      </c>
      <c r="AC4824" s="9">
        <v>0</v>
      </c>
      <c r="AD4824" s="9">
        <v>0</v>
      </c>
      <c r="AE4824" s="9">
        <v>0</v>
      </c>
      <c r="AF4824" s="9">
        <v>0</v>
      </c>
      <c r="AG4824" s="9">
        <v>0</v>
      </c>
      <c r="AH4824" s="9">
        <v>0</v>
      </c>
      <c r="AI4824" s="9">
        <v>0</v>
      </c>
      <c r="AJ4824" s="9">
        <v>0</v>
      </c>
      <c r="AK4824" s="9">
        <v>0</v>
      </c>
      <c r="AL4824" s="9">
        <v>0</v>
      </c>
      <c r="AM4824" s="9">
        <v>0</v>
      </c>
      <c r="AN4824" s="9">
        <v>0</v>
      </c>
      <c r="AO4824" s="9">
        <v>0</v>
      </c>
      <c r="AP4824" s="9">
        <v>0</v>
      </c>
      <c r="AQ4824" s="9">
        <v>0</v>
      </c>
      <c r="AR4824" s="9">
        <v>0</v>
      </c>
      <c r="AS4824" s="9">
        <v>0</v>
      </c>
      <c r="AT4824" s="9">
        <v>0</v>
      </c>
      <c r="AU4824" s="9">
        <v>0</v>
      </c>
      <c r="AV4824" s="9">
        <v>0</v>
      </c>
      <c r="AW4824" s="9">
        <v>0</v>
      </c>
      <c r="AX4824" s="9">
        <v>0</v>
      </c>
      <c r="AY4824" s="9">
        <v>0</v>
      </c>
      <c r="AZ4824" s="9">
        <v>0</v>
      </c>
      <c r="BA4824" s="9">
        <v>0</v>
      </c>
      <c r="BB4824" s="9">
        <v>0</v>
      </c>
      <c r="BC4824" s="9">
        <v>0</v>
      </c>
    </row>
    <row r="4825" spans="2:55" x14ac:dyDescent="0.45">
      <c r="B4825" s="25">
        <v>4818</v>
      </c>
      <c r="D4825" s="9" t="s">
        <v>88</v>
      </c>
      <c r="E4825" s="9">
        <v>0</v>
      </c>
      <c r="F4825" s="9">
        <v>0</v>
      </c>
      <c r="G4825" s="9">
        <v>0</v>
      </c>
      <c r="H4825" s="9">
        <v>0</v>
      </c>
      <c r="I4825" s="9">
        <v>0</v>
      </c>
      <c r="J4825" s="9">
        <v>0</v>
      </c>
      <c r="K4825" s="9">
        <v>0</v>
      </c>
      <c r="L4825" s="9">
        <v>0</v>
      </c>
      <c r="M4825" s="9">
        <v>0</v>
      </c>
      <c r="N4825" s="9">
        <v>0</v>
      </c>
      <c r="O4825" s="9">
        <v>6</v>
      </c>
      <c r="P4825" s="9">
        <v>0</v>
      </c>
      <c r="Q4825" s="9">
        <v>0</v>
      </c>
      <c r="R4825" s="9">
        <v>0</v>
      </c>
      <c r="S4825" s="9">
        <v>0</v>
      </c>
      <c r="T4825" s="9">
        <v>0</v>
      </c>
      <c r="U4825" s="9">
        <v>0</v>
      </c>
      <c r="V4825" s="9">
        <v>0</v>
      </c>
      <c r="W4825" s="9">
        <v>0</v>
      </c>
      <c r="X4825" s="9">
        <v>0</v>
      </c>
      <c r="Y4825" s="9">
        <v>0</v>
      </c>
      <c r="Z4825" s="9">
        <v>0</v>
      </c>
      <c r="AA4825" s="9">
        <v>0</v>
      </c>
      <c r="AB4825" s="9">
        <v>0</v>
      </c>
      <c r="AC4825" s="9">
        <v>0</v>
      </c>
      <c r="AD4825" s="9">
        <v>0</v>
      </c>
      <c r="AE4825" s="9">
        <v>0</v>
      </c>
      <c r="AF4825" s="9">
        <v>0</v>
      </c>
      <c r="AG4825" s="9">
        <v>0</v>
      </c>
      <c r="AH4825" s="9">
        <v>0</v>
      </c>
      <c r="AI4825" s="9">
        <v>0</v>
      </c>
      <c r="AJ4825" s="9">
        <v>0</v>
      </c>
      <c r="AK4825" s="9">
        <v>0</v>
      </c>
      <c r="AL4825" s="9">
        <v>0</v>
      </c>
      <c r="AM4825" s="9">
        <v>0</v>
      </c>
      <c r="AN4825" s="9">
        <v>0</v>
      </c>
      <c r="AO4825" s="9">
        <v>0</v>
      </c>
      <c r="AP4825" s="9">
        <v>0</v>
      </c>
      <c r="AQ4825" s="9">
        <v>0</v>
      </c>
      <c r="AR4825" s="9">
        <v>0</v>
      </c>
      <c r="AS4825" s="9">
        <v>0</v>
      </c>
      <c r="AT4825" s="9">
        <v>0</v>
      </c>
      <c r="AU4825" s="9">
        <v>0</v>
      </c>
      <c r="AV4825" s="9">
        <v>0</v>
      </c>
      <c r="AW4825" s="9">
        <v>0</v>
      </c>
      <c r="AX4825" s="9">
        <v>0</v>
      </c>
      <c r="AY4825" s="9">
        <v>0</v>
      </c>
      <c r="AZ4825" s="9">
        <v>0</v>
      </c>
      <c r="BA4825" s="9">
        <v>0</v>
      </c>
      <c r="BB4825" s="9">
        <v>0</v>
      </c>
      <c r="BC4825" s="9">
        <v>0</v>
      </c>
    </row>
    <row r="4826" spans="2:55" x14ac:dyDescent="0.45">
      <c r="B4826" s="25">
        <v>4819</v>
      </c>
      <c r="D4826" s="9" t="s">
        <v>89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11</v>
      </c>
      <c r="P4826" s="9">
        <v>0</v>
      </c>
      <c r="Q4826" s="9">
        <v>0</v>
      </c>
      <c r="R4826" s="9">
        <v>0</v>
      </c>
      <c r="S4826" s="9">
        <v>0</v>
      </c>
      <c r="T4826" s="9">
        <v>0</v>
      </c>
      <c r="U4826" s="9">
        <v>0</v>
      </c>
      <c r="V4826" s="9">
        <v>0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  <c r="AC4826" s="9">
        <v>0</v>
      </c>
      <c r="AD4826" s="9">
        <v>0</v>
      </c>
      <c r="AE4826" s="9">
        <v>0</v>
      </c>
      <c r="AF4826" s="9">
        <v>0</v>
      </c>
      <c r="AG4826" s="9">
        <v>0</v>
      </c>
      <c r="AH4826" s="9">
        <v>0</v>
      </c>
      <c r="AI4826" s="9">
        <v>0</v>
      </c>
      <c r="AJ4826" s="9">
        <v>0</v>
      </c>
      <c r="AK4826" s="9">
        <v>0</v>
      </c>
      <c r="AL4826" s="9">
        <v>0</v>
      </c>
      <c r="AM4826" s="9">
        <v>0</v>
      </c>
      <c r="AN4826" s="9">
        <v>0</v>
      </c>
      <c r="AO4826" s="9">
        <v>0</v>
      </c>
      <c r="AP4826" s="9">
        <v>0</v>
      </c>
      <c r="AQ4826" s="9">
        <v>0</v>
      </c>
      <c r="AR4826" s="9">
        <v>0</v>
      </c>
      <c r="AS4826" s="9">
        <v>0</v>
      </c>
      <c r="AT4826" s="9">
        <v>0</v>
      </c>
      <c r="AU4826" s="9">
        <v>0</v>
      </c>
      <c r="AV4826" s="9">
        <v>0</v>
      </c>
      <c r="AW4826" s="9">
        <v>0</v>
      </c>
      <c r="AX4826" s="9">
        <v>0</v>
      </c>
      <c r="AY4826" s="9">
        <v>0</v>
      </c>
      <c r="AZ4826" s="9">
        <v>0</v>
      </c>
      <c r="BA4826" s="9">
        <v>0</v>
      </c>
      <c r="BB4826" s="9">
        <v>0</v>
      </c>
      <c r="BC4826" s="9">
        <v>0</v>
      </c>
    </row>
    <row r="4827" spans="2:55" x14ac:dyDescent="0.45">
      <c r="B4827" s="25">
        <v>4820</v>
      </c>
      <c r="D4827" s="9" t="s">
        <v>90</v>
      </c>
      <c r="E4827" s="9">
        <v>0</v>
      </c>
      <c r="F4827" s="9">
        <v>0</v>
      </c>
      <c r="G4827" s="9">
        <v>0</v>
      </c>
      <c r="H4827" s="9">
        <v>0</v>
      </c>
      <c r="I4827" s="9">
        <v>3</v>
      </c>
      <c r="J4827" s="9">
        <v>0</v>
      </c>
      <c r="K4827" s="9">
        <v>0</v>
      </c>
      <c r="L4827" s="9">
        <v>0</v>
      </c>
      <c r="M4827" s="9">
        <v>0</v>
      </c>
      <c r="N4827" s="9">
        <v>0</v>
      </c>
      <c r="O4827" s="9">
        <v>25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0</v>
      </c>
      <c r="X4827" s="9">
        <v>0</v>
      </c>
      <c r="Y4827" s="9">
        <v>0</v>
      </c>
      <c r="Z4827" s="9">
        <v>0</v>
      </c>
      <c r="AA4827" s="9">
        <v>8</v>
      </c>
      <c r="AB4827" s="9">
        <v>3</v>
      </c>
      <c r="AC4827" s="9">
        <v>0</v>
      </c>
      <c r="AD4827" s="9">
        <v>0</v>
      </c>
      <c r="AE4827" s="9">
        <v>0</v>
      </c>
      <c r="AF4827" s="9">
        <v>0</v>
      </c>
      <c r="AG4827" s="9">
        <v>0</v>
      </c>
      <c r="AH4827" s="9">
        <v>0</v>
      </c>
      <c r="AI4827" s="9">
        <v>0</v>
      </c>
      <c r="AJ4827" s="9">
        <v>0</v>
      </c>
      <c r="AK4827" s="9">
        <v>0</v>
      </c>
      <c r="AL4827" s="9">
        <v>0</v>
      </c>
      <c r="AM4827" s="9">
        <v>0</v>
      </c>
      <c r="AN4827" s="9">
        <v>0</v>
      </c>
      <c r="AO4827" s="9">
        <v>0</v>
      </c>
      <c r="AP4827" s="9">
        <v>4</v>
      </c>
      <c r="AQ4827" s="9">
        <v>0</v>
      </c>
      <c r="AR4827" s="9">
        <v>0</v>
      </c>
      <c r="AS4827" s="9">
        <v>0</v>
      </c>
      <c r="AT4827" s="9">
        <v>0</v>
      </c>
      <c r="AU4827" s="9">
        <v>0</v>
      </c>
      <c r="AV4827" s="9">
        <v>0</v>
      </c>
      <c r="AW4827" s="9">
        <v>0</v>
      </c>
      <c r="AX4827" s="9">
        <v>0</v>
      </c>
      <c r="AY4827" s="9">
        <v>0</v>
      </c>
      <c r="AZ4827" s="9">
        <v>0</v>
      </c>
      <c r="BA4827" s="9">
        <v>0</v>
      </c>
      <c r="BB4827" s="9">
        <v>0</v>
      </c>
      <c r="BC4827" s="9">
        <v>0</v>
      </c>
    </row>
    <row r="4828" spans="2:55" x14ac:dyDescent="0.45">
      <c r="B4828" s="25">
        <v>4821</v>
      </c>
      <c r="D4828" s="9" t="s">
        <v>91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3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0</v>
      </c>
      <c r="Z4828" s="9">
        <v>0</v>
      </c>
      <c r="AA4828" s="9">
        <v>0</v>
      </c>
      <c r="AB4828" s="9">
        <v>0</v>
      </c>
      <c r="AC4828" s="9">
        <v>0</v>
      </c>
      <c r="AD4828" s="9">
        <v>0</v>
      </c>
      <c r="AE4828" s="9">
        <v>0</v>
      </c>
      <c r="AF4828" s="9">
        <v>0</v>
      </c>
      <c r="AG4828" s="9">
        <v>0</v>
      </c>
      <c r="AH4828" s="9">
        <v>0</v>
      </c>
      <c r="AI4828" s="9">
        <v>0</v>
      </c>
      <c r="AJ4828" s="9">
        <v>0</v>
      </c>
      <c r="AK4828" s="9">
        <v>0</v>
      </c>
      <c r="AL4828" s="9">
        <v>0</v>
      </c>
      <c r="AM4828" s="9">
        <v>0</v>
      </c>
      <c r="AN4828" s="9">
        <v>0</v>
      </c>
      <c r="AO4828" s="9">
        <v>0</v>
      </c>
      <c r="AP4828" s="9">
        <v>0</v>
      </c>
      <c r="AQ4828" s="9">
        <v>0</v>
      </c>
      <c r="AR4828" s="9">
        <v>0</v>
      </c>
      <c r="AS4828" s="9">
        <v>0</v>
      </c>
      <c r="AT4828" s="9">
        <v>0</v>
      </c>
      <c r="AU4828" s="9">
        <v>0</v>
      </c>
      <c r="AV4828" s="9">
        <v>0</v>
      </c>
      <c r="AW4828" s="9">
        <v>0</v>
      </c>
      <c r="AX4828" s="9">
        <v>0</v>
      </c>
      <c r="AY4828" s="9">
        <v>0</v>
      </c>
      <c r="AZ4828" s="9">
        <v>0</v>
      </c>
      <c r="BA4828" s="9">
        <v>0</v>
      </c>
      <c r="BB4828" s="9">
        <v>0</v>
      </c>
      <c r="BC4828" s="9">
        <v>0</v>
      </c>
    </row>
    <row r="4829" spans="2:55" x14ac:dyDescent="0.45">
      <c r="B4829" s="25">
        <v>4822</v>
      </c>
      <c r="D4829" s="9" t="s">
        <v>92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0</v>
      </c>
      <c r="R4829" s="9">
        <v>0</v>
      </c>
      <c r="S4829" s="9">
        <v>0</v>
      </c>
      <c r="T4829" s="9">
        <v>0</v>
      </c>
      <c r="U4829" s="9">
        <v>0</v>
      </c>
      <c r="V4829" s="9">
        <v>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  <c r="AB4829" s="9">
        <v>0</v>
      </c>
      <c r="AC4829" s="9">
        <v>0</v>
      </c>
      <c r="AD4829" s="9">
        <v>0</v>
      </c>
      <c r="AE4829" s="9">
        <v>0</v>
      </c>
      <c r="AF4829" s="9">
        <v>0</v>
      </c>
      <c r="AG4829" s="9">
        <v>0</v>
      </c>
      <c r="AH4829" s="9">
        <v>0</v>
      </c>
      <c r="AI4829" s="9">
        <v>0</v>
      </c>
      <c r="AJ4829" s="9">
        <v>0</v>
      </c>
      <c r="AK4829" s="9">
        <v>0</v>
      </c>
      <c r="AL4829" s="9">
        <v>0</v>
      </c>
      <c r="AM4829" s="9">
        <v>0</v>
      </c>
      <c r="AN4829" s="9">
        <v>0</v>
      </c>
      <c r="AO4829" s="9">
        <v>0</v>
      </c>
      <c r="AP4829" s="9">
        <v>0</v>
      </c>
      <c r="AQ4829" s="9">
        <v>0</v>
      </c>
      <c r="AR4829" s="9">
        <v>0</v>
      </c>
      <c r="AS4829" s="9">
        <v>0</v>
      </c>
      <c r="AT4829" s="9">
        <v>0</v>
      </c>
      <c r="AU4829" s="9">
        <v>0</v>
      </c>
      <c r="AV4829" s="9">
        <v>0</v>
      </c>
      <c r="AW4829" s="9">
        <v>0</v>
      </c>
      <c r="AX4829" s="9">
        <v>0</v>
      </c>
      <c r="AY4829" s="9">
        <v>0</v>
      </c>
      <c r="AZ4829" s="9">
        <v>0</v>
      </c>
      <c r="BA4829" s="9">
        <v>0</v>
      </c>
      <c r="BB4829" s="9">
        <v>0</v>
      </c>
      <c r="BC4829" s="9">
        <v>0</v>
      </c>
    </row>
    <row r="4830" spans="2:55" x14ac:dyDescent="0.45">
      <c r="B4830" s="25">
        <v>4823</v>
      </c>
      <c r="D4830" s="9" t="s">
        <v>93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0</v>
      </c>
      <c r="N4830" s="9">
        <v>0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0</v>
      </c>
      <c r="Z4830" s="9">
        <v>0</v>
      </c>
      <c r="AA4830" s="9">
        <v>0</v>
      </c>
      <c r="AB4830" s="9">
        <v>0</v>
      </c>
      <c r="AC4830" s="9">
        <v>0</v>
      </c>
      <c r="AD4830" s="9">
        <v>0</v>
      </c>
      <c r="AE4830" s="9">
        <v>0</v>
      </c>
      <c r="AF4830" s="9">
        <v>0</v>
      </c>
      <c r="AG4830" s="9">
        <v>0</v>
      </c>
      <c r="AH4830" s="9">
        <v>0</v>
      </c>
      <c r="AI4830" s="9">
        <v>0</v>
      </c>
      <c r="AJ4830" s="9">
        <v>0</v>
      </c>
      <c r="AK4830" s="9">
        <v>0</v>
      </c>
      <c r="AL4830" s="9">
        <v>0</v>
      </c>
      <c r="AM4830" s="9">
        <v>0</v>
      </c>
      <c r="AN4830" s="9">
        <v>0</v>
      </c>
      <c r="AO4830" s="9">
        <v>0</v>
      </c>
      <c r="AP4830" s="9">
        <v>0</v>
      </c>
      <c r="AQ4830" s="9">
        <v>0</v>
      </c>
      <c r="AR4830" s="9">
        <v>0</v>
      </c>
      <c r="AS4830" s="9">
        <v>0</v>
      </c>
      <c r="AT4830" s="9">
        <v>0</v>
      </c>
      <c r="AU4830" s="9">
        <v>0</v>
      </c>
      <c r="AV4830" s="9">
        <v>0</v>
      </c>
      <c r="AW4830" s="9">
        <v>0</v>
      </c>
      <c r="AX4830" s="9">
        <v>0</v>
      </c>
      <c r="AY4830" s="9">
        <v>0</v>
      </c>
      <c r="AZ4830" s="9">
        <v>0</v>
      </c>
      <c r="BA4830" s="9">
        <v>0</v>
      </c>
      <c r="BB4830" s="9">
        <v>0</v>
      </c>
      <c r="BC4830" s="9">
        <v>0</v>
      </c>
    </row>
    <row r="4831" spans="2:55" x14ac:dyDescent="0.45">
      <c r="B4831" s="25">
        <v>4824</v>
      </c>
      <c r="D4831" s="9" t="s">
        <v>94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  <c r="J4831" s="9">
        <v>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  <c r="AC4831" s="9">
        <v>0</v>
      </c>
      <c r="AD4831" s="9">
        <v>0</v>
      </c>
      <c r="AE4831" s="9">
        <v>0</v>
      </c>
      <c r="AF4831" s="9">
        <v>0</v>
      </c>
      <c r="AG4831" s="9">
        <v>0</v>
      </c>
      <c r="AH4831" s="9">
        <v>0</v>
      </c>
      <c r="AI4831" s="9">
        <v>0</v>
      </c>
      <c r="AJ4831" s="9">
        <v>0</v>
      </c>
      <c r="AK4831" s="9">
        <v>0</v>
      </c>
      <c r="AL4831" s="9">
        <v>0</v>
      </c>
      <c r="AM4831" s="9">
        <v>0</v>
      </c>
      <c r="AN4831" s="9">
        <v>0</v>
      </c>
      <c r="AO4831" s="9">
        <v>0</v>
      </c>
      <c r="AP4831" s="9">
        <v>0</v>
      </c>
      <c r="AQ4831" s="9">
        <v>0</v>
      </c>
      <c r="AR4831" s="9">
        <v>0</v>
      </c>
      <c r="AS4831" s="9">
        <v>0</v>
      </c>
      <c r="AT4831" s="9">
        <v>0</v>
      </c>
      <c r="AU4831" s="9">
        <v>0</v>
      </c>
      <c r="AV4831" s="9">
        <v>0</v>
      </c>
      <c r="AW4831" s="9">
        <v>0</v>
      </c>
      <c r="AX4831" s="9">
        <v>0</v>
      </c>
      <c r="AY4831" s="9">
        <v>0</v>
      </c>
      <c r="AZ4831" s="9">
        <v>0</v>
      </c>
      <c r="BA4831" s="9">
        <v>0</v>
      </c>
      <c r="BB4831" s="9">
        <v>0</v>
      </c>
      <c r="BC4831" s="9">
        <v>0</v>
      </c>
    </row>
    <row r="4832" spans="2:55" x14ac:dyDescent="0.45">
      <c r="B4832" s="25">
        <v>4825</v>
      </c>
      <c r="D4832" s="9" t="s">
        <v>95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0</v>
      </c>
      <c r="T4832" s="9">
        <v>0</v>
      </c>
      <c r="U4832" s="9">
        <v>0</v>
      </c>
      <c r="V4832" s="9">
        <v>0</v>
      </c>
      <c r="W4832" s="9">
        <v>0</v>
      </c>
      <c r="X4832" s="9">
        <v>0</v>
      </c>
      <c r="Y4832" s="9">
        <v>0</v>
      </c>
      <c r="Z4832" s="9">
        <v>0</v>
      </c>
      <c r="AA4832" s="9">
        <v>0</v>
      </c>
      <c r="AB4832" s="9">
        <v>0</v>
      </c>
      <c r="AC4832" s="9">
        <v>0</v>
      </c>
      <c r="AD4832" s="9">
        <v>0</v>
      </c>
      <c r="AE4832" s="9">
        <v>0</v>
      </c>
      <c r="AF4832" s="9">
        <v>0</v>
      </c>
      <c r="AG4832" s="9">
        <v>0</v>
      </c>
      <c r="AH4832" s="9">
        <v>0</v>
      </c>
      <c r="AI4832" s="9">
        <v>0</v>
      </c>
      <c r="AJ4832" s="9">
        <v>0</v>
      </c>
      <c r="AK4832" s="9">
        <v>0</v>
      </c>
      <c r="AL4832" s="9">
        <v>0</v>
      </c>
      <c r="AM4832" s="9">
        <v>0</v>
      </c>
      <c r="AN4832" s="9">
        <v>0</v>
      </c>
      <c r="AO4832" s="9">
        <v>0</v>
      </c>
      <c r="AP4832" s="9">
        <v>0</v>
      </c>
      <c r="AQ4832" s="9">
        <v>0</v>
      </c>
      <c r="AR4832" s="9">
        <v>0</v>
      </c>
      <c r="AS4832" s="9">
        <v>0</v>
      </c>
      <c r="AT4832" s="9">
        <v>0</v>
      </c>
      <c r="AU4832" s="9">
        <v>0</v>
      </c>
      <c r="AV4832" s="9">
        <v>0</v>
      </c>
      <c r="AW4832" s="9">
        <v>0</v>
      </c>
      <c r="AX4832" s="9">
        <v>0</v>
      </c>
      <c r="AY4832" s="9">
        <v>0</v>
      </c>
      <c r="AZ4832" s="9">
        <v>0</v>
      </c>
      <c r="BA4832" s="9">
        <v>0</v>
      </c>
      <c r="BB4832" s="9">
        <v>0</v>
      </c>
      <c r="BC4832" s="9">
        <v>0</v>
      </c>
    </row>
    <row r="4833" spans="2:55" x14ac:dyDescent="0.45">
      <c r="B4833" s="25">
        <v>4826</v>
      </c>
      <c r="D4833" s="9" t="s">
        <v>96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0</v>
      </c>
      <c r="U4833" s="9">
        <v>0</v>
      </c>
      <c r="V4833" s="9">
        <v>0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  <c r="AC4833" s="9">
        <v>0</v>
      </c>
      <c r="AD4833" s="9">
        <v>0</v>
      </c>
      <c r="AE4833" s="9">
        <v>0</v>
      </c>
      <c r="AF4833" s="9">
        <v>0</v>
      </c>
      <c r="AG4833" s="9">
        <v>0</v>
      </c>
      <c r="AH4833" s="9">
        <v>0</v>
      </c>
      <c r="AI4833" s="9">
        <v>0</v>
      </c>
      <c r="AJ4833" s="9">
        <v>0</v>
      </c>
      <c r="AK4833" s="9">
        <v>0</v>
      </c>
      <c r="AL4833" s="9">
        <v>0</v>
      </c>
      <c r="AM4833" s="9">
        <v>0</v>
      </c>
      <c r="AN4833" s="9">
        <v>0</v>
      </c>
      <c r="AO4833" s="9">
        <v>0</v>
      </c>
      <c r="AP4833" s="9">
        <v>0</v>
      </c>
      <c r="AQ4833" s="9">
        <v>0</v>
      </c>
      <c r="AR4833" s="9">
        <v>0</v>
      </c>
      <c r="AS4833" s="9">
        <v>0</v>
      </c>
      <c r="AT4833" s="9">
        <v>0</v>
      </c>
      <c r="AU4833" s="9">
        <v>0</v>
      </c>
      <c r="AV4833" s="9">
        <v>0</v>
      </c>
      <c r="AW4833" s="9">
        <v>0</v>
      </c>
      <c r="AX4833" s="9">
        <v>0</v>
      </c>
      <c r="AY4833" s="9">
        <v>0</v>
      </c>
      <c r="AZ4833" s="9">
        <v>0</v>
      </c>
      <c r="BA4833" s="9">
        <v>0</v>
      </c>
      <c r="BB4833" s="9">
        <v>0</v>
      </c>
      <c r="BC4833" s="9">
        <v>0</v>
      </c>
    </row>
    <row r="4834" spans="2:55" x14ac:dyDescent="0.45">
      <c r="B4834" s="25">
        <v>4827</v>
      </c>
      <c r="D4834" s="9" t="s">
        <v>97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6</v>
      </c>
      <c r="P4834" s="9">
        <v>0</v>
      </c>
      <c r="Q4834" s="9">
        <v>0</v>
      </c>
      <c r="R4834" s="9">
        <v>0</v>
      </c>
      <c r="S4834" s="9">
        <v>0</v>
      </c>
      <c r="T4834" s="9">
        <v>0</v>
      </c>
      <c r="U4834" s="9">
        <v>0</v>
      </c>
      <c r="V4834" s="9">
        <v>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  <c r="AC4834" s="9">
        <v>0</v>
      </c>
      <c r="AD4834" s="9">
        <v>0</v>
      </c>
      <c r="AE4834" s="9">
        <v>0</v>
      </c>
      <c r="AF4834" s="9">
        <v>0</v>
      </c>
      <c r="AG4834" s="9">
        <v>0</v>
      </c>
      <c r="AH4834" s="9">
        <v>0</v>
      </c>
      <c r="AI4834" s="9">
        <v>0</v>
      </c>
      <c r="AJ4834" s="9">
        <v>0</v>
      </c>
      <c r="AK4834" s="9">
        <v>0</v>
      </c>
      <c r="AL4834" s="9">
        <v>0</v>
      </c>
      <c r="AM4834" s="9">
        <v>0</v>
      </c>
      <c r="AN4834" s="9">
        <v>0</v>
      </c>
      <c r="AO4834" s="9">
        <v>0</v>
      </c>
      <c r="AP4834" s="9">
        <v>0</v>
      </c>
      <c r="AQ4834" s="9">
        <v>0</v>
      </c>
      <c r="AR4834" s="9">
        <v>0</v>
      </c>
      <c r="AS4834" s="9">
        <v>0</v>
      </c>
      <c r="AT4834" s="9">
        <v>0</v>
      </c>
      <c r="AU4834" s="9">
        <v>0</v>
      </c>
      <c r="AV4834" s="9">
        <v>0</v>
      </c>
      <c r="AW4834" s="9">
        <v>0</v>
      </c>
      <c r="AX4834" s="9">
        <v>0</v>
      </c>
      <c r="AY4834" s="9">
        <v>0</v>
      </c>
      <c r="AZ4834" s="9">
        <v>0</v>
      </c>
      <c r="BA4834" s="9">
        <v>0</v>
      </c>
      <c r="BB4834" s="9">
        <v>0</v>
      </c>
      <c r="BC4834" s="9">
        <v>0</v>
      </c>
    </row>
    <row r="4835" spans="2:55" x14ac:dyDescent="0.45">
      <c r="B4835" s="25">
        <v>4828</v>
      </c>
      <c r="D4835" s="9" t="s">
        <v>98</v>
      </c>
      <c r="E4835" s="9">
        <v>0</v>
      </c>
      <c r="F4835" s="9">
        <v>0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0</v>
      </c>
      <c r="T4835" s="9">
        <v>0</v>
      </c>
      <c r="U4835" s="9">
        <v>0</v>
      </c>
      <c r="V4835" s="9">
        <v>0</v>
      </c>
      <c r="W4835" s="9">
        <v>0</v>
      </c>
      <c r="X4835" s="9">
        <v>0</v>
      </c>
      <c r="Y4835" s="9">
        <v>0</v>
      </c>
      <c r="Z4835" s="9">
        <v>0</v>
      </c>
      <c r="AA4835" s="9">
        <v>0</v>
      </c>
      <c r="AB4835" s="9">
        <v>0</v>
      </c>
      <c r="AC4835" s="9">
        <v>0</v>
      </c>
      <c r="AD4835" s="9">
        <v>0</v>
      </c>
      <c r="AE4835" s="9">
        <v>0</v>
      </c>
      <c r="AF4835" s="9">
        <v>0</v>
      </c>
      <c r="AG4835" s="9">
        <v>0</v>
      </c>
      <c r="AH4835" s="9">
        <v>0</v>
      </c>
      <c r="AI4835" s="9">
        <v>0</v>
      </c>
      <c r="AJ4835" s="9">
        <v>0</v>
      </c>
      <c r="AK4835" s="9">
        <v>0</v>
      </c>
      <c r="AL4835" s="9">
        <v>0</v>
      </c>
      <c r="AM4835" s="9">
        <v>0</v>
      </c>
      <c r="AN4835" s="9">
        <v>0</v>
      </c>
      <c r="AO4835" s="9">
        <v>0</v>
      </c>
      <c r="AP4835" s="9">
        <v>0</v>
      </c>
      <c r="AQ4835" s="9">
        <v>0</v>
      </c>
      <c r="AR4835" s="9">
        <v>0</v>
      </c>
      <c r="AS4835" s="9">
        <v>0</v>
      </c>
      <c r="AT4835" s="9">
        <v>0</v>
      </c>
      <c r="AU4835" s="9">
        <v>0</v>
      </c>
      <c r="AV4835" s="9">
        <v>0</v>
      </c>
      <c r="AW4835" s="9">
        <v>0</v>
      </c>
      <c r="AX4835" s="9">
        <v>0</v>
      </c>
      <c r="AY4835" s="9">
        <v>0</v>
      </c>
      <c r="AZ4835" s="9">
        <v>0</v>
      </c>
      <c r="BA4835" s="9">
        <v>0</v>
      </c>
      <c r="BB4835" s="9">
        <v>0</v>
      </c>
      <c r="BC4835" s="9">
        <v>0</v>
      </c>
    </row>
    <row r="4836" spans="2:55" x14ac:dyDescent="0.45">
      <c r="B4836" s="25">
        <v>4829</v>
      </c>
      <c r="D4836" s="9" t="s">
        <v>99</v>
      </c>
      <c r="E4836" s="9">
        <v>0</v>
      </c>
      <c r="F4836" s="9">
        <v>0</v>
      </c>
      <c r="G4836" s="9">
        <v>0</v>
      </c>
      <c r="H4836" s="9">
        <v>0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0</v>
      </c>
      <c r="X4836" s="9">
        <v>0</v>
      </c>
      <c r="Y4836" s="9">
        <v>0</v>
      </c>
      <c r="Z4836" s="9">
        <v>0</v>
      </c>
      <c r="AA4836" s="9">
        <v>0</v>
      </c>
      <c r="AB4836" s="9">
        <v>0</v>
      </c>
      <c r="AC4836" s="9">
        <v>0</v>
      </c>
      <c r="AD4836" s="9">
        <v>0</v>
      </c>
      <c r="AE4836" s="9">
        <v>0</v>
      </c>
      <c r="AF4836" s="9">
        <v>0</v>
      </c>
      <c r="AG4836" s="9">
        <v>0</v>
      </c>
      <c r="AH4836" s="9">
        <v>0</v>
      </c>
      <c r="AI4836" s="9">
        <v>0</v>
      </c>
      <c r="AJ4836" s="9">
        <v>0</v>
      </c>
      <c r="AK4836" s="9">
        <v>0</v>
      </c>
      <c r="AL4836" s="9">
        <v>0</v>
      </c>
      <c r="AM4836" s="9">
        <v>0</v>
      </c>
      <c r="AN4836" s="9">
        <v>0</v>
      </c>
      <c r="AO4836" s="9">
        <v>0</v>
      </c>
      <c r="AP4836" s="9">
        <v>0</v>
      </c>
      <c r="AQ4836" s="9">
        <v>0</v>
      </c>
      <c r="AR4836" s="9">
        <v>0</v>
      </c>
      <c r="AS4836" s="9">
        <v>0</v>
      </c>
      <c r="AT4836" s="9">
        <v>0</v>
      </c>
      <c r="AU4836" s="9">
        <v>0</v>
      </c>
      <c r="AV4836" s="9">
        <v>0</v>
      </c>
      <c r="AW4836" s="9">
        <v>0</v>
      </c>
      <c r="AX4836" s="9">
        <v>0</v>
      </c>
      <c r="AY4836" s="9">
        <v>0</v>
      </c>
      <c r="AZ4836" s="9">
        <v>0</v>
      </c>
      <c r="BA4836" s="9">
        <v>0</v>
      </c>
      <c r="BB4836" s="9">
        <v>0</v>
      </c>
      <c r="BC4836" s="9">
        <v>0</v>
      </c>
    </row>
    <row r="4837" spans="2:55" x14ac:dyDescent="0.45">
      <c r="B4837" s="25">
        <v>4830</v>
      </c>
      <c r="D4837" s="9" t="s">
        <v>100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8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0</v>
      </c>
      <c r="X4837" s="9">
        <v>0</v>
      </c>
      <c r="Y4837" s="9">
        <v>0</v>
      </c>
      <c r="Z4837" s="9">
        <v>0</v>
      </c>
      <c r="AA4837" s="9">
        <v>0</v>
      </c>
      <c r="AB4837" s="9">
        <v>0</v>
      </c>
      <c r="AC4837" s="9">
        <v>0</v>
      </c>
      <c r="AD4837" s="9">
        <v>0</v>
      </c>
      <c r="AE4837" s="9">
        <v>0</v>
      </c>
      <c r="AF4837" s="9">
        <v>0</v>
      </c>
      <c r="AG4837" s="9">
        <v>0</v>
      </c>
      <c r="AH4837" s="9">
        <v>0</v>
      </c>
      <c r="AI4837" s="9">
        <v>0</v>
      </c>
      <c r="AJ4837" s="9">
        <v>0</v>
      </c>
      <c r="AK4837" s="9">
        <v>0</v>
      </c>
      <c r="AL4837" s="9">
        <v>0</v>
      </c>
      <c r="AM4837" s="9">
        <v>0</v>
      </c>
      <c r="AN4837" s="9">
        <v>0</v>
      </c>
      <c r="AO4837" s="9">
        <v>0</v>
      </c>
      <c r="AP4837" s="9">
        <v>0</v>
      </c>
      <c r="AQ4837" s="9">
        <v>0</v>
      </c>
      <c r="AR4837" s="9">
        <v>0</v>
      </c>
      <c r="AS4837" s="9">
        <v>0</v>
      </c>
      <c r="AT4837" s="9">
        <v>0</v>
      </c>
      <c r="AU4837" s="9">
        <v>0</v>
      </c>
      <c r="AV4837" s="9">
        <v>0</v>
      </c>
      <c r="AW4837" s="9">
        <v>0</v>
      </c>
      <c r="AX4837" s="9">
        <v>0</v>
      </c>
      <c r="AY4837" s="9">
        <v>0</v>
      </c>
      <c r="AZ4837" s="9">
        <v>0</v>
      </c>
      <c r="BA4837" s="9">
        <v>0</v>
      </c>
      <c r="BB4837" s="9">
        <v>0</v>
      </c>
      <c r="BC4837" s="9">
        <v>0</v>
      </c>
    </row>
    <row r="4838" spans="2:55" x14ac:dyDescent="0.45">
      <c r="B4838" s="25">
        <v>4831</v>
      </c>
      <c r="D4838" s="9" t="s">
        <v>101</v>
      </c>
      <c r="E4838" s="9">
        <v>0</v>
      </c>
      <c r="F4838" s="9">
        <v>4</v>
      </c>
      <c r="G4838" s="9">
        <v>0</v>
      </c>
      <c r="H4838" s="9">
        <v>4</v>
      </c>
      <c r="I4838" s="9">
        <v>0</v>
      </c>
      <c r="J4838" s="9">
        <v>0</v>
      </c>
      <c r="K4838" s="9">
        <v>0</v>
      </c>
      <c r="L4838" s="9">
        <v>0</v>
      </c>
      <c r="M4838" s="9">
        <v>0</v>
      </c>
      <c r="N4838" s="9">
        <v>14</v>
      </c>
      <c r="O4838" s="9">
        <v>0</v>
      </c>
      <c r="P4838" s="9">
        <v>0</v>
      </c>
      <c r="Q4838" s="9">
        <v>0</v>
      </c>
      <c r="R4838" s="9">
        <v>0</v>
      </c>
      <c r="S4838" s="9">
        <v>0</v>
      </c>
      <c r="T4838" s="9">
        <v>0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3</v>
      </c>
      <c r="AC4838" s="9">
        <v>0</v>
      </c>
      <c r="AD4838" s="9">
        <v>0</v>
      </c>
      <c r="AE4838" s="9">
        <v>3</v>
      </c>
      <c r="AF4838" s="9">
        <v>0</v>
      </c>
      <c r="AG4838" s="9">
        <v>0</v>
      </c>
      <c r="AH4838" s="9">
        <v>0</v>
      </c>
      <c r="AI4838" s="9">
        <v>0</v>
      </c>
      <c r="AJ4838" s="9">
        <v>0</v>
      </c>
      <c r="AK4838" s="9">
        <v>0</v>
      </c>
      <c r="AL4838" s="9">
        <v>0</v>
      </c>
      <c r="AM4838" s="9">
        <v>0</v>
      </c>
      <c r="AN4838" s="9">
        <v>0</v>
      </c>
      <c r="AO4838" s="9">
        <v>0</v>
      </c>
      <c r="AP4838" s="9">
        <v>0</v>
      </c>
      <c r="AQ4838" s="9">
        <v>0</v>
      </c>
      <c r="AR4838" s="9">
        <v>0</v>
      </c>
      <c r="AS4838" s="9">
        <v>0</v>
      </c>
      <c r="AT4838" s="9">
        <v>0</v>
      </c>
      <c r="AU4838" s="9">
        <v>0</v>
      </c>
      <c r="AV4838" s="9">
        <v>0</v>
      </c>
      <c r="AW4838" s="9">
        <v>0</v>
      </c>
      <c r="AX4838" s="9">
        <v>0</v>
      </c>
      <c r="AY4838" s="9">
        <v>0</v>
      </c>
      <c r="AZ4838" s="9">
        <v>0</v>
      </c>
      <c r="BA4838" s="9">
        <v>0</v>
      </c>
      <c r="BB4838" s="9">
        <v>0</v>
      </c>
      <c r="BC4838" s="9">
        <v>0</v>
      </c>
    </row>
    <row r="4839" spans="2:55" x14ac:dyDescent="0.45">
      <c r="B4839" s="25">
        <v>4832</v>
      </c>
      <c r="D4839" s="9" t="s">
        <v>102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  <c r="AC4839" s="9">
        <v>0</v>
      </c>
      <c r="AD4839" s="9">
        <v>0</v>
      </c>
      <c r="AE4839" s="9">
        <v>0</v>
      </c>
      <c r="AF4839" s="9">
        <v>0</v>
      </c>
      <c r="AG4839" s="9">
        <v>0</v>
      </c>
      <c r="AH4839" s="9">
        <v>0</v>
      </c>
      <c r="AI4839" s="9">
        <v>0</v>
      </c>
      <c r="AJ4839" s="9">
        <v>0</v>
      </c>
      <c r="AK4839" s="9">
        <v>0</v>
      </c>
      <c r="AL4839" s="9">
        <v>0</v>
      </c>
      <c r="AM4839" s="9">
        <v>0</v>
      </c>
      <c r="AN4839" s="9">
        <v>0</v>
      </c>
      <c r="AO4839" s="9">
        <v>0</v>
      </c>
      <c r="AP4839" s="9">
        <v>0</v>
      </c>
      <c r="AQ4839" s="9">
        <v>0</v>
      </c>
      <c r="AR4839" s="9">
        <v>0</v>
      </c>
      <c r="AS4839" s="9">
        <v>0</v>
      </c>
      <c r="AT4839" s="9">
        <v>0</v>
      </c>
      <c r="AU4839" s="9">
        <v>0</v>
      </c>
      <c r="AV4839" s="9">
        <v>0</v>
      </c>
      <c r="AW4839" s="9">
        <v>0</v>
      </c>
      <c r="AX4839" s="9">
        <v>0</v>
      </c>
      <c r="AY4839" s="9">
        <v>0</v>
      </c>
      <c r="AZ4839" s="9">
        <v>0</v>
      </c>
      <c r="BA4839" s="9">
        <v>0</v>
      </c>
      <c r="BB4839" s="9">
        <v>0</v>
      </c>
      <c r="BC4839" s="9">
        <v>0</v>
      </c>
    </row>
    <row r="4840" spans="2:55" x14ac:dyDescent="0.45">
      <c r="B4840" s="25">
        <v>4833</v>
      </c>
      <c r="D4840" s="9" t="s">
        <v>103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0</v>
      </c>
      <c r="R4840" s="9">
        <v>0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0</v>
      </c>
      <c r="Z4840" s="9">
        <v>0</v>
      </c>
      <c r="AA4840" s="9">
        <v>0</v>
      </c>
      <c r="AB4840" s="9">
        <v>0</v>
      </c>
      <c r="AC4840" s="9">
        <v>0</v>
      </c>
      <c r="AD4840" s="9">
        <v>0</v>
      </c>
      <c r="AE4840" s="9">
        <v>0</v>
      </c>
      <c r="AF4840" s="9">
        <v>0</v>
      </c>
      <c r="AG4840" s="9">
        <v>0</v>
      </c>
      <c r="AH4840" s="9">
        <v>0</v>
      </c>
      <c r="AI4840" s="9">
        <v>0</v>
      </c>
      <c r="AJ4840" s="9">
        <v>0</v>
      </c>
      <c r="AK4840" s="9">
        <v>0</v>
      </c>
      <c r="AL4840" s="9">
        <v>0</v>
      </c>
      <c r="AM4840" s="9">
        <v>0</v>
      </c>
      <c r="AN4840" s="9">
        <v>0</v>
      </c>
      <c r="AO4840" s="9">
        <v>0</v>
      </c>
      <c r="AP4840" s="9">
        <v>0</v>
      </c>
      <c r="AQ4840" s="9">
        <v>0</v>
      </c>
      <c r="AR4840" s="9">
        <v>0</v>
      </c>
      <c r="AS4840" s="9">
        <v>0</v>
      </c>
      <c r="AT4840" s="9">
        <v>0</v>
      </c>
      <c r="AU4840" s="9">
        <v>0</v>
      </c>
      <c r="AV4840" s="9">
        <v>0</v>
      </c>
      <c r="AW4840" s="9">
        <v>0</v>
      </c>
      <c r="AX4840" s="9">
        <v>0</v>
      </c>
      <c r="AY4840" s="9">
        <v>0</v>
      </c>
      <c r="AZ4840" s="9">
        <v>0</v>
      </c>
      <c r="BA4840" s="9">
        <v>0</v>
      </c>
      <c r="BB4840" s="9">
        <v>0</v>
      </c>
      <c r="BC4840" s="9">
        <v>0</v>
      </c>
    </row>
    <row r="4841" spans="2:55" x14ac:dyDescent="0.45">
      <c r="B4841" s="25">
        <v>4834</v>
      </c>
      <c r="D4841" s="9" t="s">
        <v>104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0</v>
      </c>
      <c r="V4841" s="9">
        <v>0</v>
      </c>
      <c r="W4841" s="9">
        <v>0</v>
      </c>
      <c r="X4841" s="9">
        <v>0</v>
      </c>
      <c r="Y4841" s="9">
        <v>0</v>
      </c>
      <c r="Z4841" s="9">
        <v>0</v>
      </c>
      <c r="AA4841" s="9">
        <v>0</v>
      </c>
      <c r="AB4841" s="9">
        <v>0</v>
      </c>
      <c r="AC4841" s="9">
        <v>0</v>
      </c>
      <c r="AD4841" s="9">
        <v>0</v>
      </c>
      <c r="AE4841" s="9">
        <v>0</v>
      </c>
      <c r="AF4841" s="9">
        <v>0</v>
      </c>
      <c r="AG4841" s="9">
        <v>0</v>
      </c>
      <c r="AH4841" s="9">
        <v>0</v>
      </c>
      <c r="AI4841" s="9">
        <v>0</v>
      </c>
      <c r="AJ4841" s="9">
        <v>0</v>
      </c>
      <c r="AK4841" s="9">
        <v>0</v>
      </c>
      <c r="AL4841" s="9">
        <v>0</v>
      </c>
      <c r="AM4841" s="9">
        <v>0</v>
      </c>
      <c r="AN4841" s="9">
        <v>0</v>
      </c>
      <c r="AO4841" s="9">
        <v>0</v>
      </c>
      <c r="AP4841" s="9">
        <v>0</v>
      </c>
      <c r="AQ4841" s="9">
        <v>0</v>
      </c>
      <c r="AR4841" s="9">
        <v>0</v>
      </c>
      <c r="AS4841" s="9">
        <v>0</v>
      </c>
      <c r="AT4841" s="9">
        <v>0</v>
      </c>
      <c r="AU4841" s="9">
        <v>0</v>
      </c>
      <c r="AV4841" s="9">
        <v>0</v>
      </c>
      <c r="AW4841" s="9">
        <v>0</v>
      </c>
      <c r="AX4841" s="9">
        <v>0</v>
      </c>
      <c r="AY4841" s="9">
        <v>0</v>
      </c>
      <c r="AZ4841" s="9">
        <v>0</v>
      </c>
      <c r="BA4841" s="9">
        <v>0</v>
      </c>
      <c r="BB4841" s="9">
        <v>0</v>
      </c>
      <c r="BC4841" s="9">
        <v>0</v>
      </c>
    </row>
    <row r="4842" spans="2:55" x14ac:dyDescent="0.45">
      <c r="B4842" s="25">
        <v>4835</v>
      </c>
      <c r="D4842" s="9" t="s">
        <v>105</v>
      </c>
      <c r="E4842" s="9">
        <v>0</v>
      </c>
      <c r="F4842" s="9">
        <v>0</v>
      </c>
      <c r="G4842" s="9">
        <v>3</v>
      </c>
      <c r="H4842" s="9">
        <v>0</v>
      </c>
      <c r="I4842" s="9">
        <v>0</v>
      </c>
      <c r="J4842" s="9">
        <v>0</v>
      </c>
      <c r="K4842" s="9">
        <v>0</v>
      </c>
      <c r="L4842" s="9">
        <v>4</v>
      </c>
      <c r="M4842" s="9">
        <v>0</v>
      </c>
      <c r="N4842" s="9">
        <v>0</v>
      </c>
      <c r="O4842" s="9">
        <v>0</v>
      </c>
      <c r="P4842" s="9">
        <v>0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0</v>
      </c>
      <c r="AB4842" s="9">
        <v>0</v>
      </c>
      <c r="AC4842" s="9">
        <v>0</v>
      </c>
      <c r="AD4842" s="9">
        <v>0</v>
      </c>
      <c r="AE4842" s="9">
        <v>0</v>
      </c>
      <c r="AF4842" s="9">
        <v>0</v>
      </c>
      <c r="AG4842" s="9">
        <v>0</v>
      </c>
      <c r="AH4842" s="9">
        <v>0</v>
      </c>
      <c r="AI4842" s="9">
        <v>0</v>
      </c>
      <c r="AJ4842" s="9">
        <v>0</v>
      </c>
      <c r="AK4842" s="9">
        <v>0</v>
      </c>
      <c r="AL4842" s="9">
        <v>0</v>
      </c>
      <c r="AM4842" s="9">
        <v>0</v>
      </c>
      <c r="AN4842" s="9">
        <v>0</v>
      </c>
      <c r="AO4842" s="9">
        <v>0</v>
      </c>
      <c r="AP4842" s="9">
        <v>0</v>
      </c>
      <c r="AQ4842" s="9">
        <v>0</v>
      </c>
      <c r="AR4842" s="9">
        <v>0</v>
      </c>
      <c r="AS4842" s="9">
        <v>0</v>
      </c>
      <c r="AT4842" s="9">
        <v>0</v>
      </c>
      <c r="AU4842" s="9">
        <v>0</v>
      </c>
      <c r="AV4842" s="9">
        <v>0</v>
      </c>
      <c r="AW4842" s="9">
        <v>0</v>
      </c>
      <c r="AX4842" s="9">
        <v>0</v>
      </c>
      <c r="AY4842" s="9">
        <v>0</v>
      </c>
      <c r="AZ4842" s="9">
        <v>0</v>
      </c>
      <c r="BA4842" s="9">
        <v>0</v>
      </c>
      <c r="BB4842" s="9">
        <v>0</v>
      </c>
      <c r="BC4842" s="9">
        <v>0</v>
      </c>
    </row>
    <row r="4843" spans="2:55" x14ac:dyDescent="0.45">
      <c r="B4843" s="25">
        <v>4836</v>
      </c>
      <c r="D4843" s="9" t="s">
        <v>106</v>
      </c>
      <c r="E4843" s="9">
        <v>0</v>
      </c>
      <c r="F4843" s="9">
        <v>5</v>
      </c>
      <c r="G4843" s="9">
        <v>0</v>
      </c>
      <c r="H4843" s="9">
        <v>10</v>
      </c>
      <c r="I4843" s="9">
        <v>3</v>
      </c>
      <c r="J4843" s="9">
        <v>0</v>
      </c>
      <c r="K4843" s="9">
        <v>0</v>
      </c>
      <c r="L4843" s="9">
        <v>3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4</v>
      </c>
      <c r="X4843" s="9">
        <v>0</v>
      </c>
      <c r="Y4843" s="9">
        <v>0</v>
      </c>
      <c r="Z4843" s="9">
        <v>0</v>
      </c>
      <c r="AA4843" s="9">
        <v>0</v>
      </c>
      <c r="AB4843" s="9">
        <v>0</v>
      </c>
      <c r="AC4843" s="9">
        <v>0</v>
      </c>
      <c r="AD4843" s="9">
        <v>0</v>
      </c>
      <c r="AE4843" s="9">
        <v>0</v>
      </c>
      <c r="AF4843" s="9">
        <v>0</v>
      </c>
      <c r="AG4843" s="9">
        <v>4</v>
      </c>
      <c r="AH4843" s="9">
        <v>0</v>
      </c>
      <c r="AI4843" s="9">
        <v>3</v>
      </c>
      <c r="AJ4843" s="9">
        <v>0</v>
      </c>
      <c r="AK4843" s="9">
        <v>0</v>
      </c>
      <c r="AL4843" s="9">
        <v>0</v>
      </c>
      <c r="AM4843" s="9">
        <v>0</v>
      </c>
      <c r="AN4843" s="9">
        <v>0</v>
      </c>
      <c r="AO4843" s="9">
        <v>0</v>
      </c>
      <c r="AP4843" s="9">
        <v>4</v>
      </c>
      <c r="AQ4843" s="9">
        <v>0</v>
      </c>
      <c r="AR4843" s="9">
        <v>0</v>
      </c>
      <c r="AS4843" s="9">
        <v>0</v>
      </c>
      <c r="AT4843" s="9">
        <v>0</v>
      </c>
      <c r="AU4843" s="9">
        <v>0</v>
      </c>
      <c r="AV4843" s="9">
        <v>0</v>
      </c>
      <c r="AW4843" s="9">
        <v>0</v>
      </c>
      <c r="AX4843" s="9">
        <v>0</v>
      </c>
      <c r="AY4843" s="9">
        <v>0</v>
      </c>
      <c r="AZ4843" s="9">
        <v>3</v>
      </c>
      <c r="BA4843" s="9">
        <v>0</v>
      </c>
      <c r="BB4843" s="9">
        <v>0</v>
      </c>
      <c r="BC4843" s="9">
        <v>0</v>
      </c>
    </row>
    <row r="4844" spans="2:55" x14ac:dyDescent="0.45">
      <c r="B4844" s="25">
        <v>4837</v>
      </c>
      <c r="D4844" s="9" t="s">
        <v>107</v>
      </c>
      <c r="E4844" s="9">
        <v>0</v>
      </c>
      <c r="F4844" s="9">
        <v>0</v>
      </c>
      <c r="G4844" s="9">
        <v>3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0</v>
      </c>
      <c r="T4844" s="9">
        <v>0</v>
      </c>
      <c r="U4844" s="9">
        <v>0</v>
      </c>
      <c r="V4844" s="9">
        <v>0</v>
      </c>
      <c r="W4844" s="9">
        <v>0</v>
      </c>
      <c r="X4844" s="9">
        <v>0</v>
      </c>
      <c r="Y4844" s="9">
        <v>0</v>
      </c>
      <c r="Z4844" s="9">
        <v>0</v>
      </c>
      <c r="AA4844" s="9">
        <v>0</v>
      </c>
      <c r="AB4844" s="9">
        <v>0</v>
      </c>
      <c r="AC4844" s="9">
        <v>0</v>
      </c>
      <c r="AD4844" s="9">
        <v>0</v>
      </c>
      <c r="AE4844" s="9">
        <v>0</v>
      </c>
      <c r="AF4844" s="9">
        <v>0</v>
      </c>
      <c r="AG4844" s="9">
        <v>0</v>
      </c>
      <c r="AH4844" s="9">
        <v>0</v>
      </c>
      <c r="AI4844" s="9">
        <v>0</v>
      </c>
      <c r="AJ4844" s="9">
        <v>0</v>
      </c>
      <c r="AK4844" s="9">
        <v>0</v>
      </c>
      <c r="AL4844" s="9">
        <v>0</v>
      </c>
      <c r="AM4844" s="9">
        <v>0</v>
      </c>
      <c r="AN4844" s="9">
        <v>0</v>
      </c>
      <c r="AO4844" s="9">
        <v>0</v>
      </c>
      <c r="AP4844" s="9">
        <v>0</v>
      </c>
      <c r="AQ4844" s="9">
        <v>0</v>
      </c>
      <c r="AR4844" s="9">
        <v>0</v>
      </c>
      <c r="AS4844" s="9">
        <v>0</v>
      </c>
      <c r="AT4844" s="9">
        <v>0</v>
      </c>
      <c r="AU4844" s="9">
        <v>0</v>
      </c>
      <c r="AV4844" s="9">
        <v>0</v>
      </c>
      <c r="AW4844" s="9">
        <v>0</v>
      </c>
      <c r="AX4844" s="9">
        <v>0</v>
      </c>
      <c r="AY4844" s="9">
        <v>0</v>
      </c>
      <c r="AZ4844" s="9">
        <v>0</v>
      </c>
      <c r="BA4844" s="9">
        <v>0</v>
      </c>
      <c r="BB4844" s="9">
        <v>0</v>
      </c>
      <c r="BC4844" s="9">
        <v>0</v>
      </c>
    </row>
    <row r="4845" spans="2:55" x14ac:dyDescent="0.45">
      <c r="B4845" s="25">
        <v>4838</v>
      </c>
      <c r="D4845" s="9" t="s">
        <v>108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9">
        <v>0</v>
      </c>
      <c r="U4845" s="9">
        <v>0</v>
      </c>
      <c r="V4845" s="9">
        <v>0</v>
      </c>
      <c r="W4845" s="9">
        <v>0</v>
      </c>
      <c r="X4845" s="9">
        <v>0</v>
      </c>
      <c r="Y4845" s="9">
        <v>0</v>
      </c>
      <c r="Z4845" s="9">
        <v>0</v>
      </c>
      <c r="AA4845" s="9">
        <v>0</v>
      </c>
      <c r="AB4845" s="9">
        <v>0</v>
      </c>
      <c r="AC4845" s="9">
        <v>0</v>
      </c>
      <c r="AD4845" s="9">
        <v>0</v>
      </c>
      <c r="AE4845" s="9">
        <v>0</v>
      </c>
      <c r="AF4845" s="9">
        <v>0</v>
      </c>
      <c r="AG4845" s="9">
        <v>0</v>
      </c>
      <c r="AH4845" s="9">
        <v>0</v>
      </c>
      <c r="AI4845" s="9">
        <v>0</v>
      </c>
      <c r="AJ4845" s="9">
        <v>0</v>
      </c>
      <c r="AK4845" s="9">
        <v>0</v>
      </c>
      <c r="AL4845" s="9">
        <v>0</v>
      </c>
      <c r="AM4845" s="9">
        <v>0</v>
      </c>
      <c r="AN4845" s="9">
        <v>0</v>
      </c>
      <c r="AO4845" s="9">
        <v>0</v>
      </c>
      <c r="AP4845" s="9">
        <v>0</v>
      </c>
      <c r="AQ4845" s="9">
        <v>0</v>
      </c>
      <c r="AR4845" s="9">
        <v>0</v>
      </c>
      <c r="AS4845" s="9">
        <v>0</v>
      </c>
      <c r="AT4845" s="9">
        <v>0</v>
      </c>
      <c r="AU4845" s="9">
        <v>0</v>
      </c>
      <c r="AV4845" s="9">
        <v>0</v>
      </c>
      <c r="AW4845" s="9">
        <v>0</v>
      </c>
      <c r="AX4845" s="9">
        <v>0</v>
      </c>
      <c r="AY4845" s="9">
        <v>0</v>
      </c>
      <c r="AZ4845" s="9">
        <v>0</v>
      </c>
      <c r="BA4845" s="9">
        <v>0</v>
      </c>
      <c r="BB4845" s="9">
        <v>0</v>
      </c>
      <c r="BC4845" s="9">
        <v>0</v>
      </c>
    </row>
    <row r="4846" spans="2:55" x14ac:dyDescent="0.45">
      <c r="B4846" s="25">
        <v>4839</v>
      </c>
      <c r="D4846" s="9" t="s">
        <v>109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  <c r="J4846" s="9">
        <v>0</v>
      </c>
      <c r="K4846" s="9">
        <v>0</v>
      </c>
      <c r="L4846" s="9">
        <v>0</v>
      </c>
      <c r="M4846" s="9">
        <v>0</v>
      </c>
      <c r="N4846" s="9">
        <v>0</v>
      </c>
      <c r="O4846" s="9">
        <v>0</v>
      </c>
      <c r="P4846" s="9">
        <v>0</v>
      </c>
      <c r="Q4846" s="9">
        <v>0</v>
      </c>
      <c r="R4846" s="9">
        <v>0</v>
      </c>
      <c r="S4846" s="9">
        <v>0</v>
      </c>
      <c r="T4846" s="9">
        <v>0</v>
      </c>
      <c r="U4846" s="9">
        <v>0</v>
      </c>
      <c r="V4846" s="9">
        <v>0</v>
      </c>
      <c r="W4846" s="9">
        <v>0</v>
      </c>
      <c r="X4846" s="9">
        <v>0</v>
      </c>
      <c r="Y4846" s="9">
        <v>0</v>
      </c>
      <c r="Z4846" s="9">
        <v>0</v>
      </c>
      <c r="AA4846" s="9">
        <v>0</v>
      </c>
      <c r="AB4846" s="9">
        <v>0</v>
      </c>
      <c r="AC4846" s="9">
        <v>0</v>
      </c>
      <c r="AD4846" s="9">
        <v>0</v>
      </c>
      <c r="AE4846" s="9">
        <v>0</v>
      </c>
      <c r="AF4846" s="9">
        <v>0</v>
      </c>
      <c r="AG4846" s="9">
        <v>0</v>
      </c>
      <c r="AH4846" s="9">
        <v>0</v>
      </c>
      <c r="AI4846" s="9">
        <v>0</v>
      </c>
      <c r="AJ4846" s="9">
        <v>0</v>
      </c>
      <c r="AK4846" s="9">
        <v>0</v>
      </c>
      <c r="AL4846" s="9">
        <v>0</v>
      </c>
      <c r="AM4846" s="9">
        <v>0</v>
      </c>
      <c r="AN4846" s="9">
        <v>0</v>
      </c>
      <c r="AO4846" s="9">
        <v>0</v>
      </c>
      <c r="AP4846" s="9">
        <v>0</v>
      </c>
      <c r="AQ4846" s="9">
        <v>0</v>
      </c>
      <c r="AR4846" s="9">
        <v>0</v>
      </c>
      <c r="AS4846" s="9">
        <v>0</v>
      </c>
      <c r="AT4846" s="9">
        <v>0</v>
      </c>
      <c r="AU4846" s="9">
        <v>0</v>
      </c>
      <c r="AV4846" s="9">
        <v>0</v>
      </c>
      <c r="AW4846" s="9">
        <v>0</v>
      </c>
      <c r="AX4846" s="9">
        <v>0</v>
      </c>
      <c r="AY4846" s="9">
        <v>0</v>
      </c>
      <c r="AZ4846" s="9">
        <v>0</v>
      </c>
      <c r="BA4846" s="9">
        <v>0</v>
      </c>
      <c r="BB4846" s="9">
        <v>0</v>
      </c>
      <c r="BC4846" s="9">
        <v>0</v>
      </c>
    </row>
    <row r="4847" spans="2:55" x14ac:dyDescent="0.45">
      <c r="B4847" s="25">
        <v>4840</v>
      </c>
      <c r="D4847" s="9" t="s">
        <v>110</v>
      </c>
      <c r="E4847" s="9">
        <v>0</v>
      </c>
      <c r="F4847" s="9">
        <v>0</v>
      </c>
      <c r="G4847" s="9">
        <v>0</v>
      </c>
      <c r="H4847" s="9">
        <v>0</v>
      </c>
      <c r="I4847" s="9">
        <v>0</v>
      </c>
      <c r="J4847" s="9">
        <v>0</v>
      </c>
      <c r="K4847" s="9">
        <v>0</v>
      </c>
      <c r="L4847" s="9">
        <v>0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>
        <v>0</v>
      </c>
      <c r="S4847" s="9">
        <v>0</v>
      </c>
      <c r="T4847" s="9">
        <v>0</v>
      </c>
      <c r="U4847" s="9">
        <v>0</v>
      </c>
      <c r="V4847" s="9">
        <v>0</v>
      </c>
      <c r="W4847" s="9">
        <v>0</v>
      </c>
      <c r="X4847" s="9">
        <v>0</v>
      </c>
      <c r="Y4847" s="9">
        <v>0</v>
      </c>
      <c r="Z4847" s="9">
        <v>0</v>
      </c>
      <c r="AA4847" s="9">
        <v>0</v>
      </c>
      <c r="AB4847" s="9">
        <v>0</v>
      </c>
      <c r="AC4847" s="9">
        <v>0</v>
      </c>
      <c r="AD4847" s="9">
        <v>0</v>
      </c>
      <c r="AE4847" s="9">
        <v>0</v>
      </c>
      <c r="AF4847" s="9">
        <v>0</v>
      </c>
      <c r="AG4847" s="9">
        <v>0</v>
      </c>
      <c r="AH4847" s="9">
        <v>0</v>
      </c>
      <c r="AI4847" s="9">
        <v>0</v>
      </c>
      <c r="AJ4847" s="9">
        <v>0</v>
      </c>
      <c r="AK4847" s="9">
        <v>0</v>
      </c>
      <c r="AL4847" s="9">
        <v>0</v>
      </c>
      <c r="AM4847" s="9">
        <v>0</v>
      </c>
      <c r="AN4847" s="9">
        <v>0</v>
      </c>
      <c r="AO4847" s="9">
        <v>0</v>
      </c>
      <c r="AP4847" s="9">
        <v>0</v>
      </c>
      <c r="AQ4847" s="9">
        <v>0</v>
      </c>
      <c r="AR4847" s="9">
        <v>0</v>
      </c>
      <c r="AS4847" s="9">
        <v>0</v>
      </c>
      <c r="AT4847" s="9">
        <v>0</v>
      </c>
      <c r="AU4847" s="9">
        <v>0</v>
      </c>
      <c r="AV4847" s="9">
        <v>0</v>
      </c>
      <c r="AW4847" s="9">
        <v>0</v>
      </c>
      <c r="AX4847" s="9">
        <v>0</v>
      </c>
      <c r="AY4847" s="9">
        <v>0</v>
      </c>
      <c r="AZ4847" s="9">
        <v>0</v>
      </c>
      <c r="BA4847" s="9">
        <v>0</v>
      </c>
      <c r="BB4847" s="9">
        <v>0</v>
      </c>
      <c r="BC4847" s="9">
        <v>0</v>
      </c>
    </row>
    <row r="4848" spans="2:55" x14ac:dyDescent="0.45">
      <c r="B4848" s="25">
        <v>4841</v>
      </c>
      <c r="D4848" s="9" t="s">
        <v>111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  <c r="J4848" s="9">
        <v>0</v>
      </c>
      <c r="K4848" s="9">
        <v>0</v>
      </c>
      <c r="L4848" s="9">
        <v>0</v>
      </c>
      <c r="M4848" s="9">
        <v>0</v>
      </c>
      <c r="N4848" s="9">
        <v>0</v>
      </c>
      <c r="O4848" s="9">
        <v>0</v>
      </c>
      <c r="P4848" s="9">
        <v>0</v>
      </c>
      <c r="Q4848" s="9">
        <v>0</v>
      </c>
      <c r="R4848" s="9">
        <v>0</v>
      </c>
      <c r="S4848" s="9">
        <v>0</v>
      </c>
      <c r="T4848" s="9">
        <v>0</v>
      </c>
      <c r="U4848" s="9">
        <v>0</v>
      </c>
      <c r="V4848" s="9">
        <v>0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  <c r="AC4848" s="9">
        <v>0</v>
      </c>
      <c r="AD4848" s="9">
        <v>0</v>
      </c>
      <c r="AE4848" s="9">
        <v>0</v>
      </c>
      <c r="AF4848" s="9">
        <v>0</v>
      </c>
      <c r="AG4848" s="9">
        <v>0</v>
      </c>
      <c r="AH4848" s="9">
        <v>0</v>
      </c>
      <c r="AI4848" s="9">
        <v>0</v>
      </c>
      <c r="AJ4848" s="9">
        <v>0</v>
      </c>
      <c r="AK4848" s="9">
        <v>0</v>
      </c>
      <c r="AL4848" s="9">
        <v>0</v>
      </c>
      <c r="AM4848" s="9">
        <v>0</v>
      </c>
      <c r="AN4848" s="9">
        <v>0</v>
      </c>
      <c r="AO4848" s="9">
        <v>0</v>
      </c>
      <c r="AP4848" s="9">
        <v>0</v>
      </c>
      <c r="AQ4848" s="9">
        <v>0</v>
      </c>
      <c r="AR4848" s="9">
        <v>0</v>
      </c>
      <c r="AS4848" s="9">
        <v>0</v>
      </c>
      <c r="AT4848" s="9">
        <v>0</v>
      </c>
      <c r="AU4848" s="9">
        <v>0</v>
      </c>
      <c r="AV4848" s="9">
        <v>0</v>
      </c>
      <c r="AW4848" s="9">
        <v>0</v>
      </c>
      <c r="AX4848" s="9">
        <v>0</v>
      </c>
      <c r="AY4848" s="9">
        <v>0</v>
      </c>
      <c r="AZ4848" s="9">
        <v>0</v>
      </c>
      <c r="BA4848" s="9">
        <v>0</v>
      </c>
      <c r="BB4848" s="9">
        <v>0</v>
      </c>
      <c r="BC4848" s="9">
        <v>0</v>
      </c>
    </row>
    <row r="4849" spans="2:55" x14ac:dyDescent="0.45">
      <c r="B4849" s="25">
        <v>4842</v>
      </c>
      <c r="D4849" s="9" t="s">
        <v>112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0</v>
      </c>
      <c r="T4849" s="9">
        <v>0</v>
      </c>
      <c r="U4849" s="9">
        <v>0</v>
      </c>
      <c r="V4849" s="9">
        <v>0</v>
      </c>
      <c r="W4849" s="9">
        <v>0</v>
      </c>
      <c r="X4849" s="9">
        <v>0</v>
      </c>
      <c r="Y4849" s="9">
        <v>0</v>
      </c>
      <c r="Z4849" s="9">
        <v>0</v>
      </c>
      <c r="AA4849" s="9">
        <v>0</v>
      </c>
      <c r="AB4849" s="9">
        <v>0</v>
      </c>
      <c r="AC4849" s="9">
        <v>0</v>
      </c>
      <c r="AD4849" s="9">
        <v>0</v>
      </c>
      <c r="AE4849" s="9">
        <v>0</v>
      </c>
      <c r="AF4849" s="9">
        <v>0</v>
      </c>
      <c r="AG4849" s="9">
        <v>0</v>
      </c>
      <c r="AH4849" s="9">
        <v>0</v>
      </c>
      <c r="AI4849" s="9">
        <v>0</v>
      </c>
      <c r="AJ4849" s="9">
        <v>0</v>
      </c>
      <c r="AK4849" s="9">
        <v>0</v>
      </c>
      <c r="AL4849" s="9">
        <v>0</v>
      </c>
      <c r="AM4849" s="9">
        <v>0</v>
      </c>
      <c r="AN4849" s="9">
        <v>0</v>
      </c>
      <c r="AO4849" s="9">
        <v>0</v>
      </c>
      <c r="AP4849" s="9">
        <v>0</v>
      </c>
      <c r="AQ4849" s="9">
        <v>0</v>
      </c>
      <c r="AR4849" s="9">
        <v>0</v>
      </c>
      <c r="AS4849" s="9">
        <v>0</v>
      </c>
      <c r="AT4849" s="9">
        <v>0</v>
      </c>
      <c r="AU4849" s="9">
        <v>0</v>
      </c>
      <c r="AV4849" s="9">
        <v>0</v>
      </c>
      <c r="AW4849" s="9">
        <v>0</v>
      </c>
      <c r="AX4849" s="9">
        <v>0</v>
      </c>
      <c r="AY4849" s="9">
        <v>0</v>
      </c>
      <c r="AZ4849" s="9">
        <v>0</v>
      </c>
      <c r="BA4849" s="9">
        <v>0</v>
      </c>
      <c r="BB4849" s="9">
        <v>0</v>
      </c>
      <c r="BC4849" s="9">
        <v>0</v>
      </c>
    </row>
    <row r="4850" spans="2:55" x14ac:dyDescent="0.45">
      <c r="B4850" s="25">
        <v>4843</v>
      </c>
      <c r="D4850" s="9" t="s">
        <v>113</v>
      </c>
      <c r="E4850" s="9">
        <v>0</v>
      </c>
      <c r="F4850" s="9">
        <v>0</v>
      </c>
      <c r="G4850" s="9">
        <v>0</v>
      </c>
      <c r="H4850" s="9">
        <v>0</v>
      </c>
      <c r="I4850" s="9">
        <v>0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0</v>
      </c>
      <c r="T4850" s="9">
        <v>0</v>
      </c>
      <c r="U4850" s="9">
        <v>0</v>
      </c>
      <c r="V4850" s="9">
        <v>0</v>
      </c>
      <c r="W4850" s="9">
        <v>0</v>
      </c>
      <c r="X4850" s="9">
        <v>0</v>
      </c>
      <c r="Y4850" s="9">
        <v>0</v>
      </c>
      <c r="Z4850" s="9">
        <v>0</v>
      </c>
      <c r="AA4850" s="9">
        <v>0</v>
      </c>
      <c r="AB4850" s="9">
        <v>0</v>
      </c>
      <c r="AC4850" s="9">
        <v>0</v>
      </c>
      <c r="AD4850" s="9">
        <v>0</v>
      </c>
      <c r="AE4850" s="9">
        <v>0</v>
      </c>
      <c r="AF4850" s="9">
        <v>0</v>
      </c>
      <c r="AG4850" s="9">
        <v>0</v>
      </c>
      <c r="AH4850" s="9">
        <v>0</v>
      </c>
      <c r="AI4850" s="9">
        <v>0</v>
      </c>
      <c r="AJ4850" s="9">
        <v>0</v>
      </c>
      <c r="AK4850" s="9">
        <v>0</v>
      </c>
      <c r="AL4850" s="9">
        <v>0</v>
      </c>
      <c r="AM4850" s="9">
        <v>0</v>
      </c>
      <c r="AN4850" s="9">
        <v>0</v>
      </c>
      <c r="AO4850" s="9">
        <v>0</v>
      </c>
      <c r="AP4850" s="9">
        <v>0</v>
      </c>
      <c r="AQ4850" s="9">
        <v>0</v>
      </c>
      <c r="AR4850" s="9">
        <v>0</v>
      </c>
      <c r="AS4850" s="9">
        <v>0</v>
      </c>
      <c r="AT4850" s="9">
        <v>0</v>
      </c>
      <c r="AU4850" s="9">
        <v>0</v>
      </c>
      <c r="AV4850" s="9">
        <v>0</v>
      </c>
      <c r="AW4850" s="9">
        <v>0</v>
      </c>
      <c r="AX4850" s="9">
        <v>0</v>
      </c>
      <c r="AY4850" s="9">
        <v>0</v>
      </c>
      <c r="AZ4850" s="9">
        <v>0</v>
      </c>
      <c r="BA4850" s="9">
        <v>0</v>
      </c>
      <c r="BB4850" s="9">
        <v>0</v>
      </c>
      <c r="BC4850" s="9">
        <v>0</v>
      </c>
    </row>
    <row r="4851" spans="2:55" x14ac:dyDescent="0.45">
      <c r="B4851" s="25">
        <v>4844</v>
      </c>
      <c r="D4851" s="9" t="s">
        <v>114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0</v>
      </c>
      <c r="S4851" s="9">
        <v>0</v>
      </c>
      <c r="T4851" s="9">
        <v>0</v>
      </c>
      <c r="U4851" s="9">
        <v>0</v>
      </c>
      <c r="V4851" s="9">
        <v>0</v>
      </c>
      <c r="W4851" s="9">
        <v>0</v>
      </c>
      <c r="X4851" s="9">
        <v>0</v>
      </c>
      <c r="Y4851" s="9">
        <v>0</v>
      </c>
      <c r="Z4851" s="9">
        <v>0</v>
      </c>
      <c r="AA4851" s="9">
        <v>0</v>
      </c>
      <c r="AB4851" s="9">
        <v>0</v>
      </c>
      <c r="AC4851" s="9">
        <v>0</v>
      </c>
      <c r="AD4851" s="9">
        <v>0</v>
      </c>
      <c r="AE4851" s="9">
        <v>0</v>
      </c>
      <c r="AF4851" s="9">
        <v>0</v>
      </c>
      <c r="AG4851" s="9">
        <v>0</v>
      </c>
      <c r="AH4851" s="9">
        <v>0</v>
      </c>
      <c r="AI4851" s="9">
        <v>0</v>
      </c>
      <c r="AJ4851" s="9">
        <v>0</v>
      </c>
      <c r="AK4851" s="9">
        <v>0</v>
      </c>
      <c r="AL4851" s="9">
        <v>0</v>
      </c>
      <c r="AM4851" s="9">
        <v>0</v>
      </c>
      <c r="AN4851" s="9">
        <v>0</v>
      </c>
      <c r="AO4851" s="9">
        <v>0</v>
      </c>
      <c r="AP4851" s="9">
        <v>0</v>
      </c>
      <c r="AQ4851" s="9">
        <v>0</v>
      </c>
      <c r="AR4851" s="9">
        <v>0</v>
      </c>
      <c r="AS4851" s="9">
        <v>0</v>
      </c>
      <c r="AT4851" s="9">
        <v>0</v>
      </c>
      <c r="AU4851" s="9">
        <v>0</v>
      </c>
      <c r="AV4851" s="9">
        <v>0</v>
      </c>
      <c r="AW4851" s="9">
        <v>0</v>
      </c>
      <c r="AX4851" s="9">
        <v>0</v>
      </c>
      <c r="AY4851" s="9">
        <v>0</v>
      </c>
      <c r="AZ4851" s="9">
        <v>0</v>
      </c>
      <c r="BA4851" s="9">
        <v>0</v>
      </c>
      <c r="BB4851" s="9">
        <v>0</v>
      </c>
      <c r="BC4851" s="9">
        <v>0</v>
      </c>
    </row>
    <row r="4852" spans="2:55" x14ac:dyDescent="0.45">
      <c r="B4852" s="25">
        <v>4845</v>
      </c>
      <c r="D4852" s="9" t="s">
        <v>115</v>
      </c>
      <c r="E4852" s="9">
        <v>0</v>
      </c>
      <c r="F4852" s="9">
        <v>0</v>
      </c>
      <c r="G4852" s="9">
        <v>0</v>
      </c>
      <c r="H4852" s="9">
        <v>0</v>
      </c>
      <c r="I4852" s="9">
        <v>0</v>
      </c>
      <c r="J4852" s="9">
        <v>0</v>
      </c>
      <c r="K4852" s="9">
        <v>0</v>
      </c>
      <c r="L4852" s="9">
        <v>0</v>
      </c>
      <c r="M4852" s="9">
        <v>0</v>
      </c>
      <c r="N4852" s="9">
        <v>0</v>
      </c>
      <c r="O4852" s="9">
        <v>0</v>
      </c>
      <c r="P4852" s="9">
        <v>0</v>
      </c>
      <c r="Q4852" s="9">
        <v>0</v>
      </c>
      <c r="R4852" s="9">
        <v>0</v>
      </c>
      <c r="S4852" s="9">
        <v>0</v>
      </c>
      <c r="T4852" s="9">
        <v>0</v>
      </c>
      <c r="U4852" s="9">
        <v>0</v>
      </c>
      <c r="V4852" s="9">
        <v>0</v>
      </c>
      <c r="W4852" s="9">
        <v>0</v>
      </c>
      <c r="X4852" s="9">
        <v>0</v>
      </c>
      <c r="Y4852" s="9">
        <v>0</v>
      </c>
      <c r="Z4852" s="9">
        <v>0</v>
      </c>
      <c r="AA4852" s="9">
        <v>0</v>
      </c>
      <c r="AB4852" s="9">
        <v>15</v>
      </c>
      <c r="AC4852" s="9">
        <v>0</v>
      </c>
      <c r="AD4852" s="9">
        <v>0</v>
      </c>
      <c r="AE4852" s="9">
        <v>0</v>
      </c>
      <c r="AF4852" s="9">
        <v>0</v>
      </c>
      <c r="AG4852" s="9">
        <v>0</v>
      </c>
      <c r="AH4852" s="9">
        <v>0</v>
      </c>
      <c r="AI4852" s="9">
        <v>0</v>
      </c>
      <c r="AJ4852" s="9">
        <v>0</v>
      </c>
      <c r="AK4852" s="9">
        <v>0</v>
      </c>
      <c r="AL4852" s="9">
        <v>0</v>
      </c>
      <c r="AM4852" s="9">
        <v>0</v>
      </c>
      <c r="AN4852" s="9">
        <v>0</v>
      </c>
      <c r="AO4852" s="9">
        <v>0</v>
      </c>
      <c r="AP4852" s="9">
        <v>0</v>
      </c>
      <c r="AQ4852" s="9">
        <v>0</v>
      </c>
      <c r="AR4852" s="9">
        <v>0</v>
      </c>
      <c r="AS4852" s="9">
        <v>0</v>
      </c>
      <c r="AT4852" s="9">
        <v>0</v>
      </c>
      <c r="AU4852" s="9">
        <v>0</v>
      </c>
      <c r="AV4852" s="9">
        <v>0</v>
      </c>
      <c r="AW4852" s="9">
        <v>0</v>
      </c>
      <c r="AX4852" s="9">
        <v>0</v>
      </c>
      <c r="AY4852" s="9">
        <v>0</v>
      </c>
      <c r="AZ4852" s="9">
        <v>0</v>
      </c>
      <c r="BA4852" s="9">
        <v>0</v>
      </c>
      <c r="BB4852" s="9">
        <v>0</v>
      </c>
      <c r="BC4852" s="9">
        <v>0</v>
      </c>
    </row>
    <row r="4853" spans="2:55" x14ac:dyDescent="0.45">
      <c r="B4853" s="25">
        <v>4846</v>
      </c>
      <c r="D4853" s="9" t="s">
        <v>116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0</v>
      </c>
      <c r="T4853" s="9">
        <v>0</v>
      </c>
      <c r="U4853" s="9">
        <v>0</v>
      </c>
      <c r="V4853" s="9">
        <v>0</v>
      </c>
      <c r="W4853" s="9">
        <v>0</v>
      </c>
      <c r="X4853" s="9">
        <v>0</v>
      </c>
      <c r="Y4853" s="9">
        <v>0</v>
      </c>
      <c r="Z4853" s="9">
        <v>0</v>
      </c>
      <c r="AA4853" s="9">
        <v>0</v>
      </c>
      <c r="AB4853" s="9">
        <v>0</v>
      </c>
      <c r="AC4853" s="9">
        <v>0</v>
      </c>
      <c r="AD4853" s="9">
        <v>0</v>
      </c>
      <c r="AE4853" s="9">
        <v>0</v>
      </c>
      <c r="AF4853" s="9">
        <v>0</v>
      </c>
      <c r="AG4853" s="9">
        <v>0</v>
      </c>
      <c r="AH4853" s="9">
        <v>0</v>
      </c>
      <c r="AI4853" s="9">
        <v>0</v>
      </c>
      <c r="AJ4853" s="9">
        <v>0</v>
      </c>
      <c r="AK4853" s="9">
        <v>0</v>
      </c>
      <c r="AL4853" s="9">
        <v>0</v>
      </c>
      <c r="AM4853" s="9">
        <v>0</v>
      </c>
      <c r="AN4853" s="9">
        <v>0</v>
      </c>
      <c r="AO4853" s="9">
        <v>0</v>
      </c>
      <c r="AP4853" s="9">
        <v>0</v>
      </c>
      <c r="AQ4853" s="9">
        <v>0</v>
      </c>
      <c r="AR4853" s="9">
        <v>0</v>
      </c>
      <c r="AS4853" s="9">
        <v>0</v>
      </c>
      <c r="AT4853" s="9">
        <v>0</v>
      </c>
      <c r="AU4853" s="9">
        <v>0</v>
      </c>
      <c r="AV4853" s="9">
        <v>0</v>
      </c>
      <c r="AW4853" s="9">
        <v>0</v>
      </c>
      <c r="AX4853" s="9">
        <v>0</v>
      </c>
      <c r="AY4853" s="9">
        <v>0</v>
      </c>
      <c r="AZ4853" s="9">
        <v>0</v>
      </c>
      <c r="BA4853" s="9">
        <v>0</v>
      </c>
      <c r="BB4853" s="9">
        <v>0</v>
      </c>
      <c r="BC4853" s="9">
        <v>0</v>
      </c>
    </row>
    <row r="4854" spans="2:55" x14ac:dyDescent="0.45">
      <c r="B4854" s="25">
        <v>4847</v>
      </c>
      <c r="D4854" s="9" t="s">
        <v>117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  <c r="J4854" s="9">
        <v>0</v>
      </c>
      <c r="K4854" s="9">
        <v>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  <c r="Q4854" s="9">
        <v>5</v>
      </c>
      <c r="R4854" s="9">
        <v>0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  <c r="AC4854" s="9">
        <v>0</v>
      </c>
      <c r="AD4854" s="9">
        <v>0</v>
      </c>
      <c r="AE4854" s="9">
        <v>0</v>
      </c>
      <c r="AF4854" s="9">
        <v>0</v>
      </c>
      <c r="AG4854" s="9">
        <v>0</v>
      </c>
      <c r="AH4854" s="9">
        <v>0</v>
      </c>
      <c r="AI4854" s="9">
        <v>0</v>
      </c>
      <c r="AJ4854" s="9">
        <v>0</v>
      </c>
      <c r="AK4854" s="9">
        <v>0</v>
      </c>
      <c r="AL4854" s="9">
        <v>0</v>
      </c>
      <c r="AM4854" s="9">
        <v>0</v>
      </c>
      <c r="AN4854" s="9">
        <v>0</v>
      </c>
      <c r="AO4854" s="9">
        <v>0</v>
      </c>
      <c r="AP4854" s="9">
        <v>0</v>
      </c>
      <c r="AQ4854" s="9">
        <v>0</v>
      </c>
      <c r="AR4854" s="9">
        <v>0</v>
      </c>
      <c r="AS4854" s="9">
        <v>0</v>
      </c>
      <c r="AT4854" s="9">
        <v>0</v>
      </c>
      <c r="AU4854" s="9">
        <v>0</v>
      </c>
      <c r="AV4854" s="9">
        <v>0</v>
      </c>
      <c r="AW4854" s="9">
        <v>0</v>
      </c>
      <c r="AX4854" s="9">
        <v>0</v>
      </c>
      <c r="AY4854" s="9">
        <v>0</v>
      </c>
      <c r="AZ4854" s="9">
        <v>0</v>
      </c>
      <c r="BA4854" s="9">
        <v>0</v>
      </c>
      <c r="BB4854" s="9">
        <v>0</v>
      </c>
      <c r="BC4854" s="9">
        <v>0</v>
      </c>
    </row>
    <row r="4855" spans="2:55" x14ac:dyDescent="0.45">
      <c r="B4855" s="25">
        <v>4848</v>
      </c>
      <c r="D4855" s="9" t="s">
        <v>118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0</v>
      </c>
      <c r="R4855" s="9">
        <v>0</v>
      </c>
      <c r="S4855" s="9">
        <v>0</v>
      </c>
      <c r="T4855" s="9">
        <v>0</v>
      </c>
      <c r="U4855" s="9">
        <v>0</v>
      </c>
      <c r="V4855" s="9">
        <v>0</v>
      </c>
      <c r="W4855" s="9">
        <v>0</v>
      </c>
      <c r="X4855" s="9">
        <v>0</v>
      </c>
      <c r="Y4855" s="9">
        <v>0</v>
      </c>
      <c r="Z4855" s="9">
        <v>0</v>
      </c>
      <c r="AA4855" s="9">
        <v>0</v>
      </c>
      <c r="AB4855" s="9">
        <v>0</v>
      </c>
      <c r="AC4855" s="9">
        <v>0</v>
      </c>
      <c r="AD4855" s="9">
        <v>0</v>
      </c>
      <c r="AE4855" s="9">
        <v>0</v>
      </c>
      <c r="AF4855" s="9">
        <v>0</v>
      </c>
      <c r="AG4855" s="9">
        <v>0</v>
      </c>
      <c r="AH4855" s="9">
        <v>0</v>
      </c>
      <c r="AI4855" s="9">
        <v>0</v>
      </c>
      <c r="AJ4855" s="9">
        <v>0</v>
      </c>
      <c r="AK4855" s="9">
        <v>0</v>
      </c>
      <c r="AL4855" s="9">
        <v>0</v>
      </c>
      <c r="AM4855" s="9">
        <v>0</v>
      </c>
      <c r="AN4855" s="9">
        <v>0</v>
      </c>
      <c r="AO4855" s="9">
        <v>0</v>
      </c>
      <c r="AP4855" s="9">
        <v>0</v>
      </c>
      <c r="AQ4855" s="9">
        <v>0</v>
      </c>
      <c r="AR4855" s="9">
        <v>0</v>
      </c>
      <c r="AS4855" s="9">
        <v>0</v>
      </c>
      <c r="AT4855" s="9">
        <v>0</v>
      </c>
      <c r="AU4855" s="9">
        <v>0</v>
      </c>
      <c r="AV4855" s="9">
        <v>0</v>
      </c>
      <c r="AW4855" s="9">
        <v>0</v>
      </c>
      <c r="AX4855" s="9">
        <v>0</v>
      </c>
      <c r="AY4855" s="9">
        <v>0</v>
      </c>
      <c r="AZ4855" s="9">
        <v>0</v>
      </c>
      <c r="BA4855" s="9">
        <v>0</v>
      </c>
      <c r="BB4855" s="9">
        <v>0</v>
      </c>
      <c r="BC4855" s="9">
        <v>0</v>
      </c>
    </row>
    <row r="4856" spans="2:55" x14ac:dyDescent="0.45">
      <c r="B4856" s="25">
        <v>4849</v>
      </c>
      <c r="D4856" s="9" t="s">
        <v>119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  <c r="AC4856" s="9">
        <v>0</v>
      </c>
      <c r="AD4856" s="9">
        <v>0</v>
      </c>
      <c r="AE4856" s="9">
        <v>0</v>
      </c>
      <c r="AF4856" s="9">
        <v>0</v>
      </c>
      <c r="AG4856" s="9">
        <v>0</v>
      </c>
      <c r="AH4856" s="9">
        <v>0</v>
      </c>
      <c r="AI4856" s="9">
        <v>0</v>
      </c>
      <c r="AJ4856" s="9">
        <v>0</v>
      </c>
      <c r="AK4856" s="9">
        <v>0</v>
      </c>
      <c r="AL4856" s="9">
        <v>0</v>
      </c>
      <c r="AM4856" s="9">
        <v>0</v>
      </c>
      <c r="AN4856" s="9">
        <v>0</v>
      </c>
      <c r="AO4856" s="9">
        <v>0</v>
      </c>
      <c r="AP4856" s="9">
        <v>0</v>
      </c>
      <c r="AQ4856" s="9">
        <v>0</v>
      </c>
      <c r="AR4856" s="9">
        <v>0</v>
      </c>
      <c r="AS4856" s="9">
        <v>0</v>
      </c>
      <c r="AT4856" s="9">
        <v>0</v>
      </c>
      <c r="AU4856" s="9">
        <v>0</v>
      </c>
      <c r="AV4856" s="9">
        <v>0</v>
      </c>
      <c r="AW4856" s="9">
        <v>0</v>
      </c>
      <c r="AX4856" s="9">
        <v>0</v>
      </c>
      <c r="AY4856" s="9">
        <v>0</v>
      </c>
      <c r="AZ4856" s="9">
        <v>0</v>
      </c>
      <c r="BA4856" s="9">
        <v>0</v>
      </c>
      <c r="BB4856" s="9">
        <v>0</v>
      </c>
      <c r="BC4856" s="9">
        <v>0</v>
      </c>
    </row>
    <row r="4857" spans="2:55" x14ac:dyDescent="0.45">
      <c r="B4857" s="25">
        <v>4850</v>
      </c>
      <c r="D4857" s="9" t="s">
        <v>120</v>
      </c>
      <c r="E4857" s="9">
        <v>0</v>
      </c>
      <c r="F4857" s="9">
        <v>0</v>
      </c>
      <c r="G4857" s="9">
        <v>0</v>
      </c>
      <c r="H4857" s="9">
        <v>0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0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  <c r="AC4857" s="9">
        <v>0</v>
      </c>
      <c r="AD4857" s="9">
        <v>0</v>
      </c>
      <c r="AE4857" s="9">
        <v>0</v>
      </c>
      <c r="AF4857" s="9">
        <v>0</v>
      </c>
      <c r="AG4857" s="9">
        <v>0</v>
      </c>
      <c r="AH4857" s="9">
        <v>0</v>
      </c>
      <c r="AI4857" s="9">
        <v>0</v>
      </c>
      <c r="AJ4857" s="9">
        <v>0</v>
      </c>
      <c r="AK4857" s="9">
        <v>0</v>
      </c>
      <c r="AL4857" s="9">
        <v>0</v>
      </c>
      <c r="AM4857" s="9">
        <v>0</v>
      </c>
      <c r="AN4857" s="9">
        <v>0</v>
      </c>
      <c r="AO4857" s="9">
        <v>0</v>
      </c>
      <c r="AP4857" s="9">
        <v>0</v>
      </c>
      <c r="AQ4857" s="9">
        <v>0</v>
      </c>
      <c r="AR4857" s="9">
        <v>0</v>
      </c>
      <c r="AS4857" s="9">
        <v>0</v>
      </c>
      <c r="AT4857" s="9">
        <v>0</v>
      </c>
      <c r="AU4857" s="9">
        <v>0</v>
      </c>
      <c r="AV4857" s="9">
        <v>0</v>
      </c>
      <c r="AW4857" s="9">
        <v>0</v>
      </c>
      <c r="AX4857" s="9">
        <v>0</v>
      </c>
      <c r="AY4857" s="9">
        <v>0</v>
      </c>
      <c r="AZ4857" s="9">
        <v>0</v>
      </c>
      <c r="BA4857" s="9">
        <v>0</v>
      </c>
      <c r="BB4857" s="9">
        <v>0</v>
      </c>
      <c r="BC4857" s="9">
        <v>0</v>
      </c>
    </row>
    <row r="4858" spans="2:55" x14ac:dyDescent="0.45">
      <c r="B4858" s="25">
        <v>4851</v>
      </c>
      <c r="D4858" s="9" t="s">
        <v>121</v>
      </c>
      <c r="E4858" s="9">
        <v>0</v>
      </c>
      <c r="F4858" s="9">
        <v>0</v>
      </c>
      <c r="G4858" s="9">
        <v>0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0</v>
      </c>
      <c r="P4858" s="9">
        <v>0</v>
      </c>
      <c r="Q4858" s="9">
        <v>5</v>
      </c>
      <c r="R4858" s="9">
        <v>0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0</v>
      </c>
      <c r="AB4858" s="9">
        <v>0</v>
      </c>
      <c r="AC4858" s="9">
        <v>0</v>
      </c>
      <c r="AD4858" s="9">
        <v>0</v>
      </c>
      <c r="AE4858" s="9">
        <v>0</v>
      </c>
      <c r="AF4858" s="9">
        <v>0</v>
      </c>
      <c r="AG4858" s="9">
        <v>0</v>
      </c>
      <c r="AH4858" s="9">
        <v>0</v>
      </c>
      <c r="AI4858" s="9">
        <v>0</v>
      </c>
      <c r="AJ4858" s="9">
        <v>0</v>
      </c>
      <c r="AK4858" s="9">
        <v>0</v>
      </c>
      <c r="AL4858" s="9">
        <v>0</v>
      </c>
      <c r="AM4858" s="9">
        <v>0</v>
      </c>
      <c r="AN4858" s="9">
        <v>0</v>
      </c>
      <c r="AO4858" s="9">
        <v>0</v>
      </c>
      <c r="AP4858" s="9">
        <v>0</v>
      </c>
      <c r="AQ4858" s="9">
        <v>0</v>
      </c>
      <c r="AR4858" s="9">
        <v>0</v>
      </c>
      <c r="AS4858" s="9">
        <v>0</v>
      </c>
      <c r="AT4858" s="9">
        <v>0</v>
      </c>
      <c r="AU4858" s="9">
        <v>0</v>
      </c>
      <c r="AV4858" s="9">
        <v>0</v>
      </c>
      <c r="AW4858" s="9">
        <v>0</v>
      </c>
      <c r="AX4858" s="9">
        <v>0</v>
      </c>
      <c r="AY4858" s="9">
        <v>0</v>
      </c>
      <c r="AZ4858" s="9">
        <v>0</v>
      </c>
      <c r="BA4858" s="9">
        <v>0</v>
      </c>
      <c r="BB4858" s="9">
        <v>0</v>
      </c>
      <c r="BC4858" s="9">
        <v>0</v>
      </c>
    </row>
    <row r="4859" spans="2:55" x14ac:dyDescent="0.45">
      <c r="B4859" s="25">
        <v>4852</v>
      </c>
      <c r="D4859" s="9" t="s">
        <v>122</v>
      </c>
      <c r="E4859" s="9">
        <v>0</v>
      </c>
      <c r="F4859" s="9">
        <v>0</v>
      </c>
      <c r="G4859" s="9">
        <v>5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0</v>
      </c>
      <c r="V4859" s="9">
        <v>0</v>
      </c>
      <c r="W4859" s="9">
        <v>0</v>
      </c>
      <c r="X4859" s="9">
        <v>0</v>
      </c>
      <c r="Y4859" s="9">
        <v>0</v>
      </c>
      <c r="Z4859" s="9">
        <v>0</v>
      </c>
      <c r="AA4859" s="9">
        <v>0</v>
      </c>
      <c r="AB4859" s="9">
        <v>0</v>
      </c>
      <c r="AC4859" s="9">
        <v>0</v>
      </c>
      <c r="AD4859" s="9">
        <v>0</v>
      </c>
      <c r="AE4859" s="9">
        <v>0</v>
      </c>
      <c r="AF4859" s="9">
        <v>0</v>
      </c>
      <c r="AG4859" s="9">
        <v>0</v>
      </c>
      <c r="AH4859" s="9">
        <v>0</v>
      </c>
      <c r="AI4859" s="9">
        <v>0</v>
      </c>
      <c r="AJ4859" s="9">
        <v>0</v>
      </c>
      <c r="AK4859" s="9">
        <v>0</v>
      </c>
      <c r="AL4859" s="9">
        <v>0</v>
      </c>
      <c r="AM4859" s="9">
        <v>0</v>
      </c>
      <c r="AN4859" s="9">
        <v>0</v>
      </c>
      <c r="AO4859" s="9">
        <v>0</v>
      </c>
      <c r="AP4859" s="9">
        <v>0</v>
      </c>
      <c r="AQ4859" s="9">
        <v>0</v>
      </c>
      <c r="AR4859" s="9">
        <v>0</v>
      </c>
      <c r="AS4859" s="9">
        <v>0</v>
      </c>
      <c r="AT4859" s="9">
        <v>0</v>
      </c>
      <c r="AU4859" s="9">
        <v>0</v>
      </c>
      <c r="AV4859" s="9">
        <v>0</v>
      </c>
      <c r="AW4859" s="9">
        <v>0</v>
      </c>
      <c r="AX4859" s="9">
        <v>0</v>
      </c>
      <c r="AY4859" s="9">
        <v>0</v>
      </c>
      <c r="AZ4859" s="9">
        <v>0</v>
      </c>
      <c r="BA4859" s="9">
        <v>0</v>
      </c>
      <c r="BB4859" s="9">
        <v>0</v>
      </c>
      <c r="BC4859" s="9">
        <v>0</v>
      </c>
    </row>
    <row r="4860" spans="2:55" x14ac:dyDescent="0.45">
      <c r="B4860" s="25">
        <v>4853</v>
      </c>
      <c r="D4860" s="9" t="s">
        <v>123</v>
      </c>
      <c r="E4860" s="9">
        <v>0</v>
      </c>
      <c r="F4860" s="9">
        <v>0</v>
      </c>
      <c r="G4860" s="9">
        <v>0</v>
      </c>
      <c r="H4860" s="9">
        <v>0</v>
      </c>
      <c r="I4860" s="9">
        <v>0</v>
      </c>
      <c r="J4860" s="9">
        <v>0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0</v>
      </c>
      <c r="R4860" s="9">
        <v>0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0</v>
      </c>
      <c r="AB4860" s="9">
        <v>0</v>
      </c>
      <c r="AC4860" s="9">
        <v>0</v>
      </c>
      <c r="AD4860" s="9">
        <v>0</v>
      </c>
      <c r="AE4860" s="9">
        <v>0</v>
      </c>
      <c r="AF4860" s="9">
        <v>0</v>
      </c>
      <c r="AG4860" s="9">
        <v>0</v>
      </c>
      <c r="AH4860" s="9">
        <v>0</v>
      </c>
      <c r="AI4860" s="9">
        <v>0</v>
      </c>
      <c r="AJ4860" s="9">
        <v>0</v>
      </c>
      <c r="AK4860" s="9">
        <v>0</v>
      </c>
      <c r="AL4860" s="9">
        <v>0</v>
      </c>
      <c r="AM4860" s="9">
        <v>0</v>
      </c>
      <c r="AN4860" s="9">
        <v>0</v>
      </c>
      <c r="AO4860" s="9">
        <v>0</v>
      </c>
      <c r="AP4860" s="9">
        <v>0</v>
      </c>
      <c r="AQ4860" s="9">
        <v>0</v>
      </c>
      <c r="AR4860" s="9">
        <v>0</v>
      </c>
      <c r="AS4860" s="9">
        <v>0</v>
      </c>
      <c r="AT4860" s="9">
        <v>0</v>
      </c>
      <c r="AU4860" s="9">
        <v>0</v>
      </c>
      <c r="AV4860" s="9">
        <v>0</v>
      </c>
      <c r="AW4860" s="9">
        <v>0</v>
      </c>
      <c r="AX4860" s="9">
        <v>0</v>
      </c>
      <c r="AY4860" s="9">
        <v>0</v>
      </c>
      <c r="AZ4860" s="9">
        <v>0</v>
      </c>
      <c r="BA4860" s="9">
        <v>0</v>
      </c>
      <c r="BB4860" s="9">
        <v>0</v>
      </c>
      <c r="BC4860" s="9">
        <v>0</v>
      </c>
    </row>
    <row r="4861" spans="2:55" x14ac:dyDescent="0.45">
      <c r="B4861" s="25">
        <v>4854</v>
      </c>
      <c r="D4861" s="9" t="s">
        <v>124</v>
      </c>
      <c r="E4861" s="9">
        <v>0</v>
      </c>
      <c r="F4861" s="9">
        <v>0</v>
      </c>
      <c r="G4861" s="9">
        <v>0</v>
      </c>
      <c r="H4861" s="9">
        <v>0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9">
        <v>0</v>
      </c>
      <c r="U4861" s="9">
        <v>0</v>
      </c>
      <c r="V4861" s="9">
        <v>0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  <c r="AC4861" s="9">
        <v>0</v>
      </c>
      <c r="AD4861" s="9">
        <v>0</v>
      </c>
      <c r="AE4861" s="9">
        <v>0</v>
      </c>
      <c r="AF4861" s="9">
        <v>0</v>
      </c>
      <c r="AG4861" s="9">
        <v>0</v>
      </c>
      <c r="AH4861" s="9">
        <v>0</v>
      </c>
      <c r="AI4861" s="9">
        <v>0</v>
      </c>
      <c r="AJ4861" s="9">
        <v>0</v>
      </c>
      <c r="AK4861" s="9">
        <v>0</v>
      </c>
      <c r="AL4861" s="9">
        <v>0</v>
      </c>
      <c r="AM4861" s="9">
        <v>0</v>
      </c>
      <c r="AN4861" s="9">
        <v>0</v>
      </c>
      <c r="AO4861" s="9">
        <v>0</v>
      </c>
      <c r="AP4861" s="9">
        <v>0</v>
      </c>
      <c r="AQ4861" s="9">
        <v>0</v>
      </c>
      <c r="AR4861" s="9">
        <v>0</v>
      </c>
      <c r="AS4861" s="9">
        <v>0</v>
      </c>
      <c r="AT4861" s="9">
        <v>0</v>
      </c>
      <c r="AU4861" s="9">
        <v>0</v>
      </c>
      <c r="AV4861" s="9">
        <v>0</v>
      </c>
      <c r="AW4861" s="9">
        <v>0</v>
      </c>
      <c r="AX4861" s="9">
        <v>0</v>
      </c>
      <c r="AY4861" s="9">
        <v>0</v>
      </c>
      <c r="AZ4861" s="9">
        <v>0</v>
      </c>
      <c r="BA4861" s="9">
        <v>0</v>
      </c>
      <c r="BB4861" s="9">
        <v>0</v>
      </c>
      <c r="BC4861" s="9">
        <v>0</v>
      </c>
    </row>
    <row r="4862" spans="2:55" x14ac:dyDescent="0.45">
      <c r="B4862" s="25">
        <v>4855</v>
      </c>
      <c r="D4862" s="9" t="s">
        <v>125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0</v>
      </c>
      <c r="L4862" s="9">
        <v>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0</v>
      </c>
      <c r="V4862" s="9">
        <v>0</v>
      </c>
      <c r="W4862" s="9">
        <v>0</v>
      </c>
      <c r="X4862" s="9">
        <v>0</v>
      </c>
      <c r="Y4862" s="9">
        <v>0</v>
      </c>
      <c r="Z4862" s="9">
        <v>0</v>
      </c>
      <c r="AA4862" s="9">
        <v>0</v>
      </c>
      <c r="AB4862" s="9">
        <v>0</v>
      </c>
      <c r="AC4862" s="9">
        <v>0</v>
      </c>
      <c r="AD4862" s="9">
        <v>0</v>
      </c>
      <c r="AE4862" s="9">
        <v>0</v>
      </c>
      <c r="AF4862" s="9">
        <v>0</v>
      </c>
      <c r="AG4862" s="9">
        <v>0</v>
      </c>
      <c r="AH4862" s="9">
        <v>0</v>
      </c>
      <c r="AI4862" s="9">
        <v>0</v>
      </c>
      <c r="AJ4862" s="9">
        <v>0</v>
      </c>
      <c r="AK4862" s="9">
        <v>0</v>
      </c>
      <c r="AL4862" s="9">
        <v>0</v>
      </c>
      <c r="AM4862" s="9">
        <v>0</v>
      </c>
      <c r="AN4862" s="9">
        <v>0</v>
      </c>
      <c r="AO4862" s="9">
        <v>0</v>
      </c>
      <c r="AP4862" s="9">
        <v>0</v>
      </c>
      <c r="AQ4862" s="9">
        <v>0</v>
      </c>
      <c r="AR4862" s="9">
        <v>0</v>
      </c>
      <c r="AS4862" s="9">
        <v>0</v>
      </c>
      <c r="AT4862" s="9">
        <v>0</v>
      </c>
      <c r="AU4862" s="9">
        <v>0</v>
      </c>
      <c r="AV4862" s="9">
        <v>0</v>
      </c>
      <c r="AW4862" s="9">
        <v>0</v>
      </c>
      <c r="AX4862" s="9">
        <v>0</v>
      </c>
      <c r="AY4862" s="9">
        <v>0</v>
      </c>
      <c r="AZ4862" s="9">
        <v>0</v>
      </c>
      <c r="BA4862" s="9">
        <v>0</v>
      </c>
      <c r="BB4862" s="9">
        <v>0</v>
      </c>
      <c r="BC4862" s="9">
        <v>0</v>
      </c>
    </row>
    <row r="4863" spans="2:55" x14ac:dyDescent="0.45">
      <c r="B4863" s="25">
        <v>4856</v>
      </c>
      <c r="D4863" s="9" t="s">
        <v>126</v>
      </c>
      <c r="E4863" s="9">
        <v>0</v>
      </c>
      <c r="F4863" s="9">
        <v>0</v>
      </c>
      <c r="G4863" s="9">
        <v>0</v>
      </c>
      <c r="H4863" s="9">
        <v>0</v>
      </c>
      <c r="I4863" s="9">
        <v>3</v>
      </c>
      <c r="J4863" s="9">
        <v>0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0</v>
      </c>
      <c r="X4863" s="9">
        <v>0</v>
      </c>
      <c r="Y4863" s="9">
        <v>0</v>
      </c>
      <c r="Z4863" s="9">
        <v>0</v>
      </c>
      <c r="AA4863" s="9">
        <v>0</v>
      </c>
      <c r="AB4863" s="9">
        <v>0</v>
      </c>
      <c r="AC4863" s="9">
        <v>0</v>
      </c>
      <c r="AD4863" s="9">
        <v>0</v>
      </c>
      <c r="AE4863" s="9">
        <v>0</v>
      </c>
      <c r="AF4863" s="9">
        <v>0</v>
      </c>
      <c r="AG4863" s="9">
        <v>0</v>
      </c>
      <c r="AH4863" s="9">
        <v>0</v>
      </c>
      <c r="AI4863" s="9">
        <v>0</v>
      </c>
      <c r="AJ4863" s="9">
        <v>0</v>
      </c>
      <c r="AK4863" s="9">
        <v>0</v>
      </c>
      <c r="AL4863" s="9">
        <v>0</v>
      </c>
      <c r="AM4863" s="9">
        <v>0</v>
      </c>
      <c r="AN4863" s="9">
        <v>0</v>
      </c>
      <c r="AO4863" s="9">
        <v>0</v>
      </c>
      <c r="AP4863" s="9">
        <v>0</v>
      </c>
      <c r="AQ4863" s="9">
        <v>0</v>
      </c>
      <c r="AR4863" s="9">
        <v>0</v>
      </c>
      <c r="AS4863" s="9">
        <v>0</v>
      </c>
      <c r="AT4863" s="9">
        <v>0</v>
      </c>
      <c r="AU4863" s="9">
        <v>0</v>
      </c>
      <c r="AV4863" s="9">
        <v>0</v>
      </c>
      <c r="AW4863" s="9">
        <v>0</v>
      </c>
      <c r="AX4863" s="9">
        <v>0</v>
      </c>
      <c r="AY4863" s="9">
        <v>0</v>
      </c>
      <c r="AZ4863" s="9">
        <v>0</v>
      </c>
      <c r="BA4863" s="9">
        <v>0</v>
      </c>
      <c r="BB4863" s="9">
        <v>0</v>
      </c>
      <c r="BC4863" s="9">
        <v>0</v>
      </c>
    </row>
    <row r="4864" spans="2:55" x14ac:dyDescent="0.45">
      <c r="B4864" s="25">
        <v>4857</v>
      </c>
      <c r="D4864" s="9" t="s">
        <v>127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  <c r="J4864" s="9">
        <v>0</v>
      </c>
      <c r="K4864" s="9">
        <v>0</v>
      </c>
      <c r="L4864" s="9">
        <v>0</v>
      </c>
      <c r="M4864" s="9">
        <v>0</v>
      </c>
      <c r="N4864" s="9">
        <v>4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0</v>
      </c>
      <c r="Z4864" s="9">
        <v>0</v>
      </c>
      <c r="AA4864" s="9">
        <v>0</v>
      </c>
      <c r="AB4864" s="9">
        <v>0</v>
      </c>
      <c r="AC4864" s="9">
        <v>0</v>
      </c>
      <c r="AD4864" s="9">
        <v>0</v>
      </c>
      <c r="AE4864" s="9">
        <v>0</v>
      </c>
      <c r="AF4864" s="9">
        <v>0</v>
      </c>
      <c r="AG4864" s="9">
        <v>0</v>
      </c>
      <c r="AH4864" s="9">
        <v>0</v>
      </c>
      <c r="AI4864" s="9">
        <v>0</v>
      </c>
      <c r="AJ4864" s="9">
        <v>0</v>
      </c>
      <c r="AK4864" s="9">
        <v>0</v>
      </c>
      <c r="AL4864" s="9">
        <v>0</v>
      </c>
      <c r="AM4864" s="9">
        <v>0</v>
      </c>
      <c r="AN4864" s="9">
        <v>0</v>
      </c>
      <c r="AO4864" s="9">
        <v>0</v>
      </c>
      <c r="AP4864" s="9">
        <v>0</v>
      </c>
      <c r="AQ4864" s="9">
        <v>0</v>
      </c>
      <c r="AR4864" s="9">
        <v>0</v>
      </c>
      <c r="AS4864" s="9">
        <v>0</v>
      </c>
      <c r="AT4864" s="9">
        <v>0</v>
      </c>
      <c r="AU4864" s="9">
        <v>0</v>
      </c>
      <c r="AV4864" s="9">
        <v>0</v>
      </c>
      <c r="AW4864" s="9">
        <v>0</v>
      </c>
      <c r="AX4864" s="9">
        <v>0</v>
      </c>
      <c r="AY4864" s="9">
        <v>0</v>
      </c>
      <c r="AZ4864" s="9">
        <v>0</v>
      </c>
      <c r="BA4864" s="9">
        <v>0</v>
      </c>
      <c r="BB4864" s="9">
        <v>0</v>
      </c>
      <c r="BC4864" s="9">
        <v>0</v>
      </c>
    </row>
    <row r="4865" spans="2:55" x14ac:dyDescent="0.45">
      <c r="B4865" s="25">
        <v>4858</v>
      </c>
      <c r="D4865" s="9" t="s">
        <v>128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0</v>
      </c>
      <c r="R4865" s="9">
        <v>0</v>
      </c>
      <c r="S4865" s="9">
        <v>0</v>
      </c>
      <c r="T4865" s="9">
        <v>0</v>
      </c>
      <c r="U4865" s="9">
        <v>0</v>
      </c>
      <c r="V4865" s="9">
        <v>0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  <c r="AC4865" s="9">
        <v>0</v>
      </c>
      <c r="AD4865" s="9">
        <v>0</v>
      </c>
      <c r="AE4865" s="9">
        <v>0</v>
      </c>
      <c r="AF4865" s="9">
        <v>0</v>
      </c>
      <c r="AG4865" s="9">
        <v>0</v>
      </c>
      <c r="AH4865" s="9">
        <v>0</v>
      </c>
      <c r="AI4865" s="9">
        <v>0</v>
      </c>
      <c r="AJ4865" s="9">
        <v>0</v>
      </c>
      <c r="AK4865" s="9">
        <v>0</v>
      </c>
      <c r="AL4865" s="9">
        <v>0</v>
      </c>
      <c r="AM4865" s="9">
        <v>0</v>
      </c>
      <c r="AN4865" s="9">
        <v>0</v>
      </c>
      <c r="AO4865" s="9">
        <v>0</v>
      </c>
      <c r="AP4865" s="9">
        <v>0</v>
      </c>
      <c r="AQ4865" s="9">
        <v>0</v>
      </c>
      <c r="AR4865" s="9">
        <v>0</v>
      </c>
      <c r="AS4865" s="9">
        <v>0</v>
      </c>
      <c r="AT4865" s="9">
        <v>0</v>
      </c>
      <c r="AU4865" s="9">
        <v>0</v>
      </c>
      <c r="AV4865" s="9">
        <v>0</v>
      </c>
      <c r="AW4865" s="9">
        <v>0</v>
      </c>
      <c r="AX4865" s="9">
        <v>0</v>
      </c>
      <c r="AY4865" s="9">
        <v>0</v>
      </c>
      <c r="AZ4865" s="9">
        <v>0</v>
      </c>
      <c r="BA4865" s="9">
        <v>0</v>
      </c>
      <c r="BB4865" s="9">
        <v>0</v>
      </c>
      <c r="BC4865" s="9">
        <v>0</v>
      </c>
    </row>
    <row r="4866" spans="2:55" x14ac:dyDescent="0.45">
      <c r="B4866" s="25">
        <v>4859</v>
      </c>
      <c r="D4866" s="9" t="s">
        <v>129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  <c r="J4866" s="9">
        <v>0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  <c r="Q4866" s="9">
        <v>0</v>
      </c>
      <c r="R4866" s="9">
        <v>0</v>
      </c>
      <c r="S4866" s="9">
        <v>0</v>
      </c>
      <c r="T4866" s="9">
        <v>0</v>
      </c>
      <c r="U4866" s="9">
        <v>0</v>
      </c>
      <c r="V4866" s="9">
        <v>0</v>
      </c>
      <c r="W4866" s="9">
        <v>0</v>
      </c>
      <c r="X4866" s="9">
        <v>0</v>
      </c>
      <c r="Y4866" s="9">
        <v>0</v>
      </c>
      <c r="Z4866" s="9">
        <v>0</v>
      </c>
      <c r="AA4866" s="9">
        <v>0</v>
      </c>
      <c r="AB4866" s="9">
        <v>0</v>
      </c>
      <c r="AC4866" s="9">
        <v>0</v>
      </c>
      <c r="AD4866" s="9">
        <v>0</v>
      </c>
      <c r="AE4866" s="9">
        <v>0</v>
      </c>
      <c r="AF4866" s="9">
        <v>0</v>
      </c>
      <c r="AG4866" s="9">
        <v>0</v>
      </c>
      <c r="AH4866" s="9">
        <v>0</v>
      </c>
      <c r="AI4866" s="9">
        <v>0</v>
      </c>
      <c r="AJ4866" s="9">
        <v>0</v>
      </c>
      <c r="AK4866" s="9">
        <v>0</v>
      </c>
      <c r="AL4866" s="9">
        <v>0</v>
      </c>
      <c r="AM4866" s="9">
        <v>0</v>
      </c>
      <c r="AN4866" s="9">
        <v>0</v>
      </c>
      <c r="AO4866" s="9">
        <v>0</v>
      </c>
      <c r="AP4866" s="9">
        <v>0</v>
      </c>
      <c r="AQ4866" s="9">
        <v>0</v>
      </c>
      <c r="AR4866" s="9">
        <v>0</v>
      </c>
      <c r="AS4866" s="9">
        <v>0</v>
      </c>
      <c r="AT4866" s="9">
        <v>0</v>
      </c>
      <c r="AU4866" s="9">
        <v>0</v>
      </c>
      <c r="AV4866" s="9">
        <v>0</v>
      </c>
      <c r="AW4866" s="9">
        <v>0</v>
      </c>
      <c r="AX4866" s="9">
        <v>0</v>
      </c>
      <c r="AY4866" s="9">
        <v>0</v>
      </c>
      <c r="AZ4866" s="9">
        <v>0</v>
      </c>
      <c r="BA4866" s="9">
        <v>0</v>
      </c>
      <c r="BB4866" s="9">
        <v>0</v>
      </c>
      <c r="BC4866" s="9">
        <v>0</v>
      </c>
    </row>
    <row r="4867" spans="2:55" x14ac:dyDescent="0.45">
      <c r="B4867" s="25">
        <v>4860</v>
      </c>
      <c r="D4867" s="9" t="s">
        <v>130</v>
      </c>
      <c r="E4867" s="9">
        <v>0</v>
      </c>
      <c r="F4867" s="9">
        <v>0</v>
      </c>
      <c r="G4867" s="9">
        <v>0</v>
      </c>
      <c r="H4867" s="9">
        <v>0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  <c r="AC4867" s="9">
        <v>0</v>
      </c>
      <c r="AD4867" s="9">
        <v>0</v>
      </c>
      <c r="AE4867" s="9">
        <v>0</v>
      </c>
      <c r="AF4867" s="9">
        <v>0</v>
      </c>
      <c r="AG4867" s="9">
        <v>0</v>
      </c>
      <c r="AH4867" s="9">
        <v>0</v>
      </c>
      <c r="AI4867" s="9">
        <v>0</v>
      </c>
      <c r="AJ4867" s="9">
        <v>0</v>
      </c>
      <c r="AK4867" s="9">
        <v>0</v>
      </c>
      <c r="AL4867" s="9">
        <v>0</v>
      </c>
      <c r="AM4867" s="9">
        <v>0</v>
      </c>
      <c r="AN4867" s="9">
        <v>0</v>
      </c>
      <c r="AO4867" s="9">
        <v>0</v>
      </c>
      <c r="AP4867" s="9">
        <v>0</v>
      </c>
      <c r="AQ4867" s="9">
        <v>0</v>
      </c>
      <c r="AR4867" s="9">
        <v>0</v>
      </c>
      <c r="AS4867" s="9">
        <v>0</v>
      </c>
      <c r="AT4867" s="9">
        <v>0</v>
      </c>
      <c r="AU4867" s="9">
        <v>0</v>
      </c>
      <c r="AV4867" s="9">
        <v>0</v>
      </c>
      <c r="AW4867" s="9">
        <v>0</v>
      </c>
      <c r="AX4867" s="9">
        <v>0</v>
      </c>
      <c r="AY4867" s="9">
        <v>0</v>
      </c>
      <c r="AZ4867" s="9">
        <v>0</v>
      </c>
      <c r="BA4867" s="9">
        <v>0</v>
      </c>
      <c r="BB4867" s="9">
        <v>0</v>
      </c>
      <c r="BC4867" s="9">
        <v>0</v>
      </c>
    </row>
    <row r="4868" spans="2:55" x14ac:dyDescent="0.45">
      <c r="B4868" s="25">
        <v>4861</v>
      </c>
      <c r="D4868" s="9" t="s">
        <v>131</v>
      </c>
      <c r="E4868" s="9">
        <v>0</v>
      </c>
      <c r="F4868" s="9">
        <v>0</v>
      </c>
      <c r="G4868" s="9">
        <v>0</v>
      </c>
      <c r="H4868" s="9">
        <v>0</v>
      </c>
      <c r="I4868" s="9">
        <v>0</v>
      </c>
      <c r="J4868" s="9">
        <v>0</v>
      </c>
      <c r="K4868" s="9">
        <v>0</v>
      </c>
      <c r="L4868" s="9">
        <v>0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0</v>
      </c>
      <c r="T4868" s="9">
        <v>0</v>
      </c>
      <c r="U4868" s="9">
        <v>0</v>
      </c>
      <c r="V4868" s="9">
        <v>0</v>
      </c>
      <c r="W4868" s="9">
        <v>0</v>
      </c>
      <c r="X4868" s="9">
        <v>0</v>
      </c>
      <c r="Y4868" s="9">
        <v>0</v>
      </c>
      <c r="Z4868" s="9">
        <v>0</v>
      </c>
      <c r="AA4868" s="9">
        <v>0</v>
      </c>
      <c r="AB4868" s="9">
        <v>0</v>
      </c>
      <c r="AC4868" s="9">
        <v>0</v>
      </c>
      <c r="AD4868" s="9">
        <v>0</v>
      </c>
      <c r="AE4868" s="9">
        <v>0</v>
      </c>
      <c r="AF4868" s="9">
        <v>0</v>
      </c>
      <c r="AG4868" s="9">
        <v>0</v>
      </c>
      <c r="AH4868" s="9">
        <v>0</v>
      </c>
      <c r="AI4868" s="9">
        <v>0</v>
      </c>
      <c r="AJ4868" s="9">
        <v>0</v>
      </c>
      <c r="AK4868" s="9">
        <v>0</v>
      </c>
      <c r="AL4868" s="9">
        <v>0</v>
      </c>
      <c r="AM4868" s="9">
        <v>0</v>
      </c>
      <c r="AN4868" s="9">
        <v>0</v>
      </c>
      <c r="AO4868" s="9">
        <v>0</v>
      </c>
      <c r="AP4868" s="9">
        <v>0</v>
      </c>
      <c r="AQ4868" s="9">
        <v>0</v>
      </c>
      <c r="AR4868" s="9">
        <v>0</v>
      </c>
      <c r="AS4868" s="9">
        <v>0</v>
      </c>
      <c r="AT4868" s="9">
        <v>0</v>
      </c>
      <c r="AU4868" s="9">
        <v>0</v>
      </c>
      <c r="AV4868" s="9">
        <v>0</v>
      </c>
      <c r="AW4868" s="9">
        <v>0</v>
      </c>
      <c r="AX4868" s="9">
        <v>0</v>
      </c>
      <c r="AY4868" s="9">
        <v>0</v>
      </c>
      <c r="AZ4868" s="9">
        <v>0</v>
      </c>
      <c r="BA4868" s="9">
        <v>0</v>
      </c>
      <c r="BB4868" s="9">
        <v>0</v>
      </c>
      <c r="BC4868" s="9">
        <v>0</v>
      </c>
    </row>
    <row r="4869" spans="2:55" x14ac:dyDescent="0.45">
      <c r="B4869" s="25">
        <v>4862</v>
      </c>
      <c r="D4869" s="9" t="s">
        <v>132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  <c r="J4869" s="9">
        <v>0</v>
      </c>
      <c r="K4869" s="9">
        <v>0</v>
      </c>
      <c r="L4869" s="9">
        <v>0</v>
      </c>
      <c r="M4869" s="9">
        <v>0</v>
      </c>
      <c r="N4869" s="9">
        <v>0</v>
      </c>
      <c r="O4869" s="9">
        <v>0</v>
      </c>
      <c r="P4869" s="9">
        <v>0</v>
      </c>
      <c r="Q4869" s="9">
        <v>0</v>
      </c>
      <c r="R4869" s="9">
        <v>0</v>
      </c>
      <c r="S4869" s="9">
        <v>0</v>
      </c>
      <c r="T4869" s="9">
        <v>0</v>
      </c>
      <c r="U4869" s="9">
        <v>0</v>
      </c>
      <c r="V4869" s="9">
        <v>0</v>
      </c>
      <c r="W4869" s="9">
        <v>10</v>
      </c>
      <c r="X4869" s="9">
        <v>0</v>
      </c>
      <c r="Y4869" s="9">
        <v>0</v>
      </c>
      <c r="Z4869" s="9">
        <v>0</v>
      </c>
      <c r="AA4869" s="9">
        <v>0</v>
      </c>
      <c r="AB4869" s="9">
        <v>0</v>
      </c>
      <c r="AC4869" s="9">
        <v>0</v>
      </c>
      <c r="AD4869" s="9">
        <v>0</v>
      </c>
      <c r="AE4869" s="9">
        <v>0</v>
      </c>
      <c r="AF4869" s="9">
        <v>0</v>
      </c>
      <c r="AG4869" s="9">
        <v>0</v>
      </c>
      <c r="AH4869" s="9">
        <v>0</v>
      </c>
      <c r="AI4869" s="9">
        <v>0</v>
      </c>
      <c r="AJ4869" s="9">
        <v>0</v>
      </c>
      <c r="AK4869" s="9">
        <v>0</v>
      </c>
      <c r="AL4869" s="9">
        <v>0</v>
      </c>
      <c r="AM4869" s="9">
        <v>0</v>
      </c>
      <c r="AN4869" s="9">
        <v>0</v>
      </c>
      <c r="AO4869" s="9">
        <v>0</v>
      </c>
      <c r="AP4869" s="9">
        <v>0</v>
      </c>
      <c r="AQ4869" s="9">
        <v>0</v>
      </c>
      <c r="AR4869" s="9">
        <v>0</v>
      </c>
      <c r="AS4869" s="9">
        <v>0</v>
      </c>
      <c r="AT4869" s="9">
        <v>0</v>
      </c>
      <c r="AU4869" s="9">
        <v>0</v>
      </c>
      <c r="AV4869" s="9">
        <v>0</v>
      </c>
      <c r="AW4869" s="9">
        <v>0</v>
      </c>
      <c r="AX4869" s="9">
        <v>0</v>
      </c>
      <c r="AY4869" s="9">
        <v>0</v>
      </c>
      <c r="AZ4869" s="9">
        <v>0</v>
      </c>
      <c r="BA4869" s="9">
        <v>0</v>
      </c>
      <c r="BB4869" s="9">
        <v>0</v>
      </c>
      <c r="BC4869" s="9">
        <v>0</v>
      </c>
    </row>
    <row r="4870" spans="2:55" x14ac:dyDescent="0.45">
      <c r="B4870" s="25">
        <v>4863</v>
      </c>
      <c r="D4870" s="9" t="s">
        <v>133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  <c r="J4870" s="9">
        <v>0</v>
      </c>
      <c r="K4870" s="9">
        <v>0</v>
      </c>
      <c r="L4870" s="9">
        <v>0</v>
      </c>
      <c r="M4870" s="9">
        <v>0</v>
      </c>
      <c r="N4870" s="9">
        <v>0</v>
      </c>
      <c r="O4870" s="9">
        <v>0</v>
      </c>
      <c r="P4870" s="9">
        <v>0</v>
      </c>
      <c r="Q4870" s="9">
        <v>0</v>
      </c>
      <c r="R4870" s="9">
        <v>0</v>
      </c>
      <c r="S4870" s="9">
        <v>0</v>
      </c>
      <c r="T4870" s="9">
        <v>0</v>
      </c>
      <c r="U4870" s="9">
        <v>0</v>
      </c>
      <c r="V4870" s="9">
        <v>0</v>
      </c>
      <c r="W4870" s="9">
        <v>0</v>
      </c>
      <c r="X4870" s="9">
        <v>0</v>
      </c>
      <c r="Y4870" s="9">
        <v>0</v>
      </c>
      <c r="Z4870" s="9">
        <v>0</v>
      </c>
      <c r="AA4870" s="9">
        <v>0</v>
      </c>
      <c r="AB4870" s="9">
        <v>0</v>
      </c>
      <c r="AC4870" s="9">
        <v>0</v>
      </c>
      <c r="AD4870" s="9">
        <v>0</v>
      </c>
      <c r="AE4870" s="9">
        <v>0</v>
      </c>
      <c r="AF4870" s="9">
        <v>0</v>
      </c>
      <c r="AG4870" s="9">
        <v>0</v>
      </c>
      <c r="AH4870" s="9">
        <v>0</v>
      </c>
      <c r="AI4870" s="9">
        <v>0</v>
      </c>
      <c r="AJ4870" s="9">
        <v>0</v>
      </c>
      <c r="AK4870" s="9">
        <v>0</v>
      </c>
      <c r="AL4870" s="9">
        <v>0</v>
      </c>
      <c r="AM4870" s="9">
        <v>0</v>
      </c>
      <c r="AN4870" s="9">
        <v>0</v>
      </c>
      <c r="AO4870" s="9">
        <v>0</v>
      </c>
      <c r="AP4870" s="9">
        <v>0</v>
      </c>
      <c r="AQ4870" s="9">
        <v>0</v>
      </c>
      <c r="AR4870" s="9">
        <v>0</v>
      </c>
      <c r="AS4870" s="9">
        <v>0</v>
      </c>
      <c r="AT4870" s="9">
        <v>0</v>
      </c>
      <c r="AU4870" s="9">
        <v>0</v>
      </c>
      <c r="AV4870" s="9">
        <v>0</v>
      </c>
      <c r="AW4870" s="9">
        <v>0</v>
      </c>
      <c r="AX4870" s="9">
        <v>0</v>
      </c>
      <c r="AY4870" s="9">
        <v>0</v>
      </c>
      <c r="AZ4870" s="9">
        <v>0</v>
      </c>
      <c r="BA4870" s="9">
        <v>0</v>
      </c>
      <c r="BB4870" s="9">
        <v>0</v>
      </c>
      <c r="BC4870" s="9">
        <v>0</v>
      </c>
    </row>
    <row r="4871" spans="2:55" x14ac:dyDescent="0.45">
      <c r="B4871" s="25">
        <v>4864</v>
      </c>
      <c r="D4871" s="9" t="s">
        <v>134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0</v>
      </c>
      <c r="N4871" s="9">
        <v>0</v>
      </c>
      <c r="O4871" s="9">
        <v>0</v>
      </c>
      <c r="P4871" s="9">
        <v>0</v>
      </c>
      <c r="Q4871" s="9">
        <v>0</v>
      </c>
      <c r="R4871" s="9">
        <v>0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0</v>
      </c>
      <c r="Z4871" s="9">
        <v>0</v>
      </c>
      <c r="AA4871" s="9">
        <v>0</v>
      </c>
      <c r="AB4871" s="9">
        <v>0</v>
      </c>
      <c r="AC4871" s="9">
        <v>0</v>
      </c>
      <c r="AD4871" s="9">
        <v>0</v>
      </c>
      <c r="AE4871" s="9">
        <v>0</v>
      </c>
      <c r="AF4871" s="9">
        <v>0</v>
      </c>
      <c r="AG4871" s="9">
        <v>0</v>
      </c>
      <c r="AH4871" s="9">
        <v>0</v>
      </c>
      <c r="AI4871" s="9">
        <v>0</v>
      </c>
      <c r="AJ4871" s="9">
        <v>0</v>
      </c>
      <c r="AK4871" s="9">
        <v>0</v>
      </c>
      <c r="AL4871" s="9">
        <v>0</v>
      </c>
      <c r="AM4871" s="9">
        <v>0</v>
      </c>
      <c r="AN4871" s="9">
        <v>0</v>
      </c>
      <c r="AO4871" s="9">
        <v>0</v>
      </c>
      <c r="AP4871" s="9">
        <v>0</v>
      </c>
      <c r="AQ4871" s="9">
        <v>0</v>
      </c>
      <c r="AR4871" s="9">
        <v>0</v>
      </c>
      <c r="AS4871" s="9">
        <v>0</v>
      </c>
      <c r="AT4871" s="9">
        <v>0</v>
      </c>
      <c r="AU4871" s="9">
        <v>0</v>
      </c>
      <c r="AV4871" s="9">
        <v>0</v>
      </c>
      <c r="AW4871" s="9">
        <v>0</v>
      </c>
      <c r="AX4871" s="9">
        <v>0</v>
      </c>
      <c r="AY4871" s="9">
        <v>0</v>
      </c>
      <c r="AZ4871" s="9">
        <v>0</v>
      </c>
      <c r="BA4871" s="9">
        <v>0</v>
      </c>
      <c r="BB4871" s="9">
        <v>0</v>
      </c>
      <c r="BC4871" s="9">
        <v>0</v>
      </c>
    </row>
    <row r="4872" spans="2:55" x14ac:dyDescent="0.45">
      <c r="B4872" s="25">
        <v>4865</v>
      </c>
      <c r="D4872" s="9" t="s">
        <v>135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  <c r="J4872" s="9">
        <v>0</v>
      </c>
      <c r="K4872" s="9">
        <v>0</v>
      </c>
      <c r="L4872" s="9">
        <v>0</v>
      </c>
      <c r="M4872" s="9">
        <v>0</v>
      </c>
      <c r="N4872" s="9">
        <v>0</v>
      </c>
      <c r="O4872" s="9">
        <v>0</v>
      </c>
      <c r="P4872" s="9">
        <v>0</v>
      </c>
      <c r="Q4872" s="9">
        <v>0</v>
      </c>
      <c r="R4872" s="9">
        <v>0</v>
      </c>
      <c r="S4872" s="9">
        <v>0</v>
      </c>
      <c r="T4872" s="9">
        <v>0</v>
      </c>
      <c r="U4872" s="9">
        <v>0</v>
      </c>
      <c r="V4872" s="9">
        <v>0</v>
      </c>
      <c r="W4872" s="9">
        <v>0</v>
      </c>
      <c r="X4872" s="9">
        <v>0</v>
      </c>
      <c r="Y4872" s="9">
        <v>0</v>
      </c>
      <c r="Z4872" s="9">
        <v>0</v>
      </c>
      <c r="AA4872" s="9">
        <v>0</v>
      </c>
      <c r="AB4872" s="9">
        <v>0</v>
      </c>
      <c r="AC4872" s="9">
        <v>0</v>
      </c>
      <c r="AD4872" s="9">
        <v>0</v>
      </c>
      <c r="AE4872" s="9">
        <v>0</v>
      </c>
      <c r="AF4872" s="9">
        <v>0</v>
      </c>
      <c r="AG4872" s="9">
        <v>0</v>
      </c>
      <c r="AH4872" s="9">
        <v>0</v>
      </c>
      <c r="AI4872" s="9">
        <v>0</v>
      </c>
      <c r="AJ4872" s="9">
        <v>0</v>
      </c>
      <c r="AK4872" s="9">
        <v>0</v>
      </c>
      <c r="AL4872" s="9">
        <v>0</v>
      </c>
      <c r="AM4872" s="9">
        <v>0</v>
      </c>
      <c r="AN4872" s="9">
        <v>0</v>
      </c>
      <c r="AO4872" s="9">
        <v>0</v>
      </c>
      <c r="AP4872" s="9">
        <v>0</v>
      </c>
      <c r="AQ4872" s="9">
        <v>0</v>
      </c>
      <c r="AR4872" s="9">
        <v>0</v>
      </c>
      <c r="AS4872" s="9">
        <v>0</v>
      </c>
      <c r="AT4872" s="9">
        <v>0</v>
      </c>
      <c r="AU4872" s="9">
        <v>0</v>
      </c>
      <c r="AV4872" s="9">
        <v>0</v>
      </c>
      <c r="AW4872" s="9">
        <v>0</v>
      </c>
      <c r="AX4872" s="9">
        <v>0</v>
      </c>
      <c r="AY4872" s="9">
        <v>0</v>
      </c>
      <c r="AZ4872" s="9">
        <v>0</v>
      </c>
      <c r="BA4872" s="9">
        <v>0</v>
      </c>
      <c r="BB4872" s="9">
        <v>0</v>
      </c>
      <c r="BC4872" s="9">
        <v>0</v>
      </c>
    </row>
    <row r="4873" spans="2:55" x14ac:dyDescent="0.45">
      <c r="B4873" s="25">
        <v>4866</v>
      </c>
      <c r="D4873" s="9" t="s">
        <v>136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0</v>
      </c>
      <c r="P4873" s="9">
        <v>0</v>
      </c>
      <c r="Q4873" s="9">
        <v>0</v>
      </c>
      <c r="R4873" s="9">
        <v>0</v>
      </c>
      <c r="S4873" s="9">
        <v>0</v>
      </c>
      <c r="T4873" s="9">
        <v>0</v>
      </c>
      <c r="U4873" s="9">
        <v>0</v>
      </c>
      <c r="V4873" s="9">
        <v>0</v>
      </c>
      <c r="W4873" s="9">
        <v>0</v>
      </c>
      <c r="X4873" s="9">
        <v>0</v>
      </c>
      <c r="Y4873" s="9">
        <v>0</v>
      </c>
      <c r="Z4873" s="9">
        <v>0</v>
      </c>
      <c r="AA4873" s="9">
        <v>0</v>
      </c>
      <c r="AB4873" s="9">
        <v>0</v>
      </c>
      <c r="AC4873" s="9">
        <v>0</v>
      </c>
      <c r="AD4873" s="9">
        <v>0</v>
      </c>
      <c r="AE4873" s="9">
        <v>0</v>
      </c>
      <c r="AF4873" s="9">
        <v>0</v>
      </c>
      <c r="AG4873" s="9">
        <v>0</v>
      </c>
      <c r="AH4873" s="9">
        <v>0</v>
      </c>
      <c r="AI4873" s="9">
        <v>0</v>
      </c>
      <c r="AJ4873" s="9">
        <v>0</v>
      </c>
      <c r="AK4873" s="9">
        <v>0</v>
      </c>
      <c r="AL4873" s="9">
        <v>0</v>
      </c>
      <c r="AM4873" s="9">
        <v>0</v>
      </c>
      <c r="AN4873" s="9">
        <v>0</v>
      </c>
      <c r="AO4873" s="9">
        <v>0</v>
      </c>
      <c r="AP4873" s="9">
        <v>0</v>
      </c>
      <c r="AQ4873" s="9">
        <v>0</v>
      </c>
      <c r="AR4873" s="9">
        <v>0</v>
      </c>
      <c r="AS4873" s="9">
        <v>0</v>
      </c>
      <c r="AT4873" s="9">
        <v>0</v>
      </c>
      <c r="AU4873" s="9">
        <v>0</v>
      </c>
      <c r="AV4873" s="9">
        <v>0</v>
      </c>
      <c r="AW4873" s="9">
        <v>0</v>
      </c>
      <c r="AX4873" s="9">
        <v>0</v>
      </c>
      <c r="AY4873" s="9">
        <v>0</v>
      </c>
      <c r="AZ4873" s="9">
        <v>0</v>
      </c>
      <c r="BA4873" s="9">
        <v>0</v>
      </c>
      <c r="BB4873" s="9">
        <v>0</v>
      </c>
      <c r="BC4873" s="9">
        <v>0</v>
      </c>
    </row>
    <row r="4874" spans="2:55" x14ac:dyDescent="0.45">
      <c r="B4874" s="25">
        <v>4867</v>
      </c>
      <c r="D4874" s="9" t="s">
        <v>137</v>
      </c>
      <c r="E4874" s="9">
        <v>0</v>
      </c>
      <c r="F4874" s="9">
        <v>0</v>
      </c>
      <c r="G4874" s="9">
        <v>0</v>
      </c>
      <c r="H4874" s="9">
        <v>0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0</v>
      </c>
      <c r="X4874" s="9">
        <v>0</v>
      </c>
      <c r="Y4874" s="9">
        <v>0</v>
      </c>
      <c r="Z4874" s="9">
        <v>0</v>
      </c>
      <c r="AA4874" s="9">
        <v>0</v>
      </c>
      <c r="AB4874" s="9">
        <v>0</v>
      </c>
      <c r="AC4874" s="9">
        <v>0</v>
      </c>
      <c r="AD4874" s="9">
        <v>0</v>
      </c>
      <c r="AE4874" s="9">
        <v>0</v>
      </c>
      <c r="AF4874" s="9">
        <v>0</v>
      </c>
      <c r="AG4874" s="9">
        <v>0</v>
      </c>
      <c r="AH4874" s="9">
        <v>0</v>
      </c>
      <c r="AI4874" s="9">
        <v>0</v>
      </c>
      <c r="AJ4874" s="9">
        <v>0</v>
      </c>
      <c r="AK4874" s="9">
        <v>0</v>
      </c>
      <c r="AL4874" s="9">
        <v>0</v>
      </c>
      <c r="AM4874" s="9">
        <v>0</v>
      </c>
      <c r="AN4874" s="9">
        <v>0</v>
      </c>
      <c r="AO4874" s="9">
        <v>0</v>
      </c>
      <c r="AP4874" s="9">
        <v>0</v>
      </c>
      <c r="AQ4874" s="9">
        <v>0</v>
      </c>
      <c r="AR4874" s="9">
        <v>0</v>
      </c>
      <c r="AS4874" s="9">
        <v>0</v>
      </c>
      <c r="AT4874" s="9">
        <v>0</v>
      </c>
      <c r="AU4874" s="9">
        <v>0</v>
      </c>
      <c r="AV4874" s="9">
        <v>0</v>
      </c>
      <c r="AW4874" s="9">
        <v>0</v>
      </c>
      <c r="AX4874" s="9">
        <v>0</v>
      </c>
      <c r="AY4874" s="9">
        <v>0</v>
      </c>
      <c r="AZ4874" s="9">
        <v>0</v>
      </c>
      <c r="BA4874" s="9">
        <v>0</v>
      </c>
      <c r="BB4874" s="9">
        <v>0</v>
      </c>
      <c r="BC4874" s="9">
        <v>0</v>
      </c>
    </row>
    <row r="4875" spans="2:55" x14ac:dyDescent="0.45">
      <c r="B4875" s="25">
        <v>4868</v>
      </c>
      <c r="D4875" s="9" t="s">
        <v>138</v>
      </c>
      <c r="E4875" s="9">
        <v>0</v>
      </c>
      <c r="F4875" s="9">
        <v>0</v>
      </c>
      <c r="G4875" s="9">
        <v>0</v>
      </c>
      <c r="H4875" s="9">
        <v>0</v>
      </c>
      <c r="I4875" s="9">
        <v>0</v>
      </c>
      <c r="J4875" s="9">
        <v>0</v>
      </c>
      <c r="K4875" s="9">
        <v>0</v>
      </c>
      <c r="L4875" s="9">
        <v>0</v>
      </c>
      <c r="M4875" s="9">
        <v>0</v>
      </c>
      <c r="N4875" s="9">
        <v>0</v>
      </c>
      <c r="O4875" s="9">
        <v>0</v>
      </c>
      <c r="P4875" s="9">
        <v>0</v>
      </c>
      <c r="Q4875" s="9">
        <v>0</v>
      </c>
      <c r="R4875" s="9">
        <v>0</v>
      </c>
      <c r="S4875" s="9">
        <v>0</v>
      </c>
      <c r="T4875" s="9">
        <v>0</v>
      </c>
      <c r="U4875" s="9">
        <v>0</v>
      </c>
      <c r="V4875" s="9">
        <v>0</v>
      </c>
      <c r="W4875" s="9">
        <v>0</v>
      </c>
      <c r="X4875" s="9">
        <v>0</v>
      </c>
      <c r="Y4875" s="9">
        <v>0</v>
      </c>
      <c r="Z4875" s="9">
        <v>0</v>
      </c>
      <c r="AA4875" s="9">
        <v>0</v>
      </c>
      <c r="AB4875" s="9">
        <v>0</v>
      </c>
      <c r="AC4875" s="9">
        <v>0</v>
      </c>
      <c r="AD4875" s="9">
        <v>0</v>
      </c>
      <c r="AE4875" s="9">
        <v>0</v>
      </c>
      <c r="AF4875" s="9">
        <v>0</v>
      </c>
      <c r="AG4875" s="9">
        <v>0</v>
      </c>
      <c r="AH4875" s="9">
        <v>0</v>
      </c>
      <c r="AI4875" s="9">
        <v>0</v>
      </c>
      <c r="AJ4875" s="9">
        <v>0</v>
      </c>
      <c r="AK4875" s="9">
        <v>0</v>
      </c>
      <c r="AL4875" s="9">
        <v>0</v>
      </c>
      <c r="AM4875" s="9">
        <v>0</v>
      </c>
      <c r="AN4875" s="9">
        <v>0</v>
      </c>
      <c r="AO4875" s="9">
        <v>0</v>
      </c>
      <c r="AP4875" s="9">
        <v>0</v>
      </c>
      <c r="AQ4875" s="9">
        <v>0</v>
      </c>
      <c r="AR4875" s="9">
        <v>0</v>
      </c>
      <c r="AS4875" s="9">
        <v>0</v>
      </c>
      <c r="AT4875" s="9">
        <v>0</v>
      </c>
      <c r="AU4875" s="9">
        <v>0</v>
      </c>
      <c r="AV4875" s="9">
        <v>0</v>
      </c>
      <c r="AW4875" s="9">
        <v>0</v>
      </c>
      <c r="AX4875" s="9">
        <v>0</v>
      </c>
      <c r="AY4875" s="9">
        <v>0</v>
      </c>
      <c r="AZ4875" s="9">
        <v>0</v>
      </c>
      <c r="BA4875" s="9">
        <v>0</v>
      </c>
      <c r="BB4875" s="9">
        <v>0</v>
      </c>
      <c r="BC4875" s="9">
        <v>0</v>
      </c>
    </row>
    <row r="4876" spans="2:55" x14ac:dyDescent="0.45">
      <c r="B4876" s="25">
        <v>4869</v>
      </c>
      <c r="D4876" s="9" t="s">
        <v>139</v>
      </c>
      <c r="E4876" s="9">
        <v>0</v>
      </c>
      <c r="F4876" s="9">
        <v>0</v>
      </c>
      <c r="G4876" s="9">
        <v>4</v>
      </c>
      <c r="H4876" s="9">
        <v>0</v>
      </c>
      <c r="I4876" s="9">
        <v>0</v>
      </c>
      <c r="J4876" s="9">
        <v>0</v>
      </c>
      <c r="K4876" s="9">
        <v>0</v>
      </c>
      <c r="L4876" s="9">
        <v>0</v>
      </c>
      <c r="M4876" s="9">
        <v>0</v>
      </c>
      <c r="N4876" s="9">
        <v>3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0</v>
      </c>
      <c r="AB4876" s="9">
        <v>0</v>
      </c>
      <c r="AC4876" s="9">
        <v>0</v>
      </c>
      <c r="AD4876" s="9">
        <v>0</v>
      </c>
      <c r="AE4876" s="9">
        <v>0</v>
      </c>
      <c r="AF4876" s="9">
        <v>0</v>
      </c>
      <c r="AG4876" s="9">
        <v>0</v>
      </c>
      <c r="AH4876" s="9">
        <v>0</v>
      </c>
      <c r="AI4876" s="9">
        <v>0</v>
      </c>
      <c r="AJ4876" s="9">
        <v>0</v>
      </c>
      <c r="AK4876" s="9">
        <v>0</v>
      </c>
      <c r="AL4876" s="9">
        <v>0</v>
      </c>
      <c r="AM4876" s="9">
        <v>0</v>
      </c>
      <c r="AN4876" s="9">
        <v>0</v>
      </c>
      <c r="AO4876" s="9">
        <v>0</v>
      </c>
      <c r="AP4876" s="9">
        <v>0</v>
      </c>
      <c r="AQ4876" s="9">
        <v>0</v>
      </c>
      <c r="AR4876" s="9">
        <v>0</v>
      </c>
      <c r="AS4876" s="9">
        <v>0</v>
      </c>
      <c r="AT4876" s="9">
        <v>0</v>
      </c>
      <c r="AU4876" s="9">
        <v>0</v>
      </c>
      <c r="AV4876" s="9">
        <v>0</v>
      </c>
      <c r="AW4876" s="9">
        <v>0</v>
      </c>
      <c r="AX4876" s="9">
        <v>0</v>
      </c>
      <c r="AY4876" s="9">
        <v>0</v>
      </c>
      <c r="AZ4876" s="9">
        <v>0</v>
      </c>
      <c r="BA4876" s="9">
        <v>0</v>
      </c>
      <c r="BB4876" s="9">
        <v>0</v>
      </c>
      <c r="BC4876" s="9">
        <v>0</v>
      </c>
    </row>
    <row r="4877" spans="2:55" x14ac:dyDescent="0.45">
      <c r="B4877" s="25">
        <v>4870</v>
      </c>
      <c r="D4877" s="9" t="s">
        <v>140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0</v>
      </c>
      <c r="AB4877" s="9">
        <v>0</v>
      </c>
      <c r="AC4877" s="9">
        <v>0</v>
      </c>
      <c r="AD4877" s="9">
        <v>0</v>
      </c>
      <c r="AE4877" s="9">
        <v>0</v>
      </c>
      <c r="AF4877" s="9">
        <v>0</v>
      </c>
      <c r="AG4877" s="9">
        <v>0</v>
      </c>
      <c r="AH4877" s="9">
        <v>0</v>
      </c>
      <c r="AI4877" s="9">
        <v>0</v>
      </c>
      <c r="AJ4877" s="9">
        <v>0</v>
      </c>
      <c r="AK4877" s="9">
        <v>0</v>
      </c>
      <c r="AL4877" s="9">
        <v>0</v>
      </c>
      <c r="AM4877" s="9">
        <v>0</v>
      </c>
      <c r="AN4877" s="9">
        <v>0</v>
      </c>
      <c r="AO4877" s="9">
        <v>0</v>
      </c>
      <c r="AP4877" s="9">
        <v>0</v>
      </c>
      <c r="AQ4877" s="9">
        <v>0</v>
      </c>
      <c r="AR4877" s="9">
        <v>0</v>
      </c>
      <c r="AS4877" s="9">
        <v>0</v>
      </c>
      <c r="AT4877" s="9">
        <v>0</v>
      </c>
      <c r="AU4877" s="9">
        <v>0</v>
      </c>
      <c r="AV4877" s="9">
        <v>0</v>
      </c>
      <c r="AW4877" s="9">
        <v>0</v>
      </c>
      <c r="AX4877" s="9">
        <v>6</v>
      </c>
      <c r="AY4877" s="9">
        <v>0</v>
      </c>
      <c r="AZ4877" s="9">
        <v>0</v>
      </c>
      <c r="BA4877" s="9">
        <v>0</v>
      </c>
      <c r="BB4877" s="9">
        <v>0</v>
      </c>
      <c r="BC4877" s="9">
        <v>0</v>
      </c>
    </row>
    <row r="4878" spans="2:55" x14ac:dyDescent="0.45">
      <c r="B4878" s="25">
        <v>4871</v>
      </c>
      <c r="D4878" s="9" t="s">
        <v>55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  <c r="J4878" s="9">
        <v>0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0</v>
      </c>
      <c r="V4878" s="9">
        <v>0</v>
      </c>
      <c r="W4878" s="9">
        <v>0</v>
      </c>
      <c r="X4878" s="9">
        <v>0</v>
      </c>
      <c r="Y4878" s="9">
        <v>0</v>
      </c>
      <c r="Z4878" s="9">
        <v>0</v>
      </c>
      <c r="AA4878" s="9">
        <v>0</v>
      </c>
      <c r="AB4878" s="9">
        <v>0</v>
      </c>
      <c r="AC4878" s="9">
        <v>0</v>
      </c>
      <c r="AD4878" s="9">
        <v>0</v>
      </c>
      <c r="AE4878" s="9">
        <v>0</v>
      </c>
      <c r="AF4878" s="9">
        <v>0</v>
      </c>
      <c r="AG4878" s="9">
        <v>0</v>
      </c>
      <c r="AH4878" s="9">
        <v>0</v>
      </c>
      <c r="AI4878" s="9">
        <v>0</v>
      </c>
      <c r="AJ4878" s="9">
        <v>0</v>
      </c>
      <c r="AK4878" s="9">
        <v>0</v>
      </c>
      <c r="AL4878" s="9">
        <v>0</v>
      </c>
      <c r="AM4878" s="9">
        <v>0</v>
      </c>
      <c r="AN4878" s="9">
        <v>0</v>
      </c>
      <c r="AO4878" s="9">
        <v>0</v>
      </c>
      <c r="AP4878" s="9">
        <v>0</v>
      </c>
      <c r="AQ4878" s="9">
        <v>0</v>
      </c>
      <c r="AR4878" s="9">
        <v>0</v>
      </c>
      <c r="AS4878" s="9">
        <v>0</v>
      </c>
      <c r="AT4878" s="9">
        <v>0</v>
      </c>
      <c r="AU4878" s="9">
        <v>0</v>
      </c>
      <c r="AV4878" s="9">
        <v>0</v>
      </c>
      <c r="AW4878" s="9">
        <v>0</v>
      </c>
      <c r="AX4878" s="9">
        <v>0</v>
      </c>
      <c r="AY4878" s="9">
        <v>0</v>
      </c>
      <c r="AZ4878" s="9">
        <v>0</v>
      </c>
      <c r="BA4878" s="9">
        <v>0</v>
      </c>
      <c r="BB4878" s="9">
        <v>0</v>
      </c>
      <c r="BC4878" s="9">
        <v>0</v>
      </c>
    </row>
    <row r="4879" spans="2:55" x14ac:dyDescent="0.45">
      <c r="B4879" s="25">
        <v>4872</v>
      </c>
      <c r="D4879" s="9" t="s">
        <v>3</v>
      </c>
      <c r="E4879" s="9">
        <v>4</v>
      </c>
      <c r="F4879" s="9">
        <v>15</v>
      </c>
      <c r="G4879" s="9">
        <v>35</v>
      </c>
      <c r="H4879" s="9">
        <v>42</v>
      </c>
      <c r="I4879" s="9">
        <v>35</v>
      </c>
      <c r="J4879" s="9">
        <v>0</v>
      </c>
      <c r="K4879" s="9">
        <v>6</v>
      </c>
      <c r="L4879" s="9">
        <v>27</v>
      </c>
      <c r="M4879" s="9">
        <v>23</v>
      </c>
      <c r="N4879" s="9">
        <v>29</v>
      </c>
      <c r="O4879" s="9">
        <v>44</v>
      </c>
      <c r="P4879" s="9">
        <v>14</v>
      </c>
      <c r="Q4879" s="9">
        <v>8</v>
      </c>
      <c r="R4879" s="9">
        <v>3</v>
      </c>
      <c r="S4879" s="9">
        <v>3</v>
      </c>
      <c r="T4879" s="9">
        <v>18</v>
      </c>
      <c r="U4879" s="9">
        <v>14</v>
      </c>
      <c r="V4879" s="9">
        <v>12</v>
      </c>
      <c r="W4879" s="9">
        <v>19</v>
      </c>
      <c r="X4879" s="9">
        <v>10</v>
      </c>
      <c r="Y4879" s="9">
        <v>7</v>
      </c>
      <c r="Z4879" s="9">
        <v>0</v>
      </c>
      <c r="AA4879" s="9">
        <v>13</v>
      </c>
      <c r="AB4879" s="9">
        <v>29</v>
      </c>
      <c r="AC4879" s="9">
        <v>3</v>
      </c>
      <c r="AD4879" s="9">
        <v>8</v>
      </c>
      <c r="AE4879" s="9">
        <v>4</v>
      </c>
      <c r="AF4879" s="9">
        <v>0</v>
      </c>
      <c r="AG4879" s="9">
        <v>9</v>
      </c>
      <c r="AH4879" s="9">
        <v>0</v>
      </c>
      <c r="AI4879" s="9">
        <v>4</v>
      </c>
      <c r="AJ4879" s="9">
        <v>7</v>
      </c>
      <c r="AK4879" s="9">
        <v>10</v>
      </c>
      <c r="AL4879" s="9">
        <v>0</v>
      </c>
      <c r="AM4879" s="9">
        <v>8</v>
      </c>
      <c r="AN4879" s="9">
        <v>0</v>
      </c>
      <c r="AO4879" s="9">
        <v>0</v>
      </c>
      <c r="AP4879" s="9">
        <v>20</v>
      </c>
      <c r="AQ4879" s="9">
        <v>4</v>
      </c>
      <c r="AR4879" s="9">
        <v>0</v>
      </c>
      <c r="AS4879" s="9">
        <v>7</v>
      </c>
      <c r="AT4879" s="9">
        <v>0</v>
      </c>
      <c r="AU4879" s="9">
        <v>6</v>
      </c>
      <c r="AV4879" s="9">
        <v>0</v>
      </c>
      <c r="AW4879" s="9">
        <v>0</v>
      </c>
      <c r="AX4879" s="9">
        <v>13</v>
      </c>
      <c r="AY4879" s="9">
        <v>0</v>
      </c>
      <c r="AZ4879" s="9">
        <v>4</v>
      </c>
      <c r="BA4879" s="9">
        <v>4</v>
      </c>
      <c r="BB4879" s="9">
        <v>5</v>
      </c>
      <c r="BC4879" s="9">
        <v>5</v>
      </c>
    </row>
    <row r="4880" spans="2:55" x14ac:dyDescent="0.45">
      <c r="B4880" s="25">
        <v>4873</v>
      </c>
      <c r="C4880" s="28" t="s">
        <v>210</v>
      </c>
      <c r="D4880" s="9" t="s">
        <v>56</v>
      </c>
      <c r="E4880" s="9">
        <v>0</v>
      </c>
      <c r="F4880" s="9">
        <v>0</v>
      </c>
      <c r="G4880" s="9">
        <v>0</v>
      </c>
      <c r="H4880" s="9">
        <v>11</v>
      </c>
      <c r="I4880" s="9">
        <v>4</v>
      </c>
      <c r="J4880" s="9">
        <v>3</v>
      </c>
      <c r="K4880" s="9">
        <v>0</v>
      </c>
      <c r="L4880" s="9">
        <v>8</v>
      </c>
      <c r="M4880" s="9">
        <v>5</v>
      </c>
      <c r="N4880" s="9">
        <v>5</v>
      </c>
      <c r="O4880" s="9">
        <v>0</v>
      </c>
      <c r="P4880" s="9">
        <v>5</v>
      </c>
      <c r="Q4880" s="9">
        <v>0</v>
      </c>
      <c r="R4880" s="9">
        <v>0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  <c r="AC4880" s="9">
        <v>0</v>
      </c>
      <c r="AD4880" s="9">
        <v>0</v>
      </c>
      <c r="AE4880" s="9">
        <v>0</v>
      </c>
      <c r="AF4880" s="9">
        <v>0</v>
      </c>
      <c r="AG4880" s="9">
        <v>5</v>
      </c>
      <c r="AH4880" s="9">
        <v>0</v>
      </c>
      <c r="AI4880" s="9">
        <v>0</v>
      </c>
      <c r="AJ4880" s="9">
        <v>3</v>
      </c>
      <c r="AK4880" s="9">
        <v>0</v>
      </c>
      <c r="AL4880" s="9">
        <v>0</v>
      </c>
      <c r="AM4880" s="9">
        <v>0</v>
      </c>
      <c r="AN4880" s="9">
        <v>0</v>
      </c>
      <c r="AO4880" s="9">
        <v>0</v>
      </c>
      <c r="AP4880" s="9">
        <v>0</v>
      </c>
      <c r="AQ4880" s="9">
        <v>0</v>
      </c>
      <c r="AR4880" s="9">
        <v>0</v>
      </c>
      <c r="AS4880" s="9">
        <v>0</v>
      </c>
      <c r="AT4880" s="9">
        <v>0</v>
      </c>
      <c r="AU4880" s="9">
        <v>0</v>
      </c>
      <c r="AV4880" s="9">
        <v>0</v>
      </c>
      <c r="AW4880" s="9">
        <v>0</v>
      </c>
      <c r="AX4880" s="9">
        <v>0</v>
      </c>
      <c r="AY4880" s="9">
        <v>0</v>
      </c>
      <c r="AZ4880" s="9">
        <v>0</v>
      </c>
      <c r="BA4880" s="9">
        <v>0</v>
      </c>
      <c r="BB4880" s="9">
        <v>0</v>
      </c>
      <c r="BC4880" s="9">
        <v>0</v>
      </c>
    </row>
    <row r="4881" spans="2:55" x14ac:dyDescent="0.45">
      <c r="B4881" s="25">
        <v>4874</v>
      </c>
      <c r="D4881" s="9" t="s">
        <v>57</v>
      </c>
      <c r="E4881" s="9">
        <v>0</v>
      </c>
      <c r="F4881" s="9">
        <v>0</v>
      </c>
      <c r="G4881" s="9">
        <v>0</v>
      </c>
      <c r="H4881" s="9">
        <v>10</v>
      </c>
      <c r="I4881" s="9">
        <v>0</v>
      </c>
      <c r="J4881" s="9">
        <v>0</v>
      </c>
      <c r="K4881" s="9">
        <v>0</v>
      </c>
      <c r="L4881" s="9">
        <v>7</v>
      </c>
      <c r="M4881" s="9">
        <v>0</v>
      </c>
      <c r="N4881" s="9">
        <v>9</v>
      </c>
      <c r="O4881" s="9">
        <v>0</v>
      </c>
      <c r="P4881" s="9">
        <v>9</v>
      </c>
      <c r="Q4881" s="9">
        <v>0</v>
      </c>
      <c r="R4881" s="9">
        <v>0</v>
      </c>
      <c r="S4881" s="9">
        <v>0</v>
      </c>
      <c r="T4881" s="9">
        <v>0</v>
      </c>
      <c r="U4881" s="9">
        <v>0</v>
      </c>
      <c r="V4881" s="9">
        <v>0</v>
      </c>
      <c r="W4881" s="9">
        <v>0</v>
      </c>
      <c r="X4881" s="9">
        <v>0</v>
      </c>
      <c r="Y4881" s="9">
        <v>0</v>
      </c>
      <c r="Z4881" s="9">
        <v>0</v>
      </c>
      <c r="AA4881" s="9">
        <v>0</v>
      </c>
      <c r="AB4881" s="9">
        <v>0</v>
      </c>
      <c r="AC4881" s="9">
        <v>0</v>
      </c>
      <c r="AD4881" s="9">
        <v>0</v>
      </c>
      <c r="AE4881" s="9">
        <v>0</v>
      </c>
      <c r="AF4881" s="9">
        <v>0</v>
      </c>
      <c r="AG4881" s="9">
        <v>0</v>
      </c>
      <c r="AH4881" s="9">
        <v>0</v>
      </c>
      <c r="AI4881" s="9">
        <v>0</v>
      </c>
      <c r="AJ4881" s="9">
        <v>0</v>
      </c>
      <c r="AK4881" s="9">
        <v>0</v>
      </c>
      <c r="AL4881" s="9">
        <v>0</v>
      </c>
      <c r="AM4881" s="9">
        <v>0</v>
      </c>
      <c r="AN4881" s="9">
        <v>0</v>
      </c>
      <c r="AO4881" s="9">
        <v>0</v>
      </c>
      <c r="AP4881" s="9">
        <v>0</v>
      </c>
      <c r="AQ4881" s="9">
        <v>0</v>
      </c>
      <c r="AR4881" s="9">
        <v>0</v>
      </c>
      <c r="AS4881" s="9">
        <v>0</v>
      </c>
      <c r="AT4881" s="9">
        <v>0</v>
      </c>
      <c r="AU4881" s="9">
        <v>0</v>
      </c>
      <c r="AV4881" s="9">
        <v>0</v>
      </c>
      <c r="AW4881" s="9">
        <v>0</v>
      </c>
      <c r="AX4881" s="9">
        <v>0</v>
      </c>
      <c r="AY4881" s="9">
        <v>0</v>
      </c>
      <c r="AZ4881" s="9">
        <v>0</v>
      </c>
      <c r="BA4881" s="9">
        <v>0</v>
      </c>
      <c r="BB4881" s="9">
        <v>0</v>
      </c>
      <c r="BC4881" s="9">
        <v>0</v>
      </c>
    </row>
    <row r="4882" spans="2:55" x14ac:dyDescent="0.45">
      <c r="B4882" s="25">
        <v>4875</v>
      </c>
      <c r="D4882" s="9" t="s">
        <v>58</v>
      </c>
      <c r="E4882" s="9">
        <v>0</v>
      </c>
      <c r="F4882" s="9">
        <v>0</v>
      </c>
      <c r="G4882" s="9">
        <v>0</v>
      </c>
      <c r="H4882" s="9">
        <v>3</v>
      </c>
      <c r="I4882" s="9">
        <v>0</v>
      </c>
      <c r="J4882" s="9">
        <v>0</v>
      </c>
      <c r="K4882" s="9">
        <v>0</v>
      </c>
      <c r="L4882" s="9">
        <v>5</v>
      </c>
      <c r="M4882" s="9">
        <v>0</v>
      </c>
      <c r="N4882" s="9">
        <v>0</v>
      </c>
      <c r="O4882" s="9">
        <v>0</v>
      </c>
      <c r="P4882" s="9">
        <v>5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0</v>
      </c>
      <c r="X4882" s="9">
        <v>0</v>
      </c>
      <c r="Y4882" s="9">
        <v>0</v>
      </c>
      <c r="Z4882" s="9">
        <v>0</v>
      </c>
      <c r="AA4882" s="9">
        <v>0</v>
      </c>
      <c r="AB4882" s="9">
        <v>0</v>
      </c>
      <c r="AC4882" s="9">
        <v>0</v>
      </c>
      <c r="AD4882" s="9">
        <v>0</v>
      </c>
      <c r="AE4882" s="9">
        <v>0</v>
      </c>
      <c r="AF4882" s="9">
        <v>0</v>
      </c>
      <c r="AG4882" s="9">
        <v>0</v>
      </c>
      <c r="AH4882" s="9">
        <v>0</v>
      </c>
      <c r="AI4882" s="9">
        <v>0</v>
      </c>
      <c r="AJ4882" s="9">
        <v>0</v>
      </c>
      <c r="AK4882" s="9">
        <v>0</v>
      </c>
      <c r="AL4882" s="9">
        <v>0</v>
      </c>
      <c r="AM4882" s="9">
        <v>0</v>
      </c>
      <c r="AN4882" s="9">
        <v>0</v>
      </c>
      <c r="AO4882" s="9">
        <v>0</v>
      </c>
      <c r="AP4882" s="9">
        <v>0</v>
      </c>
      <c r="AQ4882" s="9">
        <v>0</v>
      </c>
      <c r="AR4882" s="9">
        <v>0</v>
      </c>
      <c r="AS4882" s="9">
        <v>0</v>
      </c>
      <c r="AT4882" s="9">
        <v>0</v>
      </c>
      <c r="AU4882" s="9">
        <v>0</v>
      </c>
      <c r="AV4882" s="9">
        <v>0</v>
      </c>
      <c r="AW4882" s="9">
        <v>0</v>
      </c>
      <c r="AX4882" s="9">
        <v>0</v>
      </c>
      <c r="AY4882" s="9">
        <v>0</v>
      </c>
      <c r="AZ4882" s="9">
        <v>0</v>
      </c>
      <c r="BA4882" s="9">
        <v>0</v>
      </c>
      <c r="BB4882" s="9">
        <v>0</v>
      </c>
      <c r="BC4882" s="9">
        <v>0</v>
      </c>
    </row>
    <row r="4883" spans="2:55" x14ac:dyDescent="0.45">
      <c r="B4883" s="25">
        <v>4876</v>
      </c>
      <c r="D4883" s="9" t="s">
        <v>59</v>
      </c>
      <c r="E4883" s="9">
        <v>0</v>
      </c>
      <c r="F4883" s="9">
        <v>0</v>
      </c>
      <c r="G4883" s="9">
        <v>0</v>
      </c>
      <c r="H4883" s="9">
        <v>10</v>
      </c>
      <c r="I4883" s="9">
        <v>0</v>
      </c>
      <c r="J4883" s="9">
        <v>0</v>
      </c>
      <c r="K4883" s="9">
        <v>0</v>
      </c>
      <c r="L4883" s="9">
        <v>0</v>
      </c>
      <c r="M4883" s="9">
        <v>6</v>
      </c>
      <c r="N4883" s="9">
        <v>5</v>
      </c>
      <c r="O4883" s="9">
        <v>0</v>
      </c>
      <c r="P4883" s="9">
        <v>0</v>
      </c>
      <c r="Q4883" s="9">
        <v>0</v>
      </c>
      <c r="R4883" s="9">
        <v>0</v>
      </c>
      <c r="S4883" s="9">
        <v>4</v>
      </c>
      <c r="T4883" s="9">
        <v>0</v>
      </c>
      <c r="U4883" s="9">
        <v>0</v>
      </c>
      <c r="V4883" s="9">
        <v>0</v>
      </c>
      <c r="W4883" s="9">
        <v>0</v>
      </c>
      <c r="X4883" s="9">
        <v>3</v>
      </c>
      <c r="Y4883" s="9">
        <v>0</v>
      </c>
      <c r="Z4883" s="9">
        <v>0</v>
      </c>
      <c r="AA4883" s="9">
        <v>0</v>
      </c>
      <c r="AB4883" s="9">
        <v>0</v>
      </c>
      <c r="AC4883" s="9">
        <v>0</v>
      </c>
      <c r="AD4883" s="9">
        <v>0</v>
      </c>
      <c r="AE4883" s="9">
        <v>0</v>
      </c>
      <c r="AF4883" s="9">
        <v>0</v>
      </c>
      <c r="AG4883" s="9">
        <v>0</v>
      </c>
      <c r="AH4883" s="9">
        <v>0</v>
      </c>
      <c r="AI4883" s="9">
        <v>0</v>
      </c>
      <c r="AJ4883" s="9">
        <v>0</v>
      </c>
      <c r="AK4883" s="9">
        <v>0</v>
      </c>
      <c r="AL4883" s="9">
        <v>0</v>
      </c>
      <c r="AM4883" s="9">
        <v>0</v>
      </c>
      <c r="AN4883" s="9">
        <v>0</v>
      </c>
      <c r="AO4883" s="9">
        <v>0</v>
      </c>
      <c r="AP4883" s="9">
        <v>0</v>
      </c>
      <c r="AQ4883" s="9">
        <v>0</v>
      </c>
      <c r="AR4883" s="9">
        <v>0</v>
      </c>
      <c r="AS4883" s="9">
        <v>0</v>
      </c>
      <c r="AT4883" s="9">
        <v>0</v>
      </c>
      <c r="AU4883" s="9">
        <v>0</v>
      </c>
      <c r="AV4883" s="9">
        <v>0</v>
      </c>
      <c r="AW4883" s="9">
        <v>0</v>
      </c>
      <c r="AX4883" s="9">
        <v>0</v>
      </c>
      <c r="AY4883" s="9">
        <v>0</v>
      </c>
      <c r="AZ4883" s="9">
        <v>0</v>
      </c>
      <c r="BA4883" s="9">
        <v>0</v>
      </c>
      <c r="BB4883" s="9">
        <v>0</v>
      </c>
      <c r="BC4883" s="9">
        <v>0</v>
      </c>
    </row>
    <row r="4884" spans="2:55" x14ac:dyDescent="0.45">
      <c r="B4884" s="25">
        <v>4877</v>
      </c>
      <c r="D4884" s="9" t="s">
        <v>60</v>
      </c>
      <c r="E4884" s="9">
        <v>0</v>
      </c>
      <c r="F4884" s="9">
        <v>6</v>
      </c>
      <c r="G4884" s="9">
        <v>0</v>
      </c>
      <c r="H4884" s="9">
        <v>4</v>
      </c>
      <c r="I4884" s="9">
        <v>0</v>
      </c>
      <c r="J4884" s="9">
        <v>0</v>
      </c>
      <c r="K4884" s="9">
        <v>0</v>
      </c>
      <c r="L4884" s="9">
        <v>5</v>
      </c>
      <c r="M4884" s="9">
        <v>6</v>
      </c>
      <c r="N4884" s="9">
        <v>0</v>
      </c>
      <c r="O4884" s="9">
        <v>0</v>
      </c>
      <c r="P4884" s="9">
        <v>0</v>
      </c>
      <c r="Q4884" s="9">
        <v>0</v>
      </c>
      <c r="R4884" s="9">
        <v>0</v>
      </c>
      <c r="S4884" s="9">
        <v>0</v>
      </c>
      <c r="T4884" s="9">
        <v>0</v>
      </c>
      <c r="U4884" s="9">
        <v>0</v>
      </c>
      <c r="V4884" s="9">
        <v>0</v>
      </c>
      <c r="W4884" s="9">
        <v>0</v>
      </c>
      <c r="X4884" s="9">
        <v>0</v>
      </c>
      <c r="Y4884" s="9">
        <v>0</v>
      </c>
      <c r="Z4884" s="9">
        <v>0</v>
      </c>
      <c r="AA4884" s="9">
        <v>0</v>
      </c>
      <c r="AB4884" s="9">
        <v>0</v>
      </c>
      <c r="AC4884" s="9">
        <v>0</v>
      </c>
      <c r="AD4884" s="9">
        <v>0</v>
      </c>
      <c r="AE4884" s="9">
        <v>0</v>
      </c>
      <c r="AF4884" s="9">
        <v>0</v>
      </c>
      <c r="AG4884" s="9">
        <v>0</v>
      </c>
      <c r="AH4884" s="9">
        <v>0</v>
      </c>
      <c r="AI4884" s="9">
        <v>0</v>
      </c>
      <c r="AJ4884" s="9">
        <v>0</v>
      </c>
      <c r="AK4884" s="9">
        <v>0</v>
      </c>
      <c r="AL4884" s="9">
        <v>0</v>
      </c>
      <c r="AM4884" s="9">
        <v>0</v>
      </c>
      <c r="AN4884" s="9">
        <v>0</v>
      </c>
      <c r="AO4884" s="9">
        <v>0</v>
      </c>
      <c r="AP4884" s="9">
        <v>0</v>
      </c>
      <c r="AQ4884" s="9">
        <v>0</v>
      </c>
      <c r="AR4884" s="9">
        <v>0</v>
      </c>
      <c r="AS4884" s="9">
        <v>0</v>
      </c>
      <c r="AT4884" s="9">
        <v>0</v>
      </c>
      <c r="AU4884" s="9">
        <v>0</v>
      </c>
      <c r="AV4884" s="9">
        <v>0</v>
      </c>
      <c r="AW4884" s="9">
        <v>0</v>
      </c>
      <c r="AX4884" s="9">
        <v>0</v>
      </c>
      <c r="AY4884" s="9">
        <v>0</v>
      </c>
      <c r="AZ4884" s="9">
        <v>0</v>
      </c>
      <c r="BA4884" s="9">
        <v>0</v>
      </c>
      <c r="BB4884" s="9">
        <v>0</v>
      </c>
      <c r="BC4884" s="9">
        <v>0</v>
      </c>
    </row>
    <row r="4885" spans="2:55" x14ac:dyDescent="0.45">
      <c r="B4885" s="25">
        <v>4878</v>
      </c>
      <c r="D4885" s="9" t="s">
        <v>61</v>
      </c>
      <c r="E4885" s="9">
        <v>0</v>
      </c>
      <c r="F4885" s="9">
        <v>5</v>
      </c>
      <c r="G4885" s="9">
        <v>0</v>
      </c>
      <c r="H4885" s="9">
        <v>10</v>
      </c>
      <c r="I4885" s="9">
        <v>0</v>
      </c>
      <c r="J4885" s="9">
        <v>0</v>
      </c>
      <c r="K4885" s="9">
        <v>0</v>
      </c>
      <c r="L4885" s="9">
        <v>5</v>
      </c>
      <c r="M4885" s="9">
        <v>14</v>
      </c>
      <c r="N4885" s="9">
        <v>8</v>
      </c>
      <c r="O4885" s="9">
        <v>9</v>
      </c>
      <c r="P4885" s="9">
        <v>0</v>
      </c>
      <c r="Q4885" s="9">
        <v>0</v>
      </c>
      <c r="R4885" s="9">
        <v>0</v>
      </c>
      <c r="S4885" s="9">
        <v>3</v>
      </c>
      <c r="T4885" s="9">
        <v>0</v>
      </c>
      <c r="U4885" s="9">
        <v>0</v>
      </c>
      <c r="V4885" s="9">
        <v>0</v>
      </c>
      <c r="W4885" s="9">
        <v>0</v>
      </c>
      <c r="X4885" s="9">
        <v>0</v>
      </c>
      <c r="Y4885" s="9">
        <v>0</v>
      </c>
      <c r="Z4885" s="9">
        <v>0</v>
      </c>
      <c r="AA4885" s="9">
        <v>0</v>
      </c>
      <c r="AB4885" s="9">
        <v>0</v>
      </c>
      <c r="AC4885" s="9">
        <v>0</v>
      </c>
      <c r="AD4885" s="9">
        <v>0</v>
      </c>
      <c r="AE4885" s="9">
        <v>0</v>
      </c>
      <c r="AF4885" s="9">
        <v>0</v>
      </c>
      <c r="AG4885" s="9">
        <v>0</v>
      </c>
      <c r="AH4885" s="9">
        <v>0</v>
      </c>
      <c r="AI4885" s="9">
        <v>0</v>
      </c>
      <c r="AJ4885" s="9">
        <v>0</v>
      </c>
      <c r="AK4885" s="9">
        <v>0</v>
      </c>
      <c r="AL4885" s="9">
        <v>0</v>
      </c>
      <c r="AM4885" s="9">
        <v>0</v>
      </c>
      <c r="AN4885" s="9">
        <v>0</v>
      </c>
      <c r="AO4885" s="9">
        <v>0</v>
      </c>
      <c r="AP4885" s="9">
        <v>0</v>
      </c>
      <c r="AQ4885" s="9">
        <v>0</v>
      </c>
      <c r="AR4885" s="9">
        <v>0</v>
      </c>
      <c r="AS4885" s="9">
        <v>0</v>
      </c>
      <c r="AT4885" s="9">
        <v>0</v>
      </c>
      <c r="AU4885" s="9">
        <v>0</v>
      </c>
      <c r="AV4885" s="9">
        <v>0</v>
      </c>
      <c r="AW4885" s="9">
        <v>0</v>
      </c>
      <c r="AX4885" s="9">
        <v>0</v>
      </c>
      <c r="AY4885" s="9">
        <v>0</v>
      </c>
      <c r="AZ4885" s="9">
        <v>0</v>
      </c>
      <c r="BA4885" s="9">
        <v>0</v>
      </c>
      <c r="BB4885" s="9">
        <v>0</v>
      </c>
      <c r="BC4885" s="9">
        <v>0</v>
      </c>
    </row>
    <row r="4886" spans="2:55" x14ac:dyDescent="0.45">
      <c r="B4886" s="25">
        <v>4879</v>
      </c>
      <c r="D4886" s="9" t="s">
        <v>62</v>
      </c>
      <c r="E4886" s="9">
        <v>0</v>
      </c>
      <c r="F4886" s="9">
        <v>0</v>
      </c>
      <c r="G4886" s="9">
        <v>0</v>
      </c>
      <c r="H4886" s="9">
        <v>8</v>
      </c>
      <c r="I4886" s="9">
        <v>0</v>
      </c>
      <c r="J4886" s="9">
        <v>0</v>
      </c>
      <c r="K4886" s="9">
        <v>0</v>
      </c>
      <c r="L4886" s="9">
        <v>3</v>
      </c>
      <c r="M4886" s="9">
        <v>16</v>
      </c>
      <c r="N4886" s="9">
        <v>10</v>
      </c>
      <c r="O4886" s="9">
        <v>5</v>
      </c>
      <c r="P4886" s="9">
        <v>0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0</v>
      </c>
      <c r="X4886" s="9">
        <v>0</v>
      </c>
      <c r="Y4886" s="9">
        <v>0</v>
      </c>
      <c r="Z4886" s="9">
        <v>0</v>
      </c>
      <c r="AA4886" s="9">
        <v>0</v>
      </c>
      <c r="AB4886" s="9">
        <v>0</v>
      </c>
      <c r="AC4886" s="9">
        <v>0</v>
      </c>
      <c r="AD4886" s="9">
        <v>0</v>
      </c>
      <c r="AE4886" s="9">
        <v>0</v>
      </c>
      <c r="AF4886" s="9">
        <v>0</v>
      </c>
      <c r="AG4886" s="9">
        <v>0</v>
      </c>
      <c r="AH4886" s="9">
        <v>0</v>
      </c>
      <c r="AI4886" s="9">
        <v>0</v>
      </c>
      <c r="AJ4886" s="9">
        <v>0</v>
      </c>
      <c r="AK4886" s="9">
        <v>0</v>
      </c>
      <c r="AL4886" s="9">
        <v>0</v>
      </c>
      <c r="AM4886" s="9">
        <v>0</v>
      </c>
      <c r="AN4886" s="9">
        <v>0</v>
      </c>
      <c r="AO4886" s="9">
        <v>0</v>
      </c>
      <c r="AP4886" s="9">
        <v>0</v>
      </c>
      <c r="AQ4886" s="9">
        <v>0</v>
      </c>
      <c r="AR4886" s="9">
        <v>0</v>
      </c>
      <c r="AS4886" s="9">
        <v>0</v>
      </c>
      <c r="AT4886" s="9">
        <v>0</v>
      </c>
      <c r="AU4886" s="9">
        <v>0</v>
      </c>
      <c r="AV4886" s="9">
        <v>0</v>
      </c>
      <c r="AW4886" s="9">
        <v>0</v>
      </c>
      <c r="AX4886" s="9">
        <v>0</v>
      </c>
      <c r="AY4886" s="9">
        <v>0</v>
      </c>
      <c r="AZ4886" s="9">
        <v>0</v>
      </c>
      <c r="BA4886" s="9">
        <v>0</v>
      </c>
      <c r="BB4886" s="9">
        <v>0</v>
      </c>
      <c r="BC4886" s="9">
        <v>0</v>
      </c>
    </row>
    <row r="4887" spans="2:55" x14ac:dyDescent="0.45">
      <c r="B4887" s="25">
        <v>4880</v>
      </c>
      <c r="D4887" s="9" t="s">
        <v>63</v>
      </c>
      <c r="E4887" s="9">
        <v>0</v>
      </c>
      <c r="F4887" s="9">
        <v>3</v>
      </c>
      <c r="G4887" s="9">
        <v>0</v>
      </c>
      <c r="H4887" s="9">
        <v>42</v>
      </c>
      <c r="I4887" s="9">
        <v>3</v>
      </c>
      <c r="J4887" s="9">
        <v>3</v>
      </c>
      <c r="K4887" s="9">
        <v>0</v>
      </c>
      <c r="L4887" s="9">
        <v>20</v>
      </c>
      <c r="M4887" s="9">
        <v>4</v>
      </c>
      <c r="N4887" s="9">
        <v>4</v>
      </c>
      <c r="O4887" s="9">
        <v>0</v>
      </c>
      <c r="P4887" s="9">
        <v>64</v>
      </c>
      <c r="Q4887" s="9">
        <v>0</v>
      </c>
      <c r="R4887" s="9">
        <v>0</v>
      </c>
      <c r="S4887" s="9">
        <v>3</v>
      </c>
      <c r="T4887" s="9">
        <v>0</v>
      </c>
      <c r="U4887" s="9">
        <v>0</v>
      </c>
      <c r="V4887" s="9">
        <v>0</v>
      </c>
      <c r="W4887" s="9">
        <v>0</v>
      </c>
      <c r="X4887" s="9">
        <v>3</v>
      </c>
      <c r="Y4887" s="9">
        <v>0</v>
      </c>
      <c r="Z4887" s="9">
        <v>0</v>
      </c>
      <c r="AA4887" s="9">
        <v>3</v>
      </c>
      <c r="AB4887" s="9">
        <v>0</v>
      </c>
      <c r="AC4887" s="9">
        <v>0</v>
      </c>
      <c r="AD4887" s="9">
        <v>0</v>
      </c>
      <c r="AE4887" s="9">
        <v>0</v>
      </c>
      <c r="AF4887" s="9">
        <v>0</v>
      </c>
      <c r="AG4887" s="9">
        <v>8</v>
      </c>
      <c r="AH4887" s="9">
        <v>0</v>
      </c>
      <c r="AI4887" s="9">
        <v>3</v>
      </c>
      <c r="AJ4887" s="9">
        <v>5</v>
      </c>
      <c r="AK4887" s="9">
        <v>0</v>
      </c>
      <c r="AL4887" s="9">
        <v>0</v>
      </c>
      <c r="AM4887" s="9">
        <v>0</v>
      </c>
      <c r="AN4887" s="9">
        <v>0</v>
      </c>
      <c r="AO4887" s="9">
        <v>0</v>
      </c>
      <c r="AP4887" s="9">
        <v>4</v>
      </c>
      <c r="AQ4887" s="9">
        <v>0</v>
      </c>
      <c r="AR4887" s="9">
        <v>0</v>
      </c>
      <c r="AS4887" s="9">
        <v>0</v>
      </c>
      <c r="AT4887" s="9">
        <v>0</v>
      </c>
      <c r="AU4887" s="9">
        <v>0</v>
      </c>
      <c r="AV4887" s="9">
        <v>0</v>
      </c>
      <c r="AW4887" s="9">
        <v>0</v>
      </c>
      <c r="AX4887" s="9">
        <v>0</v>
      </c>
      <c r="AY4887" s="9">
        <v>0</v>
      </c>
      <c r="AZ4887" s="9">
        <v>0</v>
      </c>
      <c r="BA4887" s="9">
        <v>0</v>
      </c>
      <c r="BB4887" s="9">
        <v>0</v>
      </c>
      <c r="BC4887" s="9">
        <v>0</v>
      </c>
    </row>
    <row r="4888" spans="2:55" x14ac:dyDescent="0.45">
      <c r="B4888" s="25">
        <v>4881</v>
      </c>
      <c r="D4888" s="9" t="s">
        <v>64</v>
      </c>
      <c r="E4888" s="9">
        <v>0</v>
      </c>
      <c r="F4888" s="9">
        <v>3</v>
      </c>
      <c r="G4888" s="9">
        <v>0</v>
      </c>
      <c r="H4888" s="9">
        <v>11</v>
      </c>
      <c r="I4888" s="9">
        <v>0</v>
      </c>
      <c r="J4888" s="9">
        <v>0</v>
      </c>
      <c r="K4888" s="9">
        <v>0</v>
      </c>
      <c r="L4888" s="9">
        <v>25</v>
      </c>
      <c r="M4888" s="9">
        <v>4</v>
      </c>
      <c r="N4888" s="9">
        <v>9</v>
      </c>
      <c r="O4888" s="9">
        <v>0</v>
      </c>
      <c r="P4888" s="9">
        <v>52</v>
      </c>
      <c r="Q4888" s="9">
        <v>0</v>
      </c>
      <c r="R4888" s="9">
        <v>0</v>
      </c>
      <c r="S4888" s="9">
        <v>0</v>
      </c>
      <c r="T4888" s="9">
        <v>0</v>
      </c>
      <c r="U4888" s="9">
        <v>0</v>
      </c>
      <c r="V4888" s="9">
        <v>0</v>
      </c>
      <c r="W4888" s="9">
        <v>0</v>
      </c>
      <c r="X4888" s="9">
        <v>0</v>
      </c>
      <c r="Y4888" s="9">
        <v>0</v>
      </c>
      <c r="Z4888" s="9">
        <v>0</v>
      </c>
      <c r="AA4888" s="9">
        <v>0</v>
      </c>
      <c r="AB4888" s="9">
        <v>0</v>
      </c>
      <c r="AC4888" s="9">
        <v>0</v>
      </c>
      <c r="AD4888" s="9">
        <v>0</v>
      </c>
      <c r="AE4888" s="9">
        <v>0</v>
      </c>
      <c r="AF4888" s="9">
        <v>0</v>
      </c>
      <c r="AG4888" s="9">
        <v>0</v>
      </c>
      <c r="AH4888" s="9">
        <v>0</v>
      </c>
      <c r="AI4888" s="9">
        <v>0</v>
      </c>
      <c r="AJ4888" s="9">
        <v>0</v>
      </c>
      <c r="AK4888" s="9">
        <v>0</v>
      </c>
      <c r="AL4888" s="9">
        <v>0</v>
      </c>
      <c r="AM4888" s="9">
        <v>0</v>
      </c>
      <c r="AN4888" s="9">
        <v>0</v>
      </c>
      <c r="AO4888" s="9">
        <v>0</v>
      </c>
      <c r="AP4888" s="9">
        <v>0</v>
      </c>
      <c r="AQ4888" s="9">
        <v>0</v>
      </c>
      <c r="AR4888" s="9">
        <v>0</v>
      </c>
      <c r="AS4888" s="9">
        <v>0</v>
      </c>
      <c r="AT4888" s="9">
        <v>0</v>
      </c>
      <c r="AU4888" s="9">
        <v>0</v>
      </c>
      <c r="AV4888" s="9">
        <v>0</v>
      </c>
      <c r="AW4888" s="9">
        <v>0</v>
      </c>
      <c r="AX4888" s="9">
        <v>0</v>
      </c>
      <c r="AY4888" s="9">
        <v>0</v>
      </c>
      <c r="AZ4888" s="9">
        <v>0</v>
      </c>
      <c r="BA4888" s="9">
        <v>0</v>
      </c>
      <c r="BB4888" s="9">
        <v>0</v>
      </c>
      <c r="BC4888" s="9">
        <v>0</v>
      </c>
    </row>
    <row r="4889" spans="2:55" x14ac:dyDescent="0.45">
      <c r="B4889" s="25">
        <v>4882</v>
      </c>
      <c r="D4889" s="9" t="s">
        <v>65</v>
      </c>
      <c r="E4889" s="9">
        <v>0</v>
      </c>
      <c r="F4889" s="9">
        <v>0</v>
      </c>
      <c r="G4889" s="9">
        <v>0</v>
      </c>
      <c r="H4889" s="9">
        <v>5</v>
      </c>
      <c r="I4889" s="9">
        <v>0</v>
      </c>
      <c r="J4889" s="9">
        <v>0</v>
      </c>
      <c r="K4889" s="9">
        <v>0</v>
      </c>
      <c r="L4889" s="9">
        <v>4</v>
      </c>
      <c r="M4889" s="9">
        <v>0</v>
      </c>
      <c r="N4889" s="9">
        <v>0</v>
      </c>
      <c r="O4889" s="9">
        <v>0</v>
      </c>
      <c r="P4889" s="9">
        <v>9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0</v>
      </c>
      <c r="Z4889" s="9">
        <v>0</v>
      </c>
      <c r="AA4889" s="9">
        <v>0</v>
      </c>
      <c r="AB4889" s="9">
        <v>0</v>
      </c>
      <c r="AC4889" s="9">
        <v>0</v>
      </c>
      <c r="AD4889" s="9">
        <v>0</v>
      </c>
      <c r="AE4889" s="9">
        <v>0</v>
      </c>
      <c r="AF4889" s="9">
        <v>0</v>
      </c>
      <c r="AG4889" s="9">
        <v>0</v>
      </c>
      <c r="AH4889" s="9">
        <v>0</v>
      </c>
      <c r="AI4889" s="9">
        <v>0</v>
      </c>
      <c r="AJ4889" s="9">
        <v>0</v>
      </c>
      <c r="AK4889" s="9">
        <v>0</v>
      </c>
      <c r="AL4889" s="9">
        <v>0</v>
      </c>
      <c r="AM4889" s="9">
        <v>0</v>
      </c>
      <c r="AN4889" s="9">
        <v>0</v>
      </c>
      <c r="AO4889" s="9">
        <v>0</v>
      </c>
      <c r="AP4889" s="9">
        <v>0</v>
      </c>
      <c r="AQ4889" s="9">
        <v>0</v>
      </c>
      <c r="AR4889" s="9">
        <v>0</v>
      </c>
      <c r="AS4889" s="9">
        <v>0</v>
      </c>
      <c r="AT4889" s="9">
        <v>0</v>
      </c>
      <c r="AU4889" s="9">
        <v>0</v>
      </c>
      <c r="AV4889" s="9">
        <v>0</v>
      </c>
      <c r="AW4889" s="9">
        <v>0</v>
      </c>
      <c r="AX4889" s="9">
        <v>0</v>
      </c>
      <c r="AY4889" s="9">
        <v>0</v>
      </c>
      <c r="AZ4889" s="9">
        <v>0</v>
      </c>
      <c r="BA4889" s="9">
        <v>0</v>
      </c>
      <c r="BB4889" s="9">
        <v>0</v>
      </c>
      <c r="BC4889" s="9">
        <v>0</v>
      </c>
    </row>
    <row r="4890" spans="2:55" x14ac:dyDescent="0.45">
      <c r="B4890" s="25">
        <v>4883</v>
      </c>
      <c r="D4890" s="9" t="s">
        <v>66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  <c r="J4890" s="9">
        <v>0</v>
      </c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5</v>
      </c>
      <c r="Q4890" s="9">
        <v>0</v>
      </c>
      <c r="R4890" s="9">
        <v>0</v>
      </c>
      <c r="S4890" s="9">
        <v>0</v>
      </c>
      <c r="T4890" s="9">
        <v>0</v>
      </c>
      <c r="U4890" s="9">
        <v>0</v>
      </c>
      <c r="V4890" s="9">
        <v>0</v>
      </c>
      <c r="W4890" s="9">
        <v>0</v>
      </c>
      <c r="X4890" s="9">
        <v>0</v>
      </c>
      <c r="Y4890" s="9">
        <v>0</v>
      </c>
      <c r="Z4890" s="9">
        <v>0</v>
      </c>
      <c r="AA4890" s="9">
        <v>0</v>
      </c>
      <c r="AB4890" s="9">
        <v>0</v>
      </c>
      <c r="AC4890" s="9">
        <v>0</v>
      </c>
      <c r="AD4890" s="9">
        <v>0</v>
      </c>
      <c r="AE4890" s="9">
        <v>0</v>
      </c>
      <c r="AF4890" s="9">
        <v>0</v>
      </c>
      <c r="AG4890" s="9">
        <v>0</v>
      </c>
      <c r="AH4890" s="9">
        <v>0</v>
      </c>
      <c r="AI4890" s="9">
        <v>0</v>
      </c>
      <c r="AJ4890" s="9">
        <v>0</v>
      </c>
      <c r="AK4890" s="9">
        <v>0</v>
      </c>
      <c r="AL4890" s="9">
        <v>0</v>
      </c>
      <c r="AM4890" s="9">
        <v>0</v>
      </c>
      <c r="AN4890" s="9">
        <v>0</v>
      </c>
      <c r="AO4890" s="9">
        <v>0</v>
      </c>
      <c r="AP4890" s="9">
        <v>0</v>
      </c>
      <c r="AQ4890" s="9">
        <v>0</v>
      </c>
      <c r="AR4890" s="9">
        <v>0</v>
      </c>
      <c r="AS4890" s="9">
        <v>0</v>
      </c>
      <c r="AT4890" s="9">
        <v>0</v>
      </c>
      <c r="AU4890" s="9">
        <v>0</v>
      </c>
      <c r="AV4890" s="9">
        <v>0</v>
      </c>
      <c r="AW4890" s="9">
        <v>0</v>
      </c>
      <c r="AX4890" s="9">
        <v>0</v>
      </c>
      <c r="AY4890" s="9">
        <v>0</v>
      </c>
      <c r="AZ4890" s="9">
        <v>0</v>
      </c>
      <c r="BA4890" s="9">
        <v>0</v>
      </c>
      <c r="BB4890" s="9">
        <v>0</v>
      </c>
      <c r="BC4890" s="9">
        <v>0</v>
      </c>
    </row>
    <row r="4891" spans="2:55" x14ac:dyDescent="0.45">
      <c r="B4891" s="25">
        <v>4884</v>
      </c>
      <c r="D4891" s="9" t="s">
        <v>67</v>
      </c>
      <c r="E4891" s="9">
        <v>0</v>
      </c>
      <c r="F4891" s="9">
        <v>11</v>
      </c>
      <c r="G4891" s="9">
        <v>0</v>
      </c>
      <c r="H4891" s="9">
        <v>51</v>
      </c>
      <c r="I4891" s="9">
        <v>9</v>
      </c>
      <c r="J4891" s="9">
        <v>0</v>
      </c>
      <c r="K4891" s="9">
        <v>0</v>
      </c>
      <c r="L4891" s="9">
        <v>21</v>
      </c>
      <c r="M4891" s="9">
        <v>57</v>
      </c>
      <c r="N4891" s="9">
        <v>3</v>
      </c>
      <c r="O4891" s="9">
        <v>3</v>
      </c>
      <c r="P4891" s="9">
        <v>16</v>
      </c>
      <c r="Q4891" s="9">
        <v>0</v>
      </c>
      <c r="R4891" s="9">
        <v>0</v>
      </c>
      <c r="S4891" s="9">
        <v>8</v>
      </c>
      <c r="T4891" s="9">
        <v>10</v>
      </c>
      <c r="U4891" s="9">
        <v>0</v>
      </c>
      <c r="V4891" s="9">
        <v>4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6</v>
      </c>
      <c r="AC4891" s="9">
        <v>0</v>
      </c>
      <c r="AD4891" s="9">
        <v>0</v>
      </c>
      <c r="AE4891" s="9">
        <v>0</v>
      </c>
      <c r="AF4891" s="9">
        <v>0</v>
      </c>
      <c r="AG4891" s="9">
        <v>3</v>
      </c>
      <c r="AH4891" s="9">
        <v>0</v>
      </c>
      <c r="AI4891" s="9">
        <v>0</v>
      </c>
      <c r="AJ4891" s="9">
        <v>0</v>
      </c>
      <c r="AK4891" s="9">
        <v>0</v>
      </c>
      <c r="AL4891" s="9">
        <v>0</v>
      </c>
      <c r="AM4891" s="9">
        <v>3</v>
      </c>
      <c r="AN4891" s="9">
        <v>0</v>
      </c>
      <c r="AO4891" s="9">
        <v>0</v>
      </c>
      <c r="AP4891" s="9">
        <v>5</v>
      </c>
      <c r="AQ4891" s="9">
        <v>0</v>
      </c>
      <c r="AR4891" s="9">
        <v>0</v>
      </c>
      <c r="AS4891" s="9">
        <v>0</v>
      </c>
      <c r="AT4891" s="9">
        <v>0</v>
      </c>
      <c r="AU4891" s="9">
        <v>0</v>
      </c>
      <c r="AV4891" s="9">
        <v>0</v>
      </c>
      <c r="AW4891" s="9">
        <v>0</v>
      </c>
      <c r="AX4891" s="9">
        <v>0</v>
      </c>
      <c r="AY4891" s="9">
        <v>0</v>
      </c>
      <c r="AZ4891" s="9">
        <v>0</v>
      </c>
      <c r="BA4891" s="9">
        <v>0</v>
      </c>
      <c r="BB4891" s="9">
        <v>0</v>
      </c>
      <c r="BC4891" s="9">
        <v>0</v>
      </c>
    </row>
    <row r="4892" spans="2:55" x14ac:dyDescent="0.45">
      <c r="B4892" s="25">
        <v>4885</v>
      </c>
      <c r="D4892" s="9" t="s">
        <v>68</v>
      </c>
      <c r="E4892" s="9">
        <v>0</v>
      </c>
      <c r="F4892" s="9">
        <v>3</v>
      </c>
      <c r="G4892" s="9">
        <v>0</v>
      </c>
      <c r="H4892" s="9">
        <v>9</v>
      </c>
      <c r="I4892" s="9">
        <v>3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0</v>
      </c>
      <c r="P4892" s="9">
        <v>3</v>
      </c>
      <c r="Q4892" s="9">
        <v>0</v>
      </c>
      <c r="R4892" s="9">
        <v>0</v>
      </c>
      <c r="S4892" s="9">
        <v>0</v>
      </c>
      <c r="T4892" s="9">
        <v>0</v>
      </c>
      <c r="U4892" s="9">
        <v>0</v>
      </c>
      <c r="V4892" s="9">
        <v>0</v>
      </c>
      <c r="W4892" s="9">
        <v>0</v>
      </c>
      <c r="X4892" s="9">
        <v>0</v>
      </c>
      <c r="Y4892" s="9">
        <v>4</v>
      </c>
      <c r="Z4892" s="9">
        <v>0</v>
      </c>
      <c r="AA4892" s="9">
        <v>0</v>
      </c>
      <c r="AB4892" s="9">
        <v>0</v>
      </c>
      <c r="AC4892" s="9">
        <v>0</v>
      </c>
      <c r="AD4892" s="9">
        <v>0</v>
      </c>
      <c r="AE4892" s="9">
        <v>0</v>
      </c>
      <c r="AF4892" s="9">
        <v>0</v>
      </c>
      <c r="AG4892" s="9">
        <v>0</v>
      </c>
      <c r="AH4892" s="9">
        <v>0</v>
      </c>
      <c r="AI4892" s="9">
        <v>0</v>
      </c>
      <c r="AJ4892" s="9">
        <v>0</v>
      </c>
      <c r="AK4892" s="9">
        <v>3</v>
      </c>
      <c r="AL4892" s="9">
        <v>0</v>
      </c>
      <c r="AM4892" s="9">
        <v>0</v>
      </c>
      <c r="AN4892" s="9">
        <v>0</v>
      </c>
      <c r="AO4892" s="9">
        <v>0</v>
      </c>
      <c r="AP4892" s="9">
        <v>0</v>
      </c>
      <c r="AQ4892" s="9">
        <v>0</v>
      </c>
      <c r="AR4892" s="9">
        <v>0</v>
      </c>
      <c r="AS4892" s="9">
        <v>0</v>
      </c>
      <c r="AT4892" s="9">
        <v>0</v>
      </c>
      <c r="AU4892" s="9">
        <v>0</v>
      </c>
      <c r="AV4892" s="9">
        <v>0</v>
      </c>
      <c r="AW4892" s="9">
        <v>0</v>
      </c>
      <c r="AX4892" s="9">
        <v>0</v>
      </c>
      <c r="AY4892" s="9">
        <v>0</v>
      </c>
      <c r="AZ4892" s="9">
        <v>0</v>
      </c>
      <c r="BA4892" s="9">
        <v>0</v>
      </c>
      <c r="BB4892" s="9">
        <v>0</v>
      </c>
      <c r="BC4892" s="9">
        <v>0</v>
      </c>
    </row>
    <row r="4893" spans="2:55" x14ac:dyDescent="0.45">
      <c r="B4893" s="25">
        <v>4886</v>
      </c>
      <c r="D4893" s="9" t="s">
        <v>69</v>
      </c>
      <c r="E4893" s="9">
        <v>0</v>
      </c>
      <c r="F4893" s="9">
        <v>0</v>
      </c>
      <c r="G4893" s="9">
        <v>0</v>
      </c>
      <c r="H4893" s="9">
        <v>9</v>
      </c>
      <c r="I4893" s="9">
        <v>0</v>
      </c>
      <c r="J4893" s="9">
        <v>0</v>
      </c>
      <c r="K4893" s="9">
        <v>0</v>
      </c>
      <c r="L4893" s="9">
        <v>0</v>
      </c>
      <c r="M4893" s="9">
        <v>8</v>
      </c>
      <c r="N4893" s="9">
        <v>0</v>
      </c>
      <c r="O4893" s="9">
        <v>0</v>
      </c>
      <c r="P4893" s="9">
        <v>0</v>
      </c>
      <c r="Q4893" s="9">
        <v>0</v>
      </c>
      <c r="R4893" s="9">
        <v>0</v>
      </c>
      <c r="S4893" s="9">
        <v>4</v>
      </c>
      <c r="T4893" s="9">
        <v>0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0</v>
      </c>
      <c r="AB4893" s="9">
        <v>0</v>
      </c>
      <c r="AC4893" s="9">
        <v>0</v>
      </c>
      <c r="AD4893" s="9">
        <v>0</v>
      </c>
      <c r="AE4893" s="9">
        <v>0</v>
      </c>
      <c r="AF4893" s="9">
        <v>0</v>
      </c>
      <c r="AG4893" s="9">
        <v>0</v>
      </c>
      <c r="AH4893" s="9">
        <v>0</v>
      </c>
      <c r="AI4893" s="9">
        <v>0</v>
      </c>
      <c r="AJ4893" s="9">
        <v>0</v>
      </c>
      <c r="AK4893" s="9">
        <v>0</v>
      </c>
      <c r="AL4893" s="9">
        <v>0</v>
      </c>
      <c r="AM4893" s="9">
        <v>0</v>
      </c>
      <c r="AN4893" s="9">
        <v>0</v>
      </c>
      <c r="AO4893" s="9">
        <v>0</v>
      </c>
      <c r="AP4893" s="9">
        <v>0</v>
      </c>
      <c r="AQ4893" s="9">
        <v>0</v>
      </c>
      <c r="AR4893" s="9">
        <v>0</v>
      </c>
      <c r="AS4893" s="9">
        <v>0</v>
      </c>
      <c r="AT4893" s="9">
        <v>0</v>
      </c>
      <c r="AU4893" s="9">
        <v>0</v>
      </c>
      <c r="AV4893" s="9">
        <v>0</v>
      </c>
      <c r="AW4893" s="9">
        <v>0</v>
      </c>
      <c r="AX4893" s="9">
        <v>0</v>
      </c>
      <c r="AY4893" s="9">
        <v>0</v>
      </c>
      <c r="AZ4893" s="9">
        <v>0</v>
      </c>
      <c r="BA4893" s="9">
        <v>0</v>
      </c>
      <c r="BB4893" s="9">
        <v>0</v>
      </c>
      <c r="BC4893" s="9">
        <v>0</v>
      </c>
    </row>
    <row r="4894" spans="2:55" x14ac:dyDescent="0.45">
      <c r="B4894" s="25">
        <v>4887</v>
      </c>
      <c r="D4894" s="9" t="s">
        <v>70</v>
      </c>
      <c r="E4894" s="9">
        <v>0</v>
      </c>
      <c r="F4894" s="9">
        <v>0</v>
      </c>
      <c r="G4894" s="9">
        <v>0</v>
      </c>
      <c r="H4894" s="9">
        <v>0</v>
      </c>
      <c r="I4894" s="9">
        <v>4</v>
      </c>
      <c r="J4894" s="9">
        <v>0</v>
      </c>
      <c r="K4894" s="9">
        <v>0</v>
      </c>
      <c r="L4894" s="9">
        <v>5</v>
      </c>
      <c r="M4894" s="9">
        <v>0</v>
      </c>
      <c r="N4894" s="9">
        <v>0</v>
      </c>
      <c r="O4894" s="9">
        <v>0</v>
      </c>
      <c r="P4894" s="9">
        <v>0</v>
      </c>
      <c r="Q4894" s="9">
        <v>0</v>
      </c>
      <c r="R4894" s="9">
        <v>0</v>
      </c>
      <c r="S4894" s="9">
        <v>0</v>
      </c>
      <c r="T4894" s="9">
        <v>19</v>
      </c>
      <c r="U4894" s="9">
        <v>0</v>
      </c>
      <c r="V4894" s="9">
        <v>0</v>
      </c>
      <c r="W4894" s="9">
        <v>0</v>
      </c>
      <c r="X4894" s="9">
        <v>0</v>
      </c>
      <c r="Y4894" s="9">
        <v>0</v>
      </c>
      <c r="Z4894" s="9">
        <v>0</v>
      </c>
      <c r="AA4894" s="9">
        <v>0</v>
      </c>
      <c r="AB4894" s="9">
        <v>0</v>
      </c>
      <c r="AC4894" s="9">
        <v>0</v>
      </c>
      <c r="AD4894" s="9">
        <v>0</v>
      </c>
      <c r="AE4894" s="9">
        <v>0</v>
      </c>
      <c r="AF4894" s="9">
        <v>0</v>
      </c>
      <c r="AG4894" s="9">
        <v>0</v>
      </c>
      <c r="AH4894" s="9">
        <v>0</v>
      </c>
      <c r="AI4894" s="9">
        <v>0</v>
      </c>
      <c r="AJ4894" s="9">
        <v>0</v>
      </c>
      <c r="AK4894" s="9">
        <v>0</v>
      </c>
      <c r="AL4894" s="9">
        <v>0</v>
      </c>
      <c r="AM4894" s="9">
        <v>0</v>
      </c>
      <c r="AN4894" s="9">
        <v>0</v>
      </c>
      <c r="AO4894" s="9">
        <v>0</v>
      </c>
      <c r="AP4894" s="9">
        <v>3</v>
      </c>
      <c r="AQ4894" s="9">
        <v>0</v>
      </c>
      <c r="AR4894" s="9">
        <v>0</v>
      </c>
      <c r="AS4894" s="9">
        <v>0</v>
      </c>
      <c r="AT4894" s="9">
        <v>0</v>
      </c>
      <c r="AU4894" s="9">
        <v>0</v>
      </c>
      <c r="AV4894" s="9">
        <v>0</v>
      </c>
      <c r="AW4894" s="9">
        <v>0</v>
      </c>
      <c r="AX4894" s="9">
        <v>0</v>
      </c>
      <c r="AY4894" s="9">
        <v>0</v>
      </c>
      <c r="AZ4894" s="9">
        <v>0</v>
      </c>
      <c r="BA4894" s="9">
        <v>0</v>
      </c>
      <c r="BB4894" s="9">
        <v>0</v>
      </c>
      <c r="BC4894" s="9">
        <v>0</v>
      </c>
    </row>
    <row r="4895" spans="2:55" x14ac:dyDescent="0.45">
      <c r="B4895" s="25">
        <v>4888</v>
      </c>
      <c r="D4895" s="9" t="s">
        <v>71</v>
      </c>
      <c r="E4895" s="9">
        <v>0</v>
      </c>
      <c r="F4895" s="9">
        <v>7</v>
      </c>
      <c r="G4895" s="9">
        <v>0</v>
      </c>
      <c r="H4895" s="9">
        <v>22</v>
      </c>
      <c r="I4895" s="9">
        <v>4</v>
      </c>
      <c r="J4895" s="9">
        <v>0</v>
      </c>
      <c r="K4895" s="9">
        <v>0</v>
      </c>
      <c r="L4895" s="9">
        <v>8</v>
      </c>
      <c r="M4895" s="9">
        <v>16</v>
      </c>
      <c r="N4895" s="9">
        <v>0</v>
      </c>
      <c r="O4895" s="9">
        <v>0</v>
      </c>
      <c r="P4895" s="9">
        <v>0</v>
      </c>
      <c r="Q4895" s="9">
        <v>0</v>
      </c>
      <c r="R4895" s="9">
        <v>0</v>
      </c>
      <c r="S4895" s="9">
        <v>3</v>
      </c>
      <c r="T4895" s="9">
        <v>15</v>
      </c>
      <c r="U4895" s="9">
        <v>0</v>
      </c>
      <c r="V4895" s="9">
        <v>0</v>
      </c>
      <c r="W4895" s="9">
        <v>0</v>
      </c>
      <c r="X4895" s="9">
        <v>0</v>
      </c>
      <c r="Y4895" s="9">
        <v>0</v>
      </c>
      <c r="Z4895" s="9">
        <v>0</v>
      </c>
      <c r="AA4895" s="9">
        <v>0</v>
      </c>
      <c r="AB4895" s="9">
        <v>0</v>
      </c>
      <c r="AC4895" s="9">
        <v>0</v>
      </c>
      <c r="AD4895" s="9">
        <v>4</v>
      </c>
      <c r="AE4895" s="9">
        <v>0</v>
      </c>
      <c r="AF4895" s="9">
        <v>0</v>
      </c>
      <c r="AG4895" s="9">
        <v>0</v>
      </c>
      <c r="AH4895" s="9">
        <v>0</v>
      </c>
      <c r="AI4895" s="9">
        <v>0</v>
      </c>
      <c r="AJ4895" s="9">
        <v>0</v>
      </c>
      <c r="AK4895" s="9">
        <v>0</v>
      </c>
      <c r="AL4895" s="9">
        <v>0</v>
      </c>
      <c r="AM4895" s="9">
        <v>0</v>
      </c>
      <c r="AN4895" s="9">
        <v>0</v>
      </c>
      <c r="AO4895" s="9">
        <v>0</v>
      </c>
      <c r="AP4895" s="9">
        <v>0</v>
      </c>
      <c r="AQ4895" s="9">
        <v>0</v>
      </c>
      <c r="AR4895" s="9">
        <v>0</v>
      </c>
      <c r="AS4895" s="9">
        <v>0</v>
      </c>
      <c r="AT4895" s="9">
        <v>0</v>
      </c>
      <c r="AU4895" s="9">
        <v>4</v>
      </c>
      <c r="AV4895" s="9">
        <v>0</v>
      </c>
      <c r="AW4895" s="9">
        <v>0</v>
      </c>
      <c r="AX4895" s="9">
        <v>0</v>
      </c>
      <c r="AY4895" s="9">
        <v>0</v>
      </c>
      <c r="AZ4895" s="9">
        <v>0</v>
      </c>
      <c r="BA4895" s="9">
        <v>0</v>
      </c>
      <c r="BB4895" s="9">
        <v>0</v>
      </c>
      <c r="BC4895" s="9">
        <v>8</v>
      </c>
    </row>
    <row r="4896" spans="2:55" x14ac:dyDescent="0.45">
      <c r="B4896" s="25">
        <v>4889</v>
      </c>
      <c r="D4896" s="9" t="s">
        <v>72</v>
      </c>
      <c r="E4896" s="9">
        <v>0</v>
      </c>
      <c r="F4896" s="9">
        <v>0</v>
      </c>
      <c r="G4896" s="9">
        <v>0</v>
      </c>
      <c r="H4896" s="9">
        <v>8</v>
      </c>
      <c r="I4896" s="9">
        <v>0</v>
      </c>
      <c r="J4896" s="9">
        <v>0</v>
      </c>
      <c r="K4896" s="9">
        <v>0</v>
      </c>
      <c r="L4896" s="9">
        <v>0</v>
      </c>
      <c r="M4896" s="9">
        <v>19</v>
      </c>
      <c r="N4896" s="9">
        <v>0</v>
      </c>
      <c r="O4896" s="9">
        <v>0</v>
      </c>
      <c r="P4896" s="9">
        <v>0</v>
      </c>
      <c r="Q4896" s="9">
        <v>0</v>
      </c>
      <c r="R4896" s="9">
        <v>0</v>
      </c>
      <c r="S4896" s="9">
        <v>3</v>
      </c>
      <c r="T4896" s="9">
        <v>0</v>
      </c>
      <c r="U4896" s="9">
        <v>0</v>
      </c>
      <c r="V4896" s="9">
        <v>0</v>
      </c>
      <c r="W4896" s="9">
        <v>0</v>
      </c>
      <c r="X4896" s="9">
        <v>0</v>
      </c>
      <c r="Y4896" s="9">
        <v>0</v>
      </c>
      <c r="Z4896" s="9">
        <v>0</v>
      </c>
      <c r="AA4896" s="9">
        <v>0</v>
      </c>
      <c r="AB4896" s="9">
        <v>0</v>
      </c>
      <c r="AC4896" s="9">
        <v>0</v>
      </c>
      <c r="AD4896" s="9">
        <v>0</v>
      </c>
      <c r="AE4896" s="9">
        <v>0</v>
      </c>
      <c r="AF4896" s="9">
        <v>0</v>
      </c>
      <c r="AG4896" s="9">
        <v>0</v>
      </c>
      <c r="AH4896" s="9">
        <v>0</v>
      </c>
      <c r="AI4896" s="9">
        <v>0</v>
      </c>
      <c r="AJ4896" s="9">
        <v>0</v>
      </c>
      <c r="AK4896" s="9">
        <v>0</v>
      </c>
      <c r="AL4896" s="9">
        <v>0</v>
      </c>
      <c r="AM4896" s="9">
        <v>0</v>
      </c>
      <c r="AN4896" s="9">
        <v>0</v>
      </c>
      <c r="AO4896" s="9">
        <v>0</v>
      </c>
      <c r="AP4896" s="9">
        <v>0</v>
      </c>
      <c r="AQ4896" s="9">
        <v>0</v>
      </c>
      <c r="AR4896" s="9">
        <v>0</v>
      </c>
      <c r="AS4896" s="9">
        <v>0</v>
      </c>
      <c r="AT4896" s="9">
        <v>0</v>
      </c>
      <c r="AU4896" s="9">
        <v>0</v>
      </c>
      <c r="AV4896" s="9">
        <v>0</v>
      </c>
      <c r="AW4896" s="9">
        <v>0</v>
      </c>
      <c r="AX4896" s="9">
        <v>0</v>
      </c>
      <c r="AY4896" s="9">
        <v>0</v>
      </c>
      <c r="AZ4896" s="9">
        <v>0</v>
      </c>
      <c r="BA4896" s="9">
        <v>0</v>
      </c>
      <c r="BB4896" s="9">
        <v>0</v>
      </c>
      <c r="BC4896" s="9">
        <v>0</v>
      </c>
    </row>
    <row r="4897" spans="2:55" x14ac:dyDescent="0.45">
      <c r="B4897" s="25">
        <v>4890</v>
      </c>
      <c r="D4897" s="9" t="s">
        <v>73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>
        <v>0</v>
      </c>
      <c r="S4897" s="9">
        <v>0</v>
      </c>
      <c r="T4897" s="9">
        <v>0</v>
      </c>
      <c r="U4897" s="9">
        <v>0</v>
      </c>
      <c r="V4897" s="9">
        <v>0</v>
      </c>
      <c r="W4897" s="9">
        <v>0</v>
      </c>
      <c r="X4897" s="9">
        <v>0</v>
      </c>
      <c r="Y4897" s="9">
        <v>0</v>
      </c>
      <c r="Z4897" s="9">
        <v>0</v>
      </c>
      <c r="AA4897" s="9">
        <v>0</v>
      </c>
      <c r="AB4897" s="9">
        <v>0</v>
      </c>
      <c r="AC4897" s="9">
        <v>0</v>
      </c>
      <c r="AD4897" s="9">
        <v>0</v>
      </c>
      <c r="AE4897" s="9">
        <v>0</v>
      </c>
      <c r="AF4897" s="9">
        <v>0</v>
      </c>
      <c r="AG4897" s="9">
        <v>0</v>
      </c>
      <c r="AH4897" s="9">
        <v>0</v>
      </c>
      <c r="AI4897" s="9">
        <v>0</v>
      </c>
      <c r="AJ4897" s="9">
        <v>0</v>
      </c>
      <c r="AK4897" s="9">
        <v>0</v>
      </c>
      <c r="AL4897" s="9">
        <v>0</v>
      </c>
      <c r="AM4897" s="9">
        <v>0</v>
      </c>
      <c r="AN4897" s="9">
        <v>0</v>
      </c>
      <c r="AO4897" s="9">
        <v>0</v>
      </c>
      <c r="AP4897" s="9">
        <v>0</v>
      </c>
      <c r="AQ4897" s="9">
        <v>0</v>
      </c>
      <c r="AR4897" s="9">
        <v>0</v>
      </c>
      <c r="AS4897" s="9">
        <v>0</v>
      </c>
      <c r="AT4897" s="9">
        <v>0</v>
      </c>
      <c r="AU4897" s="9">
        <v>0</v>
      </c>
      <c r="AV4897" s="9">
        <v>0</v>
      </c>
      <c r="AW4897" s="9">
        <v>0</v>
      </c>
      <c r="AX4897" s="9">
        <v>0</v>
      </c>
      <c r="AY4897" s="9">
        <v>0</v>
      </c>
      <c r="AZ4897" s="9">
        <v>0</v>
      </c>
      <c r="BA4897" s="9">
        <v>0</v>
      </c>
      <c r="BB4897" s="9">
        <v>0</v>
      </c>
      <c r="BC4897" s="9">
        <v>0</v>
      </c>
    </row>
    <row r="4898" spans="2:55" x14ac:dyDescent="0.45">
      <c r="B4898" s="25">
        <v>4891</v>
      </c>
      <c r="D4898" s="9" t="s">
        <v>74</v>
      </c>
      <c r="E4898" s="9">
        <v>0</v>
      </c>
      <c r="F4898" s="9">
        <v>5</v>
      </c>
      <c r="G4898" s="9">
        <v>0</v>
      </c>
      <c r="H4898" s="9">
        <v>34</v>
      </c>
      <c r="I4898" s="9">
        <v>7</v>
      </c>
      <c r="J4898" s="9">
        <v>0</v>
      </c>
      <c r="K4898" s="9">
        <v>0</v>
      </c>
      <c r="L4898" s="9">
        <v>10</v>
      </c>
      <c r="M4898" s="9">
        <v>17</v>
      </c>
      <c r="N4898" s="9">
        <v>0</v>
      </c>
      <c r="O4898" s="9">
        <v>0</v>
      </c>
      <c r="P4898" s="9">
        <v>18</v>
      </c>
      <c r="Q4898" s="9">
        <v>0</v>
      </c>
      <c r="R4898" s="9">
        <v>0</v>
      </c>
      <c r="S4898" s="9">
        <v>16</v>
      </c>
      <c r="T4898" s="9">
        <v>0</v>
      </c>
      <c r="U4898" s="9">
        <v>0</v>
      </c>
      <c r="V4898" s="9">
        <v>27</v>
      </c>
      <c r="W4898" s="9">
        <v>0</v>
      </c>
      <c r="X4898" s="9">
        <v>0</v>
      </c>
      <c r="Y4898" s="9">
        <v>3</v>
      </c>
      <c r="Z4898" s="9">
        <v>0</v>
      </c>
      <c r="AA4898" s="9">
        <v>0</v>
      </c>
      <c r="AB4898" s="9">
        <v>0</v>
      </c>
      <c r="AC4898" s="9">
        <v>0</v>
      </c>
      <c r="AD4898" s="9">
        <v>3</v>
      </c>
      <c r="AE4898" s="9">
        <v>0</v>
      </c>
      <c r="AF4898" s="9">
        <v>0</v>
      </c>
      <c r="AG4898" s="9">
        <v>4</v>
      </c>
      <c r="AH4898" s="9">
        <v>0</v>
      </c>
      <c r="AI4898" s="9">
        <v>0</v>
      </c>
      <c r="AJ4898" s="9">
        <v>0</v>
      </c>
      <c r="AK4898" s="9">
        <v>0</v>
      </c>
      <c r="AL4898" s="9">
        <v>0</v>
      </c>
      <c r="AM4898" s="9">
        <v>4</v>
      </c>
      <c r="AN4898" s="9">
        <v>0</v>
      </c>
      <c r="AO4898" s="9">
        <v>4</v>
      </c>
      <c r="AP4898" s="9">
        <v>0</v>
      </c>
      <c r="AQ4898" s="9">
        <v>0</v>
      </c>
      <c r="AR4898" s="9">
        <v>0</v>
      </c>
      <c r="AS4898" s="9">
        <v>0</v>
      </c>
      <c r="AT4898" s="9">
        <v>0</v>
      </c>
      <c r="AU4898" s="9">
        <v>0</v>
      </c>
      <c r="AV4898" s="9">
        <v>0</v>
      </c>
      <c r="AW4898" s="9">
        <v>0</v>
      </c>
      <c r="AX4898" s="9">
        <v>0</v>
      </c>
      <c r="AY4898" s="9">
        <v>3</v>
      </c>
      <c r="AZ4898" s="9">
        <v>0</v>
      </c>
      <c r="BA4898" s="9">
        <v>0</v>
      </c>
      <c r="BB4898" s="9">
        <v>0</v>
      </c>
      <c r="BC4898" s="9">
        <v>4</v>
      </c>
    </row>
    <row r="4899" spans="2:55" x14ac:dyDescent="0.45">
      <c r="B4899" s="25">
        <v>4892</v>
      </c>
      <c r="D4899" s="9" t="s">
        <v>75</v>
      </c>
      <c r="E4899" s="9">
        <v>0</v>
      </c>
      <c r="F4899" s="9">
        <v>0</v>
      </c>
      <c r="G4899" s="9">
        <v>0</v>
      </c>
      <c r="H4899" s="9">
        <v>6</v>
      </c>
      <c r="I4899" s="9">
        <v>0</v>
      </c>
      <c r="J4899" s="9">
        <v>0</v>
      </c>
      <c r="K4899" s="9">
        <v>0</v>
      </c>
      <c r="L4899" s="9">
        <v>3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3</v>
      </c>
      <c r="U4899" s="9">
        <v>0</v>
      </c>
      <c r="V4899" s="9">
        <v>0</v>
      </c>
      <c r="W4899" s="9">
        <v>0</v>
      </c>
      <c r="X4899" s="9">
        <v>0</v>
      </c>
      <c r="Y4899" s="9">
        <v>0</v>
      </c>
      <c r="Z4899" s="9">
        <v>0</v>
      </c>
      <c r="AA4899" s="9">
        <v>0</v>
      </c>
      <c r="AB4899" s="9">
        <v>0</v>
      </c>
      <c r="AC4899" s="9">
        <v>0</v>
      </c>
      <c r="AD4899" s="9">
        <v>0</v>
      </c>
      <c r="AE4899" s="9">
        <v>0</v>
      </c>
      <c r="AF4899" s="9">
        <v>0</v>
      </c>
      <c r="AG4899" s="9">
        <v>0</v>
      </c>
      <c r="AH4899" s="9">
        <v>0</v>
      </c>
      <c r="AI4899" s="9">
        <v>0</v>
      </c>
      <c r="AJ4899" s="9">
        <v>0</v>
      </c>
      <c r="AK4899" s="9">
        <v>0</v>
      </c>
      <c r="AL4899" s="9">
        <v>0</v>
      </c>
      <c r="AM4899" s="9">
        <v>0</v>
      </c>
      <c r="AN4899" s="9">
        <v>0</v>
      </c>
      <c r="AO4899" s="9">
        <v>0</v>
      </c>
      <c r="AP4899" s="9">
        <v>0</v>
      </c>
      <c r="AQ4899" s="9">
        <v>0</v>
      </c>
      <c r="AR4899" s="9">
        <v>0</v>
      </c>
      <c r="AS4899" s="9">
        <v>0</v>
      </c>
      <c r="AT4899" s="9">
        <v>0</v>
      </c>
      <c r="AU4899" s="9">
        <v>0</v>
      </c>
      <c r="AV4899" s="9">
        <v>0</v>
      </c>
      <c r="AW4899" s="9">
        <v>0</v>
      </c>
      <c r="AX4899" s="9">
        <v>0</v>
      </c>
      <c r="AY4899" s="9">
        <v>0</v>
      </c>
      <c r="AZ4899" s="9">
        <v>0</v>
      </c>
      <c r="BA4899" s="9">
        <v>0</v>
      </c>
      <c r="BB4899" s="9">
        <v>0</v>
      </c>
      <c r="BC4899" s="9">
        <v>0</v>
      </c>
    </row>
    <row r="4900" spans="2:55" x14ac:dyDescent="0.45">
      <c r="B4900" s="25">
        <v>4893</v>
      </c>
      <c r="D4900" s="9" t="s">
        <v>76</v>
      </c>
      <c r="E4900" s="9">
        <v>0</v>
      </c>
      <c r="F4900" s="9">
        <v>0</v>
      </c>
      <c r="G4900" s="9">
        <v>0</v>
      </c>
      <c r="H4900" s="9">
        <v>0</v>
      </c>
      <c r="I4900" s="9">
        <v>0</v>
      </c>
      <c r="J4900" s="9">
        <v>0</v>
      </c>
      <c r="K4900" s="9">
        <v>0</v>
      </c>
      <c r="L4900" s="9">
        <v>0</v>
      </c>
      <c r="M4900" s="9">
        <v>0</v>
      </c>
      <c r="N4900" s="9">
        <v>0</v>
      </c>
      <c r="O4900" s="9">
        <v>0</v>
      </c>
      <c r="P4900" s="9">
        <v>0</v>
      </c>
      <c r="Q4900" s="9">
        <v>0</v>
      </c>
      <c r="R4900" s="9">
        <v>0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0</v>
      </c>
      <c r="Z4900" s="9">
        <v>0</v>
      </c>
      <c r="AA4900" s="9">
        <v>0</v>
      </c>
      <c r="AB4900" s="9">
        <v>0</v>
      </c>
      <c r="AC4900" s="9">
        <v>0</v>
      </c>
      <c r="AD4900" s="9">
        <v>0</v>
      </c>
      <c r="AE4900" s="9">
        <v>0</v>
      </c>
      <c r="AF4900" s="9">
        <v>0</v>
      </c>
      <c r="AG4900" s="9">
        <v>0</v>
      </c>
      <c r="AH4900" s="9">
        <v>0</v>
      </c>
      <c r="AI4900" s="9">
        <v>0</v>
      </c>
      <c r="AJ4900" s="9">
        <v>0</v>
      </c>
      <c r="AK4900" s="9">
        <v>0</v>
      </c>
      <c r="AL4900" s="9">
        <v>0</v>
      </c>
      <c r="AM4900" s="9">
        <v>0</v>
      </c>
      <c r="AN4900" s="9">
        <v>0</v>
      </c>
      <c r="AO4900" s="9">
        <v>0</v>
      </c>
      <c r="AP4900" s="9">
        <v>0</v>
      </c>
      <c r="AQ4900" s="9">
        <v>0</v>
      </c>
      <c r="AR4900" s="9">
        <v>0</v>
      </c>
      <c r="AS4900" s="9">
        <v>0</v>
      </c>
      <c r="AT4900" s="9">
        <v>0</v>
      </c>
      <c r="AU4900" s="9">
        <v>0</v>
      </c>
      <c r="AV4900" s="9">
        <v>0</v>
      </c>
      <c r="AW4900" s="9">
        <v>0</v>
      </c>
      <c r="AX4900" s="9">
        <v>0</v>
      </c>
      <c r="AY4900" s="9">
        <v>0</v>
      </c>
      <c r="AZ4900" s="9">
        <v>0</v>
      </c>
      <c r="BA4900" s="9">
        <v>0</v>
      </c>
      <c r="BB4900" s="9">
        <v>0</v>
      </c>
      <c r="BC4900" s="9">
        <v>0</v>
      </c>
    </row>
    <row r="4901" spans="2:55" x14ac:dyDescent="0.45">
      <c r="B4901" s="25">
        <v>4894</v>
      </c>
      <c r="D4901" s="9" t="s">
        <v>77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0</v>
      </c>
      <c r="T4901" s="9">
        <v>0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0</v>
      </c>
      <c r="AB4901" s="9">
        <v>0</v>
      </c>
      <c r="AC4901" s="9">
        <v>0</v>
      </c>
      <c r="AD4901" s="9">
        <v>0</v>
      </c>
      <c r="AE4901" s="9">
        <v>0</v>
      </c>
      <c r="AF4901" s="9">
        <v>0</v>
      </c>
      <c r="AG4901" s="9">
        <v>0</v>
      </c>
      <c r="AH4901" s="9">
        <v>0</v>
      </c>
      <c r="AI4901" s="9">
        <v>0</v>
      </c>
      <c r="AJ4901" s="9">
        <v>0</v>
      </c>
      <c r="AK4901" s="9">
        <v>0</v>
      </c>
      <c r="AL4901" s="9">
        <v>0</v>
      </c>
      <c r="AM4901" s="9">
        <v>0</v>
      </c>
      <c r="AN4901" s="9">
        <v>0</v>
      </c>
      <c r="AO4901" s="9">
        <v>0</v>
      </c>
      <c r="AP4901" s="9">
        <v>0</v>
      </c>
      <c r="AQ4901" s="9">
        <v>0</v>
      </c>
      <c r="AR4901" s="9">
        <v>0</v>
      </c>
      <c r="AS4901" s="9">
        <v>0</v>
      </c>
      <c r="AT4901" s="9">
        <v>0</v>
      </c>
      <c r="AU4901" s="9">
        <v>0</v>
      </c>
      <c r="AV4901" s="9">
        <v>0</v>
      </c>
      <c r="AW4901" s="9">
        <v>0</v>
      </c>
      <c r="AX4901" s="9">
        <v>0</v>
      </c>
      <c r="AY4901" s="9">
        <v>0</v>
      </c>
      <c r="AZ4901" s="9">
        <v>0</v>
      </c>
      <c r="BA4901" s="9">
        <v>0</v>
      </c>
      <c r="BB4901" s="9">
        <v>0</v>
      </c>
      <c r="BC4901" s="9">
        <v>0</v>
      </c>
    </row>
    <row r="4902" spans="2:55" x14ac:dyDescent="0.45">
      <c r="B4902" s="25">
        <v>4895</v>
      </c>
      <c r="D4902" s="9" t="s">
        <v>78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  <c r="AC4902" s="9">
        <v>0</v>
      </c>
      <c r="AD4902" s="9">
        <v>0</v>
      </c>
      <c r="AE4902" s="9">
        <v>0</v>
      </c>
      <c r="AF4902" s="9">
        <v>0</v>
      </c>
      <c r="AG4902" s="9">
        <v>0</v>
      </c>
      <c r="AH4902" s="9">
        <v>0</v>
      </c>
      <c r="AI4902" s="9">
        <v>0</v>
      </c>
      <c r="AJ4902" s="9">
        <v>0</v>
      </c>
      <c r="AK4902" s="9">
        <v>0</v>
      </c>
      <c r="AL4902" s="9">
        <v>0</v>
      </c>
      <c r="AM4902" s="9">
        <v>0</v>
      </c>
      <c r="AN4902" s="9">
        <v>0</v>
      </c>
      <c r="AO4902" s="9">
        <v>0</v>
      </c>
      <c r="AP4902" s="9">
        <v>0</v>
      </c>
      <c r="AQ4902" s="9">
        <v>0</v>
      </c>
      <c r="AR4902" s="9">
        <v>0</v>
      </c>
      <c r="AS4902" s="9">
        <v>0</v>
      </c>
      <c r="AT4902" s="9">
        <v>0</v>
      </c>
      <c r="AU4902" s="9">
        <v>0</v>
      </c>
      <c r="AV4902" s="9">
        <v>0</v>
      </c>
      <c r="AW4902" s="9">
        <v>0</v>
      </c>
      <c r="AX4902" s="9">
        <v>0</v>
      </c>
      <c r="AY4902" s="9">
        <v>0</v>
      </c>
      <c r="AZ4902" s="9">
        <v>0</v>
      </c>
      <c r="BA4902" s="9">
        <v>0</v>
      </c>
      <c r="BB4902" s="9">
        <v>0</v>
      </c>
      <c r="BC4902" s="9">
        <v>0</v>
      </c>
    </row>
    <row r="4903" spans="2:55" x14ac:dyDescent="0.45">
      <c r="B4903" s="25">
        <v>4896</v>
      </c>
      <c r="D4903" s="9" t="s">
        <v>79</v>
      </c>
      <c r="E4903" s="9">
        <v>0</v>
      </c>
      <c r="F4903" s="9">
        <v>0</v>
      </c>
      <c r="G4903" s="9">
        <v>0</v>
      </c>
      <c r="H4903" s="9">
        <v>9</v>
      </c>
      <c r="I4903" s="9">
        <v>0</v>
      </c>
      <c r="J4903" s="9">
        <v>0</v>
      </c>
      <c r="K4903" s="9">
        <v>0</v>
      </c>
      <c r="L4903" s="9">
        <v>0</v>
      </c>
      <c r="M4903" s="9">
        <v>33</v>
      </c>
      <c r="N4903" s="9">
        <v>0</v>
      </c>
      <c r="O4903" s="9">
        <v>0</v>
      </c>
      <c r="P4903" s="9">
        <v>0</v>
      </c>
      <c r="Q4903" s="9">
        <v>0</v>
      </c>
      <c r="R4903" s="9">
        <v>0</v>
      </c>
      <c r="S4903" s="9">
        <v>15</v>
      </c>
      <c r="T4903" s="9">
        <v>0</v>
      </c>
      <c r="U4903" s="9">
        <v>0</v>
      </c>
      <c r="V4903" s="9">
        <v>0</v>
      </c>
      <c r="W4903" s="9">
        <v>0</v>
      </c>
      <c r="X4903" s="9">
        <v>3</v>
      </c>
      <c r="Y4903" s="9">
        <v>0</v>
      </c>
      <c r="Z4903" s="9">
        <v>0</v>
      </c>
      <c r="AA4903" s="9">
        <v>0</v>
      </c>
      <c r="AB4903" s="9">
        <v>3</v>
      </c>
      <c r="AC4903" s="9">
        <v>0</v>
      </c>
      <c r="AD4903" s="9">
        <v>0</v>
      </c>
      <c r="AE4903" s="9">
        <v>0</v>
      </c>
      <c r="AF4903" s="9">
        <v>0</v>
      </c>
      <c r="AG4903" s="9">
        <v>3</v>
      </c>
      <c r="AH4903" s="9">
        <v>0</v>
      </c>
      <c r="AI4903" s="9">
        <v>0</v>
      </c>
      <c r="AJ4903" s="9">
        <v>0</v>
      </c>
      <c r="AK4903" s="9">
        <v>0</v>
      </c>
      <c r="AL4903" s="9">
        <v>0</v>
      </c>
      <c r="AM4903" s="9">
        <v>0</v>
      </c>
      <c r="AN4903" s="9">
        <v>0</v>
      </c>
      <c r="AO4903" s="9">
        <v>0</v>
      </c>
      <c r="AP4903" s="9">
        <v>5</v>
      </c>
      <c r="AQ4903" s="9">
        <v>0</v>
      </c>
      <c r="AR4903" s="9">
        <v>0</v>
      </c>
      <c r="AS4903" s="9">
        <v>0</v>
      </c>
      <c r="AT4903" s="9">
        <v>0</v>
      </c>
      <c r="AU4903" s="9">
        <v>0</v>
      </c>
      <c r="AV4903" s="9">
        <v>0</v>
      </c>
      <c r="AW4903" s="9">
        <v>0</v>
      </c>
      <c r="AX4903" s="9">
        <v>0</v>
      </c>
      <c r="AY4903" s="9">
        <v>0</v>
      </c>
      <c r="AZ4903" s="9">
        <v>0</v>
      </c>
      <c r="BA4903" s="9">
        <v>0</v>
      </c>
      <c r="BB4903" s="9">
        <v>0</v>
      </c>
      <c r="BC4903" s="9">
        <v>0</v>
      </c>
    </row>
    <row r="4904" spans="2:55" x14ac:dyDescent="0.45">
      <c r="B4904" s="25">
        <v>4897</v>
      </c>
      <c r="D4904" s="9" t="s">
        <v>80</v>
      </c>
      <c r="E4904" s="9">
        <v>0</v>
      </c>
      <c r="F4904" s="9">
        <v>6</v>
      </c>
      <c r="G4904" s="9">
        <v>0</v>
      </c>
      <c r="H4904" s="9">
        <v>31</v>
      </c>
      <c r="I4904" s="9">
        <v>5</v>
      </c>
      <c r="J4904" s="9">
        <v>0</v>
      </c>
      <c r="K4904" s="9">
        <v>0</v>
      </c>
      <c r="L4904" s="9">
        <v>4</v>
      </c>
      <c r="M4904" s="9">
        <v>3</v>
      </c>
      <c r="N4904" s="9">
        <v>0</v>
      </c>
      <c r="O4904" s="9">
        <v>0</v>
      </c>
      <c r="P4904" s="9">
        <v>0</v>
      </c>
      <c r="Q4904" s="9">
        <v>0</v>
      </c>
      <c r="R4904" s="9">
        <v>0</v>
      </c>
      <c r="S4904" s="9">
        <v>22</v>
      </c>
      <c r="T4904" s="9">
        <v>0</v>
      </c>
      <c r="U4904" s="9">
        <v>68</v>
      </c>
      <c r="V4904" s="9">
        <v>3</v>
      </c>
      <c r="W4904" s="9">
        <v>0</v>
      </c>
      <c r="X4904" s="9">
        <v>4</v>
      </c>
      <c r="Y4904" s="9">
        <v>0</v>
      </c>
      <c r="Z4904" s="9">
        <v>0</v>
      </c>
      <c r="AA4904" s="9">
        <v>0</v>
      </c>
      <c r="AB4904" s="9">
        <v>0</v>
      </c>
      <c r="AC4904" s="9">
        <v>0</v>
      </c>
      <c r="AD4904" s="9">
        <v>0</v>
      </c>
      <c r="AE4904" s="9">
        <v>0</v>
      </c>
      <c r="AF4904" s="9">
        <v>0</v>
      </c>
      <c r="AG4904" s="9">
        <v>4</v>
      </c>
      <c r="AH4904" s="9">
        <v>0</v>
      </c>
      <c r="AI4904" s="9">
        <v>0</v>
      </c>
      <c r="AJ4904" s="9">
        <v>0</v>
      </c>
      <c r="AK4904" s="9">
        <v>0</v>
      </c>
      <c r="AL4904" s="9">
        <v>0</v>
      </c>
      <c r="AM4904" s="9">
        <v>7</v>
      </c>
      <c r="AN4904" s="9">
        <v>0</v>
      </c>
      <c r="AO4904" s="9">
        <v>0</v>
      </c>
      <c r="AP4904" s="9">
        <v>0</v>
      </c>
      <c r="AQ4904" s="9">
        <v>0</v>
      </c>
      <c r="AR4904" s="9">
        <v>0</v>
      </c>
      <c r="AS4904" s="9">
        <v>3</v>
      </c>
      <c r="AT4904" s="9">
        <v>4</v>
      </c>
      <c r="AU4904" s="9">
        <v>0</v>
      </c>
      <c r="AV4904" s="9">
        <v>0</v>
      </c>
      <c r="AW4904" s="9">
        <v>0</v>
      </c>
      <c r="AX4904" s="9">
        <v>0</v>
      </c>
      <c r="AY4904" s="9">
        <v>6</v>
      </c>
      <c r="AZ4904" s="9">
        <v>0</v>
      </c>
      <c r="BA4904" s="9">
        <v>0</v>
      </c>
      <c r="BB4904" s="9">
        <v>0</v>
      </c>
      <c r="BC4904" s="9">
        <v>4</v>
      </c>
    </row>
    <row r="4905" spans="2:55" x14ac:dyDescent="0.45">
      <c r="B4905" s="25">
        <v>4898</v>
      </c>
      <c r="D4905" s="9" t="s">
        <v>81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0</v>
      </c>
      <c r="T4905" s="9">
        <v>0</v>
      </c>
      <c r="U4905" s="9">
        <v>0</v>
      </c>
      <c r="V4905" s="9">
        <v>0</v>
      </c>
      <c r="W4905" s="9">
        <v>0</v>
      </c>
      <c r="X4905" s="9">
        <v>0</v>
      </c>
      <c r="Y4905" s="9">
        <v>0</v>
      </c>
      <c r="Z4905" s="9">
        <v>0</v>
      </c>
      <c r="AA4905" s="9">
        <v>0</v>
      </c>
      <c r="AB4905" s="9">
        <v>0</v>
      </c>
      <c r="AC4905" s="9">
        <v>0</v>
      </c>
      <c r="AD4905" s="9">
        <v>0</v>
      </c>
      <c r="AE4905" s="9">
        <v>0</v>
      </c>
      <c r="AF4905" s="9">
        <v>0</v>
      </c>
      <c r="AG4905" s="9">
        <v>0</v>
      </c>
      <c r="AH4905" s="9">
        <v>0</v>
      </c>
      <c r="AI4905" s="9">
        <v>0</v>
      </c>
      <c r="AJ4905" s="9">
        <v>0</v>
      </c>
      <c r="AK4905" s="9">
        <v>0</v>
      </c>
      <c r="AL4905" s="9">
        <v>0</v>
      </c>
      <c r="AM4905" s="9">
        <v>0</v>
      </c>
      <c r="AN4905" s="9">
        <v>0</v>
      </c>
      <c r="AO4905" s="9">
        <v>0</v>
      </c>
      <c r="AP4905" s="9">
        <v>0</v>
      </c>
      <c r="AQ4905" s="9">
        <v>0</v>
      </c>
      <c r="AR4905" s="9">
        <v>0</v>
      </c>
      <c r="AS4905" s="9">
        <v>0</v>
      </c>
      <c r="AT4905" s="9">
        <v>0</v>
      </c>
      <c r="AU4905" s="9">
        <v>0</v>
      </c>
      <c r="AV4905" s="9">
        <v>0</v>
      </c>
      <c r="AW4905" s="9">
        <v>0</v>
      </c>
      <c r="AX4905" s="9">
        <v>0</v>
      </c>
      <c r="AY4905" s="9">
        <v>0</v>
      </c>
      <c r="AZ4905" s="9">
        <v>0</v>
      </c>
      <c r="BA4905" s="9">
        <v>0</v>
      </c>
      <c r="BB4905" s="9">
        <v>0</v>
      </c>
      <c r="BC4905" s="9">
        <v>0</v>
      </c>
    </row>
    <row r="4906" spans="2:55" x14ac:dyDescent="0.45">
      <c r="B4906" s="25">
        <v>4899</v>
      </c>
      <c r="D4906" s="9" t="s">
        <v>82</v>
      </c>
      <c r="E4906" s="9">
        <v>0</v>
      </c>
      <c r="F4906" s="9">
        <v>0</v>
      </c>
      <c r="G4906" s="9">
        <v>0</v>
      </c>
      <c r="H4906" s="9">
        <v>4</v>
      </c>
      <c r="I4906" s="9">
        <v>0</v>
      </c>
      <c r="J4906" s="9">
        <v>0</v>
      </c>
      <c r="K4906" s="9">
        <v>0</v>
      </c>
      <c r="L4906" s="9">
        <v>4</v>
      </c>
      <c r="M4906" s="9">
        <v>0</v>
      </c>
      <c r="N4906" s="9">
        <v>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  <c r="AC4906" s="9">
        <v>0</v>
      </c>
      <c r="AD4906" s="9">
        <v>0</v>
      </c>
      <c r="AE4906" s="9">
        <v>0</v>
      </c>
      <c r="AF4906" s="9">
        <v>0</v>
      </c>
      <c r="AG4906" s="9">
        <v>0</v>
      </c>
      <c r="AH4906" s="9">
        <v>0</v>
      </c>
      <c r="AI4906" s="9">
        <v>0</v>
      </c>
      <c r="AJ4906" s="9">
        <v>0</v>
      </c>
      <c r="AK4906" s="9">
        <v>0</v>
      </c>
      <c r="AL4906" s="9">
        <v>0</v>
      </c>
      <c r="AM4906" s="9">
        <v>0</v>
      </c>
      <c r="AN4906" s="9">
        <v>0</v>
      </c>
      <c r="AO4906" s="9">
        <v>0</v>
      </c>
      <c r="AP4906" s="9">
        <v>0</v>
      </c>
      <c r="AQ4906" s="9">
        <v>0</v>
      </c>
      <c r="AR4906" s="9">
        <v>0</v>
      </c>
      <c r="AS4906" s="9">
        <v>0</v>
      </c>
      <c r="AT4906" s="9">
        <v>0</v>
      </c>
      <c r="AU4906" s="9">
        <v>0</v>
      </c>
      <c r="AV4906" s="9">
        <v>0</v>
      </c>
      <c r="AW4906" s="9">
        <v>0</v>
      </c>
      <c r="AX4906" s="9">
        <v>0</v>
      </c>
      <c r="AY4906" s="9">
        <v>0</v>
      </c>
      <c r="AZ4906" s="9">
        <v>0</v>
      </c>
      <c r="BA4906" s="9">
        <v>0</v>
      </c>
      <c r="BB4906" s="9">
        <v>0</v>
      </c>
      <c r="BC4906" s="9">
        <v>0</v>
      </c>
    </row>
    <row r="4907" spans="2:55" x14ac:dyDescent="0.45">
      <c r="B4907" s="25">
        <v>4900</v>
      </c>
      <c r="D4907" s="9" t="s">
        <v>83</v>
      </c>
      <c r="E4907" s="9">
        <v>0</v>
      </c>
      <c r="F4907" s="9">
        <v>0</v>
      </c>
      <c r="G4907" s="9">
        <v>0</v>
      </c>
      <c r="H4907" s="9">
        <v>3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>
        <v>0</v>
      </c>
      <c r="S4907" s="9">
        <v>0</v>
      </c>
      <c r="T4907" s="9">
        <v>0</v>
      </c>
      <c r="U4907" s="9">
        <v>0</v>
      </c>
      <c r="V4907" s="9">
        <v>0</v>
      </c>
      <c r="W4907" s="9">
        <v>0</v>
      </c>
      <c r="X4907" s="9">
        <v>4</v>
      </c>
      <c r="Y4907" s="9">
        <v>0</v>
      </c>
      <c r="Z4907" s="9">
        <v>0</v>
      </c>
      <c r="AA4907" s="9">
        <v>0</v>
      </c>
      <c r="AB4907" s="9">
        <v>0</v>
      </c>
      <c r="AC4907" s="9">
        <v>0</v>
      </c>
      <c r="AD4907" s="9">
        <v>0</v>
      </c>
      <c r="AE4907" s="9">
        <v>0</v>
      </c>
      <c r="AF4907" s="9">
        <v>0</v>
      </c>
      <c r="AG4907" s="9">
        <v>0</v>
      </c>
      <c r="AH4907" s="9">
        <v>0</v>
      </c>
      <c r="AI4907" s="9">
        <v>0</v>
      </c>
      <c r="AJ4907" s="9">
        <v>0</v>
      </c>
      <c r="AK4907" s="9">
        <v>0</v>
      </c>
      <c r="AL4907" s="9">
        <v>0</v>
      </c>
      <c r="AM4907" s="9">
        <v>0</v>
      </c>
      <c r="AN4907" s="9">
        <v>0</v>
      </c>
      <c r="AO4907" s="9">
        <v>0</v>
      </c>
      <c r="AP4907" s="9">
        <v>0</v>
      </c>
      <c r="AQ4907" s="9">
        <v>0</v>
      </c>
      <c r="AR4907" s="9">
        <v>0</v>
      </c>
      <c r="AS4907" s="9">
        <v>0</v>
      </c>
      <c r="AT4907" s="9">
        <v>0</v>
      </c>
      <c r="AU4907" s="9">
        <v>0</v>
      </c>
      <c r="AV4907" s="9">
        <v>0</v>
      </c>
      <c r="AW4907" s="9">
        <v>0</v>
      </c>
      <c r="AX4907" s="9">
        <v>0</v>
      </c>
      <c r="AY4907" s="9">
        <v>0</v>
      </c>
      <c r="AZ4907" s="9">
        <v>0</v>
      </c>
      <c r="BA4907" s="9">
        <v>0</v>
      </c>
      <c r="BB4907" s="9">
        <v>0</v>
      </c>
      <c r="BC4907" s="9">
        <v>0</v>
      </c>
    </row>
    <row r="4908" spans="2:55" x14ac:dyDescent="0.45">
      <c r="B4908" s="25">
        <v>4901</v>
      </c>
      <c r="D4908" s="9" t="s">
        <v>84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  <c r="N4908" s="9">
        <v>0</v>
      </c>
      <c r="O4908" s="9">
        <v>0</v>
      </c>
      <c r="P4908" s="9">
        <v>0</v>
      </c>
      <c r="Q4908" s="9">
        <v>0</v>
      </c>
      <c r="R4908" s="9">
        <v>0</v>
      </c>
      <c r="S4908" s="9">
        <v>0</v>
      </c>
      <c r="T4908" s="9">
        <v>0</v>
      </c>
      <c r="U4908" s="9">
        <v>0</v>
      </c>
      <c r="V4908" s="9">
        <v>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  <c r="AC4908" s="9">
        <v>0</v>
      </c>
      <c r="AD4908" s="9">
        <v>0</v>
      </c>
      <c r="AE4908" s="9">
        <v>0</v>
      </c>
      <c r="AF4908" s="9">
        <v>0</v>
      </c>
      <c r="AG4908" s="9">
        <v>0</v>
      </c>
      <c r="AH4908" s="9">
        <v>0</v>
      </c>
      <c r="AI4908" s="9">
        <v>0</v>
      </c>
      <c r="AJ4908" s="9">
        <v>0</v>
      </c>
      <c r="AK4908" s="9">
        <v>0</v>
      </c>
      <c r="AL4908" s="9">
        <v>0</v>
      </c>
      <c r="AM4908" s="9">
        <v>0</v>
      </c>
      <c r="AN4908" s="9">
        <v>0</v>
      </c>
      <c r="AO4908" s="9">
        <v>0</v>
      </c>
      <c r="AP4908" s="9">
        <v>0</v>
      </c>
      <c r="AQ4908" s="9">
        <v>0</v>
      </c>
      <c r="AR4908" s="9">
        <v>0</v>
      </c>
      <c r="AS4908" s="9">
        <v>0</v>
      </c>
      <c r="AT4908" s="9">
        <v>0</v>
      </c>
      <c r="AU4908" s="9">
        <v>0</v>
      </c>
      <c r="AV4908" s="9">
        <v>0</v>
      </c>
      <c r="AW4908" s="9">
        <v>0</v>
      </c>
      <c r="AX4908" s="9">
        <v>0</v>
      </c>
      <c r="AY4908" s="9">
        <v>0</v>
      </c>
      <c r="AZ4908" s="9">
        <v>0</v>
      </c>
      <c r="BA4908" s="9">
        <v>0</v>
      </c>
      <c r="BB4908" s="9">
        <v>0</v>
      </c>
      <c r="BC4908" s="9">
        <v>0</v>
      </c>
    </row>
    <row r="4909" spans="2:55" x14ac:dyDescent="0.45">
      <c r="B4909" s="25">
        <v>4902</v>
      </c>
      <c r="D4909" s="9" t="s">
        <v>85</v>
      </c>
      <c r="E4909" s="9">
        <v>0</v>
      </c>
      <c r="F4909" s="9">
        <v>0</v>
      </c>
      <c r="G4909" s="9">
        <v>0</v>
      </c>
      <c r="H4909" s="9">
        <v>0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0</v>
      </c>
      <c r="O4909" s="9">
        <v>0</v>
      </c>
      <c r="P4909" s="9">
        <v>0</v>
      </c>
      <c r="Q4909" s="9">
        <v>0</v>
      </c>
      <c r="R4909" s="9">
        <v>0</v>
      </c>
      <c r="S4909" s="9">
        <v>0</v>
      </c>
      <c r="T4909" s="9">
        <v>0</v>
      </c>
      <c r="U4909" s="9">
        <v>0</v>
      </c>
      <c r="V4909" s="9">
        <v>0</v>
      </c>
      <c r="W4909" s="9">
        <v>0</v>
      </c>
      <c r="X4909" s="9">
        <v>0</v>
      </c>
      <c r="Y4909" s="9">
        <v>0</v>
      </c>
      <c r="Z4909" s="9">
        <v>0</v>
      </c>
      <c r="AA4909" s="9">
        <v>0</v>
      </c>
      <c r="AB4909" s="9">
        <v>0</v>
      </c>
      <c r="AC4909" s="9">
        <v>0</v>
      </c>
      <c r="AD4909" s="9">
        <v>0</v>
      </c>
      <c r="AE4909" s="9">
        <v>0</v>
      </c>
      <c r="AF4909" s="9">
        <v>0</v>
      </c>
      <c r="AG4909" s="9">
        <v>0</v>
      </c>
      <c r="AH4909" s="9">
        <v>0</v>
      </c>
      <c r="AI4909" s="9">
        <v>0</v>
      </c>
      <c r="AJ4909" s="9">
        <v>0</v>
      </c>
      <c r="AK4909" s="9">
        <v>0</v>
      </c>
      <c r="AL4909" s="9">
        <v>0</v>
      </c>
      <c r="AM4909" s="9">
        <v>0</v>
      </c>
      <c r="AN4909" s="9">
        <v>0</v>
      </c>
      <c r="AO4909" s="9">
        <v>0</v>
      </c>
      <c r="AP4909" s="9">
        <v>0</v>
      </c>
      <c r="AQ4909" s="9">
        <v>0</v>
      </c>
      <c r="AR4909" s="9">
        <v>0</v>
      </c>
      <c r="AS4909" s="9">
        <v>0</v>
      </c>
      <c r="AT4909" s="9">
        <v>0</v>
      </c>
      <c r="AU4909" s="9">
        <v>0</v>
      </c>
      <c r="AV4909" s="9">
        <v>0</v>
      </c>
      <c r="AW4909" s="9">
        <v>0</v>
      </c>
      <c r="AX4909" s="9">
        <v>0</v>
      </c>
      <c r="AY4909" s="9">
        <v>0</v>
      </c>
      <c r="AZ4909" s="9">
        <v>0</v>
      </c>
      <c r="BA4909" s="9">
        <v>0</v>
      </c>
      <c r="BB4909" s="9">
        <v>0</v>
      </c>
      <c r="BC4909" s="9">
        <v>0</v>
      </c>
    </row>
    <row r="4910" spans="2:55" x14ac:dyDescent="0.45">
      <c r="B4910" s="25">
        <v>4903</v>
      </c>
      <c r="D4910" s="9" t="s">
        <v>86</v>
      </c>
      <c r="E4910" s="9">
        <v>0</v>
      </c>
      <c r="F4910" s="9">
        <v>0</v>
      </c>
      <c r="G4910" s="9">
        <v>0</v>
      </c>
      <c r="H4910" s="9">
        <v>8</v>
      </c>
      <c r="I4910" s="9">
        <v>0</v>
      </c>
      <c r="J4910" s="9">
        <v>0</v>
      </c>
      <c r="K4910" s="9">
        <v>0</v>
      </c>
      <c r="L4910" s="9">
        <v>0</v>
      </c>
      <c r="M4910" s="9">
        <v>7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0</v>
      </c>
      <c r="V4910" s="9">
        <v>0</v>
      </c>
      <c r="W4910" s="9">
        <v>0</v>
      </c>
      <c r="X4910" s="9">
        <v>0</v>
      </c>
      <c r="Y4910" s="9">
        <v>0</v>
      </c>
      <c r="Z4910" s="9">
        <v>0</v>
      </c>
      <c r="AA4910" s="9">
        <v>0</v>
      </c>
      <c r="AB4910" s="9">
        <v>0</v>
      </c>
      <c r="AC4910" s="9">
        <v>0</v>
      </c>
      <c r="AD4910" s="9">
        <v>0</v>
      </c>
      <c r="AE4910" s="9">
        <v>0</v>
      </c>
      <c r="AF4910" s="9">
        <v>0</v>
      </c>
      <c r="AG4910" s="9">
        <v>4</v>
      </c>
      <c r="AH4910" s="9">
        <v>0</v>
      </c>
      <c r="AI4910" s="9">
        <v>0</v>
      </c>
      <c r="AJ4910" s="9">
        <v>0</v>
      </c>
      <c r="AK4910" s="9">
        <v>0</v>
      </c>
      <c r="AL4910" s="9">
        <v>0</v>
      </c>
      <c r="AM4910" s="9">
        <v>0</v>
      </c>
      <c r="AN4910" s="9">
        <v>0</v>
      </c>
      <c r="AO4910" s="9">
        <v>0</v>
      </c>
      <c r="AP4910" s="9">
        <v>0</v>
      </c>
      <c r="AQ4910" s="9">
        <v>0</v>
      </c>
      <c r="AR4910" s="9">
        <v>0</v>
      </c>
      <c r="AS4910" s="9">
        <v>0</v>
      </c>
      <c r="AT4910" s="9">
        <v>0</v>
      </c>
      <c r="AU4910" s="9">
        <v>0</v>
      </c>
      <c r="AV4910" s="9">
        <v>0</v>
      </c>
      <c r="AW4910" s="9">
        <v>0</v>
      </c>
      <c r="AX4910" s="9">
        <v>0</v>
      </c>
      <c r="AY4910" s="9">
        <v>0</v>
      </c>
      <c r="AZ4910" s="9">
        <v>0</v>
      </c>
      <c r="BA4910" s="9">
        <v>0</v>
      </c>
      <c r="BB4910" s="9">
        <v>0</v>
      </c>
      <c r="BC4910" s="9">
        <v>0</v>
      </c>
    </row>
    <row r="4911" spans="2:55" x14ac:dyDescent="0.45">
      <c r="B4911" s="25">
        <v>4904</v>
      </c>
      <c r="D4911" s="9" t="s">
        <v>87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0</v>
      </c>
      <c r="Z4911" s="9">
        <v>0</v>
      </c>
      <c r="AA4911" s="9">
        <v>0</v>
      </c>
      <c r="AB4911" s="9">
        <v>0</v>
      </c>
      <c r="AC4911" s="9">
        <v>0</v>
      </c>
      <c r="AD4911" s="9">
        <v>0</v>
      </c>
      <c r="AE4911" s="9">
        <v>0</v>
      </c>
      <c r="AF4911" s="9">
        <v>0</v>
      </c>
      <c r="AG4911" s="9">
        <v>0</v>
      </c>
      <c r="AH4911" s="9">
        <v>0</v>
      </c>
      <c r="AI4911" s="9">
        <v>0</v>
      </c>
      <c r="AJ4911" s="9">
        <v>0</v>
      </c>
      <c r="AK4911" s="9">
        <v>0</v>
      </c>
      <c r="AL4911" s="9">
        <v>0</v>
      </c>
      <c r="AM4911" s="9">
        <v>0</v>
      </c>
      <c r="AN4911" s="9">
        <v>0</v>
      </c>
      <c r="AO4911" s="9">
        <v>0</v>
      </c>
      <c r="AP4911" s="9">
        <v>0</v>
      </c>
      <c r="AQ4911" s="9">
        <v>0</v>
      </c>
      <c r="AR4911" s="9">
        <v>0</v>
      </c>
      <c r="AS4911" s="9">
        <v>0</v>
      </c>
      <c r="AT4911" s="9">
        <v>0</v>
      </c>
      <c r="AU4911" s="9">
        <v>0</v>
      </c>
      <c r="AV4911" s="9">
        <v>0</v>
      </c>
      <c r="AW4911" s="9">
        <v>0</v>
      </c>
      <c r="AX4911" s="9">
        <v>0</v>
      </c>
      <c r="AY4911" s="9">
        <v>0</v>
      </c>
      <c r="AZ4911" s="9">
        <v>0</v>
      </c>
      <c r="BA4911" s="9">
        <v>0</v>
      </c>
      <c r="BB4911" s="9">
        <v>0</v>
      </c>
      <c r="BC4911" s="9">
        <v>0</v>
      </c>
    </row>
    <row r="4912" spans="2:55" x14ac:dyDescent="0.45">
      <c r="B4912" s="25">
        <v>4905</v>
      </c>
      <c r="D4912" s="9" t="s">
        <v>88</v>
      </c>
      <c r="E4912" s="9">
        <v>0</v>
      </c>
      <c r="F4912" s="9">
        <v>0</v>
      </c>
      <c r="G4912" s="9">
        <v>0</v>
      </c>
      <c r="H4912" s="9">
        <v>4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11</v>
      </c>
      <c r="P4912" s="9">
        <v>0</v>
      </c>
      <c r="Q4912" s="9">
        <v>0</v>
      </c>
      <c r="R4912" s="9">
        <v>0</v>
      </c>
      <c r="S4912" s="9">
        <v>3</v>
      </c>
      <c r="T4912" s="9">
        <v>0</v>
      </c>
      <c r="U4912" s="9">
        <v>0</v>
      </c>
      <c r="V4912" s="9">
        <v>0</v>
      </c>
      <c r="W4912" s="9">
        <v>0</v>
      </c>
      <c r="X4912" s="9">
        <v>0</v>
      </c>
      <c r="Y4912" s="9">
        <v>0</v>
      </c>
      <c r="Z4912" s="9">
        <v>0</v>
      </c>
      <c r="AA4912" s="9">
        <v>4</v>
      </c>
      <c r="AB4912" s="9">
        <v>0</v>
      </c>
      <c r="AC4912" s="9">
        <v>0</v>
      </c>
      <c r="AD4912" s="9">
        <v>0</v>
      </c>
      <c r="AE4912" s="9">
        <v>4</v>
      </c>
      <c r="AF4912" s="9">
        <v>0</v>
      </c>
      <c r="AG4912" s="9">
        <v>0</v>
      </c>
      <c r="AH4912" s="9">
        <v>0</v>
      </c>
      <c r="AI4912" s="9">
        <v>0</v>
      </c>
      <c r="AJ4912" s="9">
        <v>0</v>
      </c>
      <c r="AK4912" s="9">
        <v>0</v>
      </c>
      <c r="AL4912" s="9">
        <v>0</v>
      </c>
      <c r="AM4912" s="9">
        <v>0</v>
      </c>
      <c r="AN4912" s="9">
        <v>0</v>
      </c>
      <c r="AO4912" s="9">
        <v>0</v>
      </c>
      <c r="AP4912" s="9">
        <v>0</v>
      </c>
      <c r="AQ4912" s="9">
        <v>0</v>
      </c>
      <c r="AR4912" s="9">
        <v>0</v>
      </c>
      <c r="AS4912" s="9">
        <v>0</v>
      </c>
      <c r="AT4912" s="9">
        <v>0</v>
      </c>
      <c r="AU4912" s="9">
        <v>0</v>
      </c>
      <c r="AV4912" s="9">
        <v>0</v>
      </c>
      <c r="AW4912" s="9">
        <v>0</v>
      </c>
      <c r="AX4912" s="9">
        <v>0</v>
      </c>
      <c r="AY4912" s="9">
        <v>0</v>
      </c>
      <c r="AZ4912" s="9">
        <v>0</v>
      </c>
      <c r="BA4912" s="9">
        <v>0</v>
      </c>
      <c r="BB4912" s="9">
        <v>0</v>
      </c>
      <c r="BC4912" s="9">
        <v>0</v>
      </c>
    </row>
    <row r="4913" spans="2:55" x14ac:dyDescent="0.45">
      <c r="B4913" s="25">
        <v>4906</v>
      </c>
      <c r="D4913" s="9" t="s">
        <v>89</v>
      </c>
      <c r="E4913" s="9">
        <v>0</v>
      </c>
      <c r="F4913" s="9">
        <v>0</v>
      </c>
      <c r="G4913" s="9">
        <v>0</v>
      </c>
      <c r="H4913" s="9">
        <v>6</v>
      </c>
      <c r="I4913" s="9">
        <v>0</v>
      </c>
      <c r="J4913" s="9">
        <v>0</v>
      </c>
      <c r="K4913" s="9">
        <v>0</v>
      </c>
      <c r="L4913" s="9">
        <v>0</v>
      </c>
      <c r="M4913" s="9">
        <v>0</v>
      </c>
      <c r="N4913" s="9">
        <v>0</v>
      </c>
      <c r="O4913" s="9">
        <v>69</v>
      </c>
      <c r="P4913" s="9">
        <v>0</v>
      </c>
      <c r="Q4913" s="9">
        <v>0</v>
      </c>
      <c r="R4913" s="9">
        <v>0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  <c r="AC4913" s="9">
        <v>0</v>
      </c>
      <c r="AD4913" s="9">
        <v>0</v>
      </c>
      <c r="AE4913" s="9">
        <v>0</v>
      </c>
      <c r="AF4913" s="9">
        <v>0</v>
      </c>
      <c r="AG4913" s="9">
        <v>0</v>
      </c>
      <c r="AH4913" s="9">
        <v>0</v>
      </c>
      <c r="AI4913" s="9">
        <v>0</v>
      </c>
      <c r="AJ4913" s="9">
        <v>0</v>
      </c>
      <c r="AK4913" s="9">
        <v>0</v>
      </c>
      <c r="AL4913" s="9">
        <v>0</v>
      </c>
      <c r="AM4913" s="9">
        <v>0</v>
      </c>
      <c r="AN4913" s="9">
        <v>0</v>
      </c>
      <c r="AO4913" s="9">
        <v>0</v>
      </c>
      <c r="AP4913" s="9">
        <v>0</v>
      </c>
      <c r="AQ4913" s="9">
        <v>0</v>
      </c>
      <c r="AR4913" s="9">
        <v>0</v>
      </c>
      <c r="AS4913" s="9">
        <v>0</v>
      </c>
      <c r="AT4913" s="9">
        <v>0</v>
      </c>
      <c r="AU4913" s="9">
        <v>0</v>
      </c>
      <c r="AV4913" s="9">
        <v>0</v>
      </c>
      <c r="AW4913" s="9">
        <v>0</v>
      </c>
      <c r="AX4913" s="9">
        <v>0</v>
      </c>
      <c r="AY4913" s="9">
        <v>0</v>
      </c>
      <c r="AZ4913" s="9">
        <v>0</v>
      </c>
      <c r="BA4913" s="9">
        <v>0</v>
      </c>
      <c r="BB4913" s="9">
        <v>0</v>
      </c>
      <c r="BC4913" s="9">
        <v>0</v>
      </c>
    </row>
    <row r="4914" spans="2:55" x14ac:dyDescent="0.45">
      <c r="B4914" s="25">
        <v>4907</v>
      </c>
      <c r="D4914" s="9" t="s">
        <v>90</v>
      </c>
      <c r="E4914" s="9">
        <v>0</v>
      </c>
      <c r="F4914" s="9">
        <v>0</v>
      </c>
      <c r="G4914" s="9">
        <v>0</v>
      </c>
      <c r="H4914" s="9">
        <v>12</v>
      </c>
      <c r="I4914" s="9">
        <v>6</v>
      </c>
      <c r="J4914" s="9">
        <v>0</v>
      </c>
      <c r="K4914" s="9">
        <v>0</v>
      </c>
      <c r="L4914" s="9">
        <v>3</v>
      </c>
      <c r="M4914" s="9">
        <v>0</v>
      </c>
      <c r="N4914" s="9">
        <v>0</v>
      </c>
      <c r="O4914" s="9">
        <v>139</v>
      </c>
      <c r="P4914" s="9">
        <v>0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0</v>
      </c>
      <c r="Z4914" s="9">
        <v>0</v>
      </c>
      <c r="AA4914" s="9">
        <v>19</v>
      </c>
      <c r="AB4914" s="9">
        <v>14</v>
      </c>
      <c r="AC4914" s="9">
        <v>4</v>
      </c>
      <c r="AD4914" s="9">
        <v>0</v>
      </c>
      <c r="AE4914" s="9">
        <v>0</v>
      </c>
      <c r="AF4914" s="9">
        <v>0</v>
      </c>
      <c r="AG4914" s="9">
        <v>3</v>
      </c>
      <c r="AH4914" s="9">
        <v>0</v>
      </c>
      <c r="AI4914" s="9">
        <v>3</v>
      </c>
      <c r="AJ4914" s="9">
        <v>5</v>
      </c>
      <c r="AK4914" s="9">
        <v>0</v>
      </c>
      <c r="AL4914" s="9">
        <v>0</v>
      </c>
      <c r="AM4914" s="9">
        <v>0</v>
      </c>
      <c r="AN4914" s="9">
        <v>0</v>
      </c>
      <c r="AO4914" s="9">
        <v>0</v>
      </c>
      <c r="AP4914" s="9">
        <v>0</v>
      </c>
      <c r="AQ4914" s="9">
        <v>0</v>
      </c>
      <c r="AR4914" s="9">
        <v>0</v>
      </c>
      <c r="AS4914" s="9">
        <v>0</v>
      </c>
      <c r="AT4914" s="9">
        <v>0</v>
      </c>
      <c r="AU4914" s="9">
        <v>0</v>
      </c>
      <c r="AV4914" s="9">
        <v>0</v>
      </c>
      <c r="AW4914" s="9">
        <v>0</v>
      </c>
      <c r="AX4914" s="9">
        <v>0</v>
      </c>
      <c r="AY4914" s="9">
        <v>0</v>
      </c>
      <c r="AZ4914" s="9">
        <v>0</v>
      </c>
      <c r="BA4914" s="9">
        <v>0</v>
      </c>
      <c r="BB4914" s="9">
        <v>0</v>
      </c>
      <c r="BC4914" s="9">
        <v>0</v>
      </c>
    </row>
    <row r="4915" spans="2:55" x14ac:dyDescent="0.45">
      <c r="B4915" s="25">
        <v>4908</v>
      </c>
      <c r="D4915" s="9" t="s">
        <v>91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0</v>
      </c>
      <c r="L4915" s="9">
        <v>0</v>
      </c>
      <c r="M4915" s="9">
        <v>0</v>
      </c>
      <c r="N4915" s="9">
        <v>0</v>
      </c>
      <c r="O4915" s="9">
        <v>6</v>
      </c>
      <c r="P4915" s="9">
        <v>0</v>
      </c>
      <c r="Q4915" s="9">
        <v>0</v>
      </c>
      <c r="R4915" s="9">
        <v>0</v>
      </c>
      <c r="S4915" s="9">
        <v>0</v>
      </c>
      <c r="T4915" s="9">
        <v>0</v>
      </c>
      <c r="U4915" s="9">
        <v>0</v>
      </c>
      <c r="V4915" s="9">
        <v>0</v>
      </c>
      <c r="W4915" s="9">
        <v>0</v>
      </c>
      <c r="X4915" s="9">
        <v>0</v>
      </c>
      <c r="Y4915" s="9">
        <v>0</v>
      </c>
      <c r="Z4915" s="9">
        <v>0</v>
      </c>
      <c r="AA4915" s="9">
        <v>0</v>
      </c>
      <c r="AB4915" s="9">
        <v>0</v>
      </c>
      <c r="AC4915" s="9">
        <v>0</v>
      </c>
      <c r="AD4915" s="9">
        <v>0</v>
      </c>
      <c r="AE4915" s="9">
        <v>0</v>
      </c>
      <c r="AF4915" s="9">
        <v>0</v>
      </c>
      <c r="AG4915" s="9">
        <v>0</v>
      </c>
      <c r="AH4915" s="9">
        <v>0</v>
      </c>
      <c r="AI4915" s="9">
        <v>0</v>
      </c>
      <c r="AJ4915" s="9">
        <v>0</v>
      </c>
      <c r="AK4915" s="9">
        <v>0</v>
      </c>
      <c r="AL4915" s="9">
        <v>0</v>
      </c>
      <c r="AM4915" s="9">
        <v>0</v>
      </c>
      <c r="AN4915" s="9">
        <v>0</v>
      </c>
      <c r="AO4915" s="9">
        <v>0</v>
      </c>
      <c r="AP4915" s="9">
        <v>0</v>
      </c>
      <c r="AQ4915" s="9">
        <v>0</v>
      </c>
      <c r="AR4915" s="9">
        <v>0</v>
      </c>
      <c r="AS4915" s="9">
        <v>0</v>
      </c>
      <c r="AT4915" s="9">
        <v>0</v>
      </c>
      <c r="AU4915" s="9">
        <v>0</v>
      </c>
      <c r="AV4915" s="9">
        <v>0</v>
      </c>
      <c r="AW4915" s="9">
        <v>0</v>
      </c>
      <c r="AX4915" s="9">
        <v>0</v>
      </c>
      <c r="AY4915" s="9">
        <v>0</v>
      </c>
      <c r="AZ4915" s="9">
        <v>0</v>
      </c>
      <c r="BA4915" s="9">
        <v>0</v>
      </c>
      <c r="BB4915" s="9">
        <v>0</v>
      </c>
      <c r="BC4915" s="9">
        <v>0</v>
      </c>
    </row>
    <row r="4916" spans="2:55" x14ac:dyDescent="0.45">
      <c r="B4916" s="25">
        <v>4909</v>
      </c>
      <c r="D4916" s="9" t="s">
        <v>92</v>
      </c>
      <c r="E4916" s="9">
        <v>0</v>
      </c>
      <c r="F4916" s="9">
        <v>0</v>
      </c>
      <c r="G4916" s="9">
        <v>0</v>
      </c>
      <c r="H4916" s="9">
        <v>0</v>
      </c>
      <c r="I4916" s="9">
        <v>0</v>
      </c>
      <c r="J4916" s="9">
        <v>0</v>
      </c>
      <c r="K4916" s="9">
        <v>0</v>
      </c>
      <c r="L4916" s="9">
        <v>0</v>
      </c>
      <c r="M4916" s="9">
        <v>0</v>
      </c>
      <c r="N4916" s="9">
        <v>0</v>
      </c>
      <c r="O4916" s="9">
        <v>10</v>
      </c>
      <c r="P4916" s="9">
        <v>0</v>
      </c>
      <c r="Q4916" s="9">
        <v>0</v>
      </c>
      <c r="R4916" s="9">
        <v>0</v>
      </c>
      <c r="S4916" s="9">
        <v>0</v>
      </c>
      <c r="T4916" s="9">
        <v>0</v>
      </c>
      <c r="U4916" s="9">
        <v>0</v>
      </c>
      <c r="V4916" s="9">
        <v>0</v>
      </c>
      <c r="W4916" s="9">
        <v>0</v>
      </c>
      <c r="X4916" s="9">
        <v>0</v>
      </c>
      <c r="Y4916" s="9">
        <v>0</v>
      </c>
      <c r="Z4916" s="9">
        <v>0</v>
      </c>
      <c r="AA4916" s="9">
        <v>3</v>
      </c>
      <c r="AB4916" s="9">
        <v>0</v>
      </c>
      <c r="AC4916" s="9">
        <v>0</v>
      </c>
      <c r="AD4916" s="9">
        <v>0</v>
      </c>
      <c r="AE4916" s="9">
        <v>0</v>
      </c>
      <c r="AF4916" s="9">
        <v>0</v>
      </c>
      <c r="AG4916" s="9">
        <v>0</v>
      </c>
      <c r="AH4916" s="9">
        <v>0</v>
      </c>
      <c r="AI4916" s="9">
        <v>0</v>
      </c>
      <c r="AJ4916" s="9">
        <v>0</v>
      </c>
      <c r="AK4916" s="9">
        <v>0</v>
      </c>
      <c r="AL4916" s="9">
        <v>0</v>
      </c>
      <c r="AM4916" s="9">
        <v>0</v>
      </c>
      <c r="AN4916" s="9">
        <v>0</v>
      </c>
      <c r="AO4916" s="9">
        <v>0</v>
      </c>
      <c r="AP4916" s="9">
        <v>0</v>
      </c>
      <c r="AQ4916" s="9">
        <v>0</v>
      </c>
      <c r="AR4916" s="9">
        <v>0</v>
      </c>
      <c r="AS4916" s="9">
        <v>0</v>
      </c>
      <c r="AT4916" s="9">
        <v>0</v>
      </c>
      <c r="AU4916" s="9">
        <v>0</v>
      </c>
      <c r="AV4916" s="9">
        <v>0</v>
      </c>
      <c r="AW4916" s="9">
        <v>0</v>
      </c>
      <c r="AX4916" s="9">
        <v>0</v>
      </c>
      <c r="AY4916" s="9">
        <v>0</v>
      </c>
      <c r="AZ4916" s="9">
        <v>0</v>
      </c>
      <c r="BA4916" s="9">
        <v>0</v>
      </c>
      <c r="BB4916" s="9">
        <v>0</v>
      </c>
      <c r="BC4916" s="9">
        <v>0</v>
      </c>
    </row>
    <row r="4917" spans="2:55" x14ac:dyDescent="0.45">
      <c r="B4917" s="25">
        <v>4910</v>
      </c>
      <c r="D4917" s="9" t="s">
        <v>93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3</v>
      </c>
      <c r="P4917" s="9">
        <v>0</v>
      </c>
      <c r="Q4917" s="9">
        <v>0</v>
      </c>
      <c r="R4917" s="9">
        <v>0</v>
      </c>
      <c r="S4917" s="9">
        <v>0</v>
      </c>
      <c r="T4917" s="9">
        <v>0</v>
      </c>
      <c r="U4917" s="9">
        <v>0</v>
      </c>
      <c r="V4917" s="9">
        <v>0</v>
      </c>
      <c r="W4917" s="9">
        <v>0</v>
      </c>
      <c r="X4917" s="9">
        <v>0</v>
      </c>
      <c r="Y4917" s="9">
        <v>4</v>
      </c>
      <c r="Z4917" s="9">
        <v>0</v>
      </c>
      <c r="AA4917" s="9">
        <v>0</v>
      </c>
      <c r="AB4917" s="9">
        <v>0</v>
      </c>
      <c r="AC4917" s="9">
        <v>0</v>
      </c>
      <c r="AD4917" s="9">
        <v>0</v>
      </c>
      <c r="AE4917" s="9">
        <v>0</v>
      </c>
      <c r="AF4917" s="9">
        <v>0</v>
      </c>
      <c r="AG4917" s="9">
        <v>0</v>
      </c>
      <c r="AH4917" s="9">
        <v>0</v>
      </c>
      <c r="AI4917" s="9">
        <v>0</v>
      </c>
      <c r="AJ4917" s="9">
        <v>0</v>
      </c>
      <c r="AK4917" s="9">
        <v>0</v>
      </c>
      <c r="AL4917" s="9">
        <v>0</v>
      </c>
      <c r="AM4917" s="9">
        <v>0</v>
      </c>
      <c r="AN4917" s="9">
        <v>0</v>
      </c>
      <c r="AO4917" s="9">
        <v>0</v>
      </c>
      <c r="AP4917" s="9">
        <v>0</v>
      </c>
      <c r="AQ4917" s="9">
        <v>0</v>
      </c>
      <c r="AR4917" s="9">
        <v>0</v>
      </c>
      <c r="AS4917" s="9">
        <v>0</v>
      </c>
      <c r="AT4917" s="9">
        <v>0</v>
      </c>
      <c r="AU4917" s="9">
        <v>0</v>
      </c>
      <c r="AV4917" s="9">
        <v>0</v>
      </c>
      <c r="AW4917" s="9">
        <v>0</v>
      </c>
      <c r="AX4917" s="9">
        <v>0</v>
      </c>
      <c r="AY4917" s="9">
        <v>0</v>
      </c>
      <c r="AZ4917" s="9">
        <v>0</v>
      </c>
      <c r="BA4917" s="9">
        <v>0</v>
      </c>
      <c r="BB4917" s="9">
        <v>0</v>
      </c>
      <c r="BC4917" s="9">
        <v>0</v>
      </c>
    </row>
    <row r="4918" spans="2:55" x14ac:dyDescent="0.45">
      <c r="B4918" s="25">
        <v>4911</v>
      </c>
      <c r="D4918" s="9" t="s">
        <v>94</v>
      </c>
      <c r="E4918" s="9">
        <v>0</v>
      </c>
      <c r="F4918" s="9">
        <v>0</v>
      </c>
      <c r="G4918" s="9">
        <v>0</v>
      </c>
      <c r="H4918" s="9">
        <v>0</v>
      </c>
      <c r="I4918" s="9">
        <v>0</v>
      </c>
      <c r="J4918" s="9">
        <v>0</v>
      </c>
      <c r="K4918" s="9">
        <v>0</v>
      </c>
      <c r="L4918" s="9">
        <v>0</v>
      </c>
      <c r="M4918" s="9">
        <v>8</v>
      </c>
      <c r="N4918" s="9">
        <v>0</v>
      </c>
      <c r="O4918" s="9">
        <v>0</v>
      </c>
      <c r="P4918" s="9">
        <v>0</v>
      </c>
      <c r="Q4918" s="9">
        <v>0</v>
      </c>
      <c r="R4918" s="9">
        <v>0</v>
      </c>
      <c r="S4918" s="9">
        <v>0</v>
      </c>
      <c r="T4918" s="9">
        <v>0</v>
      </c>
      <c r="U4918" s="9">
        <v>0</v>
      </c>
      <c r="V4918" s="9">
        <v>0</v>
      </c>
      <c r="W4918" s="9">
        <v>0</v>
      </c>
      <c r="X4918" s="9">
        <v>0</v>
      </c>
      <c r="Y4918" s="9">
        <v>0</v>
      </c>
      <c r="Z4918" s="9">
        <v>0</v>
      </c>
      <c r="AA4918" s="9">
        <v>0</v>
      </c>
      <c r="AB4918" s="9">
        <v>0</v>
      </c>
      <c r="AC4918" s="9">
        <v>0</v>
      </c>
      <c r="AD4918" s="9">
        <v>0</v>
      </c>
      <c r="AE4918" s="9">
        <v>0</v>
      </c>
      <c r="AF4918" s="9">
        <v>0</v>
      </c>
      <c r="AG4918" s="9">
        <v>0</v>
      </c>
      <c r="AH4918" s="9">
        <v>0</v>
      </c>
      <c r="AI4918" s="9">
        <v>0</v>
      </c>
      <c r="AJ4918" s="9">
        <v>0</v>
      </c>
      <c r="AK4918" s="9">
        <v>0</v>
      </c>
      <c r="AL4918" s="9">
        <v>0</v>
      </c>
      <c r="AM4918" s="9">
        <v>0</v>
      </c>
      <c r="AN4918" s="9">
        <v>0</v>
      </c>
      <c r="AO4918" s="9">
        <v>0</v>
      </c>
      <c r="AP4918" s="9">
        <v>0</v>
      </c>
      <c r="AQ4918" s="9">
        <v>0</v>
      </c>
      <c r="AR4918" s="9">
        <v>0</v>
      </c>
      <c r="AS4918" s="9">
        <v>0</v>
      </c>
      <c r="AT4918" s="9">
        <v>0</v>
      </c>
      <c r="AU4918" s="9">
        <v>0</v>
      </c>
      <c r="AV4918" s="9">
        <v>0</v>
      </c>
      <c r="AW4918" s="9">
        <v>0</v>
      </c>
      <c r="AX4918" s="9">
        <v>0</v>
      </c>
      <c r="AY4918" s="9">
        <v>0</v>
      </c>
      <c r="AZ4918" s="9">
        <v>0</v>
      </c>
      <c r="BA4918" s="9">
        <v>0</v>
      </c>
      <c r="BB4918" s="9">
        <v>0</v>
      </c>
      <c r="BC4918" s="9">
        <v>0</v>
      </c>
    </row>
    <row r="4919" spans="2:55" x14ac:dyDescent="0.45">
      <c r="B4919" s="25">
        <v>4912</v>
      </c>
      <c r="D4919" s="9" t="s">
        <v>95</v>
      </c>
      <c r="E4919" s="9">
        <v>0</v>
      </c>
      <c r="F4919" s="9">
        <v>0</v>
      </c>
      <c r="G4919" s="9">
        <v>0</v>
      </c>
      <c r="H4919" s="9">
        <v>3</v>
      </c>
      <c r="I4919" s="9">
        <v>0</v>
      </c>
      <c r="J4919" s="9">
        <v>4</v>
      </c>
      <c r="K4919" s="9">
        <v>0</v>
      </c>
      <c r="L4919" s="9">
        <v>0</v>
      </c>
      <c r="M4919" s="9">
        <v>6</v>
      </c>
      <c r="N4919" s="9">
        <v>0</v>
      </c>
      <c r="O4919" s="9">
        <v>4</v>
      </c>
      <c r="P4919" s="9">
        <v>0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3</v>
      </c>
      <c r="AB4919" s="9">
        <v>0</v>
      </c>
      <c r="AC4919" s="9">
        <v>0</v>
      </c>
      <c r="AD4919" s="9">
        <v>0</v>
      </c>
      <c r="AE4919" s="9">
        <v>0</v>
      </c>
      <c r="AF4919" s="9">
        <v>0</v>
      </c>
      <c r="AG4919" s="9">
        <v>0</v>
      </c>
      <c r="AH4919" s="9">
        <v>0</v>
      </c>
      <c r="AI4919" s="9">
        <v>4</v>
      </c>
      <c r="AJ4919" s="9">
        <v>0</v>
      </c>
      <c r="AK4919" s="9">
        <v>0</v>
      </c>
      <c r="AL4919" s="9">
        <v>0</v>
      </c>
      <c r="AM4919" s="9">
        <v>0</v>
      </c>
      <c r="AN4919" s="9">
        <v>0</v>
      </c>
      <c r="AO4919" s="9">
        <v>0</v>
      </c>
      <c r="AP4919" s="9">
        <v>0</v>
      </c>
      <c r="AQ4919" s="9">
        <v>0</v>
      </c>
      <c r="AR4919" s="9">
        <v>0</v>
      </c>
      <c r="AS4919" s="9">
        <v>0</v>
      </c>
      <c r="AT4919" s="9">
        <v>0</v>
      </c>
      <c r="AU4919" s="9">
        <v>0</v>
      </c>
      <c r="AV4919" s="9">
        <v>0</v>
      </c>
      <c r="AW4919" s="9">
        <v>0</v>
      </c>
      <c r="AX4919" s="9">
        <v>0</v>
      </c>
      <c r="AY4919" s="9">
        <v>0</v>
      </c>
      <c r="AZ4919" s="9">
        <v>0</v>
      </c>
      <c r="BA4919" s="9">
        <v>0</v>
      </c>
      <c r="BB4919" s="9">
        <v>0</v>
      </c>
      <c r="BC4919" s="9">
        <v>0</v>
      </c>
    </row>
    <row r="4920" spans="2:55" x14ac:dyDescent="0.45">
      <c r="B4920" s="25">
        <v>4913</v>
      </c>
      <c r="D4920" s="9" t="s">
        <v>96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4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0</v>
      </c>
      <c r="V4920" s="9">
        <v>0</v>
      </c>
      <c r="W4920" s="9">
        <v>0</v>
      </c>
      <c r="X4920" s="9">
        <v>0</v>
      </c>
      <c r="Y4920" s="9">
        <v>0</v>
      </c>
      <c r="Z4920" s="9">
        <v>0</v>
      </c>
      <c r="AA4920" s="9">
        <v>0</v>
      </c>
      <c r="AB4920" s="9">
        <v>0</v>
      </c>
      <c r="AC4920" s="9">
        <v>0</v>
      </c>
      <c r="AD4920" s="9">
        <v>0</v>
      </c>
      <c r="AE4920" s="9">
        <v>0</v>
      </c>
      <c r="AF4920" s="9">
        <v>0</v>
      </c>
      <c r="AG4920" s="9">
        <v>0</v>
      </c>
      <c r="AH4920" s="9">
        <v>0</v>
      </c>
      <c r="AI4920" s="9">
        <v>0</v>
      </c>
      <c r="AJ4920" s="9">
        <v>0</v>
      </c>
      <c r="AK4920" s="9">
        <v>0</v>
      </c>
      <c r="AL4920" s="9">
        <v>0</v>
      </c>
      <c r="AM4920" s="9">
        <v>0</v>
      </c>
      <c r="AN4920" s="9">
        <v>0</v>
      </c>
      <c r="AO4920" s="9">
        <v>0</v>
      </c>
      <c r="AP4920" s="9">
        <v>0</v>
      </c>
      <c r="AQ4920" s="9">
        <v>0</v>
      </c>
      <c r="AR4920" s="9">
        <v>0</v>
      </c>
      <c r="AS4920" s="9">
        <v>0</v>
      </c>
      <c r="AT4920" s="9">
        <v>0</v>
      </c>
      <c r="AU4920" s="9">
        <v>0</v>
      </c>
      <c r="AV4920" s="9">
        <v>0</v>
      </c>
      <c r="AW4920" s="9">
        <v>0</v>
      </c>
      <c r="AX4920" s="9">
        <v>0</v>
      </c>
      <c r="AY4920" s="9">
        <v>0</v>
      </c>
      <c r="AZ4920" s="9">
        <v>0</v>
      </c>
      <c r="BA4920" s="9">
        <v>0</v>
      </c>
      <c r="BB4920" s="9">
        <v>0</v>
      </c>
      <c r="BC4920" s="9">
        <v>0</v>
      </c>
    </row>
    <row r="4921" spans="2:55" x14ac:dyDescent="0.45">
      <c r="B4921" s="25">
        <v>4914</v>
      </c>
      <c r="D4921" s="9" t="s">
        <v>97</v>
      </c>
      <c r="E4921" s="9">
        <v>0</v>
      </c>
      <c r="F4921" s="9">
        <v>0</v>
      </c>
      <c r="G4921" s="9">
        <v>0</v>
      </c>
      <c r="H4921" s="9">
        <v>0</v>
      </c>
      <c r="I4921" s="9">
        <v>0</v>
      </c>
      <c r="J4921" s="9">
        <v>4</v>
      </c>
      <c r="K4921" s="9">
        <v>0</v>
      </c>
      <c r="L4921" s="9">
        <v>0</v>
      </c>
      <c r="M4921" s="9">
        <v>0</v>
      </c>
      <c r="N4921" s="9">
        <v>0</v>
      </c>
      <c r="O4921" s="9">
        <v>32</v>
      </c>
      <c r="P4921" s="9">
        <v>0</v>
      </c>
      <c r="Q4921" s="9">
        <v>10</v>
      </c>
      <c r="R4921" s="9">
        <v>0</v>
      </c>
      <c r="S4921" s="9">
        <v>0</v>
      </c>
      <c r="T4921" s="9">
        <v>0</v>
      </c>
      <c r="U4921" s="9">
        <v>0</v>
      </c>
      <c r="V4921" s="9">
        <v>0</v>
      </c>
      <c r="W4921" s="9">
        <v>0</v>
      </c>
      <c r="X4921" s="9">
        <v>0</v>
      </c>
      <c r="Y4921" s="9">
        <v>0</v>
      </c>
      <c r="Z4921" s="9">
        <v>0</v>
      </c>
      <c r="AA4921" s="9">
        <v>11</v>
      </c>
      <c r="AB4921" s="9">
        <v>4</v>
      </c>
      <c r="AC4921" s="9">
        <v>0</v>
      </c>
      <c r="AD4921" s="9">
        <v>0</v>
      </c>
      <c r="AE4921" s="9">
        <v>0</v>
      </c>
      <c r="AF4921" s="9">
        <v>0</v>
      </c>
      <c r="AG4921" s="9">
        <v>0</v>
      </c>
      <c r="AH4921" s="9">
        <v>0</v>
      </c>
      <c r="AI4921" s="9">
        <v>0</v>
      </c>
      <c r="AJ4921" s="9">
        <v>0</v>
      </c>
      <c r="AK4921" s="9">
        <v>0</v>
      </c>
      <c r="AL4921" s="9">
        <v>0</v>
      </c>
      <c r="AM4921" s="9">
        <v>0</v>
      </c>
      <c r="AN4921" s="9">
        <v>0</v>
      </c>
      <c r="AO4921" s="9">
        <v>0</v>
      </c>
      <c r="AP4921" s="9">
        <v>0</v>
      </c>
      <c r="AQ4921" s="9">
        <v>0</v>
      </c>
      <c r="AR4921" s="9">
        <v>0</v>
      </c>
      <c r="AS4921" s="9">
        <v>0</v>
      </c>
      <c r="AT4921" s="9">
        <v>0</v>
      </c>
      <c r="AU4921" s="9">
        <v>0</v>
      </c>
      <c r="AV4921" s="9">
        <v>0</v>
      </c>
      <c r="AW4921" s="9">
        <v>0</v>
      </c>
      <c r="AX4921" s="9">
        <v>0</v>
      </c>
      <c r="AY4921" s="9">
        <v>0</v>
      </c>
      <c r="AZ4921" s="9">
        <v>0</v>
      </c>
      <c r="BA4921" s="9">
        <v>0</v>
      </c>
      <c r="BB4921" s="9">
        <v>0</v>
      </c>
      <c r="BC4921" s="9">
        <v>0</v>
      </c>
    </row>
    <row r="4922" spans="2:55" x14ac:dyDescent="0.45">
      <c r="B4922" s="25">
        <v>4915</v>
      </c>
      <c r="D4922" s="9" t="s">
        <v>98</v>
      </c>
      <c r="E4922" s="9">
        <v>0</v>
      </c>
      <c r="F4922" s="9">
        <v>0</v>
      </c>
      <c r="G4922" s="9">
        <v>0</v>
      </c>
      <c r="H4922" s="9">
        <v>0</v>
      </c>
      <c r="I4922" s="9">
        <v>0</v>
      </c>
      <c r="J4922" s="9">
        <v>0</v>
      </c>
      <c r="K4922" s="9">
        <v>0</v>
      </c>
      <c r="L4922" s="9">
        <v>0</v>
      </c>
      <c r="M4922" s="9">
        <v>0</v>
      </c>
      <c r="N4922" s="9">
        <v>0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3</v>
      </c>
      <c r="AC4922" s="9">
        <v>0</v>
      </c>
      <c r="AD4922" s="9">
        <v>0</v>
      </c>
      <c r="AE4922" s="9">
        <v>0</v>
      </c>
      <c r="AF4922" s="9">
        <v>0</v>
      </c>
      <c r="AG4922" s="9">
        <v>0</v>
      </c>
      <c r="AH4922" s="9">
        <v>0</v>
      </c>
      <c r="AI4922" s="9">
        <v>0</v>
      </c>
      <c r="AJ4922" s="9">
        <v>0</v>
      </c>
      <c r="AK4922" s="9">
        <v>0</v>
      </c>
      <c r="AL4922" s="9">
        <v>0</v>
      </c>
      <c r="AM4922" s="9">
        <v>0</v>
      </c>
      <c r="AN4922" s="9">
        <v>0</v>
      </c>
      <c r="AO4922" s="9">
        <v>0</v>
      </c>
      <c r="AP4922" s="9">
        <v>0</v>
      </c>
      <c r="AQ4922" s="9">
        <v>0</v>
      </c>
      <c r="AR4922" s="9">
        <v>0</v>
      </c>
      <c r="AS4922" s="9">
        <v>0</v>
      </c>
      <c r="AT4922" s="9">
        <v>0</v>
      </c>
      <c r="AU4922" s="9">
        <v>0</v>
      </c>
      <c r="AV4922" s="9">
        <v>0</v>
      </c>
      <c r="AW4922" s="9">
        <v>0</v>
      </c>
      <c r="AX4922" s="9">
        <v>0</v>
      </c>
      <c r="AY4922" s="9">
        <v>0</v>
      </c>
      <c r="AZ4922" s="9">
        <v>0</v>
      </c>
      <c r="BA4922" s="9">
        <v>0</v>
      </c>
      <c r="BB4922" s="9">
        <v>0</v>
      </c>
      <c r="BC4922" s="9">
        <v>0</v>
      </c>
    </row>
    <row r="4923" spans="2:55" x14ac:dyDescent="0.45">
      <c r="B4923" s="25">
        <v>4916</v>
      </c>
      <c r="D4923" s="9" t="s">
        <v>99</v>
      </c>
      <c r="E4923" s="9">
        <v>0</v>
      </c>
      <c r="F4923" s="9">
        <v>0</v>
      </c>
      <c r="G4923" s="9">
        <v>0</v>
      </c>
      <c r="H4923" s="9">
        <v>3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7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  <c r="AC4923" s="9">
        <v>0</v>
      </c>
      <c r="AD4923" s="9">
        <v>0</v>
      </c>
      <c r="AE4923" s="9">
        <v>0</v>
      </c>
      <c r="AF4923" s="9">
        <v>0</v>
      </c>
      <c r="AG4923" s="9">
        <v>0</v>
      </c>
      <c r="AH4923" s="9">
        <v>0</v>
      </c>
      <c r="AI4923" s="9">
        <v>0</v>
      </c>
      <c r="AJ4923" s="9">
        <v>0</v>
      </c>
      <c r="AK4923" s="9">
        <v>0</v>
      </c>
      <c r="AL4923" s="9">
        <v>0</v>
      </c>
      <c r="AM4923" s="9">
        <v>0</v>
      </c>
      <c r="AN4923" s="9">
        <v>0</v>
      </c>
      <c r="AO4923" s="9">
        <v>0</v>
      </c>
      <c r="AP4923" s="9">
        <v>4</v>
      </c>
      <c r="AQ4923" s="9">
        <v>0</v>
      </c>
      <c r="AR4923" s="9">
        <v>0</v>
      </c>
      <c r="AS4923" s="9">
        <v>0</v>
      </c>
      <c r="AT4923" s="9">
        <v>0</v>
      </c>
      <c r="AU4923" s="9">
        <v>0</v>
      </c>
      <c r="AV4923" s="9">
        <v>0</v>
      </c>
      <c r="AW4923" s="9">
        <v>0</v>
      </c>
      <c r="AX4923" s="9">
        <v>0</v>
      </c>
      <c r="AY4923" s="9">
        <v>0</v>
      </c>
      <c r="AZ4923" s="9">
        <v>0</v>
      </c>
      <c r="BA4923" s="9">
        <v>0</v>
      </c>
      <c r="BB4923" s="9">
        <v>0</v>
      </c>
      <c r="BC4923" s="9">
        <v>0</v>
      </c>
    </row>
    <row r="4924" spans="2:55" x14ac:dyDescent="0.45">
      <c r="B4924" s="25">
        <v>4917</v>
      </c>
      <c r="D4924" s="9" t="s">
        <v>100</v>
      </c>
      <c r="E4924" s="9">
        <v>0</v>
      </c>
      <c r="F4924" s="9">
        <v>0</v>
      </c>
      <c r="G4924" s="9">
        <v>0</v>
      </c>
      <c r="H4924" s="9">
        <v>6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38</v>
      </c>
      <c r="O4924" s="9">
        <v>0</v>
      </c>
      <c r="P4924" s="9">
        <v>0</v>
      </c>
      <c r="Q4924" s="9">
        <v>4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  <c r="AB4924" s="9">
        <v>4</v>
      </c>
      <c r="AC4924" s="9">
        <v>0</v>
      </c>
      <c r="AD4924" s="9">
        <v>0</v>
      </c>
      <c r="AE4924" s="9">
        <v>0</v>
      </c>
      <c r="AF4924" s="9">
        <v>0</v>
      </c>
      <c r="AG4924" s="9">
        <v>0</v>
      </c>
      <c r="AH4924" s="9">
        <v>0</v>
      </c>
      <c r="AI4924" s="9">
        <v>0</v>
      </c>
      <c r="AJ4924" s="9">
        <v>0</v>
      </c>
      <c r="AK4924" s="9">
        <v>0</v>
      </c>
      <c r="AL4924" s="9">
        <v>0</v>
      </c>
      <c r="AM4924" s="9">
        <v>0</v>
      </c>
      <c r="AN4924" s="9">
        <v>0</v>
      </c>
      <c r="AO4924" s="9">
        <v>0</v>
      </c>
      <c r="AP4924" s="9">
        <v>0</v>
      </c>
      <c r="AQ4924" s="9">
        <v>0</v>
      </c>
      <c r="AR4924" s="9">
        <v>0</v>
      </c>
      <c r="AS4924" s="9">
        <v>0</v>
      </c>
      <c r="AT4924" s="9">
        <v>0</v>
      </c>
      <c r="AU4924" s="9">
        <v>0</v>
      </c>
      <c r="AV4924" s="9">
        <v>0</v>
      </c>
      <c r="AW4924" s="9">
        <v>0</v>
      </c>
      <c r="AX4924" s="9">
        <v>0</v>
      </c>
      <c r="AY4924" s="9">
        <v>0</v>
      </c>
      <c r="AZ4924" s="9">
        <v>0</v>
      </c>
      <c r="BA4924" s="9">
        <v>0</v>
      </c>
      <c r="BB4924" s="9">
        <v>0</v>
      </c>
      <c r="BC4924" s="9">
        <v>0</v>
      </c>
    </row>
    <row r="4925" spans="2:55" x14ac:dyDescent="0.45">
      <c r="B4925" s="25">
        <v>4918</v>
      </c>
      <c r="D4925" s="9" t="s">
        <v>101</v>
      </c>
      <c r="E4925" s="9">
        <v>0</v>
      </c>
      <c r="F4925" s="9">
        <v>0</v>
      </c>
      <c r="G4925" s="9">
        <v>0</v>
      </c>
      <c r="H4925" s="9">
        <v>17</v>
      </c>
      <c r="I4925" s="9">
        <v>3</v>
      </c>
      <c r="J4925" s="9">
        <v>6</v>
      </c>
      <c r="K4925" s="9">
        <v>5</v>
      </c>
      <c r="L4925" s="9">
        <v>8</v>
      </c>
      <c r="M4925" s="9">
        <v>0</v>
      </c>
      <c r="N4925" s="9">
        <v>142</v>
      </c>
      <c r="O4925" s="9">
        <v>0</v>
      </c>
      <c r="P4925" s="9">
        <v>0</v>
      </c>
      <c r="Q4925" s="9">
        <v>0</v>
      </c>
      <c r="R4925" s="9">
        <v>0</v>
      </c>
      <c r="S4925" s="9">
        <v>6</v>
      </c>
      <c r="T4925" s="9">
        <v>0</v>
      </c>
      <c r="U4925" s="9">
        <v>0</v>
      </c>
      <c r="V4925" s="9">
        <v>0</v>
      </c>
      <c r="W4925" s="9">
        <v>0</v>
      </c>
      <c r="X4925" s="9">
        <v>0</v>
      </c>
      <c r="Y4925" s="9">
        <v>0</v>
      </c>
      <c r="Z4925" s="9">
        <v>0</v>
      </c>
      <c r="AA4925" s="9">
        <v>0</v>
      </c>
      <c r="AB4925" s="9">
        <v>31</v>
      </c>
      <c r="AC4925" s="9">
        <v>0</v>
      </c>
      <c r="AD4925" s="9">
        <v>0</v>
      </c>
      <c r="AE4925" s="9">
        <v>8</v>
      </c>
      <c r="AF4925" s="9">
        <v>0</v>
      </c>
      <c r="AG4925" s="9">
        <v>7</v>
      </c>
      <c r="AH4925" s="9">
        <v>0</v>
      </c>
      <c r="AI4925" s="9">
        <v>3</v>
      </c>
      <c r="AJ4925" s="9">
        <v>0</v>
      </c>
      <c r="AK4925" s="9">
        <v>3</v>
      </c>
      <c r="AL4925" s="9">
        <v>6</v>
      </c>
      <c r="AM4925" s="9">
        <v>4</v>
      </c>
      <c r="AN4925" s="9">
        <v>0</v>
      </c>
      <c r="AO4925" s="9">
        <v>0</v>
      </c>
      <c r="AP4925" s="9">
        <v>5</v>
      </c>
      <c r="AQ4925" s="9">
        <v>0</v>
      </c>
      <c r="AR4925" s="9">
        <v>0</v>
      </c>
      <c r="AS4925" s="9">
        <v>0</v>
      </c>
      <c r="AT4925" s="9">
        <v>0</v>
      </c>
      <c r="AU4925" s="9">
        <v>3</v>
      </c>
      <c r="AV4925" s="9">
        <v>0</v>
      </c>
      <c r="AW4925" s="9">
        <v>0</v>
      </c>
      <c r="AX4925" s="9">
        <v>3</v>
      </c>
      <c r="AY4925" s="9">
        <v>0</v>
      </c>
      <c r="AZ4925" s="9">
        <v>0</v>
      </c>
      <c r="BA4925" s="9">
        <v>0</v>
      </c>
      <c r="BB4925" s="9">
        <v>0</v>
      </c>
      <c r="BC4925" s="9">
        <v>0</v>
      </c>
    </row>
    <row r="4926" spans="2:55" x14ac:dyDescent="0.45">
      <c r="B4926" s="25">
        <v>4919</v>
      </c>
      <c r="D4926" s="9" t="s">
        <v>102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  <c r="J4926" s="9">
        <v>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0</v>
      </c>
      <c r="V4926" s="9">
        <v>0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  <c r="AC4926" s="9">
        <v>0</v>
      </c>
      <c r="AD4926" s="9">
        <v>0</v>
      </c>
      <c r="AE4926" s="9">
        <v>0</v>
      </c>
      <c r="AF4926" s="9">
        <v>0</v>
      </c>
      <c r="AG4926" s="9">
        <v>0</v>
      </c>
      <c r="AH4926" s="9">
        <v>0</v>
      </c>
      <c r="AI4926" s="9">
        <v>0</v>
      </c>
      <c r="AJ4926" s="9">
        <v>0</v>
      </c>
      <c r="AK4926" s="9">
        <v>0</v>
      </c>
      <c r="AL4926" s="9">
        <v>0</v>
      </c>
      <c r="AM4926" s="9">
        <v>0</v>
      </c>
      <c r="AN4926" s="9">
        <v>0</v>
      </c>
      <c r="AO4926" s="9">
        <v>0</v>
      </c>
      <c r="AP4926" s="9">
        <v>0</v>
      </c>
      <c r="AQ4926" s="9">
        <v>0</v>
      </c>
      <c r="AR4926" s="9">
        <v>0</v>
      </c>
      <c r="AS4926" s="9">
        <v>0</v>
      </c>
      <c r="AT4926" s="9">
        <v>0</v>
      </c>
      <c r="AU4926" s="9">
        <v>0</v>
      </c>
      <c r="AV4926" s="9">
        <v>0</v>
      </c>
      <c r="AW4926" s="9">
        <v>0</v>
      </c>
      <c r="AX4926" s="9">
        <v>0</v>
      </c>
      <c r="AY4926" s="9">
        <v>0</v>
      </c>
      <c r="AZ4926" s="9">
        <v>0</v>
      </c>
      <c r="BA4926" s="9">
        <v>0</v>
      </c>
      <c r="BB4926" s="9">
        <v>0</v>
      </c>
      <c r="BC4926" s="9">
        <v>0</v>
      </c>
    </row>
    <row r="4927" spans="2:55" x14ac:dyDescent="0.45">
      <c r="B4927" s="25">
        <v>4920</v>
      </c>
      <c r="D4927" s="9" t="s">
        <v>103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0</v>
      </c>
      <c r="AB4927" s="9">
        <v>4</v>
      </c>
      <c r="AC4927" s="9">
        <v>0</v>
      </c>
      <c r="AD4927" s="9">
        <v>0</v>
      </c>
      <c r="AE4927" s="9">
        <v>0</v>
      </c>
      <c r="AF4927" s="9">
        <v>0</v>
      </c>
      <c r="AG4927" s="9">
        <v>0</v>
      </c>
      <c r="AH4927" s="9">
        <v>0</v>
      </c>
      <c r="AI4927" s="9">
        <v>0</v>
      </c>
      <c r="AJ4927" s="9">
        <v>0</v>
      </c>
      <c r="AK4927" s="9">
        <v>0</v>
      </c>
      <c r="AL4927" s="9">
        <v>0</v>
      </c>
      <c r="AM4927" s="9">
        <v>0</v>
      </c>
      <c r="AN4927" s="9">
        <v>0</v>
      </c>
      <c r="AO4927" s="9">
        <v>0</v>
      </c>
      <c r="AP4927" s="9">
        <v>0</v>
      </c>
      <c r="AQ4927" s="9">
        <v>0</v>
      </c>
      <c r="AR4927" s="9">
        <v>0</v>
      </c>
      <c r="AS4927" s="9">
        <v>0</v>
      </c>
      <c r="AT4927" s="9">
        <v>0</v>
      </c>
      <c r="AU4927" s="9">
        <v>0</v>
      </c>
      <c r="AV4927" s="9">
        <v>0</v>
      </c>
      <c r="AW4927" s="9">
        <v>0</v>
      </c>
      <c r="AX4927" s="9">
        <v>0</v>
      </c>
      <c r="AY4927" s="9">
        <v>0</v>
      </c>
      <c r="AZ4927" s="9">
        <v>0</v>
      </c>
      <c r="BA4927" s="9">
        <v>0</v>
      </c>
      <c r="BB4927" s="9">
        <v>0</v>
      </c>
      <c r="BC4927" s="9">
        <v>0</v>
      </c>
    </row>
    <row r="4928" spans="2:55" x14ac:dyDescent="0.45">
      <c r="B4928" s="25">
        <v>4921</v>
      </c>
      <c r="D4928" s="9" t="s">
        <v>104</v>
      </c>
      <c r="E4928" s="9">
        <v>3</v>
      </c>
      <c r="F4928" s="9">
        <v>5</v>
      </c>
      <c r="G4928" s="9">
        <v>0</v>
      </c>
      <c r="H4928" s="9">
        <v>8</v>
      </c>
      <c r="I4928" s="9">
        <v>7</v>
      </c>
      <c r="J4928" s="9">
        <v>0</v>
      </c>
      <c r="K4928" s="9">
        <v>0</v>
      </c>
      <c r="L4928" s="9">
        <v>19</v>
      </c>
      <c r="M4928" s="9">
        <v>0</v>
      </c>
      <c r="N4928" s="9">
        <v>0</v>
      </c>
      <c r="O4928" s="9">
        <v>0</v>
      </c>
      <c r="P4928" s="9">
        <v>0</v>
      </c>
      <c r="Q4928" s="9">
        <v>0</v>
      </c>
      <c r="R4928" s="9">
        <v>0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0</v>
      </c>
      <c r="AB4928" s="9">
        <v>6</v>
      </c>
      <c r="AC4928" s="9">
        <v>0</v>
      </c>
      <c r="AD4928" s="9">
        <v>0</v>
      </c>
      <c r="AE4928" s="9">
        <v>3</v>
      </c>
      <c r="AF4928" s="9">
        <v>0</v>
      </c>
      <c r="AG4928" s="9">
        <v>0</v>
      </c>
      <c r="AH4928" s="9">
        <v>0</v>
      </c>
      <c r="AI4928" s="9">
        <v>0</v>
      </c>
      <c r="AJ4928" s="9">
        <v>0</v>
      </c>
      <c r="AK4928" s="9">
        <v>9</v>
      </c>
      <c r="AL4928" s="9">
        <v>0</v>
      </c>
      <c r="AM4928" s="9">
        <v>4</v>
      </c>
      <c r="AN4928" s="9">
        <v>0</v>
      </c>
      <c r="AO4928" s="9">
        <v>4</v>
      </c>
      <c r="AP4928" s="9">
        <v>0</v>
      </c>
      <c r="AQ4928" s="9">
        <v>0</v>
      </c>
      <c r="AR4928" s="9">
        <v>0</v>
      </c>
      <c r="AS4928" s="9">
        <v>0</v>
      </c>
      <c r="AT4928" s="9">
        <v>0</v>
      </c>
      <c r="AU4928" s="9">
        <v>0</v>
      </c>
      <c r="AV4928" s="9">
        <v>0</v>
      </c>
      <c r="AW4928" s="9">
        <v>0</v>
      </c>
      <c r="AX4928" s="9">
        <v>0</v>
      </c>
      <c r="AY4928" s="9">
        <v>0</v>
      </c>
      <c r="AZ4928" s="9">
        <v>0</v>
      </c>
      <c r="BA4928" s="9">
        <v>0</v>
      </c>
      <c r="BB4928" s="9">
        <v>0</v>
      </c>
      <c r="BC4928" s="9">
        <v>0</v>
      </c>
    </row>
    <row r="4929" spans="2:55" x14ac:dyDescent="0.45">
      <c r="B4929" s="25">
        <v>4922</v>
      </c>
      <c r="D4929" s="9" t="s">
        <v>105</v>
      </c>
      <c r="E4929" s="9">
        <v>0</v>
      </c>
      <c r="F4929" s="9">
        <v>6</v>
      </c>
      <c r="G4929" s="9">
        <v>0</v>
      </c>
      <c r="H4929" s="9">
        <v>38</v>
      </c>
      <c r="I4929" s="9">
        <v>8</v>
      </c>
      <c r="J4929" s="9">
        <v>0</v>
      </c>
      <c r="K4929" s="9">
        <v>0</v>
      </c>
      <c r="L4929" s="9">
        <v>98</v>
      </c>
      <c r="M4929" s="9">
        <v>0</v>
      </c>
      <c r="N4929" s="9">
        <v>5</v>
      </c>
      <c r="O4929" s="9">
        <v>0</v>
      </c>
      <c r="P4929" s="9">
        <v>3</v>
      </c>
      <c r="Q4929" s="9">
        <v>0</v>
      </c>
      <c r="R4929" s="9">
        <v>0</v>
      </c>
      <c r="S4929" s="9">
        <v>0</v>
      </c>
      <c r="T4929" s="9">
        <v>0</v>
      </c>
      <c r="U4929" s="9">
        <v>0</v>
      </c>
      <c r="V4929" s="9">
        <v>0</v>
      </c>
      <c r="W4929" s="9">
        <v>4</v>
      </c>
      <c r="X4929" s="9">
        <v>0</v>
      </c>
      <c r="Y4929" s="9">
        <v>0</v>
      </c>
      <c r="Z4929" s="9">
        <v>0</v>
      </c>
      <c r="AA4929" s="9">
        <v>0</v>
      </c>
      <c r="AB4929" s="9">
        <v>8</v>
      </c>
      <c r="AC4929" s="9">
        <v>0</v>
      </c>
      <c r="AD4929" s="9">
        <v>0</v>
      </c>
      <c r="AE4929" s="9">
        <v>0</v>
      </c>
      <c r="AF4929" s="9">
        <v>0</v>
      </c>
      <c r="AG4929" s="9">
        <v>9</v>
      </c>
      <c r="AH4929" s="9">
        <v>0</v>
      </c>
      <c r="AI4929" s="9">
        <v>4</v>
      </c>
      <c r="AJ4929" s="9">
        <v>0</v>
      </c>
      <c r="AK4929" s="9">
        <v>38</v>
      </c>
      <c r="AL4929" s="9">
        <v>0</v>
      </c>
      <c r="AM4929" s="9">
        <v>3</v>
      </c>
      <c r="AN4929" s="9">
        <v>0</v>
      </c>
      <c r="AO4929" s="9">
        <v>0</v>
      </c>
      <c r="AP4929" s="9">
        <v>3</v>
      </c>
      <c r="AQ4929" s="9">
        <v>0</v>
      </c>
      <c r="AR4929" s="9">
        <v>0</v>
      </c>
      <c r="AS4929" s="9">
        <v>0</v>
      </c>
      <c r="AT4929" s="9">
        <v>0</v>
      </c>
      <c r="AU4929" s="9">
        <v>0</v>
      </c>
      <c r="AV4929" s="9">
        <v>0</v>
      </c>
      <c r="AW4929" s="9">
        <v>0</v>
      </c>
      <c r="AX4929" s="9">
        <v>3</v>
      </c>
      <c r="AY4929" s="9">
        <v>0</v>
      </c>
      <c r="AZ4929" s="9">
        <v>0</v>
      </c>
      <c r="BA4929" s="9">
        <v>0</v>
      </c>
      <c r="BB4929" s="9">
        <v>0</v>
      </c>
      <c r="BC4929" s="9">
        <v>0</v>
      </c>
    </row>
    <row r="4930" spans="2:55" x14ac:dyDescent="0.45">
      <c r="B4930" s="25">
        <v>4923</v>
      </c>
      <c r="D4930" s="9" t="s">
        <v>106</v>
      </c>
      <c r="E4930" s="9">
        <v>6</v>
      </c>
      <c r="F4930" s="9">
        <v>25</v>
      </c>
      <c r="G4930" s="9">
        <v>0</v>
      </c>
      <c r="H4930" s="9">
        <v>133</v>
      </c>
      <c r="I4930" s="9">
        <v>30</v>
      </c>
      <c r="J4930" s="9">
        <v>3</v>
      </c>
      <c r="K4930" s="9">
        <v>0</v>
      </c>
      <c r="L4930" s="9">
        <v>65</v>
      </c>
      <c r="M4930" s="9">
        <v>10</v>
      </c>
      <c r="N4930" s="9">
        <v>9</v>
      </c>
      <c r="O4930" s="9">
        <v>4</v>
      </c>
      <c r="P4930" s="9">
        <v>11</v>
      </c>
      <c r="Q4930" s="9">
        <v>0</v>
      </c>
      <c r="R4930" s="9">
        <v>0</v>
      </c>
      <c r="S4930" s="9">
        <v>9</v>
      </c>
      <c r="T4930" s="9">
        <v>0</v>
      </c>
      <c r="U4930" s="9">
        <v>5</v>
      </c>
      <c r="V4930" s="9">
        <v>0</v>
      </c>
      <c r="W4930" s="9">
        <v>0</v>
      </c>
      <c r="X4930" s="9">
        <v>4</v>
      </c>
      <c r="Y4930" s="9">
        <v>0</v>
      </c>
      <c r="Z4930" s="9">
        <v>0</v>
      </c>
      <c r="AA4930" s="9">
        <v>0</v>
      </c>
      <c r="AB4930" s="9">
        <v>7</v>
      </c>
      <c r="AC4930" s="9">
        <v>3</v>
      </c>
      <c r="AD4930" s="9">
        <v>3</v>
      </c>
      <c r="AE4930" s="9">
        <v>5</v>
      </c>
      <c r="AF4930" s="9">
        <v>0</v>
      </c>
      <c r="AG4930" s="9">
        <v>34</v>
      </c>
      <c r="AH4930" s="9">
        <v>5</v>
      </c>
      <c r="AI4930" s="9">
        <v>17</v>
      </c>
      <c r="AJ4930" s="9">
        <v>7</v>
      </c>
      <c r="AK4930" s="9">
        <v>11</v>
      </c>
      <c r="AL4930" s="9">
        <v>4</v>
      </c>
      <c r="AM4930" s="9">
        <v>10</v>
      </c>
      <c r="AN4930" s="9">
        <v>0</v>
      </c>
      <c r="AO4930" s="9">
        <v>9</v>
      </c>
      <c r="AP4930" s="9">
        <v>11</v>
      </c>
      <c r="AQ4930" s="9">
        <v>0</v>
      </c>
      <c r="AR4930" s="9">
        <v>0</v>
      </c>
      <c r="AS4930" s="9">
        <v>0</v>
      </c>
      <c r="AT4930" s="9">
        <v>0</v>
      </c>
      <c r="AU4930" s="9">
        <v>0</v>
      </c>
      <c r="AV4930" s="9">
        <v>0</v>
      </c>
      <c r="AW4930" s="9">
        <v>0</v>
      </c>
      <c r="AX4930" s="9">
        <v>3</v>
      </c>
      <c r="AY4930" s="9">
        <v>0</v>
      </c>
      <c r="AZ4930" s="9">
        <v>0</v>
      </c>
      <c r="BA4930" s="9">
        <v>0</v>
      </c>
      <c r="BB4930" s="9">
        <v>0</v>
      </c>
      <c r="BC4930" s="9">
        <v>5</v>
      </c>
    </row>
    <row r="4931" spans="2:55" x14ac:dyDescent="0.45">
      <c r="B4931" s="25">
        <v>4924</v>
      </c>
      <c r="D4931" s="9" t="s">
        <v>107</v>
      </c>
      <c r="E4931" s="9">
        <v>0</v>
      </c>
      <c r="F4931" s="9">
        <v>6</v>
      </c>
      <c r="G4931" s="9">
        <v>0</v>
      </c>
      <c r="H4931" s="9">
        <v>31</v>
      </c>
      <c r="I4931" s="9">
        <v>6</v>
      </c>
      <c r="J4931" s="9">
        <v>0</v>
      </c>
      <c r="K4931" s="9">
        <v>5</v>
      </c>
      <c r="L4931" s="9">
        <v>18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  <c r="AB4931" s="9">
        <v>0</v>
      </c>
      <c r="AC4931" s="9">
        <v>0</v>
      </c>
      <c r="AD4931" s="9">
        <v>0</v>
      </c>
      <c r="AE4931" s="9">
        <v>0</v>
      </c>
      <c r="AF4931" s="9">
        <v>0</v>
      </c>
      <c r="AG4931" s="9">
        <v>6</v>
      </c>
      <c r="AH4931" s="9">
        <v>0</v>
      </c>
      <c r="AI4931" s="9">
        <v>0</v>
      </c>
      <c r="AJ4931" s="9">
        <v>0</v>
      </c>
      <c r="AK4931" s="9">
        <v>0</v>
      </c>
      <c r="AL4931" s="9">
        <v>0</v>
      </c>
      <c r="AM4931" s="9">
        <v>0</v>
      </c>
      <c r="AN4931" s="9">
        <v>0</v>
      </c>
      <c r="AO4931" s="9">
        <v>8</v>
      </c>
      <c r="AP4931" s="9">
        <v>6</v>
      </c>
      <c r="AQ4931" s="9">
        <v>0</v>
      </c>
      <c r="AR4931" s="9">
        <v>0</v>
      </c>
      <c r="AS4931" s="9">
        <v>0</v>
      </c>
      <c r="AT4931" s="9">
        <v>0</v>
      </c>
      <c r="AU4931" s="9">
        <v>0</v>
      </c>
      <c r="AV4931" s="9">
        <v>0</v>
      </c>
      <c r="AW4931" s="9">
        <v>0</v>
      </c>
      <c r="AX4931" s="9">
        <v>0</v>
      </c>
      <c r="AY4931" s="9">
        <v>0</v>
      </c>
      <c r="AZ4931" s="9">
        <v>0</v>
      </c>
      <c r="BA4931" s="9">
        <v>0</v>
      </c>
      <c r="BB4931" s="9">
        <v>0</v>
      </c>
      <c r="BC4931" s="9">
        <v>0</v>
      </c>
    </row>
    <row r="4932" spans="2:55" x14ac:dyDescent="0.45">
      <c r="B4932" s="25">
        <v>4925</v>
      </c>
      <c r="D4932" s="9" t="s">
        <v>108</v>
      </c>
      <c r="E4932" s="9">
        <v>0</v>
      </c>
      <c r="F4932" s="9">
        <v>0</v>
      </c>
      <c r="G4932" s="9">
        <v>0</v>
      </c>
      <c r="H4932" s="9">
        <v>3</v>
      </c>
      <c r="I4932" s="9">
        <v>3</v>
      </c>
      <c r="J4932" s="9">
        <v>0</v>
      </c>
      <c r="K4932" s="9">
        <v>0</v>
      </c>
      <c r="L4932" s="9">
        <v>0</v>
      </c>
      <c r="M4932" s="9">
        <v>0</v>
      </c>
      <c r="N4932" s="9">
        <v>0</v>
      </c>
      <c r="O4932" s="9">
        <v>0</v>
      </c>
      <c r="P4932" s="9">
        <v>3</v>
      </c>
      <c r="Q4932" s="9">
        <v>0</v>
      </c>
      <c r="R4932" s="9">
        <v>0</v>
      </c>
      <c r="S4932" s="9">
        <v>0</v>
      </c>
      <c r="T4932" s="9">
        <v>0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  <c r="AC4932" s="9">
        <v>0</v>
      </c>
      <c r="AD4932" s="9">
        <v>0</v>
      </c>
      <c r="AE4932" s="9">
        <v>0</v>
      </c>
      <c r="AF4932" s="9">
        <v>0</v>
      </c>
      <c r="AG4932" s="9">
        <v>0</v>
      </c>
      <c r="AH4932" s="9">
        <v>0</v>
      </c>
      <c r="AI4932" s="9">
        <v>0</v>
      </c>
      <c r="AJ4932" s="9">
        <v>4</v>
      </c>
      <c r="AK4932" s="9">
        <v>0</v>
      </c>
      <c r="AL4932" s="9">
        <v>0</v>
      </c>
      <c r="AM4932" s="9">
        <v>0</v>
      </c>
      <c r="AN4932" s="9">
        <v>0</v>
      </c>
      <c r="AO4932" s="9">
        <v>0</v>
      </c>
      <c r="AP4932" s="9">
        <v>0</v>
      </c>
      <c r="AQ4932" s="9">
        <v>0</v>
      </c>
      <c r="AR4932" s="9">
        <v>0</v>
      </c>
      <c r="AS4932" s="9">
        <v>0</v>
      </c>
      <c r="AT4932" s="9">
        <v>0</v>
      </c>
      <c r="AU4932" s="9">
        <v>0</v>
      </c>
      <c r="AV4932" s="9">
        <v>0</v>
      </c>
      <c r="AW4932" s="9">
        <v>0</v>
      </c>
      <c r="AX4932" s="9">
        <v>0</v>
      </c>
      <c r="AY4932" s="9">
        <v>0</v>
      </c>
      <c r="AZ4932" s="9">
        <v>0</v>
      </c>
      <c r="BA4932" s="9">
        <v>0</v>
      </c>
      <c r="BB4932" s="9">
        <v>0</v>
      </c>
      <c r="BC4932" s="9">
        <v>0</v>
      </c>
    </row>
    <row r="4933" spans="2:55" x14ac:dyDescent="0.45">
      <c r="B4933" s="25">
        <v>4926</v>
      </c>
      <c r="D4933" s="9" t="s">
        <v>109</v>
      </c>
      <c r="E4933" s="9">
        <v>0</v>
      </c>
      <c r="F4933" s="9">
        <v>0</v>
      </c>
      <c r="G4933" s="9">
        <v>0</v>
      </c>
      <c r="H4933" s="9">
        <v>0</v>
      </c>
      <c r="I4933" s="9">
        <v>0</v>
      </c>
      <c r="J4933" s="9">
        <v>0</v>
      </c>
      <c r="K4933" s="9">
        <v>0</v>
      </c>
      <c r="L4933" s="9">
        <v>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0</v>
      </c>
      <c r="T4933" s="9">
        <v>0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  <c r="AB4933" s="9">
        <v>0</v>
      </c>
      <c r="AC4933" s="9">
        <v>0</v>
      </c>
      <c r="AD4933" s="9">
        <v>0</v>
      </c>
      <c r="AE4933" s="9">
        <v>0</v>
      </c>
      <c r="AF4933" s="9">
        <v>0</v>
      </c>
      <c r="AG4933" s="9">
        <v>4</v>
      </c>
      <c r="AH4933" s="9">
        <v>0</v>
      </c>
      <c r="AI4933" s="9">
        <v>0</v>
      </c>
      <c r="AJ4933" s="9">
        <v>0</v>
      </c>
      <c r="AK4933" s="9">
        <v>0</v>
      </c>
      <c r="AL4933" s="9">
        <v>0</v>
      </c>
      <c r="AM4933" s="9">
        <v>0</v>
      </c>
      <c r="AN4933" s="9">
        <v>0</v>
      </c>
      <c r="AO4933" s="9">
        <v>0</v>
      </c>
      <c r="AP4933" s="9">
        <v>0</v>
      </c>
      <c r="AQ4933" s="9">
        <v>0</v>
      </c>
      <c r="AR4933" s="9">
        <v>0</v>
      </c>
      <c r="AS4933" s="9">
        <v>0</v>
      </c>
      <c r="AT4933" s="9">
        <v>0</v>
      </c>
      <c r="AU4933" s="9">
        <v>0</v>
      </c>
      <c r="AV4933" s="9">
        <v>0</v>
      </c>
      <c r="AW4933" s="9">
        <v>0</v>
      </c>
      <c r="AX4933" s="9">
        <v>0</v>
      </c>
      <c r="AY4933" s="9">
        <v>0</v>
      </c>
      <c r="AZ4933" s="9">
        <v>0</v>
      </c>
      <c r="BA4933" s="9">
        <v>0</v>
      </c>
      <c r="BB4933" s="9">
        <v>0</v>
      </c>
      <c r="BC4933" s="9">
        <v>0</v>
      </c>
    </row>
    <row r="4934" spans="2:55" x14ac:dyDescent="0.45">
      <c r="B4934" s="25">
        <v>4927</v>
      </c>
      <c r="D4934" s="9" t="s">
        <v>110</v>
      </c>
      <c r="E4934" s="9">
        <v>0</v>
      </c>
      <c r="F4934" s="9">
        <v>4</v>
      </c>
      <c r="G4934" s="9">
        <v>0</v>
      </c>
      <c r="H4934" s="9">
        <v>18</v>
      </c>
      <c r="I4934" s="9">
        <v>3</v>
      </c>
      <c r="J4934" s="9">
        <v>0</v>
      </c>
      <c r="K4934" s="9">
        <v>0</v>
      </c>
      <c r="L4934" s="9">
        <v>23</v>
      </c>
      <c r="M4934" s="9">
        <v>0</v>
      </c>
      <c r="N4934" s="9">
        <v>0</v>
      </c>
      <c r="O4934" s="9">
        <v>0</v>
      </c>
      <c r="P4934" s="9">
        <v>7</v>
      </c>
      <c r="Q4934" s="9">
        <v>0</v>
      </c>
      <c r="R4934" s="9">
        <v>0</v>
      </c>
      <c r="S4934" s="9">
        <v>0</v>
      </c>
      <c r="T4934" s="9">
        <v>0</v>
      </c>
      <c r="U4934" s="9">
        <v>0</v>
      </c>
      <c r="V4934" s="9">
        <v>0</v>
      </c>
      <c r="W4934" s="9">
        <v>6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  <c r="AC4934" s="9">
        <v>0</v>
      </c>
      <c r="AD4934" s="9">
        <v>0</v>
      </c>
      <c r="AE4934" s="9">
        <v>0</v>
      </c>
      <c r="AF4934" s="9">
        <v>0</v>
      </c>
      <c r="AG4934" s="9">
        <v>0</v>
      </c>
      <c r="AH4934" s="9">
        <v>0</v>
      </c>
      <c r="AI4934" s="9">
        <v>3</v>
      </c>
      <c r="AJ4934" s="9">
        <v>0</v>
      </c>
      <c r="AK4934" s="9">
        <v>15</v>
      </c>
      <c r="AL4934" s="9">
        <v>0</v>
      </c>
      <c r="AM4934" s="9">
        <v>0</v>
      </c>
      <c r="AN4934" s="9">
        <v>0</v>
      </c>
      <c r="AO4934" s="9">
        <v>6</v>
      </c>
      <c r="AP4934" s="9">
        <v>0</v>
      </c>
      <c r="AQ4934" s="9">
        <v>0</v>
      </c>
      <c r="AR4934" s="9">
        <v>0</v>
      </c>
      <c r="AS4934" s="9">
        <v>0</v>
      </c>
      <c r="AT4934" s="9">
        <v>0</v>
      </c>
      <c r="AU4934" s="9">
        <v>0</v>
      </c>
      <c r="AV4934" s="9">
        <v>0</v>
      </c>
      <c r="AW4934" s="9">
        <v>0</v>
      </c>
      <c r="AX4934" s="9">
        <v>0</v>
      </c>
      <c r="AY4934" s="9">
        <v>0</v>
      </c>
      <c r="AZ4934" s="9">
        <v>0</v>
      </c>
      <c r="BA4934" s="9">
        <v>0</v>
      </c>
      <c r="BB4934" s="9">
        <v>0</v>
      </c>
      <c r="BC4934" s="9">
        <v>0</v>
      </c>
    </row>
    <row r="4935" spans="2:55" x14ac:dyDescent="0.45">
      <c r="B4935" s="25">
        <v>4928</v>
      </c>
      <c r="D4935" s="9" t="s">
        <v>111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0</v>
      </c>
      <c r="L4935" s="9">
        <v>5</v>
      </c>
      <c r="M4935" s="9">
        <v>0</v>
      </c>
      <c r="N4935" s="9">
        <v>0</v>
      </c>
      <c r="O4935" s="9">
        <v>0</v>
      </c>
      <c r="P4935" s="9">
        <v>0</v>
      </c>
      <c r="Q4935" s="9">
        <v>0</v>
      </c>
      <c r="R4935" s="9">
        <v>0</v>
      </c>
      <c r="S4935" s="9">
        <v>0</v>
      </c>
      <c r="T4935" s="9">
        <v>0</v>
      </c>
      <c r="U4935" s="9">
        <v>0</v>
      </c>
      <c r="V4935" s="9">
        <v>0</v>
      </c>
      <c r="W4935" s="9">
        <v>0</v>
      </c>
      <c r="X4935" s="9">
        <v>0</v>
      </c>
      <c r="Y4935" s="9">
        <v>0</v>
      </c>
      <c r="Z4935" s="9">
        <v>0</v>
      </c>
      <c r="AA4935" s="9">
        <v>0</v>
      </c>
      <c r="AB4935" s="9">
        <v>0</v>
      </c>
      <c r="AC4935" s="9">
        <v>0</v>
      </c>
      <c r="AD4935" s="9">
        <v>0</v>
      </c>
      <c r="AE4935" s="9">
        <v>0</v>
      </c>
      <c r="AF4935" s="9">
        <v>0</v>
      </c>
      <c r="AG4935" s="9">
        <v>0</v>
      </c>
      <c r="AH4935" s="9">
        <v>0</v>
      </c>
      <c r="AI4935" s="9">
        <v>0</v>
      </c>
      <c r="AJ4935" s="9">
        <v>0</v>
      </c>
      <c r="AK4935" s="9">
        <v>0</v>
      </c>
      <c r="AL4935" s="9">
        <v>0</v>
      </c>
      <c r="AM4935" s="9">
        <v>3</v>
      </c>
      <c r="AN4935" s="9">
        <v>0</v>
      </c>
      <c r="AO4935" s="9">
        <v>0</v>
      </c>
      <c r="AP4935" s="9">
        <v>0</v>
      </c>
      <c r="AQ4935" s="9">
        <v>0</v>
      </c>
      <c r="AR4935" s="9">
        <v>0</v>
      </c>
      <c r="AS4935" s="9">
        <v>0</v>
      </c>
      <c r="AT4935" s="9">
        <v>0</v>
      </c>
      <c r="AU4935" s="9">
        <v>0</v>
      </c>
      <c r="AV4935" s="9">
        <v>0</v>
      </c>
      <c r="AW4935" s="9">
        <v>0</v>
      </c>
      <c r="AX4935" s="9">
        <v>0</v>
      </c>
      <c r="AY4935" s="9">
        <v>0</v>
      </c>
      <c r="AZ4935" s="9">
        <v>0</v>
      </c>
      <c r="BA4935" s="9">
        <v>0</v>
      </c>
      <c r="BB4935" s="9">
        <v>0</v>
      </c>
      <c r="BC4935" s="9">
        <v>0</v>
      </c>
    </row>
    <row r="4936" spans="2:55" x14ac:dyDescent="0.45">
      <c r="B4936" s="25">
        <v>4929</v>
      </c>
      <c r="D4936" s="9" t="s">
        <v>112</v>
      </c>
      <c r="E4936" s="9">
        <v>0</v>
      </c>
      <c r="F4936" s="9">
        <v>3</v>
      </c>
      <c r="G4936" s="9">
        <v>0</v>
      </c>
      <c r="H4936" s="9">
        <v>0</v>
      </c>
      <c r="I4936" s="9">
        <v>0</v>
      </c>
      <c r="J4936" s="9">
        <v>0</v>
      </c>
      <c r="K4936" s="9">
        <v>4</v>
      </c>
      <c r="L4936" s="9">
        <v>5</v>
      </c>
      <c r="M4936" s="9">
        <v>0</v>
      </c>
      <c r="N4936" s="9">
        <v>0</v>
      </c>
      <c r="O4936" s="9">
        <v>0</v>
      </c>
      <c r="P4936" s="9">
        <v>0</v>
      </c>
      <c r="Q4936" s="9">
        <v>3</v>
      </c>
      <c r="R4936" s="9">
        <v>0</v>
      </c>
      <c r="S4936" s="9">
        <v>0</v>
      </c>
      <c r="T4936" s="9">
        <v>0</v>
      </c>
      <c r="U4936" s="9">
        <v>0</v>
      </c>
      <c r="V4936" s="9">
        <v>0</v>
      </c>
      <c r="W4936" s="9">
        <v>0</v>
      </c>
      <c r="X4936" s="9">
        <v>0</v>
      </c>
      <c r="Y4936" s="9">
        <v>0</v>
      </c>
      <c r="Z4936" s="9">
        <v>0</v>
      </c>
      <c r="AA4936" s="9">
        <v>0</v>
      </c>
      <c r="AB4936" s="9">
        <v>0</v>
      </c>
      <c r="AC4936" s="9">
        <v>0</v>
      </c>
      <c r="AD4936" s="9">
        <v>0</v>
      </c>
      <c r="AE4936" s="9">
        <v>0</v>
      </c>
      <c r="AF4936" s="9">
        <v>0</v>
      </c>
      <c r="AG4936" s="9">
        <v>0</v>
      </c>
      <c r="AH4936" s="9">
        <v>0</v>
      </c>
      <c r="AI4936" s="9">
        <v>4</v>
      </c>
      <c r="AJ4936" s="9">
        <v>0</v>
      </c>
      <c r="AK4936" s="9">
        <v>0</v>
      </c>
      <c r="AL4936" s="9">
        <v>0</v>
      </c>
      <c r="AM4936" s="9">
        <v>0</v>
      </c>
      <c r="AN4936" s="9">
        <v>0</v>
      </c>
      <c r="AO4936" s="9">
        <v>0</v>
      </c>
      <c r="AP4936" s="9">
        <v>0</v>
      </c>
      <c r="AQ4936" s="9">
        <v>0</v>
      </c>
      <c r="AR4936" s="9">
        <v>0</v>
      </c>
      <c r="AS4936" s="9">
        <v>0</v>
      </c>
      <c r="AT4936" s="9">
        <v>0</v>
      </c>
      <c r="AU4936" s="9">
        <v>0</v>
      </c>
      <c r="AV4936" s="9">
        <v>0</v>
      </c>
      <c r="AW4936" s="9">
        <v>0</v>
      </c>
      <c r="AX4936" s="9">
        <v>0</v>
      </c>
      <c r="AY4936" s="9">
        <v>0</v>
      </c>
      <c r="AZ4936" s="9">
        <v>0</v>
      </c>
      <c r="BA4936" s="9">
        <v>0</v>
      </c>
      <c r="BB4936" s="9">
        <v>0</v>
      </c>
      <c r="BC4936" s="9">
        <v>0</v>
      </c>
    </row>
    <row r="4937" spans="2:55" x14ac:dyDescent="0.45">
      <c r="B4937" s="25">
        <v>4930</v>
      </c>
      <c r="D4937" s="9" t="s">
        <v>113</v>
      </c>
      <c r="E4937" s="9">
        <v>0</v>
      </c>
      <c r="F4937" s="9">
        <v>0</v>
      </c>
      <c r="G4937" s="9">
        <v>0</v>
      </c>
      <c r="H4937" s="9">
        <v>3</v>
      </c>
      <c r="I4937" s="9">
        <v>0</v>
      </c>
      <c r="J4937" s="9">
        <v>0</v>
      </c>
      <c r="K4937" s="9">
        <v>0</v>
      </c>
      <c r="L4937" s="9">
        <v>3</v>
      </c>
      <c r="M4937" s="9">
        <v>0</v>
      </c>
      <c r="N4937" s="9">
        <v>0</v>
      </c>
      <c r="O4937" s="9">
        <v>0</v>
      </c>
      <c r="P4937" s="9">
        <v>0</v>
      </c>
      <c r="Q4937" s="9">
        <v>4</v>
      </c>
      <c r="R4937" s="9">
        <v>0</v>
      </c>
      <c r="S4937" s="9">
        <v>4</v>
      </c>
      <c r="T4937" s="9">
        <v>0</v>
      </c>
      <c r="U4937" s="9">
        <v>0</v>
      </c>
      <c r="V4937" s="9">
        <v>0</v>
      </c>
      <c r="W4937" s="9">
        <v>0</v>
      </c>
      <c r="X4937" s="9">
        <v>0</v>
      </c>
      <c r="Y4937" s="9">
        <v>0</v>
      </c>
      <c r="Z4937" s="9">
        <v>0</v>
      </c>
      <c r="AA4937" s="9">
        <v>0</v>
      </c>
      <c r="AB4937" s="9">
        <v>0</v>
      </c>
      <c r="AC4937" s="9">
        <v>0</v>
      </c>
      <c r="AD4937" s="9">
        <v>0</v>
      </c>
      <c r="AE4937" s="9">
        <v>0</v>
      </c>
      <c r="AF4937" s="9">
        <v>0</v>
      </c>
      <c r="AG4937" s="9">
        <v>0</v>
      </c>
      <c r="AH4937" s="9">
        <v>0</v>
      </c>
      <c r="AI4937" s="9">
        <v>0</v>
      </c>
      <c r="AJ4937" s="9">
        <v>0</v>
      </c>
      <c r="AK4937" s="9">
        <v>0</v>
      </c>
      <c r="AL4937" s="9">
        <v>0</v>
      </c>
      <c r="AM4937" s="9">
        <v>4</v>
      </c>
      <c r="AN4937" s="9">
        <v>0</v>
      </c>
      <c r="AO4937" s="9">
        <v>0</v>
      </c>
      <c r="AP4937" s="9">
        <v>0</v>
      </c>
      <c r="AQ4937" s="9">
        <v>0</v>
      </c>
      <c r="AR4937" s="9">
        <v>0</v>
      </c>
      <c r="AS4937" s="9">
        <v>0</v>
      </c>
      <c r="AT4937" s="9">
        <v>0</v>
      </c>
      <c r="AU4937" s="9">
        <v>0</v>
      </c>
      <c r="AV4937" s="9">
        <v>0</v>
      </c>
      <c r="AW4937" s="9">
        <v>0</v>
      </c>
      <c r="AX4937" s="9">
        <v>0</v>
      </c>
      <c r="AY4937" s="9">
        <v>0</v>
      </c>
      <c r="AZ4937" s="9">
        <v>0</v>
      </c>
      <c r="BA4937" s="9">
        <v>0</v>
      </c>
      <c r="BB4937" s="9">
        <v>0</v>
      </c>
      <c r="BC4937" s="9">
        <v>0</v>
      </c>
    </row>
    <row r="4938" spans="2:55" x14ac:dyDescent="0.45">
      <c r="B4938" s="25">
        <v>4931</v>
      </c>
      <c r="D4938" s="9" t="s">
        <v>114</v>
      </c>
      <c r="E4938" s="9">
        <v>0</v>
      </c>
      <c r="F4938" s="9">
        <v>0</v>
      </c>
      <c r="G4938" s="9">
        <v>0</v>
      </c>
      <c r="H4938" s="9">
        <v>10</v>
      </c>
      <c r="I4938" s="9">
        <v>4</v>
      </c>
      <c r="J4938" s="9">
        <v>3</v>
      </c>
      <c r="K4938" s="9">
        <v>0</v>
      </c>
      <c r="L4938" s="9">
        <v>6</v>
      </c>
      <c r="M4938" s="9">
        <v>0</v>
      </c>
      <c r="N4938" s="9">
        <v>9</v>
      </c>
      <c r="O4938" s="9">
        <v>0</v>
      </c>
      <c r="P4938" s="9">
        <v>0</v>
      </c>
      <c r="Q4938" s="9">
        <v>0</v>
      </c>
      <c r="R4938" s="9">
        <v>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4</v>
      </c>
      <c r="AB4938" s="9">
        <v>0</v>
      </c>
      <c r="AC4938" s="9">
        <v>0</v>
      </c>
      <c r="AD4938" s="9">
        <v>0</v>
      </c>
      <c r="AE4938" s="9">
        <v>0</v>
      </c>
      <c r="AF4938" s="9">
        <v>0</v>
      </c>
      <c r="AG4938" s="9">
        <v>3</v>
      </c>
      <c r="AH4938" s="9">
        <v>0</v>
      </c>
      <c r="AI4938" s="9">
        <v>0</v>
      </c>
      <c r="AJ4938" s="9">
        <v>0</v>
      </c>
      <c r="AK4938" s="9">
        <v>0</v>
      </c>
      <c r="AL4938" s="9">
        <v>0</v>
      </c>
      <c r="AM4938" s="9">
        <v>0</v>
      </c>
      <c r="AN4938" s="9">
        <v>0</v>
      </c>
      <c r="AO4938" s="9">
        <v>0</v>
      </c>
      <c r="AP4938" s="9">
        <v>0</v>
      </c>
      <c r="AQ4938" s="9">
        <v>0</v>
      </c>
      <c r="AR4938" s="9">
        <v>0</v>
      </c>
      <c r="AS4938" s="9">
        <v>0</v>
      </c>
      <c r="AT4938" s="9">
        <v>0</v>
      </c>
      <c r="AU4938" s="9">
        <v>0</v>
      </c>
      <c r="AV4938" s="9">
        <v>0</v>
      </c>
      <c r="AW4938" s="9">
        <v>0</v>
      </c>
      <c r="AX4938" s="9">
        <v>0</v>
      </c>
      <c r="AY4938" s="9">
        <v>0</v>
      </c>
      <c r="AZ4938" s="9">
        <v>0</v>
      </c>
      <c r="BA4938" s="9">
        <v>0</v>
      </c>
      <c r="BB4938" s="9">
        <v>0</v>
      </c>
      <c r="BC4938" s="9">
        <v>0</v>
      </c>
    </row>
    <row r="4939" spans="2:55" x14ac:dyDescent="0.45">
      <c r="B4939" s="25">
        <v>4932</v>
      </c>
      <c r="D4939" s="9" t="s">
        <v>115</v>
      </c>
      <c r="E4939" s="9">
        <v>0</v>
      </c>
      <c r="F4939" s="9">
        <v>3</v>
      </c>
      <c r="G4939" s="9">
        <v>0</v>
      </c>
      <c r="H4939" s="9">
        <v>10</v>
      </c>
      <c r="I4939" s="9">
        <v>0</v>
      </c>
      <c r="J4939" s="9">
        <v>0</v>
      </c>
      <c r="K4939" s="9">
        <v>0</v>
      </c>
      <c r="L4939" s="9">
        <v>0</v>
      </c>
      <c r="M4939" s="9">
        <v>0</v>
      </c>
      <c r="N4939" s="9">
        <v>3</v>
      </c>
      <c r="O4939" s="9">
        <v>6</v>
      </c>
      <c r="P4939" s="9">
        <v>0</v>
      </c>
      <c r="Q4939" s="9">
        <v>37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0</v>
      </c>
      <c r="Z4939" s="9">
        <v>0</v>
      </c>
      <c r="AA4939" s="9">
        <v>13</v>
      </c>
      <c r="AB4939" s="9">
        <v>57</v>
      </c>
      <c r="AC4939" s="9">
        <v>0</v>
      </c>
      <c r="AD4939" s="9">
        <v>0</v>
      </c>
      <c r="AE4939" s="9">
        <v>0</v>
      </c>
      <c r="AF4939" s="9">
        <v>0</v>
      </c>
      <c r="AG4939" s="9">
        <v>5</v>
      </c>
      <c r="AH4939" s="9">
        <v>0</v>
      </c>
      <c r="AI4939" s="9">
        <v>5</v>
      </c>
      <c r="AJ4939" s="9">
        <v>5</v>
      </c>
      <c r="AK4939" s="9">
        <v>0</v>
      </c>
      <c r="AL4939" s="9">
        <v>0</v>
      </c>
      <c r="AM4939" s="9">
        <v>3</v>
      </c>
      <c r="AN4939" s="9">
        <v>0</v>
      </c>
      <c r="AO4939" s="9">
        <v>0</v>
      </c>
      <c r="AP4939" s="9">
        <v>0</v>
      </c>
      <c r="AQ4939" s="9">
        <v>0</v>
      </c>
      <c r="AR4939" s="9">
        <v>0</v>
      </c>
      <c r="AS4939" s="9">
        <v>0</v>
      </c>
      <c r="AT4939" s="9">
        <v>0</v>
      </c>
      <c r="AU4939" s="9">
        <v>0</v>
      </c>
      <c r="AV4939" s="9">
        <v>0</v>
      </c>
      <c r="AW4939" s="9">
        <v>0</v>
      </c>
      <c r="AX4939" s="9">
        <v>3</v>
      </c>
      <c r="AY4939" s="9">
        <v>0</v>
      </c>
      <c r="AZ4939" s="9">
        <v>0</v>
      </c>
      <c r="BA4939" s="9">
        <v>0</v>
      </c>
      <c r="BB4939" s="9">
        <v>0</v>
      </c>
      <c r="BC4939" s="9">
        <v>0</v>
      </c>
    </row>
    <row r="4940" spans="2:55" x14ac:dyDescent="0.45">
      <c r="B4940" s="25">
        <v>4933</v>
      </c>
      <c r="D4940" s="9" t="s">
        <v>116</v>
      </c>
      <c r="E4940" s="9">
        <v>0</v>
      </c>
      <c r="F4940" s="9">
        <v>0</v>
      </c>
      <c r="G4940" s="9">
        <v>0</v>
      </c>
      <c r="H4940" s="9">
        <v>17</v>
      </c>
      <c r="I4940" s="9">
        <v>4</v>
      </c>
      <c r="J4940" s="9">
        <v>0</v>
      </c>
      <c r="K4940" s="9">
        <v>0</v>
      </c>
      <c r="L4940" s="9">
        <v>0</v>
      </c>
      <c r="M4940" s="9">
        <v>0</v>
      </c>
      <c r="N4940" s="9">
        <v>6</v>
      </c>
      <c r="O4940" s="9">
        <v>3</v>
      </c>
      <c r="P4940" s="9">
        <v>0</v>
      </c>
      <c r="Q4940" s="9">
        <v>30</v>
      </c>
      <c r="R4940" s="9">
        <v>0</v>
      </c>
      <c r="S4940" s="9">
        <v>0</v>
      </c>
      <c r="T4940" s="9">
        <v>0</v>
      </c>
      <c r="U4940" s="9">
        <v>0</v>
      </c>
      <c r="V4940" s="9">
        <v>0</v>
      </c>
      <c r="W4940" s="9">
        <v>0</v>
      </c>
      <c r="X4940" s="9">
        <v>0</v>
      </c>
      <c r="Y4940" s="9">
        <v>0</v>
      </c>
      <c r="Z4940" s="9">
        <v>0</v>
      </c>
      <c r="AA4940" s="9">
        <v>0</v>
      </c>
      <c r="AB4940" s="9">
        <v>0</v>
      </c>
      <c r="AC4940" s="9">
        <v>0</v>
      </c>
      <c r="AD4940" s="9">
        <v>0</v>
      </c>
      <c r="AE4940" s="9">
        <v>0</v>
      </c>
      <c r="AF4940" s="9">
        <v>0</v>
      </c>
      <c r="AG4940" s="9">
        <v>0</v>
      </c>
      <c r="AH4940" s="9">
        <v>0</v>
      </c>
      <c r="AI4940" s="9">
        <v>0</v>
      </c>
      <c r="AJ4940" s="9">
        <v>3</v>
      </c>
      <c r="AK4940" s="9">
        <v>0</v>
      </c>
      <c r="AL4940" s="9">
        <v>0</v>
      </c>
      <c r="AM4940" s="9">
        <v>0</v>
      </c>
      <c r="AN4940" s="9">
        <v>0</v>
      </c>
      <c r="AO4940" s="9">
        <v>0</v>
      </c>
      <c r="AP4940" s="9">
        <v>0</v>
      </c>
      <c r="AQ4940" s="9">
        <v>0</v>
      </c>
      <c r="AR4940" s="9">
        <v>0</v>
      </c>
      <c r="AS4940" s="9">
        <v>0</v>
      </c>
      <c r="AT4940" s="9">
        <v>0</v>
      </c>
      <c r="AU4940" s="9">
        <v>0</v>
      </c>
      <c r="AV4940" s="9">
        <v>0</v>
      </c>
      <c r="AW4940" s="9">
        <v>0</v>
      </c>
      <c r="AX4940" s="9">
        <v>0</v>
      </c>
      <c r="AY4940" s="9">
        <v>0</v>
      </c>
      <c r="AZ4940" s="9">
        <v>0</v>
      </c>
      <c r="BA4940" s="9">
        <v>0</v>
      </c>
      <c r="BB4940" s="9">
        <v>0</v>
      </c>
      <c r="BC4940" s="9">
        <v>0</v>
      </c>
    </row>
    <row r="4941" spans="2:55" x14ac:dyDescent="0.45">
      <c r="B4941" s="25">
        <v>4934</v>
      </c>
      <c r="D4941" s="9" t="s">
        <v>117</v>
      </c>
      <c r="E4941" s="9">
        <v>0</v>
      </c>
      <c r="F4941" s="9">
        <v>0</v>
      </c>
      <c r="G4941" s="9">
        <v>0</v>
      </c>
      <c r="H4941" s="9">
        <v>11</v>
      </c>
      <c r="I4941" s="9">
        <v>0</v>
      </c>
      <c r="J4941" s="9">
        <v>0</v>
      </c>
      <c r="K4941" s="9">
        <v>0</v>
      </c>
      <c r="L4941" s="9">
        <v>10</v>
      </c>
      <c r="M4941" s="9">
        <v>0</v>
      </c>
      <c r="N4941" s="9">
        <v>0</v>
      </c>
      <c r="O4941" s="9">
        <v>0</v>
      </c>
      <c r="P4941" s="9">
        <v>5</v>
      </c>
      <c r="Q4941" s="9">
        <v>26</v>
      </c>
      <c r="R4941" s="9">
        <v>0</v>
      </c>
      <c r="S4941" s="9">
        <v>0</v>
      </c>
      <c r="T4941" s="9">
        <v>0</v>
      </c>
      <c r="U4941" s="9">
        <v>0</v>
      </c>
      <c r="V4941" s="9">
        <v>0</v>
      </c>
      <c r="W4941" s="9">
        <v>0</v>
      </c>
      <c r="X4941" s="9">
        <v>0</v>
      </c>
      <c r="Y4941" s="9">
        <v>0</v>
      </c>
      <c r="Z4941" s="9">
        <v>0</v>
      </c>
      <c r="AA4941" s="9">
        <v>0</v>
      </c>
      <c r="AB4941" s="9">
        <v>3</v>
      </c>
      <c r="AC4941" s="9">
        <v>0</v>
      </c>
      <c r="AD4941" s="9">
        <v>0</v>
      </c>
      <c r="AE4941" s="9">
        <v>0</v>
      </c>
      <c r="AF4941" s="9">
        <v>0</v>
      </c>
      <c r="AG4941" s="9">
        <v>3</v>
      </c>
      <c r="AH4941" s="9">
        <v>0</v>
      </c>
      <c r="AI4941" s="9">
        <v>0</v>
      </c>
      <c r="AJ4941" s="9">
        <v>0</v>
      </c>
      <c r="AK4941" s="9">
        <v>0</v>
      </c>
      <c r="AL4941" s="9">
        <v>0</v>
      </c>
      <c r="AM4941" s="9">
        <v>0</v>
      </c>
      <c r="AN4941" s="9">
        <v>0</v>
      </c>
      <c r="AO4941" s="9">
        <v>0</v>
      </c>
      <c r="AP4941" s="9">
        <v>0</v>
      </c>
      <c r="AQ4941" s="9">
        <v>0</v>
      </c>
      <c r="AR4941" s="9">
        <v>0</v>
      </c>
      <c r="AS4941" s="9">
        <v>0</v>
      </c>
      <c r="AT4941" s="9">
        <v>0</v>
      </c>
      <c r="AU4941" s="9">
        <v>0</v>
      </c>
      <c r="AV4941" s="9">
        <v>0</v>
      </c>
      <c r="AW4941" s="9">
        <v>0</v>
      </c>
      <c r="AX4941" s="9">
        <v>0</v>
      </c>
      <c r="AY4941" s="9">
        <v>0</v>
      </c>
      <c r="AZ4941" s="9">
        <v>0</v>
      </c>
      <c r="BA4941" s="9">
        <v>0</v>
      </c>
      <c r="BB4941" s="9">
        <v>0</v>
      </c>
      <c r="BC4941" s="9">
        <v>0</v>
      </c>
    </row>
    <row r="4942" spans="2:55" x14ac:dyDescent="0.45">
      <c r="B4942" s="25">
        <v>4935</v>
      </c>
      <c r="D4942" s="9" t="s">
        <v>118</v>
      </c>
      <c r="E4942" s="9">
        <v>0</v>
      </c>
      <c r="F4942" s="9">
        <v>0</v>
      </c>
      <c r="G4942" s="9">
        <v>0</v>
      </c>
      <c r="H4942" s="9">
        <v>0</v>
      </c>
      <c r="I4942" s="9">
        <v>0</v>
      </c>
      <c r="J4942" s="9">
        <v>0</v>
      </c>
      <c r="K4942" s="9">
        <v>0</v>
      </c>
      <c r="L4942" s="9">
        <v>6</v>
      </c>
      <c r="M4942" s="9">
        <v>0</v>
      </c>
      <c r="N4942" s="9">
        <v>0</v>
      </c>
      <c r="O4942" s="9">
        <v>0</v>
      </c>
      <c r="P4942" s="9">
        <v>0</v>
      </c>
      <c r="Q4942" s="9">
        <v>0</v>
      </c>
      <c r="R4942" s="9">
        <v>0</v>
      </c>
      <c r="S4942" s="9">
        <v>0</v>
      </c>
      <c r="T4942" s="9">
        <v>0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0</v>
      </c>
      <c r="AB4942" s="9">
        <v>0</v>
      </c>
      <c r="AC4942" s="9">
        <v>0</v>
      </c>
      <c r="AD4942" s="9">
        <v>5</v>
      </c>
      <c r="AE4942" s="9">
        <v>0</v>
      </c>
      <c r="AF4942" s="9">
        <v>0</v>
      </c>
      <c r="AG4942" s="9">
        <v>0</v>
      </c>
      <c r="AH4942" s="9">
        <v>0</v>
      </c>
      <c r="AI4942" s="9">
        <v>0</v>
      </c>
      <c r="AJ4942" s="9">
        <v>0</v>
      </c>
      <c r="AK4942" s="9">
        <v>0</v>
      </c>
      <c r="AL4942" s="9">
        <v>0</v>
      </c>
      <c r="AM4942" s="9">
        <v>0</v>
      </c>
      <c r="AN4942" s="9">
        <v>0</v>
      </c>
      <c r="AO4942" s="9">
        <v>0</v>
      </c>
      <c r="AP4942" s="9">
        <v>0</v>
      </c>
      <c r="AQ4942" s="9">
        <v>0</v>
      </c>
      <c r="AR4942" s="9">
        <v>0</v>
      </c>
      <c r="AS4942" s="9">
        <v>0</v>
      </c>
      <c r="AT4942" s="9">
        <v>0</v>
      </c>
      <c r="AU4942" s="9">
        <v>0</v>
      </c>
      <c r="AV4942" s="9">
        <v>0</v>
      </c>
      <c r="AW4942" s="9">
        <v>0</v>
      </c>
      <c r="AX4942" s="9">
        <v>0</v>
      </c>
      <c r="AY4942" s="9">
        <v>0</v>
      </c>
      <c r="AZ4942" s="9">
        <v>0</v>
      </c>
      <c r="BA4942" s="9">
        <v>0</v>
      </c>
      <c r="BB4942" s="9">
        <v>0</v>
      </c>
      <c r="BC4942" s="9">
        <v>0</v>
      </c>
    </row>
    <row r="4943" spans="2:55" x14ac:dyDescent="0.45">
      <c r="B4943" s="25">
        <v>4936</v>
      </c>
      <c r="D4943" s="9" t="s">
        <v>119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0</v>
      </c>
      <c r="L4943" s="9">
        <v>8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  <c r="AC4943" s="9">
        <v>0</v>
      </c>
      <c r="AD4943" s="9">
        <v>0</v>
      </c>
      <c r="AE4943" s="9">
        <v>0</v>
      </c>
      <c r="AF4943" s="9">
        <v>0</v>
      </c>
      <c r="AG4943" s="9">
        <v>0</v>
      </c>
      <c r="AH4943" s="9">
        <v>0</v>
      </c>
      <c r="AI4943" s="9">
        <v>0</v>
      </c>
      <c r="AJ4943" s="9">
        <v>0</v>
      </c>
      <c r="AK4943" s="9">
        <v>0</v>
      </c>
      <c r="AL4943" s="9">
        <v>0</v>
      </c>
      <c r="AM4943" s="9">
        <v>0</v>
      </c>
      <c r="AN4943" s="9">
        <v>0</v>
      </c>
      <c r="AO4943" s="9">
        <v>0</v>
      </c>
      <c r="AP4943" s="9">
        <v>0</v>
      </c>
      <c r="AQ4943" s="9">
        <v>0</v>
      </c>
      <c r="AR4943" s="9">
        <v>0</v>
      </c>
      <c r="AS4943" s="9">
        <v>0</v>
      </c>
      <c r="AT4943" s="9">
        <v>0</v>
      </c>
      <c r="AU4943" s="9">
        <v>0</v>
      </c>
      <c r="AV4943" s="9">
        <v>0</v>
      </c>
      <c r="AW4943" s="9">
        <v>0</v>
      </c>
      <c r="AX4943" s="9">
        <v>0</v>
      </c>
      <c r="AY4943" s="9">
        <v>0</v>
      </c>
      <c r="AZ4943" s="9">
        <v>0</v>
      </c>
      <c r="BA4943" s="9">
        <v>0</v>
      </c>
      <c r="BB4943" s="9">
        <v>0</v>
      </c>
      <c r="BC4943" s="9">
        <v>0</v>
      </c>
    </row>
    <row r="4944" spans="2:55" x14ac:dyDescent="0.45">
      <c r="B4944" s="25">
        <v>4937</v>
      </c>
      <c r="D4944" s="9" t="s">
        <v>120</v>
      </c>
      <c r="E4944" s="9">
        <v>0</v>
      </c>
      <c r="F4944" s="9">
        <v>0</v>
      </c>
      <c r="G4944" s="9">
        <v>0</v>
      </c>
      <c r="H4944" s="9">
        <v>3</v>
      </c>
      <c r="I4944" s="9">
        <v>4</v>
      </c>
      <c r="J4944" s="9">
        <v>0</v>
      </c>
      <c r="K4944" s="9">
        <v>5</v>
      </c>
      <c r="L4944" s="9">
        <v>3</v>
      </c>
      <c r="M4944" s="9">
        <v>0</v>
      </c>
      <c r="N4944" s="9">
        <v>13</v>
      </c>
      <c r="O4944" s="9">
        <v>0</v>
      </c>
      <c r="P4944" s="9">
        <v>0</v>
      </c>
      <c r="Q4944" s="9">
        <v>3</v>
      </c>
      <c r="R4944" s="9">
        <v>0</v>
      </c>
      <c r="S4944" s="9">
        <v>0</v>
      </c>
      <c r="T4944" s="9">
        <v>0</v>
      </c>
      <c r="U4944" s="9">
        <v>0</v>
      </c>
      <c r="V4944" s="9">
        <v>0</v>
      </c>
      <c r="W4944" s="9">
        <v>0</v>
      </c>
      <c r="X4944" s="9">
        <v>0</v>
      </c>
      <c r="Y4944" s="9">
        <v>0</v>
      </c>
      <c r="Z4944" s="9">
        <v>0</v>
      </c>
      <c r="AA4944" s="9">
        <v>4</v>
      </c>
      <c r="AB4944" s="9">
        <v>3</v>
      </c>
      <c r="AC4944" s="9">
        <v>0</v>
      </c>
      <c r="AD4944" s="9">
        <v>0</v>
      </c>
      <c r="AE4944" s="9">
        <v>0</v>
      </c>
      <c r="AF4944" s="9">
        <v>0</v>
      </c>
      <c r="AG4944" s="9">
        <v>0</v>
      </c>
      <c r="AH4944" s="9">
        <v>0</v>
      </c>
      <c r="AI4944" s="9">
        <v>0</v>
      </c>
      <c r="AJ4944" s="9">
        <v>3</v>
      </c>
      <c r="AK4944" s="9">
        <v>0</v>
      </c>
      <c r="AL4944" s="9">
        <v>0</v>
      </c>
      <c r="AM4944" s="9">
        <v>3</v>
      </c>
      <c r="AN4944" s="9">
        <v>0</v>
      </c>
      <c r="AO4944" s="9">
        <v>0</v>
      </c>
      <c r="AP4944" s="9">
        <v>5</v>
      </c>
      <c r="AQ4944" s="9">
        <v>0</v>
      </c>
      <c r="AR4944" s="9">
        <v>0</v>
      </c>
      <c r="AS4944" s="9">
        <v>0</v>
      </c>
      <c r="AT4944" s="9">
        <v>0</v>
      </c>
      <c r="AU4944" s="9">
        <v>0</v>
      </c>
      <c r="AV4944" s="9">
        <v>0</v>
      </c>
      <c r="AW4944" s="9">
        <v>0</v>
      </c>
      <c r="AX4944" s="9">
        <v>0</v>
      </c>
      <c r="AY4944" s="9">
        <v>0</v>
      </c>
      <c r="AZ4944" s="9">
        <v>0</v>
      </c>
      <c r="BA4944" s="9">
        <v>0</v>
      </c>
      <c r="BB4944" s="9">
        <v>0</v>
      </c>
      <c r="BC4944" s="9">
        <v>0</v>
      </c>
    </row>
    <row r="4945" spans="2:55" x14ac:dyDescent="0.45">
      <c r="B4945" s="25">
        <v>4938</v>
      </c>
      <c r="D4945" s="9" t="s">
        <v>121</v>
      </c>
      <c r="E4945" s="9">
        <v>0</v>
      </c>
      <c r="F4945" s="9">
        <v>0</v>
      </c>
      <c r="G4945" s="9">
        <v>0</v>
      </c>
      <c r="H4945" s="9">
        <v>3</v>
      </c>
      <c r="I4945" s="9">
        <v>0</v>
      </c>
      <c r="J4945" s="9">
        <v>3</v>
      </c>
      <c r="K4945" s="9">
        <v>0</v>
      </c>
      <c r="L4945" s="9">
        <v>0</v>
      </c>
      <c r="M4945" s="9">
        <v>0</v>
      </c>
      <c r="N4945" s="9">
        <v>3</v>
      </c>
      <c r="O4945" s="9">
        <v>0</v>
      </c>
      <c r="P4945" s="9">
        <v>0</v>
      </c>
      <c r="Q4945" s="9">
        <v>3</v>
      </c>
      <c r="R4945" s="9">
        <v>0</v>
      </c>
      <c r="S4945" s="9">
        <v>0</v>
      </c>
      <c r="T4945" s="9">
        <v>0</v>
      </c>
      <c r="U4945" s="9">
        <v>0</v>
      </c>
      <c r="V4945" s="9">
        <v>0</v>
      </c>
      <c r="W4945" s="9">
        <v>0</v>
      </c>
      <c r="X4945" s="9">
        <v>0</v>
      </c>
      <c r="Y4945" s="9">
        <v>0</v>
      </c>
      <c r="Z4945" s="9">
        <v>0</v>
      </c>
      <c r="AA4945" s="9">
        <v>0</v>
      </c>
      <c r="AB4945" s="9">
        <v>0</v>
      </c>
      <c r="AC4945" s="9">
        <v>0</v>
      </c>
      <c r="AD4945" s="9">
        <v>0</v>
      </c>
      <c r="AE4945" s="9">
        <v>3</v>
      </c>
      <c r="AF4945" s="9">
        <v>0</v>
      </c>
      <c r="AG4945" s="9">
        <v>0</v>
      </c>
      <c r="AH4945" s="9">
        <v>0</v>
      </c>
      <c r="AI4945" s="9">
        <v>0</v>
      </c>
      <c r="AJ4945" s="9">
        <v>0</v>
      </c>
      <c r="AK4945" s="9">
        <v>0</v>
      </c>
      <c r="AL4945" s="9">
        <v>0</v>
      </c>
      <c r="AM4945" s="9">
        <v>0</v>
      </c>
      <c r="AN4945" s="9">
        <v>0</v>
      </c>
      <c r="AO4945" s="9">
        <v>0</v>
      </c>
      <c r="AP4945" s="9">
        <v>0</v>
      </c>
      <c r="AQ4945" s="9">
        <v>0</v>
      </c>
      <c r="AR4945" s="9">
        <v>0</v>
      </c>
      <c r="AS4945" s="9">
        <v>0</v>
      </c>
      <c r="AT4945" s="9">
        <v>0</v>
      </c>
      <c r="AU4945" s="9">
        <v>0</v>
      </c>
      <c r="AV4945" s="9">
        <v>0</v>
      </c>
      <c r="AW4945" s="9">
        <v>0</v>
      </c>
      <c r="AX4945" s="9">
        <v>0</v>
      </c>
      <c r="AY4945" s="9">
        <v>0</v>
      </c>
      <c r="AZ4945" s="9">
        <v>0</v>
      </c>
      <c r="BA4945" s="9">
        <v>0</v>
      </c>
      <c r="BB4945" s="9">
        <v>0</v>
      </c>
      <c r="BC4945" s="9">
        <v>0</v>
      </c>
    </row>
    <row r="4946" spans="2:55" x14ac:dyDescent="0.45">
      <c r="B4946" s="25">
        <v>4939</v>
      </c>
      <c r="D4946" s="9" t="s">
        <v>122</v>
      </c>
      <c r="E4946" s="9">
        <v>0</v>
      </c>
      <c r="F4946" s="9">
        <v>4</v>
      </c>
      <c r="G4946" s="9">
        <v>0</v>
      </c>
      <c r="H4946" s="9">
        <v>4</v>
      </c>
      <c r="I4946" s="9">
        <v>0</v>
      </c>
      <c r="J4946" s="9">
        <v>0</v>
      </c>
      <c r="K4946" s="9">
        <v>0</v>
      </c>
      <c r="L4946" s="9">
        <v>17</v>
      </c>
      <c r="M4946" s="9">
        <v>0</v>
      </c>
      <c r="N4946" s="9">
        <v>0</v>
      </c>
      <c r="O4946" s="9">
        <v>0</v>
      </c>
      <c r="P4946" s="9">
        <v>0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  <c r="AC4946" s="9">
        <v>0</v>
      </c>
      <c r="AD4946" s="9">
        <v>0</v>
      </c>
      <c r="AE4946" s="9">
        <v>0</v>
      </c>
      <c r="AF4946" s="9">
        <v>0</v>
      </c>
      <c r="AG4946" s="9">
        <v>0</v>
      </c>
      <c r="AH4946" s="9">
        <v>0</v>
      </c>
      <c r="AI4946" s="9">
        <v>4</v>
      </c>
      <c r="AJ4946" s="9">
        <v>0</v>
      </c>
      <c r="AK4946" s="9">
        <v>3</v>
      </c>
      <c r="AL4946" s="9">
        <v>0</v>
      </c>
      <c r="AM4946" s="9">
        <v>0</v>
      </c>
      <c r="AN4946" s="9">
        <v>0</v>
      </c>
      <c r="AO4946" s="9">
        <v>6</v>
      </c>
      <c r="AP4946" s="9">
        <v>0</v>
      </c>
      <c r="AQ4946" s="9">
        <v>0</v>
      </c>
      <c r="AR4946" s="9">
        <v>0</v>
      </c>
      <c r="AS4946" s="9">
        <v>0</v>
      </c>
      <c r="AT4946" s="9">
        <v>0</v>
      </c>
      <c r="AU4946" s="9">
        <v>0</v>
      </c>
      <c r="AV4946" s="9">
        <v>0</v>
      </c>
      <c r="AW4946" s="9">
        <v>0</v>
      </c>
      <c r="AX4946" s="9">
        <v>0</v>
      </c>
      <c r="AY4946" s="9">
        <v>0</v>
      </c>
      <c r="AZ4946" s="9">
        <v>0</v>
      </c>
      <c r="BA4946" s="9">
        <v>0</v>
      </c>
      <c r="BB4946" s="9">
        <v>0</v>
      </c>
      <c r="BC4946" s="9">
        <v>0</v>
      </c>
    </row>
    <row r="4947" spans="2:55" x14ac:dyDescent="0.45">
      <c r="B4947" s="25">
        <v>4940</v>
      </c>
      <c r="D4947" s="9" t="s">
        <v>123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4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9">
        <v>0</v>
      </c>
      <c r="U4947" s="9">
        <v>0</v>
      </c>
      <c r="V4947" s="9">
        <v>0</v>
      </c>
      <c r="W4947" s="9">
        <v>0</v>
      </c>
      <c r="X4947" s="9">
        <v>0</v>
      </c>
      <c r="Y4947" s="9">
        <v>0</v>
      </c>
      <c r="Z4947" s="9">
        <v>0</v>
      </c>
      <c r="AA4947" s="9">
        <v>0</v>
      </c>
      <c r="AB4947" s="9">
        <v>3</v>
      </c>
      <c r="AC4947" s="9">
        <v>0</v>
      </c>
      <c r="AD4947" s="9">
        <v>3</v>
      </c>
      <c r="AE4947" s="9">
        <v>9</v>
      </c>
      <c r="AF4947" s="9">
        <v>0</v>
      </c>
      <c r="AG4947" s="9">
        <v>3</v>
      </c>
      <c r="AH4947" s="9">
        <v>0</v>
      </c>
      <c r="AI4947" s="9">
        <v>0</v>
      </c>
      <c r="AJ4947" s="9">
        <v>0</v>
      </c>
      <c r="AK4947" s="9">
        <v>0</v>
      </c>
      <c r="AL4947" s="9">
        <v>0</v>
      </c>
      <c r="AM4947" s="9">
        <v>0</v>
      </c>
      <c r="AN4947" s="9">
        <v>0</v>
      </c>
      <c r="AO4947" s="9">
        <v>0</v>
      </c>
      <c r="AP4947" s="9">
        <v>0</v>
      </c>
      <c r="AQ4947" s="9">
        <v>0</v>
      </c>
      <c r="AR4947" s="9">
        <v>0</v>
      </c>
      <c r="AS4947" s="9">
        <v>0</v>
      </c>
      <c r="AT4947" s="9">
        <v>0</v>
      </c>
      <c r="AU4947" s="9">
        <v>0</v>
      </c>
      <c r="AV4947" s="9">
        <v>0</v>
      </c>
      <c r="AW4947" s="9">
        <v>0</v>
      </c>
      <c r="AX4947" s="9">
        <v>0</v>
      </c>
      <c r="AY4947" s="9">
        <v>0</v>
      </c>
      <c r="AZ4947" s="9">
        <v>0</v>
      </c>
      <c r="BA4947" s="9">
        <v>0</v>
      </c>
      <c r="BB4947" s="9">
        <v>0</v>
      </c>
      <c r="BC4947" s="9">
        <v>0</v>
      </c>
    </row>
    <row r="4948" spans="2:55" x14ac:dyDescent="0.45">
      <c r="B4948" s="25">
        <v>4941</v>
      </c>
      <c r="D4948" s="9" t="s">
        <v>124</v>
      </c>
      <c r="E4948" s="9">
        <v>0</v>
      </c>
      <c r="F4948" s="9">
        <v>0</v>
      </c>
      <c r="G4948" s="9">
        <v>0</v>
      </c>
      <c r="H4948" s="9">
        <v>0</v>
      </c>
      <c r="I4948" s="9">
        <v>0</v>
      </c>
      <c r="J4948" s="9">
        <v>0</v>
      </c>
      <c r="K4948" s="9">
        <v>0</v>
      </c>
      <c r="L4948" s="9">
        <v>0</v>
      </c>
      <c r="M4948" s="9">
        <v>0</v>
      </c>
      <c r="N4948" s="9">
        <v>0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0</v>
      </c>
      <c r="AB4948" s="9">
        <v>0</v>
      </c>
      <c r="AC4948" s="9">
        <v>0</v>
      </c>
      <c r="AD4948" s="9">
        <v>4</v>
      </c>
      <c r="AE4948" s="9">
        <v>0</v>
      </c>
      <c r="AF4948" s="9">
        <v>0</v>
      </c>
      <c r="AG4948" s="9">
        <v>4</v>
      </c>
      <c r="AH4948" s="9">
        <v>0</v>
      </c>
      <c r="AI4948" s="9">
        <v>0</v>
      </c>
      <c r="AJ4948" s="9">
        <v>0</v>
      </c>
      <c r="AK4948" s="9">
        <v>0</v>
      </c>
      <c r="AL4948" s="9">
        <v>0</v>
      </c>
      <c r="AM4948" s="9">
        <v>0</v>
      </c>
      <c r="AN4948" s="9">
        <v>0</v>
      </c>
      <c r="AO4948" s="9">
        <v>0</v>
      </c>
      <c r="AP4948" s="9">
        <v>0</v>
      </c>
      <c r="AQ4948" s="9">
        <v>0</v>
      </c>
      <c r="AR4948" s="9">
        <v>0</v>
      </c>
      <c r="AS4948" s="9">
        <v>0</v>
      </c>
      <c r="AT4948" s="9">
        <v>0</v>
      </c>
      <c r="AU4948" s="9">
        <v>0</v>
      </c>
      <c r="AV4948" s="9">
        <v>0</v>
      </c>
      <c r="AW4948" s="9">
        <v>0</v>
      </c>
      <c r="AX4948" s="9">
        <v>0</v>
      </c>
      <c r="AY4948" s="9">
        <v>0</v>
      </c>
      <c r="AZ4948" s="9">
        <v>0</v>
      </c>
      <c r="BA4948" s="9">
        <v>0</v>
      </c>
      <c r="BB4948" s="9">
        <v>0</v>
      </c>
      <c r="BC4948" s="9">
        <v>0</v>
      </c>
    </row>
    <row r="4949" spans="2:55" x14ac:dyDescent="0.45">
      <c r="B4949" s="25">
        <v>4942</v>
      </c>
      <c r="D4949" s="9" t="s">
        <v>125</v>
      </c>
      <c r="E4949" s="9">
        <v>0</v>
      </c>
      <c r="F4949" s="9">
        <v>0</v>
      </c>
      <c r="G4949" s="9">
        <v>0</v>
      </c>
      <c r="H4949" s="9">
        <v>3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0</v>
      </c>
      <c r="P4949" s="9">
        <v>0</v>
      </c>
      <c r="Q4949" s="9">
        <v>0</v>
      </c>
      <c r="R4949" s="9">
        <v>0</v>
      </c>
      <c r="S4949" s="9">
        <v>0</v>
      </c>
      <c r="T4949" s="9">
        <v>0</v>
      </c>
      <c r="U4949" s="9">
        <v>0</v>
      </c>
      <c r="V4949" s="9">
        <v>0</v>
      </c>
      <c r="W4949" s="9">
        <v>0</v>
      </c>
      <c r="X4949" s="9">
        <v>0</v>
      </c>
      <c r="Y4949" s="9">
        <v>0</v>
      </c>
      <c r="Z4949" s="9">
        <v>0</v>
      </c>
      <c r="AA4949" s="9">
        <v>0</v>
      </c>
      <c r="AB4949" s="9">
        <v>0</v>
      </c>
      <c r="AC4949" s="9">
        <v>0</v>
      </c>
      <c r="AD4949" s="9">
        <v>0</v>
      </c>
      <c r="AE4949" s="9">
        <v>0</v>
      </c>
      <c r="AF4949" s="9">
        <v>0</v>
      </c>
      <c r="AG4949" s="9">
        <v>0</v>
      </c>
      <c r="AH4949" s="9">
        <v>0</v>
      </c>
      <c r="AI4949" s="9">
        <v>0</v>
      </c>
      <c r="AJ4949" s="9">
        <v>0</v>
      </c>
      <c r="AK4949" s="9">
        <v>0</v>
      </c>
      <c r="AL4949" s="9">
        <v>0</v>
      </c>
      <c r="AM4949" s="9">
        <v>0</v>
      </c>
      <c r="AN4949" s="9">
        <v>0</v>
      </c>
      <c r="AO4949" s="9">
        <v>0</v>
      </c>
      <c r="AP4949" s="9">
        <v>0</v>
      </c>
      <c r="AQ4949" s="9">
        <v>0</v>
      </c>
      <c r="AR4949" s="9">
        <v>0</v>
      </c>
      <c r="AS4949" s="9">
        <v>0</v>
      </c>
      <c r="AT4949" s="9">
        <v>0</v>
      </c>
      <c r="AU4949" s="9">
        <v>0</v>
      </c>
      <c r="AV4949" s="9">
        <v>0</v>
      </c>
      <c r="AW4949" s="9">
        <v>0</v>
      </c>
      <c r="AX4949" s="9">
        <v>0</v>
      </c>
      <c r="AY4949" s="9">
        <v>0</v>
      </c>
      <c r="AZ4949" s="9">
        <v>0</v>
      </c>
      <c r="BA4949" s="9">
        <v>0</v>
      </c>
      <c r="BB4949" s="9">
        <v>0</v>
      </c>
      <c r="BC4949" s="9">
        <v>0</v>
      </c>
    </row>
    <row r="4950" spans="2:55" x14ac:dyDescent="0.45">
      <c r="B4950" s="25">
        <v>4943</v>
      </c>
      <c r="D4950" s="9" t="s">
        <v>126</v>
      </c>
      <c r="E4950" s="9">
        <v>0</v>
      </c>
      <c r="F4950" s="9">
        <v>0</v>
      </c>
      <c r="G4950" s="9">
        <v>0</v>
      </c>
      <c r="H4950" s="9">
        <v>4</v>
      </c>
      <c r="I4950" s="9">
        <v>3</v>
      </c>
      <c r="J4950" s="9">
        <v>0</v>
      </c>
      <c r="K4950" s="9">
        <v>3</v>
      </c>
      <c r="L4950" s="9">
        <v>0</v>
      </c>
      <c r="M4950" s="9">
        <v>0</v>
      </c>
      <c r="N4950" s="9">
        <v>14</v>
      </c>
      <c r="O4950" s="9">
        <v>0</v>
      </c>
      <c r="P4950" s="9">
        <v>0</v>
      </c>
      <c r="Q4950" s="9">
        <v>0</v>
      </c>
      <c r="R4950" s="9">
        <v>0</v>
      </c>
      <c r="S4950" s="9">
        <v>0</v>
      </c>
      <c r="T4950" s="9">
        <v>0</v>
      </c>
      <c r="U4950" s="9">
        <v>0</v>
      </c>
      <c r="V4950" s="9">
        <v>0</v>
      </c>
      <c r="W4950" s="9">
        <v>0</v>
      </c>
      <c r="X4950" s="9">
        <v>0</v>
      </c>
      <c r="Y4950" s="9">
        <v>0</v>
      </c>
      <c r="Z4950" s="9">
        <v>0</v>
      </c>
      <c r="AA4950" s="9">
        <v>0</v>
      </c>
      <c r="AB4950" s="9">
        <v>0</v>
      </c>
      <c r="AC4950" s="9">
        <v>0</v>
      </c>
      <c r="AD4950" s="9">
        <v>0</v>
      </c>
      <c r="AE4950" s="9">
        <v>0</v>
      </c>
      <c r="AF4950" s="9">
        <v>0</v>
      </c>
      <c r="AG4950" s="9">
        <v>4</v>
      </c>
      <c r="AH4950" s="9">
        <v>0</v>
      </c>
      <c r="AI4950" s="9">
        <v>0</v>
      </c>
      <c r="AJ4950" s="9">
        <v>0</v>
      </c>
      <c r="AK4950" s="9">
        <v>4</v>
      </c>
      <c r="AL4950" s="9">
        <v>0</v>
      </c>
      <c r="AM4950" s="9">
        <v>0</v>
      </c>
      <c r="AN4950" s="9">
        <v>0</v>
      </c>
      <c r="AO4950" s="9">
        <v>0</v>
      </c>
      <c r="AP4950" s="9">
        <v>0</v>
      </c>
      <c r="AQ4950" s="9">
        <v>0</v>
      </c>
      <c r="AR4950" s="9">
        <v>0</v>
      </c>
      <c r="AS4950" s="9">
        <v>0</v>
      </c>
      <c r="AT4950" s="9">
        <v>0</v>
      </c>
      <c r="AU4950" s="9">
        <v>0</v>
      </c>
      <c r="AV4950" s="9">
        <v>0</v>
      </c>
      <c r="AW4950" s="9">
        <v>0</v>
      </c>
      <c r="AX4950" s="9">
        <v>0</v>
      </c>
      <c r="AY4950" s="9">
        <v>0</v>
      </c>
      <c r="AZ4950" s="9">
        <v>0</v>
      </c>
      <c r="BA4950" s="9">
        <v>0</v>
      </c>
      <c r="BB4950" s="9">
        <v>0</v>
      </c>
      <c r="BC4950" s="9">
        <v>0</v>
      </c>
    </row>
    <row r="4951" spans="2:55" x14ac:dyDescent="0.45">
      <c r="B4951" s="25">
        <v>4944</v>
      </c>
      <c r="D4951" s="9" t="s">
        <v>127</v>
      </c>
      <c r="E4951" s="9">
        <v>0</v>
      </c>
      <c r="F4951" s="9">
        <v>0</v>
      </c>
      <c r="G4951" s="9">
        <v>0</v>
      </c>
      <c r="H4951" s="9">
        <v>0</v>
      </c>
      <c r="I4951" s="9">
        <v>3</v>
      </c>
      <c r="J4951" s="9">
        <v>0</v>
      </c>
      <c r="K4951" s="9">
        <v>9</v>
      </c>
      <c r="L4951" s="9">
        <v>4</v>
      </c>
      <c r="M4951" s="9">
        <v>3</v>
      </c>
      <c r="N4951" s="9">
        <v>0</v>
      </c>
      <c r="O4951" s="9">
        <v>0</v>
      </c>
      <c r="P4951" s="9">
        <v>4</v>
      </c>
      <c r="Q4951" s="9">
        <v>0</v>
      </c>
      <c r="R4951" s="9">
        <v>0</v>
      </c>
      <c r="S4951" s="9">
        <v>0</v>
      </c>
      <c r="T4951" s="9">
        <v>0</v>
      </c>
      <c r="U4951" s="9">
        <v>0</v>
      </c>
      <c r="V4951" s="9">
        <v>0</v>
      </c>
      <c r="W4951" s="9">
        <v>3</v>
      </c>
      <c r="X4951" s="9">
        <v>0</v>
      </c>
      <c r="Y4951" s="9">
        <v>4</v>
      </c>
      <c r="Z4951" s="9">
        <v>0</v>
      </c>
      <c r="AA4951" s="9">
        <v>0</v>
      </c>
      <c r="AB4951" s="9">
        <v>5</v>
      </c>
      <c r="AC4951" s="9">
        <v>0</v>
      </c>
      <c r="AD4951" s="9">
        <v>0</v>
      </c>
      <c r="AE4951" s="9">
        <v>0</v>
      </c>
      <c r="AF4951" s="9">
        <v>0</v>
      </c>
      <c r="AG4951" s="9">
        <v>0</v>
      </c>
      <c r="AH4951" s="9">
        <v>0</v>
      </c>
      <c r="AI4951" s="9">
        <v>0</v>
      </c>
      <c r="AJ4951" s="9">
        <v>0</v>
      </c>
      <c r="AK4951" s="9">
        <v>0</v>
      </c>
      <c r="AL4951" s="9">
        <v>0</v>
      </c>
      <c r="AM4951" s="9">
        <v>0</v>
      </c>
      <c r="AN4951" s="9">
        <v>0</v>
      </c>
      <c r="AO4951" s="9">
        <v>0</v>
      </c>
      <c r="AP4951" s="9">
        <v>0</v>
      </c>
      <c r="AQ4951" s="9">
        <v>0</v>
      </c>
      <c r="AR4951" s="9">
        <v>0</v>
      </c>
      <c r="AS4951" s="9">
        <v>0</v>
      </c>
      <c r="AT4951" s="9">
        <v>0</v>
      </c>
      <c r="AU4951" s="9">
        <v>0</v>
      </c>
      <c r="AV4951" s="9">
        <v>0</v>
      </c>
      <c r="AW4951" s="9">
        <v>0</v>
      </c>
      <c r="AX4951" s="9">
        <v>0</v>
      </c>
      <c r="AY4951" s="9">
        <v>0</v>
      </c>
      <c r="AZ4951" s="9">
        <v>0</v>
      </c>
      <c r="BA4951" s="9">
        <v>0</v>
      </c>
      <c r="BB4951" s="9">
        <v>0</v>
      </c>
      <c r="BC4951" s="9">
        <v>0</v>
      </c>
    </row>
    <row r="4952" spans="2:55" x14ac:dyDescent="0.45">
      <c r="B4952" s="25">
        <v>4945</v>
      </c>
      <c r="D4952" s="9" t="s">
        <v>128</v>
      </c>
      <c r="E4952" s="9">
        <v>0</v>
      </c>
      <c r="F4952" s="9">
        <v>0</v>
      </c>
      <c r="G4952" s="9">
        <v>0</v>
      </c>
      <c r="H4952" s="9">
        <v>7</v>
      </c>
      <c r="I4952" s="9">
        <v>5</v>
      </c>
      <c r="J4952" s="9">
        <v>0</v>
      </c>
      <c r="K4952" s="9">
        <v>3</v>
      </c>
      <c r="L4952" s="9">
        <v>0</v>
      </c>
      <c r="M4952" s="9">
        <v>28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3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0</v>
      </c>
      <c r="Z4952" s="9">
        <v>0</v>
      </c>
      <c r="AA4952" s="9">
        <v>0</v>
      </c>
      <c r="AB4952" s="9">
        <v>0</v>
      </c>
      <c r="AC4952" s="9">
        <v>0</v>
      </c>
      <c r="AD4952" s="9">
        <v>5</v>
      </c>
      <c r="AE4952" s="9">
        <v>0</v>
      </c>
      <c r="AF4952" s="9">
        <v>0</v>
      </c>
      <c r="AG4952" s="9">
        <v>0</v>
      </c>
      <c r="AH4952" s="9">
        <v>0</v>
      </c>
      <c r="AI4952" s="9">
        <v>5</v>
      </c>
      <c r="AJ4952" s="9">
        <v>0</v>
      </c>
      <c r="AK4952" s="9">
        <v>0</v>
      </c>
      <c r="AL4952" s="9">
        <v>0</v>
      </c>
      <c r="AM4952" s="9">
        <v>0</v>
      </c>
      <c r="AN4952" s="9">
        <v>0</v>
      </c>
      <c r="AO4952" s="9">
        <v>3</v>
      </c>
      <c r="AP4952" s="9">
        <v>5</v>
      </c>
      <c r="AQ4952" s="9">
        <v>0</v>
      </c>
      <c r="AR4952" s="9">
        <v>0</v>
      </c>
      <c r="AS4952" s="9">
        <v>0</v>
      </c>
      <c r="AT4952" s="9">
        <v>0</v>
      </c>
      <c r="AU4952" s="9">
        <v>0</v>
      </c>
      <c r="AV4952" s="9">
        <v>0</v>
      </c>
      <c r="AW4952" s="9">
        <v>0</v>
      </c>
      <c r="AX4952" s="9">
        <v>0</v>
      </c>
      <c r="AY4952" s="9">
        <v>0</v>
      </c>
      <c r="AZ4952" s="9">
        <v>0</v>
      </c>
      <c r="BA4952" s="9">
        <v>0</v>
      </c>
      <c r="BB4952" s="9">
        <v>0</v>
      </c>
      <c r="BC4952" s="9">
        <v>0</v>
      </c>
    </row>
    <row r="4953" spans="2:55" x14ac:dyDescent="0.45">
      <c r="B4953" s="25">
        <v>4946</v>
      </c>
      <c r="D4953" s="9" t="s">
        <v>129</v>
      </c>
      <c r="E4953" s="9">
        <v>3</v>
      </c>
      <c r="F4953" s="9">
        <v>3</v>
      </c>
      <c r="G4953" s="9">
        <v>0</v>
      </c>
      <c r="H4953" s="9">
        <v>11</v>
      </c>
      <c r="I4953" s="9">
        <v>0</v>
      </c>
      <c r="J4953" s="9">
        <v>0</v>
      </c>
      <c r="K4953" s="9">
        <v>3</v>
      </c>
      <c r="L4953" s="9">
        <v>13</v>
      </c>
      <c r="M4953" s="9">
        <v>0</v>
      </c>
      <c r="N4953" s="9">
        <v>3</v>
      </c>
      <c r="O4953" s="9">
        <v>3</v>
      </c>
      <c r="P4953" s="9">
        <v>3</v>
      </c>
      <c r="Q4953" s="9">
        <v>0</v>
      </c>
      <c r="R4953" s="9">
        <v>0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0</v>
      </c>
      <c r="Z4953" s="9">
        <v>0</v>
      </c>
      <c r="AA4953" s="9">
        <v>4</v>
      </c>
      <c r="AB4953" s="9">
        <v>3</v>
      </c>
      <c r="AC4953" s="9">
        <v>0</v>
      </c>
      <c r="AD4953" s="9">
        <v>0</v>
      </c>
      <c r="AE4953" s="9">
        <v>0</v>
      </c>
      <c r="AF4953" s="9">
        <v>0</v>
      </c>
      <c r="AG4953" s="9">
        <v>0</v>
      </c>
      <c r="AH4953" s="9">
        <v>0</v>
      </c>
      <c r="AI4953" s="9">
        <v>0</v>
      </c>
      <c r="AJ4953" s="9">
        <v>6</v>
      </c>
      <c r="AK4953" s="9">
        <v>0</v>
      </c>
      <c r="AL4953" s="9">
        <v>0</v>
      </c>
      <c r="AM4953" s="9">
        <v>0</v>
      </c>
      <c r="AN4953" s="9">
        <v>0</v>
      </c>
      <c r="AO4953" s="9">
        <v>0</v>
      </c>
      <c r="AP4953" s="9">
        <v>5</v>
      </c>
      <c r="AQ4953" s="9">
        <v>3</v>
      </c>
      <c r="AR4953" s="9">
        <v>0</v>
      </c>
      <c r="AS4953" s="9">
        <v>0</v>
      </c>
      <c r="AT4953" s="9">
        <v>0</v>
      </c>
      <c r="AU4953" s="9">
        <v>0</v>
      </c>
      <c r="AV4953" s="9">
        <v>0</v>
      </c>
      <c r="AW4953" s="9">
        <v>0</v>
      </c>
      <c r="AX4953" s="9">
        <v>0</v>
      </c>
      <c r="AY4953" s="9">
        <v>0</v>
      </c>
      <c r="AZ4953" s="9">
        <v>0</v>
      </c>
      <c r="BA4953" s="9">
        <v>0</v>
      </c>
      <c r="BB4953" s="9">
        <v>0</v>
      </c>
      <c r="BC4953" s="9">
        <v>0</v>
      </c>
    </row>
    <row r="4954" spans="2:55" x14ac:dyDescent="0.45">
      <c r="B4954" s="25">
        <v>4947</v>
      </c>
      <c r="D4954" s="9" t="s">
        <v>130</v>
      </c>
      <c r="E4954" s="9">
        <v>0</v>
      </c>
      <c r="F4954" s="9">
        <v>0</v>
      </c>
      <c r="G4954" s="9">
        <v>0</v>
      </c>
      <c r="H4954" s="9">
        <v>0</v>
      </c>
      <c r="I4954" s="9">
        <v>0</v>
      </c>
      <c r="J4954" s="9">
        <v>0</v>
      </c>
      <c r="K4954" s="9">
        <v>0</v>
      </c>
      <c r="L4954" s="9">
        <v>0</v>
      </c>
      <c r="M4954" s="9">
        <v>0</v>
      </c>
      <c r="N4954" s="9">
        <v>0</v>
      </c>
      <c r="O4954" s="9">
        <v>0</v>
      </c>
      <c r="P4954" s="9">
        <v>0</v>
      </c>
      <c r="Q4954" s="9">
        <v>0</v>
      </c>
      <c r="R4954" s="9">
        <v>0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  <c r="AC4954" s="9">
        <v>0</v>
      </c>
      <c r="AD4954" s="9">
        <v>0</v>
      </c>
      <c r="AE4954" s="9">
        <v>0</v>
      </c>
      <c r="AF4954" s="9">
        <v>0</v>
      </c>
      <c r="AG4954" s="9">
        <v>0</v>
      </c>
      <c r="AH4954" s="9">
        <v>0</v>
      </c>
      <c r="AI4954" s="9">
        <v>0</v>
      </c>
      <c r="AJ4954" s="9">
        <v>0</v>
      </c>
      <c r="AK4954" s="9">
        <v>0</v>
      </c>
      <c r="AL4954" s="9">
        <v>0</v>
      </c>
      <c r="AM4954" s="9">
        <v>0</v>
      </c>
      <c r="AN4954" s="9">
        <v>0</v>
      </c>
      <c r="AO4954" s="9">
        <v>0</v>
      </c>
      <c r="AP4954" s="9">
        <v>0</v>
      </c>
      <c r="AQ4954" s="9">
        <v>0</v>
      </c>
      <c r="AR4954" s="9">
        <v>0</v>
      </c>
      <c r="AS4954" s="9">
        <v>0</v>
      </c>
      <c r="AT4954" s="9">
        <v>0</v>
      </c>
      <c r="AU4954" s="9">
        <v>0</v>
      </c>
      <c r="AV4954" s="9">
        <v>0</v>
      </c>
      <c r="AW4954" s="9">
        <v>0</v>
      </c>
      <c r="AX4954" s="9">
        <v>0</v>
      </c>
      <c r="AY4954" s="9">
        <v>0</v>
      </c>
      <c r="AZ4954" s="9">
        <v>0</v>
      </c>
      <c r="BA4954" s="9">
        <v>0</v>
      </c>
      <c r="BB4954" s="9">
        <v>0</v>
      </c>
      <c r="BC4954" s="9">
        <v>0</v>
      </c>
    </row>
    <row r="4955" spans="2:55" x14ac:dyDescent="0.45">
      <c r="B4955" s="25">
        <v>4948</v>
      </c>
      <c r="D4955" s="9" t="s">
        <v>131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0</v>
      </c>
      <c r="L4955" s="9">
        <v>0</v>
      </c>
      <c r="M4955" s="9">
        <v>0</v>
      </c>
      <c r="N4955" s="9">
        <v>0</v>
      </c>
      <c r="O4955" s="9">
        <v>0</v>
      </c>
      <c r="P4955" s="9">
        <v>0</v>
      </c>
      <c r="Q4955" s="9">
        <v>0</v>
      </c>
      <c r="R4955" s="9">
        <v>0</v>
      </c>
      <c r="S4955" s="9">
        <v>0</v>
      </c>
      <c r="T4955" s="9">
        <v>0</v>
      </c>
      <c r="U4955" s="9">
        <v>0</v>
      </c>
      <c r="V4955" s="9">
        <v>0</v>
      </c>
      <c r="W4955" s="9">
        <v>0</v>
      </c>
      <c r="X4955" s="9">
        <v>0</v>
      </c>
      <c r="Y4955" s="9">
        <v>0</v>
      </c>
      <c r="Z4955" s="9">
        <v>0</v>
      </c>
      <c r="AA4955" s="9">
        <v>0</v>
      </c>
      <c r="AB4955" s="9">
        <v>0</v>
      </c>
      <c r="AC4955" s="9">
        <v>0</v>
      </c>
      <c r="AD4955" s="9">
        <v>0</v>
      </c>
      <c r="AE4955" s="9">
        <v>0</v>
      </c>
      <c r="AF4955" s="9">
        <v>0</v>
      </c>
      <c r="AG4955" s="9">
        <v>0</v>
      </c>
      <c r="AH4955" s="9">
        <v>0</v>
      </c>
      <c r="AI4955" s="9">
        <v>0</v>
      </c>
      <c r="AJ4955" s="9">
        <v>0</v>
      </c>
      <c r="AK4955" s="9">
        <v>0</v>
      </c>
      <c r="AL4955" s="9">
        <v>0</v>
      </c>
      <c r="AM4955" s="9">
        <v>0</v>
      </c>
      <c r="AN4955" s="9">
        <v>0</v>
      </c>
      <c r="AO4955" s="9">
        <v>0</v>
      </c>
      <c r="AP4955" s="9">
        <v>0</v>
      </c>
      <c r="AQ4955" s="9">
        <v>0</v>
      </c>
      <c r="AR4955" s="9">
        <v>0</v>
      </c>
      <c r="AS4955" s="9">
        <v>0</v>
      </c>
      <c r="AT4955" s="9">
        <v>0</v>
      </c>
      <c r="AU4955" s="9">
        <v>0</v>
      </c>
      <c r="AV4955" s="9">
        <v>0</v>
      </c>
      <c r="AW4955" s="9">
        <v>0</v>
      </c>
      <c r="AX4955" s="9">
        <v>0</v>
      </c>
      <c r="AY4955" s="9">
        <v>0</v>
      </c>
      <c r="AZ4955" s="9">
        <v>0</v>
      </c>
      <c r="BA4955" s="9">
        <v>0</v>
      </c>
      <c r="BB4955" s="9">
        <v>0</v>
      </c>
      <c r="BC4955" s="9">
        <v>0</v>
      </c>
    </row>
    <row r="4956" spans="2:55" x14ac:dyDescent="0.45">
      <c r="B4956" s="25">
        <v>4949</v>
      </c>
      <c r="D4956" s="9" t="s">
        <v>132</v>
      </c>
      <c r="E4956" s="9">
        <v>0</v>
      </c>
      <c r="F4956" s="9">
        <v>0</v>
      </c>
      <c r="G4956" s="9">
        <v>0</v>
      </c>
      <c r="H4956" s="9">
        <v>3</v>
      </c>
      <c r="I4956" s="9">
        <v>11</v>
      </c>
      <c r="J4956" s="9">
        <v>0</v>
      </c>
      <c r="K4956" s="9">
        <v>0</v>
      </c>
      <c r="L4956" s="9">
        <v>0</v>
      </c>
      <c r="M4956" s="9">
        <v>0</v>
      </c>
      <c r="N4956" s="9">
        <v>0</v>
      </c>
      <c r="O4956" s="9">
        <v>0</v>
      </c>
      <c r="P4956" s="9">
        <v>0</v>
      </c>
      <c r="Q4956" s="9">
        <v>0</v>
      </c>
      <c r="R4956" s="9">
        <v>0</v>
      </c>
      <c r="S4956" s="9">
        <v>0</v>
      </c>
      <c r="T4956" s="9">
        <v>0</v>
      </c>
      <c r="U4956" s="9">
        <v>0</v>
      </c>
      <c r="V4956" s="9">
        <v>0</v>
      </c>
      <c r="W4956" s="9">
        <v>23</v>
      </c>
      <c r="X4956" s="9">
        <v>0</v>
      </c>
      <c r="Y4956" s="9">
        <v>0</v>
      </c>
      <c r="Z4956" s="9">
        <v>0</v>
      </c>
      <c r="AA4956" s="9">
        <v>0</v>
      </c>
      <c r="AB4956" s="9">
        <v>0</v>
      </c>
      <c r="AC4956" s="9">
        <v>9</v>
      </c>
      <c r="AD4956" s="9">
        <v>0</v>
      </c>
      <c r="AE4956" s="9">
        <v>0</v>
      </c>
      <c r="AF4956" s="9">
        <v>0</v>
      </c>
      <c r="AG4956" s="9">
        <v>6</v>
      </c>
      <c r="AH4956" s="9">
        <v>0</v>
      </c>
      <c r="AI4956" s="9">
        <v>0</v>
      </c>
      <c r="AJ4956" s="9">
        <v>0</v>
      </c>
      <c r="AK4956" s="9">
        <v>3</v>
      </c>
      <c r="AL4956" s="9">
        <v>0</v>
      </c>
      <c r="AM4956" s="9">
        <v>4</v>
      </c>
      <c r="AN4956" s="9">
        <v>0</v>
      </c>
      <c r="AO4956" s="9">
        <v>0</v>
      </c>
      <c r="AP4956" s="9">
        <v>3</v>
      </c>
      <c r="AQ4956" s="9">
        <v>0</v>
      </c>
      <c r="AR4956" s="9">
        <v>0</v>
      </c>
      <c r="AS4956" s="9">
        <v>0</v>
      </c>
      <c r="AT4956" s="9">
        <v>0</v>
      </c>
      <c r="AU4956" s="9">
        <v>0</v>
      </c>
      <c r="AV4956" s="9">
        <v>3</v>
      </c>
      <c r="AW4956" s="9">
        <v>0</v>
      </c>
      <c r="AX4956" s="9">
        <v>5</v>
      </c>
      <c r="AY4956" s="9">
        <v>0</v>
      </c>
      <c r="AZ4956" s="9">
        <v>0</v>
      </c>
      <c r="BA4956" s="9">
        <v>0</v>
      </c>
      <c r="BB4956" s="9">
        <v>0</v>
      </c>
      <c r="BC4956" s="9">
        <v>5</v>
      </c>
    </row>
    <row r="4957" spans="2:55" x14ac:dyDescent="0.45">
      <c r="B4957" s="25">
        <v>4950</v>
      </c>
      <c r="D4957" s="9" t="s">
        <v>133</v>
      </c>
      <c r="E4957" s="9">
        <v>0</v>
      </c>
      <c r="F4957" s="9">
        <v>0</v>
      </c>
      <c r="G4957" s="9">
        <v>0</v>
      </c>
      <c r="H4957" s="9">
        <v>0</v>
      </c>
      <c r="I4957" s="9">
        <v>0</v>
      </c>
      <c r="J4957" s="9">
        <v>0</v>
      </c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  <c r="Q4957" s="9">
        <v>0</v>
      </c>
      <c r="R4957" s="9">
        <v>0</v>
      </c>
      <c r="S4957" s="9">
        <v>0</v>
      </c>
      <c r="T4957" s="9">
        <v>0</v>
      </c>
      <c r="U4957" s="9">
        <v>0</v>
      </c>
      <c r="V4957" s="9">
        <v>0</v>
      </c>
      <c r="W4957" s="9">
        <v>0</v>
      </c>
      <c r="X4957" s="9">
        <v>0</v>
      </c>
      <c r="Y4957" s="9">
        <v>15</v>
      </c>
      <c r="Z4957" s="9">
        <v>0</v>
      </c>
      <c r="AA4957" s="9">
        <v>0</v>
      </c>
      <c r="AB4957" s="9">
        <v>0</v>
      </c>
      <c r="AC4957" s="9">
        <v>0</v>
      </c>
      <c r="AD4957" s="9">
        <v>0</v>
      </c>
      <c r="AE4957" s="9">
        <v>9</v>
      </c>
      <c r="AF4957" s="9">
        <v>0</v>
      </c>
      <c r="AG4957" s="9">
        <v>0</v>
      </c>
      <c r="AH4957" s="9">
        <v>0</v>
      </c>
      <c r="AI4957" s="9">
        <v>4</v>
      </c>
      <c r="AJ4957" s="9">
        <v>0</v>
      </c>
      <c r="AK4957" s="9">
        <v>0</v>
      </c>
      <c r="AL4957" s="9">
        <v>0</v>
      </c>
      <c r="AM4957" s="9">
        <v>0</v>
      </c>
      <c r="AN4957" s="9">
        <v>0</v>
      </c>
      <c r="AO4957" s="9">
        <v>0</v>
      </c>
      <c r="AP4957" s="9">
        <v>0</v>
      </c>
      <c r="AQ4957" s="9">
        <v>0</v>
      </c>
      <c r="AR4957" s="9">
        <v>0</v>
      </c>
      <c r="AS4957" s="9">
        <v>0</v>
      </c>
      <c r="AT4957" s="9">
        <v>0</v>
      </c>
      <c r="AU4957" s="9">
        <v>0</v>
      </c>
      <c r="AV4957" s="9">
        <v>0</v>
      </c>
      <c r="AW4957" s="9">
        <v>0</v>
      </c>
      <c r="AX4957" s="9">
        <v>0</v>
      </c>
      <c r="AY4957" s="9">
        <v>0</v>
      </c>
      <c r="AZ4957" s="9">
        <v>0</v>
      </c>
      <c r="BA4957" s="9">
        <v>0</v>
      </c>
      <c r="BB4957" s="9">
        <v>0</v>
      </c>
      <c r="BC4957" s="9">
        <v>0</v>
      </c>
    </row>
    <row r="4958" spans="2:55" x14ac:dyDescent="0.45">
      <c r="B4958" s="25">
        <v>4951</v>
      </c>
      <c r="D4958" s="9" t="s">
        <v>134</v>
      </c>
      <c r="E4958" s="9">
        <v>0</v>
      </c>
      <c r="F4958" s="9">
        <v>0</v>
      </c>
      <c r="G4958" s="9">
        <v>0</v>
      </c>
      <c r="H4958" s="9">
        <v>0</v>
      </c>
      <c r="I4958" s="9">
        <v>0</v>
      </c>
      <c r="J4958" s="9">
        <v>0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0</v>
      </c>
      <c r="V4958" s="9">
        <v>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  <c r="AC4958" s="9">
        <v>0</v>
      </c>
      <c r="AD4958" s="9">
        <v>0</v>
      </c>
      <c r="AE4958" s="9">
        <v>0</v>
      </c>
      <c r="AF4958" s="9">
        <v>0</v>
      </c>
      <c r="AG4958" s="9">
        <v>0</v>
      </c>
      <c r="AH4958" s="9">
        <v>0</v>
      </c>
      <c r="AI4958" s="9">
        <v>0</v>
      </c>
      <c r="AJ4958" s="9">
        <v>0</v>
      </c>
      <c r="AK4958" s="9">
        <v>0</v>
      </c>
      <c r="AL4958" s="9">
        <v>0</v>
      </c>
      <c r="AM4958" s="9">
        <v>0</v>
      </c>
      <c r="AN4958" s="9">
        <v>0</v>
      </c>
      <c r="AO4958" s="9">
        <v>0</v>
      </c>
      <c r="AP4958" s="9">
        <v>0</v>
      </c>
      <c r="AQ4958" s="9">
        <v>0</v>
      </c>
      <c r="AR4958" s="9">
        <v>0</v>
      </c>
      <c r="AS4958" s="9">
        <v>0</v>
      </c>
      <c r="AT4958" s="9">
        <v>0</v>
      </c>
      <c r="AU4958" s="9">
        <v>0</v>
      </c>
      <c r="AV4958" s="9">
        <v>0</v>
      </c>
      <c r="AW4958" s="9">
        <v>0</v>
      </c>
      <c r="AX4958" s="9">
        <v>0</v>
      </c>
      <c r="AY4958" s="9">
        <v>0</v>
      </c>
      <c r="AZ4958" s="9">
        <v>0</v>
      </c>
      <c r="BA4958" s="9">
        <v>0</v>
      </c>
      <c r="BB4958" s="9">
        <v>0</v>
      </c>
      <c r="BC4958" s="9">
        <v>0</v>
      </c>
    </row>
    <row r="4959" spans="2:55" x14ac:dyDescent="0.45">
      <c r="B4959" s="25">
        <v>4952</v>
      </c>
      <c r="D4959" s="9" t="s">
        <v>135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  <c r="J4959" s="9">
        <v>0</v>
      </c>
      <c r="K4959" s="9">
        <v>0</v>
      </c>
      <c r="L4959" s="9">
        <v>0</v>
      </c>
      <c r="M4959" s="9">
        <v>0</v>
      </c>
      <c r="N4959" s="9">
        <v>0</v>
      </c>
      <c r="O4959" s="9">
        <v>0</v>
      </c>
      <c r="P4959" s="9">
        <v>0</v>
      </c>
      <c r="Q4959" s="9">
        <v>0</v>
      </c>
      <c r="R4959" s="9">
        <v>0</v>
      </c>
      <c r="S4959" s="9">
        <v>0</v>
      </c>
      <c r="T4959" s="9">
        <v>0</v>
      </c>
      <c r="U4959" s="9">
        <v>0</v>
      </c>
      <c r="V4959" s="9">
        <v>0</v>
      </c>
      <c r="W4959" s="9">
        <v>0</v>
      </c>
      <c r="X4959" s="9">
        <v>0</v>
      </c>
      <c r="Y4959" s="9">
        <v>0</v>
      </c>
      <c r="Z4959" s="9">
        <v>0</v>
      </c>
      <c r="AA4959" s="9">
        <v>0</v>
      </c>
      <c r="AB4959" s="9">
        <v>0</v>
      </c>
      <c r="AC4959" s="9">
        <v>0</v>
      </c>
      <c r="AD4959" s="9">
        <v>0</v>
      </c>
      <c r="AE4959" s="9">
        <v>0</v>
      </c>
      <c r="AF4959" s="9">
        <v>0</v>
      </c>
      <c r="AG4959" s="9">
        <v>0</v>
      </c>
      <c r="AH4959" s="9">
        <v>0</v>
      </c>
      <c r="AI4959" s="9">
        <v>0</v>
      </c>
      <c r="AJ4959" s="9">
        <v>0</v>
      </c>
      <c r="AK4959" s="9">
        <v>0</v>
      </c>
      <c r="AL4959" s="9">
        <v>0</v>
      </c>
      <c r="AM4959" s="9">
        <v>0</v>
      </c>
      <c r="AN4959" s="9">
        <v>0</v>
      </c>
      <c r="AO4959" s="9">
        <v>0</v>
      </c>
      <c r="AP4959" s="9">
        <v>0</v>
      </c>
      <c r="AQ4959" s="9">
        <v>0</v>
      </c>
      <c r="AR4959" s="9">
        <v>0</v>
      </c>
      <c r="AS4959" s="9">
        <v>0</v>
      </c>
      <c r="AT4959" s="9">
        <v>0</v>
      </c>
      <c r="AU4959" s="9">
        <v>0</v>
      </c>
      <c r="AV4959" s="9">
        <v>0</v>
      </c>
      <c r="AW4959" s="9">
        <v>0</v>
      </c>
      <c r="AX4959" s="9">
        <v>0</v>
      </c>
      <c r="AY4959" s="9">
        <v>0</v>
      </c>
      <c r="AZ4959" s="9">
        <v>0</v>
      </c>
      <c r="BA4959" s="9">
        <v>0</v>
      </c>
      <c r="BB4959" s="9">
        <v>0</v>
      </c>
      <c r="BC4959" s="9">
        <v>0</v>
      </c>
    </row>
    <row r="4960" spans="2:55" x14ac:dyDescent="0.45">
      <c r="B4960" s="25">
        <v>4953</v>
      </c>
      <c r="D4960" s="9" t="s">
        <v>136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  <c r="Q4960" s="9">
        <v>0</v>
      </c>
      <c r="R4960" s="9">
        <v>0</v>
      </c>
      <c r="S4960" s="9">
        <v>0</v>
      </c>
      <c r="T4960" s="9">
        <v>0</v>
      </c>
      <c r="U4960" s="9">
        <v>0</v>
      </c>
      <c r="V4960" s="9">
        <v>0</v>
      </c>
      <c r="W4960" s="9">
        <v>0</v>
      </c>
      <c r="X4960" s="9">
        <v>0</v>
      </c>
      <c r="Y4960" s="9">
        <v>0</v>
      </c>
      <c r="Z4960" s="9">
        <v>0</v>
      </c>
      <c r="AA4960" s="9">
        <v>0</v>
      </c>
      <c r="AB4960" s="9">
        <v>0</v>
      </c>
      <c r="AC4960" s="9">
        <v>0</v>
      </c>
      <c r="AD4960" s="9">
        <v>0</v>
      </c>
      <c r="AE4960" s="9">
        <v>0</v>
      </c>
      <c r="AF4960" s="9">
        <v>0</v>
      </c>
      <c r="AG4960" s="9">
        <v>0</v>
      </c>
      <c r="AH4960" s="9">
        <v>0</v>
      </c>
      <c r="AI4960" s="9">
        <v>0</v>
      </c>
      <c r="AJ4960" s="9">
        <v>0</v>
      </c>
      <c r="AK4960" s="9">
        <v>0</v>
      </c>
      <c r="AL4960" s="9">
        <v>0</v>
      </c>
      <c r="AM4960" s="9">
        <v>0</v>
      </c>
      <c r="AN4960" s="9">
        <v>0</v>
      </c>
      <c r="AO4960" s="9">
        <v>0</v>
      </c>
      <c r="AP4960" s="9">
        <v>0</v>
      </c>
      <c r="AQ4960" s="9">
        <v>0</v>
      </c>
      <c r="AR4960" s="9">
        <v>0</v>
      </c>
      <c r="AS4960" s="9">
        <v>0</v>
      </c>
      <c r="AT4960" s="9">
        <v>0</v>
      </c>
      <c r="AU4960" s="9">
        <v>0</v>
      </c>
      <c r="AV4960" s="9">
        <v>0</v>
      </c>
      <c r="AW4960" s="9">
        <v>0</v>
      </c>
      <c r="AX4960" s="9">
        <v>0</v>
      </c>
      <c r="AY4960" s="9">
        <v>0</v>
      </c>
      <c r="AZ4960" s="9">
        <v>0</v>
      </c>
      <c r="BA4960" s="9">
        <v>0</v>
      </c>
      <c r="BB4960" s="9">
        <v>0</v>
      </c>
      <c r="BC4960" s="9">
        <v>0</v>
      </c>
    </row>
    <row r="4961" spans="2:55" x14ac:dyDescent="0.45">
      <c r="B4961" s="25">
        <v>4954</v>
      </c>
      <c r="D4961" s="9" t="s">
        <v>137</v>
      </c>
      <c r="E4961" s="9">
        <v>0</v>
      </c>
      <c r="F4961" s="9">
        <v>0</v>
      </c>
      <c r="G4961" s="9">
        <v>0</v>
      </c>
      <c r="H4961" s="9">
        <v>0</v>
      </c>
      <c r="I4961" s="9">
        <v>0</v>
      </c>
      <c r="J4961" s="9">
        <v>0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  <c r="AC4961" s="9">
        <v>0</v>
      </c>
      <c r="AD4961" s="9">
        <v>0</v>
      </c>
      <c r="AE4961" s="9">
        <v>0</v>
      </c>
      <c r="AF4961" s="9">
        <v>0</v>
      </c>
      <c r="AG4961" s="9">
        <v>0</v>
      </c>
      <c r="AH4961" s="9">
        <v>0</v>
      </c>
      <c r="AI4961" s="9">
        <v>0</v>
      </c>
      <c r="AJ4961" s="9">
        <v>0</v>
      </c>
      <c r="AK4961" s="9">
        <v>0</v>
      </c>
      <c r="AL4961" s="9">
        <v>0</v>
      </c>
      <c r="AM4961" s="9">
        <v>0</v>
      </c>
      <c r="AN4961" s="9">
        <v>0</v>
      </c>
      <c r="AO4961" s="9">
        <v>0</v>
      </c>
      <c r="AP4961" s="9">
        <v>0</v>
      </c>
      <c r="AQ4961" s="9">
        <v>0</v>
      </c>
      <c r="AR4961" s="9">
        <v>0</v>
      </c>
      <c r="AS4961" s="9">
        <v>0</v>
      </c>
      <c r="AT4961" s="9">
        <v>0</v>
      </c>
      <c r="AU4961" s="9">
        <v>0</v>
      </c>
      <c r="AV4961" s="9">
        <v>0</v>
      </c>
      <c r="AW4961" s="9">
        <v>0</v>
      </c>
      <c r="AX4961" s="9">
        <v>0</v>
      </c>
      <c r="AY4961" s="9">
        <v>0</v>
      </c>
      <c r="AZ4961" s="9">
        <v>0</v>
      </c>
      <c r="BA4961" s="9">
        <v>0</v>
      </c>
      <c r="BB4961" s="9">
        <v>0</v>
      </c>
      <c r="BC4961" s="9">
        <v>0</v>
      </c>
    </row>
    <row r="4962" spans="2:55" x14ac:dyDescent="0.45">
      <c r="B4962" s="25">
        <v>4955</v>
      </c>
      <c r="D4962" s="9" t="s">
        <v>138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0</v>
      </c>
      <c r="V4962" s="9">
        <v>0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  <c r="AC4962" s="9">
        <v>0</v>
      </c>
      <c r="AD4962" s="9">
        <v>0</v>
      </c>
      <c r="AE4962" s="9">
        <v>0</v>
      </c>
      <c r="AF4962" s="9">
        <v>0</v>
      </c>
      <c r="AG4962" s="9">
        <v>0</v>
      </c>
      <c r="AH4962" s="9">
        <v>0</v>
      </c>
      <c r="AI4962" s="9">
        <v>0</v>
      </c>
      <c r="AJ4962" s="9">
        <v>0</v>
      </c>
      <c r="AK4962" s="9">
        <v>0</v>
      </c>
      <c r="AL4962" s="9">
        <v>0</v>
      </c>
      <c r="AM4962" s="9">
        <v>0</v>
      </c>
      <c r="AN4962" s="9">
        <v>0</v>
      </c>
      <c r="AO4962" s="9">
        <v>0</v>
      </c>
      <c r="AP4962" s="9">
        <v>0</v>
      </c>
      <c r="AQ4962" s="9">
        <v>0</v>
      </c>
      <c r="AR4962" s="9">
        <v>0</v>
      </c>
      <c r="AS4962" s="9">
        <v>0</v>
      </c>
      <c r="AT4962" s="9">
        <v>0</v>
      </c>
      <c r="AU4962" s="9">
        <v>0</v>
      </c>
      <c r="AV4962" s="9">
        <v>0</v>
      </c>
      <c r="AW4962" s="9">
        <v>0</v>
      </c>
      <c r="AX4962" s="9">
        <v>0</v>
      </c>
      <c r="AY4962" s="9">
        <v>0</v>
      </c>
      <c r="AZ4962" s="9">
        <v>0</v>
      </c>
      <c r="BA4962" s="9">
        <v>0</v>
      </c>
      <c r="BB4962" s="9">
        <v>0</v>
      </c>
      <c r="BC4962" s="9">
        <v>0</v>
      </c>
    </row>
    <row r="4963" spans="2:55" x14ac:dyDescent="0.45">
      <c r="B4963" s="25">
        <v>4956</v>
      </c>
      <c r="D4963" s="9" t="s">
        <v>139</v>
      </c>
      <c r="E4963" s="9">
        <v>0</v>
      </c>
      <c r="F4963" s="9">
        <v>0</v>
      </c>
      <c r="G4963" s="9">
        <v>0</v>
      </c>
      <c r="H4963" s="9">
        <v>6</v>
      </c>
      <c r="I4963" s="9">
        <v>7</v>
      </c>
      <c r="J4963" s="9">
        <v>0</v>
      </c>
      <c r="K4963" s="9">
        <v>0</v>
      </c>
      <c r="L4963" s="9">
        <v>8</v>
      </c>
      <c r="M4963" s="9">
        <v>7</v>
      </c>
      <c r="N4963" s="9">
        <v>9</v>
      </c>
      <c r="O4963" s="9">
        <v>3</v>
      </c>
      <c r="P4963" s="9">
        <v>0</v>
      </c>
      <c r="Q4963" s="9">
        <v>0</v>
      </c>
      <c r="R4963" s="9">
        <v>0</v>
      </c>
      <c r="S4963" s="9">
        <v>0</v>
      </c>
      <c r="T4963" s="9">
        <v>0</v>
      </c>
      <c r="U4963" s="9">
        <v>0</v>
      </c>
      <c r="V4963" s="9">
        <v>0</v>
      </c>
      <c r="W4963" s="9">
        <v>0</v>
      </c>
      <c r="X4963" s="9">
        <v>0</v>
      </c>
      <c r="Y4963" s="9">
        <v>0</v>
      </c>
      <c r="Z4963" s="9">
        <v>0</v>
      </c>
      <c r="AA4963" s="9">
        <v>0</v>
      </c>
      <c r="AB4963" s="9">
        <v>5</v>
      </c>
      <c r="AC4963" s="9">
        <v>4</v>
      </c>
      <c r="AD4963" s="9">
        <v>0</v>
      </c>
      <c r="AE4963" s="9">
        <v>4</v>
      </c>
      <c r="AF4963" s="9">
        <v>0</v>
      </c>
      <c r="AG4963" s="9">
        <v>0</v>
      </c>
      <c r="AH4963" s="9">
        <v>0</v>
      </c>
      <c r="AI4963" s="9">
        <v>4</v>
      </c>
      <c r="AJ4963" s="9">
        <v>3</v>
      </c>
      <c r="AK4963" s="9">
        <v>0</v>
      </c>
      <c r="AL4963" s="9">
        <v>0</v>
      </c>
      <c r="AM4963" s="9">
        <v>6</v>
      </c>
      <c r="AN4963" s="9">
        <v>0</v>
      </c>
      <c r="AO4963" s="9">
        <v>0</v>
      </c>
      <c r="AP4963" s="9">
        <v>3</v>
      </c>
      <c r="AQ4963" s="9">
        <v>0</v>
      </c>
      <c r="AR4963" s="9">
        <v>0</v>
      </c>
      <c r="AS4963" s="9">
        <v>0</v>
      </c>
      <c r="AT4963" s="9">
        <v>0</v>
      </c>
      <c r="AU4963" s="9">
        <v>0</v>
      </c>
      <c r="AV4963" s="9">
        <v>0</v>
      </c>
      <c r="AW4963" s="9">
        <v>0</v>
      </c>
      <c r="AX4963" s="9">
        <v>0</v>
      </c>
      <c r="AY4963" s="9">
        <v>0</v>
      </c>
      <c r="AZ4963" s="9">
        <v>0</v>
      </c>
      <c r="BA4963" s="9">
        <v>0</v>
      </c>
      <c r="BB4963" s="9">
        <v>0</v>
      </c>
      <c r="BC4963" s="9">
        <v>0</v>
      </c>
    </row>
    <row r="4964" spans="2:55" x14ac:dyDescent="0.45">
      <c r="B4964" s="25">
        <v>4957</v>
      </c>
      <c r="D4964" s="9" t="s">
        <v>140</v>
      </c>
      <c r="E4964" s="9">
        <v>0</v>
      </c>
      <c r="F4964" s="9">
        <v>3</v>
      </c>
      <c r="G4964" s="9">
        <v>0</v>
      </c>
      <c r="H4964" s="9">
        <v>3</v>
      </c>
      <c r="I4964" s="9">
        <v>3</v>
      </c>
      <c r="J4964" s="9">
        <v>0</v>
      </c>
      <c r="K4964" s="9">
        <v>0</v>
      </c>
      <c r="L4964" s="9">
        <v>0</v>
      </c>
      <c r="M4964" s="9">
        <v>5</v>
      </c>
      <c r="N4964" s="9">
        <v>0</v>
      </c>
      <c r="O4964" s="9">
        <v>0</v>
      </c>
      <c r="P4964" s="9">
        <v>0</v>
      </c>
      <c r="Q4964" s="9">
        <v>0</v>
      </c>
      <c r="R4964" s="9">
        <v>0</v>
      </c>
      <c r="S4964" s="9">
        <v>0</v>
      </c>
      <c r="T4964" s="9">
        <v>0</v>
      </c>
      <c r="U4964" s="9">
        <v>5</v>
      </c>
      <c r="V4964" s="9">
        <v>0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  <c r="AC4964" s="9">
        <v>0</v>
      </c>
      <c r="AD4964" s="9">
        <v>0</v>
      </c>
      <c r="AE4964" s="9">
        <v>0</v>
      </c>
      <c r="AF4964" s="9">
        <v>0</v>
      </c>
      <c r="AG4964" s="9">
        <v>0</v>
      </c>
      <c r="AH4964" s="9">
        <v>0</v>
      </c>
      <c r="AI4964" s="9">
        <v>0</v>
      </c>
      <c r="AJ4964" s="9">
        <v>0</v>
      </c>
      <c r="AK4964" s="9">
        <v>0</v>
      </c>
      <c r="AL4964" s="9">
        <v>0</v>
      </c>
      <c r="AM4964" s="9">
        <v>0</v>
      </c>
      <c r="AN4964" s="9">
        <v>0</v>
      </c>
      <c r="AO4964" s="9">
        <v>0</v>
      </c>
      <c r="AP4964" s="9">
        <v>0</v>
      </c>
      <c r="AQ4964" s="9">
        <v>0</v>
      </c>
      <c r="AR4964" s="9">
        <v>0</v>
      </c>
      <c r="AS4964" s="9">
        <v>0</v>
      </c>
      <c r="AT4964" s="9">
        <v>0</v>
      </c>
      <c r="AU4964" s="9">
        <v>0</v>
      </c>
      <c r="AV4964" s="9">
        <v>0</v>
      </c>
      <c r="AW4964" s="9">
        <v>0</v>
      </c>
      <c r="AX4964" s="9">
        <v>0</v>
      </c>
      <c r="AY4964" s="9">
        <v>4</v>
      </c>
      <c r="AZ4964" s="9">
        <v>0</v>
      </c>
      <c r="BA4964" s="9">
        <v>0</v>
      </c>
      <c r="BB4964" s="9">
        <v>0</v>
      </c>
      <c r="BC4964" s="9">
        <v>0</v>
      </c>
    </row>
    <row r="4965" spans="2:55" x14ac:dyDescent="0.45">
      <c r="B4965" s="25">
        <v>4958</v>
      </c>
      <c r="D4965" s="9" t="s">
        <v>55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0</v>
      </c>
      <c r="X4965" s="9">
        <v>0</v>
      </c>
      <c r="Y4965" s="9">
        <v>0</v>
      </c>
      <c r="Z4965" s="9">
        <v>0</v>
      </c>
      <c r="AA4965" s="9">
        <v>0</v>
      </c>
      <c r="AB4965" s="9">
        <v>0</v>
      </c>
      <c r="AC4965" s="9">
        <v>0</v>
      </c>
      <c r="AD4965" s="9">
        <v>0</v>
      </c>
      <c r="AE4965" s="9">
        <v>0</v>
      </c>
      <c r="AF4965" s="9">
        <v>0</v>
      </c>
      <c r="AG4965" s="9">
        <v>0</v>
      </c>
      <c r="AH4965" s="9">
        <v>0</v>
      </c>
      <c r="AI4965" s="9">
        <v>0</v>
      </c>
      <c r="AJ4965" s="9">
        <v>0</v>
      </c>
      <c r="AK4965" s="9">
        <v>0</v>
      </c>
      <c r="AL4965" s="9">
        <v>0</v>
      </c>
      <c r="AM4965" s="9">
        <v>0</v>
      </c>
      <c r="AN4965" s="9">
        <v>0</v>
      </c>
      <c r="AO4965" s="9">
        <v>0</v>
      </c>
      <c r="AP4965" s="9">
        <v>0</v>
      </c>
      <c r="AQ4965" s="9">
        <v>0</v>
      </c>
      <c r="AR4965" s="9">
        <v>0</v>
      </c>
      <c r="AS4965" s="9">
        <v>0</v>
      </c>
      <c r="AT4965" s="9">
        <v>0</v>
      </c>
      <c r="AU4965" s="9">
        <v>0</v>
      </c>
      <c r="AV4965" s="9">
        <v>0</v>
      </c>
      <c r="AW4965" s="9">
        <v>0</v>
      </c>
      <c r="AX4965" s="9">
        <v>0</v>
      </c>
      <c r="AY4965" s="9">
        <v>0</v>
      </c>
      <c r="AZ4965" s="9">
        <v>0</v>
      </c>
      <c r="BA4965" s="9">
        <v>0</v>
      </c>
      <c r="BB4965" s="9">
        <v>0</v>
      </c>
      <c r="BC4965" s="9">
        <v>0</v>
      </c>
    </row>
    <row r="4966" spans="2:55" x14ac:dyDescent="0.45">
      <c r="B4966" s="25">
        <v>4959</v>
      </c>
      <c r="D4966" s="9" t="s">
        <v>3</v>
      </c>
      <c r="E4966" s="9">
        <v>28</v>
      </c>
      <c r="F4966" s="9">
        <v>120</v>
      </c>
      <c r="G4966" s="9">
        <v>6</v>
      </c>
      <c r="H4966" s="9">
        <v>717</v>
      </c>
      <c r="I4966" s="9">
        <v>168</v>
      </c>
      <c r="J4966" s="9">
        <v>31</v>
      </c>
      <c r="K4966" s="9">
        <v>54</v>
      </c>
      <c r="L4966" s="9">
        <v>459</v>
      </c>
      <c r="M4966" s="9">
        <v>287</v>
      </c>
      <c r="N4966" s="9">
        <v>336</v>
      </c>
      <c r="O4966" s="9">
        <v>323</v>
      </c>
      <c r="P4966" s="9">
        <v>232</v>
      </c>
      <c r="Q4966" s="9">
        <v>146</v>
      </c>
      <c r="R4966" s="9">
        <v>3</v>
      </c>
      <c r="S4966" s="9">
        <v>124</v>
      </c>
      <c r="T4966" s="9">
        <v>60</v>
      </c>
      <c r="U4966" s="9">
        <v>85</v>
      </c>
      <c r="V4966" s="9">
        <v>45</v>
      </c>
      <c r="W4966" s="9">
        <v>43</v>
      </c>
      <c r="X4966" s="9">
        <v>30</v>
      </c>
      <c r="Y4966" s="9">
        <v>52</v>
      </c>
      <c r="Z4966" s="9">
        <v>0</v>
      </c>
      <c r="AA4966" s="9">
        <v>81</v>
      </c>
      <c r="AB4966" s="9">
        <v>197</v>
      </c>
      <c r="AC4966" s="9">
        <v>29</v>
      </c>
      <c r="AD4966" s="9">
        <v>51</v>
      </c>
      <c r="AE4966" s="9">
        <v>50</v>
      </c>
      <c r="AF4966" s="9">
        <v>0</v>
      </c>
      <c r="AG4966" s="9">
        <v>149</v>
      </c>
      <c r="AH4966" s="9">
        <v>19</v>
      </c>
      <c r="AI4966" s="9">
        <v>73</v>
      </c>
      <c r="AJ4966" s="9">
        <v>53</v>
      </c>
      <c r="AK4966" s="9">
        <v>116</v>
      </c>
      <c r="AL4966" s="9">
        <v>19</v>
      </c>
      <c r="AM4966" s="9">
        <v>65</v>
      </c>
      <c r="AN4966" s="9">
        <v>0</v>
      </c>
      <c r="AO4966" s="9">
        <v>58</v>
      </c>
      <c r="AP4966" s="9">
        <v>92</v>
      </c>
      <c r="AQ4966" s="9">
        <v>18</v>
      </c>
      <c r="AR4966" s="9">
        <v>0</v>
      </c>
      <c r="AS4966" s="9">
        <v>18</v>
      </c>
      <c r="AT4966" s="9">
        <v>16</v>
      </c>
      <c r="AU4966" s="9">
        <v>34</v>
      </c>
      <c r="AV4966" s="9">
        <v>11</v>
      </c>
      <c r="AW4966" s="9">
        <v>0</v>
      </c>
      <c r="AX4966" s="9">
        <v>30</v>
      </c>
      <c r="AY4966" s="9">
        <v>24</v>
      </c>
      <c r="AZ4966" s="9">
        <v>3</v>
      </c>
      <c r="BA4966" s="9">
        <v>9</v>
      </c>
      <c r="BB4966" s="9">
        <v>8</v>
      </c>
      <c r="BC4966" s="9">
        <v>40</v>
      </c>
    </row>
    <row r="4967" spans="2:55" x14ac:dyDescent="0.45">
      <c r="B4967" s="25">
        <v>4960</v>
      </c>
      <c r="C4967" s="28" t="s">
        <v>211</v>
      </c>
      <c r="D4967" s="9" t="s">
        <v>56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0</v>
      </c>
      <c r="R4967" s="9">
        <v>0</v>
      </c>
      <c r="S4967" s="9">
        <v>0</v>
      </c>
      <c r="T4967" s="9">
        <v>0</v>
      </c>
      <c r="U4967" s="9">
        <v>0</v>
      </c>
      <c r="V4967" s="9">
        <v>0</v>
      </c>
      <c r="W4967" s="9">
        <v>0</v>
      </c>
      <c r="X4967" s="9">
        <v>0</v>
      </c>
      <c r="Y4967" s="9">
        <v>0</v>
      </c>
      <c r="Z4967" s="9">
        <v>0</v>
      </c>
      <c r="AA4967" s="9">
        <v>0</v>
      </c>
      <c r="AB4967" s="9">
        <v>0</v>
      </c>
      <c r="AC4967" s="9">
        <v>0</v>
      </c>
      <c r="AD4967" s="9">
        <v>0</v>
      </c>
      <c r="AE4967" s="9">
        <v>0</v>
      </c>
      <c r="AF4967" s="9">
        <v>0</v>
      </c>
      <c r="AG4967" s="9">
        <v>0</v>
      </c>
      <c r="AH4967" s="9">
        <v>0</v>
      </c>
      <c r="AI4967" s="9">
        <v>0</v>
      </c>
      <c r="AJ4967" s="9">
        <v>0</v>
      </c>
      <c r="AK4967" s="9">
        <v>0</v>
      </c>
      <c r="AL4967" s="9">
        <v>0</v>
      </c>
      <c r="AM4967" s="9">
        <v>0</v>
      </c>
      <c r="AN4967" s="9">
        <v>0</v>
      </c>
      <c r="AO4967" s="9">
        <v>0</v>
      </c>
      <c r="AP4967" s="9">
        <v>0</v>
      </c>
      <c r="AQ4967" s="9">
        <v>0</v>
      </c>
      <c r="AR4967" s="9">
        <v>0</v>
      </c>
      <c r="AS4967" s="9">
        <v>0</v>
      </c>
      <c r="AT4967" s="9">
        <v>0</v>
      </c>
      <c r="AU4967" s="9">
        <v>0</v>
      </c>
      <c r="AV4967" s="9">
        <v>0</v>
      </c>
      <c r="AW4967" s="9">
        <v>0</v>
      </c>
      <c r="AX4967" s="9">
        <v>0</v>
      </c>
      <c r="AY4967" s="9">
        <v>0</v>
      </c>
      <c r="AZ4967" s="9">
        <v>0</v>
      </c>
      <c r="BA4967" s="9">
        <v>0</v>
      </c>
      <c r="BB4967" s="9">
        <v>0</v>
      </c>
      <c r="BC4967" s="9">
        <v>0</v>
      </c>
    </row>
    <row r="4968" spans="2:55" x14ac:dyDescent="0.45">
      <c r="B4968" s="25">
        <v>4961</v>
      </c>
      <c r="D4968" s="9" t="s">
        <v>57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  <c r="J4968" s="9">
        <v>0</v>
      </c>
      <c r="K4968" s="9">
        <v>0</v>
      </c>
      <c r="L4968" s="9">
        <v>0</v>
      </c>
      <c r="M4968" s="9">
        <v>0</v>
      </c>
      <c r="N4968" s="9">
        <v>0</v>
      </c>
      <c r="O4968" s="9">
        <v>0</v>
      </c>
      <c r="P4968" s="9">
        <v>0</v>
      </c>
      <c r="Q4968" s="9">
        <v>0</v>
      </c>
      <c r="R4968" s="9">
        <v>0</v>
      </c>
      <c r="S4968" s="9">
        <v>0</v>
      </c>
      <c r="T4968" s="9">
        <v>0</v>
      </c>
      <c r="U4968" s="9">
        <v>0</v>
      </c>
      <c r="V4968" s="9">
        <v>0</v>
      </c>
      <c r="W4968" s="9">
        <v>0</v>
      </c>
      <c r="X4968" s="9">
        <v>0</v>
      </c>
      <c r="Y4968" s="9">
        <v>0</v>
      </c>
      <c r="Z4968" s="9">
        <v>0</v>
      </c>
      <c r="AA4968" s="9">
        <v>0</v>
      </c>
      <c r="AB4968" s="9">
        <v>0</v>
      </c>
      <c r="AC4968" s="9">
        <v>0</v>
      </c>
      <c r="AD4968" s="9">
        <v>0</v>
      </c>
      <c r="AE4968" s="9">
        <v>0</v>
      </c>
      <c r="AF4968" s="9">
        <v>0</v>
      </c>
      <c r="AG4968" s="9">
        <v>0</v>
      </c>
      <c r="AH4968" s="9">
        <v>0</v>
      </c>
      <c r="AI4968" s="9">
        <v>0</v>
      </c>
      <c r="AJ4968" s="9">
        <v>0</v>
      </c>
      <c r="AK4968" s="9">
        <v>0</v>
      </c>
      <c r="AL4968" s="9">
        <v>0</v>
      </c>
      <c r="AM4968" s="9">
        <v>0</v>
      </c>
      <c r="AN4968" s="9">
        <v>0</v>
      </c>
      <c r="AO4968" s="9">
        <v>0</v>
      </c>
      <c r="AP4968" s="9">
        <v>0</v>
      </c>
      <c r="AQ4968" s="9">
        <v>0</v>
      </c>
      <c r="AR4968" s="9">
        <v>0</v>
      </c>
      <c r="AS4968" s="9">
        <v>0</v>
      </c>
      <c r="AT4968" s="9">
        <v>0</v>
      </c>
      <c r="AU4968" s="9">
        <v>0</v>
      </c>
      <c r="AV4968" s="9">
        <v>0</v>
      </c>
      <c r="AW4968" s="9">
        <v>0</v>
      </c>
      <c r="AX4968" s="9">
        <v>0</v>
      </c>
      <c r="AY4968" s="9">
        <v>0</v>
      </c>
      <c r="AZ4968" s="9">
        <v>0</v>
      </c>
      <c r="BA4968" s="9">
        <v>0</v>
      </c>
      <c r="BB4968" s="9">
        <v>0</v>
      </c>
      <c r="BC4968" s="9">
        <v>0</v>
      </c>
    </row>
    <row r="4969" spans="2:55" x14ac:dyDescent="0.45">
      <c r="B4969" s="25">
        <v>4962</v>
      </c>
      <c r="D4969" s="9" t="s">
        <v>58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9">
        <v>0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  <c r="AC4969" s="9">
        <v>0</v>
      </c>
      <c r="AD4969" s="9">
        <v>0</v>
      </c>
      <c r="AE4969" s="9">
        <v>0</v>
      </c>
      <c r="AF4969" s="9">
        <v>0</v>
      </c>
      <c r="AG4969" s="9">
        <v>0</v>
      </c>
      <c r="AH4969" s="9">
        <v>0</v>
      </c>
      <c r="AI4969" s="9">
        <v>0</v>
      </c>
      <c r="AJ4969" s="9">
        <v>0</v>
      </c>
      <c r="AK4969" s="9">
        <v>0</v>
      </c>
      <c r="AL4969" s="9">
        <v>0</v>
      </c>
      <c r="AM4969" s="9">
        <v>0</v>
      </c>
      <c r="AN4969" s="9">
        <v>0</v>
      </c>
      <c r="AO4969" s="9">
        <v>0</v>
      </c>
      <c r="AP4969" s="9">
        <v>0</v>
      </c>
      <c r="AQ4969" s="9">
        <v>0</v>
      </c>
      <c r="AR4969" s="9">
        <v>0</v>
      </c>
      <c r="AS4969" s="9">
        <v>0</v>
      </c>
      <c r="AT4969" s="9">
        <v>0</v>
      </c>
      <c r="AU4969" s="9">
        <v>0</v>
      </c>
      <c r="AV4969" s="9">
        <v>0</v>
      </c>
      <c r="AW4969" s="9">
        <v>0</v>
      </c>
      <c r="AX4969" s="9">
        <v>0</v>
      </c>
      <c r="AY4969" s="9">
        <v>0</v>
      </c>
      <c r="AZ4969" s="9">
        <v>0</v>
      </c>
      <c r="BA4969" s="9">
        <v>0</v>
      </c>
      <c r="BB4969" s="9">
        <v>0</v>
      </c>
      <c r="BC4969" s="9">
        <v>0</v>
      </c>
    </row>
    <row r="4970" spans="2:55" x14ac:dyDescent="0.45">
      <c r="B4970" s="25">
        <v>4963</v>
      </c>
      <c r="D4970" s="9" t="s">
        <v>59</v>
      </c>
      <c r="E4970" s="9">
        <v>0</v>
      </c>
      <c r="F4970" s="9">
        <v>0</v>
      </c>
      <c r="G4970" s="9">
        <v>0</v>
      </c>
      <c r="H4970" s="9">
        <v>0</v>
      </c>
      <c r="I4970" s="9">
        <v>0</v>
      </c>
      <c r="J4970" s="9">
        <v>0</v>
      </c>
      <c r="K4970" s="9">
        <v>0</v>
      </c>
      <c r="L4970" s="9">
        <v>0</v>
      </c>
      <c r="M4970" s="9">
        <v>0</v>
      </c>
      <c r="N4970" s="9">
        <v>0</v>
      </c>
      <c r="O4970" s="9">
        <v>0</v>
      </c>
      <c r="P4970" s="9">
        <v>0</v>
      </c>
      <c r="Q4970" s="9">
        <v>0</v>
      </c>
      <c r="R4970" s="9">
        <v>0</v>
      </c>
      <c r="S4970" s="9">
        <v>0</v>
      </c>
      <c r="T4970" s="9">
        <v>0</v>
      </c>
      <c r="U4970" s="9">
        <v>0</v>
      </c>
      <c r="V4970" s="9">
        <v>0</v>
      </c>
      <c r="W4970" s="9">
        <v>0</v>
      </c>
      <c r="X4970" s="9">
        <v>0</v>
      </c>
      <c r="Y4970" s="9">
        <v>0</v>
      </c>
      <c r="Z4970" s="9">
        <v>0</v>
      </c>
      <c r="AA4970" s="9">
        <v>0</v>
      </c>
      <c r="AB4970" s="9">
        <v>0</v>
      </c>
      <c r="AC4970" s="9">
        <v>0</v>
      </c>
      <c r="AD4970" s="9">
        <v>0</v>
      </c>
      <c r="AE4970" s="9">
        <v>0</v>
      </c>
      <c r="AF4970" s="9">
        <v>0</v>
      </c>
      <c r="AG4970" s="9">
        <v>0</v>
      </c>
      <c r="AH4970" s="9">
        <v>0</v>
      </c>
      <c r="AI4970" s="9">
        <v>0</v>
      </c>
      <c r="AJ4970" s="9">
        <v>0</v>
      </c>
      <c r="AK4970" s="9">
        <v>0</v>
      </c>
      <c r="AL4970" s="9">
        <v>0</v>
      </c>
      <c r="AM4970" s="9">
        <v>0</v>
      </c>
      <c r="AN4970" s="9">
        <v>0</v>
      </c>
      <c r="AO4970" s="9">
        <v>0</v>
      </c>
      <c r="AP4970" s="9">
        <v>0</v>
      </c>
      <c r="AQ4970" s="9">
        <v>0</v>
      </c>
      <c r="AR4970" s="9">
        <v>0</v>
      </c>
      <c r="AS4970" s="9">
        <v>0</v>
      </c>
      <c r="AT4970" s="9">
        <v>0</v>
      </c>
      <c r="AU4970" s="9">
        <v>0</v>
      </c>
      <c r="AV4970" s="9">
        <v>0</v>
      </c>
      <c r="AW4970" s="9">
        <v>0</v>
      </c>
      <c r="AX4970" s="9">
        <v>0</v>
      </c>
      <c r="AY4970" s="9">
        <v>0</v>
      </c>
      <c r="AZ4970" s="9">
        <v>0</v>
      </c>
      <c r="BA4970" s="9">
        <v>0</v>
      </c>
      <c r="BB4970" s="9">
        <v>0</v>
      </c>
      <c r="BC4970" s="9">
        <v>0</v>
      </c>
    </row>
    <row r="4971" spans="2:55" x14ac:dyDescent="0.45">
      <c r="B4971" s="25">
        <v>4964</v>
      </c>
      <c r="D4971" s="9" t="s">
        <v>60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  <c r="J4971" s="9">
        <v>0</v>
      </c>
      <c r="K4971" s="9">
        <v>0</v>
      </c>
      <c r="L4971" s="9">
        <v>0</v>
      </c>
      <c r="M4971" s="9">
        <v>0</v>
      </c>
      <c r="N4971" s="9">
        <v>0</v>
      </c>
      <c r="O4971" s="9">
        <v>0</v>
      </c>
      <c r="P4971" s="9">
        <v>0</v>
      </c>
      <c r="Q4971" s="9">
        <v>0</v>
      </c>
      <c r="R4971" s="9">
        <v>0</v>
      </c>
      <c r="S4971" s="9">
        <v>0</v>
      </c>
      <c r="T4971" s="9">
        <v>0</v>
      </c>
      <c r="U4971" s="9">
        <v>0</v>
      </c>
      <c r="V4971" s="9">
        <v>0</v>
      </c>
      <c r="W4971" s="9">
        <v>0</v>
      </c>
      <c r="X4971" s="9">
        <v>0</v>
      </c>
      <c r="Y4971" s="9">
        <v>0</v>
      </c>
      <c r="Z4971" s="9">
        <v>0</v>
      </c>
      <c r="AA4971" s="9">
        <v>0</v>
      </c>
      <c r="AB4971" s="9">
        <v>0</v>
      </c>
      <c r="AC4971" s="9">
        <v>0</v>
      </c>
      <c r="AD4971" s="9">
        <v>0</v>
      </c>
      <c r="AE4971" s="9">
        <v>0</v>
      </c>
      <c r="AF4971" s="9">
        <v>0</v>
      </c>
      <c r="AG4971" s="9">
        <v>0</v>
      </c>
      <c r="AH4971" s="9">
        <v>0</v>
      </c>
      <c r="AI4971" s="9">
        <v>0</v>
      </c>
      <c r="AJ4971" s="9">
        <v>0</v>
      </c>
      <c r="AK4971" s="9">
        <v>0</v>
      </c>
      <c r="AL4971" s="9">
        <v>0</v>
      </c>
      <c r="AM4971" s="9">
        <v>0</v>
      </c>
      <c r="AN4971" s="9">
        <v>0</v>
      </c>
      <c r="AO4971" s="9">
        <v>0</v>
      </c>
      <c r="AP4971" s="9">
        <v>0</v>
      </c>
      <c r="AQ4971" s="9">
        <v>0</v>
      </c>
      <c r="AR4971" s="9">
        <v>0</v>
      </c>
      <c r="AS4971" s="9">
        <v>0</v>
      </c>
      <c r="AT4971" s="9">
        <v>0</v>
      </c>
      <c r="AU4971" s="9">
        <v>0</v>
      </c>
      <c r="AV4971" s="9">
        <v>0</v>
      </c>
      <c r="AW4971" s="9">
        <v>0</v>
      </c>
      <c r="AX4971" s="9">
        <v>0</v>
      </c>
      <c r="AY4971" s="9">
        <v>0</v>
      </c>
      <c r="AZ4971" s="9">
        <v>0</v>
      </c>
      <c r="BA4971" s="9">
        <v>0</v>
      </c>
      <c r="BB4971" s="9">
        <v>0</v>
      </c>
      <c r="BC4971" s="9">
        <v>0</v>
      </c>
    </row>
    <row r="4972" spans="2:55" x14ac:dyDescent="0.45">
      <c r="B4972" s="25">
        <v>4965</v>
      </c>
      <c r="D4972" s="9" t="s">
        <v>61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0</v>
      </c>
      <c r="T4972" s="9">
        <v>0</v>
      </c>
      <c r="U4972" s="9">
        <v>0</v>
      </c>
      <c r="V4972" s="9">
        <v>0</v>
      </c>
      <c r="W4972" s="9">
        <v>0</v>
      </c>
      <c r="X4972" s="9">
        <v>0</v>
      </c>
      <c r="Y4972" s="9">
        <v>0</v>
      </c>
      <c r="Z4972" s="9">
        <v>0</v>
      </c>
      <c r="AA4972" s="9">
        <v>0</v>
      </c>
      <c r="AB4972" s="9">
        <v>0</v>
      </c>
      <c r="AC4972" s="9">
        <v>0</v>
      </c>
      <c r="AD4972" s="9">
        <v>0</v>
      </c>
      <c r="AE4972" s="9">
        <v>0</v>
      </c>
      <c r="AF4972" s="9">
        <v>0</v>
      </c>
      <c r="AG4972" s="9">
        <v>0</v>
      </c>
      <c r="AH4972" s="9">
        <v>0</v>
      </c>
      <c r="AI4972" s="9">
        <v>0</v>
      </c>
      <c r="AJ4972" s="9">
        <v>0</v>
      </c>
      <c r="AK4972" s="9">
        <v>0</v>
      </c>
      <c r="AL4972" s="9">
        <v>0</v>
      </c>
      <c r="AM4972" s="9">
        <v>0</v>
      </c>
      <c r="AN4972" s="9">
        <v>0</v>
      </c>
      <c r="AO4972" s="9">
        <v>0</v>
      </c>
      <c r="AP4972" s="9">
        <v>0</v>
      </c>
      <c r="AQ4972" s="9">
        <v>0</v>
      </c>
      <c r="AR4972" s="9">
        <v>0</v>
      </c>
      <c r="AS4972" s="9">
        <v>0</v>
      </c>
      <c r="AT4972" s="9">
        <v>0</v>
      </c>
      <c r="AU4972" s="9">
        <v>0</v>
      </c>
      <c r="AV4972" s="9">
        <v>0</v>
      </c>
      <c r="AW4972" s="9">
        <v>0</v>
      </c>
      <c r="AX4972" s="9">
        <v>0</v>
      </c>
      <c r="AY4972" s="9">
        <v>0</v>
      </c>
      <c r="AZ4972" s="9">
        <v>0</v>
      </c>
      <c r="BA4972" s="9">
        <v>0</v>
      </c>
      <c r="BB4972" s="9">
        <v>0</v>
      </c>
      <c r="BC4972" s="9">
        <v>0</v>
      </c>
    </row>
    <row r="4973" spans="2:55" x14ac:dyDescent="0.45">
      <c r="B4973" s="25">
        <v>4966</v>
      </c>
      <c r="D4973" s="9" t="s">
        <v>62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0</v>
      </c>
      <c r="V4973" s="9">
        <v>0</v>
      </c>
      <c r="W4973" s="9">
        <v>0</v>
      </c>
      <c r="X4973" s="9">
        <v>0</v>
      </c>
      <c r="Y4973" s="9">
        <v>0</v>
      </c>
      <c r="Z4973" s="9">
        <v>0</v>
      </c>
      <c r="AA4973" s="9">
        <v>0</v>
      </c>
      <c r="AB4973" s="9">
        <v>0</v>
      </c>
      <c r="AC4973" s="9">
        <v>0</v>
      </c>
      <c r="AD4973" s="9">
        <v>0</v>
      </c>
      <c r="AE4973" s="9">
        <v>0</v>
      </c>
      <c r="AF4973" s="9">
        <v>0</v>
      </c>
      <c r="AG4973" s="9">
        <v>0</v>
      </c>
      <c r="AH4973" s="9">
        <v>0</v>
      </c>
      <c r="AI4973" s="9">
        <v>0</v>
      </c>
      <c r="AJ4973" s="9">
        <v>0</v>
      </c>
      <c r="AK4973" s="9">
        <v>0</v>
      </c>
      <c r="AL4973" s="9">
        <v>0</v>
      </c>
      <c r="AM4973" s="9">
        <v>0</v>
      </c>
      <c r="AN4973" s="9">
        <v>0</v>
      </c>
      <c r="AO4973" s="9">
        <v>0</v>
      </c>
      <c r="AP4973" s="9">
        <v>0</v>
      </c>
      <c r="AQ4973" s="9">
        <v>0</v>
      </c>
      <c r="AR4973" s="9">
        <v>0</v>
      </c>
      <c r="AS4973" s="9">
        <v>0</v>
      </c>
      <c r="AT4973" s="9">
        <v>0</v>
      </c>
      <c r="AU4973" s="9">
        <v>0</v>
      </c>
      <c r="AV4973" s="9">
        <v>0</v>
      </c>
      <c r="AW4973" s="9">
        <v>0</v>
      </c>
      <c r="AX4973" s="9">
        <v>0</v>
      </c>
      <c r="AY4973" s="9">
        <v>0</v>
      </c>
      <c r="AZ4973" s="9">
        <v>0</v>
      </c>
      <c r="BA4973" s="9">
        <v>0</v>
      </c>
      <c r="BB4973" s="9">
        <v>0</v>
      </c>
      <c r="BC4973" s="9">
        <v>0</v>
      </c>
    </row>
    <row r="4974" spans="2:55" x14ac:dyDescent="0.45">
      <c r="B4974" s="25">
        <v>4967</v>
      </c>
      <c r="D4974" s="9" t="s">
        <v>63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  <c r="Q4974" s="9">
        <v>0</v>
      </c>
      <c r="R4974" s="9">
        <v>0</v>
      </c>
      <c r="S4974" s="9">
        <v>0</v>
      </c>
      <c r="T4974" s="9">
        <v>0</v>
      </c>
      <c r="U4974" s="9">
        <v>0</v>
      </c>
      <c r="V4974" s="9">
        <v>0</v>
      </c>
      <c r="W4974" s="9">
        <v>0</v>
      </c>
      <c r="X4974" s="9">
        <v>0</v>
      </c>
      <c r="Y4974" s="9">
        <v>0</v>
      </c>
      <c r="Z4974" s="9">
        <v>0</v>
      </c>
      <c r="AA4974" s="9">
        <v>0</v>
      </c>
      <c r="AB4974" s="9">
        <v>0</v>
      </c>
      <c r="AC4974" s="9">
        <v>0</v>
      </c>
      <c r="AD4974" s="9">
        <v>0</v>
      </c>
      <c r="AE4974" s="9">
        <v>0</v>
      </c>
      <c r="AF4974" s="9">
        <v>0</v>
      </c>
      <c r="AG4974" s="9">
        <v>0</v>
      </c>
      <c r="AH4974" s="9">
        <v>0</v>
      </c>
      <c r="AI4974" s="9">
        <v>0</v>
      </c>
      <c r="AJ4974" s="9">
        <v>0</v>
      </c>
      <c r="AK4974" s="9">
        <v>0</v>
      </c>
      <c r="AL4974" s="9">
        <v>0</v>
      </c>
      <c r="AM4974" s="9">
        <v>0</v>
      </c>
      <c r="AN4974" s="9">
        <v>0</v>
      </c>
      <c r="AO4974" s="9">
        <v>0</v>
      </c>
      <c r="AP4974" s="9">
        <v>0</v>
      </c>
      <c r="AQ4974" s="9">
        <v>0</v>
      </c>
      <c r="AR4974" s="9">
        <v>0</v>
      </c>
      <c r="AS4974" s="9">
        <v>0</v>
      </c>
      <c r="AT4974" s="9">
        <v>0</v>
      </c>
      <c r="AU4974" s="9">
        <v>0</v>
      </c>
      <c r="AV4974" s="9">
        <v>0</v>
      </c>
      <c r="AW4974" s="9">
        <v>0</v>
      </c>
      <c r="AX4974" s="9">
        <v>0</v>
      </c>
      <c r="AY4974" s="9">
        <v>0</v>
      </c>
      <c r="AZ4974" s="9">
        <v>0</v>
      </c>
      <c r="BA4974" s="9">
        <v>0</v>
      </c>
      <c r="BB4974" s="9">
        <v>0</v>
      </c>
      <c r="BC4974" s="9">
        <v>0</v>
      </c>
    </row>
    <row r="4975" spans="2:55" x14ac:dyDescent="0.45">
      <c r="B4975" s="25">
        <v>4968</v>
      </c>
      <c r="D4975" s="9" t="s">
        <v>64</v>
      </c>
      <c r="E4975" s="9">
        <v>0</v>
      </c>
      <c r="F4975" s="9">
        <v>0</v>
      </c>
      <c r="G4975" s="9">
        <v>0</v>
      </c>
      <c r="H4975" s="9">
        <v>0</v>
      </c>
      <c r="I4975" s="9">
        <v>0</v>
      </c>
      <c r="J4975" s="9">
        <v>0</v>
      </c>
      <c r="K4975" s="9">
        <v>0</v>
      </c>
      <c r="L4975" s="9">
        <v>0</v>
      </c>
      <c r="M4975" s="9">
        <v>0</v>
      </c>
      <c r="N4975" s="9">
        <v>0</v>
      </c>
      <c r="O4975" s="9">
        <v>0</v>
      </c>
      <c r="P4975" s="9">
        <v>0</v>
      </c>
      <c r="Q4975" s="9">
        <v>0</v>
      </c>
      <c r="R4975" s="9">
        <v>0</v>
      </c>
      <c r="S4975" s="9">
        <v>0</v>
      </c>
      <c r="T4975" s="9">
        <v>0</v>
      </c>
      <c r="U4975" s="9">
        <v>0</v>
      </c>
      <c r="V4975" s="9">
        <v>0</v>
      </c>
      <c r="W4975" s="9">
        <v>0</v>
      </c>
      <c r="X4975" s="9">
        <v>0</v>
      </c>
      <c r="Y4975" s="9">
        <v>0</v>
      </c>
      <c r="Z4975" s="9">
        <v>0</v>
      </c>
      <c r="AA4975" s="9">
        <v>0</v>
      </c>
      <c r="AB4975" s="9">
        <v>0</v>
      </c>
      <c r="AC4975" s="9">
        <v>0</v>
      </c>
      <c r="AD4975" s="9">
        <v>0</v>
      </c>
      <c r="AE4975" s="9">
        <v>0</v>
      </c>
      <c r="AF4975" s="9">
        <v>0</v>
      </c>
      <c r="AG4975" s="9">
        <v>0</v>
      </c>
      <c r="AH4975" s="9">
        <v>0</v>
      </c>
      <c r="AI4975" s="9">
        <v>0</v>
      </c>
      <c r="AJ4975" s="9">
        <v>0</v>
      </c>
      <c r="AK4975" s="9">
        <v>0</v>
      </c>
      <c r="AL4975" s="9">
        <v>0</v>
      </c>
      <c r="AM4975" s="9">
        <v>0</v>
      </c>
      <c r="AN4975" s="9">
        <v>0</v>
      </c>
      <c r="AO4975" s="9">
        <v>0</v>
      </c>
      <c r="AP4975" s="9">
        <v>0</v>
      </c>
      <c r="AQ4975" s="9">
        <v>0</v>
      </c>
      <c r="AR4975" s="9">
        <v>0</v>
      </c>
      <c r="AS4975" s="9">
        <v>0</v>
      </c>
      <c r="AT4975" s="9">
        <v>0</v>
      </c>
      <c r="AU4975" s="9">
        <v>0</v>
      </c>
      <c r="AV4975" s="9">
        <v>0</v>
      </c>
      <c r="AW4975" s="9">
        <v>0</v>
      </c>
      <c r="AX4975" s="9">
        <v>0</v>
      </c>
      <c r="AY4975" s="9">
        <v>0</v>
      </c>
      <c r="AZ4975" s="9">
        <v>0</v>
      </c>
      <c r="BA4975" s="9">
        <v>0</v>
      </c>
      <c r="BB4975" s="9">
        <v>0</v>
      </c>
      <c r="BC4975" s="9">
        <v>0</v>
      </c>
    </row>
    <row r="4976" spans="2:55" x14ac:dyDescent="0.45">
      <c r="B4976" s="25">
        <v>4969</v>
      </c>
      <c r="D4976" s="9" t="s">
        <v>65</v>
      </c>
      <c r="E4976" s="9">
        <v>0</v>
      </c>
      <c r="F4976" s="9">
        <v>0</v>
      </c>
      <c r="G4976" s="9">
        <v>0</v>
      </c>
      <c r="H4976" s="9">
        <v>0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0</v>
      </c>
      <c r="O4976" s="9">
        <v>0</v>
      </c>
      <c r="P4976" s="9">
        <v>0</v>
      </c>
      <c r="Q4976" s="9">
        <v>0</v>
      </c>
      <c r="R4976" s="9">
        <v>0</v>
      </c>
      <c r="S4976" s="9">
        <v>0</v>
      </c>
      <c r="T4976" s="9">
        <v>0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0</v>
      </c>
      <c r="AB4976" s="9">
        <v>0</v>
      </c>
      <c r="AC4976" s="9">
        <v>0</v>
      </c>
      <c r="AD4976" s="9">
        <v>0</v>
      </c>
      <c r="AE4976" s="9">
        <v>0</v>
      </c>
      <c r="AF4976" s="9">
        <v>0</v>
      </c>
      <c r="AG4976" s="9">
        <v>0</v>
      </c>
      <c r="AH4976" s="9">
        <v>0</v>
      </c>
      <c r="AI4976" s="9">
        <v>0</v>
      </c>
      <c r="AJ4976" s="9">
        <v>0</v>
      </c>
      <c r="AK4976" s="9">
        <v>0</v>
      </c>
      <c r="AL4976" s="9">
        <v>0</v>
      </c>
      <c r="AM4976" s="9">
        <v>0</v>
      </c>
      <c r="AN4976" s="9">
        <v>0</v>
      </c>
      <c r="AO4976" s="9">
        <v>0</v>
      </c>
      <c r="AP4976" s="9">
        <v>0</v>
      </c>
      <c r="AQ4976" s="9">
        <v>0</v>
      </c>
      <c r="AR4976" s="9">
        <v>0</v>
      </c>
      <c r="AS4976" s="9">
        <v>0</v>
      </c>
      <c r="AT4976" s="9">
        <v>0</v>
      </c>
      <c r="AU4976" s="9">
        <v>0</v>
      </c>
      <c r="AV4976" s="9">
        <v>0</v>
      </c>
      <c r="AW4976" s="9">
        <v>0</v>
      </c>
      <c r="AX4976" s="9">
        <v>0</v>
      </c>
      <c r="AY4976" s="9">
        <v>0</v>
      </c>
      <c r="AZ4976" s="9">
        <v>0</v>
      </c>
      <c r="BA4976" s="9">
        <v>0</v>
      </c>
      <c r="BB4976" s="9">
        <v>0</v>
      </c>
      <c r="BC4976" s="9">
        <v>0</v>
      </c>
    </row>
    <row r="4977" spans="2:55" x14ac:dyDescent="0.45">
      <c r="B4977" s="25">
        <v>4970</v>
      </c>
      <c r="D4977" s="9" t="s">
        <v>66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>
        <v>0</v>
      </c>
      <c r="S4977" s="9">
        <v>0</v>
      </c>
      <c r="T4977" s="9">
        <v>0</v>
      </c>
      <c r="U4977" s="9">
        <v>0</v>
      </c>
      <c r="V4977" s="9">
        <v>0</v>
      </c>
      <c r="W4977" s="9">
        <v>0</v>
      </c>
      <c r="X4977" s="9">
        <v>0</v>
      </c>
      <c r="Y4977" s="9">
        <v>0</v>
      </c>
      <c r="Z4977" s="9">
        <v>0</v>
      </c>
      <c r="AA4977" s="9">
        <v>0</v>
      </c>
      <c r="AB4977" s="9">
        <v>0</v>
      </c>
      <c r="AC4977" s="9">
        <v>0</v>
      </c>
      <c r="AD4977" s="9">
        <v>0</v>
      </c>
      <c r="AE4977" s="9">
        <v>0</v>
      </c>
      <c r="AF4977" s="9">
        <v>0</v>
      </c>
      <c r="AG4977" s="9">
        <v>0</v>
      </c>
      <c r="AH4977" s="9">
        <v>0</v>
      </c>
      <c r="AI4977" s="9">
        <v>0</v>
      </c>
      <c r="AJ4977" s="9">
        <v>0</v>
      </c>
      <c r="AK4977" s="9">
        <v>0</v>
      </c>
      <c r="AL4977" s="9">
        <v>0</v>
      </c>
      <c r="AM4977" s="9">
        <v>0</v>
      </c>
      <c r="AN4977" s="9">
        <v>0</v>
      </c>
      <c r="AO4977" s="9">
        <v>0</v>
      </c>
      <c r="AP4977" s="9">
        <v>0</v>
      </c>
      <c r="AQ4977" s="9">
        <v>0</v>
      </c>
      <c r="AR4977" s="9">
        <v>0</v>
      </c>
      <c r="AS4977" s="9">
        <v>0</v>
      </c>
      <c r="AT4977" s="9">
        <v>0</v>
      </c>
      <c r="AU4977" s="9">
        <v>0</v>
      </c>
      <c r="AV4977" s="9">
        <v>0</v>
      </c>
      <c r="AW4977" s="9">
        <v>0</v>
      </c>
      <c r="AX4977" s="9">
        <v>0</v>
      </c>
      <c r="AY4977" s="9">
        <v>0</v>
      </c>
      <c r="AZ4977" s="9">
        <v>0</v>
      </c>
      <c r="BA4977" s="9">
        <v>0</v>
      </c>
      <c r="BB4977" s="9">
        <v>0</v>
      </c>
      <c r="BC4977" s="9">
        <v>0</v>
      </c>
    </row>
    <row r="4978" spans="2:55" x14ac:dyDescent="0.45">
      <c r="B4978" s="25">
        <v>4971</v>
      </c>
      <c r="D4978" s="9" t="s">
        <v>67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  <c r="J4978" s="9">
        <v>0</v>
      </c>
      <c r="K4978" s="9">
        <v>0</v>
      </c>
      <c r="L4978" s="9">
        <v>0</v>
      </c>
      <c r="M4978" s="9">
        <v>0</v>
      </c>
      <c r="N4978" s="9">
        <v>0</v>
      </c>
      <c r="O4978" s="9">
        <v>0</v>
      </c>
      <c r="P4978" s="9">
        <v>0</v>
      </c>
      <c r="Q4978" s="9">
        <v>0</v>
      </c>
      <c r="R4978" s="9">
        <v>0</v>
      </c>
      <c r="S4978" s="9">
        <v>0</v>
      </c>
      <c r="T4978" s="9">
        <v>0</v>
      </c>
      <c r="U4978" s="9">
        <v>0</v>
      </c>
      <c r="V4978" s="9">
        <v>0</v>
      </c>
      <c r="W4978" s="9">
        <v>0</v>
      </c>
      <c r="X4978" s="9">
        <v>0</v>
      </c>
      <c r="Y4978" s="9">
        <v>0</v>
      </c>
      <c r="Z4978" s="9">
        <v>0</v>
      </c>
      <c r="AA4978" s="9">
        <v>0</v>
      </c>
      <c r="AB4978" s="9">
        <v>0</v>
      </c>
      <c r="AC4978" s="9">
        <v>0</v>
      </c>
      <c r="AD4978" s="9">
        <v>0</v>
      </c>
      <c r="AE4978" s="9">
        <v>0</v>
      </c>
      <c r="AF4978" s="9">
        <v>0</v>
      </c>
      <c r="AG4978" s="9">
        <v>0</v>
      </c>
      <c r="AH4978" s="9">
        <v>0</v>
      </c>
      <c r="AI4978" s="9">
        <v>0</v>
      </c>
      <c r="AJ4978" s="9">
        <v>0</v>
      </c>
      <c r="AK4978" s="9">
        <v>0</v>
      </c>
      <c r="AL4978" s="9">
        <v>0</v>
      </c>
      <c r="AM4978" s="9">
        <v>0</v>
      </c>
      <c r="AN4978" s="9">
        <v>0</v>
      </c>
      <c r="AO4978" s="9">
        <v>0</v>
      </c>
      <c r="AP4978" s="9">
        <v>0</v>
      </c>
      <c r="AQ4978" s="9">
        <v>0</v>
      </c>
      <c r="AR4978" s="9">
        <v>0</v>
      </c>
      <c r="AS4978" s="9">
        <v>0</v>
      </c>
      <c r="AT4978" s="9">
        <v>0</v>
      </c>
      <c r="AU4978" s="9">
        <v>0</v>
      </c>
      <c r="AV4978" s="9">
        <v>0</v>
      </c>
      <c r="AW4978" s="9">
        <v>0</v>
      </c>
      <c r="AX4978" s="9">
        <v>0</v>
      </c>
      <c r="AY4978" s="9">
        <v>0</v>
      </c>
      <c r="AZ4978" s="9">
        <v>0</v>
      </c>
      <c r="BA4978" s="9">
        <v>0</v>
      </c>
      <c r="BB4978" s="9">
        <v>0</v>
      </c>
      <c r="BC4978" s="9">
        <v>0</v>
      </c>
    </row>
    <row r="4979" spans="2:55" x14ac:dyDescent="0.45">
      <c r="B4979" s="25">
        <v>4972</v>
      </c>
      <c r="D4979" s="9" t="s">
        <v>68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0</v>
      </c>
      <c r="AB4979" s="9">
        <v>0</v>
      </c>
      <c r="AC4979" s="9">
        <v>0</v>
      </c>
      <c r="AD4979" s="9">
        <v>0</v>
      </c>
      <c r="AE4979" s="9">
        <v>0</v>
      </c>
      <c r="AF4979" s="9">
        <v>0</v>
      </c>
      <c r="AG4979" s="9">
        <v>0</v>
      </c>
      <c r="AH4979" s="9">
        <v>0</v>
      </c>
      <c r="AI4979" s="9">
        <v>0</v>
      </c>
      <c r="AJ4979" s="9">
        <v>0</v>
      </c>
      <c r="AK4979" s="9">
        <v>0</v>
      </c>
      <c r="AL4979" s="9">
        <v>0</v>
      </c>
      <c r="AM4979" s="9">
        <v>0</v>
      </c>
      <c r="AN4979" s="9">
        <v>0</v>
      </c>
      <c r="AO4979" s="9">
        <v>0</v>
      </c>
      <c r="AP4979" s="9">
        <v>0</v>
      </c>
      <c r="AQ4979" s="9">
        <v>0</v>
      </c>
      <c r="AR4979" s="9">
        <v>0</v>
      </c>
      <c r="AS4979" s="9">
        <v>0</v>
      </c>
      <c r="AT4979" s="9">
        <v>0</v>
      </c>
      <c r="AU4979" s="9">
        <v>0</v>
      </c>
      <c r="AV4979" s="9">
        <v>0</v>
      </c>
      <c r="AW4979" s="9">
        <v>0</v>
      </c>
      <c r="AX4979" s="9">
        <v>0</v>
      </c>
      <c r="AY4979" s="9">
        <v>0</v>
      </c>
      <c r="AZ4979" s="9">
        <v>0</v>
      </c>
      <c r="BA4979" s="9">
        <v>0</v>
      </c>
      <c r="BB4979" s="9">
        <v>0</v>
      </c>
      <c r="BC4979" s="9">
        <v>0</v>
      </c>
    </row>
    <row r="4980" spans="2:55" x14ac:dyDescent="0.45">
      <c r="B4980" s="25">
        <v>4973</v>
      </c>
      <c r="D4980" s="9" t="s">
        <v>69</v>
      </c>
      <c r="E4980" s="9">
        <v>0</v>
      </c>
      <c r="F4980" s="9">
        <v>0</v>
      </c>
      <c r="G4980" s="9">
        <v>0</v>
      </c>
      <c r="H4980" s="9">
        <v>0</v>
      </c>
      <c r="I4980" s="9">
        <v>0</v>
      </c>
      <c r="J4980" s="9">
        <v>0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0</v>
      </c>
      <c r="V4980" s="9">
        <v>0</v>
      </c>
      <c r="W4980" s="9">
        <v>0</v>
      </c>
      <c r="X4980" s="9">
        <v>0</v>
      </c>
      <c r="Y4980" s="9">
        <v>0</v>
      </c>
      <c r="Z4980" s="9">
        <v>0</v>
      </c>
      <c r="AA4980" s="9">
        <v>0</v>
      </c>
      <c r="AB4980" s="9">
        <v>0</v>
      </c>
      <c r="AC4980" s="9">
        <v>0</v>
      </c>
      <c r="AD4980" s="9">
        <v>0</v>
      </c>
      <c r="AE4980" s="9">
        <v>0</v>
      </c>
      <c r="AF4980" s="9">
        <v>0</v>
      </c>
      <c r="AG4980" s="9">
        <v>0</v>
      </c>
      <c r="AH4980" s="9">
        <v>0</v>
      </c>
      <c r="AI4980" s="9">
        <v>0</v>
      </c>
      <c r="AJ4980" s="9">
        <v>0</v>
      </c>
      <c r="AK4980" s="9">
        <v>0</v>
      </c>
      <c r="AL4980" s="9">
        <v>0</v>
      </c>
      <c r="AM4980" s="9">
        <v>0</v>
      </c>
      <c r="AN4980" s="9">
        <v>0</v>
      </c>
      <c r="AO4980" s="9">
        <v>0</v>
      </c>
      <c r="AP4980" s="9">
        <v>0</v>
      </c>
      <c r="AQ4980" s="9">
        <v>0</v>
      </c>
      <c r="AR4980" s="9">
        <v>0</v>
      </c>
      <c r="AS4980" s="9">
        <v>0</v>
      </c>
      <c r="AT4980" s="9">
        <v>0</v>
      </c>
      <c r="AU4980" s="9">
        <v>0</v>
      </c>
      <c r="AV4980" s="9">
        <v>0</v>
      </c>
      <c r="AW4980" s="9">
        <v>0</v>
      </c>
      <c r="AX4980" s="9">
        <v>0</v>
      </c>
      <c r="AY4980" s="9">
        <v>0</v>
      </c>
      <c r="AZ4980" s="9">
        <v>10</v>
      </c>
      <c r="BA4980" s="9">
        <v>0</v>
      </c>
      <c r="BB4980" s="9">
        <v>0</v>
      </c>
      <c r="BC4980" s="9">
        <v>0</v>
      </c>
    </row>
    <row r="4981" spans="2:55" x14ac:dyDescent="0.45">
      <c r="B4981" s="25">
        <v>4974</v>
      </c>
      <c r="D4981" s="9" t="s">
        <v>70</v>
      </c>
      <c r="E4981" s="9">
        <v>0</v>
      </c>
      <c r="F4981" s="9">
        <v>0</v>
      </c>
      <c r="G4981" s="9">
        <v>0</v>
      </c>
      <c r="H4981" s="9">
        <v>0</v>
      </c>
      <c r="I4981" s="9">
        <v>0</v>
      </c>
      <c r="J4981" s="9">
        <v>0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0</v>
      </c>
      <c r="AB4981" s="9">
        <v>0</v>
      </c>
      <c r="AC4981" s="9">
        <v>0</v>
      </c>
      <c r="AD4981" s="9">
        <v>0</v>
      </c>
      <c r="AE4981" s="9">
        <v>0</v>
      </c>
      <c r="AF4981" s="9">
        <v>0</v>
      </c>
      <c r="AG4981" s="9">
        <v>0</v>
      </c>
      <c r="AH4981" s="9">
        <v>0</v>
      </c>
      <c r="AI4981" s="9">
        <v>0</v>
      </c>
      <c r="AJ4981" s="9">
        <v>0</v>
      </c>
      <c r="AK4981" s="9">
        <v>0</v>
      </c>
      <c r="AL4981" s="9">
        <v>0</v>
      </c>
      <c r="AM4981" s="9">
        <v>0</v>
      </c>
      <c r="AN4981" s="9">
        <v>0</v>
      </c>
      <c r="AO4981" s="9">
        <v>0</v>
      </c>
      <c r="AP4981" s="9">
        <v>0</v>
      </c>
      <c r="AQ4981" s="9">
        <v>0</v>
      </c>
      <c r="AR4981" s="9">
        <v>0</v>
      </c>
      <c r="AS4981" s="9">
        <v>0</v>
      </c>
      <c r="AT4981" s="9">
        <v>0</v>
      </c>
      <c r="AU4981" s="9">
        <v>0</v>
      </c>
      <c r="AV4981" s="9">
        <v>0</v>
      </c>
      <c r="AW4981" s="9">
        <v>0</v>
      </c>
      <c r="AX4981" s="9">
        <v>0</v>
      </c>
      <c r="AY4981" s="9">
        <v>0</v>
      </c>
      <c r="AZ4981" s="9">
        <v>0</v>
      </c>
      <c r="BA4981" s="9">
        <v>0</v>
      </c>
      <c r="BB4981" s="9">
        <v>0</v>
      </c>
      <c r="BC4981" s="9">
        <v>0</v>
      </c>
    </row>
    <row r="4982" spans="2:55" x14ac:dyDescent="0.45">
      <c r="B4982" s="25">
        <v>4975</v>
      </c>
      <c r="D4982" s="9" t="s">
        <v>71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  <c r="Q4982" s="9">
        <v>0</v>
      </c>
      <c r="R4982" s="9">
        <v>0</v>
      </c>
      <c r="S4982" s="9">
        <v>0</v>
      </c>
      <c r="T4982" s="9">
        <v>7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0</v>
      </c>
      <c r="AB4982" s="9">
        <v>0</v>
      </c>
      <c r="AC4982" s="9">
        <v>0</v>
      </c>
      <c r="AD4982" s="9">
        <v>0</v>
      </c>
      <c r="AE4982" s="9">
        <v>0</v>
      </c>
      <c r="AF4982" s="9">
        <v>0</v>
      </c>
      <c r="AG4982" s="9">
        <v>0</v>
      </c>
      <c r="AH4982" s="9">
        <v>0</v>
      </c>
      <c r="AI4982" s="9">
        <v>0</v>
      </c>
      <c r="AJ4982" s="9">
        <v>0</v>
      </c>
      <c r="AK4982" s="9">
        <v>0</v>
      </c>
      <c r="AL4982" s="9">
        <v>0</v>
      </c>
      <c r="AM4982" s="9">
        <v>0</v>
      </c>
      <c r="AN4982" s="9">
        <v>0</v>
      </c>
      <c r="AO4982" s="9">
        <v>0</v>
      </c>
      <c r="AP4982" s="9">
        <v>0</v>
      </c>
      <c r="AQ4982" s="9">
        <v>0</v>
      </c>
      <c r="AR4982" s="9">
        <v>0</v>
      </c>
      <c r="AS4982" s="9">
        <v>0</v>
      </c>
      <c r="AT4982" s="9">
        <v>0</v>
      </c>
      <c r="AU4982" s="9">
        <v>0</v>
      </c>
      <c r="AV4982" s="9">
        <v>0</v>
      </c>
      <c r="AW4982" s="9">
        <v>0</v>
      </c>
      <c r="AX4982" s="9">
        <v>0</v>
      </c>
      <c r="AY4982" s="9">
        <v>0</v>
      </c>
      <c r="AZ4982" s="9">
        <v>6</v>
      </c>
      <c r="BA4982" s="9">
        <v>0</v>
      </c>
      <c r="BB4982" s="9">
        <v>0</v>
      </c>
      <c r="BC4982" s="9">
        <v>0</v>
      </c>
    </row>
    <row r="4983" spans="2:55" x14ac:dyDescent="0.45">
      <c r="B4983" s="25">
        <v>4976</v>
      </c>
      <c r="D4983" s="9" t="s">
        <v>72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0</v>
      </c>
      <c r="P4983" s="9">
        <v>0</v>
      </c>
      <c r="Q4983" s="9">
        <v>0</v>
      </c>
      <c r="R4983" s="9">
        <v>0</v>
      </c>
      <c r="S4983" s="9">
        <v>0</v>
      </c>
      <c r="T4983" s="9">
        <v>0</v>
      </c>
      <c r="U4983" s="9">
        <v>0</v>
      </c>
      <c r="V4983" s="9">
        <v>0</v>
      </c>
      <c r="W4983" s="9">
        <v>0</v>
      </c>
      <c r="X4983" s="9">
        <v>0</v>
      </c>
      <c r="Y4983" s="9">
        <v>0</v>
      </c>
      <c r="Z4983" s="9">
        <v>0</v>
      </c>
      <c r="AA4983" s="9">
        <v>0</v>
      </c>
      <c r="AB4983" s="9">
        <v>0</v>
      </c>
      <c r="AC4983" s="9">
        <v>0</v>
      </c>
      <c r="AD4983" s="9">
        <v>0</v>
      </c>
      <c r="AE4983" s="9">
        <v>0</v>
      </c>
      <c r="AF4983" s="9">
        <v>0</v>
      </c>
      <c r="AG4983" s="9">
        <v>0</v>
      </c>
      <c r="AH4983" s="9">
        <v>0</v>
      </c>
      <c r="AI4983" s="9">
        <v>0</v>
      </c>
      <c r="AJ4983" s="9">
        <v>0</v>
      </c>
      <c r="AK4983" s="9">
        <v>0</v>
      </c>
      <c r="AL4983" s="9">
        <v>0</v>
      </c>
      <c r="AM4983" s="9">
        <v>0</v>
      </c>
      <c r="AN4983" s="9">
        <v>0</v>
      </c>
      <c r="AO4983" s="9">
        <v>0</v>
      </c>
      <c r="AP4983" s="9">
        <v>0</v>
      </c>
      <c r="AQ4983" s="9">
        <v>0</v>
      </c>
      <c r="AR4983" s="9">
        <v>0</v>
      </c>
      <c r="AS4983" s="9">
        <v>0</v>
      </c>
      <c r="AT4983" s="9">
        <v>0</v>
      </c>
      <c r="AU4983" s="9">
        <v>0</v>
      </c>
      <c r="AV4983" s="9">
        <v>0</v>
      </c>
      <c r="AW4983" s="9">
        <v>0</v>
      </c>
      <c r="AX4983" s="9">
        <v>0</v>
      </c>
      <c r="AY4983" s="9">
        <v>0</v>
      </c>
      <c r="AZ4983" s="9">
        <v>0</v>
      </c>
      <c r="BA4983" s="9">
        <v>0</v>
      </c>
      <c r="BB4983" s="9">
        <v>0</v>
      </c>
      <c r="BC4983" s="9">
        <v>0</v>
      </c>
    </row>
    <row r="4984" spans="2:55" x14ac:dyDescent="0.45">
      <c r="B4984" s="25">
        <v>4977</v>
      </c>
      <c r="D4984" s="9" t="s">
        <v>73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  <c r="J4984" s="9">
        <v>0</v>
      </c>
      <c r="K4984" s="9">
        <v>0</v>
      </c>
      <c r="L4984" s="9">
        <v>0</v>
      </c>
      <c r="M4984" s="9">
        <v>0</v>
      </c>
      <c r="N4984" s="9">
        <v>0</v>
      </c>
      <c r="O4984" s="9">
        <v>0</v>
      </c>
      <c r="P4984" s="9">
        <v>0</v>
      </c>
      <c r="Q4984" s="9">
        <v>0</v>
      </c>
      <c r="R4984" s="9">
        <v>0</v>
      </c>
      <c r="S4984" s="9">
        <v>0</v>
      </c>
      <c r="T4984" s="9">
        <v>0</v>
      </c>
      <c r="U4984" s="9">
        <v>0</v>
      </c>
      <c r="V4984" s="9">
        <v>0</v>
      </c>
      <c r="W4984" s="9">
        <v>0</v>
      </c>
      <c r="X4984" s="9">
        <v>0</v>
      </c>
      <c r="Y4984" s="9">
        <v>0</v>
      </c>
      <c r="Z4984" s="9">
        <v>0</v>
      </c>
      <c r="AA4984" s="9">
        <v>0</v>
      </c>
      <c r="AB4984" s="9">
        <v>0</v>
      </c>
      <c r="AC4984" s="9">
        <v>0</v>
      </c>
      <c r="AD4984" s="9">
        <v>0</v>
      </c>
      <c r="AE4984" s="9">
        <v>0</v>
      </c>
      <c r="AF4984" s="9">
        <v>0</v>
      </c>
      <c r="AG4984" s="9">
        <v>0</v>
      </c>
      <c r="AH4984" s="9">
        <v>0</v>
      </c>
      <c r="AI4984" s="9">
        <v>0</v>
      </c>
      <c r="AJ4984" s="9">
        <v>0</v>
      </c>
      <c r="AK4984" s="9">
        <v>0</v>
      </c>
      <c r="AL4984" s="9">
        <v>0</v>
      </c>
      <c r="AM4984" s="9">
        <v>0</v>
      </c>
      <c r="AN4984" s="9">
        <v>0</v>
      </c>
      <c r="AO4984" s="9">
        <v>0</v>
      </c>
      <c r="AP4984" s="9">
        <v>0</v>
      </c>
      <c r="AQ4984" s="9">
        <v>0</v>
      </c>
      <c r="AR4984" s="9">
        <v>0</v>
      </c>
      <c r="AS4984" s="9">
        <v>0</v>
      </c>
      <c r="AT4984" s="9">
        <v>0</v>
      </c>
      <c r="AU4984" s="9">
        <v>0</v>
      </c>
      <c r="AV4984" s="9">
        <v>0</v>
      </c>
      <c r="AW4984" s="9">
        <v>0</v>
      </c>
      <c r="AX4984" s="9">
        <v>0</v>
      </c>
      <c r="AY4984" s="9">
        <v>0</v>
      </c>
      <c r="AZ4984" s="9">
        <v>0</v>
      </c>
      <c r="BA4984" s="9">
        <v>0</v>
      </c>
      <c r="BB4984" s="9">
        <v>0</v>
      </c>
      <c r="BC4984" s="9">
        <v>0</v>
      </c>
    </row>
    <row r="4985" spans="2:55" x14ac:dyDescent="0.45">
      <c r="B4985" s="25">
        <v>4978</v>
      </c>
      <c r="D4985" s="9" t="s">
        <v>74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0</v>
      </c>
      <c r="W4985" s="9">
        <v>0</v>
      </c>
      <c r="X4985" s="9">
        <v>0</v>
      </c>
      <c r="Y4985" s="9">
        <v>0</v>
      </c>
      <c r="Z4985" s="9">
        <v>0</v>
      </c>
      <c r="AA4985" s="9">
        <v>0</v>
      </c>
      <c r="AB4985" s="9">
        <v>0</v>
      </c>
      <c r="AC4985" s="9">
        <v>0</v>
      </c>
      <c r="AD4985" s="9">
        <v>0</v>
      </c>
      <c r="AE4985" s="9">
        <v>0</v>
      </c>
      <c r="AF4985" s="9">
        <v>0</v>
      </c>
      <c r="AG4985" s="9">
        <v>0</v>
      </c>
      <c r="AH4985" s="9">
        <v>0</v>
      </c>
      <c r="AI4985" s="9">
        <v>0</v>
      </c>
      <c r="AJ4985" s="9">
        <v>0</v>
      </c>
      <c r="AK4985" s="9">
        <v>0</v>
      </c>
      <c r="AL4985" s="9">
        <v>0</v>
      </c>
      <c r="AM4985" s="9">
        <v>0</v>
      </c>
      <c r="AN4985" s="9">
        <v>0</v>
      </c>
      <c r="AO4985" s="9">
        <v>0</v>
      </c>
      <c r="AP4985" s="9">
        <v>0</v>
      </c>
      <c r="AQ4985" s="9">
        <v>0</v>
      </c>
      <c r="AR4985" s="9">
        <v>0</v>
      </c>
      <c r="AS4985" s="9">
        <v>0</v>
      </c>
      <c r="AT4985" s="9">
        <v>0</v>
      </c>
      <c r="AU4985" s="9">
        <v>0</v>
      </c>
      <c r="AV4985" s="9">
        <v>0</v>
      </c>
      <c r="AW4985" s="9">
        <v>0</v>
      </c>
      <c r="AX4985" s="9">
        <v>0</v>
      </c>
      <c r="AY4985" s="9">
        <v>0</v>
      </c>
      <c r="AZ4985" s="9">
        <v>3</v>
      </c>
      <c r="BA4985" s="9">
        <v>0</v>
      </c>
      <c r="BB4985" s="9">
        <v>0</v>
      </c>
      <c r="BC4985" s="9">
        <v>0</v>
      </c>
    </row>
    <row r="4986" spans="2:55" x14ac:dyDescent="0.45">
      <c r="B4986" s="25">
        <v>4979</v>
      </c>
      <c r="D4986" s="9" t="s">
        <v>75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  <c r="Q4986" s="9">
        <v>0</v>
      </c>
      <c r="R4986" s="9">
        <v>0</v>
      </c>
      <c r="S4986" s="9">
        <v>0</v>
      </c>
      <c r="T4986" s="9">
        <v>0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0</v>
      </c>
      <c r="AB4986" s="9">
        <v>0</v>
      </c>
      <c r="AC4986" s="9">
        <v>0</v>
      </c>
      <c r="AD4986" s="9">
        <v>0</v>
      </c>
      <c r="AE4986" s="9">
        <v>0</v>
      </c>
      <c r="AF4986" s="9">
        <v>0</v>
      </c>
      <c r="AG4986" s="9">
        <v>0</v>
      </c>
      <c r="AH4986" s="9">
        <v>0</v>
      </c>
      <c r="AI4986" s="9">
        <v>0</v>
      </c>
      <c r="AJ4986" s="9">
        <v>0</v>
      </c>
      <c r="AK4986" s="9">
        <v>0</v>
      </c>
      <c r="AL4986" s="9">
        <v>0</v>
      </c>
      <c r="AM4986" s="9">
        <v>0</v>
      </c>
      <c r="AN4986" s="9">
        <v>0</v>
      </c>
      <c r="AO4986" s="9">
        <v>0</v>
      </c>
      <c r="AP4986" s="9">
        <v>0</v>
      </c>
      <c r="AQ4986" s="9">
        <v>0</v>
      </c>
      <c r="AR4986" s="9">
        <v>0</v>
      </c>
      <c r="AS4986" s="9">
        <v>0</v>
      </c>
      <c r="AT4986" s="9">
        <v>0</v>
      </c>
      <c r="AU4986" s="9">
        <v>0</v>
      </c>
      <c r="AV4986" s="9">
        <v>0</v>
      </c>
      <c r="AW4986" s="9">
        <v>0</v>
      </c>
      <c r="AX4986" s="9">
        <v>0</v>
      </c>
      <c r="AY4986" s="9">
        <v>0</v>
      </c>
      <c r="AZ4986" s="9">
        <v>0</v>
      </c>
      <c r="BA4986" s="9">
        <v>0</v>
      </c>
      <c r="BB4986" s="9">
        <v>0</v>
      </c>
      <c r="BC4986" s="9">
        <v>0</v>
      </c>
    </row>
    <row r="4987" spans="2:55" x14ac:dyDescent="0.45">
      <c r="B4987" s="25">
        <v>4980</v>
      </c>
      <c r="D4987" s="9" t="s">
        <v>76</v>
      </c>
      <c r="E4987" s="9">
        <v>0</v>
      </c>
      <c r="F4987" s="9">
        <v>0</v>
      </c>
      <c r="G4987" s="9">
        <v>0</v>
      </c>
      <c r="H4987" s="9">
        <v>0</v>
      </c>
      <c r="I4987" s="9">
        <v>0</v>
      </c>
      <c r="J4987" s="9">
        <v>0</v>
      </c>
      <c r="K4987" s="9">
        <v>0</v>
      </c>
      <c r="L4987" s="9">
        <v>0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9">
        <v>0</v>
      </c>
      <c r="U4987" s="9">
        <v>0</v>
      </c>
      <c r="V4987" s="9">
        <v>0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  <c r="AB4987" s="9">
        <v>0</v>
      </c>
      <c r="AC4987" s="9">
        <v>0</v>
      </c>
      <c r="AD4987" s="9">
        <v>0</v>
      </c>
      <c r="AE4987" s="9">
        <v>0</v>
      </c>
      <c r="AF4987" s="9">
        <v>0</v>
      </c>
      <c r="AG4987" s="9">
        <v>0</v>
      </c>
      <c r="AH4987" s="9">
        <v>0</v>
      </c>
      <c r="AI4987" s="9">
        <v>0</v>
      </c>
      <c r="AJ4987" s="9">
        <v>0</v>
      </c>
      <c r="AK4987" s="9">
        <v>0</v>
      </c>
      <c r="AL4987" s="9">
        <v>0</v>
      </c>
      <c r="AM4987" s="9">
        <v>0</v>
      </c>
      <c r="AN4987" s="9">
        <v>0</v>
      </c>
      <c r="AO4987" s="9">
        <v>0</v>
      </c>
      <c r="AP4987" s="9">
        <v>0</v>
      </c>
      <c r="AQ4987" s="9">
        <v>0</v>
      </c>
      <c r="AR4987" s="9">
        <v>0</v>
      </c>
      <c r="AS4987" s="9">
        <v>0</v>
      </c>
      <c r="AT4987" s="9">
        <v>0</v>
      </c>
      <c r="AU4987" s="9">
        <v>0</v>
      </c>
      <c r="AV4987" s="9">
        <v>0</v>
      </c>
      <c r="AW4987" s="9">
        <v>0</v>
      </c>
      <c r="AX4987" s="9">
        <v>0</v>
      </c>
      <c r="AY4987" s="9">
        <v>0</v>
      </c>
      <c r="AZ4987" s="9">
        <v>0</v>
      </c>
      <c r="BA4987" s="9">
        <v>0</v>
      </c>
      <c r="BB4987" s="9">
        <v>0</v>
      </c>
      <c r="BC4987" s="9">
        <v>0</v>
      </c>
    </row>
    <row r="4988" spans="2:55" x14ac:dyDescent="0.45">
      <c r="B4988" s="25">
        <v>4981</v>
      </c>
      <c r="D4988" s="9" t="s">
        <v>77</v>
      </c>
      <c r="E4988" s="9">
        <v>0</v>
      </c>
      <c r="F4988" s="9">
        <v>0</v>
      </c>
      <c r="G4988" s="9">
        <v>0</v>
      </c>
      <c r="H4988" s="9">
        <v>0</v>
      </c>
      <c r="I4988" s="9">
        <v>0</v>
      </c>
      <c r="J4988" s="9">
        <v>0</v>
      </c>
      <c r="K4988" s="9">
        <v>0</v>
      </c>
      <c r="L4988" s="9">
        <v>0</v>
      </c>
      <c r="M4988" s="9">
        <v>0</v>
      </c>
      <c r="N4988" s="9">
        <v>0</v>
      </c>
      <c r="O4988" s="9">
        <v>0</v>
      </c>
      <c r="P4988" s="9">
        <v>0</v>
      </c>
      <c r="Q4988" s="9">
        <v>0</v>
      </c>
      <c r="R4988" s="9">
        <v>0</v>
      </c>
      <c r="S4988" s="9">
        <v>0</v>
      </c>
      <c r="T4988" s="9">
        <v>0</v>
      </c>
      <c r="U4988" s="9">
        <v>0</v>
      </c>
      <c r="V4988" s="9">
        <v>0</v>
      </c>
      <c r="W4988" s="9">
        <v>0</v>
      </c>
      <c r="X4988" s="9">
        <v>0</v>
      </c>
      <c r="Y4988" s="9">
        <v>0</v>
      </c>
      <c r="Z4988" s="9">
        <v>0</v>
      </c>
      <c r="AA4988" s="9">
        <v>0</v>
      </c>
      <c r="AB4988" s="9">
        <v>0</v>
      </c>
      <c r="AC4988" s="9">
        <v>0</v>
      </c>
      <c r="AD4988" s="9">
        <v>0</v>
      </c>
      <c r="AE4988" s="9">
        <v>0</v>
      </c>
      <c r="AF4988" s="9">
        <v>0</v>
      </c>
      <c r="AG4988" s="9">
        <v>0</v>
      </c>
      <c r="AH4988" s="9">
        <v>0</v>
      </c>
      <c r="AI4988" s="9">
        <v>0</v>
      </c>
      <c r="AJ4988" s="9">
        <v>0</v>
      </c>
      <c r="AK4988" s="9">
        <v>0</v>
      </c>
      <c r="AL4988" s="9">
        <v>0</v>
      </c>
      <c r="AM4988" s="9">
        <v>0</v>
      </c>
      <c r="AN4988" s="9">
        <v>0</v>
      </c>
      <c r="AO4988" s="9">
        <v>0</v>
      </c>
      <c r="AP4988" s="9">
        <v>0</v>
      </c>
      <c r="AQ4988" s="9">
        <v>0</v>
      </c>
      <c r="AR4988" s="9">
        <v>0</v>
      </c>
      <c r="AS4988" s="9">
        <v>0</v>
      </c>
      <c r="AT4988" s="9">
        <v>0</v>
      </c>
      <c r="AU4988" s="9">
        <v>0</v>
      </c>
      <c r="AV4988" s="9">
        <v>0</v>
      </c>
      <c r="AW4988" s="9">
        <v>0</v>
      </c>
      <c r="AX4988" s="9">
        <v>0</v>
      </c>
      <c r="AY4988" s="9">
        <v>0</v>
      </c>
      <c r="AZ4988" s="9">
        <v>0</v>
      </c>
      <c r="BA4988" s="9">
        <v>0</v>
      </c>
      <c r="BB4988" s="9">
        <v>0</v>
      </c>
      <c r="BC4988" s="9">
        <v>0</v>
      </c>
    </row>
    <row r="4989" spans="2:55" x14ac:dyDescent="0.45">
      <c r="B4989" s="25">
        <v>4982</v>
      </c>
      <c r="D4989" s="9" t="s">
        <v>78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  <c r="Q4989" s="9">
        <v>0</v>
      </c>
      <c r="R4989" s="9">
        <v>0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0</v>
      </c>
      <c r="AB4989" s="9">
        <v>0</v>
      </c>
      <c r="AC4989" s="9">
        <v>0</v>
      </c>
      <c r="AD4989" s="9">
        <v>0</v>
      </c>
      <c r="AE4989" s="9">
        <v>0</v>
      </c>
      <c r="AF4989" s="9">
        <v>0</v>
      </c>
      <c r="AG4989" s="9">
        <v>0</v>
      </c>
      <c r="AH4989" s="9">
        <v>0</v>
      </c>
      <c r="AI4989" s="9">
        <v>0</v>
      </c>
      <c r="AJ4989" s="9">
        <v>0</v>
      </c>
      <c r="AK4989" s="9">
        <v>0</v>
      </c>
      <c r="AL4989" s="9">
        <v>0</v>
      </c>
      <c r="AM4989" s="9">
        <v>0</v>
      </c>
      <c r="AN4989" s="9">
        <v>0</v>
      </c>
      <c r="AO4989" s="9">
        <v>0</v>
      </c>
      <c r="AP4989" s="9">
        <v>0</v>
      </c>
      <c r="AQ4989" s="9">
        <v>0</v>
      </c>
      <c r="AR4989" s="9">
        <v>0</v>
      </c>
      <c r="AS4989" s="9">
        <v>0</v>
      </c>
      <c r="AT4989" s="9">
        <v>0</v>
      </c>
      <c r="AU4989" s="9">
        <v>0</v>
      </c>
      <c r="AV4989" s="9">
        <v>0</v>
      </c>
      <c r="AW4989" s="9">
        <v>0</v>
      </c>
      <c r="AX4989" s="9">
        <v>0</v>
      </c>
      <c r="AY4989" s="9">
        <v>0</v>
      </c>
      <c r="AZ4989" s="9">
        <v>0</v>
      </c>
      <c r="BA4989" s="9">
        <v>0</v>
      </c>
      <c r="BB4989" s="9">
        <v>0</v>
      </c>
      <c r="BC4989" s="9">
        <v>0</v>
      </c>
    </row>
    <row r="4990" spans="2:55" x14ac:dyDescent="0.45">
      <c r="B4990" s="25">
        <v>4983</v>
      </c>
      <c r="D4990" s="9" t="s">
        <v>79</v>
      </c>
      <c r="E4990" s="9">
        <v>0</v>
      </c>
      <c r="F4990" s="9">
        <v>0</v>
      </c>
      <c r="G4990" s="9">
        <v>0</v>
      </c>
      <c r="H4990" s="9">
        <v>0</v>
      </c>
      <c r="I4990" s="9">
        <v>0</v>
      </c>
      <c r="J4990" s="9">
        <v>0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0</v>
      </c>
      <c r="AB4990" s="9">
        <v>0</v>
      </c>
      <c r="AC4990" s="9">
        <v>0</v>
      </c>
      <c r="AD4990" s="9">
        <v>0</v>
      </c>
      <c r="AE4990" s="9">
        <v>0</v>
      </c>
      <c r="AF4990" s="9">
        <v>0</v>
      </c>
      <c r="AG4990" s="9">
        <v>0</v>
      </c>
      <c r="AH4990" s="9">
        <v>0</v>
      </c>
      <c r="AI4990" s="9">
        <v>0</v>
      </c>
      <c r="AJ4990" s="9">
        <v>0</v>
      </c>
      <c r="AK4990" s="9">
        <v>0</v>
      </c>
      <c r="AL4990" s="9">
        <v>0</v>
      </c>
      <c r="AM4990" s="9">
        <v>0</v>
      </c>
      <c r="AN4990" s="9">
        <v>0</v>
      </c>
      <c r="AO4990" s="9">
        <v>0</v>
      </c>
      <c r="AP4990" s="9">
        <v>0</v>
      </c>
      <c r="AQ4990" s="9">
        <v>0</v>
      </c>
      <c r="AR4990" s="9">
        <v>0</v>
      </c>
      <c r="AS4990" s="9">
        <v>0</v>
      </c>
      <c r="AT4990" s="9">
        <v>0</v>
      </c>
      <c r="AU4990" s="9">
        <v>0</v>
      </c>
      <c r="AV4990" s="9">
        <v>0</v>
      </c>
      <c r="AW4990" s="9">
        <v>0</v>
      </c>
      <c r="AX4990" s="9">
        <v>0</v>
      </c>
      <c r="AY4990" s="9">
        <v>0</v>
      </c>
      <c r="AZ4990" s="9">
        <v>0</v>
      </c>
      <c r="BA4990" s="9">
        <v>0</v>
      </c>
      <c r="BB4990" s="9">
        <v>0</v>
      </c>
      <c r="BC4990" s="9">
        <v>0</v>
      </c>
    </row>
    <row r="4991" spans="2:55" x14ac:dyDescent="0.45">
      <c r="B4991" s="25">
        <v>4984</v>
      </c>
      <c r="D4991" s="9" t="s">
        <v>80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  <c r="J4991" s="9">
        <v>0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0</v>
      </c>
      <c r="R4991" s="9">
        <v>0</v>
      </c>
      <c r="S4991" s="9">
        <v>0</v>
      </c>
      <c r="T4991" s="9">
        <v>0</v>
      </c>
      <c r="U4991" s="9">
        <v>5</v>
      </c>
      <c r="V4991" s="9">
        <v>0</v>
      </c>
      <c r="W4991" s="9">
        <v>0</v>
      </c>
      <c r="X4991" s="9">
        <v>0</v>
      </c>
      <c r="Y4991" s="9">
        <v>0</v>
      </c>
      <c r="Z4991" s="9">
        <v>0</v>
      </c>
      <c r="AA4991" s="9">
        <v>0</v>
      </c>
      <c r="AB4991" s="9">
        <v>0</v>
      </c>
      <c r="AC4991" s="9">
        <v>0</v>
      </c>
      <c r="AD4991" s="9">
        <v>0</v>
      </c>
      <c r="AE4991" s="9">
        <v>0</v>
      </c>
      <c r="AF4991" s="9">
        <v>0</v>
      </c>
      <c r="AG4991" s="9">
        <v>0</v>
      </c>
      <c r="AH4991" s="9">
        <v>0</v>
      </c>
      <c r="AI4991" s="9">
        <v>0</v>
      </c>
      <c r="AJ4991" s="9">
        <v>0</v>
      </c>
      <c r="AK4991" s="9">
        <v>0</v>
      </c>
      <c r="AL4991" s="9">
        <v>0</v>
      </c>
      <c r="AM4991" s="9">
        <v>0</v>
      </c>
      <c r="AN4991" s="9">
        <v>0</v>
      </c>
      <c r="AO4991" s="9">
        <v>0</v>
      </c>
      <c r="AP4991" s="9">
        <v>0</v>
      </c>
      <c r="AQ4991" s="9">
        <v>0</v>
      </c>
      <c r="AR4991" s="9">
        <v>0</v>
      </c>
      <c r="AS4991" s="9">
        <v>0</v>
      </c>
      <c r="AT4991" s="9">
        <v>0</v>
      </c>
      <c r="AU4991" s="9">
        <v>5</v>
      </c>
      <c r="AV4991" s="9">
        <v>0</v>
      </c>
      <c r="AW4991" s="9">
        <v>0</v>
      </c>
      <c r="AX4991" s="9">
        <v>0</v>
      </c>
      <c r="AY4991" s="9">
        <v>0</v>
      </c>
      <c r="AZ4991" s="9">
        <v>5</v>
      </c>
      <c r="BA4991" s="9">
        <v>0</v>
      </c>
      <c r="BB4991" s="9">
        <v>0</v>
      </c>
      <c r="BC4991" s="9">
        <v>0</v>
      </c>
    </row>
    <row r="4992" spans="2:55" x14ac:dyDescent="0.45">
      <c r="B4992" s="25">
        <v>4985</v>
      </c>
      <c r="D4992" s="9" t="s">
        <v>81</v>
      </c>
      <c r="E4992" s="9">
        <v>0</v>
      </c>
      <c r="F4992" s="9">
        <v>0</v>
      </c>
      <c r="G4992" s="9">
        <v>0</v>
      </c>
      <c r="H4992" s="9">
        <v>0</v>
      </c>
      <c r="I4992" s="9">
        <v>0</v>
      </c>
      <c r="J4992" s="9">
        <v>0</v>
      </c>
      <c r="K4992" s="9">
        <v>0</v>
      </c>
      <c r="L4992" s="9">
        <v>0</v>
      </c>
      <c r="M4992" s="9">
        <v>0</v>
      </c>
      <c r="N4992" s="9">
        <v>0</v>
      </c>
      <c r="O4992" s="9">
        <v>0</v>
      </c>
      <c r="P4992" s="9">
        <v>0</v>
      </c>
      <c r="Q4992" s="9">
        <v>0</v>
      </c>
      <c r="R4992" s="9">
        <v>0</v>
      </c>
      <c r="S4992" s="9">
        <v>0</v>
      </c>
      <c r="T4992" s="9">
        <v>0</v>
      </c>
      <c r="U4992" s="9">
        <v>0</v>
      </c>
      <c r="V4992" s="9">
        <v>0</v>
      </c>
      <c r="W4992" s="9">
        <v>0</v>
      </c>
      <c r="X4992" s="9">
        <v>0</v>
      </c>
      <c r="Y4992" s="9">
        <v>0</v>
      </c>
      <c r="Z4992" s="9">
        <v>0</v>
      </c>
      <c r="AA4992" s="9">
        <v>0</v>
      </c>
      <c r="AB4992" s="9">
        <v>0</v>
      </c>
      <c r="AC4992" s="9">
        <v>0</v>
      </c>
      <c r="AD4992" s="9">
        <v>0</v>
      </c>
      <c r="AE4992" s="9">
        <v>0</v>
      </c>
      <c r="AF4992" s="9">
        <v>0</v>
      </c>
      <c r="AG4992" s="9">
        <v>0</v>
      </c>
      <c r="AH4992" s="9">
        <v>0</v>
      </c>
      <c r="AI4992" s="9">
        <v>0</v>
      </c>
      <c r="AJ4992" s="9">
        <v>0</v>
      </c>
      <c r="AK4992" s="9">
        <v>0</v>
      </c>
      <c r="AL4992" s="9">
        <v>0</v>
      </c>
      <c r="AM4992" s="9">
        <v>0</v>
      </c>
      <c r="AN4992" s="9">
        <v>0</v>
      </c>
      <c r="AO4992" s="9">
        <v>0</v>
      </c>
      <c r="AP4992" s="9">
        <v>0</v>
      </c>
      <c r="AQ4992" s="9">
        <v>0</v>
      </c>
      <c r="AR4992" s="9">
        <v>0</v>
      </c>
      <c r="AS4992" s="9">
        <v>0</v>
      </c>
      <c r="AT4992" s="9">
        <v>0</v>
      </c>
      <c r="AU4992" s="9">
        <v>0</v>
      </c>
      <c r="AV4992" s="9">
        <v>0</v>
      </c>
      <c r="AW4992" s="9">
        <v>0</v>
      </c>
      <c r="AX4992" s="9">
        <v>0</v>
      </c>
      <c r="AY4992" s="9">
        <v>0</v>
      </c>
      <c r="AZ4992" s="9">
        <v>0</v>
      </c>
      <c r="BA4992" s="9">
        <v>0</v>
      </c>
      <c r="BB4992" s="9">
        <v>0</v>
      </c>
      <c r="BC4992" s="9">
        <v>0</v>
      </c>
    </row>
    <row r="4993" spans="2:55" x14ac:dyDescent="0.45">
      <c r="B4993" s="25">
        <v>4986</v>
      </c>
      <c r="D4993" s="9" t="s">
        <v>82</v>
      </c>
      <c r="E4993" s="9">
        <v>0</v>
      </c>
      <c r="F4993" s="9">
        <v>0</v>
      </c>
      <c r="G4993" s="9">
        <v>4</v>
      </c>
      <c r="H4993" s="9">
        <v>0</v>
      </c>
      <c r="I4993" s="9">
        <v>0</v>
      </c>
      <c r="J4993" s="9">
        <v>0</v>
      </c>
      <c r="K4993" s="9">
        <v>0</v>
      </c>
      <c r="L4993" s="9">
        <v>0</v>
      </c>
      <c r="M4993" s="9">
        <v>0</v>
      </c>
      <c r="N4993" s="9">
        <v>0</v>
      </c>
      <c r="O4993" s="9">
        <v>0</v>
      </c>
      <c r="P4993" s="9">
        <v>0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0</v>
      </c>
      <c r="X4993" s="9">
        <v>0</v>
      </c>
      <c r="Y4993" s="9">
        <v>0</v>
      </c>
      <c r="Z4993" s="9">
        <v>0</v>
      </c>
      <c r="AA4993" s="9">
        <v>0</v>
      </c>
      <c r="AB4993" s="9">
        <v>0</v>
      </c>
      <c r="AC4993" s="9">
        <v>0</v>
      </c>
      <c r="AD4993" s="9">
        <v>0</v>
      </c>
      <c r="AE4993" s="9">
        <v>0</v>
      </c>
      <c r="AF4993" s="9">
        <v>0</v>
      </c>
      <c r="AG4993" s="9">
        <v>0</v>
      </c>
      <c r="AH4993" s="9">
        <v>0</v>
      </c>
      <c r="AI4993" s="9">
        <v>0</v>
      </c>
      <c r="AJ4993" s="9">
        <v>0</v>
      </c>
      <c r="AK4993" s="9">
        <v>0</v>
      </c>
      <c r="AL4993" s="9">
        <v>0</v>
      </c>
      <c r="AM4993" s="9">
        <v>0</v>
      </c>
      <c r="AN4993" s="9">
        <v>0</v>
      </c>
      <c r="AO4993" s="9">
        <v>0</v>
      </c>
      <c r="AP4993" s="9">
        <v>0</v>
      </c>
      <c r="AQ4993" s="9">
        <v>0</v>
      </c>
      <c r="AR4993" s="9">
        <v>0</v>
      </c>
      <c r="AS4993" s="9">
        <v>0</v>
      </c>
      <c r="AT4993" s="9">
        <v>0</v>
      </c>
      <c r="AU4993" s="9">
        <v>0</v>
      </c>
      <c r="AV4993" s="9">
        <v>0</v>
      </c>
      <c r="AW4993" s="9">
        <v>0</v>
      </c>
      <c r="AX4993" s="9">
        <v>0</v>
      </c>
      <c r="AY4993" s="9">
        <v>0</v>
      </c>
      <c r="AZ4993" s="9">
        <v>0</v>
      </c>
      <c r="BA4993" s="9">
        <v>5</v>
      </c>
      <c r="BB4993" s="9">
        <v>0</v>
      </c>
      <c r="BC4993" s="9">
        <v>0</v>
      </c>
    </row>
    <row r="4994" spans="2:55" x14ac:dyDescent="0.45">
      <c r="B4994" s="25">
        <v>4987</v>
      </c>
      <c r="D4994" s="9" t="s">
        <v>83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0</v>
      </c>
      <c r="P4994" s="9">
        <v>0</v>
      </c>
      <c r="Q4994" s="9">
        <v>0</v>
      </c>
      <c r="R4994" s="9">
        <v>0</v>
      </c>
      <c r="S4994" s="9">
        <v>0</v>
      </c>
      <c r="T4994" s="9">
        <v>0</v>
      </c>
      <c r="U4994" s="9">
        <v>0</v>
      </c>
      <c r="V4994" s="9">
        <v>0</v>
      </c>
      <c r="W4994" s="9">
        <v>0</v>
      </c>
      <c r="X4994" s="9">
        <v>0</v>
      </c>
      <c r="Y4994" s="9">
        <v>0</v>
      </c>
      <c r="Z4994" s="9">
        <v>0</v>
      </c>
      <c r="AA4994" s="9">
        <v>0</v>
      </c>
      <c r="AB4994" s="9">
        <v>0</v>
      </c>
      <c r="AC4994" s="9">
        <v>0</v>
      </c>
      <c r="AD4994" s="9">
        <v>0</v>
      </c>
      <c r="AE4994" s="9">
        <v>0</v>
      </c>
      <c r="AF4994" s="9">
        <v>0</v>
      </c>
      <c r="AG4994" s="9">
        <v>0</v>
      </c>
      <c r="AH4994" s="9">
        <v>0</v>
      </c>
      <c r="AI4994" s="9">
        <v>0</v>
      </c>
      <c r="AJ4994" s="9">
        <v>0</v>
      </c>
      <c r="AK4994" s="9">
        <v>0</v>
      </c>
      <c r="AL4994" s="9">
        <v>0</v>
      </c>
      <c r="AM4994" s="9">
        <v>0</v>
      </c>
      <c r="AN4994" s="9">
        <v>0</v>
      </c>
      <c r="AO4994" s="9">
        <v>0</v>
      </c>
      <c r="AP4994" s="9">
        <v>0</v>
      </c>
      <c r="AQ4994" s="9">
        <v>0</v>
      </c>
      <c r="AR4994" s="9">
        <v>0</v>
      </c>
      <c r="AS4994" s="9">
        <v>0</v>
      </c>
      <c r="AT4994" s="9">
        <v>0</v>
      </c>
      <c r="AU4994" s="9">
        <v>0</v>
      </c>
      <c r="AV4994" s="9">
        <v>0</v>
      </c>
      <c r="AW4994" s="9">
        <v>0</v>
      </c>
      <c r="AX4994" s="9">
        <v>0</v>
      </c>
      <c r="AY4994" s="9">
        <v>0</v>
      </c>
      <c r="AZ4994" s="9">
        <v>0</v>
      </c>
      <c r="BA4994" s="9">
        <v>0</v>
      </c>
      <c r="BB4994" s="9">
        <v>0</v>
      </c>
      <c r="BC4994" s="9">
        <v>0</v>
      </c>
    </row>
    <row r="4995" spans="2:55" x14ac:dyDescent="0.45">
      <c r="B4995" s="25">
        <v>4988</v>
      </c>
      <c r="D4995" s="9" t="s">
        <v>84</v>
      </c>
      <c r="E4995" s="9">
        <v>0</v>
      </c>
      <c r="F4995" s="9">
        <v>0</v>
      </c>
      <c r="G4995" s="9">
        <v>0</v>
      </c>
      <c r="H4995" s="9">
        <v>0</v>
      </c>
      <c r="I4995" s="9">
        <v>0</v>
      </c>
      <c r="J4995" s="9">
        <v>0</v>
      </c>
      <c r="K4995" s="9">
        <v>0</v>
      </c>
      <c r="L4995" s="9">
        <v>0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>
        <v>0</v>
      </c>
      <c r="S4995" s="9">
        <v>0</v>
      </c>
      <c r="T4995" s="9">
        <v>0</v>
      </c>
      <c r="U4995" s="9">
        <v>0</v>
      </c>
      <c r="V4995" s="9">
        <v>0</v>
      </c>
      <c r="W4995" s="9">
        <v>0</v>
      </c>
      <c r="X4995" s="9">
        <v>0</v>
      </c>
      <c r="Y4995" s="9">
        <v>0</v>
      </c>
      <c r="Z4995" s="9">
        <v>0</v>
      </c>
      <c r="AA4995" s="9">
        <v>0</v>
      </c>
      <c r="AB4995" s="9">
        <v>0</v>
      </c>
      <c r="AC4995" s="9">
        <v>0</v>
      </c>
      <c r="AD4995" s="9">
        <v>0</v>
      </c>
      <c r="AE4995" s="9">
        <v>0</v>
      </c>
      <c r="AF4995" s="9">
        <v>0</v>
      </c>
      <c r="AG4995" s="9">
        <v>0</v>
      </c>
      <c r="AH4995" s="9">
        <v>0</v>
      </c>
      <c r="AI4995" s="9">
        <v>0</v>
      </c>
      <c r="AJ4995" s="9">
        <v>0</v>
      </c>
      <c r="AK4995" s="9">
        <v>0</v>
      </c>
      <c r="AL4995" s="9">
        <v>0</v>
      </c>
      <c r="AM4995" s="9">
        <v>0</v>
      </c>
      <c r="AN4995" s="9">
        <v>0</v>
      </c>
      <c r="AO4995" s="9">
        <v>0</v>
      </c>
      <c r="AP4995" s="9">
        <v>0</v>
      </c>
      <c r="AQ4995" s="9">
        <v>0</v>
      </c>
      <c r="AR4995" s="9">
        <v>0</v>
      </c>
      <c r="AS4995" s="9">
        <v>0</v>
      </c>
      <c r="AT4995" s="9">
        <v>0</v>
      </c>
      <c r="AU4995" s="9">
        <v>0</v>
      </c>
      <c r="AV4995" s="9">
        <v>0</v>
      </c>
      <c r="AW4995" s="9">
        <v>0</v>
      </c>
      <c r="AX4995" s="9">
        <v>0</v>
      </c>
      <c r="AY4995" s="9">
        <v>0</v>
      </c>
      <c r="AZ4995" s="9">
        <v>0</v>
      </c>
      <c r="BA4995" s="9">
        <v>0</v>
      </c>
      <c r="BB4995" s="9">
        <v>0</v>
      </c>
      <c r="BC4995" s="9">
        <v>0</v>
      </c>
    </row>
    <row r="4996" spans="2:55" x14ac:dyDescent="0.45">
      <c r="B4996" s="25">
        <v>4989</v>
      </c>
      <c r="D4996" s="9" t="s">
        <v>85</v>
      </c>
      <c r="E4996" s="9">
        <v>0</v>
      </c>
      <c r="F4996" s="9">
        <v>0</v>
      </c>
      <c r="G4996" s="9">
        <v>0</v>
      </c>
      <c r="H4996" s="9">
        <v>0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  <c r="AC4996" s="9">
        <v>0</v>
      </c>
      <c r="AD4996" s="9">
        <v>0</v>
      </c>
      <c r="AE4996" s="9">
        <v>0</v>
      </c>
      <c r="AF4996" s="9">
        <v>0</v>
      </c>
      <c r="AG4996" s="9">
        <v>0</v>
      </c>
      <c r="AH4996" s="9">
        <v>0</v>
      </c>
      <c r="AI4996" s="9">
        <v>0</v>
      </c>
      <c r="AJ4996" s="9">
        <v>0</v>
      </c>
      <c r="AK4996" s="9">
        <v>0</v>
      </c>
      <c r="AL4996" s="9">
        <v>0</v>
      </c>
      <c r="AM4996" s="9">
        <v>0</v>
      </c>
      <c r="AN4996" s="9">
        <v>0</v>
      </c>
      <c r="AO4996" s="9">
        <v>0</v>
      </c>
      <c r="AP4996" s="9">
        <v>0</v>
      </c>
      <c r="AQ4996" s="9">
        <v>0</v>
      </c>
      <c r="AR4996" s="9">
        <v>0</v>
      </c>
      <c r="AS4996" s="9">
        <v>0</v>
      </c>
      <c r="AT4996" s="9">
        <v>0</v>
      </c>
      <c r="AU4996" s="9">
        <v>0</v>
      </c>
      <c r="AV4996" s="9">
        <v>0</v>
      </c>
      <c r="AW4996" s="9">
        <v>0</v>
      </c>
      <c r="AX4996" s="9">
        <v>0</v>
      </c>
      <c r="AY4996" s="9">
        <v>0</v>
      </c>
      <c r="AZ4996" s="9">
        <v>0</v>
      </c>
      <c r="BA4996" s="9">
        <v>0</v>
      </c>
      <c r="BB4996" s="9">
        <v>0</v>
      </c>
      <c r="BC4996" s="9">
        <v>0</v>
      </c>
    </row>
    <row r="4997" spans="2:55" x14ac:dyDescent="0.45">
      <c r="B4997" s="25">
        <v>4990</v>
      </c>
      <c r="D4997" s="9" t="s">
        <v>86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0</v>
      </c>
      <c r="N4997" s="9">
        <v>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0</v>
      </c>
      <c r="Y4997" s="9">
        <v>0</v>
      </c>
      <c r="Z4997" s="9">
        <v>0</v>
      </c>
      <c r="AA4997" s="9">
        <v>0</v>
      </c>
      <c r="AB4997" s="9">
        <v>0</v>
      </c>
      <c r="AC4997" s="9">
        <v>0</v>
      </c>
      <c r="AD4997" s="9">
        <v>0</v>
      </c>
      <c r="AE4997" s="9">
        <v>0</v>
      </c>
      <c r="AF4997" s="9">
        <v>0</v>
      </c>
      <c r="AG4997" s="9">
        <v>0</v>
      </c>
      <c r="AH4997" s="9">
        <v>0</v>
      </c>
      <c r="AI4997" s="9">
        <v>0</v>
      </c>
      <c r="AJ4997" s="9">
        <v>0</v>
      </c>
      <c r="AK4997" s="9">
        <v>0</v>
      </c>
      <c r="AL4997" s="9">
        <v>0</v>
      </c>
      <c r="AM4997" s="9">
        <v>0</v>
      </c>
      <c r="AN4997" s="9">
        <v>0</v>
      </c>
      <c r="AO4997" s="9">
        <v>0</v>
      </c>
      <c r="AP4997" s="9">
        <v>0</v>
      </c>
      <c r="AQ4997" s="9">
        <v>0</v>
      </c>
      <c r="AR4997" s="9">
        <v>0</v>
      </c>
      <c r="AS4997" s="9">
        <v>0</v>
      </c>
      <c r="AT4997" s="9">
        <v>0</v>
      </c>
      <c r="AU4997" s="9">
        <v>0</v>
      </c>
      <c r="AV4997" s="9">
        <v>0</v>
      </c>
      <c r="AW4997" s="9">
        <v>0</v>
      </c>
      <c r="AX4997" s="9">
        <v>0</v>
      </c>
      <c r="AY4997" s="9">
        <v>0</v>
      </c>
      <c r="AZ4997" s="9">
        <v>0</v>
      </c>
      <c r="BA4997" s="9">
        <v>0</v>
      </c>
      <c r="BB4997" s="9">
        <v>0</v>
      </c>
      <c r="BC4997" s="9">
        <v>0</v>
      </c>
    </row>
    <row r="4998" spans="2:55" x14ac:dyDescent="0.45">
      <c r="B4998" s="25">
        <v>4991</v>
      </c>
      <c r="D4998" s="9" t="s">
        <v>87</v>
      </c>
      <c r="E4998" s="9">
        <v>0</v>
      </c>
      <c r="F4998" s="9">
        <v>0</v>
      </c>
      <c r="G4998" s="9">
        <v>0</v>
      </c>
      <c r="H4998" s="9">
        <v>0</v>
      </c>
      <c r="I4998" s="9">
        <v>0</v>
      </c>
      <c r="J4998" s="9">
        <v>0</v>
      </c>
      <c r="K4998" s="9">
        <v>0</v>
      </c>
      <c r="L4998" s="9">
        <v>0</v>
      </c>
      <c r="M4998" s="9">
        <v>0</v>
      </c>
      <c r="N4998" s="9">
        <v>0</v>
      </c>
      <c r="O4998" s="9">
        <v>0</v>
      </c>
      <c r="P4998" s="9">
        <v>0</v>
      </c>
      <c r="Q4998" s="9">
        <v>0</v>
      </c>
      <c r="R4998" s="9">
        <v>0</v>
      </c>
      <c r="S4998" s="9">
        <v>0</v>
      </c>
      <c r="T4998" s="9">
        <v>0</v>
      </c>
      <c r="U4998" s="9">
        <v>0</v>
      </c>
      <c r="V4998" s="9">
        <v>0</v>
      </c>
      <c r="W4998" s="9">
        <v>0</v>
      </c>
      <c r="X4998" s="9">
        <v>0</v>
      </c>
      <c r="Y4998" s="9">
        <v>0</v>
      </c>
      <c r="Z4998" s="9">
        <v>0</v>
      </c>
      <c r="AA4998" s="9">
        <v>0</v>
      </c>
      <c r="AB4998" s="9">
        <v>0</v>
      </c>
      <c r="AC4998" s="9">
        <v>0</v>
      </c>
      <c r="AD4998" s="9">
        <v>0</v>
      </c>
      <c r="AE4998" s="9">
        <v>0</v>
      </c>
      <c r="AF4998" s="9">
        <v>0</v>
      </c>
      <c r="AG4998" s="9">
        <v>0</v>
      </c>
      <c r="AH4998" s="9">
        <v>0</v>
      </c>
      <c r="AI4998" s="9">
        <v>0</v>
      </c>
      <c r="AJ4998" s="9">
        <v>0</v>
      </c>
      <c r="AK4998" s="9">
        <v>0</v>
      </c>
      <c r="AL4998" s="9">
        <v>0</v>
      </c>
      <c r="AM4998" s="9">
        <v>0</v>
      </c>
      <c r="AN4998" s="9">
        <v>0</v>
      </c>
      <c r="AO4998" s="9">
        <v>0</v>
      </c>
      <c r="AP4998" s="9">
        <v>0</v>
      </c>
      <c r="AQ4998" s="9">
        <v>0</v>
      </c>
      <c r="AR4998" s="9">
        <v>0</v>
      </c>
      <c r="AS4998" s="9">
        <v>0</v>
      </c>
      <c r="AT4998" s="9">
        <v>0</v>
      </c>
      <c r="AU4998" s="9">
        <v>0</v>
      </c>
      <c r="AV4998" s="9">
        <v>0</v>
      </c>
      <c r="AW4998" s="9">
        <v>0</v>
      </c>
      <c r="AX4998" s="9">
        <v>0</v>
      </c>
      <c r="AY4998" s="9">
        <v>0</v>
      </c>
      <c r="AZ4998" s="9">
        <v>0</v>
      </c>
      <c r="BA4998" s="9">
        <v>0</v>
      </c>
      <c r="BB4998" s="9">
        <v>0</v>
      </c>
      <c r="BC4998" s="9">
        <v>0</v>
      </c>
    </row>
    <row r="4999" spans="2:55" x14ac:dyDescent="0.45">
      <c r="B4999" s="25">
        <v>4992</v>
      </c>
      <c r="D4999" s="9" t="s">
        <v>88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  <c r="AC4999" s="9">
        <v>0</v>
      </c>
      <c r="AD4999" s="9">
        <v>0</v>
      </c>
      <c r="AE4999" s="9">
        <v>0</v>
      </c>
      <c r="AF4999" s="9">
        <v>0</v>
      </c>
      <c r="AG4999" s="9">
        <v>0</v>
      </c>
      <c r="AH4999" s="9">
        <v>0</v>
      </c>
      <c r="AI4999" s="9">
        <v>0</v>
      </c>
      <c r="AJ4999" s="9">
        <v>0</v>
      </c>
      <c r="AK4999" s="9">
        <v>0</v>
      </c>
      <c r="AL4999" s="9">
        <v>0</v>
      </c>
      <c r="AM4999" s="9">
        <v>0</v>
      </c>
      <c r="AN4999" s="9">
        <v>0</v>
      </c>
      <c r="AO4999" s="9">
        <v>0</v>
      </c>
      <c r="AP4999" s="9">
        <v>0</v>
      </c>
      <c r="AQ4999" s="9">
        <v>0</v>
      </c>
      <c r="AR4999" s="9">
        <v>0</v>
      </c>
      <c r="AS4999" s="9">
        <v>0</v>
      </c>
      <c r="AT4999" s="9">
        <v>0</v>
      </c>
      <c r="AU4999" s="9">
        <v>0</v>
      </c>
      <c r="AV4999" s="9">
        <v>0</v>
      </c>
      <c r="AW4999" s="9">
        <v>0</v>
      </c>
      <c r="AX4999" s="9">
        <v>0</v>
      </c>
      <c r="AY4999" s="9">
        <v>0</v>
      </c>
      <c r="AZ4999" s="9">
        <v>0</v>
      </c>
      <c r="BA4999" s="9">
        <v>0</v>
      </c>
      <c r="BB4999" s="9">
        <v>0</v>
      </c>
      <c r="BC4999" s="9">
        <v>0</v>
      </c>
    </row>
    <row r="5000" spans="2:55" x14ac:dyDescent="0.45">
      <c r="B5000" s="25">
        <v>4993</v>
      </c>
      <c r="D5000" s="9" t="s">
        <v>89</v>
      </c>
      <c r="E5000" s="9">
        <v>0</v>
      </c>
      <c r="F5000" s="9">
        <v>0</v>
      </c>
      <c r="G5000" s="9">
        <v>0</v>
      </c>
      <c r="H5000" s="9">
        <v>0</v>
      </c>
      <c r="I5000" s="9">
        <v>0</v>
      </c>
      <c r="J5000" s="9">
        <v>0</v>
      </c>
      <c r="K5000" s="9">
        <v>0</v>
      </c>
      <c r="L5000" s="9">
        <v>0</v>
      </c>
      <c r="M5000" s="9">
        <v>0</v>
      </c>
      <c r="N5000" s="9">
        <v>0</v>
      </c>
      <c r="O5000" s="9">
        <v>7</v>
      </c>
      <c r="P5000" s="9">
        <v>0</v>
      </c>
      <c r="Q5000" s="9">
        <v>0</v>
      </c>
      <c r="R5000" s="9">
        <v>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  <c r="AC5000" s="9">
        <v>0</v>
      </c>
      <c r="AD5000" s="9">
        <v>0</v>
      </c>
      <c r="AE5000" s="9">
        <v>0</v>
      </c>
      <c r="AF5000" s="9">
        <v>0</v>
      </c>
      <c r="AG5000" s="9">
        <v>0</v>
      </c>
      <c r="AH5000" s="9">
        <v>0</v>
      </c>
      <c r="AI5000" s="9">
        <v>0</v>
      </c>
      <c r="AJ5000" s="9">
        <v>0</v>
      </c>
      <c r="AK5000" s="9">
        <v>0</v>
      </c>
      <c r="AL5000" s="9">
        <v>0</v>
      </c>
      <c r="AM5000" s="9">
        <v>0</v>
      </c>
      <c r="AN5000" s="9">
        <v>0</v>
      </c>
      <c r="AO5000" s="9">
        <v>0</v>
      </c>
      <c r="AP5000" s="9">
        <v>0</v>
      </c>
      <c r="AQ5000" s="9">
        <v>0</v>
      </c>
      <c r="AR5000" s="9">
        <v>0</v>
      </c>
      <c r="AS5000" s="9">
        <v>0</v>
      </c>
      <c r="AT5000" s="9">
        <v>0</v>
      </c>
      <c r="AU5000" s="9">
        <v>0</v>
      </c>
      <c r="AV5000" s="9">
        <v>0</v>
      </c>
      <c r="AW5000" s="9">
        <v>0</v>
      </c>
      <c r="AX5000" s="9">
        <v>0</v>
      </c>
      <c r="AY5000" s="9">
        <v>0</v>
      </c>
      <c r="AZ5000" s="9">
        <v>0</v>
      </c>
      <c r="BA5000" s="9">
        <v>0</v>
      </c>
      <c r="BB5000" s="9">
        <v>0</v>
      </c>
      <c r="BC5000" s="9">
        <v>0</v>
      </c>
    </row>
    <row r="5001" spans="2:55" x14ac:dyDescent="0.45">
      <c r="B5001" s="25">
        <v>4994</v>
      </c>
      <c r="D5001" s="9" t="s">
        <v>90</v>
      </c>
      <c r="E5001" s="9">
        <v>0</v>
      </c>
      <c r="F5001" s="9">
        <v>0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25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0</v>
      </c>
      <c r="X5001" s="9">
        <v>0</v>
      </c>
      <c r="Y5001" s="9">
        <v>0</v>
      </c>
      <c r="Z5001" s="9">
        <v>0</v>
      </c>
      <c r="AA5001" s="9">
        <v>4</v>
      </c>
      <c r="AB5001" s="9">
        <v>0</v>
      </c>
      <c r="AC5001" s="9">
        <v>0</v>
      </c>
      <c r="AD5001" s="9">
        <v>0</v>
      </c>
      <c r="AE5001" s="9">
        <v>0</v>
      </c>
      <c r="AF5001" s="9">
        <v>0</v>
      </c>
      <c r="AG5001" s="9">
        <v>0</v>
      </c>
      <c r="AH5001" s="9">
        <v>0</v>
      </c>
      <c r="AI5001" s="9">
        <v>0</v>
      </c>
      <c r="AJ5001" s="9">
        <v>0</v>
      </c>
      <c r="AK5001" s="9">
        <v>0</v>
      </c>
      <c r="AL5001" s="9">
        <v>0</v>
      </c>
      <c r="AM5001" s="9">
        <v>0</v>
      </c>
      <c r="AN5001" s="9">
        <v>0</v>
      </c>
      <c r="AO5001" s="9">
        <v>0</v>
      </c>
      <c r="AP5001" s="9">
        <v>0</v>
      </c>
      <c r="AQ5001" s="9">
        <v>0</v>
      </c>
      <c r="AR5001" s="9">
        <v>0</v>
      </c>
      <c r="AS5001" s="9">
        <v>0</v>
      </c>
      <c r="AT5001" s="9">
        <v>0</v>
      </c>
      <c r="AU5001" s="9">
        <v>0</v>
      </c>
      <c r="AV5001" s="9">
        <v>0</v>
      </c>
      <c r="AW5001" s="9">
        <v>0</v>
      </c>
      <c r="AX5001" s="9">
        <v>0</v>
      </c>
      <c r="AY5001" s="9">
        <v>0</v>
      </c>
      <c r="AZ5001" s="9">
        <v>3</v>
      </c>
      <c r="BA5001" s="9">
        <v>0</v>
      </c>
      <c r="BB5001" s="9">
        <v>0</v>
      </c>
      <c r="BC5001" s="9">
        <v>0</v>
      </c>
    </row>
    <row r="5002" spans="2:55" x14ac:dyDescent="0.45">
      <c r="B5002" s="25">
        <v>4995</v>
      </c>
      <c r="D5002" s="9" t="s">
        <v>91</v>
      </c>
      <c r="E5002" s="9">
        <v>0</v>
      </c>
      <c r="F5002" s="9">
        <v>0</v>
      </c>
      <c r="G5002" s="9">
        <v>0</v>
      </c>
      <c r="H5002" s="9">
        <v>0</v>
      </c>
      <c r="I5002" s="9">
        <v>0</v>
      </c>
      <c r="J5002" s="9">
        <v>0</v>
      </c>
      <c r="K5002" s="9">
        <v>0</v>
      </c>
      <c r="L5002" s="9">
        <v>0</v>
      </c>
      <c r="M5002" s="9">
        <v>0</v>
      </c>
      <c r="N5002" s="9">
        <v>0</v>
      </c>
      <c r="O5002" s="9">
        <v>0</v>
      </c>
      <c r="P5002" s="9">
        <v>0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0</v>
      </c>
      <c r="AB5002" s="9">
        <v>0</v>
      </c>
      <c r="AC5002" s="9">
        <v>0</v>
      </c>
      <c r="AD5002" s="9">
        <v>0</v>
      </c>
      <c r="AE5002" s="9">
        <v>0</v>
      </c>
      <c r="AF5002" s="9">
        <v>0</v>
      </c>
      <c r="AG5002" s="9">
        <v>0</v>
      </c>
      <c r="AH5002" s="9">
        <v>0</v>
      </c>
      <c r="AI5002" s="9">
        <v>0</v>
      </c>
      <c r="AJ5002" s="9">
        <v>0</v>
      </c>
      <c r="AK5002" s="9">
        <v>0</v>
      </c>
      <c r="AL5002" s="9">
        <v>0</v>
      </c>
      <c r="AM5002" s="9">
        <v>0</v>
      </c>
      <c r="AN5002" s="9">
        <v>0</v>
      </c>
      <c r="AO5002" s="9">
        <v>0</v>
      </c>
      <c r="AP5002" s="9">
        <v>0</v>
      </c>
      <c r="AQ5002" s="9">
        <v>0</v>
      </c>
      <c r="AR5002" s="9">
        <v>0</v>
      </c>
      <c r="AS5002" s="9">
        <v>0</v>
      </c>
      <c r="AT5002" s="9">
        <v>0</v>
      </c>
      <c r="AU5002" s="9">
        <v>0</v>
      </c>
      <c r="AV5002" s="9">
        <v>0</v>
      </c>
      <c r="AW5002" s="9">
        <v>0</v>
      </c>
      <c r="AX5002" s="9">
        <v>0</v>
      </c>
      <c r="AY5002" s="9">
        <v>0</v>
      </c>
      <c r="AZ5002" s="9">
        <v>0</v>
      </c>
      <c r="BA5002" s="9">
        <v>0</v>
      </c>
      <c r="BB5002" s="9">
        <v>0</v>
      </c>
      <c r="BC5002" s="9">
        <v>0</v>
      </c>
    </row>
    <row r="5003" spans="2:55" x14ac:dyDescent="0.45">
      <c r="B5003" s="25">
        <v>4996</v>
      </c>
      <c r="D5003" s="9" t="s">
        <v>92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3</v>
      </c>
      <c r="P5003" s="9">
        <v>0</v>
      </c>
      <c r="Q5003" s="9">
        <v>0</v>
      </c>
      <c r="R5003" s="9">
        <v>0</v>
      </c>
      <c r="S5003" s="9">
        <v>0</v>
      </c>
      <c r="T5003" s="9">
        <v>0</v>
      </c>
      <c r="U5003" s="9">
        <v>0</v>
      </c>
      <c r="V5003" s="9">
        <v>0</v>
      </c>
      <c r="W5003" s="9">
        <v>0</v>
      </c>
      <c r="X5003" s="9">
        <v>0</v>
      </c>
      <c r="Y5003" s="9">
        <v>0</v>
      </c>
      <c r="Z5003" s="9">
        <v>0</v>
      </c>
      <c r="AA5003" s="9">
        <v>0</v>
      </c>
      <c r="AB5003" s="9">
        <v>0</v>
      </c>
      <c r="AC5003" s="9">
        <v>0</v>
      </c>
      <c r="AD5003" s="9">
        <v>0</v>
      </c>
      <c r="AE5003" s="9">
        <v>0</v>
      </c>
      <c r="AF5003" s="9">
        <v>0</v>
      </c>
      <c r="AG5003" s="9">
        <v>0</v>
      </c>
      <c r="AH5003" s="9">
        <v>0</v>
      </c>
      <c r="AI5003" s="9">
        <v>0</v>
      </c>
      <c r="AJ5003" s="9">
        <v>0</v>
      </c>
      <c r="AK5003" s="9">
        <v>0</v>
      </c>
      <c r="AL5003" s="9">
        <v>0</v>
      </c>
      <c r="AM5003" s="9">
        <v>0</v>
      </c>
      <c r="AN5003" s="9">
        <v>0</v>
      </c>
      <c r="AO5003" s="9">
        <v>0</v>
      </c>
      <c r="AP5003" s="9">
        <v>0</v>
      </c>
      <c r="AQ5003" s="9">
        <v>0</v>
      </c>
      <c r="AR5003" s="9">
        <v>0</v>
      </c>
      <c r="AS5003" s="9">
        <v>0</v>
      </c>
      <c r="AT5003" s="9">
        <v>0</v>
      </c>
      <c r="AU5003" s="9">
        <v>0</v>
      </c>
      <c r="AV5003" s="9">
        <v>0</v>
      </c>
      <c r="AW5003" s="9">
        <v>0</v>
      </c>
      <c r="AX5003" s="9">
        <v>0</v>
      </c>
      <c r="AY5003" s="9">
        <v>0</v>
      </c>
      <c r="AZ5003" s="9">
        <v>0</v>
      </c>
      <c r="BA5003" s="9">
        <v>0</v>
      </c>
      <c r="BB5003" s="9">
        <v>0</v>
      </c>
      <c r="BC5003" s="9">
        <v>0</v>
      </c>
    </row>
    <row r="5004" spans="2:55" x14ac:dyDescent="0.45">
      <c r="B5004" s="25">
        <v>4997</v>
      </c>
      <c r="D5004" s="9" t="s">
        <v>93</v>
      </c>
      <c r="E5004" s="9">
        <v>0</v>
      </c>
      <c r="F5004" s="9">
        <v>0</v>
      </c>
      <c r="G5004" s="9">
        <v>0</v>
      </c>
      <c r="H5004" s="9">
        <v>0</v>
      </c>
      <c r="I5004" s="9">
        <v>0</v>
      </c>
      <c r="J5004" s="9">
        <v>0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  <c r="Q5004" s="9">
        <v>0</v>
      </c>
      <c r="R5004" s="9">
        <v>0</v>
      </c>
      <c r="S5004" s="9">
        <v>0</v>
      </c>
      <c r="T5004" s="9">
        <v>0</v>
      </c>
      <c r="U5004" s="9">
        <v>0</v>
      </c>
      <c r="V5004" s="9">
        <v>0</v>
      </c>
      <c r="W5004" s="9">
        <v>0</v>
      </c>
      <c r="X5004" s="9">
        <v>0</v>
      </c>
      <c r="Y5004" s="9">
        <v>0</v>
      </c>
      <c r="Z5004" s="9">
        <v>0</v>
      </c>
      <c r="AA5004" s="9">
        <v>0</v>
      </c>
      <c r="AB5004" s="9">
        <v>0</v>
      </c>
      <c r="AC5004" s="9">
        <v>0</v>
      </c>
      <c r="AD5004" s="9">
        <v>0</v>
      </c>
      <c r="AE5004" s="9">
        <v>0</v>
      </c>
      <c r="AF5004" s="9">
        <v>0</v>
      </c>
      <c r="AG5004" s="9">
        <v>0</v>
      </c>
      <c r="AH5004" s="9">
        <v>0</v>
      </c>
      <c r="AI5004" s="9">
        <v>0</v>
      </c>
      <c r="AJ5004" s="9">
        <v>0</v>
      </c>
      <c r="AK5004" s="9">
        <v>0</v>
      </c>
      <c r="AL5004" s="9">
        <v>0</v>
      </c>
      <c r="AM5004" s="9">
        <v>0</v>
      </c>
      <c r="AN5004" s="9">
        <v>0</v>
      </c>
      <c r="AO5004" s="9">
        <v>0</v>
      </c>
      <c r="AP5004" s="9">
        <v>0</v>
      </c>
      <c r="AQ5004" s="9">
        <v>0</v>
      </c>
      <c r="AR5004" s="9">
        <v>0</v>
      </c>
      <c r="AS5004" s="9">
        <v>0</v>
      </c>
      <c r="AT5004" s="9">
        <v>0</v>
      </c>
      <c r="AU5004" s="9">
        <v>0</v>
      </c>
      <c r="AV5004" s="9">
        <v>0</v>
      </c>
      <c r="AW5004" s="9">
        <v>0</v>
      </c>
      <c r="AX5004" s="9">
        <v>0</v>
      </c>
      <c r="AY5004" s="9">
        <v>0</v>
      </c>
      <c r="AZ5004" s="9">
        <v>0</v>
      </c>
      <c r="BA5004" s="9">
        <v>0</v>
      </c>
      <c r="BB5004" s="9">
        <v>0</v>
      </c>
      <c r="BC5004" s="9">
        <v>0</v>
      </c>
    </row>
    <row r="5005" spans="2:55" x14ac:dyDescent="0.45">
      <c r="B5005" s="25">
        <v>4998</v>
      </c>
      <c r="D5005" s="9" t="s">
        <v>94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>
        <v>0</v>
      </c>
      <c r="S5005" s="9">
        <v>0</v>
      </c>
      <c r="T5005" s="9">
        <v>0</v>
      </c>
      <c r="U5005" s="9">
        <v>0</v>
      </c>
      <c r="V5005" s="9">
        <v>0</v>
      </c>
      <c r="W5005" s="9">
        <v>0</v>
      </c>
      <c r="X5005" s="9">
        <v>0</v>
      </c>
      <c r="Y5005" s="9">
        <v>0</v>
      </c>
      <c r="Z5005" s="9">
        <v>0</v>
      </c>
      <c r="AA5005" s="9">
        <v>0</v>
      </c>
      <c r="AB5005" s="9">
        <v>0</v>
      </c>
      <c r="AC5005" s="9">
        <v>0</v>
      </c>
      <c r="AD5005" s="9">
        <v>0</v>
      </c>
      <c r="AE5005" s="9">
        <v>0</v>
      </c>
      <c r="AF5005" s="9">
        <v>0</v>
      </c>
      <c r="AG5005" s="9">
        <v>0</v>
      </c>
      <c r="AH5005" s="9">
        <v>0</v>
      </c>
      <c r="AI5005" s="9">
        <v>0</v>
      </c>
      <c r="AJ5005" s="9">
        <v>0</v>
      </c>
      <c r="AK5005" s="9">
        <v>0</v>
      </c>
      <c r="AL5005" s="9">
        <v>0</v>
      </c>
      <c r="AM5005" s="9">
        <v>0</v>
      </c>
      <c r="AN5005" s="9">
        <v>0</v>
      </c>
      <c r="AO5005" s="9">
        <v>0</v>
      </c>
      <c r="AP5005" s="9">
        <v>0</v>
      </c>
      <c r="AQ5005" s="9">
        <v>0</v>
      </c>
      <c r="AR5005" s="9">
        <v>0</v>
      </c>
      <c r="AS5005" s="9">
        <v>0</v>
      </c>
      <c r="AT5005" s="9">
        <v>0</v>
      </c>
      <c r="AU5005" s="9">
        <v>0</v>
      </c>
      <c r="AV5005" s="9">
        <v>0</v>
      </c>
      <c r="AW5005" s="9">
        <v>0</v>
      </c>
      <c r="AX5005" s="9">
        <v>0</v>
      </c>
      <c r="AY5005" s="9">
        <v>0</v>
      </c>
      <c r="AZ5005" s="9">
        <v>0</v>
      </c>
      <c r="BA5005" s="9">
        <v>0</v>
      </c>
      <c r="BB5005" s="9">
        <v>0</v>
      </c>
      <c r="BC5005" s="9">
        <v>0</v>
      </c>
    </row>
    <row r="5006" spans="2:55" x14ac:dyDescent="0.45">
      <c r="B5006" s="25">
        <v>4999</v>
      </c>
      <c r="D5006" s="9" t="s">
        <v>95</v>
      </c>
      <c r="E5006" s="9">
        <v>0</v>
      </c>
      <c r="F5006" s="9">
        <v>0</v>
      </c>
      <c r="G5006" s="9">
        <v>0</v>
      </c>
      <c r="H5006" s="9">
        <v>0</v>
      </c>
      <c r="I5006" s="9">
        <v>0</v>
      </c>
      <c r="J5006" s="9">
        <v>0</v>
      </c>
      <c r="K5006" s="9">
        <v>0</v>
      </c>
      <c r="L5006" s="9">
        <v>0</v>
      </c>
      <c r="M5006" s="9">
        <v>0</v>
      </c>
      <c r="N5006" s="9">
        <v>0</v>
      </c>
      <c r="O5006" s="9">
        <v>0</v>
      </c>
      <c r="P5006" s="9">
        <v>0</v>
      </c>
      <c r="Q5006" s="9">
        <v>0</v>
      </c>
      <c r="R5006" s="9">
        <v>0</v>
      </c>
      <c r="S5006" s="9">
        <v>0</v>
      </c>
      <c r="T5006" s="9">
        <v>0</v>
      </c>
      <c r="U5006" s="9">
        <v>0</v>
      </c>
      <c r="V5006" s="9">
        <v>0</v>
      </c>
      <c r="W5006" s="9">
        <v>0</v>
      </c>
      <c r="X5006" s="9">
        <v>0</v>
      </c>
      <c r="Y5006" s="9">
        <v>0</v>
      </c>
      <c r="Z5006" s="9">
        <v>0</v>
      </c>
      <c r="AA5006" s="9">
        <v>0</v>
      </c>
      <c r="AB5006" s="9">
        <v>0</v>
      </c>
      <c r="AC5006" s="9">
        <v>0</v>
      </c>
      <c r="AD5006" s="9">
        <v>0</v>
      </c>
      <c r="AE5006" s="9">
        <v>0</v>
      </c>
      <c r="AF5006" s="9">
        <v>0</v>
      </c>
      <c r="AG5006" s="9">
        <v>0</v>
      </c>
      <c r="AH5006" s="9">
        <v>0</v>
      </c>
      <c r="AI5006" s="9">
        <v>0</v>
      </c>
      <c r="AJ5006" s="9">
        <v>0</v>
      </c>
      <c r="AK5006" s="9">
        <v>0</v>
      </c>
      <c r="AL5006" s="9">
        <v>0</v>
      </c>
      <c r="AM5006" s="9">
        <v>0</v>
      </c>
      <c r="AN5006" s="9">
        <v>0</v>
      </c>
      <c r="AO5006" s="9">
        <v>0</v>
      </c>
      <c r="AP5006" s="9">
        <v>0</v>
      </c>
      <c r="AQ5006" s="9">
        <v>0</v>
      </c>
      <c r="AR5006" s="9">
        <v>0</v>
      </c>
      <c r="AS5006" s="9">
        <v>0</v>
      </c>
      <c r="AT5006" s="9">
        <v>0</v>
      </c>
      <c r="AU5006" s="9">
        <v>0</v>
      </c>
      <c r="AV5006" s="9">
        <v>0</v>
      </c>
      <c r="AW5006" s="9">
        <v>0</v>
      </c>
      <c r="AX5006" s="9">
        <v>0</v>
      </c>
      <c r="AY5006" s="9">
        <v>0</v>
      </c>
      <c r="AZ5006" s="9">
        <v>0</v>
      </c>
      <c r="BA5006" s="9">
        <v>0</v>
      </c>
      <c r="BB5006" s="9">
        <v>0</v>
      </c>
      <c r="BC5006" s="9">
        <v>0</v>
      </c>
    </row>
    <row r="5007" spans="2:55" x14ac:dyDescent="0.45">
      <c r="B5007" s="25">
        <v>5000</v>
      </c>
      <c r="D5007" s="9" t="s">
        <v>96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0</v>
      </c>
      <c r="R5007" s="9">
        <v>0</v>
      </c>
      <c r="S5007" s="9">
        <v>0</v>
      </c>
      <c r="T5007" s="9">
        <v>0</v>
      </c>
      <c r="U5007" s="9">
        <v>0</v>
      </c>
      <c r="V5007" s="9">
        <v>0</v>
      </c>
      <c r="W5007" s="9">
        <v>0</v>
      </c>
      <c r="X5007" s="9">
        <v>0</v>
      </c>
      <c r="Y5007" s="9">
        <v>0</v>
      </c>
      <c r="Z5007" s="9">
        <v>0</v>
      </c>
      <c r="AA5007" s="9">
        <v>0</v>
      </c>
      <c r="AB5007" s="9">
        <v>0</v>
      </c>
      <c r="AC5007" s="9">
        <v>0</v>
      </c>
      <c r="AD5007" s="9">
        <v>0</v>
      </c>
      <c r="AE5007" s="9">
        <v>0</v>
      </c>
      <c r="AF5007" s="9">
        <v>0</v>
      </c>
      <c r="AG5007" s="9">
        <v>0</v>
      </c>
      <c r="AH5007" s="9">
        <v>0</v>
      </c>
      <c r="AI5007" s="9">
        <v>0</v>
      </c>
      <c r="AJ5007" s="9">
        <v>0</v>
      </c>
      <c r="AK5007" s="9">
        <v>0</v>
      </c>
      <c r="AL5007" s="9">
        <v>0</v>
      </c>
      <c r="AM5007" s="9">
        <v>0</v>
      </c>
      <c r="AN5007" s="9">
        <v>0</v>
      </c>
      <c r="AO5007" s="9">
        <v>0</v>
      </c>
      <c r="AP5007" s="9">
        <v>0</v>
      </c>
      <c r="AQ5007" s="9">
        <v>0</v>
      </c>
      <c r="AR5007" s="9">
        <v>0</v>
      </c>
      <c r="AS5007" s="9">
        <v>0</v>
      </c>
      <c r="AT5007" s="9">
        <v>0</v>
      </c>
      <c r="AU5007" s="9">
        <v>0</v>
      </c>
      <c r="AV5007" s="9">
        <v>0</v>
      </c>
      <c r="AW5007" s="9">
        <v>0</v>
      </c>
      <c r="AX5007" s="9">
        <v>0</v>
      </c>
      <c r="AY5007" s="9">
        <v>0</v>
      </c>
      <c r="AZ5007" s="9">
        <v>0</v>
      </c>
      <c r="BA5007" s="9">
        <v>0</v>
      </c>
      <c r="BB5007" s="9">
        <v>0</v>
      </c>
      <c r="BC5007" s="9">
        <v>0</v>
      </c>
    </row>
    <row r="5008" spans="2:55" x14ac:dyDescent="0.45">
      <c r="B5008" s="25">
        <v>5001</v>
      </c>
      <c r="D5008" s="9" t="s">
        <v>97</v>
      </c>
      <c r="E5008" s="9">
        <v>0</v>
      </c>
      <c r="F5008" s="9">
        <v>0</v>
      </c>
      <c r="G5008" s="9">
        <v>0</v>
      </c>
      <c r="H5008" s="9">
        <v>0</v>
      </c>
      <c r="I5008" s="9">
        <v>0</v>
      </c>
      <c r="J5008" s="9">
        <v>0</v>
      </c>
      <c r="K5008" s="9">
        <v>0</v>
      </c>
      <c r="L5008" s="9">
        <v>0</v>
      </c>
      <c r="M5008" s="9">
        <v>0</v>
      </c>
      <c r="N5008" s="9">
        <v>0</v>
      </c>
      <c r="O5008" s="9">
        <v>3</v>
      </c>
      <c r="P5008" s="9">
        <v>0</v>
      </c>
      <c r="Q5008" s="9">
        <v>0</v>
      </c>
      <c r="R5008" s="9">
        <v>0</v>
      </c>
      <c r="S5008" s="9">
        <v>0</v>
      </c>
      <c r="T5008" s="9">
        <v>0</v>
      </c>
      <c r="U5008" s="9">
        <v>0</v>
      </c>
      <c r="V5008" s="9">
        <v>0</v>
      </c>
      <c r="W5008" s="9">
        <v>0</v>
      </c>
      <c r="X5008" s="9">
        <v>0</v>
      </c>
      <c r="Y5008" s="9">
        <v>0</v>
      </c>
      <c r="Z5008" s="9">
        <v>0</v>
      </c>
      <c r="AA5008" s="9">
        <v>0</v>
      </c>
      <c r="AB5008" s="9">
        <v>0</v>
      </c>
      <c r="AC5008" s="9">
        <v>0</v>
      </c>
      <c r="AD5008" s="9">
        <v>0</v>
      </c>
      <c r="AE5008" s="9">
        <v>0</v>
      </c>
      <c r="AF5008" s="9">
        <v>0</v>
      </c>
      <c r="AG5008" s="9">
        <v>0</v>
      </c>
      <c r="AH5008" s="9">
        <v>0</v>
      </c>
      <c r="AI5008" s="9">
        <v>0</v>
      </c>
      <c r="AJ5008" s="9">
        <v>0</v>
      </c>
      <c r="AK5008" s="9">
        <v>0</v>
      </c>
      <c r="AL5008" s="9">
        <v>0</v>
      </c>
      <c r="AM5008" s="9">
        <v>0</v>
      </c>
      <c r="AN5008" s="9">
        <v>0</v>
      </c>
      <c r="AO5008" s="9">
        <v>0</v>
      </c>
      <c r="AP5008" s="9">
        <v>0</v>
      </c>
      <c r="AQ5008" s="9">
        <v>0</v>
      </c>
      <c r="AR5008" s="9">
        <v>0</v>
      </c>
      <c r="AS5008" s="9">
        <v>0</v>
      </c>
      <c r="AT5008" s="9">
        <v>0</v>
      </c>
      <c r="AU5008" s="9">
        <v>0</v>
      </c>
      <c r="AV5008" s="9">
        <v>0</v>
      </c>
      <c r="AW5008" s="9">
        <v>0</v>
      </c>
      <c r="AX5008" s="9">
        <v>0</v>
      </c>
      <c r="AY5008" s="9">
        <v>0</v>
      </c>
      <c r="AZ5008" s="9">
        <v>0</v>
      </c>
      <c r="BA5008" s="9">
        <v>0</v>
      </c>
      <c r="BB5008" s="9">
        <v>0</v>
      </c>
      <c r="BC5008" s="9">
        <v>0</v>
      </c>
    </row>
    <row r="5009" spans="2:55" x14ac:dyDescent="0.45">
      <c r="B5009" s="25">
        <v>5002</v>
      </c>
      <c r="D5009" s="9" t="s">
        <v>98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0</v>
      </c>
      <c r="P5009" s="9">
        <v>0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  <c r="AC5009" s="9">
        <v>0</v>
      </c>
      <c r="AD5009" s="9">
        <v>0</v>
      </c>
      <c r="AE5009" s="9">
        <v>0</v>
      </c>
      <c r="AF5009" s="9">
        <v>0</v>
      </c>
      <c r="AG5009" s="9">
        <v>0</v>
      </c>
      <c r="AH5009" s="9">
        <v>0</v>
      </c>
      <c r="AI5009" s="9">
        <v>0</v>
      </c>
      <c r="AJ5009" s="9">
        <v>0</v>
      </c>
      <c r="AK5009" s="9">
        <v>0</v>
      </c>
      <c r="AL5009" s="9">
        <v>0</v>
      </c>
      <c r="AM5009" s="9">
        <v>0</v>
      </c>
      <c r="AN5009" s="9">
        <v>0</v>
      </c>
      <c r="AO5009" s="9">
        <v>0</v>
      </c>
      <c r="AP5009" s="9">
        <v>0</v>
      </c>
      <c r="AQ5009" s="9">
        <v>0</v>
      </c>
      <c r="AR5009" s="9">
        <v>0</v>
      </c>
      <c r="AS5009" s="9">
        <v>0</v>
      </c>
      <c r="AT5009" s="9">
        <v>0</v>
      </c>
      <c r="AU5009" s="9">
        <v>0</v>
      </c>
      <c r="AV5009" s="9">
        <v>0</v>
      </c>
      <c r="AW5009" s="9">
        <v>0</v>
      </c>
      <c r="AX5009" s="9">
        <v>0</v>
      </c>
      <c r="AY5009" s="9">
        <v>0</v>
      </c>
      <c r="AZ5009" s="9">
        <v>0</v>
      </c>
      <c r="BA5009" s="9">
        <v>0</v>
      </c>
      <c r="BB5009" s="9">
        <v>0</v>
      </c>
      <c r="BC5009" s="9">
        <v>0</v>
      </c>
    </row>
    <row r="5010" spans="2:55" x14ac:dyDescent="0.45">
      <c r="B5010" s="25">
        <v>5003</v>
      </c>
      <c r="D5010" s="9" t="s">
        <v>99</v>
      </c>
      <c r="E5010" s="9">
        <v>0</v>
      </c>
      <c r="F5010" s="9">
        <v>0</v>
      </c>
      <c r="G5010" s="9">
        <v>0</v>
      </c>
      <c r="H5010" s="9">
        <v>0</v>
      </c>
      <c r="I5010" s="9">
        <v>0</v>
      </c>
      <c r="J5010" s="9">
        <v>0</v>
      </c>
      <c r="K5010" s="9">
        <v>0</v>
      </c>
      <c r="L5010" s="9">
        <v>0</v>
      </c>
      <c r="M5010" s="9">
        <v>0</v>
      </c>
      <c r="N5010" s="9">
        <v>0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  <c r="AC5010" s="9">
        <v>0</v>
      </c>
      <c r="AD5010" s="9">
        <v>0</v>
      </c>
      <c r="AE5010" s="9">
        <v>0</v>
      </c>
      <c r="AF5010" s="9">
        <v>0</v>
      </c>
      <c r="AG5010" s="9">
        <v>0</v>
      </c>
      <c r="AH5010" s="9">
        <v>0</v>
      </c>
      <c r="AI5010" s="9">
        <v>0</v>
      </c>
      <c r="AJ5010" s="9">
        <v>0</v>
      </c>
      <c r="AK5010" s="9">
        <v>0</v>
      </c>
      <c r="AL5010" s="9">
        <v>0</v>
      </c>
      <c r="AM5010" s="9">
        <v>0</v>
      </c>
      <c r="AN5010" s="9">
        <v>0</v>
      </c>
      <c r="AO5010" s="9">
        <v>0</v>
      </c>
      <c r="AP5010" s="9">
        <v>0</v>
      </c>
      <c r="AQ5010" s="9">
        <v>0</v>
      </c>
      <c r="AR5010" s="9">
        <v>0</v>
      </c>
      <c r="AS5010" s="9">
        <v>0</v>
      </c>
      <c r="AT5010" s="9">
        <v>0</v>
      </c>
      <c r="AU5010" s="9">
        <v>0</v>
      </c>
      <c r="AV5010" s="9">
        <v>0</v>
      </c>
      <c r="AW5010" s="9">
        <v>0</v>
      </c>
      <c r="AX5010" s="9">
        <v>0</v>
      </c>
      <c r="AY5010" s="9">
        <v>0</v>
      </c>
      <c r="AZ5010" s="9">
        <v>0</v>
      </c>
      <c r="BA5010" s="9">
        <v>0</v>
      </c>
      <c r="BB5010" s="9">
        <v>0</v>
      </c>
      <c r="BC5010" s="9">
        <v>0</v>
      </c>
    </row>
    <row r="5011" spans="2:55" x14ac:dyDescent="0.45">
      <c r="B5011" s="25">
        <v>5004</v>
      </c>
      <c r="D5011" s="9" t="s">
        <v>100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0</v>
      </c>
      <c r="O5011" s="9">
        <v>0</v>
      </c>
      <c r="P5011" s="9">
        <v>0</v>
      </c>
      <c r="Q5011" s="9">
        <v>0</v>
      </c>
      <c r="R5011" s="9">
        <v>0</v>
      </c>
      <c r="S5011" s="9">
        <v>0</v>
      </c>
      <c r="T5011" s="9">
        <v>0</v>
      </c>
      <c r="U5011" s="9">
        <v>0</v>
      </c>
      <c r="V5011" s="9">
        <v>0</v>
      </c>
      <c r="W5011" s="9">
        <v>0</v>
      </c>
      <c r="X5011" s="9">
        <v>0</v>
      </c>
      <c r="Y5011" s="9">
        <v>0</v>
      </c>
      <c r="Z5011" s="9">
        <v>0</v>
      </c>
      <c r="AA5011" s="9">
        <v>0</v>
      </c>
      <c r="AB5011" s="9">
        <v>0</v>
      </c>
      <c r="AC5011" s="9">
        <v>0</v>
      </c>
      <c r="AD5011" s="9">
        <v>0</v>
      </c>
      <c r="AE5011" s="9">
        <v>0</v>
      </c>
      <c r="AF5011" s="9">
        <v>0</v>
      </c>
      <c r="AG5011" s="9">
        <v>0</v>
      </c>
      <c r="AH5011" s="9">
        <v>0</v>
      </c>
      <c r="AI5011" s="9">
        <v>0</v>
      </c>
      <c r="AJ5011" s="9">
        <v>0</v>
      </c>
      <c r="AK5011" s="9">
        <v>0</v>
      </c>
      <c r="AL5011" s="9">
        <v>0</v>
      </c>
      <c r="AM5011" s="9">
        <v>0</v>
      </c>
      <c r="AN5011" s="9">
        <v>0</v>
      </c>
      <c r="AO5011" s="9">
        <v>0</v>
      </c>
      <c r="AP5011" s="9">
        <v>0</v>
      </c>
      <c r="AQ5011" s="9">
        <v>0</v>
      </c>
      <c r="AR5011" s="9">
        <v>0</v>
      </c>
      <c r="AS5011" s="9">
        <v>0</v>
      </c>
      <c r="AT5011" s="9">
        <v>0</v>
      </c>
      <c r="AU5011" s="9">
        <v>0</v>
      </c>
      <c r="AV5011" s="9">
        <v>0</v>
      </c>
      <c r="AW5011" s="9">
        <v>0</v>
      </c>
      <c r="AX5011" s="9">
        <v>0</v>
      </c>
      <c r="AY5011" s="9">
        <v>0</v>
      </c>
      <c r="AZ5011" s="9">
        <v>0</v>
      </c>
      <c r="BA5011" s="9">
        <v>0</v>
      </c>
      <c r="BB5011" s="9">
        <v>0</v>
      </c>
      <c r="BC5011" s="9">
        <v>0</v>
      </c>
    </row>
    <row r="5012" spans="2:55" x14ac:dyDescent="0.45">
      <c r="B5012" s="25">
        <v>5005</v>
      </c>
      <c r="D5012" s="9" t="s">
        <v>101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0</v>
      </c>
      <c r="N5012" s="9">
        <v>9</v>
      </c>
      <c r="O5012" s="9">
        <v>0</v>
      </c>
      <c r="P5012" s="9">
        <v>0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0</v>
      </c>
      <c r="AB5012" s="9">
        <v>0</v>
      </c>
      <c r="AC5012" s="9">
        <v>0</v>
      </c>
      <c r="AD5012" s="9">
        <v>0</v>
      </c>
      <c r="AE5012" s="9">
        <v>0</v>
      </c>
      <c r="AF5012" s="9">
        <v>0</v>
      </c>
      <c r="AG5012" s="9">
        <v>0</v>
      </c>
      <c r="AH5012" s="9">
        <v>0</v>
      </c>
      <c r="AI5012" s="9">
        <v>0</v>
      </c>
      <c r="AJ5012" s="9">
        <v>0</v>
      </c>
      <c r="AK5012" s="9">
        <v>0</v>
      </c>
      <c r="AL5012" s="9">
        <v>0</v>
      </c>
      <c r="AM5012" s="9">
        <v>0</v>
      </c>
      <c r="AN5012" s="9">
        <v>0</v>
      </c>
      <c r="AO5012" s="9">
        <v>0</v>
      </c>
      <c r="AP5012" s="9">
        <v>0</v>
      </c>
      <c r="AQ5012" s="9">
        <v>0</v>
      </c>
      <c r="AR5012" s="9">
        <v>0</v>
      </c>
      <c r="AS5012" s="9">
        <v>0</v>
      </c>
      <c r="AT5012" s="9">
        <v>0</v>
      </c>
      <c r="AU5012" s="9">
        <v>0</v>
      </c>
      <c r="AV5012" s="9">
        <v>0</v>
      </c>
      <c r="AW5012" s="9">
        <v>0</v>
      </c>
      <c r="AX5012" s="9">
        <v>0</v>
      </c>
      <c r="AY5012" s="9">
        <v>0</v>
      </c>
      <c r="AZ5012" s="9">
        <v>0</v>
      </c>
      <c r="BA5012" s="9">
        <v>0</v>
      </c>
      <c r="BB5012" s="9">
        <v>0</v>
      </c>
      <c r="BC5012" s="9">
        <v>0</v>
      </c>
    </row>
    <row r="5013" spans="2:55" x14ac:dyDescent="0.45">
      <c r="B5013" s="25">
        <v>5006</v>
      </c>
      <c r="D5013" s="9" t="s">
        <v>102</v>
      </c>
      <c r="E5013" s="9">
        <v>0</v>
      </c>
      <c r="F5013" s="9">
        <v>0</v>
      </c>
      <c r="G5013" s="9">
        <v>0</v>
      </c>
      <c r="H5013" s="9">
        <v>0</v>
      </c>
      <c r="I5013" s="9">
        <v>0</v>
      </c>
      <c r="J5013" s="9">
        <v>0</v>
      </c>
      <c r="K5013" s="9">
        <v>0</v>
      </c>
      <c r="L5013" s="9">
        <v>0</v>
      </c>
      <c r="M5013" s="9">
        <v>0</v>
      </c>
      <c r="N5013" s="9">
        <v>0</v>
      </c>
      <c r="O5013" s="9">
        <v>0</v>
      </c>
      <c r="P5013" s="9">
        <v>0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0</v>
      </c>
      <c r="X5013" s="9">
        <v>0</v>
      </c>
      <c r="Y5013" s="9">
        <v>0</v>
      </c>
      <c r="Z5013" s="9">
        <v>0</v>
      </c>
      <c r="AA5013" s="9">
        <v>0</v>
      </c>
      <c r="AB5013" s="9">
        <v>0</v>
      </c>
      <c r="AC5013" s="9">
        <v>0</v>
      </c>
      <c r="AD5013" s="9">
        <v>0</v>
      </c>
      <c r="AE5013" s="9">
        <v>0</v>
      </c>
      <c r="AF5013" s="9">
        <v>0</v>
      </c>
      <c r="AG5013" s="9">
        <v>0</v>
      </c>
      <c r="AH5013" s="9">
        <v>0</v>
      </c>
      <c r="AI5013" s="9">
        <v>0</v>
      </c>
      <c r="AJ5013" s="9">
        <v>0</v>
      </c>
      <c r="AK5013" s="9">
        <v>0</v>
      </c>
      <c r="AL5013" s="9">
        <v>0</v>
      </c>
      <c r="AM5013" s="9">
        <v>0</v>
      </c>
      <c r="AN5013" s="9">
        <v>0</v>
      </c>
      <c r="AO5013" s="9">
        <v>0</v>
      </c>
      <c r="AP5013" s="9">
        <v>0</v>
      </c>
      <c r="AQ5013" s="9">
        <v>0</v>
      </c>
      <c r="AR5013" s="9">
        <v>0</v>
      </c>
      <c r="AS5013" s="9">
        <v>0</v>
      </c>
      <c r="AT5013" s="9">
        <v>0</v>
      </c>
      <c r="AU5013" s="9">
        <v>0</v>
      </c>
      <c r="AV5013" s="9">
        <v>0</v>
      </c>
      <c r="AW5013" s="9">
        <v>0</v>
      </c>
      <c r="AX5013" s="9">
        <v>0</v>
      </c>
      <c r="AY5013" s="9">
        <v>0</v>
      </c>
      <c r="AZ5013" s="9">
        <v>0</v>
      </c>
      <c r="BA5013" s="9">
        <v>0</v>
      </c>
      <c r="BB5013" s="9">
        <v>0</v>
      </c>
      <c r="BC5013" s="9">
        <v>0</v>
      </c>
    </row>
    <row r="5014" spans="2:55" x14ac:dyDescent="0.45">
      <c r="B5014" s="25">
        <v>5007</v>
      </c>
      <c r="D5014" s="9" t="s">
        <v>103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0</v>
      </c>
      <c r="T5014" s="9">
        <v>0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  <c r="AC5014" s="9">
        <v>0</v>
      </c>
      <c r="AD5014" s="9">
        <v>0</v>
      </c>
      <c r="AE5014" s="9">
        <v>0</v>
      </c>
      <c r="AF5014" s="9">
        <v>0</v>
      </c>
      <c r="AG5014" s="9">
        <v>0</v>
      </c>
      <c r="AH5014" s="9">
        <v>0</v>
      </c>
      <c r="AI5014" s="9">
        <v>0</v>
      </c>
      <c r="AJ5014" s="9">
        <v>0</v>
      </c>
      <c r="AK5014" s="9">
        <v>0</v>
      </c>
      <c r="AL5014" s="9">
        <v>0</v>
      </c>
      <c r="AM5014" s="9">
        <v>0</v>
      </c>
      <c r="AN5014" s="9">
        <v>0</v>
      </c>
      <c r="AO5014" s="9">
        <v>0</v>
      </c>
      <c r="AP5014" s="9">
        <v>0</v>
      </c>
      <c r="AQ5014" s="9">
        <v>0</v>
      </c>
      <c r="AR5014" s="9">
        <v>0</v>
      </c>
      <c r="AS5014" s="9">
        <v>0</v>
      </c>
      <c r="AT5014" s="9">
        <v>0</v>
      </c>
      <c r="AU5014" s="9">
        <v>0</v>
      </c>
      <c r="AV5014" s="9">
        <v>0</v>
      </c>
      <c r="AW5014" s="9">
        <v>0</v>
      </c>
      <c r="AX5014" s="9">
        <v>0</v>
      </c>
      <c r="AY5014" s="9">
        <v>0</v>
      </c>
      <c r="AZ5014" s="9">
        <v>0</v>
      </c>
      <c r="BA5014" s="9">
        <v>0</v>
      </c>
      <c r="BB5014" s="9">
        <v>0</v>
      </c>
      <c r="BC5014" s="9">
        <v>0</v>
      </c>
    </row>
    <row r="5015" spans="2:55" x14ac:dyDescent="0.45">
      <c r="B5015" s="25">
        <v>5008</v>
      </c>
      <c r="D5015" s="9" t="s">
        <v>104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0</v>
      </c>
      <c r="Z5015" s="9">
        <v>0</v>
      </c>
      <c r="AA5015" s="9">
        <v>0</v>
      </c>
      <c r="AB5015" s="9">
        <v>0</v>
      </c>
      <c r="AC5015" s="9">
        <v>0</v>
      </c>
      <c r="AD5015" s="9">
        <v>0</v>
      </c>
      <c r="AE5015" s="9">
        <v>0</v>
      </c>
      <c r="AF5015" s="9">
        <v>0</v>
      </c>
      <c r="AG5015" s="9">
        <v>0</v>
      </c>
      <c r="AH5015" s="9">
        <v>0</v>
      </c>
      <c r="AI5015" s="9">
        <v>0</v>
      </c>
      <c r="AJ5015" s="9">
        <v>0</v>
      </c>
      <c r="AK5015" s="9">
        <v>0</v>
      </c>
      <c r="AL5015" s="9">
        <v>0</v>
      </c>
      <c r="AM5015" s="9">
        <v>0</v>
      </c>
      <c r="AN5015" s="9">
        <v>0</v>
      </c>
      <c r="AO5015" s="9">
        <v>0</v>
      </c>
      <c r="AP5015" s="9">
        <v>0</v>
      </c>
      <c r="AQ5015" s="9">
        <v>0</v>
      </c>
      <c r="AR5015" s="9">
        <v>0</v>
      </c>
      <c r="AS5015" s="9">
        <v>0</v>
      </c>
      <c r="AT5015" s="9">
        <v>0</v>
      </c>
      <c r="AU5015" s="9">
        <v>0</v>
      </c>
      <c r="AV5015" s="9">
        <v>0</v>
      </c>
      <c r="AW5015" s="9">
        <v>0</v>
      </c>
      <c r="AX5015" s="9">
        <v>0</v>
      </c>
      <c r="AY5015" s="9">
        <v>0</v>
      </c>
      <c r="AZ5015" s="9">
        <v>0</v>
      </c>
      <c r="BA5015" s="9">
        <v>0</v>
      </c>
      <c r="BB5015" s="9">
        <v>0</v>
      </c>
      <c r="BC5015" s="9">
        <v>0</v>
      </c>
    </row>
    <row r="5016" spans="2:55" x14ac:dyDescent="0.45">
      <c r="B5016" s="25">
        <v>5009</v>
      </c>
      <c r="D5016" s="9" t="s">
        <v>105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  <c r="J5016" s="9">
        <v>0</v>
      </c>
      <c r="K5016" s="9">
        <v>0</v>
      </c>
      <c r="L5016" s="9">
        <v>0</v>
      </c>
      <c r="M5016" s="9">
        <v>0</v>
      </c>
      <c r="N5016" s="9">
        <v>0</v>
      </c>
      <c r="O5016" s="9">
        <v>0</v>
      </c>
      <c r="P5016" s="9">
        <v>0</v>
      </c>
      <c r="Q5016" s="9">
        <v>0</v>
      </c>
      <c r="R5016" s="9">
        <v>0</v>
      </c>
      <c r="S5016" s="9">
        <v>0</v>
      </c>
      <c r="T5016" s="9">
        <v>0</v>
      </c>
      <c r="U5016" s="9">
        <v>0</v>
      </c>
      <c r="V5016" s="9">
        <v>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  <c r="AC5016" s="9">
        <v>0</v>
      </c>
      <c r="AD5016" s="9">
        <v>0</v>
      </c>
      <c r="AE5016" s="9">
        <v>0</v>
      </c>
      <c r="AF5016" s="9">
        <v>0</v>
      </c>
      <c r="AG5016" s="9">
        <v>0</v>
      </c>
      <c r="AH5016" s="9">
        <v>0</v>
      </c>
      <c r="AI5016" s="9">
        <v>0</v>
      </c>
      <c r="AJ5016" s="9">
        <v>0</v>
      </c>
      <c r="AK5016" s="9">
        <v>0</v>
      </c>
      <c r="AL5016" s="9">
        <v>0</v>
      </c>
      <c r="AM5016" s="9">
        <v>0</v>
      </c>
      <c r="AN5016" s="9">
        <v>0</v>
      </c>
      <c r="AO5016" s="9">
        <v>0</v>
      </c>
      <c r="AP5016" s="9">
        <v>0</v>
      </c>
      <c r="AQ5016" s="9">
        <v>0</v>
      </c>
      <c r="AR5016" s="9">
        <v>0</v>
      </c>
      <c r="AS5016" s="9">
        <v>0</v>
      </c>
      <c r="AT5016" s="9">
        <v>0</v>
      </c>
      <c r="AU5016" s="9">
        <v>0</v>
      </c>
      <c r="AV5016" s="9">
        <v>0</v>
      </c>
      <c r="AW5016" s="9">
        <v>0</v>
      </c>
      <c r="AX5016" s="9">
        <v>0</v>
      </c>
      <c r="AY5016" s="9">
        <v>0</v>
      </c>
      <c r="AZ5016" s="9">
        <v>0</v>
      </c>
      <c r="BA5016" s="9">
        <v>0</v>
      </c>
      <c r="BB5016" s="9">
        <v>0</v>
      </c>
      <c r="BC5016" s="9">
        <v>0</v>
      </c>
    </row>
    <row r="5017" spans="2:55" x14ac:dyDescent="0.45">
      <c r="B5017" s="25">
        <v>5010</v>
      </c>
      <c r="D5017" s="9" t="s">
        <v>106</v>
      </c>
      <c r="E5017" s="9">
        <v>0</v>
      </c>
      <c r="F5017" s="9">
        <v>0</v>
      </c>
      <c r="G5017" s="9">
        <v>0</v>
      </c>
      <c r="H5017" s="9">
        <v>3</v>
      </c>
      <c r="I5017" s="9">
        <v>5</v>
      </c>
      <c r="J5017" s="9">
        <v>0</v>
      </c>
      <c r="K5017" s="9">
        <v>0</v>
      </c>
      <c r="L5017" s="9">
        <v>3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>
        <v>0</v>
      </c>
      <c r="S5017" s="9">
        <v>0</v>
      </c>
      <c r="T5017" s="9">
        <v>0</v>
      </c>
      <c r="U5017" s="9">
        <v>0</v>
      </c>
      <c r="V5017" s="9">
        <v>0</v>
      </c>
      <c r="W5017" s="9">
        <v>0</v>
      </c>
      <c r="X5017" s="9">
        <v>0</v>
      </c>
      <c r="Y5017" s="9">
        <v>0</v>
      </c>
      <c r="Z5017" s="9">
        <v>0</v>
      </c>
      <c r="AA5017" s="9">
        <v>0</v>
      </c>
      <c r="AB5017" s="9">
        <v>0</v>
      </c>
      <c r="AC5017" s="9">
        <v>0</v>
      </c>
      <c r="AD5017" s="9">
        <v>0</v>
      </c>
      <c r="AE5017" s="9">
        <v>0</v>
      </c>
      <c r="AF5017" s="9">
        <v>0</v>
      </c>
      <c r="AG5017" s="9">
        <v>0</v>
      </c>
      <c r="AH5017" s="9">
        <v>0</v>
      </c>
      <c r="AI5017" s="9">
        <v>0</v>
      </c>
      <c r="AJ5017" s="9">
        <v>0</v>
      </c>
      <c r="AK5017" s="9">
        <v>0</v>
      </c>
      <c r="AL5017" s="9">
        <v>0</v>
      </c>
      <c r="AM5017" s="9">
        <v>0</v>
      </c>
      <c r="AN5017" s="9">
        <v>0</v>
      </c>
      <c r="AO5017" s="9">
        <v>0</v>
      </c>
      <c r="AP5017" s="9">
        <v>0</v>
      </c>
      <c r="AQ5017" s="9">
        <v>0</v>
      </c>
      <c r="AR5017" s="9">
        <v>0</v>
      </c>
      <c r="AS5017" s="9">
        <v>0</v>
      </c>
      <c r="AT5017" s="9">
        <v>0</v>
      </c>
      <c r="AU5017" s="9">
        <v>0</v>
      </c>
      <c r="AV5017" s="9">
        <v>0</v>
      </c>
      <c r="AW5017" s="9">
        <v>0</v>
      </c>
      <c r="AX5017" s="9">
        <v>4</v>
      </c>
      <c r="AY5017" s="9">
        <v>0</v>
      </c>
      <c r="AZ5017" s="9">
        <v>6</v>
      </c>
      <c r="BA5017" s="9">
        <v>0</v>
      </c>
      <c r="BB5017" s="9">
        <v>0</v>
      </c>
      <c r="BC5017" s="9">
        <v>0</v>
      </c>
    </row>
    <row r="5018" spans="2:55" x14ac:dyDescent="0.45">
      <c r="B5018" s="25">
        <v>5011</v>
      </c>
      <c r="D5018" s="9" t="s">
        <v>107</v>
      </c>
      <c r="E5018" s="9">
        <v>0</v>
      </c>
      <c r="F5018" s="9">
        <v>0</v>
      </c>
      <c r="G5018" s="9">
        <v>0</v>
      </c>
      <c r="H5018" s="9">
        <v>0</v>
      </c>
      <c r="I5018" s="9">
        <v>0</v>
      </c>
      <c r="J5018" s="9">
        <v>0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  <c r="AC5018" s="9">
        <v>0</v>
      </c>
      <c r="AD5018" s="9">
        <v>0</v>
      </c>
      <c r="AE5018" s="9">
        <v>0</v>
      </c>
      <c r="AF5018" s="9">
        <v>0</v>
      </c>
      <c r="AG5018" s="9">
        <v>0</v>
      </c>
      <c r="AH5018" s="9">
        <v>0</v>
      </c>
      <c r="AI5018" s="9">
        <v>0</v>
      </c>
      <c r="AJ5018" s="9">
        <v>0</v>
      </c>
      <c r="AK5018" s="9">
        <v>0</v>
      </c>
      <c r="AL5018" s="9">
        <v>0</v>
      </c>
      <c r="AM5018" s="9">
        <v>0</v>
      </c>
      <c r="AN5018" s="9">
        <v>0</v>
      </c>
      <c r="AO5018" s="9">
        <v>0</v>
      </c>
      <c r="AP5018" s="9">
        <v>0</v>
      </c>
      <c r="AQ5018" s="9">
        <v>0</v>
      </c>
      <c r="AR5018" s="9">
        <v>0</v>
      </c>
      <c r="AS5018" s="9">
        <v>0</v>
      </c>
      <c r="AT5018" s="9">
        <v>0</v>
      </c>
      <c r="AU5018" s="9">
        <v>0</v>
      </c>
      <c r="AV5018" s="9">
        <v>0</v>
      </c>
      <c r="AW5018" s="9">
        <v>0</v>
      </c>
      <c r="AX5018" s="9">
        <v>0</v>
      </c>
      <c r="AY5018" s="9">
        <v>0</v>
      </c>
      <c r="AZ5018" s="9">
        <v>3</v>
      </c>
      <c r="BA5018" s="9">
        <v>0</v>
      </c>
      <c r="BB5018" s="9">
        <v>0</v>
      </c>
      <c r="BC5018" s="9">
        <v>0</v>
      </c>
    </row>
    <row r="5019" spans="2:55" x14ac:dyDescent="0.45">
      <c r="B5019" s="25">
        <v>5012</v>
      </c>
      <c r="D5019" s="9" t="s">
        <v>108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  <c r="AC5019" s="9">
        <v>0</v>
      </c>
      <c r="AD5019" s="9">
        <v>0</v>
      </c>
      <c r="AE5019" s="9">
        <v>0</v>
      </c>
      <c r="AF5019" s="9">
        <v>0</v>
      </c>
      <c r="AG5019" s="9">
        <v>0</v>
      </c>
      <c r="AH5019" s="9">
        <v>0</v>
      </c>
      <c r="AI5019" s="9">
        <v>0</v>
      </c>
      <c r="AJ5019" s="9">
        <v>0</v>
      </c>
      <c r="AK5019" s="9">
        <v>0</v>
      </c>
      <c r="AL5019" s="9">
        <v>0</v>
      </c>
      <c r="AM5019" s="9">
        <v>0</v>
      </c>
      <c r="AN5019" s="9">
        <v>0</v>
      </c>
      <c r="AO5019" s="9">
        <v>0</v>
      </c>
      <c r="AP5019" s="9">
        <v>0</v>
      </c>
      <c r="AQ5019" s="9">
        <v>0</v>
      </c>
      <c r="AR5019" s="9">
        <v>0</v>
      </c>
      <c r="AS5019" s="9">
        <v>0</v>
      </c>
      <c r="AT5019" s="9">
        <v>0</v>
      </c>
      <c r="AU5019" s="9">
        <v>0</v>
      </c>
      <c r="AV5019" s="9">
        <v>0</v>
      </c>
      <c r="AW5019" s="9">
        <v>0</v>
      </c>
      <c r="AX5019" s="9">
        <v>0</v>
      </c>
      <c r="AY5019" s="9">
        <v>0</v>
      </c>
      <c r="AZ5019" s="9">
        <v>0</v>
      </c>
      <c r="BA5019" s="9">
        <v>0</v>
      </c>
      <c r="BB5019" s="9">
        <v>0</v>
      </c>
      <c r="BC5019" s="9">
        <v>0</v>
      </c>
    </row>
    <row r="5020" spans="2:55" x14ac:dyDescent="0.45">
      <c r="B5020" s="25">
        <v>5013</v>
      </c>
      <c r="D5020" s="9" t="s">
        <v>109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0</v>
      </c>
      <c r="L5020" s="9">
        <v>0</v>
      </c>
      <c r="M5020" s="9">
        <v>0</v>
      </c>
      <c r="N5020" s="9">
        <v>0</v>
      </c>
      <c r="O5020" s="9">
        <v>0</v>
      </c>
      <c r="P5020" s="9">
        <v>0</v>
      </c>
      <c r="Q5020" s="9">
        <v>0</v>
      </c>
      <c r="R5020" s="9">
        <v>0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0</v>
      </c>
      <c r="AB5020" s="9">
        <v>0</v>
      </c>
      <c r="AC5020" s="9">
        <v>0</v>
      </c>
      <c r="AD5020" s="9">
        <v>0</v>
      </c>
      <c r="AE5020" s="9">
        <v>0</v>
      </c>
      <c r="AF5020" s="9">
        <v>0</v>
      </c>
      <c r="AG5020" s="9">
        <v>0</v>
      </c>
      <c r="AH5020" s="9">
        <v>0</v>
      </c>
      <c r="AI5020" s="9">
        <v>0</v>
      </c>
      <c r="AJ5020" s="9">
        <v>0</v>
      </c>
      <c r="AK5020" s="9">
        <v>0</v>
      </c>
      <c r="AL5020" s="9">
        <v>0</v>
      </c>
      <c r="AM5020" s="9">
        <v>0</v>
      </c>
      <c r="AN5020" s="9">
        <v>0</v>
      </c>
      <c r="AO5020" s="9">
        <v>0</v>
      </c>
      <c r="AP5020" s="9">
        <v>0</v>
      </c>
      <c r="AQ5020" s="9">
        <v>0</v>
      </c>
      <c r="AR5020" s="9">
        <v>0</v>
      </c>
      <c r="AS5020" s="9">
        <v>0</v>
      </c>
      <c r="AT5020" s="9">
        <v>0</v>
      </c>
      <c r="AU5020" s="9">
        <v>0</v>
      </c>
      <c r="AV5020" s="9">
        <v>0</v>
      </c>
      <c r="AW5020" s="9">
        <v>0</v>
      </c>
      <c r="AX5020" s="9">
        <v>0</v>
      </c>
      <c r="AY5020" s="9">
        <v>0</v>
      </c>
      <c r="AZ5020" s="9">
        <v>0</v>
      </c>
      <c r="BA5020" s="9">
        <v>0</v>
      </c>
      <c r="BB5020" s="9">
        <v>0</v>
      </c>
      <c r="BC5020" s="9">
        <v>0</v>
      </c>
    </row>
    <row r="5021" spans="2:55" x14ac:dyDescent="0.45">
      <c r="B5021" s="25">
        <v>5014</v>
      </c>
      <c r="D5021" s="9" t="s">
        <v>110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0</v>
      </c>
      <c r="X5021" s="9">
        <v>0</v>
      </c>
      <c r="Y5021" s="9">
        <v>0</v>
      </c>
      <c r="Z5021" s="9">
        <v>0</v>
      </c>
      <c r="AA5021" s="9">
        <v>0</v>
      </c>
      <c r="AB5021" s="9">
        <v>0</v>
      </c>
      <c r="AC5021" s="9">
        <v>0</v>
      </c>
      <c r="AD5021" s="9">
        <v>0</v>
      </c>
      <c r="AE5021" s="9">
        <v>0</v>
      </c>
      <c r="AF5021" s="9">
        <v>0</v>
      </c>
      <c r="AG5021" s="9">
        <v>0</v>
      </c>
      <c r="AH5021" s="9">
        <v>0</v>
      </c>
      <c r="AI5021" s="9">
        <v>0</v>
      </c>
      <c r="AJ5021" s="9">
        <v>0</v>
      </c>
      <c r="AK5021" s="9">
        <v>0</v>
      </c>
      <c r="AL5021" s="9">
        <v>0</v>
      </c>
      <c r="AM5021" s="9">
        <v>0</v>
      </c>
      <c r="AN5021" s="9">
        <v>0</v>
      </c>
      <c r="AO5021" s="9">
        <v>0</v>
      </c>
      <c r="AP5021" s="9">
        <v>0</v>
      </c>
      <c r="AQ5021" s="9">
        <v>0</v>
      </c>
      <c r="AR5021" s="9">
        <v>0</v>
      </c>
      <c r="AS5021" s="9">
        <v>0</v>
      </c>
      <c r="AT5021" s="9">
        <v>0</v>
      </c>
      <c r="AU5021" s="9">
        <v>0</v>
      </c>
      <c r="AV5021" s="9">
        <v>0</v>
      </c>
      <c r="AW5021" s="9">
        <v>0</v>
      </c>
      <c r="AX5021" s="9">
        <v>0</v>
      </c>
      <c r="AY5021" s="9">
        <v>0</v>
      </c>
      <c r="AZ5021" s="9">
        <v>6</v>
      </c>
      <c r="BA5021" s="9">
        <v>0</v>
      </c>
      <c r="BB5021" s="9">
        <v>0</v>
      </c>
      <c r="BC5021" s="9">
        <v>0</v>
      </c>
    </row>
    <row r="5022" spans="2:55" x14ac:dyDescent="0.45">
      <c r="B5022" s="25">
        <v>5015</v>
      </c>
      <c r="D5022" s="9" t="s">
        <v>111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  <c r="AC5022" s="9">
        <v>0</v>
      </c>
      <c r="AD5022" s="9">
        <v>0</v>
      </c>
      <c r="AE5022" s="9">
        <v>0</v>
      </c>
      <c r="AF5022" s="9">
        <v>0</v>
      </c>
      <c r="AG5022" s="9">
        <v>0</v>
      </c>
      <c r="AH5022" s="9">
        <v>0</v>
      </c>
      <c r="AI5022" s="9">
        <v>0</v>
      </c>
      <c r="AJ5022" s="9">
        <v>0</v>
      </c>
      <c r="AK5022" s="9">
        <v>0</v>
      </c>
      <c r="AL5022" s="9">
        <v>0</v>
      </c>
      <c r="AM5022" s="9">
        <v>0</v>
      </c>
      <c r="AN5022" s="9">
        <v>0</v>
      </c>
      <c r="AO5022" s="9">
        <v>0</v>
      </c>
      <c r="AP5022" s="9">
        <v>0</v>
      </c>
      <c r="AQ5022" s="9">
        <v>0</v>
      </c>
      <c r="AR5022" s="9">
        <v>0</v>
      </c>
      <c r="AS5022" s="9">
        <v>0</v>
      </c>
      <c r="AT5022" s="9">
        <v>0</v>
      </c>
      <c r="AU5022" s="9">
        <v>0</v>
      </c>
      <c r="AV5022" s="9">
        <v>0</v>
      </c>
      <c r="AW5022" s="9">
        <v>0</v>
      </c>
      <c r="AX5022" s="9">
        <v>0</v>
      </c>
      <c r="AY5022" s="9">
        <v>0</v>
      </c>
      <c r="AZ5022" s="9">
        <v>0</v>
      </c>
      <c r="BA5022" s="9">
        <v>0</v>
      </c>
      <c r="BB5022" s="9">
        <v>0</v>
      </c>
      <c r="BC5022" s="9">
        <v>0</v>
      </c>
    </row>
    <row r="5023" spans="2:55" x14ac:dyDescent="0.45">
      <c r="B5023" s="25">
        <v>5016</v>
      </c>
      <c r="D5023" s="9" t="s">
        <v>112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0</v>
      </c>
      <c r="X5023" s="9">
        <v>0</v>
      </c>
      <c r="Y5023" s="9">
        <v>0</v>
      </c>
      <c r="Z5023" s="9">
        <v>0</v>
      </c>
      <c r="AA5023" s="9">
        <v>0</v>
      </c>
      <c r="AB5023" s="9">
        <v>0</v>
      </c>
      <c r="AC5023" s="9">
        <v>0</v>
      </c>
      <c r="AD5023" s="9">
        <v>0</v>
      </c>
      <c r="AE5023" s="9">
        <v>0</v>
      </c>
      <c r="AF5023" s="9">
        <v>0</v>
      </c>
      <c r="AG5023" s="9">
        <v>0</v>
      </c>
      <c r="AH5023" s="9">
        <v>0</v>
      </c>
      <c r="AI5023" s="9">
        <v>0</v>
      </c>
      <c r="AJ5023" s="9">
        <v>0</v>
      </c>
      <c r="AK5023" s="9">
        <v>0</v>
      </c>
      <c r="AL5023" s="9">
        <v>0</v>
      </c>
      <c r="AM5023" s="9">
        <v>0</v>
      </c>
      <c r="AN5023" s="9">
        <v>0</v>
      </c>
      <c r="AO5023" s="9">
        <v>0</v>
      </c>
      <c r="AP5023" s="9">
        <v>0</v>
      </c>
      <c r="AQ5023" s="9">
        <v>0</v>
      </c>
      <c r="AR5023" s="9">
        <v>0</v>
      </c>
      <c r="AS5023" s="9">
        <v>0</v>
      </c>
      <c r="AT5023" s="9">
        <v>0</v>
      </c>
      <c r="AU5023" s="9">
        <v>0</v>
      </c>
      <c r="AV5023" s="9">
        <v>0</v>
      </c>
      <c r="AW5023" s="9">
        <v>0</v>
      </c>
      <c r="AX5023" s="9">
        <v>0</v>
      </c>
      <c r="AY5023" s="9">
        <v>0</v>
      </c>
      <c r="AZ5023" s="9">
        <v>0</v>
      </c>
      <c r="BA5023" s="9">
        <v>0</v>
      </c>
      <c r="BB5023" s="9">
        <v>0</v>
      </c>
      <c r="BC5023" s="9">
        <v>0</v>
      </c>
    </row>
    <row r="5024" spans="2:55" x14ac:dyDescent="0.45">
      <c r="B5024" s="25">
        <v>5017</v>
      </c>
      <c r="D5024" s="9" t="s">
        <v>113</v>
      </c>
      <c r="E5024" s="9">
        <v>0</v>
      </c>
      <c r="F5024" s="9">
        <v>0</v>
      </c>
      <c r="G5024" s="9">
        <v>0</v>
      </c>
      <c r="H5024" s="9">
        <v>0</v>
      </c>
      <c r="I5024" s="9">
        <v>0</v>
      </c>
      <c r="J5024" s="9">
        <v>0</v>
      </c>
      <c r="K5024" s="9">
        <v>0</v>
      </c>
      <c r="L5024" s="9">
        <v>0</v>
      </c>
      <c r="M5024" s="9">
        <v>0</v>
      </c>
      <c r="N5024" s="9">
        <v>0</v>
      </c>
      <c r="O5024" s="9">
        <v>0</v>
      </c>
      <c r="P5024" s="9">
        <v>0</v>
      </c>
      <c r="Q5024" s="9">
        <v>0</v>
      </c>
      <c r="R5024" s="9">
        <v>0</v>
      </c>
      <c r="S5024" s="9">
        <v>0</v>
      </c>
      <c r="T5024" s="9">
        <v>0</v>
      </c>
      <c r="U5024" s="9">
        <v>0</v>
      </c>
      <c r="V5024" s="9">
        <v>0</v>
      </c>
      <c r="W5024" s="9">
        <v>0</v>
      </c>
      <c r="X5024" s="9">
        <v>0</v>
      </c>
      <c r="Y5024" s="9">
        <v>0</v>
      </c>
      <c r="Z5024" s="9">
        <v>0</v>
      </c>
      <c r="AA5024" s="9">
        <v>0</v>
      </c>
      <c r="AB5024" s="9">
        <v>0</v>
      </c>
      <c r="AC5024" s="9">
        <v>0</v>
      </c>
      <c r="AD5024" s="9">
        <v>0</v>
      </c>
      <c r="AE5024" s="9">
        <v>0</v>
      </c>
      <c r="AF5024" s="9">
        <v>0</v>
      </c>
      <c r="AG5024" s="9">
        <v>0</v>
      </c>
      <c r="AH5024" s="9">
        <v>0</v>
      </c>
      <c r="AI5024" s="9">
        <v>0</v>
      </c>
      <c r="AJ5024" s="9">
        <v>0</v>
      </c>
      <c r="AK5024" s="9">
        <v>0</v>
      </c>
      <c r="AL5024" s="9">
        <v>0</v>
      </c>
      <c r="AM5024" s="9">
        <v>0</v>
      </c>
      <c r="AN5024" s="9">
        <v>0</v>
      </c>
      <c r="AO5024" s="9">
        <v>0</v>
      </c>
      <c r="AP5024" s="9">
        <v>0</v>
      </c>
      <c r="AQ5024" s="9">
        <v>0</v>
      </c>
      <c r="AR5024" s="9">
        <v>0</v>
      </c>
      <c r="AS5024" s="9">
        <v>0</v>
      </c>
      <c r="AT5024" s="9">
        <v>0</v>
      </c>
      <c r="AU5024" s="9">
        <v>0</v>
      </c>
      <c r="AV5024" s="9">
        <v>0</v>
      </c>
      <c r="AW5024" s="9">
        <v>0</v>
      </c>
      <c r="AX5024" s="9">
        <v>0</v>
      </c>
      <c r="AY5024" s="9">
        <v>0</v>
      </c>
      <c r="AZ5024" s="9">
        <v>0</v>
      </c>
      <c r="BA5024" s="9">
        <v>0</v>
      </c>
      <c r="BB5024" s="9">
        <v>0</v>
      </c>
      <c r="BC5024" s="9">
        <v>0</v>
      </c>
    </row>
    <row r="5025" spans="2:55" x14ac:dyDescent="0.45">
      <c r="B5025" s="25">
        <v>5018</v>
      </c>
      <c r="D5025" s="9" t="s">
        <v>114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  <c r="J5025" s="9">
        <v>0</v>
      </c>
      <c r="K5025" s="9">
        <v>0</v>
      </c>
      <c r="L5025" s="9">
        <v>0</v>
      </c>
      <c r="M5025" s="9">
        <v>0</v>
      </c>
      <c r="N5025" s="9">
        <v>0</v>
      </c>
      <c r="O5025" s="9">
        <v>0</v>
      </c>
      <c r="P5025" s="9">
        <v>0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  <c r="AC5025" s="9">
        <v>0</v>
      </c>
      <c r="AD5025" s="9">
        <v>0</v>
      </c>
      <c r="AE5025" s="9">
        <v>0</v>
      </c>
      <c r="AF5025" s="9">
        <v>0</v>
      </c>
      <c r="AG5025" s="9">
        <v>0</v>
      </c>
      <c r="AH5025" s="9">
        <v>0</v>
      </c>
      <c r="AI5025" s="9">
        <v>0</v>
      </c>
      <c r="AJ5025" s="9">
        <v>0</v>
      </c>
      <c r="AK5025" s="9">
        <v>0</v>
      </c>
      <c r="AL5025" s="9">
        <v>0</v>
      </c>
      <c r="AM5025" s="9">
        <v>0</v>
      </c>
      <c r="AN5025" s="9">
        <v>0</v>
      </c>
      <c r="AO5025" s="9">
        <v>0</v>
      </c>
      <c r="AP5025" s="9">
        <v>0</v>
      </c>
      <c r="AQ5025" s="9">
        <v>0</v>
      </c>
      <c r="AR5025" s="9">
        <v>0</v>
      </c>
      <c r="AS5025" s="9">
        <v>0</v>
      </c>
      <c r="AT5025" s="9">
        <v>0</v>
      </c>
      <c r="AU5025" s="9">
        <v>0</v>
      </c>
      <c r="AV5025" s="9">
        <v>0</v>
      </c>
      <c r="AW5025" s="9">
        <v>0</v>
      </c>
      <c r="AX5025" s="9">
        <v>0</v>
      </c>
      <c r="AY5025" s="9">
        <v>0</v>
      </c>
      <c r="AZ5025" s="9">
        <v>0</v>
      </c>
      <c r="BA5025" s="9">
        <v>0</v>
      </c>
      <c r="BB5025" s="9">
        <v>0</v>
      </c>
      <c r="BC5025" s="9">
        <v>0</v>
      </c>
    </row>
    <row r="5026" spans="2:55" x14ac:dyDescent="0.45">
      <c r="B5026" s="25">
        <v>5019</v>
      </c>
      <c r="D5026" s="9" t="s">
        <v>115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0</v>
      </c>
      <c r="T5026" s="9">
        <v>0</v>
      </c>
      <c r="U5026" s="9">
        <v>0</v>
      </c>
      <c r="V5026" s="9">
        <v>0</v>
      </c>
      <c r="W5026" s="9">
        <v>0</v>
      </c>
      <c r="X5026" s="9">
        <v>0</v>
      </c>
      <c r="Y5026" s="9">
        <v>0</v>
      </c>
      <c r="Z5026" s="9">
        <v>0</v>
      </c>
      <c r="AA5026" s="9">
        <v>4</v>
      </c>
      <c r="AB5026" s="9">
        <v>15</v>
      </c>
      <c r="AC5026" s="9">
        <v>0</v>
      </c>
      <c r="AD5026" s="9">
        <v>0</v>
      </c>
      <c r="AE5026" s="9">
        <v>0</v>
      </c>
      <c r="AF5026" s="9">
        <v>0</v>
      </c>
      <c r="AG5026" s="9">
        <v>0</v>
      </c>
      <c r="AH5026" s="9">
        <v>0</v>
      </c>
      <c r="AI5026" s="9">
        <v>0</v>
      </c>
      <c r="AJ5026" s="9">
        <v>0</v>
      </c>
      <c r="AK5026" s="9">
        <v>0</v>
      </c>
      <c r="AL5026" s="9">
        <v>0</v>
      </c>
      <c r="AM5026" s="9">
        <v>0</v>
      </c>
      <c r="AN5026" s="9">
        <v>0</v>
      </c>
      <c r="AO5026" s="9">
        <v>0</v>
      </c>
      <c r="AP5026" s="9">
        <v>0</v>
      </c>
      <c r="AQ5026" s="9">
        <v>0</v>
      </c>
      <c r="AR5026" s="9">
        <v>0</v>
      </c>
      <c r="AS5026" s="9">
        <v>0</v>
      </c>
      <c r="AT5026" s="9">
        <v>0</v>
      </c>
      <c r="AU5026" s="9">
        <v>0</v>
      </c>
      <c r="AV5026" s="9">
        <v>0</v>
      </c>
      <c r="AW5026" s="9">
        <v>0</v>
      </c>
      <c r="AX5026" s="9">
        <v>0</v>
      </c>
      <c r="AY5026" s="9">
        <v>0</v>
      </c>
      <c r="AZ5026" s="9">
        <v>4</v>
      </c>
      <c r="BA5026" s="9">
        <v>0</v>
      </c>
      <c r="BB5026" s="9">
        <v>0</v>
      </c>
      <c r="BC5026" s="9">
        <v>0</v>
      </c>
    </row>
    <row r="5027" spans="2:55" x14ac:dyDescent="0.45">
      <c r="B5027" s="25">
        <v>5020</v>
      </c>
      <c r="D5027" s="9" t="s">
        <v>116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  <c r="Q5027" s="9">
        <v>0</v>
      </c>
      <c r="R5027" s="9">
        <v>0</v>
      </c>
      <c r="S5027" s="9">
        <v>0</v>
      </c>
      <c r="T5027" s="9">
        <v>0</v>
      </c>
      <c r="U5027" s="9">
        <v>0</v>
      </c>
      <c r="V5027" s="9">
        <v>0</v>
      </c>
      <c r="W5027" s="9">
        <v>0</v>
      </c>
      <c r="X5027" s="9">
        <v>0</v>
      </c>
      <c r="Y5027" s="9">
        <v>0</v>
      </c>
      <c r="Z5027" s="9">
        <v>0</v>
      </c>
      <c r="AA5027" s="9">
        <v>0</v>
      </c>
      <c r="AB5027" s="9">
        <v>0</v>
      </c>
      <c r="AC5027" s="9">
        <v>0</v>
      </c>
      <c r="AD5027" s="9">
        <v>0</v>
      </c>
      <c r="AE5027" s="9">
        <v>0</v>
      </c>
      <c r="AF5027" s="9">
        <v>0</v>
      </c>
      <c r="AG5027" s="9">
        <v>0</v>
      </c>
      <c r="AH5027" s="9">
        <v>0</v>
      </c>
      <c r="AI5027" s="9">
        <v>0</v>
      </c>
      <c r="AJ5027" s="9">
        <v>0</v>
      </c>
      <c r="AK5027" s="9">
        <v>0</v>
      </c>
      <c r="AL5027" s="9">
        <v>0</v>
      </c>
      <c r="AM5027" s="9">
        <v>0</v>
      </c>
      <c r="AN5027" s="9">
        <v>0</v>
      </c>
      <c r="AO5027" s="9">
        <v>0</v>
      </c>
      <c r="AP5027" s="9">
        <v>0</v>
      </c>
      <c r="AQ5027" s="9">
        <v>0</v>
      </c>
      <c r="AR5027" s="9">
        <v>0</v>
      </c>
      <c r="AS5027" s="9">
        <v>0</v>
      </c>
      <c r="AT5027" s="9">
        <v>0</v>
      </c>
      <c r="AU5027" s="9">
        <v>0</v>
      </c>
      <c r="AV5027" s="9">
        <v>0</v>
      </c>
      <c r="AW5027" s="9">
        <v>0</v>
      </c>
      <c r="AX5027" s="9">
        <v>0</v>
      </c>
      <c r="AY5027" s="9">
        <v>0</v>
      </c>
      <c r="AZ5027" s="9">
        <v>0</v>
      </c>
      <c r="BA5027" s="9">
        <v>0</v>
      </c>
      <c r="BB5027" s="9">
        <v>0</v>
      </c>
      <c r="BC5027" s="9">
        <v>0</v>
      </c>
    </row>
    <row r="5028" spans="2:55" x14ac:dyDescent="0.45">
      <c r="B5028" s="25">
        <v>5021</v>
      </c>
      <c r="D5028" s="9" t="s">
        <v>117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  <c r="J5028" s="9">
        <v>0</v>
      </c>
      <c r="K5028" s="9">
        <v>0</v>
      </c>
      <c r="L5028" s="9">
        <v>0</v>
      </c>
      <c r="M5028" s="9">
        <v>0</v>
      </c>
      <c r="N5028" s="9">
        <v>0</v>
      </c>
      <c r="O5028" s="9">
        <v>0</v>
      </c>
      <c r="P5028" s="9">
        <v>0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0</v>
      </c>
      <c r="AC5028" s="9">
        <v>0</v>
      </c>
      <c r="AD5028" s="9">
        <v>0</v>
      </c>
      <c r="AE5028" s="9">
        <v>0</v>
      </c>
      <c r="AF5028" s="9">
        <v>0</v>
      </c>
      <c r="AG5028" s="9">
        <v>0</v>
      </c>
      <c r="AH5028" s="9">
        <v>0</v>
      </c>
      <c r="AI5028" s="9">
        <v>0</v>
      </c>
      <c r="AJ5028" s="9">
        <v>0</v>
      </c>
      <c r="AK5028" s="9">
        <v>0</v>
      </c>
      <c r="AL5028" s="9">
        <v>0</v>
      </c>
      <c r="AM5028" s="9">
        <v>0</v>
      </c>
      <c r="AN5028" s="9">
        <v>0</v>
      </c>
      <c r="AO5028" s="9">
        <v>0</v>
      </c>
      <c r="AP5028" s="9">
        <v>0</v>
      </c>
      <c r="AQ5028" s="9">
        <v>0</v>
      </c>
      <c r="AR5028" s="9">
        <v>0</v>
      </c>
      <c r="AS5028" s="9">
        <v>0</v>
      </c>
      <c r="AT5028" s="9">
        <v>0</v>
      </c>
      <c r="AU5028" s="9">
        <v>0</v>
      </c>
      <c r="AV5028" s="9">
        <v>0</v>
      </c>
      <c r="AW5028" s="9">
        <v>0</v>
      </c>
      <c r="AX5028" s="9">
        <v>0</v>
      </c>
      <c r="AY5028" s="9">
        <v>0</v>
      </c>
      <c r="AZ5028" s="9">
        <v>0</v>
      </c>
      <c r="BA5028" s="9">
        <v>0</v>
      </c>
      <c r="BB5028" s="9">
        <v>0</v>
      </c>
      <c r="BC5028" s="9">
        <v>0</v>
      </c>
    </row>
    <row r="5029" spans="2:55" x14ac:dyDescent="0.45">
      <c r="B5029" s="25">
        <v>5022</v>
      </c>
      <c r="D5029" s="9" t="s">
        <v>118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  <c r="J5029" s="9">
        <v>0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0</v>
      </c>
      <c r="T5029" s="9">
        <v>0</v>
      </c>
      <c r="U5029" s="9">
        <v>0</v>
      </c>
      <c r="V5029" s="9">
        <v>0</v>
      </c>
      <c r="W5029" s="9">
        <v>0</v>
      </c>
      <c r="X5029" s="9">
        <v>0</v>
      </c>
      <c r="Y5029" s="9">
        <v>0</v>
      </c>
      <c r="Z5029" s="9">
        <v>0</v>
      </c>
      <c r="AA5029" s="9">
        <v>0</v>
      </c>
      <c r="AB5029" s="9">
        <v>0</v>
      </c>
      <c r="AC5029" s="9">
        <v>0</v>
      </c>
      <c r="AD5029" s="9">
        <v>8</v>
      </c>
      <c r="AE5029" s="9">
        <v>0</v>
      </c>
      <c r="AF5029" s="9">
        <v>0</v>
      </c>
      <c r="AG5029" s="9">
        <v>0</v>
      </c>
      <c r="AH5029" s="9">
        <v>0</v>
      </c>
      <c r="AI5029" s="9">
        <v>0</v>
      </c>
      <c r="AJ5029" s="9">
        <v>0</v>
      </c>
      <c r="AK5029" s="9">
        <v>0</v>
      </c>
      <c r="AL5029" s="9">
        <v>0</v>
      </c>
      <c r="AM5029" s="9">
        <v>0</v>
      </c>
      <c r="AN5029" s="9">
        <v>0</v>
      </c>
      <c r="AO5029" s="9">
        <v>0</v>
      </c>
      <c r="AP5029" s="9">
        <v>0</v>
      </c>
      <c r="AQ5029" s="9">
        <v>0</v>
      </c>
      <c r="AR5029" s="9">
        <v>0</v>
      </c>
      <c r="AS5029" s="9">
        <v>0</v>
      </c>
      <c r="AT5029" s="9">
        <v>0</v>
      </c>
      <c r="AU5029" s="9">
        <v>0</v>
      </c>
      <c r="AV5029" s="9">
        <v>0</v>
      </c>
      <c r="AW5029" s="9">
        <v>0</v>
      </c>
      <c r="AX5029" s="9">
        <v>0</v>
      </c>
      <c r="AY5029" s="9">
        <v>0</v>
      </c>
      <c r="AZ5029" s="9">
        <v>0</v>
      </c>
      <c r="BA5029" s="9">
        <v>0</v>
      </c>
      <c r="BB5029" s="9">
        <v>0</v>
      </c>
      <c r="BC5029" s="9">
        <v>0</v>
      </c>
    </row>
    <row r="5030" spans="2:55" x14ac:dyDescent="0.45">
      <c r="B5030" s="25">
        <v>5023</v>
      </c>
      <c r="D5030" s="9" t="s">
        <v>119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0</v>
      </c>
      <c r="AB5030" s="9">
        <v>0</v>
      </c>
      <c r="AC5030" s="9">
        <v>0</v>
      </c>
      <c r="AD5030" s="9">
        <v>0</v>
      </c>
      <c r="AE5030" s="9">
        <v>0</v>
      </c>
      <c r="AF5030" s="9">
        <v>0</v>
      </c>
      <c r="AG5030" s="9">
        <v>0</v>
      </c>
      <c r="AH5030" s="9">
        <v>0</v>
      </c>
      <c r="AI5030" s="9">
        <v>0</v>
      </c>
      <c r="AJ5030" s="9">
        <v>0</v>
      </c>
      <c r="AK5030" s="9">
        <v>0</v>
      </c>
      <c r="AL5030" s="9">
        <v>0</v>
      </c>
      <c r="AM5030" s="9">
        <v>0</v>
      </c>
      <c r="AN5030" s="9">
        <v>0</v>
      </c>
      <c r="AO5030" s="9">
        <v>0</v>
      </c>
      <c r="AP5030" s="9">
        <v>0</v>
      </c>
      <c r="AQ5030" s="9">
        <v>0</v>
      </c>
      <c r="AR5030" s="9">
        <v>0</v>
      </c>
      <c r="AS5030" s="9">
        <v>0</v>
      </c>
      <c r="AT5030" s="9">
        <v>0</v>
      </c>
      <c r="AU5030" s="9">
        <v>0</v>
      </c>
      <c r="AV5030" s="9">
        <v>0</v>
      </c>
      <c r="AW5030" s="9">
        <v>0</v>
      </c>
      <c r="AX5030" s="9">
        <v>0</v>
      </c>
      <c r="AY5030" s="9">
        <v>0</v>
      </c>
      <c r="AZ5030" s="9">
        <v>3</v>
      </c>
      <c r="BA5030" s="9">
        <v>0</v>
      </c>
      <c r="BB5030" s="9">
        <v>0</v>
      </c>
      <c r="BC5030" s="9">
        <v>0</v>
      </c>
    </row>
    <row r="5031" spans="2:55" x14ac:dyDescent="0.45">
      <c r="B5031" s="25">
        <v>5024</v>
      </c>
      <c r="D5031" s="9" t="s">
        <v>120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0</v>
      </c>
      <c r="AB5031" s="9">
        <v>0</v>
      </c>
      <c r="AC5031" s="9">
        <v>0</v>
      </c>
      <c r="AD5031" s="9">
        <v>0</v>
      </c>
      <c r="AE5031" s="9">
        <v>0</v>
      </c>
      <c r="AF5031" s="9">
        <v>0</v>
      </c>
      <c r="AG5031" s="9">
        <v>0</v>
      </c>
      <c r="AH5031" s="9">
        <v>0</v>
      </c>
      <c r="AI5031" s="9">
        <v>0</v>
      </c>
      <c r="AJ5031" s="9">
        <v>0</v>
      </c>
      <c r="AK5031" s="9">
        <v>0</v>
      </c>
      <c r="AL5031" s="9">
        <v>0</v>
      </c>
      <c r="AM5031" s="9">
        <v>0</v>
      </c>
      <c r="AN5031" s="9">
        <v>0</v>
      </c>
      <c r="AO5031" s="9">
        <v>0</v>
      </c>
      <c r="AP5031" s="9">
        <v>0</v>
      </c>
      <c r="AQ5031" s="9">
        <v>0</v>
      </c>
      <c r="AR5031" s="9">
        <v>0</v>
      </c>
      <c r="AS5031" s="9">
        <v>0</v>
      </c>
      <c r="AT5031" s="9">
        <v>0</v>
      </c>
      <c r="AU5031" s="9">
        <v>0</v>
      </c>
      <c r="AV5031" s="9">
        <v>0</v>
      </c>
      <c r="AW5031" s="9">
        <v>0</v>
      </c>
      <c r="AX5031" s="9">
        <v>0</v>
      </c>
      <c r="AY5031" s="9">
        <v>0</v>
      </c>
      <c r="AZ5031" s="9">
        <v>3</v>
      </c>
      <c r="BA5031" s="9">
        <v>0</v>
      </c>
      <c r="BB5031" s="9">
        <v>0</v>
      </c>
      <c r="BC5031" s="9">
        <v>0</v>
      </c>
    </row>
    <row r="5032" spans="2:55" x14ac:dyDescent="0.45">
      <c r="B5032" s="25">
        <v>5025</v>
      </c>
      <c r="D5032" s="9" t="s">
        <v>121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0</v>
      </c>
      <c r="R5032" s="9">
        <v>0</v>
      </c>
      <c r="S5032" s="9">
        <v>0</v>
      </c>
      <c r="T5032" s="9">
        <v>0</v>
      </c>
      <c r="U5032" s="9">
        <v>0</v>
      </c>
      <c r="V5032" s="9">
        <v>0</v>
      </c>
      <c r="W5032" s="9">
        <v>0</v>
      </c>
      <c r="X5032" s="9">
        <v>0</v>
      </c>
      <c r="Y5032" s="9">
        <v>0</v>
      </c>
      <c r="Z5032" s="9">
        <v>0</v>
      </c>
      <c r="AA5032" s="9">
        <v>0</v>
      </c>
      <c r="AB5032" s="9">
        <v>0</v>
      </c>
      <c r="AC5032" s="9">
        <v>0</v>
      </c>
      <c r="AD5032" s="9">
        <v>0</v>
      </c>
      <c r="AE5032" s="9">
        <v>0</v>
      </c>
      <c r="AF5032" s="9">
        <v>0</v>
      </c>
      <c r="AG5032" s="9">
        <v>0</v>
      </c>
      <c r="AH5032" s="9">
        <v>0</v>
      </c>
      <c r="AI5032" s="9">
        <v>0</v>
      </c>
      <c r="AJ5032" s="9">
        <v>0</v>
      </c>
      <c r="AK5032" s="9">
        <v>0</v>
      </c>
      <c r="AL5032" s="9">
        <v>0</v>
      </c>
      <c r="AM5032" s="9">
        <v>0</v>
      </c>
      <c r="AN5032" s="9">
        <v>0</v>
      </c>
      <c r="AO5032" s="9">
        <v>0</v>
      </c>
      <c r="AP5032" s="9">
        <v>0</v>
      </c>
      <c r="AQ5032" s="9">
        <v>0</v>
      </c>
      <c r="AR5032" s="9">
        <v>0</v>
      </c>
      <c r="AS5032" s="9">
        <v>0</v>
      </c>
      <c r="AT5032" s="9">
        <v>0</v>
      </c>
      <c r="AU5032" s="9">
        <v>0</v>
      </c>
      <c r="AV5032" s="9">
        <v>0</v>
      </c>
      <c r="AW5032" s="9">
        <v>0</v>
      </c>
      <c r="AX5032" s="9">
        <v>0</v>
      </c>
      <c r="AY5032" s="9">
        <v>0</v>
      </c>
      <c r="AZ5032" s="9">
        <v>0</v>
      </c>
      <c r="BA5032" s="9">
        <v>0</v>
      </c>
      <c r="BB5032" s="9">
        <v>0</v>
      </c>
      <c r="BC5032" s="9">
        <v>0</v>
      </c>
    </row>
    <row r="5033" spans="2:55" x14ac:dyDescent="0.45">
      <c r="B5033" s="25">
        <v>5026</v>
      </c>
      <c r="D5033" s="9" t="s">
        <v>122</v>
      </c>
      <c r="E5033" s="9">
        <v>0</v>
      </c>
      <c r="F5033" s="9">
        <v>0</v>
      </c>
      <c r="G5033" s="9">
        <v>0</v>
      </c>
      <c r="H5033" s="9">
        <v>0</v>
      </c>
      <c r="I5033" s="9">
        <v>0</v>
      </c>
      <c r="J5033" s="9">
        <v>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0</v>
      </c>
      <c r="V5033" s="9">
        <v>0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  <c r="AC5033" s="9">
        <v>0</v>
      </c>
      <c r="AD5033" s="9">
        <v>0</v>
      </c>
      <c r="AE5033" s="9">
        <v>0</v>
      </c>
      <c r="AF5033" s="9">
        <v>0</v>
      </c>
      <c r="AG5033" s="9">
        <v>0</v>
      </c>
      <c r="AH5033" s="9">
        <v>0</v>
      </c>
      <c r="AI5033" s="9">
        <v>0</v>
      </c>
      <c r="AJ5033" s="9">
        <v>0</v>
      </c>
      <c r="AK5033" s="9">
        <v>0</v>
      </c>
      <c r="AL5033" s="9">
        <v>0</v>
      </c>
      <c r="AM5033" s="9">
        <v>0</v>
      </c>
      <c r="AN5033" s="9">
        <v>0</v>
      </c>
      <c r="AO5033" s="9">
        <v>0</v>
      </c>
      <c r="AP5033" s="9">
        <v>0</v>
      </c>
      <c r="AQ5033" s="9">
        <v>0</v>
      </c>
      <c r="AR5033" s="9">
        <v>0</v>
      </c>
      <c r="AS5033" s="9">
        <v>0</v>
      </c>
      <c r="AT5033" s="9">
        <v>0</v>
      </c>
      <c r="AU5033" s="9">
        <v>0</v>
      </c>
      <c r="AV5033" s="9">
        <v>0</v>
      </c>
      <c r="AW5033" s="9">
        <v>0</v>
      </c>
      <c r="AX5033" s="9">
        <v>0</v>
      </c>
      <c r="AY5033" s="9">
        <v>0</v>
      </c>
      <c r="AZ5033" s="9">
        <v>0</v>
      </c>
      <c r="BA5033" s="9">
        <v>0</v>
      </c>
      <c r="BB5033" s="9">
        <v>0</v>
      </c>
      <c r="BC5033" s="9">
        <v>0</v>
      </c>
    </row>
    <row r="5034" spans="2:55" x14ac:dyDescent="0.45">
      <c r="B5034" s="25">
        <v>5027</v>
      </c>
      <c r="D5034" s="9" t="s">
        <v>123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  <c r="J5034" s="9">
        <v>0</v>
      </c>
      <c r="K5034" s="9">
        <v>0</v>
      </c>
      <c r="L5034" s="9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0</v>
      </c>
      <c r="V5034" s="9">
        <v>0</v>
      </c>
      <c r="W5034" s="9">
        <v>0</v>
      </c>
      <c r="X5034" s="9">
        <v>0</v>
      </c>
      <c r="Y5034" s="9">
        <v>0</v>
      </c>
      <c r="Z5034" s="9">
        <v>0</v>
      </c>
      <c r="AA5034" s="9">
        <v>0</v>
      </c>
      <c r="AB5034" s="9">
        <v>0</v>
      </c>
      <c r="AC5034" s="9">
        <v>0</v>
      </c>
      <c r="AD5034" s="9">
        <v>0</v>
      </c>
      <c r="AE5034" s="9">
        <v>0</v>
      </c>
      <c r="AF5034" s="9">
        <v>0</v>
      </c>
      <c r="AG5034" s="9">
        <v>0</v>
      </c>
      <c r="AH5034" s="9">
        <v>0</v>
      </c>
      <c r="AI5034" s="9">
        <v>0</v>
      </c>
      <c r="AJ5034" s="9">
        <v>0</v>
      </c>
      <c r="AK5034" s="9">
        <v>0</v>
      </c>
      <c r="AL5034" s="9">
        <v>0</v>
      </c>
      <c r="AM5034" s="9">
        <v>0</v>
      </c>
      <c r="AN5034" s="9">
        <v>0</v>
      </c>
      <c r="AO5034" s="9">
        <v>0</v>
      </c>
      <c r="AP5034" s="9">
        <v>0</v>
      </c>
      <c r="AQ5034" s="9">
        <v>0</v>
      </c>
      <c r="AR5034" s="9">
        <v>0</v>
      </c>
      <c r="AS5034" s="9">
        <v>0</v>
      </c>
      <c r="AT5034" s="9">
        <v>0</v>
      </c>
      <c r="AU5034" s="9">
        <v>0</v>
      </c>
      <c r="AV5034" s="9">
        <v>0</v>
      </c>
      <c r="AW5034" s="9">
        <v>0</v>
      </c>
      <c r="AX5034" s="9">
        <v>0</v>
      </c>
      <c r="AY5034" s="9">
        <v>0</v>
      </c>
      <c r="AZ5034" s="9">
        <v>0</v>
      </c>
      <c r="BA5034" s="9">
        <v>0</v>
      </c>
      <c r="BB5034" s="9">
        <v>0</v>
      </c>
      <c r="BC5034" s="9">
        <v>0</v>
      </c>
    </row>
    <row r="5035" spans="2:55" x14ac:dyDescent="0.45">
      <c r="B5035" s="25">
        <v>5028</v>
      </c>
      <c r="D5035" s="9" t="s">
        <v>124</v>
      </c>
      <c r="E5035" s="9">
        <v>0</v>
      </c>
      <c r="F5035" s="9">
        <v>0</v>
      </c>
      <c r="G5035" s="9">
        <v>0</v>
      </c>
      <c r="H5035" s="9">
        <v>0</v>
      </c>
      <c r="I5035" s="9">
        <v>0</v>
      </c>
      <c r="J5035" s="9">
        <v>0</v>
      </c>
      <c r="K5035" s="9">
        <v>0</v>
      </c>
      <c r="L5035" s="9">
        <v>0</v>
      </c>
      <c r="M5035" s="9">
        <v>0</v>
      </c>
      <c r="N5035" s="9">
        <v>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0</v>
      </c>
      <c r="Z5035" s="9">
        <v>0</v>
      </c>
      <c r="AA5035" s="9">
        <v>0</v>
      </c>
      <c r="AB5035" s="9">
        <v>0</v>
      </c>
      <c r="AC5035" s="9">
        <v>0</v>
      </c>
      <c r="AD5035" s="9">
        <v>0</v>
      </c>
      <c r="AE5035" s="9">
        <v>0</v>
      </c>
      <c r="AF5035" s="9">
        <v>0</v>
      </c>
      <c r="AG5035" s="9">
        <v>0</v>
      </c>
      <c r="AH5035" s="9">
        <v>0</v>
      </c>
      <c r="AI5035" s="9">
        <v>0</v>
      </c>
      <c r="AJ5035" s="9">
        <v>0</v>
      </c>
      <c r="AK5035" s="9">
        <v>0</v>
      </c>
      <c r="AL5035" s="9">
        <v>0</v>
      </c>
      <c r="AM5035" s="9">
        <v>0</v>
      </c>
      <c r="AN5035" s="9">
        <v>0</v>
      </c>
      <c r="AO5035" s="9">
        <v>0</v>
      </c>
      <c r="AP5035" s="9">
        <v>0</v>
      </c>
      <c r="AQ5035" s="9">
        <v>0</v>
      </c>
      <c r="AR5035" s="9">
        <v>0</v>
      </c>
      <c r="AS5035" s="9">
        <v>0</v>
      </c>
      <c r="AT5035" s="9">
        <v>0</v>
      </c>
      <c r="AU5035" s="9">
        <v>0</v>
      </c>
      <c r="AV5035" s="9">
        <v>0</v>
      </c>
      <c r="AW5035" s="9">
        <v>0</v>
      </c>
      <c r="AX5035" s="9">
        <v>0</v>
      </c>
      <c r="AY5035" s="9">
        <v>0</v>
      </c>
      <c r="AZ5035" s="9">
        <v>0</v>
      </c>
      <c r="BA5035" s="9">
        <v>0</v>
      </c>
      <c r="BB5035" s="9">
        <v>0</v>
      </c>
      <c r="BC5035" s="9">
        <v>0</v>
      </c>
    </row>
    <row r="5036" spans="2:55" x14ac:dyDescent="0.45">
      <c r="B5036" s="25">
        <v>5029</v>
      </c>
      <c r="D5036" s="9" t="s">
        <v>125</v>
      </c>
      <c r="E5036" s="9">
        <v>0</v>
      </c>
      <c r="F5036" s="9">
        <v>0</v>
      </c>
      <c r="G5036" s="9">
        <v>0</v>
      </c>
      <c r="H5036" s="9">
        <v>0</v>
      </c>
      <c r="I5036" s="9">
        <v>0</v>
      </c>
      <c r="J5036" s="9">
        <v>0</v>
      </c>
      <c r="K5036" s="9">
        <v>0</v>
      </c>
      <c r="L5036" s="9">
        <v>0</v>
      </c>
      <c r="M5036" s="9">
        <v>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0</v>
      </c>
      <c r="AB5036" s="9">
        <v>0</v>
      </c>
      <c r="AC5036" s="9">
        <v>0</v>
      </c>
      <c r="AD5036" s="9">
        <v>0</v>
      </c>
      <c r="AE5036" s="9">
        <v>0</v>
      </c>
      <c r="AF5036" s="9">
        <v>0</v>
      </c>
      <c r="AG5036" s="9">
        <v>0</v>
      </c>
      <c r="AH5036" s="9">
        <v>0</v>
      </c>
      <c r="AI5036" s="9">
        <v>0</v>
      </c>
      <c r="AJ5036" s="9">
        <v>0</v>
      </c>
      <c r="AK5036" s="9">
        <v>0</v>
      </c>
      <c r="AL5036" s="9">
        <v>0</v>
      </c>
      <c r="AM5036" s="9">
        <v>0</v>
      </c>
      <c r="AN5036" s="9">
        <v>0</v>
      </c>
      <c r="AO5036" s="9">
        <v>0</v>
      </c>
      <c r="AP5036" s="9">
        <v>0</v>
      </c>
      <c r="AQ5036" s="9">
        <v>0</v>
      </c>
      <c r="AR5036" s="9">
        <v>0</v>
      </c>
      <c r="AS5036" s="9">
        <v>0</v>
      </c>
      <c r="AT5036" s="9">
        <v>0</v>
      </c>
      <c r="AU5036" s="9">
        <v>0</v>
      </c>
      <c r="AV5036" s="9">
        <v>0</v>
      </c>
      <c r="AW5036" s="9">
        <v>0</v>
      </c>
      <c r="AX5036" s="9">
        <v>0</v>
      </c>
      <c r="AY5036" s="9">
        <v>0</v>
      </c>
      <c r="AZ5036" s="9">
        <v>0</v>
      </c>
      <c r="BA5036" s="9">
        <v>0</v>
      </c>
      <c r="BB5036" s="9">
        <v>0</v>
      </c>
      <c r="BC5036" s="9">
        <v>0</v>
      </c>
    </row>
    <row r="5037" spans="2:55" x14ac:dyDescent="0.45">
      <c r="B5037" s="25">
        <v>5030</v>
      </c>
      <c r="D5037" s="9" t="s">
        <v>126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0</v>
      </c>
      <c r="P5037" s="9">
        <v>0</v>
      </c>
      <c r="Q5037" s="9">
        <v>0</v>
      </c>
      <c r="R5037" s="9">
        <v>0</v>
      </c>
      <c r="S5037" s="9">
        <v>0</v>
      </c>
      <c r="T5037" s="9">
        <v>0</v>
      </c>
      <c r="U5037" s="9">
        <v>0</v>
      </c>
      <c r="V5037" s="9">
        <v>0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  <c r="AC5037" s="9">
        <v>0</v>
      </c>
      <c r="AD5037" s="9">
        <v>0</v>
      </c>
      <c r="AE5037" s="9">
        <v>0</v>
      </c>
      <c r="AF5037" s="9">
        <v>0</v>
      </c>
      <c r="AG5037" s="9">
        <v>0</v>
      </c>
      <c r="AH5037" s="9">
        <v>0</v>
      </c>
      <c r="AI5037" s="9">
        <v>0</v>
      </c>
      <c r="AJ5037" s="9">
        <v>0</v>
      </c>
      <c r="AK5037" s="9">
        <v>0</v>
      </c>
      <c r="AL5037" s="9">
        <v>0</v>
      </c>
      <c r="AM5037" s="9">
        <v>0</v>
      </c>
      <c r="AN5037" s="9">
        <v>0</v>
      </c>
      <c r="AO5037" s="9">
        <v>0</v>
      </c>
      <c r="AP5037" s="9">
        <v>0</v>
      </c>
      <c r="AQ5037" s="9">
        <v>0</v>
      </c>
      <c r="AR5037" s="9">
        <v>0</v>
      </c>
      <c r="AS5037" s="9">
        <v>0</v>
      </c>
      <c r="AT5037" s="9">
        <v>0</v>
      </c>
      <c r="AU5037" s="9">
        <v>0</v>
      </c>
      <c r="AV5037" s="9">
        <v>0</v>
      </c>
      <c r="AW5037" s="9">
        <v>0</v>
      </c>
      <c r="AX5037" s="9">
        <v>0</v>
      </c>
      <c r="AY5037" s="9">
        <v>0</v>
      </c>
      <c r="AZ5037" s="9">
        <v>0</v>
      </c>
      <c r="BA5037" s="9">
        <v>0</v>
      </c>
      <c r="BB5037" s="9">
        <v>0</v>
      </c>
      <c r="BC5037" s="9">
        <v>0</v>
      </c>
    </row>
    <row r="5038" spans="2:55" x14ac:dyDescent="0.45">
      <c r="B5038" s="25">
        <v>5031</v>
      </c>
      <c r="D5038" s="9" t="s">
        <v>127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0</v>
      </c>
      <c r="V5038" s="9">
        <v>0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  <c r="AB5038" s="9">
        <v>0</v>
      </c>
      <c r="AC5038" s="9">
        <v>0</v>
      </c>
      <c r="AD5038" s="9">
        <v>0</v>
      </c>
      <c r="AE5038" s="9">
        <v>0</v>
      </c>
      <c r="AF5038" s="9">
        <v>0</v>
      </c>
      <c r="AG5038" s="9">
        <v>0</v>
      </c>
      <c r="AH5038" s="9">
        <v>0</v>
      </c>
      <c r="AI5038" s="9">
        <v>0</v>
      </c>
      <c r="AJ5038" s="9">
        <v>0</v>
      </c>
      <c r="AK5038" s="9">
        <v>0</v>
      </c>
      <c r="AL5038" s="9">
        <v>0</v>
      </c>
      <c r="AM5038" s="9">
        <v>0</v>
      </c>
      <c r="AN5038" s="9">
        <v>0</v>
      </c>
      <c r="AO5038" s="9">
        <v>0</v>
      </c>
      <c r="AP5038" s="9">
        <v>0</v>
      </c>
      <c r="AQ5038" s="9">
        <v>0</v>
      </c>
      <c r="AR5038" s="9">
        <v>0</v>
      </c>
      <c r="AS5038" s="9">
        <v>0</v>
      </c>
      <c r="AT5038" s="9">
        <v>0</v>
      </c>
      <c r="AU5038" s="9">
        <v>0</v>
      </c>
      <c r="AV5038" s="9">
        <v>0</v>
      </c>
      <c r="AW5038" s="9">
        <v>0</v>
      </c>
      <c r="AX5038" s="9">
        <v>0</v>
      </c>
      <c r="AY5038" s="9">
        <v>0</v>
      </c>
      <c r="AZ5038" s="9">
        <v>0</v>
      </c>
      <c r="BA5038" s="9">
        <v>0</v>
      </c>
      <c r="BB5038" s="9">
        <v>0</v>
      </c>
      <c r="BC5038" s="9">
        <v>0</v>
      </c>
    </row>
    <row r="5039" spans="2:55" x14ac:dyDescent="0.45">
      <c r="B5039" s="25">
        <v>5032</v>
      </c>
      <c r="D5039" s="9" t="s">
        <v>128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  <c r="J5039" s="9">
        <v>0</v>
      </c>
      <c r="K5039" s="9">
        <v>0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0</v>
      </c>
      <c r="V5039" s="9">
        <v>0</v>
      </c>
      <c r="W5039" s="9">
        <v>0</v>
      </c>
      <c r="X5039" s="9">
        <v>0</v>
      </c>
      <c r="Y5039" s="9">
        <v>0</v>
      </c>
      <c r="Z5039" s="9">
        <v>0</v>
      </c>
      <c r="AA5039" s="9">
        <v>0</v>
      </c>
      <c r="AB5039" s="9">
        <v>0</v>
      </c>
      <c r="AC5039" s="9">
        <v>0</v>
      </c>
      <c r="AD5039" s="9">
        <v>0</v>
      </c>
      <c r="AE5039" s="9">
        <v>0</v>
      </c>
      <c r="AF5039" s="9">
        <v>0</v>
      </c>
      <c r="AG5039" s="9">
        <v>0</v>
      </c>
      <c r="AH5039" s="9">
        <v>0</v>
      </c>
      <c r="AI5039" s="9">
        <v>0</v>
      </c>
      <c r="AJ5039" s="9">
        <v>0</v>
      </c>
      <c r="AK5039" s="9">
        <v>0</v>
      </c>
      <c r="AL5039" s="9">
        <v>0</v>
      </c>
      <c r="AM5039" s="9">
        <v>0</v>
      </c>
      <c r="AN5039" s="9">
        <v>0</v>
      </c>
      <c r="AO5039" s="9">
        <v>0</v>
      </c>
      <c r="AP5039" s="9">
        <v>0</v>
      </c>
      <c r="AQ5039" s="9">
        <v>0</v>
      </c>
      <c r="AR5039" s="9">
        <v>0</v>
      </c>
      <c r="AS5039" s="9">
        <v>0</v>
      </c>
      <c r="AT5039" s="9">
        <v>0</v>
      </c>
      <c r="AU5039" s="9">
        <v>0</v>
      </c>
      <c r="AV5039" s="9">
        <v>0</v>
      </c>
      <c r="AW5039" s="9">
        <v>0</v>
      </c>
      <c r="AX5039" s="9">
        <v>0</v>
      </c>
      <c r="AY5039" s="9">
        <v>0</v>
      </c>
      <c r="AZ5039" s="9">
        <v>5</v>
      </c>
      <c r="BA5039" s="9">
        <v>0</v>
      </c>
      <c r="BB5039" s="9">
        <v>0</v>
      </c>
      <c r="BC5039" s="9">
        <v>0</v>
      </c>
    </row>
    <row r="5040" spans="2:55" x14ac:dyDescent="0.45">
      <c r="B5040" s="25">
        <v>5033</v>
      </c>
      <c r="D5040" s="9" t="s">
        <v>129</v>
      </c>
      <c r="E5040" s="9">
        <v>0</v>
      </c>
      <c r="F5040" s="9">
        <v>0</v>
      </c>
      <c r="G5040" s="9">
        <v>0</v>
      </c>
      <c r="H5040" s="9">
        <v>0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0</v>
      </c>
      <c r="R5040" s="9">
        <v>0</v>
      </c>
      <c r="S5040" s="9">
        <v>0</v>
      </c>
      <c r="T5040" s="9">
        <v>0</v>
      </c>
      <c r="U5040" s="9">
        <v>0</v>
      </c>
      <c r="V5040" s="9">
        <v>0</v>
      </c>
      <c r="W5040" s="9">
        <v>0</v>
      </c>
      <c r="X5040" s="9">
        <v>0</v>
      </c>
      <c r="Y5040" s="9">
        <v>0</v>
      </c>
      <c r="Z5040" s="9">
        <v>0</v>
      </c>
      <c r="AA5040" s="9">
        <v>0</v>
      </c>
      <c r="AB5040" s="9">
        <v>0</v>
      </c>
      <c r="AC5040" s="9">
        <v>0</v>
      </c>
      <c r="AD5040" s="9">
        <v>0</v>
      </c>
      <c r="AE5040" s="9">
        <v>0</v>
      </c>
      <c r="AF5040" s="9">
        <v>0</v>
      </c>
      <c r="AG5040" s="9">
        <v>0</v>
      </c>
      <c r="AH5040" s="9">
        <v>0</v>
      </c>
      <c r="AI5040" s="9">
        <v>0</v>
      </c>
      <c r="AJ5040" s="9">
        <v>0</v>
      </c>
      <c r="AK5040" s="9">
        <v>0</v>
      </c>
      <c r="AL5040" s="9">
        <v>0</v>
      </c>
      <c r="AM5040" s="9">
        <v>0</v>
      </c>
      <c r="AN5040" s="9">
        <v>0</v>
      </c>
      <c r="AO5040" s="9">
        <v>0</v>
      </c>
      <c r="AP5040" s="9">
        <v>0</v>
      </c>
      <c r="AQ5040" s="9">
        <v>0</v>
      </c>
      <c r="AR5040" s="9">
        <v>0</v>
      </c>
      <c r="AS5040" s="9">
        <v>0</v>
      </c>
      <c r="AT5040" s="9">
        <v>0</v>
      </c>
      <c r="AU5040" s="9">
        <v>0</v>
      </c>
      <c r="AV5040" s="9">
        <v>0</v>
      </c>
      <c r="AW5040" s="9">
        <v>0</v>
      </c>
      <c r="AX5040" s="9">
        <v>0</v>
      </c>
      <c r="AY5040" s="9">
        <v>0</v>
      </c>
      <c r="AZ5040" s="9">
        <v>0</v>
      </c>
      <c r="BA5040" s="9">
        <v>0</v>
      </c>
      <c r="BB5040" s="9">
        <v>0</v>
      </c>
      <c r="BC5040" s="9">
        <v>0</v>
      </c>
    </row>
    <row r="5041" spans="2:55" x14ac:dyDescent="0.45">
      <c r="B5041" s="25">
        <v>5034</v>
      </c>
      <c r="D5041" s="9" t="s">
        <v>130</v>
      </c>
      <c r="E5041" s="9">
        <v>0</v>
      </c>
      <c r="F5041" s="9">
        <v>0</v>
      </c>
      <c r="G5041" s="9">
        <v>0</v>
      </c>
      <c r="H5041" s="9">
        <v>0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  <c r="AC5041" s="9">
        <v>0</v>
      </c>
      <c r="AD5041" s="9">
        <v>0</v>
      </c>
      <c r="AE5041" s="9">
        <v>0</v>
      </c>
      <c r="AF5041" s="9">
        <v>0</v>
      </c>
      <c r="AG5041" s="9">
        <v>0</v>
      </c>
      <c r="AH5041" s="9">
        <v>0</v>
      </c>
      <c r="AI5041" s="9">
        <v>0</v>
      </c>
      <c r="AJ5041" s="9">
        <v>0</v>
      </c>
      <c r="AK5041" s="9">
        <v>0</v>
      </c>
      <c r="AL5041" s="9">
        <v>0</v>
      </c>
      <c r="AM5041" s="9">
        <v>0</v>
      </c>
      <c r="AN5041" s="9">
        <v>0</v>
      </c>
      <c r="AO5041" s="9">
        <v>0</v>
      </c>
      <c r="AP5041" s="9">
        <v>0</v>
      </c>
      <c r="AQ5041" s="9">
        <v>0</v>
      </c>
      <c r="AR5041" s="9">
        <v>0</v>
      </c>
      <c r="AS5041" s="9">
        <v>0</v>
      </c>
      <c r="AT5041" s="9">
        <v>0</v>
      </c>
      <c r="AU5041" s="9">
        <v>0</v>
      </c>
      <c r="AV5041" s="9">
        <v>0</v>
      </c>
      <c r="AW5041" s="9">
        <v>0</v>
      </c>
      <c r="AX5041" s="9">
        <v>0</v>
      </c>
      <c r="AY5041" s="9">
        <v>0</v>
      </c>
      <c r="AZ5041" s="9">
        <v>0</v>
      </c>
      <c r="BA5041" s="9">
        <v>0</v>
      </c>
      <c r="BB5041" s="9">
        <v>0</v>
      </c>
      <c r="BC5041" s="9">
        <v>0</v>
      </c>
    </row>
    <row r="5042" spans="2:55" x14ac:dyDescent="0.45">
      <c r="B5042" s="25">
        <v>5035</v>
      </c>
      <c r="D5042" s="9" t="s">
        <v>131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0</v>
      </c>
      <c r="N5042" s="9">
        <v>0</v>
      </c>
      <c r="O5042" s="9">
        <v>0</v>
      </c>
      <c r="P5042" s="9">
        <v>0</v>
      </c>
      <c r="Q5042" s="9">
        <v>0</v>
      </c>
      <c r="R5042" s="9">
        <v>0</v>
      </c>
      <c r="S5042" s="9">
        <v>0</v>
      </c>
      <c r="T5042" s="9">
        <v>0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  <c r="AC5042" s="9">
        <v>0</v>
      </c>
      <c r="AD5042" s="9">
        <v>0</v>
      </c>
      <c r="AE5042" s="9">
        <v>0</v>
      </c>
      <c r="AF5042" s="9">
        <v>0</v>
      </c>
      <c r="AG5042" s="9">
        <v>0</v>
      </c>
      <c r="AH5042" s="9">
        <v>0</v>
      </c>
      <c r="AI5042" s="9">
        <v>0</v>
      </c>
      <c r="AJ5042" s="9">
        <v>0</v>
      </c>
      <c r="AK5042" s="9">
        <v>0</v>
      </c>
      <c r="AL5042" s="9">
        <v>0</v>
      </c>
      <c r="AM5042" s="9">
        <v>0</v>
      </c>
      <c r="AN5042" s="9">
        <v>0</v>
      </c>
      <c r="AO5042" s="9">
        <v>0</v>
      </c>
      <c r="AP5042" s="9">
        <v>0</v>
      </c>
      <c r="AQ5042" s="9">
        <v>0</v>
      </c>
      <c r="AR5042" s="9">
        <v>0</v>
      </c>
      <c r="AS5042" s="9">
        <v>0</v>
      </c>
      <c r="AT5042" s="9">
        <v>0</v>
      </c>
      <c r="AU5042" s="9">
        <v>0</v>
      </c>
      <c r="AV5042" s="9">
        <v>0</v>
      </c>
      <c r="AW5042" s="9">
        <v>0</v>
      </c>
      <c r="AX5042" s="9">
        <v>0</v>
      </c>
      <c r="AY5042" s="9">
        <v>0</v>
      </c>
      <c r="AZ5042" s="9">
        <v>0</v>
      </c>
      <c r="BA5042" s="9">
        <v>0</v>
      </c>
      <c r="BB5042" s="9">
        <v>0</v>
      </c>
      <c r="BC5042" s="9">
        <v>0</v>
      </c>
    </row>
    <row r="5043" spans="2:55" x14ac:dyDescent="0.45">
      <c r="B5043" s="25">
        <v>5036</v>
      </c>
      <c r="D5043" s="9" t="s">
        <v>132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0</v>
      </c>
      <c r="N5043" s="9">
        <v>0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14</v>
      </c>
      <c r="X5043" s="9">
        <v>0</v>
      </c>
      <c r="Y5043" s="9">
        <v>0</v>
      </c>
      <c r="Z5043" s="9">
        <v>0</v>
      </c>
      <c r="AA5043" s="9">
        <v>0</v>
      </c>
      <c r="AB5043" s="9">
        <v>0</v>
      </c>
      <c r="AC5043" s="9">
        <v>0</v>
      </c>
      <c r="AD5043" s="9">
        <v>0</v>
      </c>
      <c r="AE5043" s="9">
        <v>0</v>
      </c>
      <c r="AF5043" s="9">
        <v>0</v>
      </c>
      <c r="AG5043" s="9">
        <v>0</v>
      </c>
      <c r="AH5043" s="9">
        <v>0</v>
      </c>
      <c r="AI5043" s="9">
        <v>0</v>
      </c>
      <c r="AJ5043" s="9">
        <v>0</v>
      </c>
      <c r="AK5043" s="9">
        <v>0</v>
      </c>
      <c r="AL5043" s="9">
        <v>0</v>
      </c>
      <c r="AM5043" s="9">
        <v>0</v>
      </c>
      <c r="AN5043" s="9">
        <v>0</v>
      </c>
      <c r="AO5043" s="9">
        <v>0</v>
      </c>
      <c r="AP5043" s="9">
        <v>0</v>
      </c>
      <c r="AQ5043" s="9">
        <v>0</v>
      </c>
      <c r="AR5043" s="9">
        <v>0</v>
      </c>
      <c r="AS5043" s="9">
        <v>0</v>
      </c>
      <c r="AT5043" s="9">
        <v>0</v>
      </c>
      <c r="AU5043" s="9">
        <v>0</v>
      </c>
      <c r="AV5043" s="9">
        <v>0</v>
      </c>
      <c r="AW5043" s="9">
        <v>0</v>
      </c>
      <c r="AX5043" s="9">
        <v>0</v>
      </c>
      <c r="AY5043" s="9">
        <v>0</v>
      </c>
      <c r="AZ5043" s="9">
        <v>5</v>
      </c>
      <c r="BA5043" s="9">
        <v>0</v>
      </c>
      <c r="BB5043" s="9">
        <v>4</v>
      </c>
      <c r="BC5043" s="9">
        <v>0</v>
      </c>
    </row>
    <row r="5044" spans="2:55" x14ac:dyDescent="0.45">
      <c r="B5044" s="25">
        <v>5037</v>
      </c>
      <c r="D5044" s="9" t="s">
        <v>133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  <c r="AC5044" s="9">
        <v>0</v>
      </c>
      <c r="AD5044" s="9">
        <v>0</v>
      </c>
      <c r="AE5044" s="9">
        <v>0</v>
      </c>
      <c r="AF5044" s="9">
        <v>0</v>
      </c>
      <c r="AG5044" s="9">
        <v>0</v>
      </c>
      <c r="AH5044" s="9">
        <v>0</v>
      </c>
      <c r="AI5044" s="9">
        <v>0</v>
      </c>
      <c r="AJ5044" s="9">
        <v>0</v>
      </c>
      <c r="AK5044" s="9">
        <v>0</v>
      </c>
      <c r="AL5044" s="9">
        <v>0</v>
      </c>
      <c r="AM5044" s="9">
        <v>0</v>
      </c>
      <c r="AN5044" s="9">
        <v>0</v>
      </c>
      <c r="AO5044" s="9">
        <v>0</v>
      </c>
      <c r="AP5044" s="9">
        <v>0</v>
      </c>
      <c r="AQ5044" s="9">
        <v>0</v>
      </c>
      <c r="AR5044" s="9">
        <v>0</v>
      </c>
      <c r="AS5044" s="9">
        <v>0</v>
      </c>
      <c r="AT5044" s="9">
        <v>0</v>
      </c>
      <c r="AU5044" s="9">
        <v>0</v>
      </c>
      <c r="AV5044" s="9">
        <v>0</v>
      </c>
      <c r="AW5044" s="9">
        <v>0</v>
      </c>
      <c r="AX5044" s="9">
        <v>0</v>
      </c>
      <c r="AY5044" s="9">
        <v>0</v>
      </c>
      <c r="AZ5044" s="9">
        <v>0</v>
      </c>
      <c r="BA5044" s="9">
        <v>0</v>
      </c>
      <c r="BB5044" s="9">
        <v>0</v>
      </c>
      <c r="BC5044" s="9">
        <v>0</v>
      </c>
    </row>
    <row r="5045" spans="2:55" x14ac:dyDescent="0.45">
      <c r="B5045" s="25">
        <v>5038</v>
      </c>
      <c r="D5045" s="9" t="s">
        <v>134</v>
      </c>
      <c r="E5045" s="9">
        <v>0</v>
      </c>
      <c r="F5045" s="9">
        <v>0</v>
      </c>
      <c r="G5045" s="9">
        <v>0</v>
      </c>
      <c r="H5045" s="9">
        <v>0</v>
      </c>
      <c r="I5045" s="9">
        <v>0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9">
        <v>0</v>
      </c>
      <c r="T5045" s="9">
        <v>0</v>
      </c>
      <c r="U5045" s="9">
        <v>0</v>
      </c>
      <c r="V5045" s="9">
        <v>0</v>
      </c>
      <c r="W5045" s="9">
        <v>0</v>
      </c>
      <c r="X5045" s="9">
        <v>0</v>
      </c>
      <c r="Y5045" s="9">
        <v>0</v>
      </c>
      <c r="Z5045" s="9">
        <v>0</v>
      </c>
      <c r="AA5045" s="9">
        <v>0</v>
      </c>
      <c r="AB5045" s="9">
        <v>0</v>
      </c>
      <c r="AC5045" s="9">
        <v>0</v>
      </c>
      <c r="AD5045" s="9">
        <v>0</v>
      </c>
      <c r="AE5045" s="9">
        <v>0</v>
      </c>
      <c r="AF5045" s="9">
        <v>0</v>
      </c>
      <c r="AG5045" s="9">
        <v>0</v>
      </c>
      <c r="AH5045" s="9">
        <v>0</v>
      </c>
      <c r="AI5045" s="9">
        <v>0</v>
      </c>
      <c r="AJ5045" s="9">
        <v>0</v>
      </c>
      <c r="AK5045" s="9">
        <v>0</v>
      </c>
      <c r="AL5045" s="9">
        <v>0</v>
      </c>
      <c r="AM5045" s="9">
        <v>0</v>
      </c>
      <c r="AN5045" s="9">
        <v>0</v>
      </c>
      <c r="AO5045" s="9">
        <v>0</v>
      </c>
      <c r="AP5045" s="9">
        <v>0</v>
      </c>
      <c r="AQ5045" s="9">
        <v>0</v>
      </c>
      <c r="AR5045" s="9">
        <v>0</v>
      </c>
      <c r="AS5045" s="9">
        <v>0</v>
      </c>
      <c r="AT5045" s="9">
        <v>0</v>
      </c>
      <c r="AU5045" s="9">
        <v>0</v>
      </c>
      <c r="AV5045" s="9">
        <v>0</v>
      </c>
      <c r="AW5045" s="9">
        <v>0</v>
      </c>
      <c r="AX5045" s="9">
        <v>0</v>
      </c>
      <c r="AY5045" s="9">
        <v>0</v>
      </c>
      <c r="AZ5045" s="9">
        <v>0</v>
      </c>
      <c r="BA5045" s="9">
        <v>0</v>
      </c>
      <c r="BB5045" s="9">
        <v>0</v>
      </c>
      <c r="BC5045" s="9">
        <v>0</v>
      </c>
    </row>
    <row r="5046" spans="2:55" x14ac:dyDescent="0.45">
      <c r="B5046" s="25">
        <v>5039</v>
      </c>
      <c r="D5046" s="9" t="s">
        <v>135</v>
      </c>
      <c r="E5046" s="9">
        <v>0</v>
      </c>
      <c r="F5046" s="9">
        <v>0</v>
      </c>
      <c r="G5046" s="9">
        <v>0</v>
      </c>
      <c r="H5046" s="9">
        <v>0</v>
      </c>
      <c r="I5046" s="9">
        <v>0</v>
      </c>
      <c r="J5046" s="9">
        <v>0</v>
      </c>
      <c r="K5046" s="9">
        <v>0</v>
      </c>
      <c r="L5046" s="9">
        <v>0</v>
      </c>
      <c r="M5046" s="9">
        <v>0</v>
      </c>
      <c r="N5046" s="9">
        <v>0</v>
      </c>
      <c r="O5046" s="9">
        <v>0</v>
      </c>
      <c r="P5046" s="9">
        <v>0</v>
      </c>
      <c r="Q5046" s="9">
        <v>0</v>
      </c>
      <c r="R5046" s="9">
        <v>0</v>
      </c>
      <c r="S5046" s="9">
        <v>0</v>
      </c>
      <c r="T5046" s="9">
        <v>0</v>
      </c>
      <c r="U5046" s="9">
        <v>0</v>
      </c>
      <c r="V5046" s="9">
        <v>0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  <c r="AC5046" s="9">
        <v>0</v>
      </c>
      <c r="AD5046" s="9">
        <v>0</v>
      </c>
      <c r="AE5046" s="9">
        <v>0</v>
      </c>
      <c r="AF5046" s="9">
        <v>0</v>
      </c>
      <c r="AG5046" s="9">
        <v>0</v>
      </c>
      <c r="AH5046" s="9">
        <v>0</v>
      </c>
      <c r="AI5046" s="9">
        <v>0</v>
      </c>
      <c r="AJ5046" s="9">
        <v>0</v>
      </c>
      <c r="AK5046" s="9">
        <v>0</v>
      </c>
      <c r="AL5046" s="9">
        <v>0</v>
      </c>
      <c r="AM5046" s="9">
        <v>0</v>
      </c>
      <c r="AN5046" s="9">
        <v>0</v>
      </c>
      <c r="AO5046" s="9">
        <v>0</v>
      </c>
      <c r="AP5046" s="9">
        <v>0</v>
      </c>
      <c r="AQ5046" s="9">
        <v>0</v>
      </c>
      <c r="AR5046" s="9">
        <v>0</v>
      </c>
      <c r="AS5046" s="9">
        <v>0</v>
      </c>
      <c r="AT5046" s="9">
        <v>0</v>
      </c>
      <c r="AU5046" s="9">
        <v>0</v>
      </c>
      <c r="AV5046" s="9">
        <v>0</v>
      </c>
      <c r="AW5046" s="9">
        <v>0</v>
      </c>
      <c r="AX5046" s="9">
        <v>0</v>
      </c>
      <c r="AY5046" s="9">
        <v>0</v>
      </c>
      <c r="AZ5046" s="9">
        <v>0</v>
      </c>
      <c r="BA5046" s="9">
        <v>0</v>
      </c>
      <c r="BB5046" s="9">
        <v>0</v>
      </c>
      <c r="BC5046" s="9">
        <v>0</v>
      </c>
    </row>
    <row r="5047" spans="2:55" x14ac:dyDescent="0.45">
      <c r="B5047" s="25">
        <v>5040</v>
      </c>
      <c r="D5047" s="9" t="s">
        <v>136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  <c r="AC5047" s="9">
        <v>0</v>
      </c>
      <c r="AD5047" s="9">
        <v>0</v>
      </c>
      <c r="AE5047" s="9">
        <v>0</v>
      </c>
      <c r="AF5047" s="9">
        <v>0</v>
      </c>
      <c r="AG5047" s="9">
        <v>0</v>
      </c>
      <c r="AH5047" s="9">
        <v>0</v>
      </c>
      <c r="AI5047" s="9">
        <v>0</v>
      </c>
      <c r="AJ5047" s="9">
        <v>0</v>
      </c>
      <c r="AK5047" s="9">
        <v>0</v>
      </c>
      <c r="AL5047" s="9">
        <v>0</v>
      </c>
      <c r="AM5047" s="9">
        <v>0</v>
      </c>
      <c r="AN5047" s="9">
        <v>0</v>
      </c>
      <c r="AO5047" s="9">
        <v>0</v>
      </c>
      <c r="AP5047" s="9">
        <v>0</v>
      </c>
      <c r="AQ5047" s="9">
        <v>0</v>
      </c>
      <c r="AR5047" s="9">
        <v>0</v>
      </c>
      <c r="AS5047" s="9">
        <v>0</v>
      </c>
      <c r="AT5047" s="9">
        <v>0</v>
      </c>
      <c r="AU5047" s="9">
        <v>0</v>
      </c>
      <c r="AV5047" s="9">
        <v>0</v>
      </c>
      <c r="AW5047" s="9">
        <v>0</v>
      </c>
      <c r="AX5047" s="9">
        <v>0</v>
      </c>
      <c r="AY5047" s="9">
        <v>0</v>
      </c>
      <c r="AZ5047" s="9">
        <v>0</v>
      </c>
      <c r="BA5047" s="9">
        <v>0</v>
      </c>
      <c r="BB5047" s="9">
        <v>0</v>
      </c>
      <c r="BC5047" s="9">
        <v>0</v>
      </c>
    </row>
    <row r="5048" spans="2:55" x14ac:dyDescent="0.45">
      <c r="B5048" s="25">
        <v>5041</v>
      </c>
      <c r="D5048" s="9" t="s">
        <v>137</v>
      </c>
      <c r="E5048" s="9">
        <v>0</v>
      </c>
      <c r="F5048" s="9">
        <v>0</v>
      </c>
      <c r="G5048" s="9">
        <v>0</v>
      </c>
      <c r="H5048" s="9">
        <v>0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0</v>
      </c>
      <c r="AB5048" s="9">
        <v>0</v>
      </c>
      <c r="AC5048" s="9">
        <v>0</v>
      </c>
      <c r="AD5048" s="9">
        <v>0</v>
      </c>
      <c r="AE5048" s="9">
        <v>0</v>
      </c>
      <c r="AF5048" s="9">
        <v>0</v>
      </c>
      <c r="AG5048" s="9">
        <v>0</v>
      </c>
      <c r="AH5048" s="9">
        <v>0</v>
      </c>
      <c r="AI5048" s="9">
        <v>0</v>
      </c>
      <c r="AJ5048" s="9">
        <v>0</v>
      </c>
      <c r="AK5048" s="9">
        <v>0</v>
      </c>
      <c r="AL5048" s="9">
        <v>0</v>
      </c>
      <c r="AM5048" s="9">
        <v>0</v>
      </c>
      <c r="AN5048" s="9">
        <v>0</v>
      </c>
      <c r="AO5048" s="9">
        <v>0</v>
      </c>
      <c r="AP5048" s="9">
        <v>0</v>
      </c>
      <c r="AQ5048" s="9">
        <v>0</v>
      </c>
      <c r="AR5048" s="9">
        <v>0</v>
      </c>
      <c r="AS5048" s="9">
        <v>0</v>
      </c>
      <c r="AT5048" s="9">
        <v>0</v>
      </c>
      <c r="AU5048" s="9">
        <v>0</v>
      </c>
      <c r="AV5048" s="9">
        <v>0</v>
      </c>
      <c r="AW5048" s="9">
        <v>0</v>
      </c>
      <c r="AX5048" s="9">
        <v>0</v>
      </c>
      <c r="AY5048" s="9">
        <v>0</v>
      </c>
      <c r="AZ5048" s="9">
        <v>0</v>
      </c>
      <c r="BA5048" s="9">
        <v>0</v>
      </c>
      <c r="BB5048" s="9">
        <v>0</v>
      </c>
      <c r="BC5048" s="9">
        <v>0</v>
      </c>
    </row>
    <row r="5049" spans="2:55" x14ac:dyDescent="0.45">
      <c r="B5049" s="25">
        <v>5042</v>
      </c>
      <c r="D5049" s="9" t="s">
        <v>138</v>
      </c>
      <c r="E5049" s="9">
        <v>0</v>
      </c>
      <c r="F5049" s="9">
        <v>0</v>
      </c>
      <c r="G5049" s="9">
        <v>0</v>
      </c>
      <c r="H5049" s="9">
        <v>0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0</v>
      </c>
      <c r="Z5049" s="9">
        <v>0</v>
      </c>
      <c r="AA5049" s="9">
        <v>0</v>
      </c>
      <c r="AB5049" s="9">
        <v>0</v>
      </c>
      <c r="AC5049" s="9">
        <v>0</v>
      </c>
      <c r="AD5049" s="9">
        <v>0</v>
      </c>
      <c r="AE5049" s="9">
        <v>0</v>
      </c>
      <c r="AF5049" s="9">
        <v>0</v>
      </c>
      <c r="AG5049" s="9">
        <v>0</v>
      </c>
      <c r="AH5049" s="9">
        <v>0</v>
      </c>
      <c r="AI5049" s="9">
        <v>0</v>
      </c>
      <c r="AJ5049" s="9">
        <v>0</v>
      </c>
      <c r="AK5049" s="9">
        <v>0</v>
      </c>
      <c r="AL5049" s="9">
        <v>0</v>
      </c>
      <c r="AM5049" s="9">
        <v>0</v>
      </c>
      <c r="AN5049" s="9">
        <v>0</v>
      </c>
      <c r="AO5049" s="9">
        <v>0</v>
      </c>
      <c r="AP5049" s="9">
        <v>0</v>
      </c>
      <c r="AQ5049" s="9">
        <v>0</v>
      </c>
      <c r="AR5049" s="9">
        <v>0</v>
      </c>
      <c r="AS5049" s="9">
        <v>0</v>
      </c>
      <c r="AT5049" s="9">
        <v>0</v>
      </c>
      <c r="AU5049" s="9">
        <v>0</v>
      </c>
      <c r="AV5049" s="9">
        <v>0</v>
      </c>
      <c r="AW5049" s="9">
        <v>0</v>
      </c>
      <c r="AX5049" s="9">
        <v>0</v>
      </c>
      <c r="AY5049" s="9">
        <v>0</v>
      </c>
      <c r="AZ5049" s="9">
        <v>0</v>
      </c>
      <c r="BA5049" s="9">
        <v>0</v>
      </c>
      <c r="BB5049" s="9">
        <v>0</v>
      </c>
      <c r="BC5049" s="9">
        <v>0</v>
      </c>
    </row>
    <row r="5050" spans="2:55" x14ac:dyDescent="0.45">
      <c r="B5050" s="25">
        <v>5043</v>
      </c>
      <c r="D5050" s="9" t="s">
        <v>139</v>
      </c>
      <c r="E5050" s="9">
        <v>0</v>
      </c>
      <c r="F5050" s="9">
        <v>0</v>
      </c>
      <c r="G5050" s="9">
        <v>0</v>
      </c>
      <c r="H5050" s="9">
        <v>0</v>
      </c>
      <c r="I5050" s="9">
        <v>0</v>
      </c>
      <c r="J5050" s="9">
        <v>0</v>
      </c>
      <c r="K5050" s="9">
        <v>0</v>
      </c>
      <c r="L5050" s="9">
        <v>0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0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  <c r="AC5050" s="9">
        <v>0</v>
      </c>
      <c r="AD5050" s="9">
        <v>0</v>
      </c>
      <c r="AE5050" s="9">
        <v>0</v>
      </c>
      <c r="AF5050" s="9">
        <v>0</v>
      </c>
      <c r="AG5050" s="9">
        <v>0</v>
      </c>
      <c r="AH5050" s="9">
        <v>0</v>
      </c>
      <c r="AI5050" s="9">
        <v>0</v>
      </c>
      <c r="AJ5050" s="9">
        <v>0</v>
      </c>
      <c r="AK5050" s="9">
        <v>0</v>
      </c>
      <c r="AL5050" s="9">
        <v>0</v>
      </c>
      <c r="AM5050" s="9">
        <v>0</v>
      </c>
      <c r="AN5050" s="9">
        <v>0</v>
      </c>
      <c r="AO5050" s="9">
        <v>0</v>
      </c>
      <c r="AP5050" s="9">
        <v>0</v>
      </c>
      <c r="AQ5050" s="9">
        <v>0</v>
      </c>
      <c r="AR5050" s="9">
        <v>0</v>
      </c>
      <c r="AS5050" s="9">
        <v>0</v>
      </c>
      <c r="AT5050" s="9">
        <v>0</v>
      </c>
      <c r="AU5050" s="9">
        <v>0</v>
      </c>
      <c r="AV5050" s="9">
        <v>0</v>
      </c>
      <c r="AW5050" s="9">
        <v>0</v>
      </c>
      <c r="AX5050" s="9">
        <v>0</v>
      </c>
      <c r="AY5050" s="9">
        <v>0</v>
      </c>
      <c r="AZ5050" s="9">
        <v>0</v>
      </c>
      <c r="BA5050" s="9">
        <v>0</v>
      </c>
      <c r="BB5050" s="9">
        <v>0</v>
      </c>
      <c r="BC5050" s="9">
        <v>0</v>
      </c>
    </row>
    <row r="5051" spans="2:55" x14ac:dyDescent="0.45">
      <c r="B5051" s="25">
        <v>5044</v>
      </c>
      <c r="D5051" s="9" t="s">
        <v>140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0</v>
      </c>
      <c r="V5051" s="9">
        <v>0</v>
      </c>
      <c r="W5051" s="9">
        <v>0</v>
      </c>
      <c r="X5051" s="9">
        <v>0</v>
      </c>
      <c r="Y5051" s="9">
        <v>0</v>
      </c>
      <c r="Z5051" s="9">
        <v>0</v>
      </c>
      <c r="AA5051" s="9">
        <v>0</v>
      </c>
      <c r="AB5051" s="9">
        <v>0</v>
      </c>
      <c r="AC5051" s="9">
        <v>0</v>
      </c>
      <c r="AD5051" s="9">
        <v>0</v>
      </c>
      <c r="AE5051" s="9">
        <v>0</v>
      </c>
      <c r="AF5051" s="9">
        <v>0</v>
      </c>
      <c r="AG5051" s="9">
        <v>0</v>
      </c>
      <c r="AH5051" s="9">
        <v>0</v>
      </c>
      <c r="AI5051" s="9">
        <v>0</v>
      </c>
      <c r="AJ5051" s="9">
        <v>0</v>
      </c>
      <c r="AK5051" s="9">
        <v>0</v>
      </c>
      <c r="AL5051" s="9">
        <v>0</v>
      </c>
      <c r="AM5051" s="9">
        <v>0</v>
      </c>
      <c r="AN5051" s="9">
        <v>0</v>
      </c>
      <c r="AO5051" s="9">
        <v>0</v>
      </c>
      <c r="AP5051" s="9">
        <v>0</v>
      </c>
      <c r="AQ5051" s="9">
        <v>0</v>
      </c>
      <c r="AR5051" s="9">
        <v>0</v>
      </c>
      <c r="AS5051" s="9">
        <v>0</v>
      </c>
      <c r="AT5051" s="9">
        <v>0</v>
      </c>
      <c r="AU5051" s="9">
        <v>0</v>
      </c>
      <c r="AV5051" s="9">
        <v>0</v>
      </c>
      <c r="AW5051" s="9">
        <v>0</v>
      </c>
      <c r="AX5051" s="9">
        <v>0</v>
      </c>
      <c r="AY5051" s="9">
        <v>0</v>
      </c>
      <c r="AZ5051" s="9">
        <v>5</v>
      </c>
      <c r="BA5051" s="9">
        <v>0</v>
      </c>
      <c r="BB5051" s="9">
        <v>0</v>
      </c>
      <c r="BC5051" s="9">
        <v>0</v>
      </c>
    </row>
    <row r="5052" spans="2:55" x14ac:dyDescent="0.45">
      <c r="B5052" s="25">
        <v>5045</v>
      </c>
      <c r="D5052" s="9" t="s">
        <v>55</v>
      </c>
      <c r="E5052" s="9">
        <v>0</v>
      </c>
      <c r="F5052" s="9">
        <v>0</v>
      </c>
      <c r="G5052" s="9">
        <v>0</v>
      </c>
      <c r="H5052" s="9">
        <v>0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  <c r="AC5052" s="9">
        <v>0</v>
      </c>
      <c r="AD5052" s="9">
        <v>0</v>
      </c>
      <c r="AE5052" s="9">
        <v>0</v>
      </c>
      <c r="AF5052" s="9">
        <v>0</v>
      </c>
      <c r="AG5052" s="9">
        <v>0</v>
      </c>
      <c r="AH5052" s="9">
        <v>0</v>
      </c>
      <c r="AI5052" s="9">
        <v>0</v>
      </c>
      <c r="AJ5052" s="9">
        <v>0</v>
      </c>
      <c r="AK5052" s="9">
        <v>0</v>
      </c>
      <c r="AL5052" s="9">
        <v>0</v>
      </c>
      <c r="AM5052" s="9">
        <v>0</v>
      </c>
      <c r="AN5052" s="9">
        <v>0</v>
      </c>
      <c r="AO5052" s="9">
        <v>0</v>
      </c>
      <c r="AP5052" s="9">
        <v>0</v>
      </c>
      <c r="AQ5052" s="9">
        <v>0</v>
      </c>
      <c r="AR5052" s="9">
        <v>0</v>
      </c>
      <c r="AS5052" s="9">
        <v>0</v>
      </c>
      <c r="AT5052" s="9">
        <v>0</v>
      </c>
      <c r="AU5052" s="9">
        <v>0</v>
      </c>
      <c r="AV5052" s="9">
        <v>0</v>
      </c>
      <c r="AW5052" s="9">
        <v>0</v>
      </c>
      <c r="AX5052" s="9">
        <v>0</v>
      </c>
      <c r="AY5052" s="9">
        <v>0</v>
      </c>
      <c r="AZ5052" s="9">
        <v>0</v>
      </c>
      <c r="BA5052" s="9">
        <v>0</v>
      </c>
      <c r="BB5052" s="9">
        <v>0</v>
      </c>
      <c r="BC5052" s="9">
        <v>0</v>
      </c>
    </row>
    <row r="5053" spans="2:55" x14ac:dyDescent="0.45">
      <c r="B5053" s="25">
        <v>5046</v>
      </c>
      <c r="D5053" s="9" t="s">
        <v>3</v>
      </c>
      <c r="E5053" s="9">
        <v>0</v>
      </c>
      <c r="F5053" s="9">
        <v>4</v>
      </c>
      <c r="G5053" s="9">
        <v>6</v>
      </c>
      <c r="H5053" s="9">
        <v>13</v>
      </c>
      <c r="I5053" s="9">
        <v>18</v>
      </c>
      <c r="J5053" s="9">
        <v>0</v>
      </c>
      <c r="K5053" s="9">
        <v>0</v>
      </c>
      <c r="L5053" s="9">
        <v>8</v>
      </c>
      <c r="M5053" s="9">
        <v>12</v>
      </c>
      <c r="N5053" s="9">
        <v>12</v>
      </c>
      <c r="O5053" s="9">
        <v>48</v>
      </c>
      <c r="P5053" s="9">
        <v>0</v>
      </c>
      <c r="Q5053" s="9">
        <v>0</v>
      </c>
      <c r="R5053" s="9">
        <v>0</v>
      </c>
      <c r="S5053" s="9">
        <v>8</v>
      </c>
      <c r="T5053" s="9">
        <v>16</v>
      </c>
      <c r="U5053" s="9">
        <v>6</v>
      </c>
      <c r="V5053" s="9">
        <v>0</v>
      </c>
      <c r="W5053" s="9">
        <v>24</v>
      </c>
      <c r="X5053" s="9">
        <v>0</v>
      </c>
      <c r="Y5053" s="9">
        <v>0</v>
      </c>
      <c r="Z5053" s="9">
        <v>0</v>
      </c>
      <c r="AA5053" s="9">
        <v>16</v>
      </c>
      <c r="AB5053" s="9">
        <v>30</v>
      </c>
      <c r="AC5053" s="9">
        <v>11</v>
      </c>
      <c r="AD5053" s="9">
        <v>8</v>
      </c>
      <c r="AE5053" s="9">
        <v>3</v>
      </c>
      <c r="AF5053" s="9">
        <v>0</v>
      </c>
      <c r="AG5053" s="9">
        <v>4</v>
      </c>
      <c r="AH5053" s="9">
        <v>3</v>
      </c>
      <c r="AI5053" s="9">
        <v>0</v>
      </c>
      <c r="AJ5053" s="9">
        <v>5</v>
      </c>
      <c r="AK5053" s="9">
        <v>3</v>
      </c>
      <c r="AL5053" s="9">
        <v>0</v>
      </c>
      <c r="AM5053" s="9">
        <v>4</v>
      </c>
      <c r="AN5053" s="9">
        <v>0</v>
      </c>
      <c r="AO5053" s="9">
        <v>5</v>
      </c>
      <c r="AP5053" s="9">
        <v>5</v>
      </c>
      <c r="AQ5053" s="9">
        <v>0</v>
      </c>
      <c r="AR5053" s="9">
        <v>0</v>
      </c>
      <c r="AS5053" s="9">
        <v>5</v>
      </c>
      <c r="AT5053" s="9">
        <v>0</v>
      </c>
      <c r="AU5053" s="9">
        <v>5</v>
      </c>
      <c r="AV5053" s="9">
        <v>0</v>
      </c>
      <c r="AW5053" s="9">
        <v>0</v>
      </c>
      <c r="AX5053" s="9">
        <v>11</v>
      </c>
      <c r="AY5053" s="9">
        <v>5</v>
      </c>
      <c r="AZ5053" s="9">
        <v>61</v>
      </c>
      <c r="BA5053" s="9">
        <v>4</v>
      </c>
      <c r="BB5053" s="9">
        <v>9</v>
      </c>
      <c r="BC5053" s="9">
        <v>0</v>
      </c>
    </row>
    <row r="5054" spans="2:55" x14ac:dyDescent="0.45">
      <c r="B5054" s="25">
        <v>5047</v>
      </c>
      <c r="C5054" s="28" t="s">
        <v>212</v>
      </c>
      <c r="D5054" s="9" t="s">
        <v>56</v>
      </c>
      <c r="E5054" s="9">
        <v>3</v>
      </c>
      <c r="F5054" s="9">
        <v>5</v>
      </c>
      <c r="G5054" s="9">
        <v>0</v>
      </c>
      <c r="H5054" s="9">
        <v>38</v>
      </c>
      <c r="I5054" s="9">
        <v>12</v>
      </c>
      <c r="J5054" s="9">
        <v>6</v>
      </c>
      <c r="K5054" s="9">
        <v>4</v>
      </c>
      <c r="L5054" s="9">
        <v>30</v>
      </c>
      <c r="M5054" s="9">
        <v>26</v>
      </c>
      <c r="N5054" s="9">
        <v>6</v>
      </c>
      <c r="O5054" s="9">
        <v>11</v>
      </c>
      <c r="P5054" s="9">
        <v>10</v>
      </c>
      <c r="Q5054" s="9">
        <v>9</v>
      </c>
      <c r="R5054" s="9">
        <v>0</v>
      </c>
      <c r="S5054" s="9">
        <v>6</v>
      </c>
      <c r="T5054" s="9">
        <v>0</v>
      </c>
      <c r="U5054" s="9">
        <v>0</v>
      </c>
      <c r="V5054" s="9">
        <v>0</v>
      </c>
      <c r="W5054" s="9">
        <v>0</v>
      </c>
      <c r="X5054" s="9">
        <v>0</v>
      </c>
      <c r="Y5054" s="9">
        <v>0</v>
      </c>
      <c r="Z5054" s="9">
        <v>0</v>
      </c>
      <c r="AA5054" s="9">
        <v>0</v>
      </c>
      <c r="AB5054" s="9">
        <v>6</v>
      </c>
      <c r="AC5054" s="9">
        <v>8</v>
      </c>
      <c r="AD5054" s="9">
        <v>0</v>
      </c>
      <c r="AE5054" s="9">
        <v>3</v>
      </c>
      <c r="AF5054" s="9">
        <v>0</v>
      </c>
      <c r="AG5054" s="9">
        <v>0</v>
      </c>
      <c r="AH5054" s="9">
        <v>0</v>
      </c>
      <c r="AI5054" s="9">
        <v>0</v>
      </c>
      <c r="AJ5054" s="9">
        <v>4</v>
      </c>
      <c r="AK5054" s="9">
        <v>0</v>
      </c>
      <c r="AL5054" s="9">
        <v>0</v>
      </c>
      <c r="AM5054" s="9">
        <v>0</v>
      </c>
      <c r="AN5054" s="9">
        <v>0</v>
      </c>
      <c r="AO5054" s="9">
        <v>0</v>
      </c>
      <c r="AP5054" s="9">
        <v>5</v>
      </c>
      <c r="AQ5054" s="9">
        <v>0</v>
      </c>
      <c r="AR5054" s="9">
        <v>0</v>
      </c>
      <c r="AS5054" s="9">
        <v>0</v>
      </c>
      <c r="AT5054" s="9">
        <v>0</v>
      </c>
      <c r="AU5054" s="9">
        <v>6</v>
      </c>
      <c r="AV5054" s="9">
        <v>0</v>
      </c>
      <c r="AW5054" s="9">
        <v>0</v>
      </c>
      <c r="AX5054" s="9">
        <v>3</v>
      </c>
      <c r="AY5054" s="9">
        <v>0</v>
      </c>
      <c r="AZ5054" s="9">
        <v>3</v>
      </c>
      <c r="BA5054" s="9">
        <v>5</v>
      </c>
      <c r="BB5054" s="9">
        <v>0</v>
      </c>
      <c r="BC5054" s="9">
        <v>0</v>
      </c>
    </row>
    <row r="5055" spans="2:55" x14ac:dyDescent="0.45">
      <c r="B5055" s="25">
        <v>5048</v>
      </c>
      <c r="D5055" s="9" t="s">
        <v>57</v>
      </c>
      <c r="E5055" s="9">
        <v>0</v>
      </c>
      <c r="F5055" s="9">
        <v>0</v>
      </c>
      <c r="G5055" s="9">
        <v>0</v>
      </c>
      <c r="H5055" s="9">
        <v>18</v>
      </c>
      <c r="I5055" s="9">
        <v>4</v>
      </c>
      <c r="J5055" s="9">
        <v>0</v>
      </c>
      <c r="K5055" s="9">
        <v>0</v>
      </c>
      <c r="L5055" s="9">
        <v>48</v>
      </c>
      <c r="M5055" s="9">
        <v>5</v>
      </c>
      <c r="N5055" s="9">
        <v>6</v>
      </c>
      <c r="O5055" s="9">
        <v>0</v>
      </c>
      <c r="P5055" s="9">
        <v>18</v>
      </c>
      <c r="Q5055" s="9">
        <v>0</v>
      </c>
      <c r="R5055" s="9">
        <v>0</v>
      </c>
      <c r="S5055" s="9">
        <v>0</v>
      </c>
      <c r="T5055" s="9">
        <v>0</v>
      </c>
      <c r="U5055" s="9">
        <v>0</v>
      </c>
      <c r="V5055" s="9">
        <v>0</v>
      </c>
      <c r="W5055" s="9">
        <v>0</v>
      </c>
      <c r="X5055" s="9">
        <v>0</v>
      </c>
      <c r="Y5055" s="9">
        <v>0</v>
      </c>
      <c r="Z5055" s="9">
        <v>0</v>
      </c>
      <c r="AA5055" s="9">
        <v>0</v>
      </c>
      <c r="AB5055" s="9">
        <v>0</v>
      </c>
      <c r="AC5055" s="9">
        <v>0</v>
      </c>
      <c r="AD5055" s="9">
        <v>0</v>
      </c>
      <c r="AE5055" s="9">
        <v>0</v>
      </c>
      <c r="AF5055" s="9">
        <v>0</v>
      </c>
      <c r="AG5055" s="9">
        <v>3</v>
      </c>
      <c r="AH5055" s="9">
        <v>0</v>
      </c>
      <c r="AI5055" s="9">
        <v>0</v>
      </c>
      <c r="AJ5055" s="9">
        <v>0</v>
      </c>
      <c r="AK5055" s="9">
        <v>3</v>
      </c>
      <c r="AL5055" s="9">
        <v>0</v>
      </c>
      <c r="AM5055" s="9">
        <v>3</v>
      </c>
      <c r="AN5055" s="9">
        <v>0</v>
      </c>
      <c r="AO5055" s="9">
        <v>0</v>
      </c>
      <c r="AP5055" s="9">
        <v>3</v>
      </c>
      <c r="AQ5055" s="9">
        <v>0</v>
      </c>
      <c r="AR5055" s="9">
        <v>0</v>
      </c>
      <c r="AS5055" s="9">
        <v>0</v>
      </c>
      <c r="AT5055" s="9">
        <v>0</v>
      </c>
      <c r="AU5055" s="9">
        <v>0</v>
      </c>
      <c r="AV5055" s="9">
        <v>0</v>
      </c>
      <c r="AW5055" s="9">
        <v>0</v>
      </c>
      <c r="AX5055" s="9">
        <v>0</v>
      </c>
      <c r="AY5055" s="9">
        <v>0</v>
      </c>
      <c r="AZ5055" s="9">
        <v>0</v>
      </c>
      <c r="BA5055" s="9">
        <v>0</v>
      </c>
      <c r="BB5055" s="9">
        <v>0</v>
      </c>
      <c r="BC5055" s="9">
        <v>0</v>
      </c>
    </row>
    <row r="5056" spans="2:55" x14ac:dyDescent="0.45">
      <c r="B5056" s="25">
        <v>5049</v>
      </c>
      <c r="D5056" s="9" t="s">
        <v>58</v>
      </c>
      <c r="E5056" s="9">
        <v>0</v>
      </c>
      <c r="F5056" s="9">
        <v>0</v>
      </c>
      <c r="G5056" s="9">
        <v>0</v>
      </c>
      <c r="H5056" s="9">
        <v>12</v>
      </c>
      <c r="I5056" s="9">
        <v>0</v>
      </c>
      <c r="J5056" s="9">
        <v>0</v>
      </c>
      <c r="K5056" s="9">
        <v>0</v>
      </c>
      <c r="L5056" s="9">
        <v>7</v>
      </c>
      <c r="M5056" s="9">
        <v>8</v>
      </c>
      <c r="N5056" s="9">
        <v>10</v>
      </c>
      <c r="O5056" s="9">
        <v>0</v>
      </c>
      <c r="P5056" s="9">
        <v>6</v>
      </c>
      <c r="Q5056" s="9">
        <v>4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0</v>
      </c>
      <c r="Z5056" s="9">
        <v>0</v>
      </c>
      <c r="AA5056" s="9">
        <v>0</v>
      </c>
      <c r="AB5056" s="9">
        <v>0</v>
      </c>
      <c r="AC5056" s="9">
        <v>0</v>
      </c>
      <c r="AD5056" s="9">
        <v>0</v>
      </c>
      <c r="AE5056" s="9">
        <v>0</v>
      </c>
      <c r="AF5056" s="9">
        <v>0</v>
      </c>
      <c r="AG5056" s="9">
        <v>0</v>
      </c>
      <c r="AH5056" s="9">
        <v>0</v>
      </c>
      <c r="AI5056" s="9">
        <v>0</v>
      </c>
      <c r="AJ5056" s="9">
        <v>0</v>
      </c>
      <c r="AK5056" s="9">
        <v>0</v>
      </c>
      <c r="AL5056" s="9">
        <v>0</v>
      </c>
      <c r="AM5056" s="9">
        <v>0</v>
      </c>
      <c r="AN5056" s="9">
        <v>0</v>
      </c>
      <c r="AO5056" s="9">
        <v>0</v>
      </c>
      <c r="AP5056" s="9">
        <v>0</v>
      </c>
      <c r="AQ5056" s="9">
        <v>0</v>
      </c>
      <c r="AR5056" s="9">
        <v>0</v>
      </c>
      <c r="AS5056" s="9">
        <v>0</v>
      </c>
      <c r="AT5056" s="9">
        <v>0</v>
      </c>
      <c r="AU5056" s="9">
        <v>0</v>
      </c>
      <c r="AV5056" s="9">
        <v>0</v>
      </c>
      <c r="AW5056" s="9">
        <v>0</v>
      </c>
      <c r="AX5056" s="9">
        <v>0</v>
      </c>
      <c r="AY5056" s="9">
        <v>0</v>
      </c>
      <c r="AZ5056" s="9">
        <v>0</v>
      </c>
      <c r="BA5056" s="9">
        <v>0</v>
      </c>
      <c r="BB5056" s="9">
        <v>0</v>
      </c>
      <c r="BC5056" s="9">
        <v>0</v>
      </c>
    </row>
    <row r="5057" spans="2:55" x14ac:dyDescent="0.45">
      <c r="B5057" s="25">
        <v>5050</v>
      </c>
      <c r="D5057" s="9" t="s">
        <v>59</v>
      </c>
      <c r="E5057" s="9">
        <v>0</v>
      </c>
      <c r="F5057" s="9">
        <v>0</v>
      </c>
      <c r="G5057" s="9">
        <v>0</v>
      </c>
      <c r="H5057" s="9">
        <v>13</v>
      </c>
      <c r="I5057" s="9">
        <v>0</v>
      </c>
      <c r="J5057" s="9">
        <v>0</v>
      </c>
      <c r="K5057" s="9">
        <v>0</v>
      </c>
      <c r="L5057" s="9">
        <v>11</v>
      </c>
      <c r="M5057" s="9">
        <v>8</v>
      </c>
      <c r="N5057" s="9">
        <v>3</v>
      </c>
      <c r="O5057" s="9">
        <v>0</v>
      </c>
      <c r="P5057" s="9">
        <v>0</v>
      </c>
      <c r="Q5057" s="9">
        <v>0</v>
      </c>
      <c r="R5057" s="9">
        <v>0</v>
      </c>
      <c r="S5057" s="9">
        <v>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0</v>
      </c>
      <c r="Z5057" s="9">
        <v>0</v>
      </c>
      <c r="AA5057" s="9">
        <v>0</v>
      </c>
      <c r="AB5057" s="9">
        <v>0</v>
      </c>
      <c r="AC5057" s="9">
        <v>0</v>
      </c>
      <c r="AD5057" s="9">
        <v>0</v>
      </c>
      <c r="AE5057" s="9">
        <v>0</v>
      </c>
      <c r="AF5057" s="9">
        <v>0</v>
      </c>
      <c r="AG5057" s="9">
        <v>3</v>
      </c>
      <c r="AH5057" s="9">
        <v>0</v>
      </c>
      <c r="AI5057" s="9">
        <v>0</v>
      </c>
      <c r="AJ5057" s="9">
        <v>0</v>
      </c>
      <c r="AK5057" s="9">
        <v>0</v>
      </c>
      <c r="AL5057" s="9">
        <v>0</v>
      </c>
      <c r="AM5057" s="9">
        <v>0</v>
      </c>
      <c r="AN5057" s="9">
        <v>0</v>
      </c>
      <c r="AO5057" s="9">
        <v>0</v>
      </c>
      <c r="AP5057" s="9">
        <v>0</v>
      </c>
      <c r="AQ5057" s="9">
        <v>0</v>
      </c>
      <c r="AR5057" s="9">
        <v>0</v>
      </c>
      <c r="AS5057" s="9">
        <v>0</v>
      </c>
      <c r="AT5057" s="9">
        <v>0</v>
      </c>
      <c r="AU5057" s="9">
        <v>0</v>
      </c>
      <c r="AV5057" s="9">
        <v>0</v>
      </c>
      <c r="AW5057" s="9">
        <v>0</v>
      </c>
      <c r="AX5057" s="9">
        <v>0</v>
      </c>
      <c r="AY5057" s="9">
        <v>0</v>
      </c>
      <c r="AZ5057" s="9">
        <v>0</v>
      </c>
      <c r="BA5057" s="9">
        <v>0</v>
      </c>
      <c r="BB5057" s="9">
        <v>0</v>
      </c>
      <c r="BC5057" s="9">
        <v>0</v>
      </c>
    </row>
    <row r="5058" spans="2:55" x14ac:dyDescent="0.45">
      <c r="B5058" s="25">
        <v>5051</v>
      </c>
      <c r="D5058" s="9" t="s">
        <v>60</v>
      </c>
      <c r="E5058" s="9">
        <v>0</v>
      </c>
      <c r="F5058" s="9">
        <v>0</v>
      </c>
      <c r="G5058" s="9">
        <v>0</v>
      </c>
      <c r="H5058" s="9">
        <v>11</v>
      </c>
      <c r="I5058" s="9">
        <v>5</v>
      </c>
      <c r="J5058" s="9">
        <v>0</v>
      </c>
      <c r="K5058" s="9">
        <v>0</v>
      </c>
      <c r="L5058" s="9">
        <v>5</v>
      </c>
      <c r="M5058" s="9">
        <v>17</v>
      </c>
      <c r="N5058" s="9">
        <v>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0</v>
      </c>
      <c r="U5058" s="9">
        <v>0</v>
      </c>
      <c r="V5058" s="9">
        <v>0</v>
      </c>
      <c r="W5058" s="9">
        <v>0</v>
      </c>
      <c r="X5058" s="9">
        <v>0</v>
      </c>
      <c r="Y5058" s="9">
        <v>0</v>
      </c>
      <c r="Z5058" s="9">
        <v>0</v>
      </c>
      <c r="AA5058" s="9">
        <v>0</v>
      </c>
      <c r="AB5058" s="9">
        <v>0</v>
      </c>
      <c r="AC5058" s="9">
        <v>0</v>
      </c>
      <c r="AD5058" s="9">
        <v>0</v>
      </c>
      <c r="AE5058" s="9">
        <v>0</v>
      </c>
      <c r="AF5058" s="9">
        <v>0</v>
      </c>
      <c r="AG5058" s="9">
        <v>0</v>
      </c>
      <c r="AH5058" s="9">
        <v>0</v>
      </c>
      <c r="AI5058" s="9">
        <v>0</v>
      </c>
      <c r="AJ5058" s="9">
        <v>0</v>
      </c>
      <c r="AK5058" s="9">
        <v>0</v>
      </c>
      <c r="AL5058" s="9">
        <v>0</v>
      </c>
      <c r="AM5058" s="9">
        <v>0</v>
      </c>
      <c r="AN5058" s="9">
        <v>0</v>
      </c>
      <c r="AO5058" s="9">
        <v>0</v>
      </c>
      <c r="AP5058" s="9">
        <v>0</v>
      </c>
      <c r="AQ5058" s="9">
        <v>0</v>
      </c>
      <c r="AR5058" s="9">
        <v>0</v>
      </c>
      <c r="AS5058" s="9">
        <v>0</v>
      </c>
      <c r="AT5058" s="9">
        <v>0</v>
      </c>
      <c r="AU5058" s="9">
        <v>0</v>
      </c>
      <c r="AV5058" s="9">
        <v>0</v>
      </c>
      <c r="AW5058" s="9">
        <v>0</v>
      </c>
      <c r="AX5058" s="9">
        <v>0</v>
      </c>
      <c r="AY5058" s="9">
        <v>0</v>
      </c>
      <c r="AZ5058" s="9">
        <v>0</v>
      </c>
      <c r="BA5058" s="9">
        <v>0</v>
      </c>
      <c r="BB5058" s="9">
        <v>0</v>
      </c>
      <c r="BC5058" s="9">
        <v>0</v>
      </c>
    </row>
    <row r="5059" spans="2:55" x14ac:dyDescent="0.45">
      <c r="B5059" s="25">
        <v>5052</v>
      </c>
      <c r="D5059" s="9" t="s">
        <v>61</v>
      </c>
      <c r="E5059" s="9">
        <v>3</v>
      </c>
      <c r="F5059" s="9">
        <v>0</v>
      </c>
      <c r="G5059" s="9">
        <v>0</v>
      </c>
      <c r="H5059" s="9">
        <v>24</v>
      </c>
      <c r="I5059" s="9">
        <v>5</v>
      </c>
      <c r="J5059" s="9">
        <v>18</v>
      </c>
      <c r="K5059" s="9">
        <v>7</v>
      </c>
      <c r="L5059" s="9">
        <v>15</v>
      </c>
      <c r="M5059" s="9">
        <v>39</v>
      </c>
      <c r="N5059" s="9">
        <v>14</v>
      </c>
      <c r="O5059" s="9">
        <v>3</v>
      </c>
      <c r="P5059" s="9">
        <v>4</v>
      </c>
      <c r="Q5059" s="9">
        <v>4</v>
      </c>
      <c r="R5059" s="9">
        <v>0</v>
      </c>
      <c r="S5059" s="9">
        <v>3</v>
      </c>
      <c r="T5059" s="9">
        <v>0</v>
      </c>
      <c r="U5059" s="9">
        <v>0</v>
      </c>
      <c r="V5059" s="9">
        <v>0</v>
      </c>
      <c r="W5059" s="9">
        <v>0</v>
      </c>
      <c r="X5059" s="9">
        <v>3</v>
      </c>
      <c r="Y5059" s="9">
        <v>4</v>
      </c>
      <c r="Z5059" s="9">
        <v>0</v>
      </c>
      <c r="AA5059" s="9">
        <v>0</v>
      </c>
      <c r="AB5059" s="9">
        <v>6</v>
      </c>
      <c r="AC5059" s="9">
        <v>6</v>
      </c>
      <c r="AD5059" s="9">
        <v>0</v>
      </c>
      <c r="AE5059" s="9">
        <v>4</v>
      </c>
      <c r="AF5059" s="9">
        <v>0</v>
      </c>
      <c r="AG5059" s="9">
        <v>4</v>
      </c>
      <c r="AH5059" s="9">
        <v>0</v>
      </c>
      <c r="AI5059" s="9">
        <v>0</v>
      </c>
      <c r="AJ5059" s="9">
        <v>3</v>
      </c>
      <c r="AK5059" s="9">
        <v>0</v>
      </c>
      <c r="AL5059" s="9">
        <v>0</v>
      </c>
      <c r="AM5059" s="9">
        <v>0</v>
      </c>
      <c r="AN5059" s="9">
        <v>0</v>
      </c>
      <c r="AO5059" s="9">
        <v>5</v>
      </c>
      <c r="AP5059" s="9">
        <v>3</v>
      </c>
      <c r="AQ5059" s="9">
        <v>0</v>
      </c>
      <c r="AR5059" s="9">
        <v>0</v>
      </c>
      <c r="AS5059" s="9">
        <v>0</v>
      </c>
      <c r="AT5059" s="9">
        <v>0</v>
      </c>
      <c r="AU5059" s="9">
        <v>0</v>
      </c>
      <c r="AV5059" s="9">
        <v>0</v>
      </c>
      <c r="AW5059" s="9">
        <v>0</v>
      </c>
      <c r="AX5059" s="9">
        <v>5</v>
      </c>
      <c r="AY5059" s="9">
        <v>0</v>
      </c>
      <c r="AZ5059" s="9">
        <v>0</v>
      </c>
      <c r="BA5059" s="9">
        <v>0</v>
      </c>
      <c r="BB5059" s="9">
        <v>6</v>
      </c>
      <c r="BC5059" s="9">
        <v>0</v>
      </c>
    </row>
    <row r="5060" spans="2:55" x14ac:dyDescent="0.45">
      <c r="B5060" s="25">
        <v>5053</v>
      </c>
      <c r="D5060" s="9" t="s">
        <v>62</v>
      </c>
      <c r="E5060" s="9">
        <v>0</v>
      </c>
      <c r="F5060" s="9">
        <v>0</v>
      </c>
      <c r="G5060" s="9">
        <v>0</v>
      </c>
      <c r="H5060" s="9">
        <v>31</v>
      </c>
      <c r="I5060" s="9">
        <v>9</v>
      </c>
      <c r="J5060" s="9">
        <v>8</v>
      </c>
      <c r="K5060" s="9">
        <v>0</v>
      </c>
      <c r="L5060" s="9">
        <v>14</v>
      </c>
      <c r="M5060" s="9">
        <v>43</v>
      </c>
      <c r="N5060" s="9">
        <v>5</v>
      </c>
      <c r="O5060" s="9">
        <v>12</v>
      </c>
      <c r="P5060" s="9">
        <v>0</v>
      </c>
      <c r="Q5060" s="9">
        <v>0</v>
      </c>
      <c r="R5060" s="9">
        <v>0</v>
      </c>
      <c r="S5060" s="9">
        <v>9</v>
      </c>
      <c r="T5060" s="9">
        <v>0</v>
      </c>
      <c r="U5060" s="9">
        <v>0</v>
      </c>
      <c r="V5060" s="9">
        <v>0</v>
      </c>
      <c r="W5060" s="9">
        <v>10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  <c r="AC5060" s="9">
        <v>0</v>
      </c>
      <c r="AD5060" s="9">
        <v>0</v>
      </c>
      <c r="AE5060" s="9">
        <v>0</v>
      </c>
      <c r="AF5060" s="9">
        <v>0</v>
      </c>
      <c r="AG5060" s="9">
        <v>6</v>
      </c>
      <c r="AH5060" s="9">
        <v>0</v>
      </c>
      <c r="AI5060" s="9">
        <v>0</v>
      </c>
      <c r="AJ5060" s="9">
        <v>5</v>
      </c>
      <c r="AK5060" s="9">
        <v>0</v>
      </c>
      <c r="AL5060" s="9">
        <v>0</v>
      </c>
      <c r="AM5060" s="9">
        <v>0</v>
      </c>
      <c r="AN5060" s="9">
        <v>0</v>
      </c>
      <c r="AO5060" s="9">
        <v>0</v>
      </c>
      <c r="AP5060" s="9">
        <v>5</v>
      </c>
      <c r="AQ5060" s="9">
        <v>0</v>
      </c>
      <c r="AR5060" s="9">
        <v>0</v>
      </c>
      <c r="AS5060" s="9">
        <v>0</v>
      </c>
      <c r="AT5060" s="9">
        <v>0</v>
      </c>
      <c r="AU5060" s="9">
        <v>0</v>
      </c>
      <c r="AV5060" s="9">
        <v>0</v>
      </c>
      <c r="AW5060" s="9">
        <v>0</v>
      </c>
      <c r="AX5060" s="9">
        <v>0</v>
      </c>
      <c r="AY5060" s="9">
        <v>5</v>
      </c>
      <c r="AZ5060" s="9">
        <v>6</v>
      </c>
      <c r="BA5060" s="9">
        <v>0</v>
      </c>
      <c r="BB5060" s="9">
        <v>0</v>
      </c>
      <c r="BC5060" s="9">
        <v>0</v>
      </c>
    </row>
    <row r="5061" spans="2:55" x14ac:dyDescent="0.45">
      <c r="B5061" s="25">
        <v>5054</v>
      </c>
      <c r="D5061" s="9" t="s">
        <v>63</v>
      </c>
      <c r="E5061" s="9">
        <v>6</v>
      </c>
      <c r="F5061" s="9">
        <v>3</v>
      </c>
      <c r="G5061" s="9">
        <v>0</v>
      </c>
      <c r="H5061" s="9">
        <v>101</v>
      </c>
      <c r="I5061" s="9">
        <v>19</v>
      </c>
      <c r="J5061" s="9">
        <v>10</v>
      </c>
      <c r="K5061" s="9">
        <v>0</v>
      </c>
      <c r="L5061" s="9">
        <v>62</v>
      </c>
      <c r="M5061" s="9">
        <v>9</v>
      </c>
      <c r="N5061" s="9">
        <v>12</v>
      </c>
      <c r="O5061" s="9">
        <v>3</v>
      </c>
      <c r="P5061" s="9">
        <v>293</v>
      </c>
      <c r="Q5061" s="9">
        <v>4</v>
      </c>
      <c r="R5061" s="9">
        <v>6</v>
      </c>
      <c r="S5061" s="9">
        <v>34</v>
      </c>
      <c r="T5061" s="9">
        <v>5</v>
      </c>
      <c r="U5061" s="9">
        <v>0</v>
      </c>
      <c r="V5061" s="9">
        <v>3</v>
      </c>
      <c r="W5061" s="9">
        <v>11</v>
      </c>
      <c r="X5061" s="9">
        <v>0</v>
      </c>
      <c r="Y5061" s="9">
        <v>4</v>
      </c>
      <c r="Z5061" s="9">
        <v>0</v>
      </c>
      <c r="AA5061" s="9">
        <v>0</v>
      </c>
      <c r="AB5061" s="9">
        <v>4</v>
      </c>
      <c r="AC5061" s="9">
        <v>6</v>
      </c>
      <c r="AD5061" s="9">
        <v>3</v>
      </c>
      <c r="AE5061" s="9">
        <v>0</v>
      </c>
      <c r="AF5061" s="9">
        <v>0</v>
      </c>
      <c r="AG5061" s="9">
        <v>14</v>
      </c>
      <c r="AH5061" s="9">
        <v>0</v>
      </c>
      <c r="AI5061" s="9">
        <v>0</v>
      </c>
      <c r="AJ5061" s="9">
        <v>11</v>
      </c>
      <c r="AK5061" s="9">
        <v>8</v>
      </c>
      <c r="AL5061" s="9">
        <v>0</v>
      </c>
      <c r="AM5061" s="9">
        <v>5</v>
      </c>
      <c r="AN5061" s="9">
        <v>0</v>
      </c>
      <c r="AO5061" s="9">
        <v>10</v>
      </c>
      <c r="AP5061" s="9">
        <v>31</v>
      </c>
      <c r="AQ5061" s="9">
        <v>0</v>
      </c>
      <c r="AR5061" s="9">
        <v>0</v>
      </c>
      <c r="AS5061" s="9">
        <v>0</v>
      </c>
      <c r="AT5061" s="9">
        <v>0</v>
      </c>
      <c r="AU5061" s="9">
        <v>15</v>
      </c>
      <c r="AV5061" s="9">
        <v>4</v>
      </c>
      <c r="AW5061" s="9">
        <v>0</v>
      </c>
      <c r="AX5061" s="9">
        <v>13</v>
      </c>
      <c r="AY5061" s="9">
        <v>3</v>
      </c>
      <c r="AZ5061" s="9">
        <v>0</v>
      </c>
      <c r="BA5061" s="9">
        <v>0</v>
      </c>
      <c r="BB5061" s="9">
        <v>11</v>
      </c>
      <c r="BC5061" s="9">
        <v>4</v>
      </c>
    </row>
    <row r="5062" spans="2:55" x14ac:dyDescent="0.45">
      <c r="B5062" s="25">
        <v>5055</v>
      </c>
      <c r="D5062" s="9" t="s">
        <v>64</v>
      </c>
      <c r="E5062" s="9">
        <v>3</v>
      </c>
      <c r="F5062" s="9">
        <v>5</v>
      </c>
      <c r="G5062" s="9">
        <v>0</v>
      </c>
      <c r="H5062" s="9">
        <v>73</v>
      </c>
      <c r="I5062" s="9">
        <v>5</v>
      </c>
      <c r="J5062" s="9">
        <v>4</v>
      </c>
      <c r="K5062" s="9">
        <v>3</v>
      </c>
      <c r="L5062" s="9">
        <v>45</v>
      </c>
      <c r="M5062" s="9">
        <v>6</v>
      </c>
      <c r="N5062" s="9">
        <v>11</v>
      </c>
      <c r="O5062" s="9">
        <v>0</v>
      </c>
      <c r="P5062" s="9">
        <v>270</v>
      </c>
      <c r="Q5062" s="9">
        <v>4</v>
      </c>
      <c r="R5062" s="9">
        <v>0</v>
      </c>
      <c r="S5062" s="9">
        <v>8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0</v>
      </c>
      <c r="Z5062" s="9">
        <v>0</v>
      </c>
      <c r="AA5062" s="9">
        <v>0</v>
      </c>
      <c r="AB5062" s="9">
        <v>3</v>
      </c>
      <c r="AC5062" s="9">
        <v>0</v>
      </c>
      <c r="AD5062" s="9">
        <v>0</v>
      </c>
      <c r="AE5062" s="9">
        <v>0</v>
      </c>
      <c r="AF5062" s="9">
        <v>0</v>
      </c>
      <c r="AG5062" s="9">
        <v>6</v>
      </c>
      <c r="AH5062" s="9">
        <v>0</v>
      </c>
      <c r="AI5062" s="9">
        <v>0</v>
      </c>
      <c r="AJ5062" s="9">
        <v>0</v>
      </c>
      <c r="AK5062" s="9">
        <v>6</v>
      </c>
      <c r="AL5062" s="9">
        <v>0</v>
      </c>
      <c r="AM5062" s="9">
        <v>0</v>
      </c>
      <c r="AN5062" s="9">
        <v>0</v>
      </c>
      <c r="AO5062" s="9">
        <v>0</v>
      </c>
      <c r="AP5062" s="9">
        <v>0</v>
      </c>
      <c r="AQ5062" s="9">
        <v>0</v>
      </c>
      <c r="AR5062" s="9">
        <v>0</v>
      </c>
      <c r="AS5062" s="9">
        <v>0</v>
      </c>
      <c r="AT5062" s="9">
        <v>0</v>
      </c>
      <c r="AU5062" s="9">
        <v>0</v>
      </c>
      <c r="AV5062" s="9">
        <v>0</v>
      </c>
      <c r="AW5062" s="9">
        <v>0</v>
      </c>
      <c r="AX5062" s="9">
        <v>0</v>
      </c>
      <c r="AY5062" s="9">
        <v>0</v>
      </c>
      <c r="AZ5062" s="9">
        <v>0</v>
      </c>
      <c r="BA5062" s="9">
        <v>0</v>
      </c>
      <c r="BB5062" s="9">
        <v>3</v>
      </c>
      <c r="BC5062" s="9">
        <v>0</v>
      </c>
    </row>
    <row r="5063" spans="2:55" x14ac:dyDescent="0.45">
      <c r="B5063" s="25">
        <v>5056</v>
      </c>
      <c r="D5063" s="9" t="s">
        <v>65</v>
      </c>
      <c r="E5063" s="9">
        <v>0</v>
      </c>
      <c r="F5063" s="9">
        <v>4</v>
      </c>
      <c r="G5063" s="9">
        <v>0</v>
      </c>
      <c r="H5063" s="9">
        <v>8</v>
      </c>
      <c r="I5063" s="9">
        <v>6</v>
      </c>
      <c r="J5063" s="9">
        <v>0</v>
      </c>
      <c r="K5063" s="9">
        <v>0</v>
      </c>
      <c r="L5063" s="9">
        <v>25</v>
      </c>
      <c r="M5063" s="9">
        <v>0</v>
      </c>
      <c r="N5063" s="9">
        <v>0</v>
      </c>
      <c r="O5063" s="9">
        <v>0</v>
      </c>
      <c r="P5063" s="9">
        <v>36</v>
      </c>
      <c r="Q5063" s="9">
        <v>0</v>
      </c>
      <c r="R5063" s="9">
        <v>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  <c r="AC5063" s="9">
        <v>0</v>
      </c>
      <c r="AD5063" s="9">
        <v>0</v>
      </c>
      <c r="AE5063" s="9">
        <v>0</v>
      </c>
      <c r="AF5063" s="9">
        <v>0</v>
      </c>
      <c r="AG5063" s="9">
        <v>4</v>
      </c>
      <c r="AH5063" s="9">
        <v>0</v>
      </c>
      <c r="AI5063" s="9">
        <v>6</v>
      </c>
      <c r="AJ5063" s="9">
        <v>0</v>
      </c>
      <c r="AK5063" s="9">
        <v>0</v>
      </c>
      <c r="AL5063" s="9">
        <v>0</v>
      </c>
      <c r="AM5063" s="9">
        <v>0</v>
      </c>
      <c r="AN5063" s="9">
        <v>0</v>
      </c>
      <c r="AO5063" s="9">
        <v>0</v>
      </c>
      <c r="AP5063" s="9">
        <v>0</v>
      </c>
      <c r="AQ5063" s="9">
        <v>0</v>
      </c>
      <c r="AR5063" s="9">
        <v>0</v>
      </c>
      <c r="AS5063" s="9">
        <v>0</v>
      </c>
      <c r="AT5063" s="9">
        <v>0</v>
      </c>
      <c r="AU5063" s="9">
        <v>3</v>
      </c>
      <c r="AV5063" s="9">
        <v>0</v>
      </c>
      <c r="AW5063" s="9">
        <v>0</v>
      </c>
      <c r="AX5063" s="9">
        <v>0</v>
      </c>
      <c r="AY5063" s="9">
        <v>0</v>
      </c>
      <c r="AZ5063" s="9">
        <v>0</v>
      </c>
      <c r="BA5063" s="9">
        <v>0</v>
      </c>
      <c r="BB5063" s="9">
        <v>0</v>
      </c>
      <c r="BC5063" s="9">
        <v>3</v>
      </c>
    </row>
    <row r="5064" spans="2:55" x14ac:dyDescent="0.45">
      <c r="B5064" s="25">
        <v>5057</v>
      </c>
      <c r="D5064" s="9" t="s">
        <v>66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0</v>
      </c>
      <c r="P5064" s="9">
        <v>8</v>
      </c>
      <c r="Q5064" s="9">
        <v>0</v>
      </c>
      <c r="R5064" s="9">
        <v>0</v>
      </c>
      <c r="S5064" s="9">
        <v>3</v>
      </c>
      <c r="T5064" s="9">
        <v>0</v>
      </c>
      <c r="U5064" s="9">
        <v>0</v>
      </c>
      <c r="V5064" s="9">
        <v>0</v>
      </c>
      <c r="W5064" s="9">
        <v>0</v>
      </c>
      <c r="X5064" s="9">
        <v>0</v>
      </c>
      <c r="Y5064" s="9">
        <v>0</v>
      </c>
      <c r="Z5064" s="9">
        <v>0</v>
      </c>
      <c r="AA5064" s="9">
        <v>0</v>
      </c>
      <c r="AB5064" s="9">
        <v>0</v>
      </c>
      <c r="AC5064" s="9">
        <v>0</v>
      </c>
      <c r="AD5064" s="9">
        <v>0</v>
      </c>
      <c r="AE5064" s="9">
        <v>0</v>
      </c>
      <c r="AF5064" s="9">
        <v>0</v>
      </c>
      <c r="AG5064" s="9">
        <v>0</v>
      </c>
      <c r="AH5064" s="9">
        <v>0</v>
      </c>
      <c r="AI5064" s="9">
        <v>0</v>
      </c>
      <c r="AJ5064" s="9">
        <v>0</v>
      </c>
      <c r="AK5064" s="9">
        <v>0</v>
      </c>
      <c r="AL5064" s="9">
        <v>0</v>
      </c>
      <c r="AM5064" s="9">
        <v>0</v>
      </c>
      <c r="AN5064" s="9">
        <v>0</v>
      </c>
      <c r="AO5064" s="9">
        <v>0</v>
      </c>
      <c r="AP5064" s="9">
        <v>0</v>
      </c>
      <c r="AQ5064" s="9">
        <v>0</v>
      </c>
      <c r="AR5064" s="9">
        <v>0</v>
      </c>
      <c r="AS5064" s="9">
        <v>0</v>
      </c>
      <c r="AT5064" s="9">
        <v>0</v>
      </c>
      <c r="AU5064" s="9">
        <v>0</v>
      </c>
      <c r="AV5064" s="9">
        <v>0</v>
      </c>
      <c r="AW5064" s="9">
        <v>0</v>
      </c>
      <c r="AX5064" s="9">
        <v>0</v>
      </c>
      <c r="AY5064" s="9">
        <v>0</v>
      </c>
      <c r="AZ5064" s="9">
        <v>0</v>
      </c>
      <c r="BA5064" s="9">
        <v>0</v>
      </c>
      <c r="BB5064" s="9">
        <v>0</v>
      </c>
      <c r="BC5064" s="9">
        <v>0</v>
      </c>
    </row>
    <row r="5065" spans="2:55" x14ac:dyDescent="0.45">
      <c r="B5065" s="25">
        <v>5058</v>
      </c>
      <c r="D5065" s="9" t="s">
        <v>67</v>
      </c>
      <c r="E5065" s="9">
        <v>3</v>
      </c>
      <c r="F5065" s="9">
        <v>22</v>
      </c>
      <c r="G5065" s="9">
        <v>0</v>
      </c>
      <c r="H5065" s="9">
        <v>121</v>
      </c>
      <c r="I5065" s="9">
        <v>16</v>
      </c>
      <c r="J5065" s="9">
        <v>4</v>
      </c>
      <c r="K5065" s="9">
        <v>6</v>
      </c>
      <c r="L5065" s="9">
        <v>51</v>
      </c>
      <c r="M5065" s="9">
        <v>190</v>
      </c>
      <c r="N5065" s="9">
        <v>13</v>
      </c>
      <c r="O5065" s="9">
        <v>4</v>
      </c>
      <c r="P5065" s="9">
        <v>55</v>
      </c>
      <c r="Q5065" s="9">
        <v>3</v>
      </c>
      <c r="R5065" s="9">
        <v>0</v>
      </c>
      <c r="S5065" s="9">
        <v>26</v>
      </c>
      <c r="T5065" s="9">
        <v>31</v>
      </c>
      <c r="U5065" s="9">
        <v>7</v>
      </c>
      <c r="V5065" s="9">
        <v>6</v>
      </c>
      <c r="W5065" s="9">
        <v>3</v>
      </c>
      <c r="X5065" s="9">
        <v>6</v>
      </c>
      <c r="Y5065" s="9">
        <v>8</v>
      </c>
      <c r="Z5065" s="9">
        <v>0</v>
      </c>
      <c r="AA5065" s="9">
        <v>0</v>
      </c>
      <c r="AB5065" s="9">
        <v>6</v>
      </c>
      <c r="AC5065" s="9">
        <v>11</v>
      </c>
      <c r="AD5065" s="9">
        <v>0</v>
      </c>
      <c r="AE5065" s="9">
        <v>0</v>
      </c>
      <c r="AF5065" s="9">
        <v>0</v>
      </c>
      <c r="AG5065" s="9">
        <v>23</v>
      </c>
      <c r="AH5065" s="9">
        <v>0</v>
      </c>
      <c r="AI5065" s="9">
        <v>3</v>
      </c>
      <c r="AJ5065" s="9">
        <v>0</v>
      </c>
      <c r="AK5065" s="9">
        <v>9</v>
      </c>
      <c r="AL5065" s="9">
        <v>0</v>
      </c>
      <c r="AM5065" s="9">
        <v>17</v>
      </c>
      <c r="AN5065" s="9">
        <v>0</v>
      </c>
      <c r="AO5065" s="9">
        <v>10</v>
      </c>
      <c r="AP5065" s="9">
        <v>9</v>
      </c>
      <c r="AQ5065" s="9">
        <v>0</v>
      </c>
      <c r="AR5065" s="9">
        <v>0</v>
      </c>
      <c r="AS5065" s="9">
        <v>0</v>
      </c>
      <c r="AT5065" s="9">
        <v>0</v>
      </c>
      <c r="AU5065" s="9">
        <v>10</v>
      </c>
      <c r="AV5065" s="9">
        <v>9</v>
      </c>
      <c r="AW5065" s="9">
        <v>0</v>
      </c>
      <c r="AX5065" s="9">
        <v>11</v>
      </c>
      <c r="AY5065" s="9">
        <v>4</v>
      </c>
      <c r="AZ5065" s="9">
        <v>5</v>
      </c>
      <c r="BA5065" s="9">
        <v>0</v>
      </c>
      <c r="BB5065" s="9">
        <v>3</v>
      </c>
      <c r="BC5065" s="9">
        <v>6</v>
      </c>
    </row>
    <row r="5066" spans="2:55" x14ac:dyDescent="0.45">
      <c r="B5066" s="25">
        <v>5059</v>
      </c>
      <c r="D5066" s="9" t="s">
        <v>68</v>
      </c>
      <c r="E5066" s="9">
        <v>0</v>
      </c>
      <c r="F5066" s="9">
        <v>5</v>
      </c>
      <c r="G5066" s="9">
        <v>0</v>
      </c>
      <c r="H5066" s="9">
        <v>6</v>
      </c>
      <c r="I5066" s="9">
        <v>6</v>
      </c>
      <c r="J5066" s="9">
        <v>0</v>
      </c>
      <c r="K5066" s="9">
        <v>0</v>
      </c>
      <c r="L5066" s="9">
        <v>0</v>
      </c>
      <c r="M5066" s="9">
        <v>7</v>
      </c>
      <c r="N5066" s="9">
        <v>0</v>
      </c>
      <c r="O5066" s="9">
        <v>0</v>
      </c>
      <c r="P5066" s="9">
        <v>3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0</v>
      </c>
      <c r="X5066" s="9">
        <v>0</v>
      </c>
      <c r="Y5066" s="9">
        <v>14</v>
      </c>
      <c r="Z5066" s="9">
        <v>0</v>
      </c>
      <c r="AA5066" s="9">
        <v>0</v>
      </c>
      <c r="AB5066" s="9">
        <v>3</v>
      </c>
      <c r="AC5066" s="9">
        <v>0</v>
      </c>
      <c r="AD5066" s="9">
        <v>0</v>
      </c>
      <c r="AE5066" s="9">
        <v>0</v>
      </c>
      <c r="AF5066" s="9">
        <v>0</v>
      </c>
      <c r="AG5066" s="9">
        <v>0</v>
      </c>
      <c r="AH5066" s="9">
        <v>0</v>
      </c>
      <c r="AI5066" s="9">
        <v>0</v>
      </c>
      <c r="AJ5066" s="9">
        <v>0</v>
      </c>
      <c r="AK5066" s="9">
        <v>0</v>
      </c>
      <c r="AL5066" s="9">
        <v>0</v>
      </c>
      <c r="AM5066" s="9">
        <v>3</v>
      </c>
      <c r="AN5066" s="9">
        <v>0</v>
      </c>
      <c r="AO5066" s="9">
        <v>0</v>
      </c>
      <c r="AP5066" s="9">
        <v>4</v>
      </c>
      <c r="AQ5066" s="9">
        <v>0</v>
      </c>
      <c r="AR5066" s="9">
        <v>0</v>
      </c>
      <c r="AS5066" s="9">
        <v>0</v>
      </c>
      <c r="AT5066" s="9">
        <v>0</v>
      </c>
      <c r="AU5066" s="9">
        <v>0</v>
      </c>
      <c r="AV5066" s="9">
        <v>0</v>
      </c>
      <c r="AW5066" s="9">
        <v>0</v>
      </c>
      <c r="AX5066" s="9">
        <v>0</v>
      </c>
      <c r="AY5066" s="9">
        <v>0</v>
      </c>
      <c r="AZ5066" s="9">
        <v>3</v>
      </c>
      <c r="BA5066" s="9">
        <v>0</v>
      </c>
      <c r="BB5066" s="9">
        <v>0</v>
      </c>
      <c r="BC5066" s="9">
        <v>0</v>
      </c>
    </row>
    <row r="5067" spans="2:55" x14ac:dyDescent="0.45">
      <c r="B5067" s="25">
        <v>5060</v>
      </c>
      <c r="D5067" s="9" t="s">
        <v>69</v>
      </c>
      <c r="E5067" s="9">
        <v>0</v>
      </c>
      <c r="F5067" s="9">
        <v>5</v>
      </c>
      <c r="G5067" s="9">
        <v>0</v>
      </c>
      <c r="H5067" s="9">
        <v>21</v>
      </c>
      <c r="I5067" s="9">
        <v>4</v>
      </c>
      <c r="J5067" s="9">
        <v>0</v>
      </c>
      <c r="K5067" s="9">
        <v>0</v>
      </c>
      <c r="L5067" s="9">
        <v>12</v>
      </c>
      <c r="M5067" s="9">
        <v>23</v>
      </c>
      <c r="N5067" s="9">
        <v>0</v>
      </c>
      <c r="O5067" s="9">
        <v>0</v>
      </c>
      <c r="P5067" s="9">
        <v>6</v>
      </c>
      <c r="Q5067" s="9">
        <v>0</v>
      </c>
      <c r="R5067" s="9">
        <v>0</v>
      </c>
      <c r="S5067" s="9">
        <v>5</v>
      </c>
      <c r="T5067" s="9">
        <v>0</v>
      </c>
      <c r="U5067" s="9">
        <v>0</v>
      </c>
      <c r="V5067" s="9">
        <v>0</v>
      </c>
      <c r="W5067" s="9">
        <v>0</v>
      </c>
      <c r="X5067" s="9">
        <v>0</v>
      </c>
      <c r="Y5067" s="9">
        <v>0</v>
      </c>
      <c r="Z5067" s="9">
        <v>0</v>
      </c>
      <c r="AA5067" s="9">
        <v>0</v>
      </c>
      <c r="AB5067" s="9">
        <v>0</v>
      </c>
      <c r="AC5067" s="9">
        <v>6</v>
      </c>
      <c r="AD5067" s="9">
        <v>0</v>
      </c>
      <c r="AE5067" s="9">
        <v>0</v>
      </c>
      <c r="AF5067" s="9">
        <v>0</v>
      </c>
      <c r="AG5067" s="9">
        <v>5</v>
      </c>
      <c r="AH5067" s="9">
        <v>0</v>
      </c>
      <c r="AI5067" s="9">
        <v>0</v>
      </c>
      <c r="AJ5067" s="9">
        <v>0</v>
      </c>
      <c r="AK5067" s="9">
        <v>0</v>
      </c>
      <c r="AL5067" s="9">
        <v>0</v>
      </c>
      <c r="AM5067" s="9">
        <v>4</v>
      </c>
      <c r="AN5067" s="9">
        <v>0</v>
      </c>
      <c r="AO5067" s="9">
        <v>0</v>
      </c>
      <c r="AP5067" s="9">
        <v>0</v>
      </c>
      <c r="AQ5067" s="9">
        <v>0</v>
      </c>
      <c r="AR5067" s="9">
        <v>0</v>
      </c>
      <c r="AS5067" s="9">
        <v>3</v>
      </c>
      <c r="AT5067" s="9">
        <v>0</v>
      </c>
      <c r="AU5067" s="9">
        <v>0</v>
      </c>
      <c r="AV5067" s="9">
        <v>4</v>
      </c>
      <c r="AW5067" s="9">
        <v>0</v>
      </c>
      <c r="AX5067" s="9">
        <v>7</v>
      </c>
      <c r="AY5067" s="9">
        <v>0</v>
      </c>
      <c r="AZ5067" s="9">
        <v>0</v>
      </c>
      <c r="BA5067" s="9">
        <v>0</v>
      </c>
      <c r="BB5067" s="9">
        <v>0</v>
      </c>
      <c r="BC5067" s="9">
        <v>0</v>
      </c>
    </row>
    <row r="5068" spans="2:55" x14ac:dyDescent="0.45">
      <c r="B5068" s="25">
        <v>5061</v>
      </c>
      <c r="D5068" s="9" t="s">
        <v>70</v>
      </c>
      <c r="E5068" s="9">
        <v>0</v>
      </c>
      <c r="F5068" s="9">
        <v>0</v>
      </c>
      <c r="G5068" s="9">
        <v>0</v>
      </c>
      <c r="H5068" s="9">
        <v>5</v>
      </c>
      <c r="I5068" s="9">
        <v>3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40</v>
      </c>
      <c r="U5068" s="9">
        <v>0</v>
      </c>
      <c r="V5068" s="9">
        <v>0</v>
      </c>
      <c r="W5068" s="9">
        <v>3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  <c r="AC5068" s="9">
        <v>3</v>
      </c>
      <c r="AD5068" s="9">
        <v>0</v>
      </c>
      <c r="AE5068" s="9">
        <v>0</v>
      </c>
      <c r="AF5068" s="9">
        <v>0</v>
      </c>
      <c r="AG5068" s="9">
        <v>0</v>
      </c>
      <c r="AH5068" s="9">
        <v>0</v>
      </c>
      <c r="AI5068" s="9">
        <v>0</v>
      </c>
      <c r="AJ5068" s="9">
        <v>0</v>
      </c>
      <c r="AK5068" s="9">
        <v>0</v>
      </c>
      <c r="AL5068" s="9">
        <v>3</v>
      </c>
      <c r="AM5068" s="9">
        <v>3</v>
      </c>
      <c r="AN5068" s="9">
        <v>0</v>
      </c>
      <c r="AO5068" s="9">
        <v>4</v>
      </c>
      <c r="AP5068" s="9">
        <v>3</v>
      </c>
      <c r="AQ5068" s="9">
        <v>0</v>
      </c>
      <c r="AR5068" s="9">
        <v>0</v>
      </c>
      <c r="AS5068" s="9">
        <v>5</v>
      </c>
      <c r="AT5068" s="9">
        <v>0</v>
      </c>
      <c r="AU5068" s="9">
        <v>3</v>
      </c>
      <c r="AV5068" s="9">
        <v>0</v>
      </c>
      <c r="AW5068" s="9">
        <v>0</v>
      </c>
      <c r="AX5068" s="9">
        <v>0</v>
      </c>
      <c r="AY5068" s="9">
        <v>0</v>
      </c>
      <c r="AZ5068" s="9">
        <v>0</v>
      </c>
      <c r="BA5068" s="9">
        <v>0</v>
      </c>
      <c r="BB5068" s="9">
        <v>0</v>
      </c>
      <c r="BC5068" s="9">
        <v>0</v>
      </c>
    </row>
    <row r="5069" spans="2:55" x14ac:dyDescent="0.45">
      <c r="B5069" s="25">
        <v>5062</v>
      </c>
      <c r="D5069" s="9" t="s">
        <v>71</v>
      </c>
      <c r="E5069" s="9">
        <v>0</v>
      </c>
      <c r="F5069" s="9">
        <v>0</v>
      </c>
      <c r="G5069" s="9">
        <v>0</v>
      </c>
      <c r="H5069" s="9">
        <v>28</v>
      </c>
      <c r="I5069" s="9">
        <v>5</v>
      </c>
      <c r="J5069" s="9">
        <v>0</v>
      </c>
      <c r="K5069" s="9">
        <v>0</v>
      </c>
      <c r="L5069" s="9">
        <v>17</v>
      </c>
      <c r="M5069" s="9">
        <v>51</v>
      </c>
      <c r="N5069" s="9">
        <v>3</v>
      </c>
      <c r="O5069" s="9">
        <v>0</v>
      </c>
      <c r="P5069" s="9">
        <v>14</v>
      </c>
      <c r="Q5069" s="9">
        <v>0</v>
      </c>
      <c r="R5069" s="9">
        <v>4</v>
      </c>
      <c r="S5069" s="9">
        <v>3</v>
      </c>
      <c r="T5069" s="9">
        <v>36</v>
      </c>
      <c r="U5069" s="9">
        <v>3</v>
      </c>
      <c r="V5069" s="9">
        <v>0</v>
      </c>
      <c r="W5069" s="9">
        <v>3</v>
      </c>
      <c r="X5069" s="9">
        <v>0</v>
      </c>
      <c r="Y5069" s="9">
        <v>7</v>
      </c>
      <c r="Z5069" s="9">
        <v>0</v>
      </c>
      <c r="AA5069" s="9">
        <v>0</v>
      </c>
      <c r="AB5069" s="9">
        <v>0</v>
      </c>
      <c r="AC5069" s="9">
        <v>9</v>
      </c>
      <c r="AD5069" s="9">
        <v>0</v>
      </c>
      <c r="AE5069" s="9">
        <v>0</v>
      </c>
      <c r="AF5069" s="9">
        <v>0</v>
      </c>
      <c r="AG5069" s="9">
        <v>3</v>
      </c>
      <c r="AH5069" s="9">
        <v>0</v>
      </c>
      <c r="AI5069" s="9">
        <v>0</v>
      </c>
      <c r="AJ5069" s="9">
        <v>0</v>
      </c>
      <c r="AK5069" s="9">
        <v>0</v>
      </c>
      <c r="AL5069" s="9">
        <v>0</v>
      </c>
      <c r="AM5069" s="9">
        <v>4</v>
      </c>
      <c r="AN5069" s="9">
        <v>0</v>
      </c>
      <c r="AO5069" s="9">
        <v>4</v>
      </c>
      <c r="AP5069" s="9">
        <v>6</v>
      </c>
      <c r="AQ5069" s="9">
        <v>0</v>
      </c>
      <c r="AR5069" s="9">
        <v>4</v>
      </c>
      <c r="AS5069" s="9">
        <v>0</v>
      </c>
      <c r="AT5069" s="9">
        <v>0</v>
      </c>
      <c r="AU5069" s="9">
        <v>4</v>
      </c>
      <c r="AV5069" s="9">
        <v>3</v>
      </c>
      <c r="AW5069" s="9">
        <v>0</v>
      </c>
      <c r="AX5069" s="9">
        <v>12</v>
      </c>
      <c r="AY5069" s="9">
        <v>4</v>
      </c>
      <c r="AZ5069" s="9">
        <v>0</v>
      </c>
      <c r="BA5069" s="9">
        <v>0</v>
      </c>
      <c r="BB5069" s="9">
        <v>3</v>
      </c>
      <c r="BC5069" s="9">
        <v>0</v>
      </c>
    </row>
    <row r="5070" spans="2:55" x14ac:dyDescent="0.45">
      <c r="B5070" s="25">
        <v>5063</v>
      </c>
      <c r="D5070" s="9" t="s">
        <v>72</v>
      </c>
      <c r="E5070" s="9">
        <v>0</v>
      </c>
      <c r="F5070" s="9">
        <v>0</v>
      </c>
      <c r="G5070" s="9">
        <v>0</v>
      </c>
      <c r="H5070" s="9">
        <v>37</v>
      </c>
      <c r="I5070" s="9">
        <v>3</v>
      </c>
      <c r="J5070" s="9">
        <v>0</v>
      </c>
      <c r="K5070" s="9">
        <v>0</v>
      </c>
      <c r="L5070" s="9">
        <v>7</v>
      </c>
      <c r="M5070" s="9">
        <v>85</v>
      </c>
      <c r="N5070" s="9">
        <v>4</v>
      </c>
      <c r="O5070" s="9">
        <v>0</v>
      </c>
      <c r="P5070" s="9">
        <v>4</v>
      </c>
      <c r="Q5070" s="9">
        <v>0</v>
      </c>
      <c r="R5070" s="9">
        <v>0</v>
      </c>
      <c r="S5070" s="9">
        <v>19</v>
      </c>
      <c r="T5070" s="9">
        <v>0</v>
      </c>
      <c r="U5070" s="9">
        <v>0</v>
      </c>
      <c r="V5070" s="9">
        <v>0</v>
      </c>
      <c r="W5070" s="9">
        <v>0</v>
      </c>
      <c r="X5070" s="9">
        <v>0</v>
      </c>
      <c r="Y5070" s="9">
        <v>0</v>
      </c>
      <c r="Z5070" s="9">
        <v>0</v>
      </c>
      <c r="AA5070" s="9">
        <v>0</v>
      </c>
      <c r="AB5070" s="9">
        <v>0</v>
      </c>
      <c r="AC5070" s="9">
        <v>4</v>
      </c>
      <c r="AD5070" s="9">
        <v>0</v>
      </c>
      <c r="AE5070" s="9">
        <v>3</v>
      </c>
      <c r="AF5070" s="9">
        <v>0</v>
      </c>
      <c r="AG5070" s="9">
        <v>10</v>
      </c>
      <c r="AH5070" s="9">
        <v>0</v>
      </c>
      <c r="AI5070" s="9">
        <v>0</v>
      </c>
      <c r="AJ5070" s="9">
        <v>0</v>
      </c>
      <c r="AK5070" s="9">
        <v>0</v>
      </c>
      <c r="AL5070" s="9">
        <v>0</v>
      </c>
      <c r="AM5070" s="9">
        <v>0</v>
      </c>
      <c r="AN5070" s="9">
        <v>0</v>
      </c>
      <c r="AO5070" s="9">
        <v>0</v>
      </c>
      <c r="AP5070" s="9">
        <v>0</v>
      </c>
      <c r="AQ5070" s="9">
        <v>0</v>
      </c>
      <c r="AR5070" s="9">
        <v>0</v>
      </c>
      <c r="AS5070" s="9">
        <v>0</v>
      </c>
      <c r="AT5070" s="9">
        <v>3</v>
      </c>
      <c r="AU5070" s="9">
        <v>0</v>
      </c>
      <c r="AV5070" s="9">
        <v>0</v>
      </c>
      <c r="AW5070" s="9">
        <v>0</v>
      </c>
      <c r="AX5070" s="9">
        <v>4</v>
      </c>
      <c r="AY5070" s="9">
        <v>5</v>
      </c>
      <c r="AZ5070" s="9">
        <v>0</v>
      </c>
      <c r="BA5070" s="9">
        <v>0</v>
      </c>
      <c r="BB5070" s="9">
        <v>0</v>
      </c>
      <c r="BC5070" s="9">
        <v>5</v>
      </c>
    </row>
    <row r="5071" spans="2:55" x14ac:dyDescent="0.45">
      <c r="B5071" s="25">
        <v>5064</v>
      </c>
      <c r="D5071" s="9" t="s">
        <v>73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12</v>
      </c>
      <c r="N5071" s="9">
        <v>0</v>
      </c>
      <c r="O5071" s="9">
        <v>0</v>
      </c>
      <c r="P5071" s="9">
        <v>4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  <c r="AC5071" s="9">
        <v>0</v>
      </c>
      <c r="AD5071" s="9">
        <v>0</v>
      </c>
      <c r="AE5071" s="9">
        <v>0</v>
      </c>
      <c r="AF5071" s="9">
        <v>0</v>
      </c>
      <c r="AG5071" s="9">
        <v>0</v>
      </c>
      <c r="AH5071" s="9">
        <v>0</v>
      </c>
      <c r="AI5071" s="9">
        <v>0</v>
      </c>
      <c r="AJ5071" s="9">
        <v>0</v>
      </c>
      <c r="AK5071" s="9">
        <v>0</v>
      </c>
      <c r="AL5071" s="9">
        <v>0</v>
      </c>
      <c r="AM5071" s="9">
        <v>0</v>
      </c>
      <c r="AN5071" s="9">
        <v>0</v>
      </c>
      <c r="AO5071" s="9">
        <v>0</v>
      </c>
      <c r="AP5071" s="9">
        <v>0</v>
      </c>
      <c r="AQ5071" s="9">
        <v>0</v>
      </c>
      <c r="AR5071" s="9">
        <v>0</v>
      </c>
      <c r="AS5071" s="9">
        <v>0</v>
      </c>
      <c r="AT5071" s="9">
        <v>0</v>
      </c>
      <c r="AU5071" s="9">
        <v>0</v>
      </c>
      <c r="AV5071" s="9">
        <v>0</v>
      </c>
      <c r="AW5071" s="9">
        <v>0</v>
      </c>
      <c r="AX5071" s="9">
        <v>4</v>
      </c>
      <c r="AY5071" s="9">
        <v>0</v>
      </c>
      <c r="AZ5071" s="9">
        <v>0</v>
      </c>
      <c r="BA5071" s="9">
        <v>0</v>
      </c>
      <c r="BB5071" s="9">
        <v>0</v>
      </c>
      <c r="BC5071" s="9">
        <v>0</v>
      </c>
    </row>
    <row r="5072" spans="2:55" x14ac:dyDescent="0.45">
      <c r="B5072" s="25">
        <v>5065</v>
      </c>
      <c r="D5072" s="9" t="s">
        <v>74</v>
      </c>
      <c r="E5072" s="9">
        <v>3</v>
      </c>
      <c r="F5072" s="9">
        <v>8</v>
      </c>
      <c r="G5072" s="9">
        <v>0</v>
      </c>
      <c r="H5072" s="9">
        <v>46</v>
      </c>
      <c r="I5072" s="9">
        <v>19</v>
      </c>
      <c r="J5072" s="9">
        <v>3</v>
      </c>
      <c r="K5072" s="9">
        <v>0</v>
      </c>
      <c r="L5072" s="9">
        <v>33</v>
      </c>
      <c r="M5072" s="9">
        <v>41</v>
      </c>
      <c r="N5072" s="9">
        <v>0</v>
      </c>
      <c r="O5072" s="9">
        <v>0</v>
      </c>
      <c r="P5072" s="9">
        <v>92</v>
      </c>
      <c r="Q5072" s="9">
        <v>0</v>
      </c>
      <c r="R5072" s="9">
        <v>0</v>
      </c>
      <c r="S5072" s="9">
        <v>17</v>
      </c>
      <c r="T5072" s="9">
        <v>0</v>
      </c>
      <c r="U5072" s="9">
        <v>11</v>
      </c>
      <c r="V5072" s="9">
        <v>55</v>
      </c>
      <c r="W5072" s="9">
        <v>3</v>
      </c>
      <c r="X5072" s="9">
        <v>0</v>
      </c>
      <c r="Y5072" s="9">
        <v>5</v>
      </c>
      <c r="Z5072" s="9">
        <v>0</v>
      </c>
      <c r="AA5072" s="9">
        <v>0</v>
      </c>
      <c r="AB5072" s="9">
        <v>3</v>
      </c>
      <c r="AC5072" s="9">
        <v>3</v>
      </c>
      <c r="AD5072" s="9">
        <v>0</v>
      </c>
      <c r="AE5072" s="9">
        <v>0</v>
      </c>
      <c r="AF5072" s="9">
        <v>0</v>
      </c>
      <c r="AG5072" s="9">
        <v>10</v>
      </c>
      <c r="AH5072" s="9">
        <v>0</v>
      </c>
      <c r="AI5072" s="9">
        <v>0</v>
      </c>
      <c r="AJ5072" s="9">
        <v>6</v>
      </c>
      <c r="AK5072" s="9">
        <v>3</v>
      </c>
      <c r="AL5072" s="9">
        <v>0</v>
      </c>
      <c r="AM5072" s="9">
        <v>0</v>
      </c>
      <c r="AN5072" s="9">
        <v>0</v>
      </c>
      <c r="AO5072" s="9">
        <v>4</v>
      </c>
      <c r="AP5072" s="9">
        <v>6</v>
      </c>
      <c r="AQ5072" s="9">
        <v>0</v>
      </c>
      <c r="AR5072" s="9">
        <v>0</v>
      </c>
      <c r="AS5072" s="9">
        <v>0</v>
      </c>
      <c r="AT5072" s="9">
        <v>0</v>
      </c>
      <c r="AU5072" s="9">
        <v>5</v>
      </c>
      <c r="AV5072" s="9">
        <v>5</v>
      </c>
      <c r="AW5072" s="9">
        <v>0</v>
      </c>
      <c r="AX5072" s="9">
        <v>4</v>
      </c>
      <c r="AY5072" s="9">
        <v>5</v>
      </c>
      <c r="AZ5072" s="9">
        <v>0</v>
      </c>
      <c r="BA5072" s="9">
        <v>0</v>
      </c>
      <c r="BB5072" s="9">
        <v>3</v>
      </c>
      <c r="BC5072" s="9">
        <v>5</v>
      </c>
    </row>
    <row r="5073" spans="2:55" x14ac:dyDescent="0.45">
      <c r="B5073" s="25">
        <v>5066</v>
      </c>
      <c r="D5073" s="9" t="s">
        <v>75</v>
      </c>
      <c r="E5073" s="9">
        <v>0</v>
      </c>
      <c r="F5073" s="9">
        <v>0</v>
      </c>
      <c r="G5073" s="9">
        <v>0</v>
      </c>
      <c r="H5073" s="9">
        <v>7</v>
      </c>
      <c r="I5073" s="9">
        <v>0</v>
      </c>
      <c r="J5073" s="9">
        <v>0</v>
      </c>
      <c r="K5073" s="9">
        <v>0</v>
      </c>
      <c r="L5073" s="9">
        <v>5</v>
      </c>
      <c r="M5073" s="9">
        <v>14</v>
      </c>
      <c r="N5073" s="9">
        <v>0</v>
      </c>
      <c r="O5073" s="9">
        <v>0</v>
      </c>
      <c r="P5073" s="9">
        <v>3</v>
      </c>
      <c r="Q5073" s="9">
        <v>0</v>
      </c>
      <c r="R5073" s="9">
        <v>0</v>
      </c>
      <c r="S5073" s="9">
        <v>0</v>
      </c>
      <c r="T5073" s="9">
        <v>3</v>
      </c>
      <c r="U5073" s="9">
        <v>0</v>
      </c>
      <c r="V5073" s="9">
        <v>0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  <c r="AC5073" s="9">
        <v>6</v>
      </c>
      <c r="AD5073" s="9">
        <v>0</v>
      </c>
      <c r="AE5073" s="9">
        <v>0</v>
      </c>
      <c r="AF5073" s="9">
        <v>0</v>
      </c>
      <c r="AG5073" s="9">
        <v>0</v>
      </c>
      <c r="AH5073" s="9">
        <v>0</v>
      </c>
      <c r="AI5073" s="9">
        <v>0</v>
      </c>
      <c r="AJ5073" s="9">
        <v>0</v>
      </c>
      <c r="AK5073" s="9">
        <v>0</v>
      </c>
      <c r="AL5073" s="9">
        <v>0</v>
      </c>
      <c r="AM5073" s="9">
        <v>0</v>
      </c>
      <c r="AN5073" s="9">
        <v>0</v>
      </c>
      <c r="AO5073" s="9">
        <v>0</v>
      </c>
      <c r="AP5073" s="9">
        <v>0</v>
      </c>
      <c r="AQ5073" s="9">
        <v>0</v>
      </c>
      <c r="AR5073" s="9">
        <v>0</v>
      </c>
      <c r="AS5073" s="9">
        <v>0</v>
      </c>
      <c r="AT5073" s="9">
        <v>0</v>
      </c>
      <c r="AU5073" s="9">
        <v>0</v>
      </c>
      <c r="AV5073" s="9">
        <v>0</v>
      </c>
      <c r="AW5073" s="9">
        <v>0</v>
      </c>
      <c r="AX5073" s="9">
        <v>0</v>
      </c>
      <c r="AY5073" s="9">
        <v>0</v>
      </c>
      <c r="AZ5073" s="9">
        <v>0</v>
      </c>
      <c r="BA5073" s="9">
        <v>0</v>
      </c>
      <c r="BB5073" s="9">
        <v>0</v>
      </c>
      <c r="BC5073" s="9">
        <v>0</v>
      </c>
    </row>
    <row r="5074" spans="2:55" x14ac:dyDescent="0.45">
      <c r="B5074" s="25">
        <v>5067</v>
      </c>
      <c r="D5074" s="9" t="s">
        <v>76</v>
      </c>
      <c r="E5074" s="9">
        <v>0</v>
      </c>
      <c r="F5074" s="9">
        <v>0</v>
      </c>
      <c r="G5074" s="9">
        <v>0</v>
      </c>
      <c r="H5074" s="9">
        <v>0</v>
      </c>
      <c r="I5074" s="9">
        <v>0</v>
      </c>
      <c r="J5074" s="9">
        <v>0</v>
      </c>
      <c r="K5074" s="9">
        <v>0</v>
      </c>
      <c r="L5074" s="9">
        <v>5</v>
      </c>
      <c r="M5074" s="9">
        <v>4</v>
      </c>
      <c r="N5074" s="9">
        <v>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0</v>
      </c>
      <c r="X5074" s="9">
        <v>0</v>
      </c>
      <c r="Y5074" s="9">
        <v>0</v>
      </c>
      <c r="Z5074" s="9">
        <v>0</v>
      </c>
      <c r="AA5074" s="9">
        <v>0</v>
      </c>
      <c r="AB5074" s="9">
        <v>0</v>
      </c>
      <c r="AC5074" s="9">
        <v>0</v>
      </c>
      <c r="AD5074" s="9">
        <v>0</v>
      </c>
      <c r="AE5074" s="9">
        <v>0</v>
      </c>
      <c r="AF5074" s="9">
        <v>0</v>
      </c>
      <c r="AG5074" s="9">
        <v>0</v>
      </c>
      <c r="AH5074" s="9">
        <v>0</v>
      </c>
      <c r="AI5074" s="9">
        <v>0</v>
      </c>
      <c r="AJ5074" s="9">
        <v>0</v>
      </c>
      <c r="AK5074" s="9">
        <v>0</v>
      </c>
      <c r="AL5074" s="9">
        <v>0</v>
      </c>
      <c r="AM5074" s="9">
        <v>0</v>
      </c>
      <c r="AN5074" s="9">
        <v>0</v>
      </c>
      <c r="AO5074" s="9">
        <v>0</v>
      </c>
      <c r="AP5074" s="9">
        <v>0</v>
      </c>
      <c r="AQ5074" s="9">
        <v>0</v>
      </c>
      <c r="AR5074" s="9">
        <v>0</v>
      </c>
      <c r="AS5074" s="9">
        <v>0</v>
      </c>
      <c r="AT5074" s="9">
        <v>0</v>
      </c>
      <c r="AU5074" s="9">
        <v>0</v>
      </c>
      <c r="AV5074" s="9">
        <v>0</v>
      </c>
      <c r="AW5074" s="9">
        <v>0</v>
      </c>
      <c r="AX5074" s="9">
        <v>0</v>
      </c>
      <c r="AY5074" s="9">
        <v>0</v>
      </c>
      <c r="AZ5074" s="9">
        <v>0</v>
      </c>
      <c r="BA5074" s="9">
        <v>0</v>
      </c>
      <c r="BB5074" s="9">
        <v>0</v>
      </c>
      <c r="BC5074" s="9">
        <v>3</v>
      </c>
    </row>
    <row r="5075" spans="2:55" x14ac:dyDescent="0.45">
      <c r="B5075" s="25">
        <v>5068</v>
      </c>
      <c r="D5075" s="9" t="s">
        <v>77</v>
      </c>
      <c r="E5075" s="9">
        <v>0</v>
      </c>
      <c r="F5075" s="9">
        <v>0</v>
      </c>
      <c r="G5075" s="9">
        <v>0</v>
      </c>
      <c r="H5075" s="9">
        <v>10</v>
      </c>
      <c r="I5075" s="9">
        <v>0</v>
      </c>
      <c r="J5075" s="9">
        <v>0</v>
      </c>
      <c r="K5075" s="9">
        <v>0</v>
      </c>
      <c r="L5075" s="9">
        <v>3</v>
      </c>
      <c r="M5075" s="9">
        <v>19</v>
      </c>
      <c r="N5075" s="9">
        <v>0</v>
      </c>
      <c r="O5075" s="9">
        <v>0</v>
      </c>
      <c r="P5075" s="9">
        <v>0</v>
      </c>
      <c r="Q5075" s="9">
        <v>0</v>
      </c>
      <c r="R5075" s="9">
        <v>0</v>
      </c>
      <c r="S5075" s="9">
        <v>0</v>
      </c>
      <c r="T5075" s="9">
        <v>0</v>
      </c>
      <c r="U5075" s="9">
        <v>0</v>
      </c>
      <c r="V5075" s="9">
        <v>0</v>
      </c>
      <c r="W5075" s="9">
        <v>0</v>
      </c>
      <c r="X5075" s="9">
        <v>0</v>
      </c>
      <c r="Y5075" s="9">
        <v>0</v>
      </c>
      <c r="Z5075" s="9">
        <v>0</v>
      </c>
      <c r="AA5075" s="9">
        <v>0</v>
      </c>
      <c r="AB5075" s="9">
        <v>0</v>
      </c>
      <c r="AC5075" s="9">
        <v>0</v>
      </c>
      <c r="AD5075" s="9">
        <v>3</v>
      </c>
      <c r="AE5075" s="9">
        <v>0</v>
      </c>
      <c r="AF5075" s="9">
        <v>0</v>
      </c>
      <c r="AG5075" s="9">
        <v>0</v>
      </c>
      <c r="AH5075" s="9">
        <v>0</v>
      </c>
      <c r="AI5075" s="9">
        <v>0</v>
      </c>
      <c r="AJ5075" s="9">
        <v>0</v>
      </c>
      <c r="AK5075" s="9">
        <v>0</v>
      </c>
      <c r="AL5075" s="9">
        <v>0</v>
      </c>
      <c r="AM5075" s="9">
        <v>0</v>
      </c>
      <c r="AN5075" s="9">
        <v>0</v>
      </c>
      <c r="AO5075" s="9">
        <v>0</v>
      </c>
      <c r="AP5075" s="9">
        <v>3</v>
      </c>
      <c r="AQ5075" s="9">
        <v>0</v>
      </c>
      <c r="AR5075" s="9">
        <v>0</v>
      </c>
      <c r="AS5075" s="9">
        <v>0</v>
      </c>
      <c r="AT5075" s="9">
        <v>0</v>
      </c>
      <c r="AU5075" s="9">
        <v>0</v>
      </c>
      <c r="AV5075" s="9">
        <v>0</v>
      </c>
      <c r="AW5075" s="9">
        <v>0</v>
      </c>
      <c r="AX5075" s="9">
        <v>8</v>
      </c>
      <c r="AY5075" s="9">
        <v>0</v>
      </c>
      <c r="AZ5075" s="9">
        <v>0</v>
      </c>
      <c r="BA5075" s="9">
        <v>0</v>
      </c>
      <c r="BB5075" s="9">
        <v>0</v>
      </c>
      <c r="BC5075" s="9">
        <v>0</v>
      </c>
    </row>
    <row r="5076" spans="2:55" x14ac:dyDescent="0.45">
      <c r="B5076" s="25">
        <v>5069</v>
      </c>
      <c r="D5076" s="9" t="s">
        <v>78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0</v>
      </c>
      <c r="Z5076" s="9">
        <v>0</v>
      </c>
      <c r="AA5076" s="9">
        <v>0</v>
      </c>
      <c r="AB5076" s="9">
        <v>0</v>
      </c>
      <c r="AC5076" s="9">
        <v>0</v>
      </c>
      <c r="AD5076" s="9">
        <v>0</v>
      </c>
      <c r="AE5076" s="9">
        <v>0</v>
      </c>
      <c r="AF5076" s="9">
        <v>0</v>
      </c>
      <c r="AG5076" s="9">
        <v>0</v>
      </c>
      <c r="AH5076" s="9">
        <v>0</v>
      </c>
      <c r="AI5076" s="9">
        <v>0</v>
      </c>
      <c r="AJ5076" s="9">
        <v>0</v>
      </c>
      <c r="AK5076" s="9">
        <v>0</v>
      </c>
      <c r="AL5076" s="9">
        <v>0</v>
      </c>
      <c r="AM5076" s="9">
        <v>0</v>
      </c>
      <c r="AN5076" s="9">
        <v>0</v>
      </c>
      <c r="AO5076" s="9">
        <v>0</v>
      </c>
      <c r="AP5076" s="9">
        <v>0</v>
      </c>
      <c r="AQ5076" s="9">
        <v>0</v>
      </c>
      <c r="AR5076" s="9">
        <v>0</v>
      </c>
      <c r="AS5076" s="9">
        <v>0</v>
      </c>
      <c r="AT5076" s="9">
        <v>0</v>
      </c>
      <c r="AU5076" s="9">
        <v>0</v>
      </c>
      <c r="AV5076" s="9">
        <v>0</v>
      </c>
      <c r="AW5076" s="9">
        <v>0</v>
      </c>
      <c r="AX5076" s="9">
        <v>0</v>
      </c>
      <c r="AY5076" s="9">
        <v>0</v>
      </c>
      <c r="AZ5076" s="9">
        <v>0</v>
      </c>
      <c r="BA5076" s="9">
        <v>0</v>
      </c>
      <c r="BB5076" s="9">
        <v>0</v>
      </c>
      <c r="BC5076" s="9">
        <v>0</v>
      </c>
    </row>
    <row r="5077" spans="2:55" x14ac:dyDescent="0.45">
      <c r="B5077" s="25">
        <v>5070</v>
      </c>
      <c r="D5077" s="9" t="s">
        <v>79</v>
      </c>
      <c r="E5077" s="9">
        <v>7</v>
      </c>
      <c r="F5077" s="9">
        <v>9</v>
      </c>
      <c r="G5077" s="9">
        <v>0</v>
      </c>
      <c r="H5077" s="9">
        <v>41</v>
      </c>
      <c r="I5077" s="9">
        <v>11</v>
      </c>
      <c r="J5077" s="9">
        <v>0</v>
      </c>
      <c r="K5077" s="9">
        <v>5</v>
      </c>
      <c r="L5077" s="9">
        <v>21</v>
      </c>
      <c r="M5077" s="9">
        <v>251</v>
      </c>
      <c r="N5077" s="9">
        <v>8</v>
      </c>
      <c r="O5077" s="9">
        <v>0</v>
      </c>
      <c r="P5077" s="9">
        <v>5</v>
      </c>
      <c r="Q5077" s="9">
        <v>0</v>
      </c>
      <c r="R5077" s="9">
        <v>0</v>
      </c>
      <c r="S5077" s="9">
        <v>59</v>
      </c>
      <c r="T5077" s="9">
        <v>0</v>
      </c>
      <c r="U5077" s="9">
        <v>4</v>
      </c>
      <c r="V5077" s="9">
        <v>0</v>
      </c>
      <c r="W5077" s="9">
        <v>7</v>
      </c>
      <c r="X5077" s="9">
        <v>4</v>
      </c>
      <c r="Y5077" s="9">
        <v>0</v>
      </c>
      <c r="Z5077" s="9">
        <v>0</v>
      </c>
      <c r="AA5077" s="9">
        <v>0</v>
      </c>
      <c r="AB5077" s="9">
        <v>4</v>
      </c>
      <c r="AC5077" s="9">
        <v>12</v>
      </c>
      <c r="AD5077" s="9">
        <v>0</v>
      </c>
      <c r="AE5077" s="9">
        <v>0</v>
      </c>
      <c r="AF5077" s="9">
        <v>0</v>
      </c>
      <c r="AG5077" s="9">
        <v>15</v>
      </c>
      <c r="AH5077" s="9">
        <v>0</v>
      </c>
      <c r="AI5077" s="9">
        <v>6</v>
      </c>
      <c r="AJ5077" s="9">
        <v>8</v>
      </c>
      <c r="AK5077" s="9">
        <v>3</v>
      </c>
      <c r="AL5077" s="9">
        <v>0</v>
      </c>
      <c r="AM5077" s="9">
        <v>4</v>
      </c>
      <c r="AN5077" s="9">
        <v>0</v>
      </c>
      <c r="AO5077" s="9">
        <v>6</v>
      </c>
      <c r="AP5077" s="9">
        <v>12</v>
      </c>
      <c r="AQ5077" s="9">
        <v>3</v>
      </c>
      <c r="AR5077" s="9">
        <v>0</v>
      </c>
      <c r="AS5077" s="9">
        <v>0</v>
      </c>
      <c r="AT5077" s="9">
        <v>0</v>
      </c>
      <c r="AU5077" s="9">
        <v>3</v>
      </c>
      <c r="AV5077" s="9">
        <v>0</v>
      </c>
      <c r="AW5077" s="9">
        <v>0</v>
      </c>
      <c r="AX5077" s="9">
        <v>6</v>
      </c>
      <c r="AY5077" s="9">
        <v>4</v>
      </c>
      <c r="AZ5077" s="9">
        <v>0</v>
      </c>
      <c r="BA5077" s="9">
        <v>0</v>
      </c>
      <c r="BB5077" s="9">
        <v>5</v>
      </c>
      <c r="BC5077" s="9">
        <v>0</v>
      </c>
    </row>
    <row r="5078" spans="2:55" x14ac:dyDescent="0.45">
      <c r="B5078" s="25">
        <v>5071</v>
      </c>
      <c r="D5078" s="9" t="s">
        <v>80</v>
      </c>
      <c r="E5078" s="9">
        <v>3</v>
      </c>
      <c r="F5078" s="9">
        <v>10</v>
      </c>
      <c r="G5078" s="9">
        <v>0</v>
      </c>
      <c r="H5078" s="9">
        <v>67</v>
      </c>
      <c r="I5078" s="9">
        <v>5</v>
      </c>
      <c r="J5078" s="9">
        <v>0</v>
      </c>
      <c r="K5078" s="9">
        <v>0</v>
      </c>
      <c r="L5078" s="9">
        <v>3</v>
      </c>
      <c r="M5078" s="9">
        <v>31</v>
      </c>
      <c r="N5078" s="9">
        <v>0</v>
      </c>
      <c r="O5078" s="9">
        <v>0</v>
      </c>
      <c r="P5078" s="9">
        <v>3</v>
      </c>
      <c r="Q5078" s="9">
        <v>0</v>
      </c>
      <c r="R5078" s="9">
        <v>0</v>
      </c>
      <c r="S5078" s="9">
        <v>27</v>
      </c>
      <c r="T5078" s="9">
        <v>3</v>
      </c>
      <c r="U5078" s="9">
        <v>195</v>
      </c>
      <c r="V5078" s="9">
        <v>0</v>
      </c>
      <c r="W5078" s="9">
        <v>0</v>
      </c>
      <c r="X5078" s="9">
        <v>0</v>
      </c>
      <c r="Y5078" s="9">
        <v>0</v>
      </c>
      <c r="Z5078" s="9">
        <v>0</v>
      </c>
      <c r="AA5078" s="9">
        <v>0</v>
      </c>
      <c r="AB5078" s="9">
        <v>0</v>
      </c>
      <c r="AC5078" s="9">
        <v>0</v>
      </c>
      <c r="AD5078" s="9">
        <v>0</v>
      </c>
      <c r="AE5078" s="9">
        <v>4</v>
      </c>
      <c r="AF5078" s="9">
        <v>0</v>
      </c>
      <c r="AG5078" s="9">
        <v>17</v>
      </c>
      <c r="AH5078" s="9">
        <v>0</v>
      </c>
      <c r="AI5078" s="9">
        <v>0</v>
      </c>
      <c r="AJ5078" s="9">
        <v>0</v>
      </c>
      <c r="AK5078" s="9">
        <v>5</v>
      </c>
      <c r="AL5078" s="9">
        <v>0</v>
      </c>
      <c r="AM5078" s="9">
        <v>0</v>
      </c>
      <c r="AN5078" s="9">
        <v>0</v>
      </c>
      <c r="AO5078" s="9">
        <v>5</v>
      </c>
      <c r="AP5078" s="9">
        <v>5</v>
      </c>
      <c r="AQ5078" s="9">
        <v>0</v>
      </c>
      <c r="AR5078" s="9">
        <v>0</v>
      </c>
      <c r="AS5078" s="9">
        <v>4</v>
      </c>
      <c r="AT5078" s="9">
        <v>8</v>
      </c>
      <c r="AU5078" s="9">
        <v>4</v>
      </c>
      <c r="AV5078" s="9">
        <v>5</v>
      </c>
      <c r="AW5078" s="9">
        <v>3</v>
      </c>
      <c r="AX5078" s="9">
        <v>4</v>
      </c>
      <c r="AY5078" s="9">
        <v>30</v>
      </c>
      <c r="AZ5078" s="9">
        <v>3</v>
      </c>
      <c r="BA5078" s="9">
        <v>0</v>
      </c>
      <c r="BB5078" s="9">
        <v>0</v>
      </c>
      <c r="BC5078" s="9">
        <v>0</v>
      </c>
    </row>
    <row r="5079" spans="2:55" x14ac:dyDescent="0.45">
      <c r="B5079" s="25">
        <v>5072</v>
      </c>
      <c r="D5079" s="9" t="s">
        <v>81</v>
      </c>
      <c r="E5079" s="9">
        <v>0</v>
      </c>
      <c r="F5079" s="9">
        <v>0</v>
      </c>
      <c r="G5079" s="9">
        <v>0</v>
      </c>
      <c r="H5079" s="9">
        <v>0</v>
      </c>
      <c r="I5079" s="9">
        <v>0</v>
      </c>
      <c r="J5079" s="9">
        <v>0</v>
      </c>
      <c r="K5079" s="9">
        <v>0</v>
      </c>
      <c r="L5079" s="9">
        <v>0</v>
      </c>
      <c r="M5079" s="9">
        <v>0</v>
      </c>
      <c r="N5079" s="9">
        <v>0</v>
      </c>
      <c r="O5079" s="9">
        <v>0</v>
      </c>
      <c r="P5079" s="9">
        <v>0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0</v>
      </c>
      <c r="Z5079" s="9">
        <v>0</v>
      </c>
      <c r="AA5079" s="9">
        <v>0</v>
      </c>
      <c r="AB5079" s="9">
        <v>0</v>
      </c>
      <c r="AC5079" s="9">
        <v>0</v>
      </c>
      <c r="AD5079" s="9">
        <v>0</v>
      </c>
      <c r="AE5079" s="9">
        <v>0</v>
      </c>
      <c r="AF5079" s="9">
        <v>0</v>
      </c>
      <c r="AG5079" s="9">
        <v>0</v>
      </c>
      <c r="AH5079" s="9">
        <v>0</v>
      </c>
      <c r="AI5079" s="9">
        <v>0</v>
      </c>
      <c r="AJ5079" s="9">
        <v>0</v>
      </c>
      <c r="AK5079" s="9">
        <v>0</v>
      </c>
      <c r="AL5079" s="9">
        <v>0</v>
      </c>
      <c r="AM5079" s="9">
        <v>0</v>
      </c>
      <c r="AN5079" s="9">
        <v>0</v>
      </c>
      <c r="AO5079" s="9">
        <v>0</v>
      </c>
      <c r="AP5079" s="9">
        <v>0</v>
      </c>
      <c r="AQ5079" s="9">
        <v>0</v>
      </c>
      <c r="AR5079" s="9">
        <v>0</v>
      </c>
      <c r="AS5079" s="9">
        <v>0</v>
      </c>
      <c r="AT5079" s="9">
        <v>0</v>
      </c>
      <c r="AU5079" s="9">
        <v>0</v>
      </c>
      <c r="AV5079" s="9">
        <v>0</v>
      </c>
      <c r="AW5079" s="9">
        <v>0</v>
      </c>
      <c r="AX5079" s="9">
        <v>0</v>
      </c>
      <c r="AY5079" s="9">
        <v>0</v>
      </c>
      <c r="AZ5079" s="9">
        <v>0</v>
      </c>
      <c r="BA5079" s="9">
        <v>0</v>
      </c>
      <c r="BB5079" s="9">
        <v>0</v>
      </c>
      <c r="BC5079" s="9">
        <v>0</v>
      </c>
    </row>
    <row r="5080" spans="2:55" x14ac:dyDescent="0.45">
      <c r="B5080" s="25">
        <v>5073</v>
      </c>
      <c r="D5080" s="9" t="s">
        <v>82</v>
      </c>
      <c r="E5080" s="9">
        <v>0</v>
      </c>
      <c r="F5080" s="9">
        <v>4</v>
      </c>
      <c r="G5080" s="9">
        <v>0</v>
      </c>
      <c r="H5080" s="9">
        <v>0</v>
      </c>
      <c r="I5080" s="9">
        <v>4</v>
      </c>
      <c r="J5080" s="9">
        <v>0</v>
      </c>
      <c r="K5080" s="9">
        <v>0</v>
      </c>
      <c r="L5080" s="9">
        <v>9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0</v>
      </c>
      <c r="V5080" s="9">
        <v>0</v>
      </c>
      <c r="W5080" s="9">
        <v>0</v>
      </c>
      <c r="X5080" s="9">
        <v>4</v>
      </c>
      <c r="Y5080" s="9">
        <v>0</v>
      </c>
      <c r="Z5080" s="9">
        <v>0</v>
      </c>
      <c r="AA5080" s="9">
        <v>0</v>
      </c>
      <c r="AB5080" s="9">
        <v>4</v>
      </c>
      <c r="AC5080" s="9">
        <v>5</v>
      </c>
      <c r="AD5080" s="9">
        <v>0</v>
      </c>
      <c r="AE5080" s="9">
        <v>3</v>
      </c>
      <c r="AF5080" s="9">
        <v>0</v>
      </c>
      <c r="AG5080" s="9">
        <v>0</v>
      </c>
      <c r="AH5080" s="9">
        <v>0</v>
      </c>
      <c r="AI5080" s="9">
        <v>0</v>
      </c>
      <c r="AJ5080" s="9">
        <v>0</v>
      </c>
      <c r="AK5080" s="9">
        <v>0</v>
      </c>
      <c r="AL5080" s="9">
        <v>0</v>
      </c>
      <c r="AM5080" s="9">
        <v>0</v>
      </c>
      <c r="AN5080" s="9">
        <v>0</v>
      </c>
      <c r="AO5080" s="9">
        <v>0</v>
      </c>
      <c r="AP5080" s="9">
        <v>0</v>
      </c>
      <c r="AQ5080" s="9">
        <v>0</v>
      </c>
      <c r="AR5080" s="9">
        <v>0</v>
      </c>
      <c r="AS5080" s="9">
        <v>0</v>
      </c>
      <c r="AT5080" s="9">
        <v>0</v>
      </c>
      <c r="AU5080" s="9">
        <v>0</v>
      </c>
      <c r="AV5080" s="9">
        <v>0</v>
      </c>
      <c r="AW5080" s="9">
        <v>0</v>
      </c>
      <c r="AX5080" s="9">
        <v>0</v>
      </c>
      <c r="AY5080" s="9">
        <v>0</v>
      </c>
      <c r="AZ5080" s="9">
        <v>0</v>
      </c>
      <c r="BA5080" s="9">
        <v>0</v>
      </c>
      <c r="BB5080" s="9">
        <v>0</v>
      </c>
      <c r="BC5080" s="9">
        <v>3</v>
      </c>
    </row>
    <row r="5081" spans="2:55" x14ac:dyDescent="0.45">
      <c r="B5081" s="25">
        <v>5074</v>
      </c>
      <c r="D5081" s="9" t="s">
        <v>83</v>
      </c>
      <c r="E5081" s="9">
        <v>0</v>
      </c>
      <c r="F5081" s="9">
        <v>0</v>
      </c>
      <c r="G5081" s="9">
        <v>0</v>
      </c>
      <c r="H5081" s="9">
        <v>5</v>
      </c>
      <c r="I5081" s="9">
        <v>0</v>
      </c>
      <c r="J5081" s="9">
        <v>0</v>
      </c>
      <c r="K5081" s="9">
        <v>0</v>
      </c>
      <c r="L5081" s="9">
        <v>0</v>
      </c>
      <c r="M5081" s="9">
        <v>5</v>
      </c>
      <c r="N5081" s="9">
        <v>0</v>
      </c>
      <c r="O5081" s="9">
        <v>0</v>
      </c>
      <c r="P5081" s="9">
        <v>0</v>
      </c>
      <c r="Q5081" s="9">
        <v>0</v>
      </c>
      <c r="R5081" s="9">
        <v>0</v>
      </c>
      <c r="S5081" s="9">
        <v>0</v>
      </c>
      <c r="T5081" s="9">
        <v>0</v>
      </c>
      <c r="U5081" s="9">
        <v>0</v>
      </c>
      <c r="V5081" s="9">
        <v>0</v>
      </c>
      <c r="W5081" s="9">
        <v>0</v>
      </c>
      <c r="X5081" s="9">
        <v>11</v>
      </c>
      <c r="Y5081" s="9">
        <v>0</v>
      </c>
      <c r="Z5081" s="9">
        <v>0</v>
      </c>
      <c r="AA5081" s="9">
        <v>0</v>
      </c>
      <c r="AB5081" s="9">
        <v>0</v>
      </c>
      <c r="AC5081" s="9">
        <v>0</v>
      </c>
      <c r="AD5081" s="9">
        <v>0</v>
      </c>
      <c r="AE5081" s="9">
        <v>0</v>
      </c>
      <c r="AF5081" s="9">
        <v>0</v>
      </c>
      <c r="AG5081" s="9">
        <v>0</v>
      </c>
      <c r="AH5081" s="9">
        <v>0</v>
      </c>
      <c r="AI5081" s="9">
        <v>0</v>
      </c>
      <c r="AJ5081" s="9">
        <v>0</v>
      </c>
      <c r="AK5081" s="9">
        <v>0</v>
      </c>
      <c r="AL5081" s="9">
        <v>0</v>
      </c>
      <c r="AM5081" s="9">
        <v>0</v>
      </c>
      <c r="AN5081" s="9">
        <v>0</v>
      </c>
      <c r="AO5081" s="9">
        <v>0</v>
      </c>
      <c r="AP5081" s="9">
        <v>0</v>
      </c>
      <c r="AQ5081" s="9">
        <v>0</v>
      </c>
      <c r="AR5081" s="9">
        <v>0</v>
      </c>
      <c r="AS5081" s="9">
        <v>0</v>
      </c>
      <c r="AT5081" s="9">
        <v>0</v>
      </c>
      <c r="AU5081" s="9">
        <v>0</v>
      </c>
      <c r="AV5081" s="9">
        <v>0</v>
      </c>
      <c r="AW5081" s="9">
        <v>0</v>
      </c>
      <c r="AX5081" s="9">
        <v>0</v>
      </c>
      <c r="AY5081" s="9">
        <v>0</v>
      </c>
      <c r="AZ5081" s="9">
        <v>0</v>
      </c>
      <c r="BA5081" s="9">
        <v>0</v>
      </c>
      <c r="BB5081" s="9">
        <v>0</v>
      </c>
      <c r="BC5081" s="9">
        <v>0</v>
      </c>
    </row>
    <row r="5082" spans="2:55" x14ac:dyDescent="0.45">
      <c r="B5082" s="25">
        <v>5075</v>
      </c>
      <c r="D5082" s="9" t="s">
        <v>84</v>
      </c>
      <c r="E5082" s="9">
        <v>0</v>
      </c>
      <c r="F5082" s="9">
        <v>0</v>
      </c>
      <c r="G5082" s="9">
        <v>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0</v>
      </c>
      <c r="Z5082" s="9">
        <v>0</v>
      </c>
      <c r="AA5082" s="9">
        <v>0</v>
      </c>
      <c r="AB5082" s="9">
        <v>0</v>
      </c>
      <c r="AC5082" s="9">
        <v>0</v>
      </c>
      <c r="AD5082" s="9">
        <v>0</v>
      </c>
      <c r="AE5082" s="9">
        <v>0</v>
      </c>
      <c r="AF5082" s="9">
        <v>0</v>
      </c>
      <c r="AG5082" s="9">
        <v>0</v>
      </c>
      <c r="AH5082" s="9">
        <v>0</v>
      </c>
      <c r="AI5082" s="9">
        <v>0</v>
      </c>
      <c r="AJ5082" s="9">
        <v>0</v>
      </c>
      <c r="AK5082" s="9">
        <v>0</v>
      </c>
      <c r="AL5082" s="9">
        <v>0</v>
      </c>
      <c r="AM5082" s="9">
        <v>0</v>
      </c>
      <c r="AN5082" s="9">
        <v>0</v>
      </c>
      <c r="AO5082" s="9">
        <v>0</v>
      </c>
      <c r="AP5082" s="9">
        <v>0</v>
      </c>
      <c r="AQ5082" s="9">
        <v>0</v>
      </c>
      <c r="AR5082" s="9">
        <v>0</v>
      </c>
      <c r="AS5082" s="9">
        <v>0</v>
      </c>
      <c r="AT5082" s="9">
        <v>0</v>
      </c>
      <c r="AU5082" s="9">
        <v>0</v>
      </c>
      <c r="AV5082" s="9">
        <v>0</v>
      </c>
      <c r="AW5082" s="9">
        <v>0</v>
      </c>
      <c r="AX5082" s="9">
        <v>0</v>
      </c>
      <c r="AY5082" s="9">
        <v>0</v>
      </c>
      <c r="AZ5082" s="9">
        <v>0</v>
      </c>
      <c r="BA5082" s="9">
        <v>0</v>
      </c>
      <c r="BB5082" s="9">
        <v>0</v>
      </c>
      <c r="BC5082" s="9">
        <v>0</v>
      </c>
    </row>
    <row r="5083" spans="2:55" x14ac:dyDescent="0.45">
      <c r="B5083" s="25">
        <v>5076</v>
      </c>
      <c r="D5083" s="9" t="s">
        <v>85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  <c r="AC5083" s="9">
        <v>0</v>
      </c>
      <c r="AD5083" s="9">
        <v>0</v>
      </c>
      <c r="AE5083" s="9">
        <v>0</v>
      </c>
      <c r="AF5083" s="9">
        <v>0</v>
      </c>
      <c r="AG5083" s="9">
        <v>0</v>
      </c>
      <c r="AH5083" s="9">
        <v>0</v>
      </c>
      <c r="AI5083" s="9">
        <v>0</v>
      </c>
      <c r="AJ5083" s="9">
        <v>0</v>
      </c>
      <c r="AK5083" s="9">
        <v>0</v>
      </c>
      <c r="AL5083" s="9">
        <v>0</v>
      </c>
      <c r="AM5083" s="9">
        <v>0</v>
      </c>
      <c r="AN5083" s="9">
        <v>0</v>
      </c>
      <c r="AO5083" s="9">
        <v>0</v>
      </c>
      <c r="AP5083" s="9">
        <v>0</v>
      </c>
      <c r="AQ5083" s="9">
        <v>0</v>
      </c>
      <c r="AR5083" s="9">
        <v>0</v>
      </c>
      <c r="AS5083" s="9">
        <v>0</v>
      </c>
      <c r="AT5083" s="9">
        <v>0</v>
      </c>
      <c r="AU5083" s="9">
        <v>0</v>
      </c>
      <c r="AV5083" s="9">
        <v>0</v>
      </c>
      <c r="AW5083" s="9">
        <v>0</v>
      </c>
      <c r="AX5083" s="9">
        <v>0</v>
      </c>
      <c r="AY5083" s="9">
        <v>0</v>
      </c>
      <c r="AZ5083" s="9">
        <v>0</v>
      </c>
      <c r="BA5083" s="9">
        <v>0</v>
      </c>
      <c r="BB5083" s="9">
        <v>0</v>
      </c>
      <c r="BC5083" s="9">
        <v>0</v>
      </c>
    </row>
    <row r="5084" spans="2:55" x14ac:dyDescent="0.45">
      <c r="B5084" s="25">
        <v>5077</v>
      </c>
      <c r="D5084" s="9" t="s">
        <v>86</v>
      </c>
      <c r="E5084" s="9">
        <v>0</v>
      </c>
      <c r="F5084" s="9">
        <v>7</v>
      </c>
      <c r="G5084" s="9">
        <v>0</v>
      </c>
      <c r="H5084" s="9">
        <v>19</v>
      </c>
      <c r="I5084" s="9">
        <v>7</v>
      </c>
      <c r="J5084" s="9">
        <v>3</v>
      </c>
      <c r="K5084" s="9">
        <v>0</v>
      </c>
      <c r="L5084" s="9">
        <v>20</v>
      </c>
      <c r="M5084" s="9">
        <v>21</v>
      </c>
      <c r="N5084" s="9">
        <v>3</v>
      </c>
      <c r="O5084" s="9">
        <v>3</v>
      </c>
      <c r="P5084" s="9">
        <v>0</v>
      </c>
      <c r="Q5084" s="9">
        <v>0</v>
      </c>
      <c r="R5084" s="9">
        <v>0</v>
      </c>
      <c r="S5084" s="9">
        <v>4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5</v>
      </c>
      <c r="AC5084" s="9">
        <v>7</v>
      </c>
      <c r="AD5084" s="9">
        <v>0</v>
      </c>
      <c r="AE5084" s="9">
        <v>0</v>
      </c>
      <c r="AF5084" s="9">
        <v>0</v>
      </c>
      <c r="AG5084" s="9">
        <v>4</v>
      </c>
      <c r="AH5084" s="9">
        <v>0</v>
      </c>
      <c r="AI5084" s="9">
        <v>0</v>
      </c>
      <c r="AJ5084" s="9">
        <v>3</v>
      </c>
      <c r="AK5084" s="9">
        <v>0</v>
      </c>
      <c r="AL5084" s="9">
        <v>0</v>
      </c>
      <c r="AM5084" s="9">
        <v>0</v>
      </c>
      <c r="AN5084" s="9">
        <v>0</v>
      </c>
      <c r="AO5084" s="9">
        <v>3</v>
      </c>
      <c r="AP5084" s="9">
        <v>0</v>
      </c>
      <c r="AQ5084" s="9">
        <v>0</v>
      </c>
      <c r="AR5084" s="9">
        <v>0</v>
      </c>
      <c r="AS5084" s="9">
        <v>0</v>
      </c>
      <c r="AT5084" s="9">
        <v>0</v>
      </c>
      <c r="AU5084" s="9">
        <v>0</v>
      </c>
      <c r="AV5084" s="9">
        <v>0</v>
      </c>
      <c r="AW5084" s="9">
        <v>0</v>
      </c>
      <c r="AX5084" s="9">
        <v>4</v>
      </c>
      <c r="AY5084" s="9">
        <v>0</v>
      </c>
      <c r="AZ5084" s="9">
        <v>0</v>
      </c>
      <c r="BA5084" s="9">
        <v>3</v>
      </c>
      <c r="BB5084" s="9">
        <v>0</v>
      </c>
      <c r="BC5084" s="9">
        <v>0</v>
      </c>
    </row>
    <row r="5085" spans="2:55" x14ac:dyDescent="0.45">
      <c r="B5085" s="25">
        <v>5078</v>
      </c>
      <c r="D5085" s="9" t="s">
        <v>87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0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  <c r="AC5085" s="9">
        <v>0</v>
      </c>
      <c r="AD5085" s="9">
        <v>0</v>
      </c>
      <c r="AE5085" s="9">
        <v>0</v>
      </c>
      <c r="AF5085" s="9">
        <v>0</v>
      </c>
      <c r="AG5085" s="9">
        <v>0</v>
      </c>
      <c r="AH5085" s="9">
        <v>0</v>
      </c>
      <c r="AI5085" s="9">
        <v>0</v>
      </c>
      <c r="AJ5085" s="9">
        <v>0</v>
      </c>
      <c r="AK5085" s="9">
        <v>0</v>
      </c>
      <c r="AL5085" s="9">
        <v>0</v>
      </c>
      <c r="AM5085" s="9">
        <v>0</v>
      </c>
      <c r="AN5085" s="9">
        <v>0</v>
      </c>
      <c r="AO5085" s="9">
        <v>0</v>
      </c>
      <c r="AP5085" s="9">
        <v>0</v>
      </c>
      <c r="AQ5085" s="9">
        <v>0</v>
      </c>
      <c r="AR5085" s="9">
        <v>0</v>
      </c>
      <c r="AS5085" s="9">
        <v>0</v>
      </c>
      <c r="AT5085" s="9">
        <v>0</v>
      </c>
      <c r="AU5085" s="9">
        <v>0</v>
      </c>
      <c r="AV5085" s="9">
        <v>0</v>
      </c>
      <c r="AW5085" s="9">
        <v>0</v>
      </c>
      <c r="AX5085" s="9">
        <v>0</v>
      </c>
      <c r="AY5085" s="9">
        <v>0</v>
      </c>
      <c r="AZ5085" s="9">
        <v>0</v>
      </c>
      <c r="BA5085" s="9">
        <v>0</v>
      </c>
      <c r="BB5085" s="9">
        <v>0</v>
      </c>
      <c r="BC5085" s="9">
        <v>0</v>
      </c>
    </row>
    <row r="5086" spans="2:55" x14ac:dyDescent="0.45">
      <c r="B5086" s="25">
        <v>5079</v>
      </c>
      <c r="D5086" s="9" t="s">
        <v>88</v>
      </c>
      <c r="E5086" s="9">
        <v>0</v>
      </c>
      <c r="F5086" s="9">
        <v>0</v>
      </c>
      <c r="G5086" s="9">
        <v>0</v>
      </c>
      <c r="H5086" s="9">
        <v>14</v>
      </c>
      <c r="I5086" s="9">
        <v>0</v>
      </c>
      <c r="J5086" s="9">
        <v>0</v>
      </c>
      <c r="K5086" s="9">
        <v>0</v>
      </c>
      <c r="L5086" s="9">
        <v>10</v>
      </c>
      <c r="M5086" s="9">
        <v>5</v>
      </c>
      <c r="N5086" s="9">
        <v>0</v>
      </c>
      <c r="O5086" s="9">
        <v>28</v>
      </c>
      <c r="P5086" s="9">
        <v>0</v>
      </c>
      <c r="Q5086" s="9">
        <v>8</v>
      </c>
      <c r="R5086" s="9">
        <v>0</v>
      </c>
      <c r="S5086" s="9">
        <v>3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6</v>
      </c>
      <c r="AB5086" s="9">
        <v>11</v>
      </c>
      <c r="AC5086" s="9">
        <v>5</v>
      </c>
      <c r="AD5086" s="9">
        <v>0</v>
      </c>
      <c r="AE5086" s="9">
        <v>3</v>
      </c>
      <c r="AF5086" s="9">
        <v>0</v>
      </c>
      <c r="AG5086" s="9">
        <v>0</v>
      </c>
      <c r="AH5086" s="9">
        <v>0</v>
      </c>
      <c r="AI5086" s="9">
        <v>0</v>
      </c>
      <c r="AJ5086" s="9">
        <v>5</v>
      </c>
      <c r="AK5086" s="9">
        <v>0</v>
      </c>
      <c r="AL5086" s="9">
        <v>0</v>
      </c>
      <c r="AM5086" s="9">
        <v>0</v>
      </c>
      <c r="AN5086" s="9">
        <v>0</v>
      </c>
      <c r="AO5086" s="9">
        <v>0</v>
      </c>
      <c r="AP5086" s="9">
        <v>4</v>
      </c>
      <c r="AQ5086" s="9">
        <v>0</v>
      </c>
      <c r="AR5086" s="9">
        <v>0</v>
      </c>
      <c r="AS5086" s="9">
        <v>0</v>
      </c>
      <c r="AT5086" s="9">
        <v>0</v>
      </c>
      <c r="AU5086" s="9">
        <v>0</v>
      </c>
      <c r="AV5086" s="9">
        <v>0</v>
      </c>
      <c r="AW5086" s="9">
        <v>0</v>
      </c>
      <c r="AX5086" s="9">
        <v>0</v>
      </c>
      <c r="AY5086" s="9">
        <v>0</v>
      </c>
      <c r="AZ5086" s="9">
        <v>0</v>
      </c>
      <c r="BA5086" s="9">
        <v>0</v>
      </c>
      <c r="BB5086" s="9">
        <v>0</v>
      </c>
      <c r="BC5086" s="9">
        <v>0</v>
      </c>
    </row>
    <row r="5087" spans="2:55" x14ac:dyDescent="0.45">
      <c r="B5087" s="25">
        <v>5080</v>
      </c>
      <c r="D5087" s="9" t="s">
        <v>89</v>
      </c>
      <c r="E5087" s="9">
        <v>0</v>
      </c>
      <c r="F5087" s="9">
        <v>3</v>
      </c>
      <c r="G5087" s="9">
        <v>0</v>
      </c>
      <c r="H5087" s="9">
        <v>4</v>
      </c>
      <c r="I5087" s="9">
        <v>0</v>
      </c>
      <c r="J5087" s="9">
        <v>6</v>
      </c>
      <c r="K5087" s="9">
        <v>0</v>
      </c>
      <c r="L5087" s="9">
        <v>0</v>
      </c>
      <c r="M5087" s="9">
        <v>5</v>
      </c>
      <c r="N5087" s="9">
        <v>4</v>
      </c>
      <c r="O5087" s="9">
        <v>378</v>
      </c>
      <c r="P5087" s="9">
        <v>0</v>
      </c>
      <c r="Q5087" s="9">
        <v>0</v>
      </c>
      <c r="R5087" s="9">
        <v>0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0</v>
      </c>
      <c r="AB5087" s="9">
        <v>10</v>
      </c>
      <c r="AC5087" s="9">
        <v>0</v>
      </c>
      <c r="AD5087" s="9">
        <v>0</v>
      </c>
      <c r="AE5087" s="9">
        <v>0</v>
      </c>
      <c r="AF5087" s="9">
        <v>0</v>
      </c>
      <c r="AG5087" s="9">
        <v>0</v>
      </c>
      <c r="AH5087" s="9">
        <v>0</v>
      </c>
      <c r="AI5087" s="9">
        <v>0</v>
      </c>
      <c r="AJ5087" s="9">
        <v>0</v>
      </c>
      <c r="AK5087" s="9">
        <v>0</v>
      </c>
      <c r="AL5087" s="9">
        <v>0</v>
      </c>
      <c r="AM5087" s="9">
        <v>0</v>
      </c>
      <c r="AN5087" s="9">
        <v>0</v>
      </c>
      <c r="AO5087" s="9">
        <v>0</v>
      </c>
      <c r="AP5087" s="9">
        <v>0</v>
      </c>
      <c r="AQ5087" s="9">
        <v>0</v>
      </c>
      <c r="AR5087" s="9">
        <v>0</v>
      </c>
      <c r="AS5087" s="9">
        <v>0</v>
      </c>
      <c r="AT5087" s="9">
        <v>0</v>
      </c>
      <c r="AU5087" s="9">
        <v>0</v>
      </c>
      <c r="AV5087" s="9">
        <v>0</v>
      </c>
      <c r="AW5087" s="9">
        <v>0</v>
      </c>
      <c r="AX5087" s="9">
        <v>6</v>
      </c>
      <c r="AY5087" s="9">
        <v>0</v>
      </c>
      <c r="AZ5087" s="9">
        <v>0</v>
      </c>
      <c r="BA5087" s="9">
        <v>0</v>
      </c>
      <c r="BB5087" s="9">
        <v>0</v>
      </c>
      <c r="BC5087" s="9">
        <v>0</v>
      </c>
    </row>
    <row r="5088" spans="2:55" x14ac:dyDescent="0.45">
      <c r="B5088" s="25">
        <v>5081</v>
      </c>
      <c r="D5088" s="9" t="s">
        <v>90</v>
      </c>
      <c r="E5088" s="9">
        <v>0</v>
      </c>
      <c r="F5088" s="9">
        <v>4</v>
      </c>
      <c r="G5088" s="9">
        <v>0</v>
      </c>
      <c r="H5088" s="9">
        <v>12</v>
      </c>
      <c r="I5088" s="9">
        <v>3</v>
      </c>
      <c r="J5088" s="9">
        <v>0</v>
      </c>
      <c r="K5088" s="9">
        <v>4</v>
      </c>
      <c r="L5088" s="9">
        <v>5</v>
      </c>
      <c r="M5088" s="9">
        <v>0</v>
      </c>
      <c r="N5088" s="9">
        <v>0</v>
      </c>
      <c r="O5088" s="9">
        <v>476</v>
      </c>
      <c r="P5088" s="9">
        <v>0</v>
      </c>
      <c r="Q5088" s="9">
        <v>0</v>
      </c>
      <c r="R5088" s="9">
        <v>0</v>
      </c>
      <c r="S5088" s="9">
        <v>3</v>
      </c>
      <c r="T5088" s="9">
        <v>0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20</v>
      </c>
      <c r="AB5088" s="9">
        <v>34</v>
      </c>
      <c r="AC5088" s="9">
        <v>5</v>
      </c>
      <c r="AD5088" s="9">
        <v>0</v>
      </c>
      <c r="AE5088" s="9">
        <v>5</v>
      </c>
      <c r="AF5088" s="9">
        <v>0</v>
      </c>
      <c r="AG5088" s="9">
        <v>6</v>
      </c>
      <c r="AH5088" s="9">
        <v>0</v>
      </c>
      <c r="AI5088" s="9">
        <v>0</v>
      </c>
      <c r="AJ5088" s="9">
        <v>0</v>
      </c>
      <c r="AK5088" s="9">
        <v>0</v>
      </c>
      <c r="AL5088" s="9">
        <v>0</v>
      </c>
      <c r="AM5088" s="9">
        <v>3</v>
      </c>
      <c r="AN5088" s="9">
        <v>0</v>
      </c>
      <c r="AO5088" s="9">
        <v>0</v>
      </c>
      <c r="AP5088" s="9">
        <v>0</v>
      </c>
      <c r="AQ5088" s="9">
        <v>0</v>
      </c>
      <c r="AR5088" s="9">
        <v>0</v>
      </c>
      <c r="AS5088" s="9">
        <v>0</v>
      </c>
      <c r="AT5088" s="9">
        <v>0</v>
      </c>
      <c r="AU5088" s="9">
        <v>0</v>
      </c>
      <c r="AV5088" s="9">
        <v>5</v>
      </c>
      <c r="AW5088" s="9">
        <v>0</v>
      </c>
      <c r="AX5088" s="9">
        <v>6</v>
      </c>
      <c r="AY5088" s="9">
        <v>0</v>
      </c>
      <c r="AZ5088" s="9">
        <v>0</v>
      </c>
      <c r="BA5088" s="9">
        <v>0</v>
      </c>
      <c r="BB5088" s="9">
        <v>0</v>
      </c>
      <c r="BC5088" s="9">
        <v>0</v>
      </c>
    </row>
    <row r="5089" spans="2:55" x14ac:dyDescent="0.45">
      <c r="B5089" s="25">
        <v>5082</v>
      </c>
      <c r="D5089" s="9" t="s">
        <v>91</v>
      </c>
      <c r="E5089" s="9">
        <v>0</v>
      </c>
      <c r="F5089" s="9">
        <v>0</v>
      </c>
      <c r="G5089" s="9">
        <v>0</v>
      </c>
      <c r="H5089" s="9">
        <v>8</v>
      </c>
      <c r="I5089" s="9">
        <v>7</v>
      </c>
      <c r="J5089" s="9">
        <v>0</v>
      </c>
      <c r="K5089" s="9">
        <v>0</v>
      </c>
      <c r="L5089" s="9">
        <v>3</v>
      </c>
      <c r="M5089" s="9">
        <v>3</v>
      </c>
      <c r="N5089" s="9">
        <v>0</v>
      </c>
      <c r="O5089" s="9">
        <v>32</v>
      </c>
      <c r="P5089" s="9">
        <v>0</v>
      </c>
      <c r="Q5089" s="9">
        <v>0</v>
      </c>
      <c r="R5089" s="9">
        <v>0</v>
      </c>
      <c r="S5089" s="9">
        <v>4</v>
      </c>
      <c r="T5089" s="9">
        <v>0</v>
      </c>
      <c r="U5089" s="9">
        <v>0</v>
      </c>
      <c r="V5089" s="9">
        <v>0</v>
      </c>
      <c r="W5089" s="9">
        <v>0</v>
      </c>
      <c r="X5089" s="9">
        <v>0</v>
      </c>
      <c r="Y5089" s="9">
        <v>0</v>
      </c>
      <c r="Z5089" s="9">
        <v>0</v>
      </c>
      <c r="AA5089" s="9">
        <v>0</v>
      </c>
      <c r="AB5089" s="9">
        <v>0</v>
      </c>
      <c r="AC5089" s="9">
        <v>0</v>
      </c>
      <c r="AD5089" s="9">
        <v>0</v>
      </c>
      <c r="AE5089" s="9">
        <v>0</v>
      </c>
      <c r="AF5089" s="9">
        <v>0</v>
      </c>
      <c r="AG5089" s="9">
        <v>0</v>
      </c>
      <c r="AH5089" s="9">
        <v>0</v>
      </c>
      <c r="AI5089" s="9">
        <v>0</v>
      </c>
      <c r="AJ5089" s="9">
        <v>0</v>
      </c>
      <c r="AK5089" s="9">
        <v>0</v>
      </c>
      <c r="AL5089" s="9">
        <v>0</v>
      </c>
      <c r="AM5089" s="9">
        <v>0</v>
      </c>
      <c r="AN5089" s="9">
        <v>0</v>
      </c>
      <c r="AO5089" s="9">
        <v>0</v>
      </c>
      <c r="AP5089" s="9">
        <v>6</v>
      </c>
      <c r="AQ5089" s="9">
        <v>0</v>
      </c>
      <c r="AR5089" s="9">
        <v>0</v>
      </c>
      <c r="AS5089" s="9">
        <v>0</v>
      </c>
      <c r="AT5089" s="9">
        <v>0</v>
      </c>
      <c r="AU5089" s="9">
        <v>0</v>
      </c>
      <c r="AV5089" s="9">
        <v>0</v>
      </c>
      <c r="AW5089" s="9">
        <v>0</v>
      </c>
      <c r="AX5089" s="9">
        <v>0</v>
      </c>
      <c r="AY5089" s="9">
        <v>0</v>
      </c>
      <c r="AZ5089" s="9">
        <v>0</v>
      </c>
      <c r="BA5089" s="9">
        <v>0</v>
      </c>
      <c r="BB5089" s="9">
        <v>0</v>
      </c>
      <c r="BC5089" s="9">
        <v>0</v>
      </c>
    </row>
    <row r="5090" spans="2:55" x14ac:dyDescent="0.45">
      <c r="B5090" s="25">
        <v>5083</v>
      </c>
      <c r="D5090" s="9" t="s">
        <v>92</v>
      </c>
      <c r="E5090" s="9">
        <v>0</v>
      </c>
      <c r="F5090" s="9">
        <v>0</v>
      </c>
      <c r="G5090" s="9">
        <v>0</v>
      </c>
      <c r="H5090" s="9">
        <v>5</v>
      </c>
      <c r="I5090" s="9">
        <v>0</v>
      </c>
      <c r="J5090" s="9">
        <v>0</v>
      </c>
      <c r="K5090" s="9">
        <v>0</v>
      </c>
      <c r="L5090" s="9">
        <v>3</v>
      </c>
      <c r="M5090" s="9">
        <v>0</v>
      </c>
      <c r="N5090" s="9">
        <v>0</v>
      </c>
      <c r="O5090" s="9">
        <v>53</v>
      </c>
      <c r="P5090" s="9">
        <v>0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0</v>
      </c>
      <c r="Z5090" s="9">
        <v>0</v>
      </c>
      <c r="AA5090" s="9">
        <v>17</v>
      </c>
      <c r="AB5090" s="9">
        <v>10</v>
      </c>
      <c r="AC5090" s="9">
        <v>0</v>
      </c>
      <c r="AD5090" s="9">
        <v>0</v>
      </c>
      <c r="AE5090" s="9">
        <v>0</v>
      </c>
      <c r="AF5090" s="9">
        <v>0</v>
      </c>
      <c r="AG5090" s="9">
        <v>4</v>
      </c>
      <c r="AH5090" s="9">
        <v>0</v>
      </c>
      <c r="AI5090" s="9">
        <v>0</v>
      </c>
      <c r="AJ5090" s="9">
        <v>6</v>
      </c>
      <c r="AK5090" s="9">
        <v>0</v>
      </c>
      <c r="AL5090" s="9">
        <v>0</v>
      </c>
      <c r="AM5090" s="9">
        <v>0</v>
      </c>
      <c r="AN5090" s="9">
        <v>0</v>
      </c>
      <c r="AO5090" s="9">
        <v>0</v>
      </c>
      <c r="AP5090" s="9">
        <v>0</v>
      </c>
      <c r="AQ5090" s="9">
        <v>0</v>
      </c>
      <c r="AR5090" s="9">
        <v>0</v>
      </c>
      <c r="AS5090" s="9">
        <v>0</v>
      </c>
      <c r="AT5090" s="9">
        <v>0</v>
      </c>
      <c r="AU5090" s="9">
        <v>0</v>
      </c>
      <c r="AV5090" s="9">
        <v>0</v>
      </c>
      <c r="AW5090" s="9">
        <v>0</v>
      </c>
      <c r="AX5090" s="9">
        <v>0</v>
      </c>
      <c r="AY5090" s="9">
        <v>0</v>
      </c>
      <c r="AZ5090" s="9">
        <v>0</v>
      </c>
      <c r="BA5090" s="9">
        <v>0</v>
      </c>
      <c r="BB5090" s="9">
        <v>0</v>
      </c>
      <c r="BC5090" s="9">
        <v>0</v>
      </c>
    </row>
    <row r="5091" spans="2:55" x14ac:dyDescent="0.45">
      <c r="B5091" s="25">
        <v>5084</v>
      </c>
      <c r="D5091" s="9" t="s">
        <v>93</v>
      </c>
      <c r="E5091" s="9">
        <v>0</v>
      </c>
      <c r="F5091" s="9">
        <v>0</v>
      </c>
      <c r="G5091" s="9">
        <v>0</v>
      </c>
      <c r="H5091" s="9">
        <v>4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3</v>
      </c>
      <c r="P5091" s="9">
        <v>0</v>
      </c>
      <c r="Q5091" s="9">
        <v>0</v>
      </c>
      <c r="R5091" s="9">
        <v>0</v>
      </c>
      <c r="S5091" s="9">
        <v>0</v>
      </c>
      <c r="T5091" s="9">
        <v>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0</v>
      </c>
      <c r="AB5091" s="9">
        <v>0</v>
      </c>
      <c r="AC5091" s="9">
        <v>0</v>
      </c>
      <c r="AD5091" s="9">
        <v>0</v>
      </c>
      <c r="AE5091" s="9">
        <v>0</v>
      </c>
      <c r="AF5091" s="9">
        <v>0</v>
      </c>
      <c r="AG5091" s="9">
        <v>0</v>
      </c>
      <c r="AH5091" s="9">
        <v>0</v>
      </c>
      <c r="AI5091" s="9">
        <v>0</v>
      </c>
      <c r="AJ5091" s="9">
        <v>0</v>
      </c>
      <c r="AK5091" s="9">
        <v>0</v>
      </c>
      <c r="AL5091" s="9">
        <v>0</v>
      </c>
      <c r="AM5091" s="9">
        <v>0</v>
      </c>
      <c r="AN5091" s="9">
        <v>0</v>
      </c>
      <c r="AO5091" s="9">
        <v>0</v>
      </c>
      <c r="AP5091" s="9">
        <v>0</v>
      </c>
      <c r="AQ5091" s="9">
        <v>0</v>
      </c>
      <c r="AR5091" s="9">
        <v>0</v>
      </c>
      <c r="AS5091" s="9">
        <v>0</v>
      </c>
      <c r="AT5091" s="9">
        <v>0</v>
      </c>
      <c r="AU5091" s="9">
        <v>0</v>
      </c>
      <c r="AV5091" s="9">
        <v>0</v>
      </c>
      <c r="AW5091" s="9">
        <v>0</v>
      </c>
      <c r="AX5091" s="9">
        <v>0</v>
      </c>
      <c r="AY5091" s="9">
        <v>0</v>
      </c>
      <c r="AZ5091" s="9">
        <v>0</v>
      </c>
      <c r="BA5091" s="9">
        <v>0</v>
      </c>
      <c r="BB5091" s="9">
        <v>0</v>
      </c>
      <c r="BC5091" s="9">
        <v>0</v>
      </c>
    </row>
    <row r="5092" spans="2:55" x14ac:dyDescent="0.45">
      <c r="B5092" s="25">
        <v>5085</v>
      </c>
      <c r="D5092" s="9" t="s">
        <v>94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16</v>
      </c>
      <c r="N5092" s="9">
        <v>0</v>
      </c>
      <c r="O5092" s="9">
        <v>0</v>
      </c>
      <c r="P5092" s="9">
        <v>0</v>
      </c>
      <c r="Q5092" s="9">
        <v>0</v>
      </c>
      <c r="R5092" s="9">
        <v>0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7</v>
      </c>
      <c r="Y5092" s="9">
        <v>0</v>
      </c>
      <c r="Z5092" s="9">
        <v>0</v>
      </c>
      <c r="AA5092" s="9">
        <v>0</v>
      </c>
      <c r="AB5092" s="9">
        <v>0</v>
      </c>
      <c r="AC5092" s="9">
        <v>0</v>
      </c>
      <c r="AD5092" s="9">
        <v>0</v>
      </c>
      <c r="AE5092" s="9">
        <v>0</v>
      </c>
      <c r="AF5092" s="9">
        <v>0</v>
      </c>
      <c r="AG5092" s="9">
        <v>0</v>
      </c>
      <c r="AH5092" s="9">
        <v>0</v>
      </c>
      <c r="AI5092" s="9">
        <v>0</v>
      </c>
      <c r="AJ5092" s="9">
        <v>0</v>
      </c>
      <c r="AK5092" s="9">
        <v>0</v>
      </c>
      <c r="AL5092" s="9">
        <v>0</v>
      </c>
      <c r="AM5092" s="9">
        <v>0</v>
      </c>
      <c r="AN5092" s="9">
        <v>0</v>
      </c>
      <c r="AO5092" s="9">
        <v>0</v>
      </c>
      <c r="AP5092" s="9">
        <v>0</v>
      </c>
      <c r="AQ5092" s="9">
        <v>0</v>
      </c>
      <c r="AR5092" s="9">
        <v>0</v>
      </c>
      <c r="AS5092" s="9">
        <v>0</v>
      </c>
      <c r="AT5092" s="9">
        <v>0</v>
      </c>
      <c r="AU5092" s="9">
        <v>0</v>
      </c>
      <c r="AV5092" s="9">
        <v>0</v>
      </c>
      <c r="AW5092" s="9">
        <v>0</v>
      </c>
      <c r="AX5092" s="9">
        <v>0</v>
      </c>
      <c r="AY5092" s="9">
        <v>0</v>
      </c>
      <c r="AZ5092" s="9">
        <v>0</v>
      </c>
      <c r="BA5092" s="9">
        <v>0</v>
      </c>
      <c r="BB5092" s="9">
        <v>0</v>
      </c>
      <c r="BC5092" s="9">
        <v>0</v>
      </c>
    </row>
    <row r="5093" spans="2:55" x14ac:dyDescent="0.45">
      <c r="B5093" s="25">
        <v>5086</v>
      </c>
      <c r="D5093" s="9" t="s">
        <v>95</v>
      </c>
      <c r="E5093" s="9">
        <v>0</v>
      </c>
      <c r="F5093" s="9">
        <v>0</v>
      </c>
      <c r="G5093" s="9">
        <v>0</v>
      </c>
      <c r="H5093" s="9">
        <v>15</v>
      </c>
      <c r="I5093" s="9">
        <v>5</v>
      </c>
      <c r="J5093" s="9">
        <v>7</v>
      </c>
      <c r="K5093" s="9">
        <v>0</v>
      </c>
      <c r="L5093" s="9">
        <v>12</v>
      </c>
      <c r="M5093" s="9">
        <v>6</v>
      </c>
      <c r="N5093" s="9">
        <v>3</v>
      </c>
      <c r="O5093" s="9">
        <v>52</v>
      </c>
      <c r="P5093" s="9">
        <v>0</v>
      </c>
      <c r="Q5093" s="9">
        <v>3</v>
      </c>
      <c r="R5093" s="9">
        <v>0</v>
      </c>
      <c r="S5093" s="9">
        <v>5</v>
      </c>
      <c r="T5093" s="9">
        <v>0</v>
      </c>
      <c r="U5093" s="9">
        <v>0</v>
      </c>
      <c r="V5093" s="9">
        <v>0</v>
      </c>
      <c r="W5093" s="9">
        <v>0</v>
      </c>
      <c r="X5093" s="9">
        <v>0</v>
      </c>
      <c r="Y5093" s="9">
        <v>0</v>
      </c>
      <c r="Z5093" s="9">
        <v>0</v>
      </c>
      <c r="AA5093" s="9">
        <v>9</v>
      </c>
      <c r="AB5093" s="9">
        <v>7</v>
      </c>
      <c r="AC5093" s="9">
        <v>4</v>
      </c>
      <c r="AD5093" s="9">
        <v>0</v>
      </c>
      <c r="AE5093" s="9">
        <v>3</v>
      </c>
      <c r="AF5093" s="9">
        <v>0</v>
      </c>
      <c r="AG5093" s="9">
        <v>6</v>
      </c>
      <c r="AH5093" s="9">
        <v>0</v>
      </c>
      <c r="AI5093" s="9">
        <v>3</v>
      </c>
      <c r="AJ5093" s="9">
        <v>0</v>
      </c>
      <c r="AK5093" s="9">
        <v>0</v>
      </c>
      <c r="AL5093" s="9">
        <v>0</v>
      </c>
      <c r="AM5093" s="9">
        <v>0</v>
      </c>
      <c r="AN5093" s="9">
        <v>0</v>
      </c>
      <c r="AO5093" s="9">
        <v>0</v>
      </c>
      <c r="AP5093" s="9">
        <v>0</v>
      </c>
      <c r="AQ5093" s="9">
        <v>0</v>
      </c>
      <c r="AR5093" s="9">
        <v>0</v>
      </c>
      <c r="AS5093" s="9">
        <v>0</v>
      </c>
      <c r="AT5093" s="9">
        <v>0</v>
      </c>
      <c r="AU5093" s="9">
        <v>0</v>
      </c>
      <c r="AV5093" s="9">
        <v>0</v>
      </c>
      <c r="AW5093" s="9">
        <v>0</v>
      </c>
      <c r="AX5093" s="9">
        <v>0</v>
      </c>
      <c r="AY5093" s="9">
        <v>0</v>
      </c>
      <c r="AZ5093" s="9">
        <v>0</v>
      </c>
      <c r="BA5093" s="9">
        <v>0</v>
      </c>
      <c r="BB5093" s="9">
        <v>5</v>
      </c>
      <c r="BC5093" s="9">
        <v>0</v>
      </c>
    </row>
    <row r="5094" spans="2:55" x14ac:dyDescent="0.45">
      <c r="B5094" s="25">
        <v>5087</v>
      </c>
      <c r="D5094" s="9" t="s">
        <v>96</v>
      </c>
      <c r="E5094" s="9">
        <v>0</v>
      </c>
      <c r="F5094" s="9">
        <v>0</v>
      </c>
      <c r="G5094" s="9">
        <v>0</v>
      </c>
      <c r="H5094" s="9">
        <v>0</v>
      </c>
      <c r="I5094" s="9">
        <v>0</v>
      </c>
      <c r="J5094" s="9">
        <v>0</v>
      </c>
      <c r="K5094" s="9">
        <v>0</v>
      </c>
      <c r="L5094" s="9">
        <v>0</v>
      </c>
      <c r="M5094" s="9">
        <v>0</v>
      </c>
      <c r="N5094" s="9">
        <v>0</v>
      </c>
      <c r="O5094" s="9">
        <v>23</v>
      </c>
      <c r="P5094" s="9">
        <v>0</v>
      </c>
      <c r="Q5094" s="9">
        <v>0</v>
      </c>
      <c r="R5094" s="9">
        <v>0</v>
      </c>
      <c r="S5094" s="9">
        <v>0</v>
      </c>
      <c r="T5094" s="9">
        <v>0</v>
      </c>
      <c r="U5094" s="9">
        <v>0</v>
      </c>
      <c r="V5094" s="9">
        <v>0</v>
      </c>
      <c r="W5094" s="9">
        <v>0</v>
      </c>
      <c r="X5094" s="9">
        <v>0</v>
      </c>
      <c r="Y5094" s="9">
        <v>0</v>
      </c>
      <c r="Z5094" s="9">
        <v>0</v>
      </c>
      <c r="AA5094" s="9">
        <v>0</v>
      </c>
      <c r="AB5094" s="9">
        <v>0</v>
      </c>
      <c r="AC5094" s="9">
        <v>0</v>
      </c>
      <c r="AD5094" s="9">
        <v>0</v>
      </c>
      <c r="AE5094" s="9">
        <v>0</v>
      </c>
      <c r="AF5094" s="9">
        <v>0</v>
      </c>
      <c r="AG5094" s="9">
        <v>0</v>
      </c>
      <c r="AH5094" s="9">
        <v>0</v>
      </c>
      <c r="AI5094" s="9">
        <v>0</v>
      </c>
      <c r="AJ5094" s="9">
        <v>0</v>
      </c>
      <c r="AK5094" s="9">
        <v>0</v>
      </c>
      <c r="AL5094" s="9">
        <v>0</v>
      </c>
      <c r="AM5094" s="9">
        <v>0</v>
      </c>
      <c r="AN5094" s="9">
        <v>0</v>
      </c>
      <c r="AO5094" s="9">
        <v>0</v>
      </c>
      <c r="AP5094" s="9">
        <v>0</v>
      </c>
      <c r="AQ5094" s="9">
        <v>0</v>
      </c>
      <c r="AR5094" s="9">
        <v>0</v>
      </c>
      <c r="AS5094" s="9">
        <v>0</v>
      </c>
      <c r="AT5094" s="9">
        <v>0</v>
      </c>
      <c r="AU5094" s="9">
        <v>0</v>
      </c>
      <c r="AV5094" s="9">
        <v>0</v>
      </c>
      <c r="AW5094" s="9">
        <v>0</v>
      </c>
      <c r="AX5094" s="9">
        <v>0</v>
      </c>
      <c r="AY5094" s="9">
        <v>0</v>
      </c>
      <c r="AZ5094" s="9">
        <v>0</v>
      </c>
      <c r="BA5094" s="9">
        <v>0</v>
      </c>
      <c r="BB5094" s="9">
        <v>0</v>
      </c>
      <c r="BC5094" s="9">
        <v>0</v>
      </c>
    </row>
    <row r="5095" spans="2:55" x14ac:dyDescent="0.45">
      <c r="B5095" s="25">
        <v>5088</v>
      </c>
      <c r="D5095" s="9" t="s">
        <v>97</v>
      </c>
      <c r="E5095" s="9">
        <v>0</v>
      </c>
      <c r="F5095" s="9">
        <v>7</v>
      </c>
      <c r="G5095" s="9">
        <v>0</v>
      </c>
      <c r="H5095" s="9">
        <v>9</v>
      </c>
      <c r="I5095" s="9">
        <v>0</v>
      </c>
      <c r="J5095" s="9">
        <v>0</v>
      </c>
      <c r="K5095" s="9">
        <v>0</v>
      </c>
      <c r="L5095" s="9">
        <v>3</v>
      </c>
      <c r="M5095" s="9">
        <v>0</v>
      </c>
      <c r="N5095" s="9">
        <v>4</v>
      </c>
      <c r="O5095" s="9">
        <v>132</v>
      </c>
      <c r="P5095" s="9">
        <v>0</v>
      </c>
      <c r="Q5095" s="9">
        <v>3</v>
      </c>
      <c r="R5095" s="9">
        <v>0</v>
      </c>
      <c r="S5095" s="9">
        <v>0</v>
      </c>
      <c r="T5095" s="9">
        <v>0</v>
      </c>
      <c r="U5095" s="9">
        <v>0</v>
      </c>
      <c r="V5095" s="9">
        <v>0</v>
      </c>
      <c r="W5095" s="9">
        <v>0</v>
      </c>
      <c r="X5095" s="9">
        <v>0</v>
      </c>
      <c r="Y5095" s="9">
        <v>0</v>
      </c>
      <c r="Z5095" s="9">
        <v>0</v>
      </c>
      <c r="AA5095" s="9">
        <v>20</v>
      </c>
      <c r="AB5095" s="9">
        <v>7</v>
      </c>
      <c r="AC5095" s="9">
        <v>4</v>
      </c>
      <c r="AD5095" s="9">
        <v>0</v>
      </c>
      <c r="AE5095" s="9">
        <v>11</v>
      </c>
      <c r="AF5095" s="9">
        <v>0</v>
      </c>
      <c r="AG5095" s="9">
        <v>4</v>
      </c>
      <c r="AH5095" s="9">
        <v>0</v>
      </c>
      <c r="AI5095" s="9">
        <v>3</v>
      </c>
      <c r="AJ5095" s="9">
        <v>6</v>
      </c>
      <c r="AK5095" s="9">
        <v>0</v>
      </c>
      <c r="AL5095" s="9">
        <v>0</v>
      </c>
      <c r="AM5095" s="9">
        <v>0</v>
      </c>
      <c r="AN5095" s="9">
        <v>0</v>
      </c>
      <c r="AO5095" s="9">
        <v>0</v>
      </c>
      <c r="AP5095" s="9">
        <v>0</v>
      </c>
      <c r="AQ5095" s="9">
        <v>0</v>
      </c>
      <c r="AR5095" s="9">
        <v>0</v>
      </c>
      <c r="AS5095" s="9">
        <v>0</v>
      </c>
      <c r="AT5095" s="9">
        <v>0</v>
      </c>
      <c r="AU5095" s="9">
        <v>0</v>
      </c>
      <c r="AV5095" s="9">
        <v>0</v>
      </c>
      <c r="AW5095" s="9">
        <v>0</v>
      </c>
      <c r="AX5095" s="9">
        <v>0</v>
      </c>
      <c r="AY5095" s="9">
        <v>0</v>
      </c>
      <c r="AZ5095" s="9">
        <v>0</v>
      </c>
      <c r="BA5095" s="9">
        <v>0</v>
      </c>
      <c r="BB5095" s="9">
        <v>0</v>
      </c>
      <c r="BC5095" s="9">
        <v>0</v>
      </c>
    </row>
    <row r="5096" spans="2:55" x14ac:dyDescent="0.45">
      <c r="B5096" s="25">
        <v>5089</v>
      </c>
      <c r="D5096" s="9" t="s">
        <v>98</v>
      </c>
      <c r="E5096" s="9">
        <v>0</v>
      </c>
      <c r="F5096" s="9">
        <v>0</v>
      </c>
      <c r="G5096" s="9">
        <v>0</v>
      </c>
      <c r="H5096" s="9">
        <v>0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4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0</v>
      </c>
      <c r="AA5096" s="9">
        <v>3</v>
      </c>
      <c r="AB5096" s="9">
        <v>0</v>
      </c>
      <c r="AC5096" s="9">
        <v>0</v>
      </c>
      <c r="AD5096" s="9">
        <v>0</v>
      </c>
      <c r="AE5096" s="9">
        <v>0</v>
      </c>
      <c r="AF5096" s="9">
        <v>0</v>
      </c>
      <c r="AG5096" s="9">
        <v>0</v>
      </c>
      <c r="AH5096" s="9">
        <v>0</v>
      </c>
      <c r="AI5096" s="9">
        <v>0</v>
      </c>
      <c r="AJ5096" s="9">
        <v>0</v>
      </c>
      <c r="AK5096" s="9">
        <v>0</v>
      </c>
      <c r="AL5096" s="9">
        <v>0</v>
      </c>
      <c r="AM5096" s="9">
        <v>0</v>
      </c>
      <c r="AN5096" s="9">
        <v>0</v>
      </c>
      <c r="AO5096" s="9">
        <v>0</v>
      </c>
      <c r="AP5096" s="9">
        <v>0</v>
      </c>
      <c r="AQ5096" s="9">
        <v>0</v>
      </c>
      <c r="AR5096" s="9">
        <v>0</v>
      </c>
      <c r="AS5096" s="9">
        <v>0</v>
      </c>
      <c r="AT5096" s="9">
        <v>0</v>
      </c>
      <c r="AU5096" s="9">
        <v>0</v>
      </c>
      <c r="AV5096" s="9">
        <v>0</v>
      </c>
      <c r="AW5096" s="9">
        <v>0</v>
      </c>
      <c r="AX5096" s="9">
        <v>0</v>
      </c>
      <c r="AY5096" s="9">
        <v>0</v>
      </c>
      <c r="AZ5096" s="9">
        <v>0</v>
      </c>
      <c r="BA5096" s="9">
        <v>0</v>
      </c>
      <c r="BB5096" s="9">
        <v>0</v>
      </c>
      <c r="BC5096" s="9">
        <v>0</v>
      </c>
    </row>
    <row r="5097" spans="2:55" x14ac:dyDescent="0.45">
      <c r="B5097" s="25">
        <v>5090</v>
      </c>
      <c r="D5097" s="9" t="s">
        <v>99</v>
      </c>
      <c r="E5097" s="9">
        <v>0</v>
      </c>
      <c r="F5097" s="9">
        <v>6</v>
      </c>
      <c r="G5097" s="9">
        <v>0</v>
      </c>
      <c r="H5097" s="9">
        <v>14</v>
      </c>
      <c r="I5097" s="9">
        <v>6</v>
      </c>
      <c r="J5097" s="9">
        <v>0</v>
      </c>
      <c r="K5097" s="9">
        <v>0</v>
      </c>
      <c r="L5097" s="9">
        <v>0</v>
      </c>
      <c r="M5097" s="9">
        <v>3</v>
      </c>
      <c r="N5097" s="9">
        <v>3</v>
      </c>
      <c r="O5097" s="9">
        <v>9</v>
      </c>
      <c r="P5097" s="9">
        <v>0</v>
      </c>
      <c r="Q5097" s="9">
        <v>3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7</v>
      </c>
      <c r="AB5097" s="9">
        <v>4</v>
      </c>
      <c r="AC5097" s="9">
        <v>9</v>
      </c>
      <c r="AD5097" s="9">
        <v>0</v>
      </c>
      <c r="AE5097" s="9">
        <v>14</v>
      </c>
      <c r="AF5097" s="9">
        <v>0</v>
      </c>
      <c r="AG5097" s="9">
        <v>0</v>
      </c>
      <c r="AH5097" s="9">
        <v>5</v>
      </c>
      <c r="AI5097" s="9">
        <v>0</v>
      </c>
      <c r="AJ5097" s="9">
        <v>9</v>
      </c>
      <c r="AK5097" s="9">
        <v>5</v>
      </c>
      <c r="AL5097" s="9">
        <v>0</v>
      </c>
      <c r="AM5097" s="9">
        <v>4</v>
      </c>
      <c r="AN5097" s="9">
        <v>0</v>
      </c>
      <c r="AO5097" s="9">
        <v>3</v>
      </c>
      <c r="AP5097" s="9">
        <v>6</v>
      </c>
      <c r="AQ5097" s="9">
        <v>0</v>
      </c>
      <c r="AR5097" s="9">
        <v>0</v>
      </c>
      <c r="AS5097" s="9">
        <v>0</v>
      </c>
      <c r="AT5097" s="9">
        <v>0</v>
      </c>
      <c r="AU5097" s="9">
        <v>0</v>
      </c>
      <c r="AV5097" s="9">
        <v>0</v>
      </c>
      <c r="AW5097" s="9">
        <v>0</v>
      </c>
      <c r="AX5097" s="9">
        <v>0</v>
      </c>
      <c r="AY5097" s="9">
        <v>0</v>
      </c>
      <c r="AZ5097" s="9">
        <v>0</v>
      </c>
      <c r="BA5097" s="9">
        <v>0</v>
      </c>
      <c r="BB5097" s="9">
        <v>0</v>
      </c>
      <c r="BC5097" s="9">
        <v>0</v>
      </c>
    </row>
    <row r="5098" spans="2:55" x14ac:dyDescent="0.45">
      <c r="B5098" s="25">
        <v>5091</v>
      </c>
      <c r="D5098" s="9" t="s">
        <v>100</v>
      </c>
      <c r="E5098" s="9">
        <v>0</v>
      </c>
      <c r="F5098" s="9">
        <v>3</v>
      </c>
      <c r="G5098" s="9">
        <v>0</v>
      </c>
      <c r="H5098" s="9">
        <v>17</v>
      </c>
      <c r="I5098" s="9">
        <v>3</v>
      </c>
      <c r="J5098" s="9">
        <v>0</v>
      </c>
      <c r="K5098" s="9">
        <v>0</v>
      </c>
      <c r="L5098" s="9">
        <v>6</v>
      </c>
      <c r="M5098" s="9">
        <v>0</v>
      </c>
      <c r="N5098" s="9">
        <v>117</v>
      </c>
      <c r="O5098" s="9">
        <v>0</v>
      </c>
      <c r="P5098" s="9">
        <v>0</v>
      </c>
      <c r="Q5098" s="9">
        <v>4</v>
      </c>
      <c r="R5098" s="9">
        <v>0</v>
      </c>
      <c r="S5098" s="9">
        <v>0</v>
      </c>
      <c r="T5098" s="9">
        <v>0</v>
      </c>
      <c r="U5098" s="9">
        <v>0</v>
      </c>
      <c r="V5098" s="9">
        <v>0</v>
      </c>
      <c r="W5098" s="9">
        <v>0</v>
      </c>
      <c r="X5098" s="9">
        <v>0</v>
      </c>
      <c r="Y5098" s="9">
        <v>0</v>
      </c>
      <c r="Z5098" s="9">
        <v>0</v>
      </c>
      <c r="AA5098" s="9">
        <v>0</v>
      </c>
      <c r="AB5098" s="9">
        <v>4</v>
      </c>
      <c r="AC5098" s="9">
        <v>3</v>
      </c>
      <c r="AD5098" s="9">
        <v>0</v>
      </c>
      <c r="AE5098" s="9">
        <v>0</v>
      </c>
      <c r="AF5098" s="9">
        <v>0</v>
      </c>
      <c r="AG5098" s="9">
        <v>0</v>
      </c>
      <c r="AH5098" s="9">
        <v>3</v>
      </c>
      <c r="AI5098" s="9">
        <v>0</v>
      </c>
      <c r="AJ5098" s="9">
        <v>0</v>
      </c>
      <c r="AK5098" s="9">
        <v>0</v>
      </c>
      <c r="AL5098" s="9">
        <v>0</v>
      </c>
      <c r="AM5098" s="9">
        <v>0</v>
      </c>
      <c r="AN5098" s="9">
        <v>0</v>
      </c>
      <c r="AO5098" s="9">
        <v>3</v>
      </c>
      <c r="AP5098" s="9">
        <v>6</v>
      </c>
      <c r="AQ5098" s="9">
        <v>0</v>
      </c>
      <c r="AR5098" s="9">
        <v>0</v>
      </c>
      <c r="AS5098" s="9">
        <v>0</v>
      </c>
      <c r="AT5098" s="9">
        <v>0</v>
      </c>
      <c r="AU5098" s="9">
        <v>0</v>
      </c>
      <c r="AV5098" s="9">
        <v>0</v>
      </c>
      <c r="AW5098" s="9">
        <v>0</v>
      </c>
      <c r="AX5098" s="9">
        <v>0</v>
      </c>
      <c r="AY5098" s="9">
        <v>0</v>
      </c>
      <c r="AZ5098" s="9">
        <v>0</v>
      </c>
      <c r="BA5098" s="9">
        <v>0</v>
      </c>
      <c r="BB5098" s="9">
        <v>0</v>
      </c>
      <c r="BC5098" s="9">
        <v>0</v>
      </c>
    </row>
    <row r="5099" spans="2:55" x14ac:dyDescent="0.45">
      <c r="B5099" s="25">
        <v>5092</v>
      </c>
      <c r="D5099" s="9" t="s">
        <v>101</v>
      </c>
      <c r="E5099" s="9">
        <v>0</v>
      </c>
      <c r="F5099" s="9">
        <v>4</v>
      </c>
      <c r="G5099" s="9">
        <v>0</v>
      </c>
      <c r="H5099" s="9">
        <v>46</v>
      </c>
      <c r="I5099" s="9">
        <v>10</v>
      </c>
      <c r="J5099" s="9">
        <v>0</v>
      </c>
      <c r="K5099" s="9">
        <v>3</v>
      </c>
      <c r="L5099" s="9">
        <v>34</v>
      </c>
      <c r="M5099" s="9">
        <v>3</v>
      </c>
      <c r="N5099" s="9">
        <v>306</v>
      </c>
      <c r="O5099" s="9">
        <v>9</v>
      </c>
      <c r="P5099" s="9">
        <v>0</v>
      </c>
      <c r="Q5099" s="9">
        <v>13</v>
      </c>
      <c r="R5099" s="9">
        <v>0</v>
      </c>
      <c r="S5099" s="9">
        <v>0</v>
      </c>
      <c r="T5099" s="9">
        <v>0</v>
      </c>
      <c r="U5099" s="9">
        <v>4</v>
      </c>
      <c r="V5099" s="9">
        <v>0</v>
      </c>
      <c r="W5099" s="9">
        <v>8</v>
      </c>
      <c r="X5099" s="9">
        <v>0</v>
      </c>
      <c r="Y5099" s="9">
        <v>8</v>
      </c>
      <c r="Z5099" s="9">
        <v>0</v>
      </c>
      <c r="AA5099" s="9">
        <v>8</v>
      </c>
      <c r="AB5099" s="9">
        <v>100</v>
      </c>
      <c r="AC5099" s="9">
        <v>9</v>
      </c>
      <c r="AD5099" s="9">
        <v>0</v>
      </c>
      <c r="AE5099" s="9">
        <v>14</v>
      </c>
      <c r="AF5099" s="9">
        <v>0</v>
      </c>
      <c r="AG5099" s="9">
        <v>11</v>
      </c>
      <c r="AH5099" s="9">
        <v>6</v>
      </c>
      <c r="AI5099" s="9">
        <v>7</v>
      </c>
      <c r="AJ5099" s="9">
        <v>0</v>
      </c>
      <c r="AK5099" s="9">
        <v>6</v>
      </c>
      <c r="AL5099" s="9">
        <v>0</v>
      </c>
      <c r="AM5099" s="9">
        <v>4</v>
      </c>
      <c r="AN5099" s="9">
        <v>0</v>
      </c>
      <c r="AO5099" s="9">
        <v>3</v>
      </c>
      <c r="AP5099" s="9">
        <v>7</v>
      </c>
      <c r="AQ5099" s="9">
        <v>5</v>
      </c>
      <c r="AR5099" s="9">
        <v>0</v>
      </c>
      <c r="AS5099" s="9">
        <v>0</v>
      </c>
      <c r="AT5099" s="9">
        <v>3</v>
      </c>
      <c r="AU5099" s="9">
        <v>0</v>
      </c>
      <c r="AV5099" s="9">
        <v>4</v>
      </c>
      <c r="AW5099" s="9">
        <v>0</v>
      </c>
      <c r="AX5099" s="9">
        <v>9</v>
      </c>
      <c r="AY5099" s="9">
        <v>0</v>
      </c>
      <c r="AZ5099" s="9">
        <v>4</v>
      </c>
      <c r="BA5099" s="9">
        <v>0</v>
      </c>
      <c r="BB5099" s="9">
        <v>3</v>
      </c>
      <c r="BC5099" s="9">
        <v>0</v>
      </c>
    </row>
    <row r="5100" spans="2:55" x14ac:dyDescent="0.45">
      <c r="B5100" s="25">
        <v>5093</v>
      </c>
      <c r="D5100" s="9" t="s">
        <v>102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  <c r="J5100" s="9">
        <v>0</v>
      </c>
      <c r="K5100" s="9">
        <v>0</v>
      </c>
      <c r="L5100" s="9">
        <v>0</v>
      </c>
      <c r="M5100" s="9">
        <v>0</v>
      </c>
      <c r="N5100" s="9">
        <v>6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  <c r="AC5100" s="9">
        <v>0</v>
      </c>
      <c r="AD5100" s="9">
        <v>0</v>
      </c>
      <c r="AE5100" s="9">
        <v>0</v>
      </c>
      <c r="AF5100" s="9">
        <v>0</v>
      </c>
      <c r="AG5100" s="9">
        <v>0</v>
      </c>
      <c r="AH5100" s="9">
        <v>0</v>
      </c>
      <c r="AI5100" s="9">
        <v>0</v>
      </c>
      <c r="AJ5100" s="9">
        <v>0</v>
      </c>
      <c r="AK5100" s="9">
        <v>0</v>
      </c>
      <c r="AL5100" s="9">
        <v>0</v>
      </c>
      <c r="AM5100" s="9">
        <v>0</v>
      </c>
      <c r="AN5100" s="9">
        <v>0</v>
      </c>
      <c r="AO5100" s="9">
        <v>0</v>
      </c>
      <c r="AP5100" s="9">
        <v>0</v>
      </c>
      <c r="AQ5100" s="9">
        <v>0</v>
      </c>
      <c r="AR5100" s="9">
        <v>0</v>
      </c>
      <c r="AS5100" s="9">
        <v>0</v>
      </c>
      <c r="AT5100" s="9">
        <v>0</v>
      </c>
      <c r="AU5100" s="9">
        <v>0</v>
      </c>
      <c r="AV5100" s="9">
        <v>0</v>
      </c>
      <c r="AW5100" s="9">
        <v>0</v>
      </c>
      <c r="AX5100" s="9">
        <v>0</v>
      </c>
      <c r="AY5100" s="9">
        <v>0</v>
      </c>
      <c r="AZ5100" s="9">
        <v>0</v>
      </c>
      <c r="BA5100" s="9">
        <v>0</v>
      </c>
      <c r="BB5100" s="9">
        <v>0</v>
      </c>
      <c r="BC5100" s="9">
        <v>0</v>
      </c>
    </row>
    <row r="5101" spans="2:55" x14ac:dyDescent="0.45">
      <c r="B5101" s="25">
        <v>5094</v>
      </c>
      <c r="D5101" s="9" t="s">
        <v>103</v>
      </c>
      <c r="E5101" s="9">
        <v>0</v>
      </c>
      <c r="F5101" s="9">
        <v>0</v>
      </c>
      <c r="G5101" s="9">
        <v>0</v>
      </c>
      <c r="H5101" s="9">
        <v>0</v>
      </c>
      <c r="I5101" s="9">
        <v>0</v>
      </c>
      <c r="J5101" s="9">
        <v>0</v>
      </c>
      <c r="K5101" s="9">
        <v>0</v>
      </c>
      <c r="L5101" s="9">
        <v>0</v>
      </c>
      <c r="M5101" s="9">
        <v>0</v>
      </c>
      <c r="N5101" s="9">
        <v>4</v>
      </c>
      <c r="O5101" s="9">
        <v>0</v>
      </c>
      <c r="P5101" s="9">
        <v>0</v>
      </c>
      <c r="Q5101" s="9">
        <v>0</v>
      </c>
      <c r="R5101" s="9">
        <v>0</v>
      </c>
      <c r="S5101" s="9">
        <v>0</v>
      </c>
      <c r="T5101" s="9">
        <v>0</v>
      </c>
      <c r="U5101" s="9">
        <v>0</v>
      </c>
      <c r="V5101" s="9">
        <v>0</v>
      </c>
      <c r="W5101" s="9">
        <v>0</v>
      </c>
      <c r="X5101" s="9">
        <v>0</v>
      </c>
      <c r="Y5101" s="9">
        <v>0</v>
      </c>
      <c r="Z5101" s="9">
        <v>0</v>
      </c>
      <c r="AA5101" s="9">
        <v>0</v>
      </c>
      <c r="AB5101" s="9">
        <v>0</v>
      </c>
      <c r="AC5101" s="9">
        <v>0</v>
      </c>
      <c r="AD5101" s="9">
        <v>0</v>
      </c>
      <c r="AE5101" s="9">
        <v>0</v>
      </c>
      <c r="AF5101" s="9">
        <v>0</v>
      </c>
      <c r="AG5101" s="9">
        <v>0</v>
      </c>
      <c r="AH5101" s="9">
        <v>0</v>
      </c>
      <c r="AI5101" s="9">
        <v>0</v>
      </c>
      <c r="AJ5101" s="9">
        <v>0</v>
      </c>
      <c r="AK5101" s="9">
        <v>0</v>
      </c>
      <c r="AL5101" s="9">
        <v>0</v>
      </c>
      <c r="AM5101" s="9">
        <v>0</v>
      </c>
      <c r="AN5101" s="9">
        <v>0</v>
      </c>
      <c r="AO5101" s="9">
        <v>0</v>
      </c>
      <c r="AP5101" s="9">
        <v>0</v>
      </c>
      <c r="AQ5101" s="9">
        <v>0</v>
      </c>
      <c r="AR5101" s="9">
        <v>0</v>
      </c>
      <c r="AS5101" s="9">
        <v>0</v>
      </c>
      <c r="AT5101" s="9">
        <v>0</v>
      </c>
      <c r="AU5101" s="9">
        <v>0</v>
      </c>
      <c r="AV5101" s="9">
        <v>0</v>
      </c>
      <c r="AW5101" s="9">
        <v>0</v>
      </c>
      <c r="AX5101" s="9">
        <v>0</v>
      </c>
      <c r="AY5101" s="9">
        <v>0</v>
      </c>
      <c r="AZ5101" s="9">
        <v>0</v>
      </c>
      <c r="BA5101" s="9">
        <v>0</v>
      </c>
      <c r="BB5101" s="9">
        <v>0</v>
      </c>
      <c r="BC5101" s="9">
        <v>0</v>
      </c>
    </row>
    <row r="5102" spans="2:55" x14ac:dyDescent="0.45">
      <c r="B5102" s="25">
        <v>5095</v>
      </c>
      <c r="D5102" s="9" t="s">
        <v>104</v>
      </c>
      <c r="E5102" s="9">
        <v>0</v>
      </c>
      <c r="F5102" s="9">
        <v>15</v>
      </c>
      <c r="G5102" s="9">
        <v>0</v>
      </c>
      <c r="H5102" s="9">
        <v>72</v>
      </c>
      <c r="I5102" s="9">
        <v>24</v>
      </c>
      <c r="J5102" s="9">
        <v>3</v>
      </c>
      <c r="K5102" s="9">
        <v>4</v>
      </c>
      <c r="L5102" s="9">
        <v>170</v>
      </c>
      <c r="M5102" s="9">
        <v>0</v>
      </c>
      <c r="N5102" s="9">
        <v>3</v>
      </c>
      <c r="O5102" s="9">
        <v>0</v>
      </c>
      <c r="P5102" s="9">
        <v>13</v>
      </c>
      <c r="Q5102" s="9">
        <v>4</v>
      </c>
      <c r="R5102" s="9">
        <v>0</v>
      </c>
      <c r="S5102" s="9">
        <v>0</v>
      </c>
      <c r="T5102" s="9">
        <v>0</v>
      </c>
      <c r="U5102" s="9">
        <v>3</v>
      </c>
      <c r="V5102" s="9">
        <v>0</v>
      </c>
      <c r="W5102" s="9">
        <v>7</v>
      </c>
      <c r="X5102" s="9">
        <v>0</v>
      </c>
      <c r="Y5102" s="9">
        <v>0</v>
      </c>
      <c r="Z5102" s="9">
        <v>0</v>
      </c>
      <c r="AA5102" s="9">
        <v>0</v>
      </c>
      <c r="AB5102" s="9">
        <v>3</v>
      </c>
      <c r="AC5102" s="9">
        <v>4</v>
      </c>
      <c r="AD5102" s="9">
        <v>0</v>
      </c>
      <c r="AE5102" s="9">
        <v>3</v>
      </c>
      <c r="AF5102" s="9">
        <v>0</v>
      </c>
      <c r="AG5102" s="9">
        <v>7</v>
      </c>
      <c r="AH5102" s="9">
        <v>5</v>
      </c>
      <c r="AI5102" s="9">
        <v>8</v>
      </c>
      <c r="AJ5102" s="9">
        <v>7</v>
      </c>
      <c r="AK5102" s="9">
        <v>39</v>
      </c>
      <c r="AL5102" s="9">
        <v>0</v>
      </c>
      <c r="AM5102" s="9">
        <v>8</v>
      </c>
      <c r="AN5102" s="9">
        <v>4</v>
      </c>
      <c r="AO5102" s="9">
        <v>11</v>
      </c>
      <c r="AP5102" s="9">
        <v>13</v>
      </c>
      <c r="AQ5102" s="9">
        <v>0</v>
      </c>
      <c r="AR5102" s="9">
        <v>0</v>
      </c>
      <c r="AS5102" s="9">
        <v>0</v>
      </c>
      <c r="AT5102" s="9">
        <v>0</v>
      </c>
      <c r="AU5102" s="9">
        <v>4</v>
      </c>
      <c r="AV5102" s="9">
        <v>0</v>
      </c>
      <c r="AW5102" s="9">
        <v>0</v>
      </c>
      <c r="AX5102" s="9">
        <v>5</v>
      </c>
      <c r="AY5102" s="9">
        <v>3</v>
      </c>
      <c r="AZ5102" s="9">
        <v>0</v>
      </c>
      <c r="BA5102" s="9">
        <v>0</v>
      </c>
      <c r="BB5102" s="9">
        <v>0</v>
      </c>
      <c r="BC5102" s="9">
        <v>0</v>
      </c>
    </row>
    <row r="5103" spans="2:55" x14ac:dyDescent="0.45">
      <c r="B5103" s="25">
        <v>5096</v>
      </c>
      <c r="D5103" s="9" t="s">
        <v>105</v>
      </c>
      <c r="E5103" s="9">
        <v>7</v>
      </c>
      <c r="F5103" s="9">
        <v>19</v>
      </c>
      <c r="G5103" s="9">
        <v>0</v>
      </c>
      <c r="H5103" s="9">
        <v>132</v>
      </c>
      <c r="I5103" s="9">
        <v>33</v>
      </c>
      <c r="J5103" s="9">
        <v>7</v>
      </c>
      <c r="K5103" s="9">
        <v>3</v>
      </c>
      <c r="L5103" s="9">
        <v>379</v>
      </c>
      <c r="M5103" s="9">
        <v>3</v>
      </c>
      <c r="N5103" s="9">
        <v>12</v>
      </c>
      <c r="O5103" s="9">
        <v>0</v>
      </c>
      <c r="P5103" s="9">
        <v>15</v>
      </c>
      <c r="Q5103" s="9">
        <v>3</v>
      </c>
      <c r="R5103" s="9">
        <v>0</v>
      </c>
      <c r="S5103" s="9">
        <v>0</v>
      </c>
      <c r="T5103" s="9">
        <v>0</v>
      </c>
      <c r="U5103" s="9">
        <v>6</v>
      </c>
      <c r="V5103" s="9">
        <v>0</v>
      </c>
      <c r="W5103" s="9">
        <v>21</v>
      </c>
      <c r="X5103" s="9">
        <v>0</v>
      </c>
      <c r="Y5103" s="9">
        <v>0</v>
      </c>
      <c r="Z5103" s="9">
        <v>0</v>
      </c>
      <c r="AA5103" s="9">
        <v>4</v>
      </c>
      <c r="AB5103" s="9">
        <v>19</v>
      </c>
      <c r="AC5103" s="9">
        <v>7</v>
      </c>
      <c r="AD5103" s="9">
        <v>5</v>
      </c>
      <c r="AE5103" s="9">
        <v>3</v>
      </c>
      <c r="AF5103" s="9">
        <v>0</v>
      </c>
      <c r="AG5103" s="9">
        <v>21</v>
      </c>
      <c r="AH5103" s="9">
        <v>3</v>
      </c>
      <c r="AI5103" s="9">
        <v>8</v>
      </c>
      <c r="AJ5103" s="9">
        <v>10</v>
      </c>
      <c r="AK5103" s="9">
        <v>89</v>
      </c>
      <c r="AL5103" s="9">
        <v>4</v>
      </c>
      <c r="AM5103" s="9">
        <v>14</v>
      </c>
      <c r="AN5103" s="9">
        <v>0</v>
      </c>
      <c r="AO5103" s="9">
        <v>12</v>
      </c>
      <c r="AP5103" s="9">
        <v>22</v>
      </c>
      <c r="AQ5103" s="9">
        <v>3</v>
      </c>
      <c r="AR5103" s="9">
        <v>0</v>
      </c>
      <c r="AS5103" s="9">
        <v>4</v>
      </c>
      <c r="AT5103" s="9">
        <v>0</v>
      </c>
      <c r="AU5103" s="9">
        <v>19</v>
      </c>
      <c r="AV5103" s="9">
        <v>5</v>
      </c>
      <c r="AW5103" s="9">
        <v>0</v>
      </c>
      <c r="AX5103" s="9">
        <v>21</v>
      </c>
      <c r="AY5103" s="9">
        <v>5</v>
      </c>
      <c r="AZ5103" s="9">
        <v>6</v>
      </c>
      <c r="BA5103" s="9">
        <v>0</v>
      </c>
      <c r="BB5103" s="9">
        <v>4</v>
      </c>
      <c r="BC5103" s="9">
        <v>6</v>
      </c>
    </row>
    <row r="5104" spans="2:55" x14ac:dyDescent="0.45">
      <c r="B5104" s="25">
        <v>5097</v>
      </c>
      <c r="D5104" s="9" t="s">
        <v>106</v>
      </c>
      <c r="E5104" s="9">
        <v>24</v>
      </c>
      <c r="F5104" s="9">
        <v>101</v>
      </c>
      <c r="G5104" s="9">
        <v>0</v>
      </c>
      <c r="H5104" s="9">
        <v>478</v>
      </c>
      <c r="I5104" s="9">
        <v>182</v>
      </c>
      <c r="J5104" s="9">
        <v>13</v>
      </c>
      <c r="K5104" s="9">
        <v>14</v>
      </c>
      <c r="L5104" s="9">
        <v>468</v>
      </c>
      <c r="M5104" s="9">
        <v>43</v>
      </c>
      <c r="N5104" s="9">
        <v>33</v>
      </c>
      <c r="O5104" s="9">
        <v>15</v>
      </c>
      <c r="P5104" s="9">
        <v>63</v>
      </c>
      <c r="Q5104" s="9">
        <v>20</v>
      </c>
      <c r="R5104" s="9">
        <v>5</v>
      </c>
      <c r="S5104" s="9">
        <v>26</v>
      </c>
      <c r="T5104" s="9">
        <v>8</v>
      </c>
      <c r="U5104" s="9">
        <v>21</v>
      </c>
      <c r="V5104" s="9">
        <v>3</v>
      </c>
      <c r="W5104" s="9">
        <v>47</v>
      </c>
      <c r="X5104" s="9">
        <v>0</v>
      </c>
      <c r="Y5104" s="9">
        <v>12</v>
      </c>
      <c r="Z5104" s="9">
        <v>0</v>
      </c>
      <c r="AA5104" s="9">
        <v>11</v>
      </c>
      <c r="AB5104" s="9">
        <v>38</v>
      </c>
      <c r="AC5104" s="9">
        <v>87</v>
      </c>
      <c r="AD5104" s="9">
        <v>12</v>
      </c>
      <c r="AE5104" s="9">
        <v>35</v>
      </c>
      <c r="AF5104" s="9">
        <v>4</v>
      </c>
      <c r="AG5104" s="9">
        <v>119</v>
      </c>
      <c r="AH5104" s="9">
        <v>27</v>
      </c>
      <c r="AI5104" s="9">
        <v>37</v>
      </c>
      <c r="AJ5104" s="9">
        <v>55</v>
      </c>
      <c r="AK5104" s="9">
        <v>62</v>
      </c>
      <c r="AL5104" s="9">
        <v>8</v>
      </c>
      <c r="AM5104" s="9">
        <v>61</v>
      </c>
      <c r="AN5104" s="9">
        <v>0</v>
      </c>
      <c r="AO5104" s="9">
        <v>77</v>
      </c>
      <c r="AP5104" s="9">
        <v>89</v>
      </c>
      <c r="AQ5104" s="9">
        <v>30</v>
      </c>
      <c r="AR5104" s="9">
        <v>0</v>
      </c>
      <c r="AS5104" s="9">
        <v>6</v>
      </c>
      <c r="AT5104" s="9">
        <v>6</v>
      </c>
      <c r="AU5104" s="9">
        <v>38</v>
      </c>
      <c r="AV5104" s="9">
        <v>14</v>
      </c>
      <c r="AW5104" s="9">
        <v>0</v>
      </c>
      <c r="AX5104" s="9">
        <v>46</v>
      </c>
      <c r="AY5104" s="9">
        <v>21</v>
      </c>
      <c r="AZ5104" s="9">
        <v>16</v>
      </c>
      <c r="BA5104" s="9">
        <v>0</v>
      </c>
      <c r="BB5104" s="9">
        <v>21</v>
      </c>
      <c r="BC5104" s="9">
        <v>11</v>
      </c>
    </row>
    <row r="5105" spans="2:55" x14ac:dyDescent="0.45">
      <c r="B5105" s="25">
        <v>5098</v>
      </c>
      <c r="D5105" s="9" t="s">
        <v>107</v>
      </c>
      <c r="E5105" s="9">
        <v>11</v>
      </c>
      <c r="F5105" s="9">
        <v>22</v>
      </c>
      <c r="G5105" s="9">
        <v>0</v>
      </c>
      <c r="H5105" s="9">
        <v>138</v>
      </c>
      <c r="I5105" s="9">
        <v>37</v>
      </c>
      <c r="J5105" s="9">
        <v>6</v>
      </c>
      <c r="K5105" s="9">
        <v>11</v>
      </c>
      <c r="L5105" s="9">
        <v>198</v>
      </c>
      <c r="M5105" s="9">
        <v>17</v>
      </c>
      <c r="N5105" s="9">
        <v>7</v>
      </c>
      <c r="O5105" s="9">
        <v>0</v>
      </c>
      <c r="P5105" s="9">
        <v>13</v>
      </c>
      <c r="Q5105" s="9">
        <v>0</v>
      </c>
      <c r="R5105" s="9">
        <v>0</v>
      </c>
      <c r="S5105" s="9">
        <v>0</v>
      </c>
      <c r="T5105" s="9">
        <v>0</v>
      </c>
      <c r="U5105" s="9">
        <v>5</v>
      </c>
      <c r="V5105" s="9">
        <v>0</v>
      </c>
      <c r="W5105" s="9">
        <v>3</v>
      </c>
      <c r="X5105" s="9">
        <v>0</v>
      </c>
      <c r="Y5105" s="9">
        <v>4</v>
      </c>
      <c r="Z5105" s="9">
        <v>0</v>
      </c>
      <c r="AA5105" s="9">
        <v>4</v>
      </c>
      <c r="AB5105" s="9">
        <v>4</v>
      </c>
      <c r="AC5105" s="9">
        <v>29</v>
      </c>
      <c r="AD5105" s="9">
        <v>0</v>
      </c>
      <c r="AE5105" s="9">
        <v>4</v>
      </c>
      <c r="AF5105" s="9">
        <v>5</v>
      </c>
      <c r="AG5105" s="9">
        <v>16</v>
      </c>
      <c r="AH5105" s="9">
        <v>6</v>
      </c>
      <c r="AI5105" s="9">
        <v>9</v>
      </c>
      <c r="AJ5105" s="9">
        <v>9</v>
      </c>
      <c r="AK5105" s="9">
        <v>12</v>
      </c>
      <c r="AL5105" s="9">
        <v>0</v>
      </c>
      <c r="AM5105" s="9">
        <v>17</v>
      </c>
      <c r="AN5105" s="9">
        <v>0</v>
      </c>
      <c r="AO5105" s="9">
        <v>57</v>
      </c>
      <c r="AP5105" s="9">
        <v>25</v>
      </c>
      <c r="AQ5105" s="9">
        <v>10</v>
      </c>
      <c r="AR5105" s="9">
        <v>0</v>
      </c>
      <c r="AS5105" s="9">
        <v>0</v>
      </c>
      <c r="AT5105" s="9">
        <v>0</v>
      </c>
      <c r="AU5105" s="9">
        <v>5</v>
      </c>
      <c r="AV5105" s="9">
        <v>10</v>
      </c>
      <c r="AW5105" s="9">
        <v>0</v>
      </c>
      <c r="AX5105" s="9">
        <v>14</v>
      </c>
      <c r="AY5105" s="9">
        <v>5</v>
      </c>
      <c r="AZ5105" s="9">
        <v>4</v>
      </c>
      <c r="BA5105" s="9">
        <v>0</v>
      </c>
      <c r="BB5105" s="9">
        <v>4</v>
      </c>
      <c r="BC5105" s="9">
        <v>0</v>
      </c>
    </row>
    <row r="5106" spans="2:55" x14ac:dyDescent="0.45">
      <c r="B5106" s="25">
        <v>5099</v>
      </c>
      <c r="D5106" s="9" t="s">
        <v>108</v>
      </c>
      <c r="E5106" s="9">
        <v>0</v>
      </c>
      <c r="F5106" s="9">
        <v>6</v>
      </c>
      <c r="G5106" s="9">
        <v>0</v>
      </c>
      <c r="H5106" s="9">
        <v>6</v>
      </c>
      <c r="I5106" s="9">
        <v>9</v>
      </c>
      <c r="J5106" s="9">
        <v>0</v>
      </c>
      <c r="K5106" s="9">
        <v>0</v>
      </c>
      <c r="L5106" s="9">
        <v>15</v>
      </c>
      <c r="M5106" s="9">
        <v>0</v>
      </c>
      <c r="N5106" s="9">
        <v>4</v>
      </c>
      <c r="O5106" s="9">
        <v>0</v>
      </c>
      <c r="P5106" s="9">
        <v>0</v>
      </c>
      <c r="Q5106" s="9">
        <v>0</v>
      </c>
      <c r="R5106" s="9">
        <v>0</v>
      </c>
      <c r="S5106" s="9">
        <v>0</v>
      </c>
      <c r="T5106" s="9">
        <v>0</v>
      </c>
      <c r="U5106" s="9">
        <v>0</v>
      </c>
      <c r="V5106" s="9">
        <v>0</v>
      </c>
      <c r="W5106" s="9">
        <v>0</v>
      </c>
      <c r="X5106" s="9">
        <v>0</v>
      </c>
      <c r="Y5106" s="9">
        <v>0</v>
      </c>
      <c r="Z5106" s="9">
        <v>0</v>
      </c>
      <c r="AA5106" s="9">
        <v>0</v>
      </c>
      <c r="AB5106" s="9">
        <v>0</v>
      </c>
      <c r="AC5106" s="9">
        <v>4</v>
      </c>
      <c r="AD5106" s="9">
        <v>0</v>
      </c>
      <c r="AE5106" s="9">
        <v>15</v>
      </c>
      <c r="AF5106" s="9">
        <v>0</v>
      </c>
      <c r="AG5106" s="9">
        <v>0</v>
      </c>
      <c r="AH5106" s="9">
        <v>0</v>
      </c>
      <c r="AI5106" s="9">
        <v>0</v>
      </c>
      <c r="AJ5106" s="9">
        <v>10</v>
      </c>
      <c r="AK5106" s="9">
        <v>0</v>
      </c>
      <c r="AL5106" s="9">
        <v>0</v>
      </c>
      <c r="AM5106" s="9">
        <v>4</v>
      </c>
      <c r="AN5106" s="9">
        <v>0</v>
      </c>
      <c r="AO5106" s="9">
        <v>4</v>
      </c>
      <c r="AP5106" s="9">
        <v>9</v>
      </c>
      <c r="AQ5106" s="9">
        <v>0</v>
      </c>
      <c r="AR5106" s="9">
        <v>0</v>
      </c>
      <c r="AS5106" s="9">
        <v>0</v>
      </c>
      <c r="AT5106" s="9">
        <v>0</v>
      </c>
      <c r="AU5106" s="9">
        <v>0</v>
      </c>
      <c r="AV5106" s="9">
        <v>0</v>
      </c>
      <c r="AW5106" s="9">
        <v>0</v>
      </c>
      <c r="AX5106" s="9">
        <v>5</v>
      </c>
      <c r="AY5106" s="9">
        <v>0</v>
      </c>
      <c r="AZ5106" s="9">
        <v>0</v>
      </c>
      <c r="BA5106" s="9">
        <v>0</v>
      </c>
      <c r="BB5106" s="9">
        <v>0</v>
      </c>
      <c r="BC5106" s="9">
        <v>0</v>
      </c>
    </row>
    <row r="5107" spans="2:55" x14ac:dyDescent="0.45">
      <c r="B5107" s="25">
        <v>5100</v>
      </c>
      <c r="D5107" s="9" t="s">
        <v>109</v>
      </c>
      <c r="E5107" s="9">
        <v>0</v>
      </c>
      <c r="F5107" s="9">
        <v>0</v>
      </c>
      <c r="G5107" s="9">
        <v>0</v>
      </c>
      <c r="H5107" s="9">
        <v>3</v>
      </c>
      <c r="I5107" s="9">
        <v>8</v>
      </c>
      <c r="J5107" s="9">
        <v>0</v>
      </c>
      <c r="K5107" s="9">
        <v>0</v>
      </c>
      <c r="L5107" s="9">
        <v>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>
        <v>0</v>
      </c>
      <c r="S5107" s="9">
        <v>0</v>
      </c>
      <c r="T5107" s="9">
        <v>0</v>
      </c>
      <c r="U5107" s="9">
        <v>0</v>
      </c>
      <c r="V5107" s="9">
        <v>0</v>
      </c>
      <c r="W5107" s="9">
        <v>0</v>
      </c>
      <c r="X5107" s="9">
        <v>0</v>
      </c>
      <c r="Y5107" s="9">
        <v>0</v>
      </c>
      <c r="Z5107" s="9">
        <v>0</v>
      </c>
      <c r="AA5107" s="9">
        <v>0</v>
      </c>
      <c r="AB5107" s="9">
        <v>0</v>
      </c>
      <c r="AC5107" s="9">
        <v>0</v>
      </c>
      <c r="AD5107" s="9">
        <v>0</v>
      </c>
      <c r="AE5107" s="9">
        <v>0</v>
      </c>
      <c r="AF5107" s="9">
        <v>0</v>
      </c>
      <c r="AG5107" s="9">
        <v>0</v>
      </c>
      <c r="AH5107" s="9">
        <v>6</v>
      </c>
      <c r="AI5107" s="9">
        <v>0</v>
      </c>
      <c r="AJ5107" s="9">
        <v>0</v>
      </c>
      <c r="AK5107" s="9">
        <v>4</v>
      </c>
      <c r="AL5107" s="9">
        <v>0</v>
      </c>
      <c r="AM5107" s="9">
        <v>0</v>
      </c>
      <c r="AN5107" s="9">
        <v>0</v>
      </c>
      <c r="AO5107" s="9">
        <v>0</v>
      </c>
      <c r="AP5107" s="9">
        <v>0</v>
      </c>
      <c r="AQ5107" s="9">
        <v>0</v>
      </c>
      <c r="AR5107" s="9">
        <v>0</v>
      </c>
      <c r="AS5107" s="9">
        <v>0</v>
      </c>
      <c r="AT5107" s="9">
        <v>0</v>
      </c>
      <c r="AU5107" s="9">
        <v>0</v>
      </c>
      <c r="AV5107" s="9">
        <v>0</v>
      </c>
      <c r="AW5107" s="9">
        <v>0</v>
      </c>
      <c r="AX5107" s="9">
        <v>0</v>
      </c>
      <c r="AY5107" s="9">
        <v>0</v>
      </c>
      <c r="AZ5107" s="9">
        <v>0</v>
      </c>
      <c r="BA5107" s="9">
        <v>0</v>
      </c>
      <c r="BB5107" s="9">
        <v>0</v>
      </c>
      <c r="BC5107" s="9">
        <v>0</v>
      </c>
    </row>
    <row r="5108" spans="2:55" x14ac:dyDescent="0.45">
      <c r="B5108" s="25">
        <v>5101</v>
      </c>
      <c r="D5108" s="9" t="s">
        <v>110</v>
      </c>
      <c r="E5108" s="9">
        <v>4</v>
      </c>
      <c r="F5108" s="9">
        <v>14</v>
      </c>
      <c r="G5108" s="9">
        <v>0</v>
      </c>
      <c r="H5108" s="9">
        <v>71</v>
      </c>
      <c r="I5108" s="9">
        <v>5</v>
      </c>
      <c r="J5108" s="9">
        <v>0</v>
      </c>
      <c r="K5108" s="9">
        <v>3</v>
      </c>
      <c r="L5108" s="9">
        <v>160</v>
      </c>
      <c r="M5108" s="9">
        <v>0</v>
      </c>
      <c r="N5108" s="9">
        <v>11</v>
      </c>
      <c r="O5108" s="9">
        <v>0</v>
      </c>
      <c r="P5108" s="9">
        <v>8</v>
      </c>
      <c r="Q5108" s="9">
        <v>3</v>
      </c>
      <c r="R5108" s="9">
        <v>0</v>
      </c>
      <c r="S5108" s="9">
        <v>4</v>
      </c>
      <c r="T5108" s="9">
        <v>0</v>
      </c>
      <c r="U5108" s="9">
        <v>0</v>
      </c>
      <c r="V5108" s="9">
        <v>0</v>
      </c>
      <c r="W5108" s="9">
        <v>0</v>
      </c>
      <c r="X5108" s="9">
        <v>0</v>
      </c>
      <c r="Y5108" s="9">
        <v>0</v>
      </c>
      <c r="Z5108" s="9">
        <v>0</v>
      </c>
      <c r="AA5108" s="9">
        <v>4</v>
      </c>
      <c r="AB5108" s="9">
        <v>0</v>
      </c>
      <c r="AC5108" s="9">
        <v>6</v>
      </c>
      <c r="AD5108" s="9">
        <v>0</v>
      </c>
      <c r="AE5108" s="9">
        <v>6</v>
      </c>
      <c r="AF5108" s="9">
        <v>0</v>
      </c>
      <c r="AG5108" s="9">
        <v>9</v>
      </c>
      <c r="AH5108" s="9">
        <v>3</v>
      </c>
      <c r="AI5108" s="9">
        <v>3</v>
      </c>
      <c r="AJ5108" s="9">
        <v>7</v>
      </c>
      <c r="AK5108" s="9">
        <v>42</v>
      </c>
      <c r="AL5108" s="9">
        <v>0</v>
      </c>
      <c r="AM5108" s="9">
        <v>0</v>
      </c>
      <c r="AN5108" s="9">
        <v>0</v>
      </c>
      <c r="AO5108" s="9">
        <v>7</v>
      </c>
      <c r="AP5108" s="9">
        <v>9</v>
      </c>
      <c r="AQ5108" s="9">
        <v>0</v>
      </c>
      <c r="AR5108" s="9">
        <v>0</v>
      </c>
      <c r="AS5108" s="9">
        <v>0</v>
      </c>
      <c r="AT5108" s="9">
        <v>0</v>
      </c>
      <c r="AU5108" s="9">
        <v>3</v>
      </c>
      <c r="AV5108" s="9">
        <v>3</v>
      </c>
      <c r="AW5108" s="9">
        <v>0</v>
      </c>
      <c r="AX5108" s="9">
        <v>5</v>
      </c>
      <c r="AY5108" s="9">
        <v>0</v>
      </c>
      <c r="AZ5108" s="9">
        <v>3</v>
      </c>
      <c r="BA5108" s="9">
        <v>0</v>
      </c>
      <c r="BB5108" s="9">
        <v>0</v>
      </c>
      <c r="BC5108" s="9">
        <v>0</v>
      </c>
    </row>
    <row r="5109" spans="2:55" x14ac:dyDescent="0.45">
      <c r="B5109" s="25">
        <v>5102</v>
      </c>
      <c r="D5109" s="9" t="s">
        <v>111</v>
      </c>
      <c r="E5109" s="9">
        <v>0</v>
      </c>
      <c r="F5109" s="9">
        <v>0</v>
      </c>
      <c r="G5109" s="9">
        <v>0</v>
      </c>
      <c r="H5109" s="9">
        <v>18</v>
      </c>
      <c r="I5109" s="9">
        <v>0</v>
      </c>
      <c r="J5109" s="9">
        <v>0</v>
      </c>
      <c r="K5109" s="9">
        <v>0</v>
      </c>
      <c r="L5109" s="9">
        <v>18</v>
      </c>
      <c r="M5109" s="9">
        <v>0</v>
      </c>
      <c r="N5109" s="9">
        <v>0</v>
      </c>
      <c r="O5109" s="9">
        <v>0</v>
      </c>
      <c r="P5109" s="9">
        <v>0</v>
      </c>
      <c r="Q5109" s="9">
        <v>0</v>
      </c>
      <c r="R5109" s="9">
        <v>0</v>
      </c>
      <c r="S5109" s="9">
        <v>0</v>
      </c>
      <c r="T5109" s="9">
        <v>0</v>
      </c>
      <c r="U5109" s="9">
        <v>0</v>
      </c>
      <c r="V5109" s="9">
        <v>0</v>
      </c>
      <c r="W5109" s="9">
        <v>4</v>
      </c>
      <c r="X5109" s="9">
        <v>0</v>
      </c>
      <c r="Y5109" s="9">
        <v>0</v>
      </c>
      <c r="Z5109" s="9">
        <v>0</v>
      </c>
      <c r="AA5109" s="9">
        <v>0</v>
      </c>
      <c r="AB5109" s="9">
        <v>0</v>
      </c>
      <c r="AC5109" s="9">
        <v>0</v>
      </c>
      <c r="AD5109" s="9">
        <v>0</v>
      </c>
      <c r="AE5109" s="9">
        <v>0</v>
      </c>
      <c r="AF5109" s="9">
        <v>0</v>
      </c>
      <c r="AG5109" s="9">
        <v>0</v>
      </c>
      <c r="AH5109" s="9">
        <v>0</v>
      </c>
      <c r="AI5109" s="9">
        <v>0</v>
      </c>
      <c r="AJ5109" s="9">
        <v>0</v>
      </c>
      <c r="AK5109" s="9">
        <v>0</v>
      </c>
      <c r="AL5109" s="9">
        <v>0</v>
      </c>
      <c r="AM5109" s="9">
        <v>7</v>
      </c>
      <c r="AN5109" s="9">
        <v>0</v>
      </c>
      <c r="AO5109" s="9">
        <v>5</v>
      </c>
      <c r="AP5109" s="9">
        <v>0</v>
      </c>
      <c r="AQ5109" s="9">
        <v>0</v>
      </c>
      <c r="AR5109" s="9">
        <v>0</v>
      </c>
      <c r="AS5109" s="9">
        <v>0</v>
      </c>
      <c r="AT5109" s="9">
        <v>0</v>
      </c>
      <c r="AU5109" s="9">
        <v>3</v>
      </c>
      <c r="AV5109" s="9">
        <v>0</v>
      </c>
      <c r="AW5109" s="9">
        <v>0</v>
      </c>
      <c r="AX5109" s="9">
        <v>0</v>
      </c>
      <c r="AY5109" s="9">
        <v>0</v>
      </c>
      <c r="AZ5109" s="9">
        <v>0</v>
      </c>
      <c r="BA5109" s="9">
        <v>0</v>
      </c>
      <c r="BB5109" s="9">
        <v>0</v>
      </c>
      <c r="BC5109" s="9">
        <v>0</v>
      </c>
    </row>
    <row r="5110" spans="2:55" x14ac:dyDescent="0.45">
      <c r="B5110" s="25">
        <v>5103</v>
      </c>
      <c r="D5110" s="9" t="s">
        <v>112</v>
      </c>
      <c r="E5110" s="9">
        <v>0</v>
      </c>
      <c r="F5110" s="9">
        <v>8</v>
      </c>
      <c r="G5110" s="9">
        <v>0</v>
      </c>
      <c r="H5110" s="9">
        <v>38</v>
      </c>
      <c r="I5110" s="9">
        <v>9</v>
      </c>
      <c r="J5110" s="9">
        <v>5</v>
      </c>
      <c r="K5110" s="9">
        <v>3</v>
      </c>
      <c r="L5110" s="9">
        <v>26</v>
      </c>
      <c r="M5110" s="9">
        <v>0</v>
      </c>
      <c r="N5110" s="9">
        <v>14</v>
      </c>
      <c r="O5110" s="9">
        <v>3</v>
      </c>
      <c r="P5110" s="9">
        <v>4</v>
      </c>
      <c r="Q5110" s="9">
        <v>13</v>
      </c>
      <c r="R5110" s="9">
        <v>0</v>
      </c>
      <c r="S5110" s="9">
        <v>0</v>
      </c>
      <c r="T5110" s="9">
        <v>0</v>
      </c>
      <c r="U5110" s="9">
        <v>0</v>
      </c>
      <c r="V5110" s="9">
        <v>0</v>
      </c>
      <c r="W5110" s="9">
        <v>0</v>
      </c>
      <c r="X5110" s="9">
        <v>0</v>
      </c>
      <c r="Y5110" s="9">
        <v>4</v>
      </c>
      <c r="Z5110" s="9">
        <v>0</v>
      </c>
      <c r="AA5110" s="9">
        <v>6</v>
      </c>
      <c r="AB5110" s="9">
        <v>3</v>
      </c>
      <c r="AC5110" s="9">
        <v>8</v>
      </c>
      <c r="AD5110" s="9">
        <v>0</v>
      </c>
      <c r="AE5110" s="9">
        <v>0</v>
      </c>
      <c r="AF5110" s="9">
        <v>0</v>
      </c>
      <c r="AG5110" s="9">
        <v>7</v>
      </c>
      <c r="AH5110" s="9">
        <v>0</v>
      </c>
      <c r="AI5110" s="9">
        <v>3</v>
      </c>
      <c r="AJ5110" s="9">
        <v>9</v>
      </c>
      <c r="AK5110" s="9">
        <v>7</v>
      </c>
      <c r="AL5110" s="9">
        <v>0</v>
      </c>
      <c r="AM5110" s="9">
        <v>5</v>
      </c>
      <c r="AN5110" s="9">
        <v>0</v>
      </c>
      <c r="AO5110" s="9">
        <v>3</v>
      </c>
      <c r="AP5110" s="9">
        <v>0</v>
      </c>
      <c r="AQ5110" s="9">
        <v>0</v>
      </c>
      <c r="AR5110" s="9">
        <v>0</v>
      </c>
      <c r="AS5110" s="9">
        <v>0</v>
      </c>
      <c r="AT5110" s="9">
        <v>0</v>
      </c>
      <c r="AU5110" s="9">
        <v>0</v>
      </c>
      <c r="AV5110" s="9">
        <v>0</v>
      </c>
      <c r="AW5110" s="9">
        <v>0</v>
      </c>
      <c r="AX5110" s="9">
        <v>0</v>
      </c>
      <c r="AY5110" s="9">
        <v>0</v>
      </c>
      <c r="AZ5110" s="9">
        <v>0</v>
      </c>
      <c r="BA5110" s="9">
        <v>0</v>
      </c>
      <c r="BB5110" s="9">
        <v>0</v>
      </c>
      <c r="BC5110" s="9">
        <v>0</v>
      </c>
    </row>
    <row r="5111" spans="2:55" x14ac:dyDescent="0.45">
      <c r="B5111" s="25">
        <v>5104</v>
      </c>
      <c r="D5111" s="9" t="s">
        <v>113</v>
      </c>
      <c r="E5111" s="9">
        <v>0</v>
      </c>
      <c r="F5111" s="9">
        <v>10</v>
      </c>
      <c r="G5111" s="9">
        <v>0</v>
      </c>
      <c r="H5111" s="9">
        <v>39</v>
      </c>
      <c r="I5111" s="9">
        <v>3</v>
      </c>
      <c r="J5111" s="9">
        <v>0</v>
      </c>
      <c r="K5111" s="9">
        <v>8</v>
      </c>
      <c r="L5111" s="9">
        <v>33</v>
      </c>
      <c r="M5111" s="9">
        <v>0</v>
      </c>
      <c r="N5111" s="9">
        <v>6</v>
      </c>
      <c r="O5111" s="9">
        <v>0</v>
      </c>
      <c r="P5111" s="9">
        <v>0</v>
      </c>
      <c r="Q5111" s="9">
        <v>5</v>
      </c>
      <c r="R5111" s="9">
        <v>0</v>
      </c>
      <c r="S5111" s="9">
        <v>0</v>
      </c>
      <c r="T5111" s="9">
        <v>0</v>
      </c>
      <c r="U5111" s="9">
        <v>0</v>
      </c>
      <c r="V5111" s="9">
        <v>0</v>
      </c>
      <c r="W5111" s="9">
        <v>0</v>
      </c>
      <c r="X5111" s="9">
        <v>0</v>
      </c>
      <c r="Y5111" s="9">
        <v>0</v>
      </c>
      <c r="Z5111" s="9">
        <v>0</v>
      </c>
      <c r="AA5111" s="9">
        <v>4</v>
      </c>
      <c r="AB5111" s="9">
        <v>0</v>
      </c>
      <c r="AC5111" s="9">
        <v>5</v>
      </c>
      <c r="AD5111" s="9">
        <v>0</v>
      </c>
      <c r="AE5111" s="9">
        <v>3</v>
      </c>
      <c r="AF5111" s="9">
        <v>0</v>
      </c>
      <c r="AG5111" s="9">
        <v>7</v>
      </c>
      <c r="AH5111" s="9">
        <v>0</v>
      </c>
      <c r="AI5111" s="9">
        <v>4</v>
      </c>
      <c r="AJ5111" s="9">
        <v>4</v>
      </c>
      <c r="AK5111" s="9">
        <v>6</v>
      </c>
      <c r="AL5111" s="9">
        <v>0</v>
      </c>
      <c r="AM5111" s="9">
        <v>5</v>
      </c>
      <c r="AN5111" s="9">
        <v>0</v>
      </c>
      <c r="AO5111" s="9">
        <v>0</v>
      </c>
      <c r="AP5111" s="9">
        <v>4</v>
      </c>
      <c r="AQ5111" s="9">
        <v>0</v>
      </c>
      <c r="AR5111" s="9">
        <v>0</v>
      </c>
      <c r="AS5111" s="9">
        <v>0</v>
      </c>
      <c r="AT5111" s="9">
        <v>0</v>
      </c>
      <c r="AU5111" s="9">
        <v>0</v>
      </c>
      <c r="AV5111" s="9">
        <v>0</v>
      </c>
      <c r="AW5111" s="9">
        <v>0</v>
      </c>
      <c r="AX5111" s="9">
        <v>0</v>
      </c>
      <c r="AY5111" s="9">
        <v>0</v>
      </c>
      <c r="AZ5111" s="9">
        <v>0</v>
      </c>
      <c r="BA5111" s="9">
        <v>0</v>
      </c>
      <c r="BB5111" s="9">
        <v>0</v>
      </c>
      <c r="BC5111" s="9">
        <v>0</v>
      </c>
    </row>
    <row r="5112" spans="2:55" x14ac:dyDescent="0.45">
      <c r="B5112" s="25">
        <v>5105</v>
      </c>
      <c r="D5112" s="9" t="s">
        <v>114</v>
      </c>
      <c r="E5112" s="9">
        <v>0</v>
      </c>
      <c r="F5112" s="9">
        <v>9</v>
      </c>
      <c r="G5112" s="9">
        <v>0</v>
      </c>
      <c r="H5112" s="9">
        <v>54</v>
      </c>
      <c r="I5112" s="9">
        <v>9</v>
      </c>
      <c r="J5112" s="9">
        <v>6</v>
      </c>
      <c r="K5112" s="9">
        <v>13</v>
      </c>
      <c r="L5112" s="9">
        <v>52</v>
      </c>
      <c r="M5112" s="9">
        <v>3</v>
      </c>
      <c r="N5112" s="9">
        <v>14</v>
      </c>
      <c r="O5112" s="9">
        <v>0</v>
      </c>
      <c r="P5112" s="9">
        <v>9</v>
      </c>
      <c r="Q5112" s="9">
        <v>16</v>
      </c>
      <c r="R5112" s="9">
        <v>0</v>
      </c>
      <c r="S5112" s="9">
        <v>0</v>
      </c>
      <c r="T5112" s="9">
        <v>0</v>
      </c>
      <c r="U5112" s="9">
        <v>0</v>
      </c>
      <c r="V5112" s="9">
        <v>0</v>
      </c>
      <c r="W5112" s="9">
        <v>0</v>
      </c>
      <c r="X5112" s="9">
        <v>0</v>
      </c>
      <c r="Y5112" s="9">
        <v>0</v>
      </c>
      <c r="Z5112" s="9">
        <v>0</v>
      </c>
      <c r="AA5112" s="9">
        <v>0</v>
      </c>
      <c r="AB5112" s="9">
        <v>3</v>
      </c>
      <c r="AC5112" s="9">
        <v>7</v>
      </c>
      <c r="AD5112" s="9">
        <v>0</v>
      </c>
      <c r="AE5112" s="9">
        <v>0</v>
      </c>
      <c r="AF5112" s="9">
        <v>0</v>
      </c>
      <c r="AG5112" s="9">
        <v>8</v>
      </c>
      <c r="AH5112" s="9">
        <v>6</v>
      </c>
      <c r="AI5112" s="9">
        <v>4</v>
      </c>
      <c r="AJ5112" s="9">
        <v>4</v>
      </c>
      <c r="AK5112" s="9">
        <v>6</v>
      </c>
      <c r="AL5112" s="9">
        <v>0</v>
      </c>
      <c r="AM5112" s="9">
        <v>0</v>
      </c>
      <c r="AN5112" s="9">
        <v>0</v>
      </c>
      <c r="AO5112" s="9">
        <v>4</v>
      </c>
      <c r="AP5112" s="9">
        <v>10</v>
      </c>
      <c r="AQ5112" s="9">
        <v>0</v>
      </c>
      <c r="AR5112" s="9">
        <v>0</v>
      </c>
      <c r="AS5112" s="9">
        <v>0</v>
      </c>
      <c r="AT5112" s="9">
        <v>0</v>
      </c>
      <c r="AU5112" s="9">
        <v>5</v>
      </c>
      <c r="AV5112" s="9">
        <v>0</v>
      </c>
      <c r="AW5112" s="9">
        <v>0</v>
      </c>
      <c r="AX5112" s="9">
        <v>7</v>
      </c>
      <c r="AY5112" s="9">
        <v>4</v>
      </c>
      <c r="AZ5112" s="9">
        <v>0</v>
      </c>
      <c r="BA5112" s="9">
        <v>0</v>
      </c>
      <c r="BB5112" s="9">
        <v>0</v>
      </c>
      <c r="BC5112" s="9">
        <v>0</v>
      </c>
    </row>
    <row r="5113" spans="2:55" x14ac:dyDescent="0.45">
      <c r="B5113" s="25">
        <v>5106</v>
      </c>
      <c r="D5113" s="9" t="s">
        <v>115</v>
      </c>
      <c r="E5113" s="9">
        <v>0</v>
      </c>
      <c r="F5113" s="9">
        <v>4</v>
      </c>
      <c r="G5113" s="9">
        <v>0</v>
      </c>
      <c r="H5113" s="9">
        <v>19</v>
      </c>
      <c r="I5113" s="9">
        <v>4</v>
      </c>
      <c r="J5113" s="9">
        <v>4</v>
      </c>
      <c r="K5113" s="9">
        <v>3</v>
      </c>
      <c r="L5113" s="9">
        <v>15</v>
      </c>
      <c r="M5113" s="9">
        <v>0</v>
      </c>
      <c r="N5113" s="9">
        <v>3</v>
      </c>
      <c r="O5113" s="9">
        <v>6</v>
      </c>
      <c r="P5113" s="9">
        <v>0</v>
      </c>
      <c r="Q5113" s="9">
        <v>104</v>
      </c>
      <c r="R5113" s="9">
        <v>0</v>
      </c>
      <c r="S5113" s="9">
        <v>0</v>
      </c>
      <c r="T5113" s="9">
        <v>0</v>
      </c>
      <c r="U5113" s="9">
        <v>0</v>
      </c>
      <c r="V5113" s="9">
        <v>0</v>
      </c>
      <c r="W5113" s="9">
        <v>3</v>
      </c>
      <c r="X5113" s="9">
        <v>0</v>
      </c>
      <c r="Y5113" s="9">
        <v>0</v>
      </c>
      <c r="Z5113" s="9">
        <v>0</v>
      </c>
      <c r="AA5113" s="9">
        <v>31</v>
      </c>
      <c r="AB5113" s="9">
        <v>106</v>
      </c>
      <c r="AC5113" s="9">
        <v>6</v>
      </c>
      <c r="AD5113" s="9">
        <v>3</v>
      </c>
      <c r="AE5113" s="9">
        <v>0</v>
      </c>
      <c r="AF5113" s="9">
        <v>0</v>
      </c>
      <c r="AG5113" s="9">
        <v>4</v>
      </c>
      <c r="AH5113" s="9">
        <v>9</v>
      </c>
      <c r="AI5113" s="9">
        <v>12</v>
      </c>
      <c r="AJ5113" s="9">
        <v>8</v>
      </c>
      <c r="AK5113" s="9">
        <v>0</v>
      </c>
      <c r="AL5113" s="9">
        <v>0</v>
      </c>
      <c r="AM5113" s="9">
        <v>0</v>
      </c>
      <c r="AN5113" s="9">
        <v>0</v>
      </c>
      <c r="AO5113" s="9">
        <v>0</v>
      </c>
      <c r="AP5113" s="9">
        <v>3</v>
      </c>
      <c r="AQ5113" s="9">
        <v>0</v>
      </c>
      <c r="AR5113" s="9">
        <v>0</v>
      </c>
      <c r="AS5113" s="9">
        <v>0</v>
      </c>
      <c r="AT5113" s="9">
        <v>0</v>
      </c>
      <c r="AU5113" s="9">
        <v>3</v>
      </c>
      <c r="AV5113" s="9">
        <v>0</v>
      </c>
      <c r="AW5113" s="9">
        <v>0</v>
      </c>
      <c r="AX5113" s="9">
        <v>11</v>
      </c>
      <c r="AY5113" s="9">
        <v>5</v>
      </c>
      <c r="AZ5113" s="9">
        <v>4</v>
      </c>
      <c r="BA5113" s="9">
        <v>0</v>
      </c>
      <c r="BB5113" s="9">
        <v>3</v>
      </c>
      <c r="BC5113" s="9">
        <v>0</v>
      </c>
    </row>
    <row r="5114" spans="2:55" x14ac:dyDescent="0.45">
      <c r="B5114" s="25">
        <v>5107</v>
      </c>
      <c r="D5114" s="9" t="s">
        <v>116</v>
      </c>
      <c r="E5114" s="9">
        <v>6</v>
      </c>
      <c r="F5114" s="9">
        <v>5</v>
      </c>
      <c r="G5114" s="9">
        <v>0</v>
      </c>
      <c r="H5114" s="9">
        <v>50</v>
      </c>
      <c r="I5114" s="9">
        <v>14</v>
      </c>
      <c r="J5114" s="9">
        <v>13</v>
      </c>
      <c r="K5114" s="9">
        <v>8</v>
      </c>
      <c r="L5114" s="9">
        <v>47</v>
      </c>
      <c r="M5114" s="9">
        <v>9</v>
      </c>
      <c r="N5114" s="9">
        <v>16</v>
      </c>
      <c r="O5114" s="9">
        <v>10</v>
      </c>
      <c r="P5114" s="9">
        <v>6</v>
      </c>
      <c r="Q5114" s="9">
        <v>119</v>
      </c>
      <c r="R5114" s="9">
        <v>0</v>
      </c>
      <c r="S5114" s="9">
        <v>0</v>
      </c>
      <c r="T5114" s="9">
        <v>0</v>
      </c>
      <c r="U5114" s="9">
        <v>0</v>
      </c>
      <c r="V5114" s="9">
        <v>0</v>
      </c>
      <c r="W5114" s="9">
        <v>0</v>
      </c>
      <c r="X5114" s="9">
        <v>0</v>
      </c>
      <c r="Y5114" s="9">
        <v>3</v>
      </c>
      <c r="Z5114" s="9">
        <v>0</v>
      </c>
      <c r="AA5114" s="9">
        <v>4</v>
      </c>
      <c r="AB5114" s="9">
        <v>12</v>
      </c>
      <c r="AC5114" s="9">
        <v>7</v>
      </c>
      <c r="AD5114" s="9">
        <v>4</v>
      </c>
      <c r="AE5114" s="9">
        <v>5</v>
      </c>
      <c r="AF5114" s="9">
        <v>0</v>
      </c>
      <c r="AG5114" s="9">
        <v>15</v>
      </c>
      <c r="AH5114" s="9">
        <v>5</v>
      </c>
      <c r="AI5114" s="9">
        <v>5</v>
      </c>
      <c r="AJ5114" s="9">
        <v>6</v>
      </c>
      <c r="AK5114" s="9">
        <v>8</v>
      </c>
      <c r="AL5114" s="9">
        <v>0</v>
      </c>
      <c r="AM5114" s="9">
        <v>5</v>
      </c>
      <c r="AN5114" s="9">
        <v>0</v>
      </c>
      <c r="AO5114" s="9">
        <v>5</v>
      </c>
      <c r="AP5114" s="9">
        <v>10</v>
      </c>
      <c r="AQ5114" s="9">
        <v>0</v>
      </c>
      <c r="AR5114" s="9">
        <v>0</v>
      </c>
      <c r="AS5114" s="9">
        <v>0</v>
      </c>
      <c r="AT5114" s="9">
        <v>0</v>
      </c>
      <c r="AU5114" s="9">
        <v>0</v>
      </c>
      <c r="AV5114" s="9">
        <v>0</v>
      </c>
      <c r="AW5114" s="9">
        <v>0</v>
      </c>
      <c r="AX5114" s="9">
        <v>3</v>
      </c>
      <c r="AY5114" s="9">
        <v>0</v>
      </c>
      <c r="AZ5114" s="9">
        <v>0</v>
      </c>
      <c r="BA5114" s="9">
        <v>0</v>
      </c>
      <c r="BB5114" s="9">
        <v>0</v>
      </c>
      <c r="BC5114" s="9">
        <v>3</v>
      </c>
    </row>
    <row r="5115" spans="2:55" x14ac:dyDescent="0.45">
      <c r="B5115" s="25">
        <v>5108</v>
      </c>
      <c r="D5115" s="9" t="s">
        <v>117</v>
      </c>
      <c r="E5115" s="9">
        <v>10</v>
      </c>
      <c r="F5115" s="9">
        <v>15</v>
      </c>
      <c r="G5115" s="9">
        <v>0</v>
      </c>
      <c r="H5115" s="9">
        <v>58</v>
      </c>
      <c r="I5115" s="9">
        <v>10</v>
      </c>
      <c r="J5115" s="9">
        <v>10</v>
      </c>
      <c r="K5115" s="9">
        <v>5</v>
      </c>
      <c r="L5115" s="9">
        <v>71</v>
      </c>
      <c r="M5115" s="9">
        <v>0</v>
      </c>
      <c r="N5115" s="9">
        <v>7</v>
      </c>
      <c r="O5115" s="9">
        <v>3</v>
      </c>
      <c r="P5115" s="9">
        <v>6</v>
      </c>
      <c r="Q5115" s="9">
        <v>249</v>
      </c>
      <c r="R5115" s="9">
        <v>0</v>
      </c>
      <c r="S5115" s="9">
        <v>6</v>
      </c>
      <c r="T5115" s="9">
        <v>0</v>
      </c>
      <c r="U5115" s="9">
        <v>6</v>
      </c>
      <c r="V5115" s="9">
        <v>0</v>
      </c>
      <c r="W5115" s="9">
        <v>0</v>
      </c>
      <c r="X5115" s="9">
        <v>7</v>
      </c>
      <c r="Y5115" s="9">
        <v>0</v>
      </c>
      <c r="Z5115" s="9">
        <v>0</v>
      </c>
      <c r="AA5115" s="9">
        <v>0</v>
      </c>
      <c r="AB5115" s="9">
        <v>5</v>
      </c>
      <c r="AC5115" s="9">
        <v>17</v>
      </c>
      <c r="AD5115" s="9">
        <v>0</v>
      </c>
      <c r="AE5115" s="9">
        <v>0</v>
      </c>
      <c r="AF5115" s="9">
        <v>3</v>
      </c>
      <c r="AG5115" s="9">
        <v>17</v>
      </c>
      <c r="AH5115" s="9">
        <v>4</v>
      </c>
      <c r="AI5115" s="9">
        <v>8</v>
      </c>
      <c r="AJ5115" s="9">
        <v>4</v>
      </c>
      <c r="AK5115" s="9">
        <v>5</v>
      </c>
      <c r="AL5115" s="9">
        <v>0</v>
      </c>
      <c r="AM5115" s="9">
        <v>14</v>
      </c>
      <c r="AN5115" s="9">
        <v>0</v>
      </c>
      <c r="AO5115" s="9">
        <v>5</v>
      </c>
      <c r="AP5115" s="9">
        <v>8</v>
      </c>
      <c r="AQ5115" s="9">
        <v>4</v>
      </c>
      <c r="AR5115" s="9">
        <v>0</v>
      </c>
      <c r="AS5115" s="9">
        <v>0</v>
      </c>
      <c r="AT5115" s="9">
        <v>0</v>
      </c>
      <c r="AU5115" s="9">
        <v>0</v>
      </c>
      <c r="AV5115" s="9">
        <v>0</v>
      </c>
      <c r="AW5115" s="9">
        <v>0</v>
      </c>
      <c r="AX5115" s="9">
        <v>6</v>
      </c>
      <c r="AY5115" s="9">
        <v>0</v>
      </c>
      <c r="AZ5115" s="9">
        <v>0</v>
      </c>
      <c r="BA5115" s="9">
        <v>0</v>
      </c>
      <c r="BB5115" s="9">
        <v>0</v>
      </c>
      <c r="BC5115" s="9">
        <v>0</v>
      </c>
    </row>
    <row r="5116" spans="2:55" x14ac:dyDescent="0.45">
      <c r="B5116" s="25">
        <v>5109</v>
      </c>
      <c r="D5116" s="9" t="s">
        <v>118</v>
      </c>
      <c r="E5116" s="9">
        <v>0</v>
      </c>
      <c r="F5116" s="9">
        <v>0</v>
      </c>
      <c r="G5116" s="9">
        <v>0</v>
      </c>
      <c r="H5116" s="9">
        <v>0</v>
      </c>
      <c r="I5116" s="9">
        <v>4</v>
      </c>
      <c r="J5116" s="9">
        <v>0</v>
      </c>
      <c r="K5116" s="9">
        <v>0</v>
      </c>
      <c r="L5116" s="9">
        <v>4</v>
      </c>
      <c r="M5116" s="9">
        <v>0</v>
      </c>
      <c r="N5116" s="9">
        <v>0</v>
      </c>
      <c r="O5116" s="9">
        <v>0</v>
      </c>
      <c r="P5116" s="9">
        <v>0</v>
      </c>
      <c r="Q5116" s="9">
        <v>4</v>
      </c>
      <c r="R5116" s="9">
        <v>0</v>
      </c>
      <c r="S5116" s="9">
        <v>0</v>
      </c>
      <c r="T5116" s="9">
        <v>0</v>
      </c>
      <c r="U5116" s="9">
        <v>0</v>
      </c>
      <c r="V5116" s="9">
        <v>0</v>
      </c>
      <c r="W5116" s="9">
        <v>0</v>
      </c>
      <c r="X5116" s="9">
        <v>0</v>
      </c>
      <c r="Y5116" s="9">
        <v>0</v>
      </c>
      <c r="Z5116" s="9">
        <v>0</v>
      </c>
      <c r="AA5116" s="9">
        <v>0</v>
      </c>
      <c r="AB5116" s="9">
        <v>0</v>
      </c>
      <c r="AC5116" s="9">
        <v>0</v>
      </c>
      <c r="AD5116" s="9">
        <v>10</v>
      </c>
      <c r="AE5116" s="9">
        <v>0</v>
      </c>
      <c r="AF5116" s="9">
        <v>0</v>
      </c>
      <c r="AG5116" s="9">
        <v>0</v>
      </c>
      <c r="AH5116" s="9">
        <v>0</v>
      </c>
      <c r="AI5116" s="9">
        <v>4</v>
      </c>
      <c r="AJ5116" s="9">
        <v>0</v>
      </c>
      <c r="AK5116" s="9">
        <v>0</v>
      </c>
      <c r="AL5116" s="9">
        <v>0</v>
      </c>
      <c r="AM5116" s="9">
        <v>5</v>
      </c>
      <c r="AN5116" s="9">
        <v>0</v>
      </c>
      <c r="AO5116" s="9">
        <v>0</v>
      </c>
      <c r="AP5116" s="9">
        <v>0</v>
      </c>
      <c r="AQ5116" s="9">
        <v>0</v>
      </c>
      <c r="AR5116" s="9">
        <v>0</v>
      </c>
      <c r="AS5116" s="9">
        <v>0</v>
      </c>
      <c r="AT5116" s="9">
        <v>0</v>
      </c>
      <c r="AU5116" s="9">
        <v>0</v>
      </c>
      <c r="AV5116" s="9">
        <v>0</v>
      </c>
      <c r="AW5116" s="9">
        <v>0</v>
      </c>
      <c r="AX5116" s="9">
        <v>0</v>
      </c>
      <c r="AY5116" s="9">
        <v>0</v>
      </c>
      <c r="AZ5116" s="9">
        <v>0</v>
      </c>
      <c r="BA5116" s="9">
        <v>0</v>
      </c>
      <c r="BB5116" s="9">
        <v>0</v>
      </c>
      <c r="BC5116" s="9">
        <v>0</v>
      </c>
    </row>
    <row r="5117" spans="2:55" x14ac:dyDescent="0.45">
      <c r="B5117" s="25">
        <v>5110</v>
      </c>
      <c r="D5117" s="9" t="s">
        <v>119</v>
      </c>
      <c r="E5117" s="9">
        <v>0</v>
      </c>
      <c r="F5117" s="9">
        <v>0</v>
      </c>
      <c r="G5117" s="9">
        <v>0</v>
      </c>
      <c r="H5117" s="9">
        <v>0</v>
      </c>
      <c r="I5117" s="9">
        <v>0</v>
      </c>
      <c r="J5117" s="9">
        <v>0</v>
      </c>
      <c r="K5117" s="9">
        <v>0</v>
      </c>
      <c r="L5117" s="9">
        <v>14</v>
      </c>
      <c r="M5117" s="9">
        <v>3</v>
      </c>
      <c r="N5117" s="9">
        <v>4</v>
      </c>
      <c r="O5117" s="9">
        <v>0</v>
      </c>
      <c r="P5117" s="9">
        <v>4</v>
      </c>
      <c r="Q5117" s="9">
        <v>0</v>
      </c>
      <c r="R5117" s="9">
        <v>0</v>
      </c>
      <c r="S5117" s="9">
        <v>0</v>
      </c>
      <c r="T5117" s="9">
        <v>0</v>
      </c>
      <c r="U5117" s="9">
        <v>0</v>
      </c>
      <c r="V5117" s="9">
        <v>0</v>
      </c>
      <c r="W5117" s="9">
        <v>0</v>
      </c>
      <c r="X5117" s="9">
        <v>0</v>
      </c>
      <c r="Y5117" s="9">
        <v>3</v>
      </c>
      <c r="Z5117" s="9">
        <v>0</v>
      </c>
      <c r="AA5117" s="9">
        <v>0</v>
      </c>
      <c r="AB5117" s="9">
        <v>0</v>
      </c>
      <c r="AC5117" s="9">
        <v>0</v>
      </c>
      <c r="AD5117" s="9">
        <v>0</v>
      </c>
      <c r="AE5117" s="9">
        <v>0</v>
      </c>
      <c r="AF5117" s="9">
        <v>0</v>
      </c>
      <c r="AG5117" s="9">
        <v>5</v>
      </c>
      <c r="AH5117" s="9">
        <v>0</v>
      </c>
      <c r="AI5117" s="9">
        <v>0</v>
      </c>
      <c r="AJ5117" s="9">
        <v>0</v>
      </c>
      <c r="AK5117" s="9">
        <v>5</v>
      </c>
      <c r="AL5117" s="9">
        <v>0</v>
      </c>
      <c r="AM5117" s="9">
        <v>0</v>
      </c>
      <c r="AN5117" s="9">
        <v>0</v>
      </c>
      <c r="AO5117" s="9">
        <v>0</v>
      </c>
      <c r="AP5117" s="9">
        <v>0</v>
      </c>
      <c r="AQ5117" s="9">
        <v>0</v>
      </c>
      <c r="AR5117" s="9">
        <v>0</v>
      </c>
      <c r="AS5117" s="9">
        <v>0</v>
      </c>
      <c r="AT5117" s="9">
        <v>0</v>
      </c>
      <c r="AU5117" s="9">
        <v>0</v>
      </c>
      <c r="AV5117" s="9">
        <v>0</v>
      </c>
      <c r="AW5117" s="9">
        <v>0</v>
      </c>
      <c r="AX5117" s="9">
        <v>0</v>
      </c>
      <c r="AY5117" s="9">
        <v>0</v>
      </c>
      <c r="AZ5117" s="9">
        <v>0</v>
      </c>
      <c r="BA5117" s="9">
        <v>0</v>
      </c>
      <c r="BB5117" s="9">
        <v>0</v>
      </c>
      <c r="BC5117" s="9">
        <v>0</v>
      </c>
    </row>
    <row r="5118" spans="2:55" x14ac:dyDescent="0.45">
      <c r="B5118" s="25">
        <v>5111</v>
      </c>
      <c r="D5118" s="9" t="s">
        <v>120</v>
      </c>
      <c r="E5118" s="9">
        <v>3</v>
      </c>
      <c r="F5118" s="9">
        <v>10</v>
      </c>
      <c r="G5118" s="9">
        <v>0</v>
      </c>
      <c r="H5118" s="9">
        <v>36</v>
      </c>
      <c r="I5118" s="9">
        <v>8</v>
      </c>
      <c r="J5118" s="9">
        <v>0</v>
      </c>
      <c r="K5118" s="9">
        <v>12</v>
      </c>
      <c r="L5118" s="9">
        <v>46</v>
      </c>
      <c r="M5118" s="9">
        <v>5</v>
      </c>
      <c r="N5118" s="9">
        <v>37</v>
      </c>
      <c r="O5118" s="9">
        <v>0</v>
      </c>
      <c r="P5118" s="9">
        <v>7</v>
      </c>
      <c r="Q5118" s="9">
        <v>15</v>
      </c>
      <c r="R5118" s="9">
        <v>0</v>
      </c>
      <c r="S5118" s="9">
        <v>3</v>
      </c>
      <c r="T5118" s="9">
        <v>0</v>
      </c>
      <c r="U5118" s="9">
        <v>0</v>
      </c>
      <c r="V5118" s="9">
        <v>0</v>
      </c>
      <c r="W5118" s="9">
        <v>4</v>
      </c>
      <c r="X5118" s="9">
        <v>0</v>
      </c>
      <c r="Y5118" s="9">
        <v>0</v>
      </c>
      <c r="Z5118" s="9">
        <v>0</v>
      </c>
      <c r="AA5118" s="9">
        <v>3</v>
      </c>
      <c r="AB5118" s="9">
        <v>4</v>
      </c>
      <c r="AC5118" s="9">
        <v>9</v>
      </c>
      <c r="AD5118" s="9">
        <v>0</v>
      </c>
      <c r="AE5118" s="9">
        <v>6</v>
      </c>
      <c r="AF5118" s="9">
        <v>0</v>
      </c>
      <c r="AG5118" s="9">
        <v>11</v>
      </c>
      <c r="AH5118" s="9">
        <v>0</v>
      </c>
      <c r="AI5118" s="9">
        <v>3</v>
      </c>
      <c r="AJ5118" s="9">
        <v>6</v>
      </c>
      <c r="AK5118" s="9">
        <v>7</v>
      </c>
      <c r="AL5118" s="9">
        <v>0</v>
      </c>
      <c r="AM5118" s="9">
        <v>5</v>
      </c>
      <c r="AN5118" s="9">
        <v>0</v>
      </c>
      <c r="AO5118" s="9">
        <v>6</v>
      </c>
      <c r="AP5118" s="9">
        <v>10</v>
      </c>
      <c r="AQ5118" s="9">
        <v>0</v>
      </c>
      <c r="AR5118" s="9">
        <v>0</v>
      </c>
      <c r="AS5118" s="9">
        <v>0</v>
      </c>
      <c r="AT5118" s="9">
        <v>0</v>
      </c>
      <c r="AU5118" s="9">
        <v>0</v>
      </c>
      <c r="AV5118" s="9">
        <v>0</v>
      </c>
      <c r="AW5118" s="9">
        <v>0</v>
      </c>
      <c r="AX5118" s="9">
        <v>0</v>
      </c>
      <c r="AY5118" s="9">
        <v>0</v>
      </c>
      <c r="AZ5118" s="9">
        <v>0</v>
      </c>
      <c r="BA5118" s="9">
        <v>0</v>
      </c>
      <c r="BB5118" s="9">
        <v>0</v>
      </c>
      <c r="BC5118" s="9">
        <v>0</v>
      </c>
    </row>
    <row r="5119" spans="2:55" x14ac:dyDescent="0.45">
      <c r="B5119" s="25">
        <v>5112</v>
      </c>
      <c r="D5119" s="9" t="s">
        <v>121</v>
      </c>
      <c r="E5119" s="9">
        <v>0</v>
      </c>
      <c r="F5119" s="9">
        <v>0</v>
      </c>
      <c r="G5119" s="9">
        <v>0</v>
      </c>
      <c r="H5119" s="9">
        <v>3</v>
      </c>
      <c r="I5119" s="9">
        <v>6</v>
      </c>
      <c r="J5119" s="9">
        <v>4</v>
      </c>
      <c r="K5119" s="9">
        <v>0</v>
      </c>
      <c r="L5119" s="9">
        <v>4</v>
      </c>
      <c r="M5119" s="9">
        <v>0</v>
      </c>
      <c r="N5119" s="9">
        <v>14</v>
      </c>
      <c r="O5119" s="9">
        <v>0</v>
      </c>
      <c r="P5119" s="9">
        <v>0</v>
      </c>
      <c r="Q5119" s="9">
        <v>13</v>
      </c>
      <c r="R5119" s="9">
        <v>0</v>
      </c>
      <c r="S5119" s="9">
        <v>0</v>
      </c>
      <c r="T5119" s="9">
        <v>0</v>
      </c>
      <c r="U5119" s="9">
        <v>0</v>
      </c>
      <c r="V5119" s="9">
        <v>0</v>
      </c>
      <c r="W5119" s="9">
        <v>0</v>
      </c>
      <c r="X5119" s="9">
        <v>0</v>
      </c>
      <c r="Y5119" s="9">
        <v>0</v>
      </c>
      <c r="Z5119" s="9">
        <v>0</v>
      </c>
      <c r="AA5119" s="9">
        <v>0</v>
      </c>
      <c r="AB5119" s="9">
        <v>0</v>
      </c>
      <c r="AC5119" s="9">
        <v>0</v>
      </c>
      <c r="AD5119" s="9">
        <v>0</v>
      </c>
      <c r="AE5119" s="9">
        <v>0</v>
      </c>
      <c r="AF5119" s="9">
        <v>0</v>
      </c>
      <c r="AG5119" s="9">
        <v>3</v>
      </c>
      <c r="AH5119" s="9">
        <v>0</v>
      </c>
      <c r="AI5119" s="9">
        <v>0</v>
      </c>
      <c r="AJ5119" s="9">
        <v>5</v>
      </c>
      <c r="AK5119" s="9">
        <v>0</v>
      </c>
      <c r="AL5119" s="9">
        <v>0</v>
      </c>
      <c r="AM5119" s="9">
        <v>0</v>
      </c>
      <c r="AN5119" s="9">
        <v>0</v>
      </c>
      <c r="AO5119" s="9">
        <v>0</v>
      </c>
      <c r="AP5119" s="9">
        <v>0</v>
      </c>
      <c r="AQ5119" s="9">
        <v>0</v>
      </c>
      <c r="AR5119" s="9">
        <v>0</v>
      </c>
      <c r="AS5119" s="9">
        <v>0</v>
      </c>
      <c r="AT5119" s="9">
        <v>0</v>
      </c>
      <c r="AU5119" s="9">
        <v>0</v>
      </c>
      <c r="AV5119" s="9">
        <v>0</v>
      </c>
      <c r="AW5119" s="9">
        <v>0</v>
      </c>
      <c r="AX5119" s="9">
        <v>3</v>
      </c>
      <c r="AY5119" s="9">
        <v>0</v>
      </c>
      <c r="AZ5119" s="9">
        <v>0</v>
      </c>
      <c r="BA5119" s="9">
        <v>0</v>
      </c>
      <c r="BB5119" s="9">
        <v>0</v>
      </c>
      <c r="BC5119" s="9">
        <v>0</v>
      </c>
    </row>
    <row r="5120" spans="2:55" x14ac:dyDescent="0.45">
      <c r="B5120" s="25">
        <v>5113</v>
      </c>
      <c r="D5120" s="9" t="s">
        <v>122</v>
      </c>
      <c r="E5120" s="9">
        <v>3</v>
      </c>
      <c r="F5120" s="9">
        <v>9</v>
      </c>
      <c r="G5120" s="9">
        <v>0</v>
      </c>
      <c r="H5120" s="9">
        <v>57</v>
      </c>
      <c r="I5120" s="9">
        <v>12</v>
      </c>
      <c r="J5120" s="9">
        <v>11</v>
      </c>
      <c r="K5120" s="9">
        <v>0</v>
      </c>
      <c r="L5120" s="9">
        <v>77</v>
      </c>
      <c r="M5120" s="9">
        <v>0</v>
      </c>
      <c r="N5120" s="9">
        <v>27</v>
      </c>
      <c r="O5120" s="9">
        <v>3</v>
      </c>
      <c r="P5120" s="9">
        <v>4</v>
      </c>
      <c r="Q5120" s="9">
        <v>0</v>
      </c>
      <c r="R5120" s="9">
        <v>0</v>
      </c>
      <c r="S5120" s="9">
        <v>5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6</v>
      </c>
      <c r="Z5120" s="9">
        <v>0</v>
      </c>
      <c r="AA5120" s="9">
        <v>0</v>
      </c>
      <c r="AB5120" s="9">
        <v>0</v>
      </c>
      <c r="AC5120" s="9">
        <v>4</v>
      </c>
      <c r="AD5120" s="9">
        <v>0</v>
      </c>
      <c r="AE5120" s="9">
        <v>3</v>
      </c>
      <c r="AF5120" s="9">
        <v>0</v>
      </c>
      <c r="AG5120" s="9">
        <v>9</v>
      </c>
      <c r="AH5120" s="9">
        <v>4</v>
      </c>
      <c r="AI5120" s="9">
        <v>3</v>
      </c>
      <c r="AJ5120" s="9">
        <v>0</v>
      </c>
      <c r="AK5120" s="9">
        <v>15</v>
      </c>
      <c r="AL5120" s="9">
        <v>0</v>
      </c>
      <c r="AM5120" s="9">
        <v>9</v>
      </c>
      <c r="AN5120" s="9">
        <v>0</v>
      </c>
      <c r="AO5120" s="9">
        <v>3</v>
      </c>
      <c r="AP5120" s="9">
        <v>11</v>
      </c>
      <c r="AQ5120" s="9">
        <v>4</v>
      </c>
      <c r="AR5120" s="9">
        <v>0</v>
      </c>
      <c r="AS5120" s="9">
        <v>0</v>
      </c>
      <c r="AT5120" s="9">
        <v>0</v>
      </c>
      <c r="AU5120" s="9">
        <v>4</v>
      </c>
      <c r="AV5120" s="9">
        <v>0</v>
      </c>
      <c r="AW5120" s="9">
        <v>0</v>
      </c>
      <c r="AX5120" s="9">
        <v>4</v>
      </c>
      <c r="AY5120" s="9">
        <v>0</v>
      </c>
      <c r="AZ5120" s="9">
        <v>0</v>
      </c>
      <c r="BA5120" s="9">
        <v>0</v>
      </c>
      <c r="BB5120" s="9">
        <v>0</v>
      </c>
      <c r="BC5120" s="9">
        <v>4</v>
      </c>
    </row>
    <row r="5121" spans="2:55" x14ac:dyDescent="0.45">
      <c r="B5121" s="25">
        <v>5114</v>
      </c>
      <c r="D5121" s="9" t="s">
        <v>123</v>
      </c>
      <c r="E5121" s="9">
        <v>0</v>
      </c>
      <c r="F5121" s="9">
        <v>3</v>
      </c>
      <c r="G5121" s="9">
        <v>0</v>
      </c>
      <c r="H5121" s="9">
        <v>16</v>
      </c>
      <c r="I5121" s="9">
        <v>17</v>
      </c>
      <c r="J5121" s="9">
        <v>0</v>
      </c>
      <c r="K5121" s="9">
        <v>0</v>
      </c>
      <c r="L5121" s="9">
        <v>3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3</v>
      </c>
      <c r="V5121" s="9">
        <v>0</v>
      </c>
      <c r="W5121" s="9">
        <v>0</v>
      </c>
      <c r="X5121" s="9">
        <v>0</v>
      </c>
      <c r="Y5121" s="9">
        <v>4</v>
      </c>
      <c r="Z5121" s="9">
        <v>0</v>
      </c>
      <c r="AA5121" s="9">
        <v>4</v>
      </c>
      <c r="AB5121" s="9">
        <v>7</v>
      </c>
      <c r="AC5121" s="9">
        <v>5</v>
      </c>
      <c r="AD5121" s="9">
        <v>0</v>
      </c>
      <c r="AE5121" s="9">
        <v>33</v>
      </c>
      <c r="AF5121" s="9">
        <v>0</v>
      </c>
      <c r="AG5121" s="9">
        <v>3</v>
      </c>
      <c r="AH5121" s="9">
        <v>0</v>
      </c>
      <c r="AI5121" s="9">
        <v>0</v>
      </c>
      <c r="AJ5121" s="9">
        <v>6</v>
      </c>
      <c r="AK5121" s="9">
        <v>3</v>
      </c>
      <c r="AL5121" s="9">
        <v>0</v>
      </c>
      <c r="AM5121" s="9">
        <v>3</v>
      </c>
      <c r="AN5121" s="9">
        <v>0</v>
      </c>
      <c r="AO5121" s="9">
        <v>4</v>
      </c>
      <c r="AP5121" s="9">
        <v>4</v>
      </c>
      <c r="AQ5121" s="9">
        <v>0</v>
      </c>
      <c r="AR5121" s="9">
        <v>0</v>
      </c>
      <c r="AS5121" s="9">
        <v>0</v>
      </c>
      <c r="AT5121" s="9">
        <v>0</v>
      </c>
      <c r="AU5121" s="9">
        <v>4</v>
      </c>
      <c r="AV5121" s="9">
        <v>0</v>
      </c>
      <c r="AW5121" s="9">
        <v>0</v>
      </c>
      <c r="AX5121" s="9">
        <v>4</v>
      </c>
      <c r="AY5121" s="9">
        <v>4</v>
      </c>
      <c r="AZ5121" s="9">
        <v>0</v>
      </c>
      <c r="BA5121" s="9">
        <v>0</v>
      </c>
      <c r="BB5121" s="9">
        <v>0</v>
      </c>
      <c r="BC5121" s="9">
        <v>0</v>
      </c>
    </row>
    <row r="5122" spans="2:55" x14ac:dyDescent="0.45">
      <c r="B5122" s="25">
        <v>5115</v>
      </c>
      <c r="D5122" s="9" t="s">
        <v>124</v>
      </c>
      <c r="E5122" s="9">
        <v>0</v>
      </c>
      <c r="F5122" s="9">
        <v>3</v>
      </c>
      <c r="G5122" s="9">
        <v>0</v>
      </c>
      <c r="H5122" s="9">
        <v>11</v>
      </c>
      <c r="I5122" s="9">
        <v>4</v>
      </c>
      <c r="J5122" s="9">
        <v>0</v>
      </c>
      <c r="K5122" s="9">
        <v>0</v>
      </c>
      <c r="L5122" s="9">
        <v>5</v>
      </c>
      <c r="M5122" s="9">
        <v>0</v>
      </c>
      <c r="N5122" s="9">
        <v>4</v>
      </c>
      <c r="O5122" s="9">
        <v>0</v>
      </c>
      <c r="P5122" s="9">
        <v>0</v>
      </c>
      <c r="Q5122" s="9">
        <v>4</v>
      </c>
      <c r="R5122" s="9">
        <v>0</v>
      </c>
      <c r="S5122" s="9">
        <v>0</v>
      </c>
      <c r="T5122" s="9">
        <v>0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7</v>
      </c>
      <c r="AC5122" s="9">
        <v>5</v>
      </c>
      <c r="AD5122" s="9">
        <v>7</v>
      </c>
      <c r="AE5122" s="9">
        <v>0</v>
      </c>
      <c r="AF5122" s="9">
        <v>0</v>
      </c>
      <c r="AG5122" s="9">
        <v>8</v>
      </c>
      <c r="AH5122" s="9">
        <v>0</v>
      </c>
      <c r="AI5122" s="9">
        <v>0</v>
      </c>
      <c r="AJ5122" s="9">
        <v>0</v>
      </c>
      <c r="AK5122" s="9">
        <v>0</v>
      </c>
      <c r="AL5122" s="9">
        <v>0</v>
      </c>
      <c r="AM5122" s="9">
        <v>4</v>
      </c>
      <c r="AN5122" s="9">
        <v>0</v>
      </c>
      <c r="AO5122" s="9">
        <v>0</v>
      </c>
      <c r="AP5122" s="9">
        <v>0</v>
      </c>
      <c r="AQ5122" s="9">
        <v>0</v>
      </c>
      <c r="AR5122" s="9">
        <v>0</v>
      </c>
      <c r="AS5122" s="9">
        <v>0</v>
      </c>
      <c r="AT5122" s="9">
        <v>0</v>
      </c>
      <c r="AU5122" s="9">
        <v>0</v>
      </c>
      <c r="AV5122" s="9">
        <v>0</v>
      </c>
      <c r="AW5122" s="9">
        <v>0</v>
      </c>
      <c r="AX5122" s="9">
        <v>0</v>
      </c>
      <c r="AY5122" s="9">
        <v>0</v>
      </c>
      <c r="AZ5122" s="9">
        <v>0</v>
      </c>
      <c r="BA5122" s="9">
        <v>0</v>
      </c>
      <c r="BB5122" s="9">
        <v>0</v>
      </c>
      <c r="BC5122" s="9">
        <v>0</v>
      </c>
    </row>
    <row r="5123" spans="2:55" x14ac:dyDescent="0.45">
      <c r="B5123" s="25">
        <v>5116</v>
      </c>
      <c r="D5123" s="9" t="s">
        <v>125</v>
      </c>
      <c r="E5123" s="9">
        <v>0</v>
      </c>
      <c r="F5123" s="9">
        <v>0</v>
      </c>
      <c r="G5123" s="9">
        <v>0</v>
      </c>
      <c r="H5123" s="9">
        <v>4</v>
      </c>
      <c r="I5123" s="9">
        <v>3</v>
      </c>
      <c r="J5123" s="9">
        <v>0</v>
      </c>
      <c r="K5123" s="9">
        <v>10</v>
      </c>
      <c r="L5123" s="9">
        <v>3</v>
      </c>
      <c r="M5123" s="9">
        <v>13</v>
      </c>
      <c r="N5123" s="9">
        <v>5</v>
      </c>
      <c r="O5123" s="9">
        <v>0</v>
      </c>
      <c r="P5123" s="9">
        <v>5</v>
      </c>
      <c r="Q5123" s="9">
        <v>0</v>
      </c>
      <c r="R5123" s="9">
        <v>0</v>
      </c>
      <c r="S5123" s="9">
        <v>3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5</v>
      </c>
      <c r="Z5123" s="9">
        <v>0</v>
      </c>
      <c r="AA5123" s="9">
        <v>0</v>
      </c>
      <c r="AB5123" s="9">
        <v>0</v>
      </c>
      <c r="AC5123" s="9">
        <v>3</v>
      </c>
      <c r="AD5123" s="9">
        <v>0</v>
      </c>
      <c r="AE5123" s="9">
        <v>4</v>
      </c>
      <c r="AF5123" s="9">
        <v>0</v>
      </c>
      <c r="AG5123" s="9">
        <v>0</v>
      </c>
      <c r="AH5123" s="9">
        <v>0</v>
      </c>
      <c r="AI5123" s="9">
        <v>3</v>
      </c>
      <c r="AJ5123" s="9">
        <v>0</v>
      </c>
      <c r="AK5123" s="9">
        <v>0</v>
      </c>
      <c r="AL5123" s="9">
        <v>0</v>
      </c>
      <c r="AM5123" s="9">
        <v>0</v>
      </c>
      <c r="AN5123" s="9">
        <v>0</v>
      </c>
      <c r="AO5123" s="9">
        <v>3</v>
      </c>
      <c r="AP5123" s="9">
        <v>0</v>
      </c>
      <c r="AQ5123" s="9">
        <v>0</v>
      </c>
      <c r="AR5123" s="9">
        <v>0</v>
      </c>
      <c r="AS5123" s="9">
        <v>0</v>
      </c>
      <c r="AT5123" s="9">
        <v>0</v>
      </c>
      <c r="AU5123" s="9">
        <v>0</v>
      </c>
      <c r="AV5123" s="9">
        <v>0</v>
      </c>
      <c r="AW5123" s="9">
        <v>0</v>
      </c>
      <c r="AX5123" s="9">
        <v>0</v>
      </c>
      <c r="AY5123" s="9">
        <v>0</v>
      </c>
      <c r="AZ5123" s="9">
        <v>0</v>
      </c>
      <c r="BA5123" s="9">
        <v>0</v>
      </c>
      <c r="BB5123" s="9">
        <v>0</v>
      </c>
      <c r="BC5123" s="9">
        <v>0</v>
      </c>
    </row>
    <row r="5124" spans="2:55" x14ac:dyDescent="0.45">
      <c r="B5124" s="25">
        <v>5117</v>
      </c>
      <c r="D5124" s="9" t="s">
        <v>126</v>
      </c>
      <c r="E5124" s="9">
        <v>0</v>
      </c>
      <c r="F5124" s="9">
        <v>5</v>
      </c>
      <c r="G5124" s="9">
        <v>0</v>
      </c>
      <c r="H5124" s="9">
        <v>14</v>
      </c>
      <c r="I5124" s="9">
        <v>5</v>
      </c>
      <c r="J5124" s="9">
        <v>3</v>
      </c>
      <c r="K5124" s="9">
        <v>28</v>
      </c>
      <c r="L5124" s="9">
        <v>17</v>
      </c>
      <c r="M5124" s="9">
        <v>0</v>
      </c>
      <c r="N5124" s="9">
        <v>41</v>
      </c>
      <c r="O5124" s="9">
        <v>0</v>
      </c>
      <c r="P5124" s="9">
        <v>0</v>
      </c>
      <c r="Q5124" s="9">
        <v>0</v>
      </c>
      <c r="R5124" s="9">
        <v>0</v>
      </c>
      <c r="S5124" s="9">
        <v>0</v>
      </c>
      <c r="T5124" s="9">
        <v>0</v>
      </c>
      <c r="U5124" s="9">
        <v>0</v>
      </c>
      <c r="V5124" s="9">
        <v>0</v>
      </c>
      <c r="W5124" s="9">
        <v>0</v>
      </c>
      <c r="X5124" s="9">
        <v>0</v>
      </c>
      <c r="Y5124" s="9">
        <v>6</v>
      </c>
      <c r="Z5124" s="9">
        <v>0</v>
      </c>
      <c r="AA5124" s="9">
        <v>0</v>
      </c>
      <c r="AB5124" s="9">
        <v>4</v>
      </c>
      <c r="AC5124" s="9">
        <v>11</v>
      </c>
      <c r="AD5124" s="9">
        <v>0</v>
      </c>
      <c r="AE5124" s="9">
        <v>7</v>
      </c>
      <c r="AF5124" s="9">
        <v>0</v>
      </c>
      <c r="AG5124" s="9">
        <v>3</v>
      </c>
      <c r="AH5124" s="9">
        <v>0</v>
      </c>
      <c r="AI5124" s="9">
        <v>3</v>
      </c>
      <c r="AJ5124" s="9">
        <v>7</v>
      </c>
      <c r="AK5124" s="9">
        <v>4</v>
      </c>
      <c r="AL5124" s="9">
        <v>0</v>
      </c>
      <c r="AM5124" s="9">
        <v>0</v>
      </c>
      <c r="AN5124" s="9">
        <v>0</v>
      </c>
      <c r="AO5124" s="9">
        <v>0</v>
      </c>
      <c r="AP5124" s="9">
        <v>3</v>
      </c>
      <c r="AQ5124" s="9">
        <v>5</v>
      </c>
      <c r="AR5124" s="9">
        <v>0</v>
      </c>
      <c r="AS5124" s="9">
        <v>0</v>
      </c>
      <c r="AT5124" s="9">
        <v>0</v>
      </c>
      <c r="AU5124" s="9">
        <v>3</v>
      </c>
      <c r="AV5124" s="9">
        <v>0</v>
      </c>
      <c r="AW5124" s="9">
        <v>0</v>
      </c>
      <c r="AX5124" s="9">
        <v>4</v>
      </c>
      <c r="AY5124" s="9">
        <v>0</v>
      </c>
      <c r="AZ5124" s="9">
        <v>0</v>
      </c>
      <c r="BA5124" s="9">
        <v>0</v>
      </c>
      <c r="BB5124" s="9">
        <v>6</v>
      </c>
      <c r="BC5124" s="9">
        <v>0</v>
      </c>
    </row>
    <row r="5125" spans="2:55" x14ac:dyDescent="0.45">
      <c r="B5125" s="25">
        <v>5118</v>
      </c>
      <c r="D5125" s="9" t="s">
        <v>127</v>
      </c>
      <c r="E5125" s="9">
        <v>0</v>
      </c>
      <c r="F5125" s="9">
        <v>0</v>
      </c>
      <c r="G5125" s="9">
        <v>0</v>
      </c>
      <c r="H5125" s="9">
        <v>8</v>
      </c>
      <c r="I5125" s="9">
        <v>10</v>
      </c>
      <c r="J5125" s="9">
        <v>0</v>
      </c>
      <c r="K5125" s="9">
        <v>28</v>
      </c>
      <c r="L5125" s="9">
        <v>15</v>
      </c>
      <c r="M5125" s="9">
        <v>22</v>
      </c>
      <c r="N5125" s="9">
        <v>9</v>
      </c>
      <c r="O5125" s="9">
        <v>0</v>
      </c>
      <c r="P5125" s="9">
        <v>0</v>
      </c>
      <c r="Q5125" s="9">
        <v>0</v>
      </c>
      <c r="R5125" s="9">
        <v>0</v>
      </c>
      <c r="S5125" s="9">
        <v>4</v>
      </c>
      <c r="T5125" s="9">
        <v>0</v>
      </c>
      <c r="U5125" s="9">
        <v>7</v>
      </c>
      <c r="V5125" s="9">
        <v>0</v>
      </c>
      <c r="W5125" s="9">
        <v>4</v>
      </c>
      <c r="X5125" s="9">
        <v>6</v>
      </c>
      <c r="Y5125" s="9">
        <v>6</v>
      </c>
      <c r="Z5125" s="9">
        <v>0</v>
      </c>
      <c r="AA5125" s="9">
        <v>0</v>
      </c>
      <c r="AB5125" s="9">
        <v>0</v>
      </c>
      <c r="AC5125" s="9">
        <v>5</v>
      </c>
      <c r="AD5125" s="9">
        <v>0</v>
      </c>
      <c r="AE5125" s="9">
        <v>3</v>
      </c>
      <c r="AF5125" s="9">
        <v>0</v>
      </c>
      <c r="AG5125" s="9">
        <v>3</v>
      </c>
      <c r="AH5125" s="9">
        <v>5</v>
      </c>
      <c r="AI5125" s="9">
        <v>0</v>
      </c>
      <c r="AJ5125" s="9">
        <v>4</v>
      </c>
      <c r="AK5125" s="9">
        <v>6</v>
      </c>
      <c r="AL5125" s="9">
        <v>0</v>
      </c>
      <c r="AM5125" s="9">
        <v>0</v>
      </c>
      <c r="AN5125" s="9">
        <v>0</v>
      </c>
      <c r="AO5125" s="9">
        <v>3</v>
      </c>
      <c r="AP5125" s="9">
        <v>8</v>
      </c>
      <c r="AQ5125" s="9">
        <v>0</v>
      </c>
      <c r="AR5125" s="9">
        <v>0</v>
      </c>
      <c r="AS5125" s="9">
        <v>0</v>
      </c>
      <c r="AT5125" s="9">
        <v>0</v>
      </c>
      <c r="AU5125" s="9">
        <v>0</v>
      </c>
      <c r="AV5125" s="9">
        <v>5</v>
      </c>
      <c r="AW5125" s="9">
        <v>0</v>
      </c>
      <c r="AX5125" s="9">
        <v>4</v>
      </c>
      <c r="AY5125" s="9">
        <v>0</v>
      </c>
      <c r="AZ5125" s="9">
        <v>0</v>
      </c>
      <c r="BA5125" s="9">
        <v>0</v>
      </c>
      <c r="BB5125" s="9">
        <v>4</v>
      </c>
      <c r="BC5125" s="9">
        <v>4</v>
      </c>
    </row>
    <row r="5126" spans="2:55" x14ac:dyDescent="0.45">
      <c r="B5126" s="25">
        <v>5119</v>
      </c>
      <c r="D5126" s="9" t="s">
        <v>128</v>
      </c>
      <c r="E5126" s="9">
        <v>0</v>
      </c>
      <c r="F5126" s="9">
        <v>6</v>
      </c>
      <c r="G5126" s="9">
        <v>0</v>
      </c>
      <c r="H5126" s="9">
        <v>38</v>
      </c>
      <c r="I5126" s="9">
        <v>21</v>
      </c>
      <c r="J5126" s="9">
        <v>0</v>
      </c>
      <c r="K5126" s="9">
        <v>17</v>
      </c>
      <c r="L5126" s="9">
        <v>31</v>
      </c>
      <c r="M5126" s="9">
        <v>151</v>
      </c>
      <c r="N5126" s="9">
        <v>7</v>
      </c>
      <c r="O5126" s="9">
        <v>0</v>
      </c>
      <c r="P5126" s="9">
        <v>24</v>
      </c>
      <c r="Q5126" s="9">
        <v>0</v>
      </c>
      <c r="R5126" s="9">
        <v>0</v>
      </c>
      <c r="S5126" s="9">
        <v>5</v>
      </c>
      <c r="T5126" s="9">
        <v>0</v>
      </c>
      <c r="U5126" s="9">
        <v>3</v>
      </c>
      <c r="V5126" s="9">
        <v>0</v>
      </c>
      <c r="W5126" s="9">
        <v>7</v>
      </c>
      <c r="X5126" s="9">
        <v>0</v>
      </c>
      <c r="Y5126" s="9">
        <v>13</v>
      </c>
      <c r="Z5126" s="9">
        <v>0</v>
      </c>
      <c r="AA5126" s="9">
        <v>0</v>
      </c>
      <c r="AB5126" s="9">
        <v>8</v>
      </c>
      <c r="AC5126" s="9">
        <v>27</v>
      </c>
      <c r="AD5126" s="9">
        <v>0</v>
      </c>
      <c r="AE5126" s="9">
        <v>3</v>
      </c>
      <c r="AF5126" s="9">
        <v>0</v>
      </c>
      <c r="AG5126" s="9">
        <v>0</v>
      </c>
      <c r="AH5126" s="9">
        <v>0</v>
      </c>
      <c r="AI5126" s="9">
        <v>10</v>
      </c>
      <c r="AJ5126" s="9">
        <v>5</v>
      </c>
      <c r="AK5126" s="9">
        <v>7</v>
      </c>
      <c r="AL5126" s="9">
        <v>3</v>
      </c>
      <c r="AM5126" s="9">
        <v>4</v>
      </c>
      <c r="AN5126" s="9">
        <v>0</v>
      </c>
      <c r="AO5126" s="9">
        <v>3</v>
      </c>
      <c r="AP5126" s="9">
        <v>24</v>
      </c>
      <c r="AQ5126" s="9">
        <v>10</v>
      </c>
      <c r="AR5126" s="9">
        <v>0</v>
      </c>
      <c r="AS5126" s="9">
        <v>0</v>
      </c>
      <c r="AT5126" s="9">
        <v>0</v>
      </c>
      <c r="AU5126" s="9">
        <v>5</v>
      </c>
      <c r="AV5126" s="9">
        <v>4</v>
      </c>
      <c r="AW5126" s="9">
        <v>0</v>
      </c>
      <c r="AX5126" s="9">
        <v>7</v>
      </c>
      <c r="AY5126" s="9">
        <v>0</v>
      </c>
      <c r="AZ5126" s="9">
        <v>0</v>
      </c>
      <c r="BA5126" s="9">
        <v>0</v>
      </c>
      <c r="BB5126" s="9">
        <v>3</v>
      </c>
      <c r="BC5126" s="9">
        <v>3</v>
      </c>
    </row>
    <row r="5127" spans="2:55" x14ac:dyDescent="0.45">
      <c r="B5127" s="25">
        <v>5120</v>
      </c>
      <c r="D5127" s="9" t="s">
        <v>129</v>
      </c>
      <c r="E5127" s="9">
        <v>4</v>
      </c>
      <c r="F5127" s="9">
        <v>8</v>
      </c>
      <c r="G5127" s="9">
        <v>0</v>
      </c>
      <c r="H5127" s="9">
        <v>65</v>
      </c>
      <c r="I5127" s="9">
        <v>34</v>
      </c>
      <c r="J5127" s="9">
        <v>3</v>
      </c>
      <c r="K5127" s="9">
        <v>53</v>
      </c>
      <c r="L5127" s="9">
        <v>108</v>
      </c>
      <c r="M5127" s="9">
        <v>26</v>
      </c>
      <c r="N5127" s="9">
        <v>16</v>
      </c>
      <c r="O5127" s="9">
        <v>3</v>
      </c>
      <c r="P5127" s="9">
        <v>14</v>
      </c>
      <c r="Q5127" s="9">
        <v>4</v>
      </c>
      <c r="R5127" s="9">
        <v>0</v>
      </c>
      <c r="S5127" s="9">
        <v>8</v>
      </c>
      <c r="T5127" s="9">
        <v>0</v>
      </c>
      <c r="U5127" s="9">
        <v>0</v>
      </c>
      <c r="V5127" s="9">
        <v>5</v>
      </c>
      <c r="W5127" s="9">
        <v>12</v>
      </c>
      <c r="X5127" s="9">
        <v>0</v>
      </c>
      <c r="Y5127" s="9">
        <v>8</v>
      </c>
      <c r="Z5127" s="9">
        <v>0</v>
      </c>
      <c r="AA5127" s="9">
        <v>4</v>
      </c>
      <c r="AB5127" s="9">
        <v>11</v>
      </c>
      <c r="AC5127" s="9">
        <v>24</v>
      </c>
      <c r="AD5127" s="9">
        <v>0</v>
      </c>
      <c r="AE5127" s="9">
        <v>8</v>
      </c>
      <c r="AF5127" s="9">
        <v>0</v>
      </c>
      <c r="AG5127" s="9">
        <v>13</v>
      </c>
      <c r="AH5127" s="9">
        <v>3</v>
      </c>
      <c r="AI5127" s="9">
        <v>11</v>
      </c>
      <c r="AJ5127" s="9">
        <v>10</v>
      </c>
      <c r="AK5127" s="9">
        <v>9</v>
      </c>
      <c r="AL5127" s="9">
        <v>3</v>
      </c>
      <c r="AM5127" s="9">
        <v>17</v>
      </c>
      <c r="AN5127" s="9">
        <v>0</v>
      </c>
      <c r="AO5127" s="9">
        <v>6</v>
      </c>
      <c r="AP5127" s="9">
        <v>20</v>
      </c>
      <c r="AQ5127" s="9">
        <v>4</v>
      </c>
      <c r="AR5127" s="9">
        <v>0</v>
      </c>
      <c r="AS5127" s="9">
        <v>0</v>
      </c>
      <c r="AT5127" s="9">
        <v>0</v>
      </c>
      <c r="AU5127" s="9">
        <v>6</v>
      </c>
      <c r="AV5127" s="9">
        <v>3</v>
      </c>
      <c r="AW5127" s="9">
        <v>0</v>
      </c>
      <c r="AX5127" s="9">
        <v>19</v>
      </c>
      <c r="AY5127" s="9">
        <v>7</v>
      </c>
      <c r="AZ5127" s="9">
        <v>0</v>
      </c>
      <c r="BA5127" s="9">
        <v>0</v>
      </c>
      <c r="BB5127" s="9">
        <v>0</v>
      </c>
      <c r="BC5127" s="9">
        <v>6</v>
      </c>
    </row>
    <row r="5128" spans="2:55" x14ac:dyDescent="0.45">
      <c r="B5128" s="25">
        <v>5121</v>
      </c>
      <c r="D5128" s="9" t="s">
        <v>130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  <c r="J5128" s="9">
        <v>0</v>
      </c>
      <c r="K5128" s="9">
        <v>0</v>
      </c>
      <c r="L5128" s="9">
        <v>0</v>
      </c>
      <c r="M5128" s="9">
        <v>0</v>
      </c>
      <c r="N5128" s="9">
        <v>0</v>
      </c>
      <c r="O5128" s="9">
        <v>0</v>
      </c>
      <c r="P5128" s="9">
        <v>0</v>
      </c>
      <c r="Q5128" s="9">
        <v>0</v>
      </c>
      <c r="R5128" s="9">
        <v>0</v>
      </c>
      <c r="S5128" s="9">
        <v>0</v>
      </c>
      <c r="T5128" s="9">
        <v>0</v>
      </c>
      <c r="U5128" s="9">
        <v>0</v>
      </c>
      <c r="V5128" s="9">
        <v>0</v>
      </c>
      <c r="W5128" s="9">
        <v>0</v>
      </c>
      <c r="X5128" s="9">
        <v>0</v>
      </c>
      <c r="Y5128" s="9">
        <v>0</v>
      </c>
      <c r="Z5128" s="9">
        <v>0</v>
      </c>
      <c r="AA5128" s="9">
        <v>0</v>
      </c>
      <c r="AB5128" s="9">
        <v>0</v>
      </c>
      <c r="AC5128" s="9">
        <v>0</v>
      </c>
      <c r="AD5128" s="9">
        <v>0</v>
      </c>
      <c r="AE5128" s="9">
        <v>0</v>
      </c>
      <c r="AF5128" s="9">
        <v>0</v>
      </c>
      <c r="AG5128" s="9">
        <v>0</v>
      </c>
      <c r="AH5128" s="9">
        <v>0</v>
      </c>
      <c r="AI5128" s="9">
        <v>0</v>
      </c>
      <c r="AJ5128" s="9">
        <v>0</v>
      </c>
      <c r="AK5128" s="9">
        <v>0</v>
      </c>
      <c r="AL5128" s="9">
        <v>0</v>
      </c>
      <c r="AM5128" s="9">
        <v>0</v>
      </c>
      <c r="AN5128" s="9">
        <v>0</v>
      </c>
      <c r="AO5128" s="9">
        <v>0</v>
      </c>
      <c r="AP5128" s="9">
        <v>0</v>
      </c>
      <c r="AQ5128" s="9">
        <v>0</v>
      </c>
      <c r="AR5128" s="9">
        <v>0</v>
      </c>
      <c r="AS5128" s="9">
        <v>0</v>
      </c>
      <c r="AT5128" s="9">
        <v>0</v>
      </c>
      <c r="AU5128" s="9">
        <v>0</v>
      </c>
      <c r="AV5128" s="9">
        <v>0</v>
      </c>
      <c r="AW5128" s="9">
        <v>0</v>
      </c>
      <c r="AX5128" s="9">
        <v>0</v>
      </c>
      <c r="AY5128" s="9">
        <v>0</v>
      </c>
      <c r="AZ5128" s="9">
        <v>0</v>
      </c>
      <c r="BA5128" s="9">
        <v>0</v>
      </c>
      <c r="BB5128" s="9">
        <v>0</v>
      </c>
      <c r="BC5128" s="9">
        <v>0</v>
      </c>
    </row>
    <row r="5129" spans="2:55" x14ac:dyDescent="0.45">
      <c r="B5129" s="25">
        <v>5122</v>
      </c>
      <c r="D5129" s="9" t="s">
        <v>131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0</v>
      </c>
      <c r="T5129" s="9">
        <v>0</v>
      </c>
      <c r="U5129" s="9">
        <v>0</v>
      </c>
      <c r="V5129" s="9">
        <v>0</v>
      </c>
      <c r="W5129" s="9">
        <v>0</v>
      </c>
      <c r="X5129" s="9">
        <v>0</v>
      </c>
      <c r="Y5129" s="9">
        <v>0</v>
      </c>
      <c r="Z5129" s="9">
        <v>0</v>
      </c>
      <c r="AA5129" s="9">
        <v>0</v>
      </c>
      <c r="AB5129" s="9">
        <v>0</v>
      </c>
      <c r="AC5129" s="9">
        <v>0</v>
      </c>
      <c r="AD5129" s="9">
        <v>0</v>
      </c>
      <c r="AE5129" s="9">
        <v>0</v>
      </c>
      <c r="AF5129" s="9">
        <v>0</v>
      </c>
      <c r="AG5129" s="9">
        <v>0</v>
      </c>
      <c r="AH5129" s="9">
        <v>0</v>
      </c>
      <c r="AI5129" s="9">
        <v>0</v>
      </c>
      <c r="AJ5129" s="9">
        <v>0</v>
      </c>
      <c r="AK5129" s="9">
        <v>0</v>
      </c>
      <c r="AL5129" s="9">
        <v>0</v>
      </c>
      <c r="AM5129" s="9">
        <v>0</v>
      </c>
      <c r="AN5129" s="9">
        <v>0</v>
      </c>
      <c r="AO5129" s="9">
        <v>0</v>
      </c>
      <c r="AP5129" s="9">
        <v>0</v>
      </c>
      <c r="AQ5129" s="9">
        <v>0</v>
      </c>
      <c r="AR5129" s="9">
        <v>0</v>
      </c>
      <c r="AS5129" s="9">
        <v>0</v>
      </c>
      <c r="AT5129" s="9">
        <v>0</v>
      </c>
      <c r="AU5129" s="9">
        <v>0</v>
      </c>
      <c r="AV5129" s="9">
        <v>0</v>
      </c>
      <c r="AW5129" s="9">
        <v>0</v>
      </c>
      <c r="AX5129" s="9">
        <v>0</v>
      </c>
      <c r="AY5129" s="9">
        <v>0</v>
      </c>
      <c r="AZ5129" s="9">
        <v>0</v>
      </c>
      <c r="BA5129" s="9">
        <v>0</v>
      </c>
      <c r="BB5129" s="9">
        <v>0</v>
      </c>
      <c r="BC5129" s="9">
        <v>0</v>
      </c>
    </row>
    <row r="5130" spans="2:55" x14ac:dyDescent="0.45">
      <c r="B5130" s="25">
        <v>5123</v>
      </c>
      <c r="D5130" s="9" t="s">
        <v>132</v>
      </c>
      <c r="E5130" s="9">
        <v>0</v>
      </c>
      <c r="F5130" s="9">
        <v>3</v>
      </c>
      <c r="G5130" s="9">
        <v>0</v>
      </c>
      <c r="H5130" s="9">
        <v>17</v>
      </c>
      <c r="I5130" s="9">
        <v>57</v>
      </c>
      <c r="J5130" s="9">
        <v>0</v>
      </c>
      <c r="K5130" s="9">
        <v>3</v>
      </c>
      <c r="L5130" s="9">
        <v>8</v>
      </c>
      <c r="M5130" s="9">
        <v>0</v>
      </c>
      <c r="N5130" s="9">
        <v>3</v>
      </c>
      <c r="O5130" s="9">
        <v>0</v>
      </c>
      <c r="P5130" s="9">
        <v>0</v>
      </c>
      <c r="Q5130" s="9">
        <v>0</v>
      </c>
      <c r="R5130" s="9">
        <v>0</v>
      </c>
      <c r="S5130" s="9">
        <v>0</v>
      </c>
      <c r="T5130" s="9">
        <v>0</v>
      </c>
      <c r="U5130" s="9">
        <v>9</v>
      </c>
      <c r="V5130" s="9">
        <v>0</v>
      </c>
      <c r="W5130" s="9">
        <v>272</v>
      </c>
      <c r="X5130" s="9">
        <v>4</v>
      </c>
      <c r="Y5130" s="9">
        <v>7</v>
      </c>
      <c r="Z5130" s="9">
        <v>0</v>
      </c>
      <c r="AA5130" s="9">
        <v>0</v>
      </c>
      <c r="AB5130" s="9">
        <v>15</v>
      </c>
      <c r="AC5130" s="9">
        <v>38</v>
      </c>
      <c r="AD5130" s="9">
        <v>3</v>
      </c>
      <c r="AE5130" s="9">
        <v>0</v>
      </c>
      <c r="AF5130" s="9">
        <v>0</v>
      </c>
      <c r="AG5130" s="9">
        <v>3</v>
      </c>
      <c r="AH5130" s="9">
        <v>0</v>
      </c>
      <c r="AI5130" s="9">
        <v>0</v>
      </c>
      <c r="AJ5130" s="9">
        <v>7</v>
      </c>
      <c r="AK5130" s="9">
        <v>5</v>
      </c>
      <c r="AL5130" s="9">
        <v>3</v>
      </c>
      <c r="AM5130" s="9">
        <v>3</v>
      </c>
      <c r="AN5130" s="9">
        <v>0</v>
      </c>
      <c r="AO5130" s="9">
        <v>7</v>
      </c>
      <c r="AP5130" s="9">
        <v>13</v>
      </c>
      <c r="AQ5130" s="9">
        <v>6</v>
      </c>
      <c r="AR5130" s="9">
        <v>0</v>
      </c>
      <c r="AS5130" s="9">
        <v>0</v>
      </c>
      <c r="AT5130" s="9">
        <v>5</v>
      </c>
      <c r="AU5130" s="9">
        <v>12</v>
      </c>
      <c r="AV5130" s="9">
        <v>0</v>
      </c>
      <c r="AW5130" s="9">
        <v>0</v>
      </c>
      <c r="AX5130" s="9">
        <v>15</v>
      </c>
      <c r="AY5130" s="9">
        <v>3</v>
      </c>
      <c r="AZ5130" s="9">
        <v>5</v>
      </c>
      <c r="BA5130" s="9">
        <v>0</v>
      </c>
      <c r="BB5130" s="9">
        <v>16</v>
      </c>
      <c r="BC5130" s="9">
        <v>9</v>
      </c>
    </row>
    <row r="5131" spans="2:55" x14ac:dyDescent="0.45">
      <c r="B5131" s="25">
        <v>5124</v>
      </c>
      <c r="D5131" s="9" t="s">
        <v>133</v>
      </c>
      <c r="E5131" s="9">
        <v>0</v>
      </c>
      <c r="F5131" s="9">
        <v>0</v>
      </c>
      <c r="G5131" s="9">
        <v>0</v>
      </c>
      <c r="H5131" s="9">
        <v>3</v>
      </c>
      <c r="I5131" s="9">
        <v>15</v>
      </c>
      <c r="J5131" s="9">
        <v>0</v>
      </c>
      <c r="K5131" s="9">
        <v>0</v>
      </c>
      <c r="L5131" s="9">
        <v>5</v>
      </c>
      <c r="M5131" s="9">
        <v>0</v>
      </c>
      <c r="N5131" s="9">
        <v>3</v>
      </c>
      <c r="O5131" s="9">
        <v>0</v>
      </c>
      <c r="P5131" s="9">
        <v>0</v>
      </c>
      <c r="Q5131" s="9">
        <v>0</v>
      </c>
      <c r="R5131" s="9">
        <v>0</v>
      </c>
      <c r="S5131" s="9">
        <v>3</v>
      </c>
      <c r="T5131" s="9">
        <v>0</v>
      </c>
      <c r="U5131" s="9">
        <v>0</v>
      </c>
      <c r="V5131" s="9">
        <v>0</v>
      </c>
      <c r="W5131" s="9">
        <v>0</v>
      </c>
      <c r="X5131" s="9">
        <v>0</v>
      </c>
      <c r="Y5131" s="9">
        <v>94</v>
      </c>
      <c r="Z5131" s="9">
        <v>0</v>
      </c>
      <c r="AA5131" s="9">
        <v>0</v>
      </c>
      <c r="AB5131" s="9">
        <v>5</v>
      </c>
      <c r="AC5131" s="9">
        <v>4</v>
      </c>
      <c r="AD5131" s="9">
        <v>0</v>
      </c>
      <c r="AE5131" s="9">
        <v>30</v>
      </c>
      <c r="AF5131" s="9">
        <v>0</v>
      </c>
      <c r="AG5131" s="9">
        <v>5</v>
      </c>
      <c r="AH5131" s="9">
        <v>0</v>
      </c>
      <c r="AI5131" s="9">
        <v>0</v>
      </c>
      <c r="AJ5131" s="9">
        <v>7</v>
      </c>
      <c r="AK5131" s="9">
        <v>0</v>
      </c>
      <c r="AL5131" s="9">
        <v>0</v>
      </c>
      <c r="AM5131" s="9">
        <v>0</v>
      </c>
      <c r="AN5131" s="9">
        <v>0</v>
      </c>
      <c r="AO5131" s="9">
        <v>8</v>
      </c>
      <c r="AP5131" s="9">
        <v>15</v>
      </c>
      <c r="AQ5131" s="9">
        <v>3</v>
      </c>
      <c r="AR5131" s="9">
        <v>0</v>
      </c>
      <c r="AS5131" s="9">
        <v>0</v>
      </c>
      <c r="AT5131" s="9">
        <v>0</v>
      </c>
      <c r="AU5131" s="9">
        <v>0</v>
      </c>
      <c r="AV5131" s="9">
        <v>0</v>
      </c>
      <c r="AW5131" s="9">
        <v>0</v>
      </c>
      <c r="AX5131" s="9">
        <v>0</v>
      </c>
      <c r="AY5131" s="9">
        <v>0</v>
      </c>
      <c r="AZ5131" s="9">
        <v>0</v>
      </c>
      <c r="BA5131" s="9">
        <v>0</v>
      </c>
      <c r="BB5131" s="9">
        <v>3</v>
      </c>
      <c r="BC5131" s="9">
        <v>0</v>
      </c>
    </row>
    <row r="5132" spans="2:55" x14ac:dyDescent="0.45">
      <c r="B5132" s="25">
        <v>5125</v>
      </c>
      <c r="D5132" s="9" t="s">
        <v>134</v>
      </c>
      <c r="E5132" s="9">
        <v>0</v>
      </c>
      <c r="F5132" s="9">
        <v>0</v>
      </c>
      <c r="G5132" s="9">
        <v>0</v>
      </c>
      <c r="H5132" s="9">
        <v>0</v>
      </c>
      <c r="I5132" s="9">
        <v>0</v>
      </c>
      <c r="J5132" s="9">
        <v>0</v>
      </c>
      <c r="K5132" s="9">
        <v>0</v>
      </c>
      <c r="L5132" s="9">
        <v>0</v>
      </c>
      <c r="M5132" s="9">
        <v>0</v>
      </c>
      <c r="N5132" s="9">
        <v>0</v>
      </c>
      <c r="O5132" s="9">
        <v>0</v>
      </c>
      <c r="P5132" s="9">
        <v>0</v>
      </c>
      <c r="Q5132" s="9">
        <v>0</v>
      </c>
      <c r="R5132" s="9">
        <v>0</v>
      </c>
      <c r="S5132" s="9">
        <v>0</v>
      </c>
      <c r="T5132" s="9">
        <v>0</v>
      </c>
      <c r="U5132" s="9">
        <v>0</v>
      </c>
      <c r="V5132" s="9">
        <v>0</v>
      </c>
      <c r="W5132" s="9">
        <v>0</v>
      </c>
      <c r="X5132" s="9">
        <v>0</v>
      </c>
      <c r="Y5132" s="9">
        <v>0</v>
      </c>
      <c r="Z5132" s="9">
        <v>0</v>
      </c>
      <c r="AA5132" s="9">
        <v>0</v>
      </c>
      <c r="AB5132" s="9">
        <v>0</v>
      </c>
      <c r="AC5132" s="9">
        <v>0</v>
      </c>
      <c r="AD5132" s="9">
        <v>0</v>
      </c>
      <c r="AE5132" s="9">
        <v>0</v>
      </c>
      <c r="AF5132" s="9">
        <v>0</v>
      </c>
      <c r="AG5132" s="9">
        <v>0</v>
      </c>
      <c r="AH5132" s="9">
        <v>0</v>
      </c>
      <c r="AI5132" s="9">
        <v>0</v>
      </c>
      <c r="AJ5132" s="9">
        <v>0</v>
      </c>
      <c r="AK5132" s="9">
        <v>0</v>
      </c>
      <c r="AL5132" s="9">
        <v>0</v>
      </c>
      <c r="AM5132" s="9">
        <v>0</v>
      </c>
      <c r="AN5132" s="9">
        <v>0</v>
      </c>
      <c r="AO5132" s="9">
        <v>0</v>
      </c>
      <c r="AP5132" s="9">
        <v>0</v>
      </c>
      <c r="AQ5132" s="9">
        <v>0</v>
      </c>
      <c r="AR5132" s="9">
        <v>0</v>
      </c>
      <c r="AS5132" s="9">
        <v>0</v>
      </c>
      <c r="AT5132" s="9">
        <v>0</v>
      </c>
      <c r="AU5132" s="9">
        <v>0</v>
      </c>
      <c r="AV5132" s="9">
        <v>0</v>
      </c>
      <c r="AW5132" s="9">
        <v>0</v>
      </c>
      <c r="AX5132" s="9">
        <v>0</v>
      </c>
      <c r="AY5132" s="9">
        <v>0</v>
      </c>
      <c r="AZ5132" s="9">
        <v>0</v>
      </c>
      <c r="BA5132" s="9">
        <v>0</v>
      </c>
      <c r="BB5132" s="9">
        <v>0</v>
      </c>
      <c r="BC5132" s="9">
        <v>0</v>
      </c>
    </row>
    <row r="5133" spans="2:55" x14ac:dyDescent="0.45">
      <c r="B5133" s="25">
        <v>5126</v>
      </c>
      <c r="D5133" s="9" t="s">
        <v>135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0</v>
      </c>
      <c r="R5133" s="9">
        <v>0</v>
      </c>
      <c r="S5133" s="9">
        <v>0</v>
      </c>
      <c r="T5133" s="9">
        <v>0</v>
      </c>
      <c r="U5133" s="9">
        <v>0</v>
      </c>
      <c r="V5133" s="9">
        <v>0</v>
      </c>
      <c r="W5133" s="9">
        <v>0</v>
      </c>
      <c r="X5133" s="9">
        <v>0</v>
      </c>
      <c r="Y5133" s="9">
        <v>0</v>
      </c>
      <c r="Z5133" s="9">
        <v>0</v>
      </c>
      <c r="AA5133" s="9">
        <v>0</v>
      </c>
      <c r="AB5133" s="9">
        <v>0</v>
      </c>
      <c r="AC5133" s="9">
        <v>0</v>
      </c>
      <c r="AD5133" s="9">
        <v>0</v>
      </c>
      <c r="AE5133" s="9">
        <v>0</v>
      </c>
      <c r="AF5133" s="9">
        <v>0</v>
      </c>
      <c r="AG5133" s="9">
        <v>0</v>
      </c>
      <c r="AH5133" s="9">
        <v>0</v>
      </c>
      <c r="AI5133" s="9">
        <v>0</v>
      </c>
      <c r="AJ5133" s="9">
        <v>0</v>
      </c>
      <c r="AK5133" s="9">
        <v>0</v>
      </c>
      <c r="AL5133" s="9">
        <v>0</v>
      </c>
      <c r="AM5133" s="9">
        <v>0</v>
      </c>
      <c r="AN5133" s="9">
        <v>0</v>
      </c>
      <c r="AO5133" s="9">
        <v>0</v>
      </c>
      <c r="AP5133" s="9">
        <v>0</v>
      </c>
      <c r="AQ5133" s="9">
        <v>0</v>
      </c>
      <c r="AR5133" s="9">
        <v>0</v>
      </c>
      <c r="AS5133" s="9">
        <v>0</v>
      </c>
      <c r="AT5133" s="9">
        <v>0</v>
      </c>
      <c r="AU5133" s="9">
        <v>0</v>
      </c>
      <c r="AV5133" s="9">
        <v>0</v>
      </c>
      <c r="AW5133" s="9">
        <v>0</v>
      </c>
      <c r="AX5133" s="9">
        <v>0</v>
      </c>
      <c r="AY5133" s="9">
        <v>0</v>
      </c>
      <c r="AZ5133" s="9">
        <v>0</v>
      </c>
      <c r="BA5133" s="9">
        <v>0</v>
      </c>
      <c r="BB5133" s="9">
        <v>0</v>
      </c>
      <c r="BC5133" s="9">
        <v>0</v>
      </c>
    </row>
    <row r="5134" spans="2:55" x14ac:dyDescent="0.45">
      <c r="B5134" s="25">
        <v>5127</v>
      </c>
      <c r="D5134" s="9" t="s">
        <v>136</v>
      </c>
      <c r="E5134" s="9">
        <v>0</v>
      </c>
      <c r="F5134" s="9">
        <v>0</v>
      </c>
      <c r="G5134" s="9">
        <v>0</v>
      </c>
      <c r="H5134" s="9">
        <v>0</v>
      </c>
      <c r="I5134" s="9">
        <v>0</v>
      </c>
      <c r="J5134" s="9">
        <v>0</v>
      </c>
      <c r="K5134" s="9">
        <v>0</v>
      </c>
      <c r="L5134" s="9">
        <v>0</v>
      </c>
      <c r="M5134" s="9">
        <v>0</v>
      </c>
      <c r="N5134" s="9">
        <v>0</v>
      </c>
      <c r="O5134" s="9">
        <v>0</v>
      </c>
      <c r="P5134" s="9">
        <v>0</v>
      </c>
      <c r="Q5134" s="9">
        <v>0</v>
      </c>
      <c r="R5134" s="9">
        <v>0</v>
      </c>
      <c r="S5134" s="9">
        <v>0</v>
      </c>
      <c r="T5134" s="9">
        <v>0</v>
      </c>
      <c r="U5134" s="9">
        <v>0</v>
      </c>
      <c r="V5134" s="9">
        <v>0</v>
      </c>
      <c r="W5134" s="9">
        <v>0</v>
      </c>
      <c r="X5134" s="9">
        <v>0</v>
      </c>
      <c r="Y5134" s="9">
        <v>0</v>
      </c>
      <c r="Z5134" s="9">
        <v>0</v>
      </c>
      <c r="AA5134" s="9">
        <v>0</v>
      </c>
      <c r="AB5134" s="9">
        <v>0</v>
      </c>
      <c r="AC5134" s="9">
        <v>0</v>
      </c>
      <c r="AD5134" s="9">
        <v>0</v>
      </c>
      <c r="AE5134" s="9">
        <v>0</v>
      </c>
      <c r="AF5134" s="9">
        <v>0</v>
      </c>
      <c r="AG5134" s="9">
        <v>0</v>
      </c>
      <c r="AH5134" s="9">
        <v>0</v>
      </c>
      <c r="AI5134" s="9">
        <v>0</v>
      </c>
      <c r="AJ5134" s="9">
        <v>0</v>
      </c>
      <c r="AK5134" s="9">
        <v>0</v>
      </c>
      <c r="AL5134" s="9">
        <v>0</v>
      </c>
      <c r="AM5134" s="9">
        <v>0</v>
      </c>
      <c r="AN5134" s="9">
        <v>0</v>
      </c>
      <c r="AO5134" s="9">
        <v>0</v>
      </c>
      <c r="AP5134" s="9">
        <v>0</v>
      </c>
      <c r="AQ5134" s="9">
        <v>0</v>
      </c>
      <c r="AR5134" s="9">
        <v>0</v>
      </c>
      <c r="AS5134" s="9">
        <v>0</v>
      </c>
      <c r="AT5134" s="9">
        <v>0</v>
      </c>
      <c r="AU5134" s="9">
        <v>0</v>
      </c>
      <c r="AV5134" s="9">
        <v>0</v>
      </c>
      <c r="AW5134" s="9">
        <v>0</v>
      </c>
      <c r="AX5134" s="9">
        <v>0</v>
      </c>
      <c r="AY5134" s="9">
        <v>0</v>
      </c>
      <c r="AZ5134" s="9">
        <v>0</v>
      </c>
      <c r="BA5134" s="9">
        <v>0</v>
      </c>
      <c r="BB5134" s="9">
        <v>0</v>
      </c>
      <c r="BC5134" s="9">
        <v>0</v>
      </c>
    </row>
    <row r="5135" spans="2:55" x14ac:dyDescent="0.45">
      <c r="B5135" s="25">
        <v>5128</v>
      </c>
      <c r="D5135" s="9" t="s">
        <v>137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>
        <v>0</v>
      </c>
      <c r="S5135" s="9">
        <v>0</v>
      </c>
      <c r="T5135" s="9">
        <v>0</v>
      </c>
      <c r="U5135" s="9">
        <v>0</v>
      </c>
      <c r="V5135" s="9">
        <v>0</v>
      </c>
      <c r="W5135" s="9">
        <v>0</v>
      </c>
      <c r="X5135" s="9">
        <v>0</v>
      </c>
      <c r="Y5135" s="9">
        <v>0</v>
      </c>
      <c r="Z5135" s="9">
        <v>0</v>
      </c>
      <c r="AA5135" s="9">
        <v>0</v>
      </c>
      <c r="AB5135" s="9">
        <v>0</v>
      </c>
      <c r="AC5135" s="9">
        <v>0</v>
      </c>
      <c r="AD5135" s="9">
        <v>0</v>
      </c>
      <c r="AE5135" s="9">
        <v>0</v>
      </c>
      <c r="AF5135" s="9">
        <v>0</v>
      </c>
      <c r="AG5135" s="9">
        <v>0</v>
      </c>
      <c r="AH5135" s="9">
        <v>0</v>
      </c>
      <c r="AI5135" s="9">
        <v>0</v>
      </c>
      <c r="AJ5135" s="9">
        <v>0</v>
      </c>
      <c r="AK5135" s="9">
        <v>0</v>
      </c>
      <c r="AL5135" s="9">
        <v>0</v>
      </c>
      <c r="AM5135" s="9">
        <v>0</v>
      </c>
      <c r="AN5135" s="9">
        <v>0</v>
      </c>
      <c r="AO5135" s="9">
        <v>0</v>
      </c>
      <c r="AP5135" s="9">
        <v>0</v>
      </c>
      <c r="AQ5135" s="9">
        <v>0</v>
      </c>
      <c r="AR5135" s="9">
        <v>0</v>
      </c>
      <c r="AS5135" s="9">
        <v>0</v>
      </c>
      <c r="AT5135" s="9">
        <v>0</v>
      </c>
      <c r="AU5135" s="9">
        <v>0</v>
      </c>
      <c r="AV5135" s="9">
        <v>0</v>
      </c>
      <c r="AW5135" s="9">
        <v>0</v>
      </c>
      <c r="AX5135" s="9">
        <v>0</v>
      </c>
      <c r="AY5135" s="9">
        <v>0</v>
      </c>
      <c r="AZ5135" s="9">
        <v>0</v>
      </c>
      <c r="BA5135" s="9">
        <v>0</v>
      </c>
      <c r="BB5135" s="9">
        <v>0</v>
      </c>
      <c r="BC5135" s="9">
        <v>0</v>
      </c>
    </row>
    <row r="5136" spans="2:55" x14ac:dyDescent="0.45">
      <c r="B5136" s="25">
        <v>5129</v>
      </c>
      <c r="D5136" s="9" t="s">
        <v>138</v>
      </c>
      <c r="E5136" s="9">
        <v>0</v>
      </c>
      <c r="F5136" s="9">
        <v>0</v>
      </c>
      <c r="G5136" s="9">
        <v>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9">
        <v>0</v>
      </c>
      <c r="U5136" s="9">
        <v>0</v>
      </c>
      <c r="V5136" s="9">
        <v>0</v>
      </c>
      <c r="W5136" s="9">
        <v>0</v>
      </c>
      <c r="X5136" s="9">
        <v>0</v>
      </c>
      <c r="Y5136" s="9">
        <v>0</v>
      </c>
      <c r="Z5136" s="9">
        <v>0</v>
      </c>
      <c r="AA5136" s="9">
        <v>0</v>
      </c>
      <c r="AB5136" s="9">
        <v>0</v>
      </c>
      <c r="AC5136" s="9">
        <v>0</v>
      </c>
      <c r="AD5136" s="9">
        <v>0</v>
      </c>
      <c r="AE5136" s="9">
        <v>0</v>
      </c>
      <c r="AF5136" s="9">
        <v>0</v>
      </c>
      <c r="AG5136" s="9">
        <v>0</v>
      </c>
      <c r="AH5136" s="9">
        <v>0</v>
      </c>
      <c r="AI5136" s="9">
        <v>0</v>
      </c>
      <c r="AJ5136" s="9">
        <v>0</v>
      </c>
      <c r="AK5136" s="9">
        <v>0</v>
      </c>
      <c r="AL5136" s="9">
        <v>0</v>
      </c>
      <c r="AM5136" s="9">
        <v>0</v>
      </c>
      <c r="AN5136" s="9">
        <v>0</v>
      </c>
      <c r="AO5136" s="9">
        <v>0</v>
      </c>
      <c r="AP5136" s="9">
        <v>0</v>
      </c>
      <c r="AQ5136" s="9">
        <v>0</v>
      </c>
      <c r="AR5136" s="9">
        <v>0</v>
      </c>
      <c r="AS5136" s="9">
        <v>0</v>
      </c>
      <c r="AT5136" s="9">
        <v>0</v>
      </c>
      <c r="AU5136" s="9">
        <v>0</v>
      </c>
      <c r="AV5136" s="9">
        <v>0</v>
      </c>
      <c r="AW5136" s="9">
        <v>0</v>
      </c>
      <c r="AX5136" s="9">
        <v>0</v>
      </c>
      <c r="AY5136" s="9">
        <v>0</v>
      </c>
      <c r="AZ5136" s="9">
        <v>0</v>
      </c>
      <c r="BA5136" s="9">
        <v>0</v>
      </c>
      <c r="BB5136" s="9">
        <v>0</v>
      </c>
      <c r="BC5136" s="9">
        <v>0</v>
      </c>
    </row>
    <row r="5137" spans="2:55" x14ac:dyDescent="0.45">
      <c r="B5137" s="25">
        <v>5130</v>
      </c>
      <c r="D5137" s="9" t="s">
        <v>139</v>
      </c>
      <c r="E5137" s="9">
        <v>3</v>
      </c>
      <c r="F5137" s="9">
        <v>12</v>
      </c>
      <c r="G5137" s="9">
        <v>0</v>
      </c>
      <c r="H5137" s="9">
        <v>42</v>
      </c>
      <c r="I5137" s="9">
        <v>20</v>
      </c>
      <c r="J5137" s="9">
        <v>3</v>
      </c>
      <c r="K5137" s="9">
        <v>16</v>
      </c>
      <c r="L5137" s="9">
        <v>34</v>
      </c>
      <c r="M5137" s="9">
        <v>9</v>
      </c>
      <c r="N5137" s="9">
        <v>18</v>
      </c>
      <c r="O5137" s="9">
        <v>9</v>
      </c>
      <c r="P5137" s="9">
        <v>16</v>
      </c>
      <c r="Q5137" s="9">
        <v>3</v>
      </c>
      <c r="R5137" s="9">
        <v>6</v>
      </c>
      <c r="S5137" s="9">
        <v>3</v>
      </c>
      <c r="T5137" s="9">
        <v>3</v>
      </c>
      <c r="U5137" s="9">
        <v>0</v>
      </c>
      <c r="V5137" s="9">
        <v>3</v>
      </c>
      <c r="W5137" s="9">
        <v>4</v>
      </c>
      <c r="X5137" s="9">
        <v>4</v>
      </c>
      <c r="Y5137" s="9">
        <v>5</v>
      </c>
      <c r="Z5137" s="9">
        <v>0</v>
      </c>
      <c r="AA5137" s="9">
        <v>0</v>
      </c>
      <c r="AB5137" s="9">
        <v>10</v>
      </c>
      <c r="AC5137" s="9">
        <v>6</v>
      </c>
      <c r="AD5137" s="9">
        <v>8</v>
      </c>
      <c r="AE5137" s="9">
        <v>8</v>
      </c>
      <c r="AF5137" s="9">
        <v>0</v>
      </c>
      <c r="AG5137" s="9">
        <v>10</v>
      </c>
      <c r="AH5137" s="9">
        <v>5</v>
      </c>
      <c r="AI5137" s="9">
        <v>5</v>
      </c>
      <c r="AJ5137" s="9">
        <v>8</v>
      </c>
      <c r="AK5137" s="9">
        <v>7</v>
      </c>
      <c r="AL5137" s="9">
        <v>0</v>
      </c>
      <c r="AM5137" s="9">
        <v>3</v>
      </c>
      <c r="AN5137" s="9">
        <v>0</v>
      </c>
      <c r="AO5137" s="9">
        <v>4</v>
      </c>
      <c r="AP5137" s="9">
        <v>8</v>
      </c>
      <c r="AQ5137" s="9">
        <v>3</v>
      </c>
      <c r="AR5137" s="9">
        <v>0</v>
      </c>
      <c r="AS5137" s="9">
        <v>0</v>
      </c>
      <c r="AT5137" s="9">
        <v>0</v>
      </c>
      <c r="AU5137" s="9">
        <v>3</v>
      </c>
      <c r="AV5137" s="9">
        <v>0</v>
      </c>
      <c r="AW5137" s="9">
        <v>0</v>
      </c>
      <c r="AX5137" s="9">
        <v>0</v>
      </c>
      <c r="AY5137" s="9">
        <v>3</v>
      </c>
      <c r="AZ5137" s="9">
        <v>0</v>
      </c>
      <c r="BA5137" s="9">
        <v>0</v>
      </c>
      <c r="BB5137" s="9">
        <v>0</v>
      </c>
      <c r="BC5137" s="9">
        <v>3</v>
      </c>
    </row>
    <row r="5138" spans="2:55" x14ac:dyDescent="0.45">
      <c r="B5138" s="25">
        <v>5131</v>
      </c>
      <c r="D5138" s="9" t="s">
        <v>140</v>
      </c>
      <c r="E5138" s="9">
        <v>0</v>
      </c>
      <c r="F5138" s="9">
        <v>3</v>
      </c>
      <c r="G5138" s="9">
        <v>3</v>
      </c>
      <c r="H5138" s="9">
        <v>16</v>
      </c>
      <c r="I5138" s="9">
        <v>0</v>
      </c>
      <c r="J5138" s="9">
        <v>0</v>
      </c>
      <c r="K5138" s="9">
        <v>0</v>
      </c>
      <c r="L5138" s="9">
        <v>17</v>
      </c>
      <c r="M5138" s="9">
        <v>4</v>
      </c>
      <c r="N5138" s="9">
        <v>3</v>
      </c>
      <c r="O5138" s="9">
        <v>5</v>
      </c>
      <c r="P5138" s="9">
        <v>7</v>
      </c>
      <c r="Q5138" s="9">
        <v>3</v>
      </c>
      <c r="R5138" s="9">
        <v>0</v>
      </c>
      <c r="S5138" s="9">
        <v>4</v>
      </c>
      <c r="T5138" s="9">
        <v>0</v>
      </c>
      <c r="U5138" s="9">
        <v>13</v>
      </c>
      <c r="V5138" s="9">
        <v>3</v>
      </c>
      <c r="W5138" s="9">
        <v>8</v>
      </c>
      <c r="X5138" s="9">
        <v>0</v>
      </c>
      <c r="Y5138" s="9">
        <v>0</v>
      </c>
      <c r="Z5138" s="9">
        <v>0</v>
      </c>
      <c r="AA5138" s="9">
        <v>0</v>
      </c>
      <c r="AB5138" s="9">
        <v>3</v>
      </c>
      <c r="AC5138" s="9">
        <v>5</v>
      </c>
      <c r="AD5138" s="9">
        <v>0</v>
      </c>
      <c r="AE5138" s="9">
        <v>0</v>
      </c>
      <c r="AF5138" s="9">
        <v>0</v>
      </c>
      <c r="AG5138" s="9">
        <v>3</v>
      </c>
      <c r="AH5138" s="9">
        <v>3</v>
      </c>
      <c r="AI5138" s="9">
        <v>0</v>
      </c>
      <c r="AJ5138" s="9">
        <v>0</v>
      </c>
      <c r="AK5138" s="9">
        <v>3</v>
      </c>
      <c r="AL5138" s="9">
        <v>0</v>
      </c>
      <c r="AM5138" s="9">
        <v>0</v>
      </c>
      <c r="AN5138" s="9">
        <v>0</v>
      </c>
      <c r="AO5138" s="9">
        <v>4</v>
      </c>
      <c r="AP5138" s="9">
        <v>0</v>
      </c>
      <c r="AQ5138" s="9">
        <v>5</v>
      </c>
      <c r="AR5138" s="9">
        <v>0</v>
      </c>
      <c r="AS5138" s="9">
        <v>0</v>
      </c>
      <c r="AT5138" s="9">
        <v>0</v>
      </c>
      <c r="AU5138" s="9">
        <v>4</v>
      </c>
      <c r="AV5138" s="9">
        <v>0</v>
      </c>
      <c r="AW5138" s="9">
        <v>0</v>
      </c>
      <c r="AX5138" s="9">
        <v>3</v>
      </c>
      <c r="AY5138" s="9">
        <v>5</v>
      </c>
      <c r="AZ5138" s="9">
        <v>0</v>
      </c>
      <c r="BA5138" s="9">
        <v>0</v>
      </c>
      <c r="BB5138" s="9">
        <v>0</v>
      </c>
      <c r="BC5138" s="9">
        <v>0</v>
      </c>
    </row>
    <row r="5139" spans="2:55" x14ac:dyDescent="0.45">
      <c r="B5139" s="25">
        <v>5132</v>
      </c>
      <c r="D5139" s="9" t="s">
        <v>55</v>
      </c>
      <c r="E5139" s="9">
        <v>0</v>
      </c>
      <c r="F5139" s="9">
        <v>0</v>
      </c>
      <c r="G5139" s="9">
        <v>0</v>
      </c>
      <c r="H5139" s="9">
        <v>0</v>
      </c>
      <c r="I5139" s="9">
        <v>0</v>
      </c>
      <c r="J5139" s="9">
        <v>0</v>
      </c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0</v>
      </c>
      <c r="Z5139" s="9">
        <v>0</v>
      </c>
      <c r="AA5139" s="9">
        <v>0</v>
      </c>
      <c r="AB5139" s="9">
        <v>0</v>
      </c>
      <c r="AC5139" s="9">
        <v>0</v>
      </c>
      <c r="AD5139" s="9">
        <v>0</v>
      </c>
      <c r="AE5139" s="9">
        <v>0</v>
      </c>
      <c r="AF5139" s="9">
        <v>0</v>
      </c>
      <c r="AG5139" s="9">
        <v>0</v>
      </c>
      <c r="AH5139" s="9">
        <v>0</v>
      </c>
      <c r="AI5139" s="9">
        <v>0</v>
      </c>
      <c r="AJ5139" s="9">
        <v>0</v>
      </c>
      <c r="AK5139" s="9">
        <v>0</v>
      </c>
      <c r="AL5139" s="9">
        <v>0</v>
      </c>
      <c r="AM5139" s="9">
        <v>0</v>
      </c>
      <c r="AN5139" s="9">
        <v>0</v>
      </c>
      <c r="AO5139" s="9">
        <v>0</v>
      </c>
      <c r="AP5139" s="9">
        <v>0</v>
      </c>
      <c r="AQ5139" s="9">
        <v>0</v>
      </c>
      <c r="AR5139" s="9">
        <v>0</v>
      </c>
      <c r="AS5139" s="9">
        <v>0</v>
      </c>
      <c r="AT5139" s="9">
        <v>0</v>
      </c>
      <c r="AU5139" s="9">
        <v>0</v>
      </c>
      <c r="AV5139" s="9">
        <v>0</v>
      </c>
      <c r="AW5139" s="9">
        <v>0</v>
      </c>
      <c r="AX5139" s="9">
        <v>0</v>
      </c>
      <c r="AY5139" s="9">
        <v>0</v>
      </c>
      <c r="AZ5139" s="9">
        <v>0</v>
      </c>
      <c r="BA5139" s="9">
        <v>0</v>
      </c>
      <c r="BB5139" s="9">
        <v>0</v>
      </c>
      <c r="BC5139" s="9">
        <v>0</v>
      </c>
    </row>
    <row r="5140" spans="2:55" x14ac:dyDescent="0.45">
      <c r="B5140" s="25">
        <v>5133</v>
      </c>
      <c r="D5140" s="9" t="s">
        <v>3</v>
      </c>
      <c r="E5140" s="9">
        <v>120</v>
      </c>
      <c r="F5140" s="9">
        <v>399</v>
      </c>
      <c r="G5140" s="9">
        <v>0</v>
      </c>
      <c r="H5140" s="9">
        <v>2396</v>
      </c>
      <c r="I5140" s="9">
        <v>732</v>
      </c>
      <c r="J5140" s="9">
        <v>167</v>
      </c>
      <c r="K5140" s="9">
        <v>274</v>
      </c>
      <c r="L5140" s="9">
        <v>2584</v>
      </c>
      <c r="M5140" s="9">
        <v>1290</v>
      </c>
      <c r="N5140" s="9">
        <v>878</v>
      </c>
      <c r="O5140" s="9">
        <v>1297</v>
      </c>
      <c r="P5140" s="9">
        <v>1064</v>
      </c>
      <c r="Q5140" s="9">
        <v>629</v>
      </c>
      <c r="R5140" s="9">
        <v>21</v>
      </c>
      <c r="S5140" s="9">
        <v>342</v>
      </c>
      <c r="T5140" s="9">
        <v>131</v>
      </c>
      <c r="U5140" s="9">
        <v>304</v>
      </c>
      <c r="V5140" s="9">
        <v>87</v>
      </c>
      <c r="W5140" s="9">
        <v>463</v>
      </c>
      <c r="X5140" s="9">
        <v>67</v>
      </c>
      <c r="Y5140" s="9">
        <v>241</v>
      </c>
      <c r="Z5140" s="9">
        <v>6</v>
      </c>
      <c r="AA5140" s="9">
        <v>173</v>
      </c>
      <c r="AB5140" s="9">
        <v>524</v>
      </c>
      <c r="AC5140" s="9">
        <v>452</v>
      </c>
      <c r="AD5140" s="9">
        <v>89</v>
      </c>
      <c r="AE5140" s="9">
        <v>262</v>
      </c>
      <c r="AF5140" s="9">
        <v>19</v>
      </c>
      <c r="AG5140" s="9">
        <v>475</v>
      </c>
      <c r="AH5140" s="9">
        <v>101</v>
      </c>
      <c r="AI5140" s="9">
        <v>201</v>
      </c>
      <c r="AJ5140" s="9">
        <v>260</v>
      </c>
      <c r="AK5140" s="9">
        <v>409</v>
      </c>
      <c r="AL5140" s="9">
        <v>33</v>
      </c>
      <c r="AM5140" s="9">
        <v>272</v>
      </c>
      <c r="AN5140" s="9">
        <v>3</v>
      </c>
      <c r="AO5140" s="9">
        <v>328</v>
      </c>
      <c r="AP5140" s="9">
        <v>455</v>
      </c>
      <c r="AQ5140" s="9">
        <v>115</v>
      </c>
      <c r="AR5140" s="9">
        <v>7</v>
      </c>
      <c r="AS5140" s="9">
        <v>33</v>
      </c>
      <c r="AT5140" s="9">
        <v>36</v>
      </c>
      <c r="AU5140" s="9">
        <v>208</v>
      </c>
      <c r="AV5140" s="9">
        <v>89</v>
      </c>
      <c r="AW5140" s="9">
        <v>14</v>
      </c>
      <c r="AX5140" s="9">
        <v>325</v>
      </c>
      <c r="AY5140" s="9">
        <v>130</v>
      </c>
      <c r="AZ5140" s="9">
        <v>68</v>
      </c>
      <c r="BA5140" s="9">
        <v>14</v>
      </c>
      <c r="BB5140" s="9">
        <v>117</v>
      </c>
      <c r="BC5140" s="9">
        <v>109</v>
      </c>
    </row>
    <row r="5141" spans="2:55" x14ac:dyDescent="0.45">
      <c r="B5141" s="25">
        <v>5134</v>
      </c>
      <c r="C5141" s="28" t="s">
        <v>213</v>
      </c>
      <c r="D5141" s="9" t="s">
        <v>56</v>
      </c>
      <c r="E5141" s="9">
        <v>0</v>
      </c>
      <c r="F5141" s="9">
        <v>0</v>
      </c>
      <c r="G5141" s="9">
        <v>0</v>
      </c>
      <c r="H5141" s="9">
        <v>0</v>
      </c>
      <c r="I5141" s="9">
        <v>0</v>
      </c>
      <c r="J5141" s="9">
        <v>0</v>
      </c>
      <c r="K5141" s="9">
        <v>0</v>
      </c>
      <c r="L5141" s="9">
        <v>0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>
        <v>0</v>
      </c>
      <c r="S5141" s="9">
        <v>0</v>
      </c>
      <c r="T5141" s="9">
        <v>0</v>
      </c>
      <c r="U5141" s="9">
        <v>0</v>
      </c>
      <c r="V5141" s="9">
        <v>0</v>
      </c>
      <c r="W5141" s="9">
        <v>0</v>
      </c>
      <c r="X5141" s="9">
        <v>0</v>
      </c>
      <c r="Y5141" s="9">
        <v>0</v>
      </c>
      <c r="Z5141" s="9">
        <v>0</v>
      </c>
      <c r="AA5141" s="9">
        <v>0</v>
      </c>
      <c r="AB5141" s="9">
        <v>0</v>
      </c>
      <c r="AC5141" s="9">
        <v>0</v>
      </c>
      <c r="AD5141" s="9">
        <v>0</v>
      </c>
      <c r="AE5141" s="9">
        <v>0</v>
      </c>
      <c r="AF5141" s="9">
        <v>0</v>
      </c>
      <c r="AG5141" s="9">
        <v>0</v>
      </c>
      <c r="AH5141" s="9">
        <v>0</v>
      </c>
      <c r="AI5141" s="9">
        <v>0</v>
      </c>
      <c r="AJ5141" s="9">
        <v>0</v>
      </c>
      <c r="AK5141" s="9">
        <v>0</v>
      </c>
      <c r="AL5141" s="9">
        <v>0</v>
      </c>
      <c r="AM5141" s="9">
        <v>0</v>
      </c>
      <c r="AN5141" s="9">
        <v>0</v>
      </c>
      <c r="AO5141" s="9">
        <v>0</v>
      </c>
      <c r="AP5141" s="9">
        <v>0</v>
      </c>
      <c r="AQ5141" s="9">
        <v>0</v>
      </c>
      <c r="AR5141" s="9">
        <v>0</v>
      </c>
      <c r="AS5141" s="9">
        <v>0</v>
      </c>
      <c r="AT5141" s="9">
        <v>0</v>
      </c>
      <c r="AU5141" s="9">
        <v>0</v>
      </c>
      <c r="AV5141" s="9">
        <v>0</v>
      </c>
      <c r="AW5141" s="9">
        <v>0</v>
      </c>
      <c r="AX5141" s="9">
        <v>0</v>
      </c>
      <c r="AY5141" s="9">
        <v>0</v>
      </c>
      <c r="AZ5141" s="9">
        <v>0</v>
      </c>
      <c r="BA5141" s="9">
        <v>0</v>
      </c>
      <c r="BB5141" s="9">
        <v>0</v>
      </c>
      <c r="BC5141" s="9">
        <v>0</v>
      </c>
    </row>
    <row r="5142" spans="2:55" x14ac:dyDescent="0.45">
      <c r="B5142" s="25">
        <v>5135</v>
      </c>
      <c r="D5142" s="9" t="s">
        <v>57</v>
      </c>
      <c r="E5142" s="9">
        <v>0</v>
      </c>
      <c r="F5142" s="9">
        <v>0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0</v>
      </c>
      <c r="N5142" s="9">
        <v>0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0</v>
      </c>
      <c r="Z5142" s="9">
        <v>0</v>
      </c>
      <c r="AA5142" s="9">
        <v>0</v>
      </c>
      <c r="AB5142" s="9">
        <v>0</v>
      </c>
      <c r="AC5142" s="9">
        <v>0</v>
      </c>
      <c r="AD5142" s="9">
        <v>0</v>
      </c>
      <c r="AE5142" s="9">
        <v>0</v>
      </c>
      <c r="AF5142" s="9">
        <v>0</v>
      </c>
      <c r="AG5142" s="9">
        <v>0</v>
      </c>
      <c r="AH5142" s="9">
        <v>0</v>
      </c>
      <c r="AI5142" s="9">
        <v>0</v>
      </c>
      <c r="AJ5142" s="9">
        <v>0</v>
      </c>
      <c r="AK5142" s="9">
        <v>0</v>
      </c>
      <c r="AL5142" s="9">
        <v>0</v>
      </c>
      <c r="AM5142" s="9">
        <v>0</v>
      </c>
      <c r="AN5142" s="9">
        <v>0</v>
      </c>
      <c r="AO5142" s="9">
        <v>0</v>
      </c>
      <c r="AP5142" s="9">
        <v>0</v>
      </c>
      <c r="AQ5142" s="9">
        <v>0</v>
      </c>
      <c r="AR5142" s="9">
        <v>0</v>
      </c>
      <c r="AS5142" s="9">
        <v>0</v>
      </c>
      <c r="AT5142" s="9">
        <v>0</v>
      </c>
      <c r="AU5142" s="9">
        <v>0</v>
      </c>
      <c r="AV5142" s="9">
        <v>0</v>
      </c>
      <c r="AW5142" s="9">
        <v>0</v>
      </c>
      <c r="AX5142" s="9">
        <v>0</v>
      </c>
      <c r="AY5142" s="9">
        <v>0</v>
      </c>
      <c r="AZ5142" s="9">
        <v>0</v>
      </c>
      <c r="BA5142" s="9">
        <v>0</v>
      </c>
      <c r="BB5142" s="9">
        <v>0</v>
      </c>
      <c r="BC5142" s="9">
        <v>0</v>
      </c>
    </row>
    <row r="5143" spans="2:55" x14ac:dyDescent="0.45">
      <c r="B5143" s="25">
        <v>5136</v>
      </c>
      <c r="D5143" s="9" t="s">
        <v>58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  <c r="J5143" s="9">
        <v>0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  <c r="AC5143" s="9">
        <v>0</v>
      </c>
      <c r="AD5143" s="9">
        <v>0</v>
      </c>
      <c r="AE5143" s="9">
        <v>0</v>
      </c>
      <c r="AF5143" s="9">
        <v>0</v>
      </c>
      <c r="AG5143" s="9">
        <v>0</v>
      </c>
      <c r="AH5143" s="9">
        <v>0</v>
      </c>
      <c r="AI5143" s="9">
        <v>0</v>
      </c>
      <c r="AJ5143" s="9">
        <v>0</v>
      </c>
      <c r="AK5143" s="9">
        <v>0</v>
      </c>
      <c r="AL5143" s="9">
        <v>0</v>
      </c>
      <c r="AM5143" s="9">
        <v>0</v>
      </c>
      <c r="AN5143" s="9">
        <v>0</v>
      </c>
      <c r="AO5143" s="9">
        <v>0</v>
      </c>
      <c r="AP5143" s="9">
        <v>0</v>
      </c>
      <c r="AQ5143" s="9">
        <v>0</v>
      </c>
      <c r="AR5143" s="9">
        <v>0</v>
      </c>
      <c r="AS5143" s="9">
        <v>0</v>
      </c>
      <c r="AT5143" s="9">
        <v>0</v>
      </c>
      <c r="AU5143" s="9">
        <v>0</v>
      </c>
      <c r="AV5143" s="9">
        <v>0</v>
      </c>
      <c r="AW5143" s="9">
        <v>0</v>
      </c>
      <c r="AX5143" s="9">
        <v>0</v>
      </c>
      <c r="AY5143" s="9">
        <v>0</v>
      </c>
      <c r="AZ5143" s="9">
        <v>0</v>
      </c>
      <c r="BA5143" s="9">
        <v>0</v>
      </c>
      <c r="BB5143" s="9">
        <v>0</v>
      </c>
      <c r="BC5143" s="9">
        <v>0</v>
      </c>
    </row>
    <row r="5144" spans="2:55" x14ac:dyDescent="0.45">
      <c r="B5144" s="25">
        <v>5137</v>
      </c>
      <c r="D5144" s="9" t="s">
        <v>59</v>
      </c>
      <c r="E5144" s="9">
        <v>0</v>
      </c>
      <c r="F5144" s="9">
        <v>0</v>
      </c>
      <c r="G5144" s="9">
        <v>0</v>
      </c>
      <c r="H5144" s="9">
        <v>0</v>
      </c>
      <c r="I5144" s="9">
        <v>0</v>
      </c>
      <c r="J5144" s="9">
        <v>0</v>
      </c>
      <c r="K5144" s="9">
        <v>0</v>
      </c>
      <c r="L5144" s="9">
        <v>0</v>
      </c>
      <c r="M5144" s="9">
        <v>0</v>
      </c>
      <c r="N5144" s="9">
        <v>0</v>
      </c>
      <c r="O5144" s="9">
        <v>0</v>
      </c>
      <c r="P5144" s="9">
        <v>0</v>
      </c>
      <c r="Q5144" s="9">
        <v>0</v>
      </c>
      <c r="R5144" s="9">
        <v>0</v>
      </c>
      <c r="S5144" s="9">
        <v>0</v>
      </c>
      <c r="T5144" s="9">
        <v>0</v>
      </c>
      <c r="U5144" s="9">
        <v>0</v>
      </c>
      <c r="V5144" s="9">
        <v>0</v>
      </c>
      <c r="W5144" s="9">
        <v>0</v>
      </c>
      <c r="X5144" s="9">
        <v>0</v>
      </c>
      <c r="Y5144" s="9">
        <v>0</v>
      </c>
      <c r="Z5144" s="9">
        <v>0</v>
      </c>
      <c r="AA5144" s="9">
        <v>0</v>
      </c>
      <c r="AB5144" s="9">
        <v>0</v>
      </c>
      <c r="AC5144" s="9">
        <v>0</v>
      </c>
      <c r="AD5144" s="9">
        <v>0</v>
      </c>
      <c r="AE5144" s="9">
        <v>0</v>
      </c>
      <c r="AF5144" s="9">
        <v>0</v>
      </c>
      <c r="AG5144" s="9">
        <v>0</v>
      </c>
      <c r="AH5144" s="9">
        <v>0</v>
      </c>
      <c r="AI5144" s="9">
        <v>0</v>
      </c>
      <c r="AJ5144" s="9">
        <v>0</v>
      </c>
      <c r="AK5144" s="9">
        <v>0</v>
      </c>
      <c r="AL5144" s="9">
        <v>0</v>
      </c>
      <c r="AM5144" s="9">
        <v>0</v>
      </c>
      <c r="AN5144" s="9">
        <v>0</v>
      </c>
      <c r="AO5144" s="9">
        <v>0</v>
      </c>
      <c r="AP5144" s="9">
        <v>0</v>
      </c>
      <c r="AQ5144" s="9">
        <v>0</v>
      </c>
      <c r="AR5144" s="9">
        <v>0</v>
      </c>
      <c r="AS5144" s="9">
        <v>0</v>
      </c>
      <c r="AT5144" s="9">
        <v>0</v>
      </c>
      <c r="AU5144" s="9">
        <v>0</v>
      </c>
      <c r="AV5144" s="9">
        <v>0</v>
      </c>
      <c r="AW5144" s="9">
        <v>0</v>
      </c>
      <c r="AX5144" s="9">
        <v>0</v>
      </c>
      <c r="AY5144" s="9">
        <v>0</v>
      </c>
      <c r="AZ5144" s="9">
        <v>0</v>
      </c>
      <c r="BA5144" s="9">
        <v>0</v>
      </c>
      <c r="BB5144" s="9">
        <v>0</v>
      </c>
      <c r="BC5144" s="9">
        <v>0</v>
      </c>
    </row>
    <row r="5145" spans="2:55" x14ac:dyDescent="0.45">
      <c r="B5145" s="25">
        <v>5138</v>
      </c>
      <c r="D5145" s="9" t="s">
        <v>60</v>
      </c>
      <c r="E5145" s="9">
        <v>0</v>
      </c>
      <c r="F5145" s="9">
        <v>0</v>
      </c>
      <c r="G5145" s="9">
        <v>0</v>
      </c>
      <c r="H5145" s="9">
        <v>0</v>
      </c>
      <c r="I5145" s="9">
        <v>0</v>
      </c>
      <c r="J5145" s="9">
        <v>0</v>
      </c>
      <c r="K5145" s="9">
        <v>0</v>
      </c>
      <c r="L5145" s="9">
        <v>0</v>
      </c>
      <c r="M5145" s="9">
        <v>0</v>
      </c>
      <c r="N5145" s="9">
        <v>0</v>
      </c>
      <c r="O5145" s="9">
        <v>0</v>
      </c>
      <c r="P5145" s="9">
        <v>0</v>
      </c>
      <c r="Q5145" s="9">
        <v>0</v>
      </c>
      <c r="R5145" s="9">
        <v>0</v>
      </c>
      <c r="S5145" s="9">
        <v>0</v>
      </c>
      <c r="T5145" s="9">
        <v>0</v>
      </c>
      <c r="U5145" s="9">
        <v>0</v>
      </c>
      <c r="V5145" s="9">
        <v>0</v>
      </c>
      <c r="W5145" s="9">
        <v>0</v>
      </c>
      <c r="X5145" s="9">
        <v>0</v>
      </c>
      <c r="Y5145" s="9">
        <v>0</v>
      </c>
      <c r="Z5145" s="9">
        <v>0</v>
      </c>
      <c r="AA5145" s="9">
        <v>0</v>
      </c>
      <c r="AB5145" s="9">
        <v>0</v>
      </c>
      <c r="AC5145" s="9">
        <v>0</v>
      </c>
      <c r="AD5145" s="9">
        <v>0</v>
      </c>
      <c r="AE5145" s="9">
        <v>0</v>
      </c>
      <c r="AF5145" s="9">
        <v>0</v>
      </c>
      <c r="AG5145" s="9">
        <v>0</v>
      </c>
      <c r="AH5145" s="9">
        <v>0</v>
      </c>
      <c r="AI5145" s="9">
        <v>0</v>
      </c>
      <c r="AJ5145" s="9">
        <v>0</v>
      </c>
      <c r="AK5145" s="9">
        <v>0</v>
      </c>
      <c r="AL5145" s="9">
        <v>0</v>
      </c>
      <c r="AM5145" s="9">
        <v>0</v>
      </c>
      <c r="AN5145" s="9">
        <v>0</v>
      </c>
      <c r="AO5145" s="9">
        <v>0</v>
      </c>
      <c r="AP5145" s="9">
        <v>0</v>
      </c>
      <c r="AQ5145" s="9">
        <v>0</v>
      </c>
      <c r="AR5145" s="9">
        <v>0</v>
      </c>
      <c r="AS5145" s="9">
        <v>0</v>
      </c>
      <c r="AT5145" s="9">
        <v>0</v>
      </c>
      <c r="AU5145" s="9">
        <v>0</v>
      </c>
      <c r="AV5145" s="9">
        <v>0</v>
      </c>
      <c r="AW5145" s="9">
        <v>0</v>
      </c>
      <c r="AX5145" s="9">
        <v>0</v>
      </c>
      <c r="AY5145" s="9">
        <v>0</v>
      </c>
      <c r="AZ5145" s="9">
        <v>0</v>
      </c>
      <c r="BA5145" s="9">
        <v>0</v>
      </c>
      <c r="BB5145" s="9">
        <v>0</v>
      </c>
      <c r="BC5145" s="9">
        <v>0</v>
      </c>
    </row>
    <row r="5146" spans="2:55" x14ac:dyDescent="0.45">
      <c r="B5146" s="25">
        <v>5139</v>
      </c>
      <c r="D5146" s="9" t="s">
        <v>61</v>
      </c>
      <c r="E5146" s="9">
        <v>0</v>
      </c>
      <c r="F5146" s="9">
        <v>0</v>
      </c>
      <c r="G5146" s="9">
        <v>0</v>
      </c>
      <c r="H5146" s="9">
        <v>0</v>
      </c>
      <c r="I5146" s="9">
        <v>0</v>
      </c>
      <c r="J5146" s="9">
        <v>0</v>
      </c>
      <c r="K5146" s="9">
        <v>0</v>
      </c>
      <c r="L5146" s="9">
        <v>0</v>
      </c>
      <c r="M5146" s="9">
        <v>0</v>
      </c>
      <c r="N5146" s="9">
        <v>0</v>
      </c>
      <c r="O5146" s="9">
        <v>0</v>
      </c>
      <c r="P5146" s="9">
        <v>0</v>
      </c>
      <c r="Q5146" s="9">
        <v>0</v>
      </c>
      <c r="R5146" s="9">
        <v>0</v>
      </c>
      <c r="S5146" s="9">
        <v>0</v>
      </c>
      <c r="T5146" s="9">
        <v>0</v>
      </c>
      <c r="U5146" s="9">
        <v>0</v>
      </c>
      <c r="V5146" s="9">
        <v>0</v>
      </c>
      <c r="W5146" s="9">
        <v>0</v>
      </c>
      <c r="X5146" s="9">
        <v>0</v>
      </c>
      <c r="Y5146" s="9">
        <v>0</v>
      </c>
      <c r="Z5146" s="9">
        <v>0</v>
      </c>
      <c r="AA5146" s="9">
        <v>0</v>
      </c>
      <c r="AB5146" s="9">
        <v>0</v>
      </c>
      <c r="AC5146" s="9">
        <v>0</v>
      </c>
      <c r="AD5146" s="9">
        <v>0</v>
      </c>
      <c r="AE5146" s="9">
        <v>0</v>
      </c>
      <c r="AF5146" s="9">
        <v>0</v>
      </c>
      <c r="AG5146" s="9">
        <v>0</v>
      </c>
      <c r="AH5146" s="9">
        <v>0</v>
      </c>
      <c r="AI5146" s="9">
        <v>0</v>
      </c>
      <c r="AJ5146" s="9">
        <v>0</v>
      </c>
      <c r="AK5146" s="9">
        <v>0</v>
      </c>
      <c r="AL5146" s="9">
        <v>0</v>
      </c>
      <c r="AM5146" s="9">
        <v>0</v>
      </c>
      <c r="AN5146" s="9">
        <v>0</v>
      </c>
      <c r="AO5146" s="9">
        <v>0</v>
      </c>
      <c r="AP5146" s="9">
        <v>0</v>
      </c>
      <c r="AQ5146" s="9">
        <v>0</v>
      </c>
      <c r="AR5146" s="9">
        <v>0</v>
      </c>
      <c r="AS5146" s="9">
        <v>0</v>
      </c>
      <c r="AT5146" s="9">
        <v>0</v>
      </c>
      <c r="AU5146" s="9">
        <v>0</v>
      </c>
      <c r="AV5146" s="9">
        <v>0</v>
      </c>
      <c r="AW5146" s="9">
        <v>0</v>
      </c>
      <c r="AX5146" s="9">
        <v>0</v>
      </c>
      <c r="AY5146" s="9">
        <v>0</v>
      </c>
      <c r="AZ5146" s="9">
        <v>0</v>
      </c>
      <c r="BA5146" s="9">
        <v>0</v>
      </c>
      <c r="BB5146" s="9">
        <v>0</v>
      </c>
      <c r="BC5146" s="9">
        <v>0</v>
      </c>
    </row>
    <row r="5147" spans="2:55" x14ac:dyDescent="0.45">
      <c r="B5147" s="25">
        <v>5140</v>
      </c>
      <c r="D5147" s="9" t="s">
        <v>62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  <c r="J5147" s="9">
        <v>0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  <c r="Q5147" s="9">
        <v>0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  <c r="AB5147" s="9">
        <v>0</v>
      </c>
      <c r="AC5147" s="9">
        <v>0</v>
      </c>
      <c r="AD5147" s="9">
        <v>0</v>
      </c>
      <c r="AE5147" s="9">
        <v>0</v>
      </c>
      <c r="AF5147" s="9">
        <v>0</v>
      </c>
      <c r="AG5147" s="9">
        <v>0</v>
      </c>
      <c r="AH5147" s="9">
        <v>0</v>
      </c>
      <c r="AI5147" s="9">
        <v>0</v>
      </c>
      <c r="AJ5147" s="9">
        <v>0</v>
      </c>
      <c r="AK5147" s="9">
        <v>0</v>
      </c>
      <c r="AL5147" s="9">
        <v>0</v>
      </c>
      <c r="AM5147" s="9">
        <v>0</v>
      </c>
      <c r="AN5147" s="9">
        <v>0</v>
      </c>
      <c r="AO5147" s="9">
        <v>0</v>
      </c>
      <c r="AP5147" s="9">
        <v>0</v>
      </c>
      <c r="AQ5147" s="9">
        <v>0</v>
      </c>
      <c r="AR5147" s="9">
        <v>0</v>
      </c>
      <c r="AS5147" s="9">
        <v>0</v>
      </c>
      <c r="AT5147" s="9">
        <v>0</v>
      </c>
      <c r="AU5147" s="9">
        <v>0</v>
      </c>
      <c r="AV5147" s="9">
        <v>0</v>
      </c>
      <c r="AW5147" s="9">
        <v>0</v>
      </c>
      <c r="AX5147" s="9">
        <v>0</v>
      </c>
      <c r="AY5147" s="9">
        <v>0</v>
      </c>
      <c r="AZ5147" s="9">
        <v>0</v>
      </c>
      <c r="BA5147" s="9">
        <v>0</v>
      </c>
      <c r="BB5147" s="9">
        <v>0</v>
      </c>
      <c r="BC5147" s="9">
        <v>0</v>
      </c>
    </row>
    <row r="5148" spans="2:55" x14ac:dyDescent="0.45">
      <c r="B5148" s="25">
        <v>5141</v>
      </c>
      <c r="D5148" s="9" t="s">
        <v>63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  <c r="J5148" s="9">
        <v>0</v>
      </c>
      <c r="K5148" s="9">
        <v>0</v>
      </c>
      <c r="L5148" s="9">
        <v>0</v>
      </c>
      <c r="M5148" s="9">
        <v>0</v>
      </c>
      <c r="N5148" s="9">
        <v>0</v>
      </c>
      <c r="O5148" s="9">
        <v>0</v>
      </c>
      <c r="P5148" s="9">
        <v>0</v>
      </c>
      <c r="Q5148" s="9">
        <v>0</v>
      </c>
      <c r="R5148" s="9">
        <v>0</v>
      </c>
      <c r="S5148" s="9">
        <v>0</v>
      </c>
      <c r="T5148" s="9">
        <v>0</v>
      </c>
      <c r="U5148" s="9">
        <v>0</v>
      </c>
      <c r="V5148" s="9">
        <v>0</v>
      </c>
      <c r="W5148" s="9">
        <v>0</v>
      </c>
      <c r="X5148" s="9">
        <v>0</v>
      </c>
      <c r="Y5148" s="9">
        <v>0</v>
      </c>
      <c r="Z5148" s="9">
        <v>0</v>
      </c>
      <c r="AA5148" s="9">
        <v>0</v>
      </c>
      <c r="AB5148" s="9">
        <v>0</v>
      </c>
      <c r="AC5148" s="9">
        <v>0</v>
      </c>
      <c r="AD5148" s="9">
        <v>0</v>
      </c>
      <c r="AE5148" s="9">
        <v>0</v>
      </c>
      <c r="AF5148" s="9">
        <v>0</v>
      </c>
      <c r="AG5148" s="9">
        <v>0</v>
      </c>
      <c r="AH5148" s="9">
        <v>0</v>
      </c>
      <c r="AI5148" s="9">
        <v>0</v>
      </c>
      <c r="AJ5148" s="9">
        <v>0</v>
      </c>
      <c r="AK5148" s="9">
        <v>0</v>
      </c>
      <c r="AL5148" s="9">
        <v>0</v>
      </c>
      <c r="AM5148" s="9">
        <v>0</v>
      </c>
      <c r="AN5148" s="9">
        <v>0</v>
      </c>
      <c r="AO5148" s="9">
        <v>0</v>
      </c>
      <c r="AP5148" s="9">
        <v>0</v>
      </c>
      <c r="AQ5148" s="9">
        <v>0</v>
      </c>
      <c r="AR5148" s="9">
        <v>0</v>
      </c>
      <c r="AS5148" s="9">
        <v>0</v>
      </c>
      <c r="AT5148" s="9">
        <v>0</v>
      </c>
      <c r="AU5148" s="9">
        <v>0</v>
      </c>
      <c r="AV5148" s="9">
        <v>0</v>
      </c>
      <c r="AW5148" s="9">
        <v>0</v>
      </c>
      <c r="AX5148" s="9">
        <v>0</v>
      </c>
      <c r="AY5148" s="9">
        <v>0</v>
      </c>
      <c r="AZ5148" s="9">
        <v>0</v>
      </c>
      <c r="BA5148" s="9">
        <v>0</v>
      </c>
      <c r="BB5148" s="9">
        <v>0</v>
      </c>
      <c r="BC5148" s="9">
        <v>0</v>
      </c>
    </row>
    <row r="5149" spans="2:55" x14ac:dyDescent="0.45">
      <c r="B5149" s="25">
        <v>5142</v>
      </c>
      <c r="D5149" s="9" t="s">
        <v>64</v>
      </c>
      <c r="E5149" s="9">
        <v>0</v>
      </c>
      <c r="F5149" s="9">
        <v>0</v>
      </c>
      <c r="G5149" s="9">
        <v>0</v>
      </c>
      <c r="H5149" s="9">
        <v>0</v>
      </c>
      <c r="I5149" s="9">
        <v>0</v>
      </c>
      <c r="J5149" s="9">
        <v>0</v>
      </c>
      <c r="K5149" s="9">
        <v>0</v>
      </c>
      <c r="L5149" s="9">
        <v>0</v>
      </c>
      <c r="M5149" s="9">
        <v>0</v>
      </c>
      <c r="N5149" s="9">
        <v>0</v>
      </c>
      <c r="O5149" s="9">
        <v>0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0</v>
      </c>
      <c r="X5149" s="9">
        <v>0</v>
      </c>
      <c r="Y5149" s="9">
        <v>0</v>
      </c>
      <c r="Z5149" s="9">
        <v>0</v>
      </c>
      <c r="AA5149" s="9">
        <v>0</v>
      </c>
      <c r="AB5149" s="9">
        <v>0</v>
      </c>
      <c r="AC5149" s="9">
        <v>0</v>
      </c>
      <c r="AD5149" s="9">
        <v>0</v>
      </c>
      <c r="AE5149" s="9">
        <v>0</v>
      </c>
      <c r="AF5149" s="9">
        <v>0</v>
      </c>
      <c r="AG5149" s="9">
        <v>0</v>
      </c>
      <c r="AH5149" s="9">
        <v>0</v>
      </c>
      <c r="AI5149" s="9">
        <v>0</v>
      </c>
      <c r="AJ5149" s="9">
        <v>0</v>
      </c>
      <c r="AK5149" s="9">
        <v>0</v>
      </c>
      <c r="AL5149" s="9">
        <v>0</v>
      </c>
      <c r="AM5149" s="9">
        <v>0</v>
      </c>
      <c r="AN5149" s="9">
        <v>0</v>
      </c>
      <c r="AO5149" s="9">
        <v>0</v>
      </c>
      <c r="AP5149" s="9">
        <v>0</v>
      </c>
      <c r="AQ5149" s="9">
        <v>0</v>
      </c>
      <c r="AR5149" s="9">
        <v>0</v>
      </c>
      <c r="AS5149" s="9">
        <v>0</v>
      </c>
      <c r="AT5149" s="9">
        <v>0</v>
      </c>
      <c r="AU5149" s="9">
        <v>0</v>
      </c>
      <c r="AV5149" s="9">
        <v>0</v>
      </c>
      <c r="AW5149" s="9">
        <v>0</v>
      </c>
      <c r="AX5149" s="9">
        <v>0</v>
      </c>
      <c r="AY5149" s="9">
        <v>0</v>
      </c>
      <c r="AZ5149" s="9">
        <v>0</v>
      </c>
      <c r="BA5149" s="9">
        <v>0</v>
      </c>
      <c r="BB5149" s="9">
        <v>0</v>
      </c>
      <c r="BC5149" s="9">
        <v>0</v>
      </c>
    </row>
    <row r="5150" spans="2:55" x14ac:dyDescent="0.45">
      <c r="B5150" s="25">
        <v>5143</v>
      </c>
      <c r="D5150" s="9" t="s">
        <v>65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0</v>
      </c>
      <c r="N5150" s="9">
        <v>0</v>
      </c>
      <c r="O5150" s="9">
        <v>0</v>
      </c>
      <c r="P5150" s="9">
        <v>0</v>
      </c>
      <c r="Q5150" s="9">
        <v>0</v>
      </c>
      <c r="R5150" s="9">
        <v>0</v>
      </c>
      <c r="S5150" s="9">
        <v>0</v>
      </c>
      <c r="T5150" s="9">
        <v>0</v>
      </c>
      <c r="U5150" s="9">
        <v>0</v>
      </c>
      <c r="V5150" s="9">
        <v>0</v>
      </c>
      <c r="W5150" s="9">
        <v>0</v>
      </c>
      <c r="X5150" s="9">
        <v>0</v>
      </c>
      <c r="Y5150" s="9">
        <v>0</v>
      </c>
      <c r="Z5150" s="9">
        <v>0</v>
      </c>
      <c r="AA5150" s="9">
        <v>0</v>
      </c>
      <c r="AB5150" s="9">
        <v>0</v>
      </c>
      <c r="AC5150" s="9">
        <v>0</v>
      </c>
      <c r="AD5150" s="9">
        <v>0</v>
      </c>
      <c r="AE5150" s="9">
        <v>0</v>
      </c>
      <c r="AF5150" s="9">
        <v>0</v>
      </c>
      <c r="AG5150" s="9">
        <v>0</v>
      </c>
      <c r="AH5150" s="9">
        <v>0</v>
      </c>
      <c r="AI5150" s="9">
        <v>0</v>
      </c>
      <c r="AJ5150" s="9">
        <v>0</v>
      </c>
      <c r="AK5150" s="9">
        <v>0</v>
      </c>
      <c r="AL5150" s="9">
        <v>0</v>
      </c>
      <c r="AM5150" s="9">
        <v>0</v>
      </c>
      <c r="AN5150" s="9">
        <v>0</v>
      </c>
      <c r="AO5150" s="9">
        <v>0</v>
      </c>
      <c r="AP5150" s="9">
        <v>0</v>
      </c>
      <c r="AQ5150" s="9">
        <v>0</v>
      </c>
      <c r="AR5150" s="9">
        <v>0</v>
      </c>
      <c r="AS5150" s="9">
        <v>0</v>
      </c>
      <c r="AT5150" s="9">
        <v>0</v>
      </c>
      <c r="AU5150" s="9">
        <v>0</v>
      </c>
      <c r="AV5150" s="9">
        <v>0</v>
      </c>
      <c r="AW5150" s="9">
        <v>0</v>
      </c>
      <c r="AX5150" s="9">
        <v>0</v>
      </c>
      <c r="AY5150" s="9">
        <v>0</v>
      </c>
      <c r="AZ5150" s="9">
        <v>0</v>
      </c>
      <c r="BA5150" s="9">
        <v>0</v>
      </c>
      <c r="BB5150" s="9">
        <v>0</v>
      </c>
      <c r="BC5150" s="9">
        <v>0</v>
      </c>
    </row>
    <row r="5151" spans="2:55" x14ac:dyDescent="0.45">
      <c r="B5151" s="25">
        <v>5144</v>
      </c>
      <c r="D5151" s="9" t="s">
        <v>66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  <c r="J5151" s="9">
        <v>0</v>
      </c>
      <c r="K5151" s="9">
        <v>0</v>
      </c>
      <c r="L5151" s="9">
        <v>0</v>
      </c>
      <c r="M5151" s="9">
        <v>0</v>
      </c>
      <c r="N5151" s="9">
        <v>0</v>
      </c>
      <c r="O5151" s="9">
        <v>0</v>
      </c>
      <c r="P5151" s="9">
        <v>0</v>
      </c>
      <c r="Q5151" s="9">
        <v>0</v>
      </c>
      <c r="R5151" s="9">
        <v>0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  <c r="AC5151" s="9">
        <v>0</v>
      </c>
      <c r="AD5151" s="9">
        <v>0</v>
      </c>
      <c r="AE5151" s="9">
        <v>0</v>
      </c>
      <c r="AF5151" s="9">
        <v>0</v>
      </c>
      <c r="AG5151" s="9">
        <v>0</v>
      </c>
      <c r="AH5151" s="9">
        <v>0</v>
      </c>
      <c r="AI5151" s="9">
        <v>0</v>
      </c>
      <c r="AJ5151" s="9">
        <v>0</v>
      </c>
      <c r="AK5151" s="9">
        <v>0</v>
      </c>
      <c r="AL5151" s="9">
        <v>0</v>
      </c>
      <c r="AM5151" s="9">
        <v>0</v>
      </c>
      <c r="AN5151" s="9">
        <v>0</v>
      </c>
      <c r="AO5151" s="9">
        <v>0</v>
      </c>
      <c r="AP5151" s="9">
        <v>0</v>
      </c>
      <c r="AQ5151" s="9">
        <v>0</v>
      </c>
      <c r="AR5151" s="9">
        <v>0</v>
      </c>
      <c r="AS5151" s="9">
        <v>0</v>
      </c>
      <c r="AT5151" s="9">
        <v>0</v>
      </c>
      <c r="AU5151" s="9">
        <v>0</v>
      </c>
      <c r="AV5151" s="9">
        <v>0</v>
      </c>
      <c r="AW5151" s="9">
        <v>0</v>
      </c>
      <c r="AX5151" s="9">
        <v>0</v>
      </c>
      <c r="AY5151" s="9">
        <v>0</v>
      </c>
      <c r="AZ5151" s="9">
        <v>0</v>
      </c>
      <c r="BA5151" s="9">
        <v>0</v>
      </c>
      <c r="BB5151" s="9">
        <v>0</v>
      </c>
      <c r="BC5151" s="9">
        <v>0</v>
      </c>
    </row>
    <row r="5152" spans="2:55" x14ac:dyDescent="0.45">
      <c r="B5152" s="25">
        <v>5145</v>
      </c>
      <c r="D5152" s="9" t="s">
        <v>67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0</v>
      </c>
      <c r="P5152" s="9">
        <v>0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0</v>
      </c>
      <c r="Z5152" s="9">
        <v>0</v>
      </c>
      <c r="AA5152" s="9">
        <v>0</v>
      </c>
      <c r="AB5152" s="9">
        <v>0</v>
      </c>
      <c r="AC5152" s="9">
        <v>0</v>
      </c>
      <c r="AD5152" s="9">
        <v>0</v>
      </c>
      <c r="AE5152" s="9">
        <v>0</v>
      </c>
      <c r="AF5152" s="9">
        <v>0</v>
      </c>
      <c r="AG5152" s="9">
        <v>0</v>
      </c>
      <c r="AH5152" s="9">
        <v>0</v>
      </c>
      <c r="AI5152" s="9">
        <v>0</v>
      </c>
      <c r="AJ5152" s="9">
        <v>0</v>
      </c>
      <c r="AK5152" s="9">
        <v>0</v>
      </c>
      <c r="AL5152" s="9">
        <v>0</v>
      </c>
      <c r="AM5152" s="9">
        <v>0</v>
      </c>
      <c r="AN5152" s="9">
        <v>0</v>
      </c>
      <c r="AO5152" s="9">
        <v>0</v>
      </c>
      <c r="AP5152" s="9">
        <v>0</v>
      </c>
      <c r="AQ5152" s="9">
        <v>0</v>
      </c>
      <c r="AR5152" s="9">
        <v>0</v>
      </c>
      <c r="AS5152" s="9">
        <v>0</v>
      </c>
      <c r="AT5152" s="9">
        <v>0</v>
      </c>
      <c r="AU5152" s="9">
        <v>0</v>
      </c>
      <c r="AV5152" s="9">
        <v>0</v>
      </c>
      <c r="AW5152" s="9">
        <v>0</v>
      </c>
      <c r="AX5152" s="9">
        <v>0</v>
      </c>
      <c r="AY5152" s="9">
        <v>0</v>
      </c>
      <c r="AZ5152" s="9">
        <v>0</v>
      </c>
      <c r="BA5152" s="9">
        <v>0</v>
      </c>
      <c r="BB5152" s="9">
        <v>0</v>
      </c>
      <c r="BC5152" s="9">
        <v>0</v>
      </c>
    </row>
    <row r="5153" spans="2:55" x14ac:dyDescent="0.45">
      <c r="B5153" s="25">
        <v>5146</v>
      </c>
      <c r="D5153" s="9" t="s">
        <v>68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0</v>
      </c>
      <c r="Z5153" s="9">
        <v>0</v>
      </c>
      <c r="AA5153" s="9">
        <v>0</v>
      </c>
      <c r="AB5153" s="9">
        <v>0</v>
      </c>
      <c r="AC5153" s="9">
        <v>0</v>
      </c>
      <c r="AD5153" s="9">
        <v>0</v>
      </c>
      <c r="AE5153" s="9">
        <v>0</v>
      </c>
      <c r="AF5153" s="9">
        <v>0</v>
      </c>
      <c r="AG5153" s="9">
        <v>0</v>
      </c>
      <c r="AH5153" s="9">
        <v>0</v>
      </c>
      <c r="AI5153" s="9">
        <v>0</v>
      </c>
      <c r="AJ5153" s="9">
        <v>0</v>
      </c>
      <c r="AK5153" s="9">
        <v>0</v>
      </c>
      <c r="AL5153" s="9">
        <v>0</v>
      </c>
      <c r="AM5153" s="9">
        <v>0</v>
      </c>
      <c r="AN5153" s="9">
        <v>0</v>
      </c>
      <c r="AO5153" s="9">
        <v>0</v>
      </c>
      <c r="AP5153" s="9">
        <v>0</v>
      </c>
      <c r="AQ5153" s="9">
        <v>0</v>
      </c>
      <c r="AR5153" s="9">
        <v>0</v>
      </c>
      <c r="AS5153" s="9">
        <v>0</v>
      </c>
      <c r="AT5153" s="9">
        <v>0</v>
      </c>
      <c r="AU5153" s="9">
        <v>0</v>
      </c>
      <c r="AV5153" s="9">
        <v>0</v>
      </c>
      <c r="AW5153" s="9">
        <v>0</v>
      </c>
      <c r="AX5153" s="9">
        <v>0</v>
      </c>
      <c r="AY5153" s="9">
        <v>0</v>
      </c>
      <c r="AZ5153" s="9">
        <v>0</v>
      </c>
      <c r="BA5153" s="9">
        <v>0</v>
      </c>
      <c r="BB5153" s="9">
        <v>0</v>
      </c>
      <c r="BC5153" s="9">
        <v>0</v>
      </c>
    </row>
    <row r="5154" spans="2:55" x14ac:dyDescent="0.45">
      <c r="B5154" s="25">
        <v>5147</v>
      </c>
      <c r="D5154" s="9" t="s">
        <v>69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0</v>
      </c>
      <c r="L5154" s="9">
        <v>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0</v>
      </c>
      <c r="T5154" s="9">
        <v>0</v>
      </c>
      <c r="U5154" s="9">
        <v>0</v>
      </c>
      <c r="V5154" s="9">
        <v>0</v>
      </c>
      <c r="W5154" s="9">
        <v>0</v>
      </c>
      <c r="X5154" s="9">
        <v>0</v>
      </c>
      <c r="Y5154" s="9">
        <v>0</v>
      </c>
      <c r="Z5154" s="9">
        <v>0</v>
      </c>
      <c r="AA5154" s="9">
        <v>0</v>
      </c>
      <c r="AB5154" s="9">
        <v>0</v>
      </c>
      <c r="AC5154" s="9">
        <v>0</v>
      </c>
      <c r="AD5154" s="9">
        <v>0</v>
      </c>
      <c r="AE5154" s="9">
        <v>0</v>
      </c>
      <c r="AF5154" s="9">
        <v>0</v>
      </c>
      <c r="AG5154" s="9">
        <v>0</v>
      </c>
      <c r="AH5154" s="9">
        <v>0</v>
      </c>
      <c r="AI5154" s="9">
        <v>0</v>
      </c>
      <c r="AJ5154" s="9">
        <v>0</v>
      </c>
      <c r="AK5154" s="9">
        <v>0</v>
      </c>
      <c r="AL5154" s="9">
        <v>0</v>
      </c>
      <c r="AM5154" s="9">
        <v>0</v>
      </c>
      <c r="AN5154" s="9">
        <v>0</v>
      </c>
      <c r="AO5154" s="9">
        <v>0</v>
      </c>
      <c r="AP5154" s="9">
        <v>0</v>
      </c>
      <c r="AQ5154" s="9">
        <v>0</v>
      </c>
      <c r="AR5154" s="9">
        <v>0</v>
      </c>
      <c r="AS5154" s="9">
        <v>0</v>
      </c>
      <c r="AT5154" s="9">
        <v>0</v>
      </c>
      <c r="AU5154" s="9">
        <v>0</v>
      </c>
      <c r="AV5154" s="9">
        <v>0</v>
      </c>
      <c r="AW5154" s="9">
        <v>0</v>
      </c>
      <c r="AX5154" s="9">
        <v>0</v>
      </c>
      <c r="AY5154" s="9">
        <v>0</v>
      </c>
      <c r="AZ5154" s="9">
        <v>0</v>
      </c>
      <c r="BA5154" s="9">
        <v>0</v>
      </c>
      <c r="BB5154" s="9">
        <v>0</v>
      </c>
      <c r="BC5154" s="9">
        <v>0</v>
      </c>
    </row>
    <row r="5155" spans="2:55" x14ac:dyDescent="0.45">
      <c r="B5155" s="25">
        <v>5148</v>
      </c>
      <c r="D5155" s="9" t="s">
        <v>70</v>
      </c>
      <c r="E5155" s="9">
        <v>0</v>
      </c>
      <c r="F5155" s="9">
        <v>0</v>
      </c>
      <c r="G5155" s="9">
        <v>0</v>
      </c>
      <c r="H5155" s="9">
        <v>0</v>
      </c>
      <c r="I5155" s="9">
        <v>0</v>
      </c>
      <c r="J5155" s="9">
        <v>0</v>
      </c>
      <c r="K5155" s="9">
        <v>0</v>
      </c>
      <c r="L5155" s="9">
        <v>0</v>
      </c>
      <c r="M5155" s="9">
        <v>0</v>
      </c>
      <c r="N5155" s="9">
        <v>0</v>
      </c>
      <c r="O5155" s="9">
        <v>0</v>
      </c>
      <c r="P5155" s="9">
        <v>0</v>
      </c>
      <c r="Q5155" s="9">
        <v>0</v>
      </c>
      <c r="R5155" s="9">
        <v>0</v>
      </c>
      <c r="S5155" s="9">
        <v>0</v>
      </c>
      <c r="T5155" s="9">
        <v>3</v>
      </c>
      <c r="U5155" s="9">
        <v>0</v>
      </c>
      <c r="V5155" s="9">
        <v>0</v>
      </c>
      <c r="W5155" s="9">
        <v>0</v>
      </c>
      <c r="X5155" s="9">
        <v>0</v>
      </c>
      <c r="Y5155" s="9">
        <v>0</v>
      </c>
      <c r="Z5155" s="9">
        <v>0</v>
      </c>
      <c r="AA5155" s="9">
        <v>0</v>
      </c>
      <c r="AB5155" s="9">
        <v>0</v>
      </c>
      <c r="AC5155" s="9">
        <v>0</v>
      </c>
      <c r="AD5155" s="9">
        <v>0</v>
      </c>
      <c r="AE5155" s="9">
        <v>0</v>
      </c>
      <c r="AF5155" s="9">
        <v>0</v>
      </c>
      <c r="AG5155" s="9">
        <v>0</v>
      </c>
      <c r="AH5155" s="9">
        <v>0</v>
      </c>
      <c r="AI5155" s="9">
        <v>0</v>
      </c>
      <c r="AJ5155" s="9">
        <v>0</v>
      </c>
      <c r="AK5155" s="9">
        <v>0</v>
      </c>
      <c r="AL5155" s="9">
        <v>0</v>
      </c>
      <c r="AM5155" s="9">
        <v>0</v>
      </c>
      <c r="AN5155" s="9">
        <v>0</v>
      </c>
      <c r="AO5155" s="9">
        <v>0</v>
      </c>
      <c r="AP5155" s="9">
        <v>0</v>
      </c>
      <c r="AQ5155" s="9">
        <v>0</v>
      </c>
      <c r="AR5155" s="9">
        <v>0</v>
      </c>
      <c r="AS5155" s="9">
        <v>0</v>
      </c>
      <c r="AT5155" s="9">
        <v>0</v>
      </c>
      <c r="AU5155" s="9">
        <v>0</v>
      </c>
      <c r="AV5155" s="9">
        <v>0</v>
      </c>
      <c r="AW5155" s="9">
        <v>0</v>
      </c>
      <c r="AX5155" s="9">
        <v>0</v>
      </c>
      <c r="AY5155" s="9">
        <v>0</v>
      </c>
      <c r="AZ5155" s="9">
        <v>0</v>
      </c>
      <c r="BA5155" s="9">
        <v>0</v>
      </c>
      <c r="BB5155" s="9">
        <v>0</v>
      </c>
      <c r="BC5155" s="9">
        <v>0</v>
      </c>
    </row>
    <row r="5156" spans="2:55" x14ac:dyDescent="0.45">
      <c r="B5156" s="25">
        <v>5149</v>
      </c>
      <c r="D5156" s="9" t="s">
        <v>71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0</v>
      </c>
      <c r="N5156" s="9">
        <v>0</v>
      </c>
      <c r="O5156" s="9">
        <v>0</v>
      </c>
      <c r="P5156" s="9">
        <v>0</v>
      </c>
      <c r="Q5156" s="9">
        <v>0</v>
      </c>
      <c r="R5156" s="9">
        <v>0</v>
      </c>
      <c r="S5156" s="9">
        <v>0</v>
      </c>
      <c r="T5156" s="9">
        <v>5</v>
      </c>
      <c r="U5156" s="9">
        <v>0</v>
      </c>
      <c r="V5156" s="9">
        <v>0</v>
      </c>
      <c r="W5156" s="9">
        <v>0</v>
      </c>
      <c r="X5156" s="9">
        <v>0</v>
      </c>
      <c r="Y5156" s="9">
        <v>0</v>
      </c>
      <c r="Z5156" s="9">
        <v>0</v>
      </c>
      <c r="AA5156" s="9">
        <v>0</v>
      </c>
      <c r="AB5156" s="9">
        <v>0</v>
      </c>
      <c r="AC5156" s="9">
        <v>0</v>
      </c>
      <c r="AD5156" s="9">
        <v>0</v>
      </c>
      <c r="AE5156" s="9">
        <v>0</v>
      </c>
      <c r="AF5156" s="9">
        <v>0</v>
      </c>
      <c r="AG5156" s="9">
        <v>0</v>
      </c>
      <c r="AH5156" s="9">
        <v>0</v>
      </c>
      <c r="AI5156" s="9">
        <v>0</v>
      </c>
      <c r="AJ5156" s="9">
        <v>0</v>
      </c>
      <c r="AK5156" s="9">
        <v>0</v>
      </c>
      <c r="AL5156" s="9">
        <v>0</v>
      </c>
      <c r="AM5156" s="9">
        <v>0</v>
      </c>
      <c r="AN5156" s="9">
        <v>0</v>
      </c>
      <c r="AO5156" s="9">
        <v>0</v>
      </c>
      <c r="AP5156" s="9">
        <v>0</v>
      </c>
      <c r="AQ5156" s="9">
        <v>0</v>
      </c>
      <c r="AR5156" s="9">
        <v>0</v>
      </c>
      <c r="AS5156" s="9">
        <v>0</v>
      </c>
      <c r="AT5156" s="9">
        <v>0</v>
      </c>
      <c r="AU5156" s="9">
        <v>0</v>
      </c>
      <c r="AV5156" s="9">
        <v>0</v>
      </c>
      <c r="AW5156" s="9">
        <v>0</v>
      </c>
      <c r="AX5156" s="9">
        <v>0</v>
      </c>
      <c r="AY5156" s="9">
        <v>0</v>
      </c>
      <c r="AZ5156" s="9">
        <v>0</v>
      </c>
      <c r="BA5156" s="9">
        <v>0</v>
      </c>
      <c r="BB5156" s="9">
        <v>0</v>
      </c>
      <c r="BC5156" s="9">
        <v>0</v>
      </c>
    </row>
    <row r="5157" spans="2:55" x14ac:dyDescent="0.45">
      <c r="B5157" s="25">
        <v>5150</v>
      </c>
      <c r="D5157" s="9" t="s">
        <v>72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0</v>
      </c>
      <c r="L5157" s="9">
        <v>0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0</v>
      </c>
      <c r="AB5157" s="9">
        <v>0</v>
      </c>
      <c r="AC5157" s="9">
        <v>0</v>
      </c>
      <c r="AD5157" s="9">
        <v>0</v>
      </c>
      <c r="AE5157" s="9">
        <v>0</v>
      </c>
      <c r="AF5157" s="9">
        <v>0</v>
      </c>
      <c r="AG5157" s="9">
        <v>0</v>
      </c>
      <c r="AH5157" s="9">
        <v>0</v>
      </c>
      <c r="AI5157" s="9">
        <v>0</v>
      </c>
      <c r="AJ5157" s="9">
        <v>0</v>
      </c>
      <c r="AK5157" s="9">
        <v>0</v>
      </c>
      <c r="AL5157" s="9">
        <v>0</v>
      </c>
      <c r="AM5157" s="9">
        <v>0</v>
      </c>
      <c r="AN5157" s="9">
        <v>0</v>
      </c>
      <c r="AO5157" s="9">
        <v>0</v>
      </c>
      <c r="AP5157" s="9">
        <v>0</v>
      </c>
      <c r="AQ5157" s="9">
        <v>0</v>
      </c>
      <c r="AR5157" s="9">
        <v>0</v>
      </c>
      <c r="AS5157" s="9">
        <v>0</v>
      </c>
      <c r="AT5157" s="9">
        <v>0</v>
      </c>
      <c r="AU5157" s="9">
        <v>0</v>
      </c>
      <c r="AV5157" s="9">
        <v>0</v>
      </c>
      <c r="AW5157" s="9">
        <v>0</v>
      </c>
      <c r="AX5157" s="9">
        <v>0</v>
      </c>
      <c r="AY5157" s="9">
        <v>0</v>
      </c>
      <c r="AZ5157" s="9">
        <v>0</v>
      </c>
      <c r="BA5157" s="9">
        <v>0</v>
      </c>
      <c r="BB5157" s="9">
        <v>0</v>
      </c>
      <c r="BC5157" s="9">
        <v>0</v>
      </c>
    </row>
    <row r="5158" spans="2:55" x14ac:dyDescent="0.45">
      <c r="B5158" s="25">
        <v>5151</v>
      </c>
      <c r="D5158" s="9" t="s">
        <v>73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  <c r="J5158" s="9">
        <v>0</v>
      </c>
      <c r="K5158" s="9">
        <v>0</v>
      </c>
      <c r="L5158" s="9">
        <v>0</v>
      </c>
      <c r="M5158" s="9">
        <v>0</v>
      </c>
      <c r="N5158" s="9">
        <v>0</v>
      </c>
      <c r="O5158" s="9">
        <v>0</v>
      </c>
      <c r="P5158" s="9">
        <v>0</v>
      </c>
      <c r="Q5158" s="9">
        <v>0</v>
      </c>
      <c r="R5158" s="9">
        <v>0</v>
      </c>
      <c r="S5158" s="9">
        <v>0</v>
      </c>
      <c r="T5158" s="9">
        <v>0</v>
      </c>
      <c r="U5158" s="9">
        <v>0</v>
      </c>
      <c r="V5158" s="9">
        <v>0</v>
      </c>
      <c r="W5158" s="9">
        <v>0</v>
      </c>
      <c r="X5158" s="9">
        <v>0</v>
      </c>
      <c r="Y5158" s="9">
        <v>0</v>
      </c>
      <c r="Z5158" s="9">
        <v>0</v>
      </c>
      <c r="AA5158" s="9">
        <v>0</v>
      </c>
      <c r="AB5158" s="9">
        <v>0</v>
      </c>
      <c r="AC5158" s="9">
        <v>0</v>
      </c>
      <c r="AD5158" s="9">
        <v>0</v>
      </c>
      <c r="AE5158" s="9">
        <v>0</v>
      </c>
      <c r="AF5158" s="9">
        <v>0</v>
      </c>
      <c r="AG5158" s="9">
        <v>0</v>
      </c>
      <c r="AH5158" s="9">
        <v>0</v>
      </c>
      <c r="AI5158" s="9">
        <v>0</v>
      </c>
      <c r="AJ5158" s="9">
        <v>0</v>
      </c>
      <c r="AK5158" s="9">
        <v>0</v>
      </c>
      <c r="AL5158" s="9">
        <v>0</v>
      </c>
      <c r="AM5158" s="9">
        <v>0</v>
      </c>
      <c r="AN5158" s="9">
        <v>0</v>
      </c>
      <c r="AO5158" s="9">
        <v>0</v>
      </c>
      <c r="AP5158" s="9">
        <v>0</v>
      </c>
      <c r="AQ5158" s="9">
        <v>0</v>
      </c>
      <c r="AR5158" s="9">
        <v>0</v>
      </c>
      <c r="AS5158" s="9">
        <v>0</v>
      </c>
      <c r="AT5158" s="9">
        <v>0</v>
      </c>
      <c r="AU5158" s="9">
        <v>0</v>
      </c>
      <c r="AV5158" s="9">
        <v>0</v>
      </c>
      <c r="AW5158" s="9">
        <v>0</v>
      </c>
      <c r="AX5158" s="9">
        <v>0</v>
      </c>
      <c r="AY5158" s="9">
        <v>0</v>
      </c>
      <c r="AZ5158" s="9">
        <v>0</v>
      </c>
      <c r="BA5158" s="9">
        <v>0</v>
      </c>
      <c r="BB5158" s="9">
        <v>0</v>
      </c>
      <c r="BC5158" s="9">
        <v>0</v>
      </c>
    </row>
    <row r="5159" spans="2:55" x14ac:dyDescent="0.45">
      <c r="B5159" s="25">
        <v>5152</v>
      </c>
      <c r="D5159" s="9" t="s">
        <v>74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0</v>
      </c>
      <c r="N5159" s="9">
        <v>0</v>
      </c>
      <c r="O5159" s="9">
        <v>0</v>
      </c>
      <c r="P5159" s="9">
        <v>0</v>
      </c>
      <c r="Q5159" s="9">
        <v>0</v>
      </c>
      <c r="R5159" s="9">
        <v>0</v>
      </c>
      <c r="S5159" s="9">
        <v>0</v>
      </c>
      <c r="T5159" s="9">
        <v>0</v>
      </c>
      <c r="U5159" s="9">
        <v>0</v>
      </c>
      <c r="V5159" s="9">
        <v>0</v>
      </c>
      <c r="W5159" s="9">
        <v>0</v>
      </c>
      <c r="X5159" s="9">
        <v>0</v>
      </c>
      <c r="Y5159" s="9">
        <v>0</v>
      </c>
      <c r="Z5159" s="9">
        <v>0</v>
      </c>
      <c r="AA5159" s="9">
        <v>0</v>
      </c>
      <c r="AB5159" s="9">
        <v>0</v>
      </c>
      <c r="AC5159" s="9">
        <v>0</v>
      </c>
      <c r="AD5159" s="9">
        <v>0</v>
      </c>
      <c r="AE5159" s="9">
        <v>0</v>
      </c>
      <c r="AF5159" s="9">
        <v>0</v>
      </c>
      <c r="AG5159" s="9">
        <v>0</v>
      </c>
      <c r="AH5159" s="9">
        <v>0</v>
      </c>
      <c r="AI5159" s="9">
        <v>0</v>
      </c>
      <c r="AJ5159" s="9">
        <v>0</v>
      </c>
      <c r="AK5159" s="9">
        <v>0</v>
      </c>
      <c r="AL5159" s="9">
        <v>0</v>
      </c>
      <c r="AM5159" s="9">
        <v>0</v>
      </c>
      <c r="AN5159" s="9">
        <v>0</v>
      </c>
      <c r="AO5159" s="9">
        <v>0</v>
      </c>
      <c r="AP5159" s="9">
        <v>0</v>
      </c>
      <c r="AQ5159" s="9">
        <v>0</v>
      </c>
      <c r="AR5159" s="9">
        <v>0</v>
      </c>
      <c r="AS5159" s="9">
        <v>0</v>
      </c>
      <c r="AT5159" s="9">
        <v>0</v>
      </c>
      <c r="AU5159" s="9">
        <v>0</v>
      </c>
      <c r="AV5159" s="9">
        <v>0</v>
      </c>
      <c r="AW5159" s="9">
        <v>0</v>
      </c>
      <c r="AX5159" s="9">
        <v>0</v>
      </c>
      <c r="AY5159" s="9">
        <v>0</v>
      </c>
      <c r="AZ5159" s="9">
        <v>0</v>
      </c>
      <c r="BA5159" s="9">
        <v>0</v>
      </c>
      <c r="BB5159" s="9">
        <v>0</v>
      </c>
      <c r="BC5159" s="9">
        <v>0</v>
      </c>
    </row>
    <row r="5160" spans="2:55" x14ac:dyDescent="0.45">
      <c r="B5160" s="25">
        <v>5153</v>
      </c>
      <c r="D5160" s="9" t="s">
        <v>75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  <c r="J5160" s="9">
        <v>0</v>
      </c>
      <c r="K5160" s="9">
        <v>0</v>
      </c>
      <c r="L5160" s="9">
        <v>0</v>
      </c>
      <c r="M5160" s="9">
        <v>0</v>
      </c>
      <c r="N5160" s="9">
        <v>0</v>
      </c>
      <c r="O5160" s="9">
        <v>0</v>
      </c>
      <c r="P5160" s="9">
        <v>0</v>
      </c>
      <c r="Q5160" s="9">
        <v>0</v>
      </c>
      <c r="R5160" s="9">
        <v>0</v>
      </c>
      <c r="S5160" s="9">
        <v>0</v>
      </c>
      <c r="T5160" s="9">
        <v>0</v>
      </c>
      <c r="U5160" s="9">
        <v>0</v>
      </c>
      <c r="V5160" s="9">
        <v>0</v>
      </c>
      <c r="W5160" s="9">
        <v>0</v>
      </c>
      <c r="X5160" s="9">
        <v>0</v>
      </c>
      <c r="Y5160" s="9">
        <v>0</v>
      </c>
      <c r="Z5160" s="9">
        <v>0</v>
      </c>
      <c r="AA5160" s="9">
        <v>0</v>
      </c>
      <c r="AB5160" s="9">
        <v>0</v>
      </c>
      <c r="AC5160" s="9">
        <v>0</v>
      </c>
      <c r="AD5160" s="9">
        <v>0</v>
      </c>
      <c r="AE5160" s="9">
        <v>0</v>
      </c>
      <c r="AF5160" s="9">
        <v>0</v>
      </c>
      <c r="AG5160" s="9">
        <v>0</v>
      </c>
      <c r="AH5160" s="9">
        <v>0</v>
      </c>
      <c r="AI5160" s="9">
        <v>0</v>
      </c>
      <c r="AJ5160" s="9">
        <v>0</v>
      </c>
      <c r="AK5160" s="9">
        <v>0</v>
      </c>
      <c r="AL5160" s="9">
        <v>0</v>
      </c>
      <c r="AM5160" s="9">
        <v>0</v>
      </c>
      <c r="AN5160" s="9">
        <v>0</v>
      </c>
      <c r="AO5160" s="9">
        <v>0</v>
      </c>
      <c r="AP5160" s="9">
        <v>0</v>
      </c>
      <c r="AQ5160" s="9">
        <v>0</v>
      </c>
      <c r="AR5160" s="9">
        <v>0</v>
      </c>
      <c r="AS5160" s="9">
        <v>0</v>
      </c>
      <c r="AT5160" s="9">
        <v>0</v>
      </c>
      <c r="AU5160" s="9">
        <v>0</v>
      </c>
      <c r="AV5160" s="9">
        <v>0</v>
      </c>
      <c r="AW5160" s="9">
        <v>0</v>
      </c>
      <c r="AX5160" s="9">
        <v>0</v>
      </c>
      <c r="AY5160" s="9">
        <v>0</v>
      </c>
      <c r="AZ5160" s="9">
        <v>0</v>
      </c>
      <c r="BA5160" s="9">
        <v>0</v>
      </c>
      <c r="BB5160" s="9">
        <v>0</v>
      </c>
      <c r="BC5160" s="9">
        <v>0</v>
      </c>
    </row>
    <row r="5161" spans="2:55" x14ac:dyDescent="0.45">
      <c r="B5161" s="25">
        <v>5154</v>
      </c>
      <c r="D5161" s="9" t="s">
        <v>76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  <c r="Q5161" s="9">
        <v>0</v>
      </c>
      <c r="R5161" s="9">
        <v>0</v>
      </c>
      <c r="S5161" s="9">
        <v>0</v>
      </c>
      <c r="T5161" s="9">
        <v>0</v>
      </c>
      <c r="U5161" s="9">
        <v>0</v>
      </c>
      <c r="V5161" s="9">
        <v>0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  <c r="AC5161" s="9">
        <v>0</v>
      </c>
      <c r="AD5161" s="9">
        <v>0</v>
      </c>
      <c r="AE5161" s="9">
        <v>0</v>
      </c>
      <c r="AF5161" s="9">
        <v>0</v>
      </c>
      <c r="AG5161" s="9">
        <v>0</v>
      </c>
      <c r="AH5161" s="9">
        <v>0</v>
      </c>
      <c r="AI5161" s="9">
        <v>0</v>
      </c>
      <c r="AJ5161" s="9">
        <v>0</v>
      </c>
      <c r="AK5161" s="9">
        <v>0</v>
      </c>
      <c r="AL5161" s="9">
        <v>0</v>
      </c>
      <c r="AM5161" s="9">
        <v>0</v>
      </c>
      <c r="AN5161" s="9">
        <v>0</v>
      </c>
      <c r="AO5161" s="9">
        <v>0</v>
      </c>
      <c r="AP5161" s="9">
        <v>0</v>
      </c>
      <c r="AQ5161" s="9">
        <v>0</v>
      </c>
      <c r="AR5161" s="9">
        <v>0</v>
      </c>
      <c r="AS5161" s="9">
        <v>0</v>
      </c>
      <c r="AT5161" s="9">
        <v>0</v>
      </c>
      <c r="AU5161" s="9">
        <v>0</v>
      </c>
      <c r="AV5161" s="9">
        <v>0</v>
      </c>
      <c r="AW5161" s="9">
        <v>0</v>
      </c>
      <c r="AX5161" s="9">
        <v>0</v>
      </c>
      <c r="AY5161" s="9">
        <v>0</v>
      </c>
      <c r="AZ5161" s="9">
        <v>0</v>
      </c>
      <c r="BA5161" s="9">
        <v>0</v>
      </c>
      <c r="BB5161" s="9">
        <v>0</v>
      </c>
      <c r="BC5161" s="9">
        <v>0</v>
      </c>
    </row>
    <row r="5162" spans="2:55" x14ac:dyDescent="0.45">
      <c r="B5162" s="25">
        <v>5155</v>
      </c>
      <c r="D5162" s="9" t="s">
        <v>77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  <c r="J5162" s="9">
        <v>0</v>
      </c>
      <c r="K5162" s="9">
        <v>0</v>
      </c>
      <c r="L5162" s="9">
        <v>0</v>
      </c>
      <c r="M5162" s="9">
        <v>0</v>
      </c>
      <c r="N5162" s="9">
        <v>0</v>
      </c>
      <c r="O5162" s="9">
        <v>0</v>
      </c>
      <c r="P5162" s="9">
        <v>0</v>
      </c>
      <c r="Q5162" s="9">
        <v>0</v>
      </c>
      <c r="R5162" s="9">
        <v>0</v>
      </c>
      <c r="S5162" s="9">
        <v>0</v>
      </c>
      <c r="T5162" s="9">
        <v>0</v>
      </c>
      <c r="U5162" s="9">
        <v>0</v>
      </c>
      <c r="V5162" s="9">
        <v>0</v>
      </c>
      <c r="W5162" s="9">
        <v>0</v>
      </c>
      <c r="X5162" s="9">
        <v>0</v>
      </c>
      <c r="Y5162" s="9">
        <v>0</v>
      </c>
      <c r="Z5162" s="9">
        <v>0</v>
      </c>
      <c r="AA5162" s="9">
        <v>0</v>
      </c>
      <c r="AB5162" s="9">
        <v>0</v>
      </c>
      <c r="AC5162" s="9">
        <v>0</v>
      </c>
      <c r="AD5162" s="9">
        <v>0</v>
      </c>
      <c r="AE5162" s="9">
        <v>0</v>
      </c>
      <c r="AF5162" s="9">
        <v>0</v>
      </c>
      <c r="AG5162" s="9">
        <v>0</v>
      </c>
      <c r="AH5162" s="9">
        <v>0</v>
      </c>
      <c r="AI5162" s="9">
        <v>0</v>
      </c>
      <c r="AJ5162" s="9">
        <v>0</v>
      </c>
      <c r="AK5162" s="9">
        <v>0</v>
      </c>
      <c r="AL5162" s="9">
        <v>0</v>
      </c>
      <c r="AM5162" s="9">
        <v>0</v>
      </c>
      <c r="AN5162" s="9">
        <v>0</v>
      </c>
      <c r="AO5162" s="9">
        <v>0</v>
      </c>
      <c r="AP5162" s="9">
        <v>0</v>
      </c>
      <c r="AQ5162" s="9">
        <v>0</v>
      </c>
      <c r="AR5162" s="9">
        <v>0</v>
      </c>
      <c r="AS5162" s="9">
        <v>0</v>
      </c>
      <c r="AT5162" s="9">
        <v>0</v>
      </c>
      <c r="AU5162" s="9">
        <v>0</v>
      </c>
      <c r="AV5162" s="9">
        <v>0</v>
      </c>
      <c r="AW5162" s="9">
        <v>0</v>
      </c>
      <c r="AX5162" s="9">
        <v>0</v>
      </c>
      <c r="AY5162" s="9">
        <v>0</v>
      </c>
      <c r="AZ5162" s="9">
        <v>0</v>
      </c>
      <c r="BA5162" s="9">
        <v>0</v>
      </c>
      <c r="BB5162" s="9">
        <v>0</v>
      </c>
      <c r="BC5162" s="9">
        <v>0</v>
      </c>
    </row>
    <row r="5163" spans="2:55" x14ac:dyDescent="0.45">
      <c r="B5163" s="25">
        <v>5156</v>
      </c>
      <c r="D5163" s="9" t="s">
        <v>78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0</v>
      </c>
      <c r="N5163" s="9">
        <v>0</v>
      </c>
      <c r="O5163" s="9">
        <v>0</v>
      </c>
      <c r="P5163" s="9">
        <v>0</v>
      </c>
      <c r="Q5163" s="9">
        <v>0</v>
      </c>
      <c r="R5163" s="9">
        <v>0</v>
      </c>
      <c r="S5163" s="9">
        <v>0</v>
      </c>
      <c r="T5163" s="9">
        <v>0</v>
      </c>
      <c r="U5163" s="9">
        <v>0</v>
      </c>
      <c r="V5163" s="9">
        <v>0</v>
      </c>
      <c r="W5163" s="9">
        <v>0</v>
      </c>
      <c r="X5163" s="9">
        <v>0</v>
      </c>
      <c r="Y5163" s="9">
        <v>0</v>
      </c>
      <c r="Z5163" s="9">
        <v>0</v>
      </c>
      <c r="AA5163" s="9">
        <v>0</v>
      </c>
      <c r="AB5163" s="9">
        <v>0</v>
      </c>
      <c r="AC5163" s="9">
        <v>0</v>
      </c>
      <c r="AD5163" s="9">
        <v>0</v>
      </c>
      <c r="AE5163" s="9">
        <v>0</v>
      </c>
      <c r="AF5163" s="9">
        <v>0</v>
      </c>
      <c r="AG5163" s="9">
        <v>0</v>
      </c>
      <c r="AH5163" s="9">
        <v>0</v>
      </c>
      <c r="AI5163" s="9">
        <v>0</v>
      </c>
      <c r="AJ5163" s="9">
        <v>0</v>
      </c>
      <c r="AK5163" s="9">
        <v>0</v>
      </c>
      <c r="AL5163" s="9">
        <v>0</v>
      </c>
      <c r="AM5163" s="9">
        <v>0</v>
      </c>
      <c r="AN5163" s="9">
        <v>0</v>
      </c>
      <c r="AO5163" s="9">
        <v>0</v>
      </c>
      <c r="AP5163" s="9">
        <v>0</v>
      </c>
      <c r="AQ5163" s="9">
        <v>0</v>
      </c>
      <c r="AR5163" s="9">
        <v>0</v>
      </c>
      <c r="AS5163" s="9">
        <v>0</v>
      </c>
      <c r="AT5163" s="9">
        <v>0</v>
      </c>
      <c r="AU5163" s="9">
        <v>0</v>
      </c>
      <c r="AV5163" s="9">
        <v>0</v>
      </c>
      <c r="AW5163" s="9">
        <v>0</v>
      </c>
      <c r="AX5163" s="9">
        <v>0</v>
      </c>
      <c r="AY5163" s="9">
        <v>0</v>
      </c>
      <c r="AZ5163" s="9">
        <v>0</v>
      </c>
      <c r="BA5163" s="9">
        <v>0</v>
      </c>
      <c r="BB5163" s="9">
        <v>0</v>
      </c>
      <c r="BC5163" s="9">
        <v>0</v>
      </c>
    </row>
    <row r="5164" spans="2:55" x14ac:dyDescent="0.45">
      <c r="B5164" s="25">
        <v>5157</v>
      </c>
      <c r="D5164" s="9" t="s">
        <v>79</v>
      </c>
      <c r="E5164" s="9">
        <v>0</v>
      </c>
      <c r="F5164" s="9">
        <v>0</v>
      </c>
      <c r="G5164" s="9">
        <v>0</v>
      </c>
      <c r="H5164" s="9">
        <v>0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0</v>
      </c>
      <c r="R5164" s="9">
        <v>0</v>
      </c>
      <c r="S5164" s="9">
        <v>0</v>
      </c>
      <c r="T5164" s="9">
        <v>0</v>
      </c>
      <c r="U5164" s="9">
        <v>0</v>
      </c>
      <c r="V5164" s="9">
        <v>0</v>
      </c>
      <c r="W5164" s="9">
        <v>0</v>
      </c>
      <c r="X5164" s="9">
        <v>0</v>
      </c>
      <c r="Y5164" s="9">
        <v>0</v>
      </c>
      <c r="Z5164" s="9">
        <v>0</v>
      </c>
      <c r="AA5164" s="9">
        <v>0</v>
      </c>
      <c r="AB5164" s="9">
        <v>0</v>
      </c>
      <c r="AC5164" s="9">
        <v>0</v>
      </c>
      <c r="AD5164" s="9">
        <v>0</v>
      </c>
      <c r="AE5164" s="9">
        <v>0</v>
      </c>
      <c r="AF5164" s="9">
        <v>0</v>
      </c>
      <c r="AG5164" s="9">
        <v>0</v>
      </c>
      <c r="AH5164" s="9">
        <v>0</v>
      </c>
      <c r="AI5164" s="9">
        <v>0</v>
      </c>
      <c r="AJ5164" s="9">
        <v>0</v>
      </c>
      <c r="AK5164" s="9">
        <v>0</v>
      </c>
      <c r="AL5164" s="9">
        <v>0</v>
      </c>
      <c r="AM5164" s="9">
        <v>0</v>
      </c>
      <c r="AN5164" s="9">
        <v>0</v>
      </c>
      <c r="AO5164" s="9">
        <v>0</v>
      </c>
      <c r="AP5164" s="9">
        <v>0</v>
      </c>
      <c r="AQ5164" s="9">
        <v>0</v>
      </c>
      <c r="AR5164" s="9">
        <v>0</v>
      </c>
      <c r="AS5164" s="9">
        <v>0</v>
      </c>
      <c r="AT5164" s="9">
        <v>0</v>
      </c>
      <c r="AU5164" s="9">
        <v>0</v>
      </c>
      <c r="AV5164" s="9">
        <v>0</v>
      </c>
      <c r="AW5164" s="9">
        <v>0</v>
      </c>
      <c r="AX5164" s="9">
        <v>0</v>
      </c>
      <c r="AY5164" s="9">
        <v>0</v>
      </c>
      <c r="AZ5164" s="9">
        <v>0</v>
      </c>
      <c r="BA5164" s="9">
        <v>0</v>
      </c>
      <c r="BB5164" s="9">
        <v>0</v>
      </c>
      <c r="BC5164" s="9">
        <v>0</v>
      </c>
    </row>
    <row r="5165" spans="2:55" x14ac:dyDescent="0.45">
      <c r="B5165" s="25">
        <v>5158</v>
      </c>
      <c r="D5165" s="9" t="s">
        <v>80</v>
      </c>
      <c r="E5165" s="9">
        <v>0</v>
      </c>
      <c r="F5165" s="9">
        <v>0</v>
      </c>
      <c r="G5165" s="9">
        <v>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0</v>
      </c>
      <c r="N5165" s="9">
        <v>0</v>
      </c>
      <c r="O5165" s="9">
        <v>0</v>
      </c>
      <c r="P5165" s="9">
        <v>0</v>
      </c>
      <c r="Q5165" s="9">
        <v>0</v>
      </c>
      <c r="R5165" s="9">
        <v>0</v>
      </c>
      <c r="S5165" s="9">
        <v>0</v>
      </c>
      <c r="T5165" s="9">
        <v>0</v>
      </c>
      <c r="U5165" s="9">
        <v>0</v>
      </c>
      <c r="V5165" s="9">
        <v>0</v>
      </c>
      <c r="W5165" s="9">
        <v>0</v>
      </c>
      <c r="X5165" s="9">
        <v>0</v>
      </c>
      <c r="Y5165" s="9">
        <v>0</v>
      </c>
      <c r="Z5165" s="9">
        <v>0</v>
      </c>
      <c r="AA5165" s="9">
        <v>0</v>
      </c>
      <c r="AB5165" s="9">
        <v>0</v>
      </c>
      <c r="AC5165" s="9">
        <v>0</v>
      </c>
      <c r="AD5165" s="9">
        <v>0</v>
      </c>
      <c r="AE5165" s="9">
        <v>0</v>
      </c>
      <c r="AF5165" s="9">
        <v>0</v>
      </c>
      <c r="AG5165" s="9">
        <v>0</v>
      </c>
      <c r="AH5165" s="9">
        <v>0</v>
      </c>
      <c r="AI5165" s="9">
        <v>0</v>
      </c>
      <c r="AJ5165" s="9">
        <v>0</v>
      </c>
      <c r="AK5165" s="9">
        <v>0</v>
      </c>
      <c r="AL5165" s="9">
        <v>0</v>
      </c>
      <c r="AM5165" s="9">
        <v>0</v>
      </c>
      <c r="AN5165" s="9">
        <v>0</v>
      </c>
      <c r="AO5165" s="9">
        <v>0</v>
      </c>
      <c r="AP5165" s="9">
        <v>0</v>
      </c>
      <c r="AQ5165" s="9">
        <v>0</v>
      </c>
      <c r="AR5165" s="9">
        <v>0</v>
      </c>
      <c r="AS5165" s="9">
        <v>0</v>
      </c>
      <c r="AT5165" s="9">
        <v>0</v>
      </c>
      <c r="AU5165" s="9">
        <v>0</v>
      </c>
      <c r="AV5165" s="9">
        <v>0</v>
      </c>
      <c r="AW5165" s="9">
        <v>0</v>
      </c>
      <c r="AX5165" s="9">
        <v>0</v>
      </c>
      <c r="AY5165" s="9">
        <v>0</v>
      </c>
      <c r="AZ5165" s="9">
        <v>0</v>
      </c>
      <c r="BA5165" s="9">
        <v>0</v>
      </c>
      <c r="BB5165" s="9">
        <v>0</v>
      </c>
      <c r="BC5165" s="9">
        <v>0</v>
      </c>
    </row>
    <row r="5166" spans="2:55" x14ac:dyDescent="0.45">
      <c r="B5166" s="25">
        <v>5159</v>
      </c>
      <c r="D5166" s="9" t="s">
        <v>81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0</v>
      </c>
      <c r="N5166" s="9">
        <v>0</v>
      </c>
      <c r="O5166" s="9">
        <v>0</v>
      </c>
      <c r="P5166" s="9">
        <v>0</v>
      </c>
      <c r="Q5166" s="9">
        <v>0</v>
      </c>
      <c r="R5166" s="9">
        <v>0</v>
      </c>
      <c r="S5166" s="9">
        <v>0</v>
      </c>
      <c r="T5166" s="9">
        <v>0</v>
      </c>
      <c r="U5166" s="9">
        <v>0</v>
      </c>
      <c r="V5166" s="9">
        <v>0</v>
      </c>
      <c r="W5166" s="9">
        <v>0</v>
      </c>
      <c r="X5166" s="9">
        <v>0</v>
      </c>
      <c r="Y5166" s="9">
        <v>0</v>
      </c>
      <c r="Z5166" s="9">
        <v>0</v>
      </c>
      <c r="AA5166" s="9">
        <v>0</v>
      </c>
      <c r="AB5166" s="9">
        <v>0</v>
      </c>
      <c r="AC5166" s="9">
        <v>0</v>
      </c>
      <c r="AD5166" s="9">
        <v>0</v>
      </c>
      <c r="AE5166" s="9">
        <v>0</v>
      </c>
      <c r="AF5166" s="9">
        <v>0</v>
      </c>
      <c r="AG5166" s="9">
        <v>0</v>
      </c>
      <c r="AH5166" s="9">
        <v>0</v>
      </c>
      <c r="AI5166" s="9">
        <v>0</v>
      </c>
      <c r="AJ5166" s="9">
        <v>0</v>
      </c>
      <c r="AK5166" s="9">
        <v>0</v>
      </c>
      <c r="AL5166" s="9">
        <v>0</v>
      </c>
      <c r="AM5166" s="9">
        <v>0</v>
      </c>
      <c r="AN5166" s="9">
        <v>0</v>
      </c>
      <c r="AO5166" s="9">
        <v>0</v>
      </c>
      <c r="AP5166" s="9">
        <v>0</v>
      </c>
      <c r="AQ5166" s="9">
        <v>0</v>
      </c>
      <c r="AR5166" s="9">
        <v>0</v>
      </c>
      <c r="AS5166" s="9">
        <v>0</v>
      </c>
      <c r="AT5166" s="9">
        <v>0</v>
      </c>
      <c r="AU5166" s="9">
        <v>0</v>
      </c>
      <c r="AV5166" s="9">
        <v>0</v>
      </c>
      <c r="AW5166" s="9">
        <v>0</v>
      </c>
      <c r="AX5166" s="9">
        <v>0</v>
      </c>
      <c r="AY5166" s="9">
        <v>0</v>
      </c>
      <c r="AZ5166" s="9">
        <v>0</v>
      </c>
      <c r="BA5166" s="9">
        <v>0</v>
      </c>
      <c r="BB5166" s="9">
        <v>0</v>
      </c>
      <c r="BC5166" s="9">
        <v>0</v>
      </c>
    </row>
    <row r="5167" spans="2:55" x14ac:dyDescent="0.45">
      <c r="B5167" s="25">
        <v>5160</v>
      </c>
      <c r="D5167" s="9" t="s">
        <v>82</v>
      </c>
      <c r="E5167" s="9">
        <v>0</v>
      </c>
      <c r="F5167" s="9">
        <v>0</v>
      </c>
      <c r="G5167" s="9">
        <v>0</v>
      </c>
      <c r="H5167" s="9">
        <v>0</v>
      </c>
      <c r="I5167" s="9">
        <v>0</v>
      </c>
      <c r="J5167" s="9">
        <v>0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>
        <v>0</v>
      </c>
      <c r="S5167" s="9">
        <v>0</v>
      </c>
      <c r="T5167" s="9">
        <v>0</v>
      </c>
      <c r="U5167" s="9">
        <v>0</v>
      </c>
      <c r="V5167" s="9">
        <v>0</v>
      </c>
      <c r="W5167" s="9">
        <v>0</v>
      </c>
      <c r="X5167" s="9">
        <v>0</v>
      </c>
      <c r="Y5167" s="9">
        <v>0</v>
      </c>
      <c r="Z5167" s="9">
        <v>0</v>
      </c>
      <c r="AA5167" s="9">
        <v>0</v>
      </c>
      <c r="AB5167" s="9">
        <v>0</v>
      </c>
      <c r="AC5167" s="9">
        <v>0</v>
      </c>
      <c r="AD5167" s="9">
        <v>0</v>
      </c>
      <c r="AE5167" s="9">
        <v>0</v>
      </c>
      <c r="AF5167" s="9">
        <v>0</v>
      </c>
      <c r="AG5167" s="9">
        <v>0</v>
      </c>
      <c r="AH5167" s="9">
        <v>0</v>
      </c>
      <c r="AI5167" s="9">
        <v>0</v>
      </c>
      <c r="AJ5167" s="9">
        <v>0</v>
      </c>
      <c r="AK5167" s="9">
        <v>0</v>
      </c>
      <c r="AL5167" s="9">
        <v>0</v>
      </c>
      <c r="AM5167" s="9">
        <v>0</v>
      </c>
      <c r="AN5167" s="9">
        <v>0</v>
      </c>
      <c r="AO5167" s="9">
        <v>0</v>
      </c>
      <c r="AP5167" s="9">
        <v>0</v>
      </c>
      <c r="AQ5167" s="9">
        <v>0</v>
      </c>
      <c r="AR5167" s="9">
        <v>0</v>
      </c>
      <c r="AS5167" s="9">
        <v>0</v>
      </c>
      <c r="AT5167" s="9">
        <v>0</v>
      </c>
      <c r="AU5167" s="9">
        <v>0</v>
      </c>
      <c r="AV5167" s="9">
        <v>0</v>
      </c>
      <c r="AW5167" s="9">
        <v>0</v>
      </c>
      <c r="AX5167" s="9">
        <v>0</v>
      </c>
      <c r="AY5167" s="9">
        <v>0</v>
      </c>
      <c r="AZ5167" s="9">
        <v>0</v>
      </c>
      <c r="BA5167" s="9">
        <v>0</v>
      </c>
      <c r="BB5167" s="9">
        <v>0</v>
      </c>
      <c r="BC5167" s="9">
        <v>0</v>
      </c>
    </row>
    <row r="5168" spans="2:55" x14ac:dyDescent="0.45">
      <c r="B5168" s="25">
        <v>5161</v>
      </c>
      <c r="D5168" s="9" t="s">
        <v>83</v>
      </c>
      <c r="E5168" s="9">
        <v>0</v>
      </c>
      <c r="F5168" s="9">
        <v>0</v>
      </c>
      <c r="G5168" s="9">
        <v>3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0</v>
      </c>
      <c r="N5168" s="9">
        <v>0</v>
      </c>
      <c r="O5168" s="9">
        <v>0</v>
      </c>
      <c r="P5168" s="9">
        <v>0</v>
      </c>
      <c r="Q5168" s="9">
        <v>0</v>
      </c>
      <c r="R5168" s="9">
        <v>0</v>
      </c>
      <c r="S5168" s="9">
        <v>0</v>
      </c>
      <c r="T5168" s="9">
        <v>0</v>
      </c>
      <c r="U5168" s="9">
        <v>0</v>
      </c>
      <c r="V5168" s="9">
        <v>0</v>
      </c>
      <c r="W5168" s="9">
        <v>0</v>
      </c>
      <c r="X5168" s="9">
        <v>0</v>
      </c>
      <c r="Y5168" s="9">
        <v>0</v>
      </c>
      <c r="Z5168" s="9">
        <v>0</v>
      </c>
      <c r="AA5168" s="9">
        <v>0</v>
      </c>
      <c r="AB5168" s="9">
        <v>0</v>
      </c>
      <c r="AC5168" s="9">
        <v>0</v>
      </c>
      <c r="AD5168" s="9">
        <v>0</v>
      </c>
      <c r="AE5168" s="9">
        <v>0</v>
      </c>
      <c r="AF5168" s="9">
        <v>0</v>
      </c>
      <c r="AG5168" s="9">
        <v>0</v>
      </c>
      <c r="AH5168" s="9">
        <v>0</v>
      </c>
      <c r="AI5168" s="9">
        <v>0</v>
      </c>
      <c r="AJ5168" s="9">
        <v>0</v>
      </c>
      <c r="AK5168" s="9">
        <v>0</v>
      </c>
      <c r="AL5168" s="9">
        <v>0</v>
      </c>
      <c r="AM5168" s="9">
        <v>0</v>
      </c>
      <c r="AN5168" s="9">
        <v>0</v>
      </c>
      <c r="AO5168" s="9">
        <v>0</v>
      </c>
      <c r="AP5168" s="9">
        <v>0</v>
      </c>
      <c r="AQ5168" s="9">
        <v>0</v>
      </c>
      <c r="AR5168" s="9">
        <v>0</v>
      </c>
      <c r="AS5168" s="9">
        <v>0</v>
      </c>
      <c r="AT5168" s="9">
        <v>0</v>
      </c>
      <c r="AU5168" s="9">
        <v>0</v>
      </c>
      <c r="AV5168" s="9">
        <v>0</v>
      </c>
      <c r="AW5168" s="9">
        <v>0</v>
      </c>
      <c r="AX5168" s="9">
        <v>0</v>
      </c>
      <c r="AY5168" s="9">
        <v>0</v>
      </c>
      <c r="AZ5168" s="9">
        <v>0</v>
      </c>
      <c r="BA5168" s="9">
        <v>0</v>
      </c>
      <c r="BB5168" s="9">
        <v>0</v>
      </c>
      <c r="BC5168" s="9">
        <v>0</v>
      </c>
    </row>
    <row r="5169" spans="2:55" x14ac:dyDescent="0.45">
      <c r="B5169" s="25">
        <v>5162</v>
      </c>
      <c r="D5169" s="9" t="s">
        <v>84</v>
      </c>
      <c r="E5169" s="9">
        <v>0</v>
      </c>
      <c r="F5169" s="9">
        <v>0</v>
      </c>
      <c r="G5169" s="9">
        <v>0</v>
      </c>
      <c r="H5169" s="9">
        <v>0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0</v>
      </c>
      <c r="W5169" s="9">
        <v>0</v>
      </c>
      <c r="X5169" s="9">
        <v>0</v>
      </c>
      <c r="Y5169" s="9">
        <v>0</v>
      </c>
      <c r="Z5169" s="9">
        <v>0</v>
      </c>
      <c r="AA5169" s="9">
        <v>0</v>
      </c>
      <c r="AB5169" s="9">
        <v>0</v>
      </c>
      <c r="AC5169" s="9">
        <v>0</v>
      </c>
      <c r="AD5169" s="9">
        <v>0</v>
      </c>
      <c r="AE5169" s="9">
        <v>0</v>
      </c>
      <c r="AF5169" s="9">
        <v>0</v>
      </c>
      <c r="AG5169" s="9">
        <v>0</v>
      </c>
      <c r="AH5169" s="9">
        <v>0</v>
      </c>
      <c r="AI5169" s="9">
        <v>0</v>
      </c>
      <c r="AJ5169" s="9">
        <v>0</v>
      </c>
      <c r="AK5169" s="9">
        <v>0</v>
      </c>
      <c r="AL5169" s="9">
        <v>0</v>
      </c>
      <c r="AM5169" s="9">
        <v>0</v>
      </c>
      <c r="AN5169" s="9">
        <v>0</v>
      </c>
      <c r="AO5169" s="9">
        <v>0</v>
      </c>
      <c r="AP5169" s="9">
        <v>0</v>
      </c>
      <c r="AQ5169" s="9">
        <v>0</v>
      </c>
      <c r="AR5169" s="9">
        <v>0</v>
      </c>
      <c r="AS5169" s="9">
        <v>0</v>
      </c>
      <c r="AT5169" s="9">
        <v>0</v>
      </c>
      <c r="AU5169" s="9">
        <v>0</v>
      </c>
      <c r="AV5169" s="9">
        <v>0</v>
      </c>
      <c r="AW5169" s="9">
        <v>0</v>
      </c>
      <c r="AX5169" s="9">
        <v>0</v>
      </c>
      <c r="AY5169" s="9">
        <v>0</v>
      </c>
      <c r="AZ5169" s="9">
        <v>0</v>
      </c>
      <c r="BA5169" s="9">
        <v>0</v>
      </c>
      <c r="BB5169" s="9">
        <v>0</v>
      </c>
      <c r="BC5169" s="9">
        <v>0</v>
      </c>
    </row>
    <row r="5170" spans="2:55" x14ac:dyDescent="0.45">
      <c r="B5170" s="25">
        <v>5163</v>
      </c>
      <c r="D5170" s="9" t="s">
        <v>85</v>
      </c>
      <c r="E5170" s="9">
        <v>0</v>
      </c>
      <c r="F5170" s="9">
        <v>0</v>
      </c>
      <c r="G5170" s="9">
        <v>0</v>
      </c>
      <c r="H5170" s="9">
        <v>0</v>
      </c>
      <c r="I5170" s="9">
        <v>0</v>
      </c>
      <c r="J5170" s="9">
        <v>0</v>
      </c>
      <c r="K5170" s="9">
        <v>0</v>
      </c>
      <c r="L5170" s="9">
        <v>0</v>
      </c>
      <c r="M5170" s="9">
        <v>0</v>
      </c>
      <c r="N5170" s="9">
        <v>0</v>
      </c>
      <c r="O5170" s="9">
        <v>0</v>
      </c>
      <c r="P5170" s="9">
        <v>0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0</v>
      </c>
      <c r="Z5170" s="9">
        <v>0</v>
      </c>
      <c r="AA5170" s="9">
        <v>0</v>
      </c>
      <c r="AB5170" s="9">
        <v>0</v>
      </c>
      <c r="AC5170" s="9">
        <v>0</v>
      </c>
      <c r="AD5170" s="9">
        <v>0</v>
      </c>
      <c r="AE5170" s="9">
        <v>0</v>
      </c>
      <c r="AF5170" s="9">
        <v>0</v>
      </c>
      <c r="AG5170" s="9">
        <v>0</v>
      </c>
      <c r="AH5170" s="9">
        <v>0</v>
      </c>
      <c r="AI5170" s="9">
        <v>0</v>
      </c>
      <c r="AJ5170" s="9">
        <v>0</v>
      </c>
      <c r="AK5170" s="9">
        <v>0</v>
      </c>
      <c r="AL5170" s="9">
        <v>0</v>
      </c>
      <c r="AM5170" s="9">
        <v>0</v>
      </c>
      <c r="AN5170" s="9">
        <v>0</v>
      </c>
      <c r="AO5170" s="9">
        <v>0</v>
      </c>
      <c r="AP5170" s="9">
        <v>0</v>
      </c>
      <c r="AQ5170" s="9">
        <v>0</v>
      </c>
      <c r="AR5170" s="9">
        <v>0</v>
      </c>
      <c r="AS5170" s="9">
        <v>0</v>
      </c>
      <c r="AT5170" s="9">
        <v>0</v>
      </c>
      <c r="AU5170" s="9">
        <v>0</v>
      </c>
      <c r="AV5170" s="9">
        <v>0</v>
      </c>
      <c r="AW5170" s="9">
        <v>0</v>
      </c>
      <c r="AX5170" s="9">
        <v>0</v>
      </c>
      <c r="AY5170" s="9">
        <v>0</v>
      </c>
      <c r="AZ5170" s="9">
        <v>0</v>
      </c>
      <c r="BA5170" s="9">
        <v>0</v>
      </c>
      <c r="BB5170" s="9">
        <v>0</v>
      </c>
      <c r="BC5170" s="9">
        <v>0</v>
      </c>
    </row>
    <row r="5171" spans="2:55" x14ac:dyDescent="0.45">
      <c r="B5171" s="25">
        <v>5164</v>
      </c>
      <c r="D5171" s="9" t="s">
        <v>86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0</v>
      </c>
      <c r="R5171" s="9">
        <v>0</v>
      </c>
      <c r="S5171" s="9">
        <v>0</v>
      </c>
      <c r="T5171" s="9">
        <v>0</v>
      </c>
      <c r="U5171" s="9">
        <v>0</v>
      </c>
      <c r="V5171" s="9">
        <v>0</v>
      </c>
      <c r="W5171" s="9">
        <v>0</v>
      </c>
      <c r="X5171" s="9">
        <v>0</v>
      </c>
      <c r="Y5171" s="9">
        <v>0</v>
      </c>
      <c r="Z5171" s="9">
        <v>0</v>
      </c>
      <c r="AA5171" s="9">
        <v>0</v>
      </c>
      <c r="AB5171" s="9">
        <v>0</v>
      </c>
      <c r="AC5171" s="9">
        <v>0</v>
      </c>
      <c r="AD5171" s="9">
        <v>0</v>
      </c>
      <c r="AE5171" s="9">
        <v>0</v>
      </c>
      <c r="AF5171" s="9">
        <v>0</v>
      </c>
      <c r="AG5171" s="9">
        <v>0</v>
      </c>
      <c r="AH5171" s="9">
        <v>0</v>
      </c>
      <c r="AI5171" s="9">
        <v>0</v>
      </c>
      <c r="AJ5171" s="9">
        <v>0</v>
      </c>
      <c r="AK5171" s="9">
        <v>0</v>
      </c>
      <c r="AL5171" s="9">
        <v>0</v>
      </c>
      <c r="AM5171" s="9">
        <v>0</v>
      </c>
      <c r="AN5171" s="9">
        <v>0</v>
      </c>
      <c r="AO5171" s="9">
        <v>0</v>
      </c>
      <c r="AP5171" s="9">
        <v>0</v>
      </c>
      <c r="AQ5171" s="9">
        <v>0</v>
      </c>
      <c r="AR5171" s="9">
        <v>0</v>
      </c>
      <c r="AS5171" s="9">
        <v>0</v>
      </c>
      <c r="AT5171" s="9">
        <v>0</v>
      </c>
      <c r="AU5171" s="9">
        <v>0</v>
      </c>
      <c r="AV5171" s="9">
        <v>0</v>
      </c>
      <c r="AW5171" s="9">
        <v>0</v>
      </c>
      <c r="AX5171" s="9">
        <v>0</v>
      </c>
      <c r="AY5171" s="9">
        <v>0</v>
      </c>
      <c r="AZ5171" s="9">
        <v>0</v>
      </c>
      <c r="BA5171" s="9">
        <v>0</v>
      </c>
      <c r="BB5171" s="9">
        <v>0</v>
      </c>
      <c r="BC5171" s="9">
        <v>0</v>
      </c>
    </row>
    <row r="5172" spans="2:55" x14ac:dyDescent="0.45">
      <c r="B5172" s="25">
        <v>5165</v>
      </c>
      <c r="D5172" s="9" t="s">
        <v>87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0</v>
      </c>
      <c r="L5172" s="9">
        <v>0</v>
      </c>
      <c r="M5172" s="9">
        <v>0</v>
      </c>
      <c r="N5172" s="9">
        <v>0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  <c r="AC5172" s="9">
        <v>0</v>
      </c>
      <c r="AD5172" s="9">
        <v>0</v>
      </c>
      <c r="AE5172" s="9">
        <v>0</v>
      </c>
      <c r="AF5172" s="9">
        <v>0</v>
      </c>
      <c r="AG5172" s="9">
        <v>0</v>
      </c>
      <c r="AH5172" s="9">
        <v>0</v>
      </c>
      <c r="AI5172" s="9">
        <v>0</v>
      </c>
      <c r="AJ5172" s="9">
        <v>0</v>
      </c>
      <c r="AK5172" s="9">
        <v>0</v>
      </c>
      <c r="AL5172" s="9">
        <v>0</v>
      </c>
      <c r="AM5172" s="9">
        <v>0</v>
      </c>
      <c r="AN5172" s="9">
        <v>0</v>
      </c>
      <c r="AO5172" s="9">
        <v>0</v>
      </c>
      <c r="AP5172" s="9">
        <v>0</v>
      </c>
      <c r="AQ5172" s="9">
        <v>0</v>
      </c>
      <c r="AR5172" s="9">
        <v>0</v>
      </c>
      <c r="AS5172" s="9">
        <v>0</v>
      </c>
      <c r="AT5172" s="9">
        <v>0</v>
      </c>
      <c r="AU5172" s="9">
        <v>0</v>
      </c>
      <c r="AV5172" s="9">
        <v>0</v>
      </c>
      <c r="AW5172" s="9">
        <v>0</v>
      </c>
      <c r="AX5172" s="9">
        <v>0</v>
      </c>
      <c r="AY5172" s="9">
        <v>0</v>
      </c>
      <c r="AZ5172" s="9">
        <v>0</v>
      </c>
      <c r="BA5172" s="9">
        <v>0</v>
      </c>
      <c r="BB5172" s="9">
        <v>0</v>
      </c>
      <c r="BC5172" s="9">
        <v>0</v>
      </c>
    </row>
    <row r="5173" spans="2:55" x14ac:dyDescent="0.45">
      <c r="B5173" s="25">
        <v>5166</v>
      </c>
      <c r="D5173" s="9" t="s">
        <v>88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0</v>
      </c>
      <c r="N5173" s="9">
        <v>0</v>
      </c>
      <c r="O5173" s="9">
        <v>0</v>
      </c>
      <c r="P5173" s="9">
        <v>0</v>
      </c>
      <c r="Q5173" s="9">
        <v>0</v>
      </c>
      <c r="R5173" s="9">
        <v>0</v>
      </c>
      <c r="S5173" s="9">
        <v>0</v>
      </c>
      <c r="T5173" s="9">
        <v>0</v>
      </c>
      <c r="U5173" s="9">
        <v>0</v>
      </c>
      <c r="V5173" s="9">
        <v>0</v>
      </c>
      <c r="W5173" s="9">
        <v>0</v>
      </c>
      <c r="X5173" s="9">
        <v>0</v>
      </c>
      <c r="Y5173" s="9">
        <v>0</v>
      </c>
      <c r="Z5173" s="9">
        <v>0</v>
      </c>
      <c r="AA5173" s="9">
        <v>0</v>
      </c>
      <c r="AB5173" s="9">
        <v>0</v>
      </c>
      <c r="AC5173" s="9">
        <v>0</v>
      </c>
      <c r="AD5173" s="9">
        <v>0</v>
      </c>
      <c r="AE5173" s="9">
        <v>0</v>
      </c>
      <c r="AF5173" s="9">
        <v>0</v>
      </c>
      <c r="AG5173" s="9">
        <v>0</v>
      </c>
      <c r="AH5173" s="9">
        <v>0</v>
      </c>
      <c r="AI5173" s="9">
        <v>0</v>
      </c>
      <c r="AJ5173" s="9">
        <v>0</v>
      </c>
      <c r="AK5173" s="9">
        <v>0</v>
      </c>
      <c r="AL5173" s="9">
        <v>0</v>
      </c>
      <c r="AM5173" s="9">
        <v>0</v>
      </c>
      <c r="AN5173" s="9">
        <v>0</v>
      </c>
      <c r="AO5173" s="9">
        <v>0</v>
      </c>
      <c r="AP5173" s="9">
        <v>0</v>
      </c>
      <c r="AQ5173" s="9">
        <v>0</v>
      </c>
      <c r="AR5173" s="9">
        <v>0</v>
      </c>
      <c r="AS5173" s="9">
        <v>0</v>
      </c>
      <c r="AT5173" s="9">
        <v>0</v>
      </c>
      <c r="AU5173" s="9">
        <v>0</v>
      </c>
      <c r="AV5173" s="9">
        <v>0</v>
      </c>
      <c r="AW5173" s="9">
        <v>0</v>
      </c>
      <c r="AX5173" s="9">
        <v>0</v>
      </c>
      <c r="AY5173" s="9">
        <v>0</v>
      </c>
      <c r="AZ5173" s="9">
        <v>0</v>
      </c>
      <c r="BA5173" s="9">
        <v>0</v>
      </c>
      <c r="BB5173" s="9">
        <v>0</v>
      </c>
      <c r="BC5173" s="9">
        <v>0</v>
      </c>
    </row>
    <row r="5174" spans="2:55" x14ac:dyDescent="0.45">
      <c r="B5174" s="25">
        <v>5167</v>
      </c>
      <c r="D5174" s="9" t="s">
        <v>89</v>
      </c>
      <c r="E5174" s="9">
        <v>0</v>
      </c>
      <c r="F5174" s="9">
        <v>0</v>
      </c>
      <c r="G5174" s="9">
        <v>0</v>
      </c>
      <c r="H5174" s="9">
        <v>0</v>
      </c>
      <c r="I5174" s="9">
        <v>0</v>
      </c>
      <c r="J5174" s="9">
        <v>0</v>
      </c>
      <c r="K5174" s="9">
        <v>0</v>
      </c>
      <c r="L5174" s="9">
        <v>0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0</v>
      </c>
      <c r="W5174" s="9">
        <v>0</v>
      </c>
      <c r="X5174" s="9">
        <v>0</v>
      </c>
      <c r="Y5174" s="9">
        <v>0</v>
      </c>
      <c r="Z5174" s="9">
        <v>0</v>
      </c>
      <c r="AA5174" s="9">
        <v>0</v>
      </c>
      <c r="AB5174" s="9">
        <v>0</v>
      </c>
      <c r="AC5174" s="9">
        <v>0</v>
      </c>
      <c r="AD5174" s="9">
        <v>0</v>
      </c>
      <c r="AE5174" s="9">
        <v>0</v>
      </c>
      <c r="AF5174" s="9">
        <v>0</v>
      </c>
      <c r="AG5174" s="9">
        <v>0</v>
      </c>
      <c r="AH5174" s="9">
        <v>0</v>
      </c>
      <c r="AI5174" s="9">
        <v>0</v>
      </c>
      <c r="AJ5174" s="9">
        <v>0</v>
      </c>
      <c r="AK5174" s="9">
        <v>0</v>
      </c>
      <c r="AL5174" s="9">
        <v>0</v>
      </c>
      <c r="AM5174" s="9">
        <v>0</v>
      </c>
      <c r="AN5174" s="9">
        <v>0</v>
      </c>
      <c r="AO5174" s="9">
        <v>0</v>
      </c>
      <c r="AP5174" s="9">
        <v>0</v>
      </c>
      <c r="AQ5174" s="9">
        <v>0</v>
      </c>
      <c r="AR5174" s="9">
        <v>0</v>
      </c>
      <c r="AS5174" s="9">
        <v>0</v>
      </c>
      <c r="AT5174" s="9">
        <v>0</v>
      </c>
      <c r="AU5174" s="9">
        <v>0</v>
      </c>
      <c r="AV5174" s="9">
        <v>0</v>
      </c>
      <c r="AW5174" s="9">
        <v>0</v>
      </c>
      <c r="AX5174" s="9">
        <v>0</v>
      </c>
      <c r="AY5174" s="9">
        <v>0</v>
      </c>
      <c r="AZ5174" s="9">
        <v>0</v>
      </c>
      <c r="BA5174" s="9">
        <v>0</v>
      </c>
      <c r="BB5174" s="9">
        <v>0</v>
      </c>
      <c r="BC5174" s="9">
        <v>0</v>
      </c>
    </row>
    <row r="5175" spans="2:55" x14ac:dyDescent="0.45">
      <c r="B5175" s="25">
        <v>5168</v>
      </c>
      <c r="D5175" s="9" t="s">
        <v>90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0</v>
      </c>
      <c r="O5175" s="9">
        <v>14</v>
      </c>
      <c r="P5175" s="9">
        <v>0</v>
      </c>
      <c r="Q5175" s="9">
        <v>0</v>
      </c>
      <c r="R5175" s="9">
        <v>0</v>
      </c>
      <c r="S5175" s="9">
        <v>0</v>
      </c>
      <c r="T5175" s="9">
        <v>0</v>
      </c>
      <c r="U5175" s="9">
        <v>0</v>
      </c>
      <c r="V5175" s="9">
        <v>0</v>
      </c>
      <c r="W5175" s="9">
        <v>0</v>
      </c>
      <c r="X5175" s="9">
        <v>0</v>
      </c>
      <c r="Y5175" s="9">
        <v>0</v>
      </c>
      <c r="Z5175" s="9">
        <v>0</v>
      </c>
      <c r="AA5175" s="9">
        <v>0</v>
      </c>
      <c r="AB5175" s="9">
        <v>0</v>
      </c>
      <c r="AC5175" s="9">
        <v>0</v>
      </c>
      <c r="AD5175" s="9">
        <v>0</v>
      </c>
      <c r="AE5175" s="9">
        <v>0</v>
      </c>
      <c r="AF5175" s="9">
        <v>0</v>
      </c>
      <c r="AG5175" s="9">
        <v>0</v>
      </c>
      <c r="AH5175" s="9">
        <v>0</v>
      </c>
      <c r="AI5175" s="9">
        <v>0</v>
      </c>
      <c r="AJ5175" s="9">
        <v>0</v>
      </c>
      <c r="AK5175" s="9">
        <v>0</v>
      </c>
      <c r="AL5175" s="9">
        <v>0</v>
      </c>
      <c r="AM5175" s="9">
        <v>0</v>
      </c>
      <c r="AN5175" s="9">
        <v>0</v>
      </c>
      <c r="AO5175" s="9">
        <v>0</v>
      </c>
      <c r="AP5175" s="9">
        <v>0</v>
      </c>
      <c r="AQ5175" s="9">
        <v>0</v>
      </c>
      <c r="AR5175" s="9">
        <v>0</v>
      </c>
      <c r="AS5175" s="9">
        <v>0</v>
      </c>
      <c r="AT5175" s="9">
        <v>0</v>
      </c>
      <c r="AU5175" s="9">
        <v>0</v>
      </c>
      <c r="AV5175" s="9">
        <v>0</v>
      </c>
      <c r="AW5175" s="9">
        <v>0</v>
      </c>
      <c r="AX5175" s="9">
        <v>0</v>
      </c>
      <c r="AY5175" s="9">
        <v>0</v>
      </c>
      <c r="AZ5175" s="9">
        <v>0</v>
      </c>
      <c r="BA5175" s="9">
        <v>0</v>
      </c>
      <c r="BB5175" s="9">
        <v>0</v>
      </c>
      <c r="BC5175" s="9">
        <v>0</v>
      </c>
    </row>
    <row r="5176" spans="2:55" x14ac:dyDescent="0.45">
      <c r="B5176" s="25">
        <v>5169</v>
      </c>
      <c r="D5176" s="9" t="s">
        <v>91</v>
      </c>
      <c r="E5176" s="9">
        <v>0</v>
      </c>
      <c r="F5176" s="9">
        <v>0</v>
      </c>
      <c r="G5176" s="9">
        <v>0</v>
      </c>
      <c r="H5176" s="9">
        <v>0</v>
      </c>
      <c r="I5176" s="9">
        <v>0</v>
      </c>
      <c r="J5176" s="9">
        <v>0</v>
      </c>
      <c r="K5176" s="9">
        <v>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0</v>
      </c>
      <c r="V5176" s="9">
        <v>0</v>
      </c>
      <c r="W5176" s="9">
        <v>0</v>
      </c>
      <c r="X5176" s="9">
        <v>0</v>
      </c>
      <c r="Y5176" s="9">
        <v>0</v>
      </c>
      <c r="Z5176" s="9">
        <v>0</v>
      </c>
      <c r="AA5176" s="9">
        <v>0</v>
      </c>
      <c r="AB5176" s="9">
        <v>0</v>
      </c>
      <c r="AC5176" s="9">
        <v>0</v>
      </c>
      <c r="AD5176" s="9">
        <v>0</v>
      </c>
      <c r="AE5176" s="9">
        <v>0</v>
      </c>
      <c r="AF5176" s="9">
        <v>0</v>
      </c>
      <c r="AG5176" s="9">
        <v>0</v>
      </c>
      <c r="AH5176" s="9">
        <v>0</v>
      </c>
      <c r="AI5176" s="9">
        <v>0</v>
      </c>
      <c r="AJ5176" s="9">
        <v>0</v>
      </c>
      <c r="AK5176" s="9">
        <v>0</v>
      </c>
      <c r="AL5176" s="9">
        <v>0</v>
      </c>
      <c r="AM5176" s="9">
        <v>0</v>
      </c>
      <c r="AN5176" s="9">
        <v>0</v>
      </c>
      <c r="AO5176" s="9">
        <v>0</v>
      </c>
      <c r="AP5176" s="9">
        <v>0</v>
      </c>
      <c r="AQ5176" s="9">
        <v>0</v>
      </c>
      <c r="AR5176" s="9">
        <v>0</v>
      </c>
      <c r="AS5176" s="9">
        <v>0</v>
      </c>
      <c r="AT5176" s="9">
        <v>0</v>
      </c>
      <c r="AU5176" s="9">
        <v>0</v>
      </c>
      <c r="AV5176" s="9">
        <v>0</v>
      </c>
      <c r="AW5176" s="9">
        <v>0</v>
      </c>
      <c r="AX5176" s="9">
        <v>0</v>
      </c>
      <c r="AY5176" s="9">
        <v>0</v>
      </c>
      <c r="AZ5176" s="9">
        <v>0</v>
      </c>
      <c r="BA5176" s="9">
        <v>0</v>
      </c>
      <c r="BB5176" s="9">
        <v>0</v>
      </c>
      <c r="BC5176" s="9">
        <v>0</v>
      </c>
    </row>
    <row r="5177" spans="2:55" x14ac:dyDescent="0.45">
      <c r="B5177" s="25">
        <v>5170</v>
      </c>
      <c r="D5177" s="9" t="s">
        <v>92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  <c r="AB5177" s="9">
        <v>0</v>
      </c>
      <c r="AC5177" s="9">
        <v>0</v>
      </c>
      <c r="AD5177" s="9">
        <v>0</v>
      </c>
      <c r="AE5177" s="9">
        <v>0</v>
      </c>
      <c r="AF5177" s="9">
        <v>0</v>
      </c>
      <c r="AG5177" s="9">
        <v>0</v>
      </c>
      <c r="AH5177" s="9">
        <v>0</v>
      </c>
      <c r="AI5177" s="9">
        <v>0</v>
      </c>
      <c r="AJ5177" s="9">
        <v>0</v>
      </c>
      <c r="AK5177" s="9">
        <v>0</v>
      </c>
      <c r="AL5177" s="9">
        <v>0</v>
      </c>
      <c r="AM5177" s="9">
        <v>0</v>
      </c>
      <c r="AN5177" s="9">
        <v>0</v>
      </c>
      <c r="AO5177" s="9">
        <v>0</v>
      </c>
      <c r="AP5177" s="9">
        <v>0</v>
      </c>
      <c r="AQ5177" s="9">
        <v>0</v>
      </c>
      <c r="AR5177" s="9">
        <v>0</v>
      </c>
      <c r="AS5177" s="9">
        <v>0</v>
      </c>
      <c r="AT5177" s="9">
        <v>0</v>
      </c>
      <c r="AU5177" s="9">
        <v>0</v>
      </c>
      <c r="AV5177" s="9">
        <v>0</v>
      </c>
      <c r="AW5177" s="9">
        <v>0</v>
      </c>
      <c r="AX5177" s="9">
        <v>0</v>
      </c>
      <c r="AY5177" s="9">
        <v>0</v>
      </c>
      <c r="AZ5177" s="9">
        <v>0</v>
      </c>
      <c r="BA5177" s="9">
        <v>0</v>
      </c>
      <c r="BB5177" s="9">
        <v>0</v>
      </c>
      <c r="BC5177" s="9">
        <v>0</v>
      </c>
    </row>
    <row r="5178" spans="2:55" x14ac:dyDescent="0.45">
      <c r="B5178" s="25">
        <v>5171</v>
      </c>
      <c r="D5178" s="9" t="s">
        <v>93</v>
      </c>
      <c r="E5178" s="9">
        <v>0</v>
      </c>
      <c r="F5178" s="9">
        <v>0</v>
      </c>
      <c r="G5178" s="9">
        <v>0</v>
      </c>
      <c r="H5178" s="9">
        <v>0</v>
      </c>
      <c r="I5178" s="9">
        <v>0</v>
      </c>
      <c r="J5178" s="9">
        <v>0</v>
      </c>
      <c r="K5178" s="9">
        <v>0</v>
      </c>
      <c r="L5178" s="9">
        <v>0</v>
      </c>
      <c r="M5178" s="9">
        <v>0</v>
      </c>
      <c r="N5178" s="9">
        <v>0</v>
      </c>
      <c r="O5178" s="9">
        <v>0</v>
      </c>
      <c r="P5178" s="9">
        <v>0</v>
      </c>
      <c r="Q5178" s="9">
        <v>0</v>
      </c>
      <c r="R5178" s="9">
        <v>0</v>
      </c>
      <c r="S5178" s="9">
        <v>0</v>
      </c>
      <c r="T5178" s="9">
        <v>0</v>
      </c>
      <c r="U5178" s="9">
        <v>0</v>
      </c>
      <c r="V5178" s="9">
        <v>0</v>
      </c>
      <c r="W5178" s="9">
        <v>0</v>
      </c>
      <c r="X5178" s="9">
        <v>0</v>
      </c>
      <c r="Y5178" s="9">
        <v>0</v>
      </c>
      <c r="Z5178" s="9">
        <v>0</v>
      </c>
      <c r="AA5178" s="9">
        <v>0</v>
      </c>
      <c r="AB5178" s="9">
        <v>0</v>
      </c>
      <c r="AC5178" s="9">
        <v>0</v>
      </c>
      <c r="AD5178" s="9">
        <v>0</v>
      </c>
      <c r="AE5178" s="9">
        <v>0</v>
      </c>
      <c r="AF5178" s="9">
        <v>0</v>
      </c>
      <c r="AG5178" s="9">
        <v>0</v>
      </c>
      <c r="AH5178" s="9">
        <v>0</v>
      </c>
      <c r="AI5178" s="9">
        <v>0</v>
      </c>
      <c r="AJ5178" s="9">
        <v>0</v>
      </c>
      <c r="AK5178" s="9">
        <v>0</v>
      </c>
      <c r="AL5178" s="9">
        <v>0</v>
      </c>
      <c r="AM5178" s="9">
        <v>0</v>
      </c>
      <c r="AN5178" s="9">
        <v>0</v>
      </c>
      <c r="AO5178" s="9">
        <v>0</v>
      </c>
      <c r="AP5178" s="9">
        <v>0</v>
      </c>
      <c r="AQ5178" s="9">
        <v>0</v>
      </c>
      <c r="AR5178" s="9">
        <v>0</v>
      </c>
      <c r="AS5178" s="9">
        <v>0</v>
      </c>
      <c r="AT5178" s="9">
        <v>0</v>
      </c>
      <c r="AU5178" s="9">
        <v>0</v>
      </c>
      <c r="AV5178" s="9">
        <v>0</v>
      </c>
      <c r="AW5178" s="9">
        <v>0</v>
      </c>
      <c r="AX5178" s="9">
        <v>0</v>
      </c>
      <c r="AY5178" s="9">
        <v>0</v>
      </c>
      <c r="AZ5178" s="9">
        <v>0</v>
      </c>
      <c r="BA5178" s="9">
        <v>0</v>
      </c>
      <c r="BB5178" s="9">
        <v>0</v>
      </c>
      <c r="BC5178" s="9">
        <v>0</v>
      </c>
    </row>
    <row r="5179" spans="2:55" x14ac:dyDescent="0.45">
      <c r="B5179" s="25">
        <v>5172</v>
      </c>
      <c r="D5179" s="9" t="s">
        <v>94</v>
      </c>
      <c r="E5179" s="9">
        <v>0</v>
      </c>
      <c r="F5179" s="9">
        <v>0</v>
      </c>
      <c r="G5179" s="9">
        <v>0</v>
      </c>
      <c r="H5179" s="9">
        <v>0</v>
      </c>
      <c r="I5179" s="9">
        <v>0</v>
      </c>
      <c r="J5179" s="9">
        <v>0</v>
      </c>
      <c r="K5179" s="9">
        <v>0</v>
      </c>
      <c r="L5179" s="9">
        <v>0</v>
      </c>
      <c r="M5179" s="9">
        <v>0</v>
      </c>
      <c r="N5179" s="9">
        <v>0</v>
      </c>
      <c r="O5179" s="9">
        <v>0</v>
      </c>
      <c r="P5179" s="9">
        <v>0</v>
      </c>
      <c r="Q5179" s="9">
        <v>0</v>
      </c>
      <c r="R5179" s="9">
        <v>0</v>
      </c>
      <c r="S5179" s="9">
        <v>0</v>
      </c>
      <c r="T5179" s="9">
        <v>0</v>
      </c>
      <c r="U5179" s="9">
        <v>0</v>
      </c>
      <c r="V5179" s="9">
        <v>0</v>
      </c>
      <c r="W5179" s="9">
        <v>0</v>
      </c>
      <c r="X5179" s="9">
        <v>0</v>
      </c>
      <c r="Y5179" s="9">
        <v>0</v>
      </c>
      <c r="Z5179" s="9">
        <v>0</v>
      </c>
      <c r="AA5179" s="9">
        <v>0</v>
      </c>
      <c r="AB5179" s="9">
        <v>0</v>
      </c>
      <c r="AC5179" s="9">
        <v>0</v>
      </c>
      <c r="AD5179" s="9">
        <v>0</v>
      </c>
      <c r="AE5179" s="9">
        <v>0</v>
      </c>
      <c r="AF5179" s="9">
        <v>0</v>
      </c>
      <c r="AG5179" s="9">
        <v>0</v>
      </c>
      <c r="AH5179" s="9">
        <v>0</v>
      </c>
      <c r="AI5179" s="9">
        <v>0</v>
      </c>
      <c r="AJ5179" s="9">
        <v>0</v>
      </c>
      <c r="AK5179" s="9">
        <v>0</v>
      </c>
      <c r="AL5179" s="9">
        <v>0</v>
      </c>
      <c r="AM5179" s="9">
        <v>0</v>
      </c>
      <c r="AN5179" s="9">
        <v>0</v>
      </c>
      <c r="AO5179" s="9">
        <v>0</v>
      </c>
      <c r="AP5179" s="9">
        <v>0</v>
      </c>
      <c r="AQ5179" s="9">
        <v>0</v>
      </c>
      <c r="AR5179" s="9">
        <v>0</v>
      </c>
      <c r="AS5179" s="9">
        <v>0</v>
      </c>
      <c r="AT5179" s="9">
        <v>0</v>
      </c>
      <c r="AU5179" s="9">
        <v>0</v>
      </c>
      <c r="AV5179" s="9">
        <v>0</v>
      </c>
      <c r="AW5179" s="9">
        <v>0</v>
      </c>
      <c r="AX5179" s="9">
        <v>0</v>
      </c>
      <c r="AY5179" s="9">
        <v>0</v>
      </c>
      <c r="AZ5179" s="9">
        <v>0</v>
      </c>
      <c r="BA5179" s="9">
        <v>0</v>
      </c>
      <c r="BB5179" s="9">
        <v>0</v>
      </c>
      <c r="BC5179" s="9">
        <v>0</v>
      </c>
    </row>
    <row r="5180" spans="2:55" x14ac:dyDescent="0.45">
      <c r="B5180" s="25">
        <v>5173</v>
      </c>
      <c r="D5180" s="9" t="s">
        <v>95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0</v>
      </c>
      <c r="P5180" s="9">
        <v>0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0</v>
      </c>
      <c r="X5180" s="9">
        <v>0</v>
      </c>
      <c r="Y5180" s="9">
        <v>0</v>
      </c>
      <c r="Z5180" s="9">
        <v>0</v>
      </c>
      <c r="AA5180" s="9">
        <v>0</v>
      </c>
      <c r="AB5180" s="9">
        <v>0</v>
      </c>
      <c r="AC5180" s="9">
        <v>0</v>
      </c>
      <c r="AD5180" s="9">
        <v>0</v>
      </c>
      <c r="AE5180" s="9">
        <v>0</v>
      </c>
      <c r="AF5180" s="9">
        <v>0</v>
      </c>
      <c r="AG5180" s="9">
        <v>0</v>
      </c>
      <c r="AH5180" s="9">
        <v>0</v>
      </c>
      <c r="AI5180" s="9">
        <v>0</v>
      </c>
      <c r="AJ5180" s="9">
        <v>0</v>
      </c>
      <c r="AK5180" s="9">
        <v>0</v>
      </c>
      <c r="AL5180" s="9">
        <v>0</v>
      </c>
      <c r="AM5180" s="9">
        <v>0</v>
      </c>
      <c r="AN5180" s="9">
        <v>0</v>
      </c>
      <c r="AO5180" s="9">
        <v>0</v>
      </c>
      <c r="AP5180" s="9">
        <v>0</v>
      </c>
      <c r="AQ5180" s="9">
        <v>0</v>
      </c>
      <c r="AR5180" s="9">
        <v>0</v>
      </c>
      <c r="AS5180" s="9">
        <v>0</v>
      </c>
      <c r="AT5180" s="9">
        <v>0</v>
      </c>
      <c r="AU5180" s="9">
        <v>0</v>
      </c>
      <c r="AV5180" s="9">
        <v>0</v>
      </c>
      <c r="AW5180" s="9">
        <v>0</v>
      </c>
      <c r="AX5180" s="9">
        <v>0</v>
      </c>
      <c r="AY5180" s="9">
        <v>0</v>
      </c>
      <c r="AZ5180" s="9">
        <v>0</v>
      </c>
      <c r="BA5180" s="9">
        <v>0</v>
      </c>
      <c r="BB5180" s="9">
        <v>0</v>
      </c>
      <c r="BC5180" s="9">
        <v>0</v>
      </c>
    </row>
    <row r="5181" spans="2:55" x14ac:dyDescent="0.45">
      <c r="B5181" s="25">
        <v>5174</v>
      </c>
      <c r="D5181" s="9" t="s">
        <v>96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0</v>
      </c>
      <c r="T5181" s="9">
        <v>0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0</v>
      </c>
      <c r="AB5181" s="9">
        <v>0</v>
      </c>
      <c r="AC5181" s="9">
        <v>0</v>
      </c>
      <c r="AD5181" s="9">
        <v>0</v>
      </c>
      <c r="AE5181" s="9">
        <v>0</v>
      </c>
      <c r="AF5181" s="9">
        <v>0</v>
      </c>
      <c r="AG5181" s="9">
        <v>0</v>
      </c>
      <c r="AH5181" s="9">
        <v>0</v>
      </c>
      <c r="AI5181" s="9">
        <v>0</v>
      </c>
      <c r="AJ5181" s="9">
        <v>0</v>
      </c>
      <c r="AK5181" s="9">
        <v>0</v>
      </c>
      <c r="AL5181" s="9">
        <v>0</v>
      </c>
      <c r="AM5181" s="9">
        <v>0</v>
      </c>
      <c r="AN5181" s="9">
        <v>0</v>
      </c>
      <c r="AO5181" s="9">
        <v>0</v>
      </c>
      <c r="AP5181" s="9">
        <v>0</v>
      </c>
      <c r="AQ5181" s="9">
        <v>0</v>
      </c>
      <c r="AR5181" s="9">
        <v>0</v>
      </c>
      <c r="AS5181" s="9">
        <v>0</v>
      </c>
      <c r="AT5181" s="9">
        <v>0</v>
      </c>
      <c r="AU5181" s="9">
        <v>0</v>
      </c>
      <c r="AV5181" s="9">
        <v>0</v>
      </c>
      <c r="AW5181" s="9">
        <v>0</v>
      </c>
      <c r="AX5181" s="9">
        <v>0</v>
      </c>
      <c r="AY5181" s="9">
        <v>0</v>
      </c>
      <c r="AZ5181" s="9">
        <v>0</v>
      </c>
      <c r="BA5181" s="9">
        <v>0</v>
      </c>
      <c r="BB5181" s="9">
        <v>0</v>
      </c>
      <c r="BC5181" s="9">
        <v>0</v>
      </c>
    </row>
    <row r="5182" spans="2:55" x14ac:dyDescent="0.45">
      <c r="B5182" s="25">
        <v>5175</v>
      </c>
      <c r="D5182" s="9" t="s">
        <v>97</v>
      </c>
      <c r="E5182" s="9">
        <v>0</v>
      </c>
      <c r="F5182" s="9">
        <v>0</v>
      </c>
      <c r="G5182" s="9">
        <v>0</v>
      </c>
      <c r="H5182" s="9">
        <v>0</v>
      </c>
      <c r="I5182" s="9">
        <v>0</v>
      </c>
      <c r="J5182" s="9">
        <v>0</v>
      </c>
      <c r="K5182" s="9">
        <v>0</v>
      </c>
      <c r="L5182" s="9">
        <v>0</v>
      </c>
      <c r="M5182" s="9">
        <v>0</v>
      </c>
      <c r="N5182" s="9">
        <v>0</v>
      </c>
      <c r="O5182" s="9">
        <v>7</v>
      </c>
      <c r="P5182" s="9">
        <v>0</v>
      </c>
      <c r="Q5182" s="9">
        <v>0</v>
      </c>
      <c r="R5182" s="9">
        <v>0</v>
      </c>
      <c r="S5182" s="9">
        <v>0</v>
      </c>
      <c r="T5182" s="9">
        <v>0</v>
      </c>
      <c r="U5182" s="9">
        <v>0</v>
      </c>
      <c r="V5182" s="9">
        <v>0</v>
      </c>
      <c r="W5182" s="9">
        <v>0</v>
      </c>
      <c r="X5182" s="9">
        <v>0</v>
      </c>
      <c r="Y5182" s="9">
        <v>0</v>
      </c>
      <c r="Z5182" s="9">
        <v>0</v>
      </c>
      <c r="AA5182" s="9">
        <v>0</v>
      </c>
      <c r="AB5182" s="9">
        <v>0</v>
      </c>
      <c r="AC5182" s="9">
        <v>0</v>
      </c>
      <c r="AD5182" s="9">
        <v>0</v>
      </c>
      <c r="AE5182" s="9">
        <v>0</v>
      </c>
      <c r="AF5182" s="9">
        <v>0</v>
      </c>
      <c r="AG5182" s="9">
        <v>0</v>
      </c>
      <c r="AH5182" s="9">
        <v>0</v>
      </c>
      <c r="AI5182" s="9">
        <v>0</v>
      </c>
      <c r="AJ5182" s="9">
        <v>0</v>
      </c>
      <c r="AK5182" s="9">
        <v>0</v>
      </c>
      <c r="AL5182" s="9">
        <v>0</v>
      </c>
      <c r="AM5182" s="9">
        <v>0</v>
      </c>
      <c r="AN5182" s="9">
        <v>0</v>
      </c>
      <c r="AO5182" s="9">
        <v>0</v>
      </c>
      <c r="AP5182" s="9">
        <v>0</v>
      </c>
      <c r="AQ5182" s="9">
        <v>0</v>
      </c>
      <c r="AR5182" s="9">
        <v>0</v>
      </c>
      <c r="AS5182" s="9">
        <v>0</v>
      </c>
      <c r="AT5182" s="9">
        <v>0</v>
      </c>
      <c r="AU5182" s="9">
        <v>0</v>
      </c>
      <c r="AV5182" s="9">
        <v>0</v>
      </c>
      <c r="AW5182" s="9">
        <v>0</v>
      </c>
      <c r="AX5182" s="9">
        <v>0</v>
      </c>
      <c r="AY5182" s="9">
        <v>0</v>
      </c>
      <c r="AZ5182" s="9">
        <v>0</v>
      </c>
      <c r="BA5182" s="9">
        <v>0</v>
      </c>
      <c r="BB5182" s="9">
        <v>0</v>
      </c>
      <c r="BC5182" s="9">
        <v>0</v>
      </c>
    </row>
    <row r="5183" spans="2:55" x14ac:dyDescent="0.45">
      <c r="B5183" s="25">
        <v>5176</v>
      </c>
      <c r="D5183" s="9" t="s">
        <v>98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  <c r="J5183" s="9">
        <v>0</v>
      </c>
      <c r="K5183" s="9">
        <v>0</v>
      </c>
      <c r="L5183" s="9">
        <v>0</v>
      </c>
      <c r="M5183" s="9">
        <v>0</v>
      </c>
      <c r="N5183" s="9">
        <v>0</v>
      </c>
      <c r="O5183" s="9">
        <v>0</v>
      </c>
      <c r="P5183" s="9">
        <v>0</v>
      </c>
      <c r="Q5183" s="9">
        <v>0</v>
      </c>
      <c r="R5183" s="9">
        <v>0</v>
      </c>
      <c r="S5183" s="9">
        <v>0</v>
      </c>
      <c r="T5183" s="9">
        <v>0</v>
      </c>
      <c r="U5183" s="9">
        <v>0</v>
      </c>
      <c r="V5183" s="9">
        <v>0</v>
      </c>
      <c r="W5183" s="9">
        <v>0</v>
      </c>
      <c r="X5183" s="9">
        <v>0</v>
      </c>
      <c r="Y5183" s="9">
        <v>0</v>
      </c>
      <c r="Z5183" s="9">
        <v>0</v>
      </c>
      <c r="AA5183" s="9">
        <v>0</v>
      </c>
      <c r="AB5183" s="9">
        <v>0</v>
      </c>
      <c r="AC5183" s="9">
        <v>0</v>
      </c>
      <c r="AD5183" s="9">
        <v>0</v>
      </c>
      <c r="AE5183" s="9">
        <v>0</v>
      </c>
      <c r="AF5183" s="9">
        <v>0</v>
      </c>
      <c r="AG5183" s="9">
        <v>0</v>
      </c>
      <c r="AH5183" s="9">
        <v>0</v>
      </c>
      <c r="AI5183" s="9">
        <v>0</v>
      </c>
      <c r="AJ5183" s="9">
        <v>0</v>
      </c>
      <c r="AK5183" s="9">
        <v>0</v>
      </c>
      <c r="AL5183" s="9">
        <v>0</v>
      </c>
      <c r="AM5183" s="9">
        <v>0</v>
      </c>
      <c r="AN5183" s="9">
        <v>0</v>
      </c>
      <c r="AO5183" s="9">
        <v>0</v>
      </c>
      <c r="AP5183" s="9">
        <v>0</v>
      </c>
      <c r="AQ5183" s="9">
        <v>0</v>
      </c>
      <c r="AR5183" s="9">
        <v>0</v>
      </c>
      <c r="AS5183" s="9">
        <v>0</v>
      </c>
      <c r="AT5183" s="9">
        <v>0</v>
      </c>
      <c r="AU5183" s="9">
        <v>0</v>
      </c>
      <c r="AV5183" s="9">
        <v>0</v>
      </c>
      <c r="AW5183" s="9">
        <v>0</v>
      </c>
      <c r="AX5183" s="9">
        <v>0</v>
      </c>
      <c r="AY5183" s="9">
        <v>0</v>
      </c>
      <c r="AZ5183" s="9">
        <v>0</v>
      </c>
      <c r="BA5183" s="9">
        <v>0</v>
      </c>
      <c r="BB5183" s="9">
        <v>0</v>
      </c>
      <c r="BC5183" s="9">
        <v>0</v>
      </c>
    </row>
    <row r="5184" spans="2:55" x14ac:dyDescent="0.45">
      <c r="B5184" s="25">
        <v>5177</v>
      </c>
      <c r="D5184" s="9" t="s">
        <v>99</v>
      </c>
      <c r="E5184" s="9">
        <v>0</v>
      </c>
      <c r="F5184" s="9">
        <v>0</v>
      </c>
      <c r="G5184" s="9">
        <v>0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  <c r="Q5184" s="9">
        <v>0</v>
      </c>
      <c r="R5184" s="9">
        <v>0</v>
      </c>
      <c r="S5184" s="9">
        <v>0</v>
      </c>
      <c r="T5184" s="9">
        <v>0</v>
      </c>
      <c r="U5184" s="9">
        <v>0</v>
      </c>
      <c r="V5184" s="9">
        <v>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  <c r="AC5184" s="9">
        <v>0</v>
      </c>
      <c r="AD5184" s="9">
        <v>0</v>
      </c>
      <c r="AE5184" s="9">
        <v>0</v>
      </c>
      <c r="AF5184" s="9">
        <v>0</v>
      </c>
      <c r="AG5184" s="9">
        <v>0</v>
      </c>
      <c r="AH5184" s="9">
        <v>0</v>
      </c>
      <c r="AI5184" s="9">
        <v>0</v>
      </c>
      <c r="AJ5184" s="9">
        <v>0</v>
      </c>
      <c r="AK5184" s="9">
        <v>0</v>
      </c>
      <c r="AL5184" s="9">
        <v>0</v>
      </c>
      <c r="AM5184" s="9">
        <v>0</v>
      </c>
      <c r="AN5184" s="9">
        <v>0</v>
      </c>
      <c r="AO5184" s="9">
        <v>0</v>
      </c>
      <c r="AP5184" s="9">
        <v>0</v>
      </c>
      <c r="AQ5184" s="9">
        <v>0</v>
      </c>
      <c r="AR5184" s="9">
        <v>0</v>
      </c>
      <c r="AS5184" s="9">
        <v>0</v>
      </c>
      <c r="AT5184" s="9">
        <v>0</v>
      </c>
      <c r="AU5184" s="9">
        <v>0</v>
      </c>
      <c r="AV5184" s="9">
        <v>0</v>
      </c>
      <c r="AW5184" s="9">
        <v>0</v>
      </c>
      <c r="AX5184" s="9">
        <v>0</v>
      </c>
      <c r="AY5184" s="9">
        <v>0</v>
      </c>
      <c r="AZ5184" s="9">
        <v>0</v>
      </c>
      <c r="BA5184" s="9">
        <v>0</v>
      </c>
      <c r="BB5184" s="9">
        <v>0</v>
      </c>
      <c r="BC5184" s="9">
        <v>0</v>
      </c>
    </row>
    <row r="5185" spans="2:55" x14ac:dyDescent="0.45">
      <c r="B5185" s="25">
        <v>5178</v>
      </c>
      <c r="D5185" s="9" t="s">
        <v>100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4</v>
      </c>
      <c r="O5185" s="9">
        <v>0</v>
      </c>
      <c r="P5185" s="9">
        <v>0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0</v>
      </c>
      <c r="Z5185" s="9">
        <v>0</v>
      </c>
      <c r="AA5185" s="9">
        <v>0</v>
      </c>
      <c r="AB5185" s="9">
        <v>0</v>
      </c>
      <c r="AC5185" s="9">
        <v>0</v>
      </c>
      <c r="AD5185" s="9">
        <v>0</v>
      </c>
      <c r="AE5185" s="9">
        <v>0</v>
      </c>
      <c r="AF5185" s="9">
        <v>0</v>
      </c>
      <c r="AG5185" s="9">
        <v>0</v>
      </c>
      <c r="AH5185" s="9">
        <v>0</v>
      </c>
      <c r="AI5185" s="9">
        <v>0</v>
      </c>
      <c r="AJ5185" s="9">
        <v>0</v>
      </c>
      <c r="AK5185" s="9">
        <v>0</v>
      </c>
      <c r="AL5185" s="9">
        <v>0</v>
      </c>
      <c r="AM5185" s="9">
        <v>0</v>
      </c>
      <c r="AN5185" s="9">
        <v>0</v>
      </c>
      <c r="AO5185" s="9">
        <v>0</v>
      </c>
      <c r="AP5185" s="9">
        <v>0</v>
      </c>
      <c r="AQ5185" s="9">
        <v>0</v>
      </c>
      <c r="AR5185" s="9">
        <v>0</v>
      </c>
      <c r="AS5185" s="9">
        <v>0</v>
      </c>
      <c r="AT5185" s="9">
        <v>0</v>
      </c>
      <c r="AU5185" s="9">
        <v>0</v>
      </c>
      <c r="AV5185" s="9">
        <v>0</v>
      </c>
      <c r="AW5185" s="9">
        <v>0</v>
      </c>
      <c r="AX5185" s="9">
        <v>0</v>
      </c>
      <c r="AY5185" s="9">
        <v>0</v>
      </c>
      <c r="AZ5185" s="9">
        <v>0</v>
      </c>
      <c r="BA5185" s="9">
        <v>0</v>
      </c>
      <c r="BB5185" s="9">
        <v>0</v>
      </c>
      <c r="BC5185" s="9">
        <v>0</v>
      </c>
    </row>
    <row r="5186" spans="2:55" x14ac:dyDescent="0.45">
      <c r="B5186" s="25">
        <v>5179</v>
      </c>
      <c r="D5186" s="9" t="s">
        <v>101</v>
      </c>
      <c r="E5186" s="9">
        <v>0</v>
      </c>
      <c r="F5186" s="9">
        <v>0</v>
      </c>
      <c r="G5186" s="9">
        <v>0</v>
      </c>
      <c r="H5186" s="9">
        <v>3</v>
      </c>
      <c r="I5186" s="9">
        <v>0</v>
      </c>
      <c r="J5186" s="9">
        <v>0</v>
      </c>
      <c r="K5186" s="9">
        <v>0</v>
      </c>
      <c r="L5186" s="9">
        <v>0</v>
      </c>
      <c r="M5186" s="9">
        <v>0</v>
      </c>
      <c r="N5186" s="9">
        <v>7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0</v>
      </c>
      <c r="V5186" s="9">
        <v>0</v>
      </c>
      <c r="W5186" s="9">
        <v>0</v>
      </c>
      <c r="X5186" s="9">
        <v>0</v>
      </c>
      <c r="Y5186" s="9">
        <v>0</v>
      </c>
      <c r="Z5186" s="9">
        <v>0</v>
      </c>
      <c r="AA5186" s="9">
        <v>0</v>
      </c>
      <c r="AB5186" s="9">
        <v>0</v>
      </c>
      <c r="AC5186" s="9">
        <v>0</v>
      </c>
      <c r="AD5186" s="9">
        <v>0</v>
      </c>
      <c r="AE5186" s="9">
        <v>0</v>
      </c>
      <c r="AF5186" s="9">
        <v>0</v>
      </c>
      <c r="AG5186" s="9">
        <v>0</v>
      </c>
      <c r="AH5186" s="9">
        <v>0</v>
      </c>
      <c r="AI5186" s="9">
        <v>0</v>
      </c>
      <c r="AJ5186" s="9">
        <v>0</v>
      </c>
      <c r="AK5186" s="9">
        <v>0</v>
      </c>
      <c r="AL5186" s="9">
        <v>0</v>
      </c>
      <c r="AM5186" s="9">
        <v>0</v>
      </c>
      <c r="AN5186" s="9">
        <v>0</v>
      </c>
      <c r="AO5186" s="9">
        <v>0</v>
      </c>
      <c r="AP5186" s="9">
        <v>0</v>
      </c>
      <c r="AQ5186" s="9">
        <v>0</v>
      </c>
      <c r="AR5186" s="9">
        <v>0</v>
      </c>
      <c r="AS5186" s="9">
        <v>0</v>
      </c>
      <c r="AT5186" s="9">
        <v>0</v>
      </c>
      <c r="AU5186" s="9">
        <v>0</v>
      </c>
      <c r="AV5186" s="9">
        <v>0</v>
      </c>
      <c r="AW5186" s="9">
        <v>0</v>
      </c>
      <c r="AX5186" s="9">
        <v>0</v>
      </c>
      <c r="AY5186" s="9">
        <v>0</v>
      </c>
      <c r="AZ5186" s="9">
        <v>0</v>
      </c>
      <c r="BA5186" s="9">
        <v>0</v>
      </c>
      <c r="BB5186" s="9">
        <v>0</v>
      </c>
      <c r="BC5186" s="9">
        <v>0</v>
      </c>
    </row>
    <row r="5187" spans="2:55" x14ac:dyDescent="0.45">
      <c r="B5187" s="25">
        <v>5180</v>
      </c>
      <c r="D5187" s="9" t="s">
        <v>102</v>
      </c>
      <c r="E5187" s="9">
        <v>0</v>
      </c>
      <c r="F5187" s="9">
        <v>0</v>
      </c>
      <c r="G5187" s="9">
        <v>0</v>
      </c>
      <c r="H5187" s="9">
        <v>0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0</v>
      </c>
      <c r="S5187" s="9">
        <v>0</v>
      </c>
      <c r="T5187" s="9">
        <v>0</v>
      </c>
      <c r="U5187" s="9">
        <v>0</v>
      </c>
      <c r="V5187" s="9">
        <v>0</v>
      </c>
      <c r="W5187" s="9">
        <v>0</v>
      </c>
      <c r="X5187" s="9">
        <v>0</v>
      </c>
      <c r="Y5187" s="9">
        <v>0</v>
      </c>
      <c r="Z5187" s="9">
        <v>0</v>
      </c>
      <c r="AA5187" s="9">
        <v>0</v>
      </c>
      <c r="AB5187" s="9">
        <v>0</v>
      </c>
      <c r="AC5187" s="9">
        <v>0</v>
      </c>
      <c r="AD5187" s="9">
        <v>0</v>
      </c>
      <c r="AE5187" s="9">
        <v>0</v>
      </c>
      <c r="AF5187" s="9">
        <v>0</v>
      </c>
      <c r="AG5187" s="9">
        <v>0</v>
      </c>
      <c r="AH5187" s="9">
        <v>0</v>
      </c>
      <c r="AI5187" s="9">
        <v>0</v>
      </c>
      <c r="AJ5187" s="9">
        <v>0</v>
      </c>
      <c r="AK5187" s="9">
        <v>0</v>
      </c>
      <c r="AL5187" s="9">
        <v>0</v>
      </c>
      <c r="AM5187" s="9">
        <v>0</v>
      </c>
      <c r="AN5187" s="9">
        <v>0</v>
      </c>
      <c r="AO5187" s="9">
        <v>0</v>
      </c>
      <c r="AP5187" s="9">
        <v>0</v>
      </c>
      <c r="AQ5187" s="9">
        <v>0</v>
      </c>
      <c r="AR5187" s="9">
        <v>0</v>
      </c>
      <c r="AS5187" s="9">
        <v>0</v>
      </c>
      <c r="AT5187" s="9">
        <v>0</v>
      </c>
      <c r="AU5187" s="9">
        <v>0</v>
      </c>
      <c r="AV5187" s="9">
        <v>0</v>
      </c>
      <c r="AW5187" s="9">
        <v>0</v>
      </c>
      <c r="AX5187" s="9">
        <v>0</v>
      </c>
      <c r="AY5187" s="9">
        <v>0</v>
      </c>
      <c r="AZ5187" s="9">
        <v>0</v>
      </c>
      <c r="BA5187" s="9">
        <v>0</v>
      </c>
      <c r="BB5187" s="9">
        <v>0</v>
      </c>
      <c r="BC5187" s="9">
        <v>0</v>
      </c>
    </row>
    <row r="5188" spans="2:55" x14ac:dyDescent="0.45">
      <c r="B5188" s="25">
        <v>5181</v>
      </c>
      <c r="D5188" s="9" t="s">
        <v>103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0</v>
      </c>
      <c r="L5188" s="9">
        <v>0</v>
      </c>
      <c r="M5188" s="9">
        <v>0</v>
      </c>
      <c r="N5188" s="9">
        <v>0</v>
      </c>
      <c r="O5188" s="9">
        <v>0</v>
      </c>
      <c r="P5188" s="9">
        <v>0</v>
      </c>
      <c r="Q5188" s="9">
        <v>0</v>
      </c>
      <c r="R5188" s="9">
        <v>0</v>
      </c>
      <c r="S5188" s="9">
        <v>0</v>
      </c>
      <c r="T5188" s="9">
        <v>0</v>
      </c>
      <c r="U5188" s="9">
        <v>0</v>
      </c>
      <c r="V5188" s="9">
        <v>0</v>
      </c>
      <c r="W5188" s="9">
        <v>0</v>
      </c>
      <c r="X5188" s="9">
        <v>0</v>
      </c>
      <c r="Y5188" s="9">
        <v>0</v>
      </c>
      <c r="Z5188" s="9">
        <v>0</v>
      </c>
      <c r="AA5188" s="9">
        <v>0</v>
      </c>
      <c r="AB5188" s="9">
        <v>0</v>
      </c>
      <c r="AC5188" s="9">
        <v>0</v>
      </c>
      <c r="AD5188" s="9">
        <v>0</v>
      </c>
      <c r="AE5188" s="9">
        <v>0</v>
      </c>
      <c r="AF5188" s="9">
        <v>0</v>
      </c>
      <c r="AG5188" s="9">
        <v>0</v>
      </c>
      <c r="AH5188" s="9">
        <v>0</v>
      </c>
      <c r="AI5188" s="9">
        <v>0</v>
      </c>
      <c r="AJ5188" s="9">
        <v>0</v>
      </c>
      <c r="AK5188" s="9">
        <v>0</v>
      </c>
      <c r="AL5188" s="9">
        <v>0</v>
      </c>
      <c r="AM5188" s="9">
        <v>0</v>
      </c>
      <c r="AN5188" s="9">
        <v>0</v>
      </c>
      <c r="AO5188" s="9">
        <v>0</v>
      </c>
      <c r="AP5188" s="9">
        <v>0</v>
      </c>
      <c r="AQ5188" s="9">
        <v>0</v>
      </c>
      <c r="AR5188" s="9">
        <v>0</v>
      </c>
      <c r="AS5188" s="9">
        <v>0</v>
      </c>
      <c r="AT5188" s="9">
        <v>0</v>
      </c>
      <c r="AU5188" s="9">
        <v>0</v>
      </c>
      <c r="AV5188" s="9">
        <v>0</v>
      </c>
      <c r="AW5188" s="9">
        <v>0</v>
      </c>
      <c r="AX5188" s="9">
        <v>0</v>
      </c>
      <c r="AY5188" s="9">
        <v>0</v>
      </c>
      <c r="AZ5188" s="9">
        <v>0</v>
      </c>
      <c r="BA5188" s="9">
        <v>0</v>
      </c>
      <c r="BB5188" s="9">
        <v>0</v>
      </c>
      <c r="BC5188" s="9">
        <v>0</v>
      </c>
    </row>
    <row r="5189" spans="2:55" x14ac:dyDescent="0.45">
      <c r="B5189" s="25">
        <v>5182</v>
      </c>
      <c r="D5189" s="9" t="s">
        <v>104</v>
      </c>
      <c r="E5189" s="9">
        <v>0</v>
      </c>
      <c r="F5189" s="9">
        <v>0</v>
      </c>
      <c r="G5189" s="9">
        <v>0</v>
      </c>
      <c r="H5189" s="9">
        <v>0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0</v>
      </c>
      <c r="T5189" s="9">
        <v>0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  <c r="AC5189" s="9">
        <v>0</v>
      </c>
      <c r="AD5189" s="9">
        <v>0</v>
      </c>
      <c r="AE5189" s="9">
        <v>0</v>
      </c>
      <c r="AF5189" s="9">
        <v>0</v>
      </c>
      <c r="AG5189" s="9">
        <v>0</v>
      </c>
      <c r="AH5189" s="9">
        <v>0</v>
      </c>
      <c r="AI5189" s="9">
        <v>0</v>
      </c>
      <c r="AJ5189" s="9">
        <v>0</v>
      </c>
      <c r="AK5189" s="9">
        <v>0</v>
      </c>
      <c r="AL5189" s="9">
        <v>0</v>
      </c>
      <c r="AM5189" s="9">
        <v>0</v>
      </c>
      <c r="AN5189" s="9">
        <v>0</v>
      </c>
      <c r="AO5189" s="9">
        <v>0</v>
      </c>
      <c r="AP5189" s="9">
        <v>0</v>
      </c>
      <c r="AQ5189" s="9">
        <v>0</v>
      </c>
      <c r="AR5189" s="9">
        <v>0</v>
      </c>
      <c r="AS5189" s="9">
        <v>0</v>
      </c>
      <c r="AT5189" s="9">
        <v>0</v>
      </c>
      <c r="AU5189" s="9">
        <v>0</v>
      </c>
      <c r="AV5189" s="9">
        <v>0</v>
      </c>
      <c r="AW5189" s="9">
        <v>0</v>
      </c>
      <c r="AX5189" s="9">
        <v>0</v>
      </c>
      <c r="AY5189" s="9">
        <v>0</v>
      </c>
      <c r="AZ5189" s="9">
        <v>0</v>
      </c>
      <c r="BA5189" s="9">
        <v>0</v>
      </c>
      <c r="BB5189" s="9">
        <v>0</v>
      </c>
      <c r="BC5189" s="9">
        <v>0</v>
      </c>
    </row>
    <row r="5190" spans="2:55" x14ac:dyDescent="0.45">
      <c r="B5190" s="25">
        <v>5183</v>
      </c>
      <c r="D5190" s="9" t="s">
        <v>105</v>
      </c>
      <c r="E5190" s="9">
        <v>0</v>
      </c>
      <c r="F5190" s="9">
        <v>0</v>
      </c>
      <c r="G5190" s="9">
        <v>0</v>
      </c>
      <c r="H5190" s="9">
        <v>0</v>
      </c>
      <c r="I5190" s="9">
        <v>0</v>
      </c>
      <c r="J5190" s="9">
        <v>0</v>
      </c>
      <c r="K5190" s="9">
        <v>0</v>
      </c>
      <c r="L5190" s="9">
        <v>0</v>
      </c>
      <c r="M5190" s="9">
        <v>0</v>
      </c>
      <c r="N5190" s="9">
        <v>0</v>
      </c>
      <c r="O5190" s="9">
        <v>0</v>
      </c>
      <c r="P5190" s="9">
        <v>0</v>
      </c>
      <c r="Q5190" s="9">
        <v>0</v>
      </c>
      <c r="R5190" s="9">
        <v>0</v>
      </c>
      <c r="S5190" s="9">
        <v>0</v>
      </c>
      <c r="T5190" s="9">
        <v>0</v>
      </c>
      <c r="U5190" s="9">
        <v>0</v>
      </c>
      <c r="V5190" s="9">
        <v>0</v>
      </c>
      <c r="W5190" s="9">
        <v>0</v>
      </c>
      <c r="X5190" s="9">
        <v>0</v>
      </c>
      <c r="Y5190" s="9">
        <v>0</v>
      </c>
      <c r="Z5190" s="9">
        <v>0</v>
      </c>
      <c r="AA5190" s="9">
        <v>0</v>
      </c>
      <c r="AB5190" s="9">
        <v>0</v>
      </c>
      <c r="AC5190" s="9">
        <v>0</v>
      </c>
      <c r="AD5190" s="9">
        <v>0</v>
      </c>
      <c r="AE5190" s="9">
        <v>0</v>
      </c>
      <c r="AF5190" s="9">
        <v>0</v>
      </c>
      <c r="AG5190" s="9">
        <v>0</v>
      </c>
      <c r="AH5190" s="9">
        <v>0</v>
      </c>
      <c r="AI5190" s="9">
        <v>0</v>
      </c>
      <c r="AJ5190" s="9">
        <v>0</v>
      </c>
      <c r="AK5190" s="9">
        <v>0</v>
      </c>
      <c r="AL5190" s="9">
        <v>0</v>
      </c>
      <c r="AM5190" s="9">
        <v>0</v>
      </c>
      <c r="AN5190" s="9">
        <v>0</v>
      </c>
      <c r="AO5190" s="9">
        <v>0</v>
      </c>
      <c r="AP5190" s="9">
        <v>0</v>
      </c>
      <c r="AQ5190" s="9">
        <v>0</v>
      </c>
      <c r="AR5190" s="9">
        <v>0</v>
      </c>
      <c r="AS5190" s="9">
        <v>0</v>
      </c>
      <c r="AT5190" s="9">
        <v>0</v>
      </c>
      <c r="AU5190" s="9">
        <v>0</v>
      </c>
      <c r="AV5190" s="9">
        <v>0</v>
      </c>
      <c r="AW5190" s="9">
        <v>0</v>
      </c>
      <c r="AX5190" s="9">
        <v>0</v>
      </c>
      <c r="AY5190" s="9">
        <v>0</v>
      </c>
      <c r="AZ5190" s="9">
        <v>0</v>
      </c>
      <c r="BA5190" s="9">
        <v>0</v>
      </c>
      <c r="BB5190" s="9">
        <v>0</v>
      </c>
      <c r="BC5190" s="9">
        <v>0</v>
      </c>
    </row>
    <row r="5191" spans="2:55" x14ac:dyDescent="0.45">
      <c r="B5191" s="25">
        <v>5184</v>
      </c>
      <c r="D5191" s="9" t="s">
        <v>106</v>
      </c>
      <c r="E5191" s="9">
        <v>0</v>
      </c>
      <c r="F5191" s="9">
        <v>0</v>
      </c>
      <c r="G5191" s="9">
        <v>0</v>
      </c>
      <c r="H5191" s="9">
        <v>8</v>
      </c>
      <c r="I5191" s="9">
        <v>0</v>
      </c>
      <c r="J5191" s="9">
        <v>0</v>
      </c>
      <c r="K5191" s="9">
        <v>0</v>
      </c>
      <c r="L5191" s="9">
        <v>3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>
        <v>0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0</v>
      </c>
      <c r="Z5191" s="9">
        <v>0</v>
      </c>
      <c r="AA5191" s="9">
        <v>0</v>
      </c>
      <c r="AB5191" s="9">
        <v>0</v>
      </c>
      <c r="AC5191" s="9">
        <v>0</v>
      </c>
      <c r="AD5191" s="9">
        <v>0</v>
      </c>
      <c r="AE5191" s="9">
        <v>0</v>
      </c>
      <c r="AF5191" s="9">
        <v>0</v>
      </c>
      <c r="AG5191" s="9">
        <v>0</v>
      </c>
      <c r="AH5191" s="9">
        <v>0</v>
      </c>
      <c r="AI5191" s="9">
        <v>0</v>
      </c>
      <c r="AJ5191" s="9">
        <v>0</v>
      </c>
      <c r="AK5191" s="9">
        <v>0</v>
      </c>
      <c r="AL5191" s="9">
        <v>0</v>
      </c>
      <c r="AM5191" s="9">
        <v>0</v>
      </c>
      <c r="AN5191" s="9">
        <v>0</v>
      </c>
      <c r="AO5191" s="9">
        <v>0</v>
      </c>
      <c r="AP5191" s="9">
        <v>3</v>
      </c>
      <c r="AQ5191" s="9">
        <v>0</v>
      </c>
      <c r="AR5191" s="9">
        <v>0</v>
      </c>
      <c r="AS5191" s="9">
        <v>0</v>
      </c>
      <c r="AT5191" s="9">
        <v>0</v>
      </c>
      <c r="AU5191" s="9">
        <v>0</v>
      </c>
      <c r="AV5191" s="9">
        <v>0</v>
      </c>
      <c r="AW5191" s="9">
        <v>0</v>
      </c>
      <c r="AX5191" s="9">
        <v>0</v>
      </c>
      <c r="AY5191" s="9">
        <v>0</v>
      </c>
      <c r="AZ5191" s="9">
        <v>0</v>
      </c>
      <c r="BA5191" s="9">
        <v>0</v>
      </c>
      <c r="BB5191" s="9">
        <v>0</v>
      </c>
      <c r="BC5191" s="9">
        <v>0</v>
      </c>
    </row>
    <row r="5192" spans="2:55" x14ac:dyDescent="0.45">
      <c r="B5192" s="25">
        <v>5185</v>
      </c>
      <c r="D5192" s="9" t="s">
        <v>107</v>
      </c>
      <c r="E5192" s="9">
        <v>0</v>
      </c>
      <c r="F5192" s="9">
        <v>0</v>
      </c>
      <c r="G5192" s="9">
        <v>0</v>
      </c>
      <c r="H5192" s="9">
        <v>0</v>
      </c>
      <c r="I5192" s="9">
        <v>0</v>
      </c>
      <c r="J5192" s="9">
        <v>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  <c r="Q5192" s="9">
        <v>0</v>
      </c>
      <c r="R5192" s="9">
        <v>0</v>
      </c>
      <c r="S5192" s="9">
        <v>0</v>
      </c>
      <c r="T5192" s="9">
        <v>0</v>
      </c>
      <c r="U5192" s="9">
        <v>0</v>
      </c>
      <c r="V5192" s="9">
        <v>0</v>
      </c>
      <c r="W5192" s="9">
        <v>0</v>
      </c>
      <c r="X5192" s="9">
        <v>0</v>
      </c>
      <c r="Y5192" s="9">
        <v>0</v>
      </c>
      <c r="Z5192" s="9">
        <v>0</v>
      </c>
      <c r="AA5192" s="9">
        <v>0</v>
      </c>
      <c r="AB5192" s="9">
        <v>0</v>
      </c>
      <c r="AC5192" s="9">
        <v>0</v>
      </c>
      <c r="AD5192" s="9">
        <v>0</v>
      </c>
      <c r="AE5192" s="9">
        <v>0</v>
      </c>
      <c r="AF5192" s="9">
        <v>0</v>
      </c>
      <c r="AG5192" s="9">
        <v>0</v>
      </c>
      <c r="AH5192" s="9">
        <v>0</v>
      </c>
      <c r="AI5192" s="9">
        <v>0</v>
      </c>
      <c r="AJ5192" s="9">
        <v>0</v>
      </c>
      <c r="AK5192" s="9">
        <v>0</v>
      </c>
      <c r="AL5192" s="9">
        <v>0</v>
      </c>
      <c r="AM5192" s="9">
        <v>0</v>
      </c>
      <c r="AN5192" s="9">
        <v>0</v>
      </c>
      <c r="AO5192" s="9">
        <v>0</v>
      </c>
      <c r="AP5192" s="9">
        <v>0</v>
      </c>
      <c r="AQ5192" s="9">
        <v>0</v>
      </c>
      <c r="AR5192" s="9">
        <v>0</v>
      </c>
      <c r="AS5192" s="9">
        <v>0</v>
      </c>
      <c r="AT5192" s="9">
        <v>0</v>
      </c>
      <c r="AU5192" s="9">
        <v>0</v>
      </c>
      <c r="AV5192" s="9">
        <v>0</v>
      </c>
      <c r="AW5192" s="9">
        <v>0</v>
      </c>
      <c r="AX5192" s="9">
        <v>0</v>
      </c>
      <c r="AY5192" s="9">
        <v>0</v>
      </c>
      <c r="AZ5192" s="9">
        <v>0</v>
      </c>
      <c r="BA5192" s="9">
        <v>0</v>
      </c>
      <c r="BB5192" s="9">
        <v>0</v>
      </c>
      <c r="BC5192" s="9">
        <v>0</v>
      </c>
    </row>
    <row r="5193" spans="2:55" x14ac:dyDescent="0.45">
      <c r="B5193" s="25">
        <v>5186</v>
      </c>
      <c r="D5193" s="9" t="s">
        <v>108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0</v>
      </c>
      <c r="T5193" s="9">
        <v>0</v>
      </c>
      <c r="U5193" s="9">
        <v>0</v>
      </c>
      <c r="V5193" s="9">
        <v>0</v>
      </c>
      <c r="W5193" s="9">
        <v>0</v>
      </c>
      <c r="X5193" s="9">
        <v>0</v>
      </c>
      <c r="Y5193" s="9">
        <v>0</v>
      </c>
      <c r="Z5193" s="9">
        <v>0</v>
      </c>
      <c r="AA5193" s="9">
        <v>0</v>
      </c>
      <c r="AB5193" s="9">
        <v>0</v>
      </c>
      <c r="AC5193" s="9">
        <v>0</v>
      </c>
      <c r="AD5193" s="9">
        <v>0</v>
      </c>
      <c r="AE5193" s="9">
        <v>0</v>
      </c>
      <c r="AF5193" s="9">
        <v>0</v>
      </c>
      <c r="AG5193" s="9">
        <v>0</v>
      </c>
      <c r="AH5193" s="9">
        <v>0</v>
      </c>
      <c r="AI5193" s="9">
        <v>0</v>
      </c>
      <c r="AJ5193" s="9">
        <v>0</v>
      </c>
      <c r="AK5193" s="9">
        <v>0</v>
      </c>
      <c r="AL5193" s="9">
        <v>0</v>
      </c>
      <c r="AM5193" s="9">
        <v>0</v>
      </c>
      <c r="AN5193" s="9">
        <v>0</v>
      </c>
      <c r="AO5193" s="9">
        <v>0</v>
      </c>
      <c r="AP5193" s="9">
        <v>0</v>
      </c>
      <c r="AQ5193" s="9">
        <v>0</v>
      </c>
      <c r="AR5193" s="9">
        <v>0</v>
      </c>
      <c r="AS5193" s="9">
        <v>0</v>
      </c>
      <c r="AT5193" s="9">
        <v>0</v>
      </c>
      <c r="AU5193" s="9">
        <v>0</v>
      </c>
      <c r="AV5193" s="9">
        <v>0</v>
      </c>
      <c r="AW5193" s="9">
        <v>0</v>
      </c>
      <c r="AX5193" s="9">
        <v>0</v>
      </c>
      <c r="AY5193" s="9">
        <v>0</v>
      </c>
      <c r="AZ5193" s="9">
        <v>0</v>
      </c>
      <c r="BA5193" s="9">
        <v>0</v>
      </c>
      <c r="BB5193" s="9">
        <v>0</v>
      </c>
      <c r="BC5193" s="9">
        <v>0</v>
      </c>
    </row>
    <row r="5194" spans="2:55" x14ac:dyDescent="0.45">
      <c r="B5194" s="25">
        <v>5187</v>
      </c>
      <c r="D5194" s="9" t="s">
        <v>109</v>
      </c>
      <c r="E5194" s="9">
        <v>0</v>
      </c>
      <c r="F5194" s="9">
        <v>0</v>
      </c>
      <c r="G5194" s="9">
        <v>0</v>
      </c>
      <c r="H5194" s="9">
        <v>0</v>
      </c>
      <c r="I5194" s="9">
        <v>0</v>
      </c>
      <c r="J5194" s="9">
        <v>0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0</v>
      </c>
      <c r="V5194" s="9">
        <v>0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  <c r="AC5194" s="9">
        <v>0</v>
      </c>
      <c r="AD5194" s="9">
        <v>0</v>
      </c>
      <c r="AE5194" s="9">
        <v>0</v>
      </c>
      <c r="AF5194" s="9">
        <v>0</v>
      </c>
      <c r="AG5194" s="9">
        <v>0</v>
      </c>
      <c r="AH5194" s="9">
        <v>0</v>
      </c>
      <c r="AI5194" s="9">
        <v>0</v>
      </c>
      <c r="AJ5194" s="9">
        <v>0</v>
      </c>
      <c r="AK5194" s="9">
        <v>0</v>
      </c>
      <c r="AL5194" s="9">
        <v>0</v>
      </c>
      <c r="AM5194" s="9">
        <v>0</v>
      </c>
      <c r="AN5194" s="9">
        <v>0</v>
      </c>
      <c r="AO5194" s="9">
        <v>0</v>
      </c>
      <c r="AP5194" s="9">
        <v>0</v>
      </c>
      <c r="AQ5194" s="9">
        <v>0</v>
      </c>
      <c r="AR5194" s="9">
        <v>0</v>
      </c>
      <c r="AS5194" s="9">
        <v>0</v>
      </c>
      <c r="AT5194" s="9">
        <v>0</v>
      </c>
      <c r="AU5194" s="9">
        <v>0</v>
      </c>
      <c r="AV5194" s="9">
        <v>0</v>
      </c>
      <c r="AW5194" s="9">
        <v>0</v>
      </c>
      <c r="AX5194" s="9">
        <v>0</v>
      </c>
      <c r="AY5194" s="9">
        <v>0</v>
      </c>
      <c r="AZ5194" s="9">
        <v>0</v>
      </c>
      <c r="BA5194" s="9">
        <v>0</v>
      </c>
      <c r="BB5194" s="9">
        <v>0</v>
      </c>
      <c r="BC5194" s="9">
        <v>0</v>
      </c>
    </row>
    <row r="5195" spans="2:55" x14ac:dyDescent="0.45">
      <c r="B5195" s="25">
        <v>5188</v>
      </c>
      <c r="D5195" s="9" t="s">
        <v>110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9">
        <v>0</v>
      </c>
      <c r="U5195" s="9">
        <v>0</v>
      </c>
      <c r="V5195" s="9">
        <v>0</v>
      </c>
      <c r="W5195" s="9">
        <v>0</v>
      </c>
      <c r="X5195" s="9">
        <v>0</v>
      </c>
      <c r="Y5195" s="9">
        <v>0</v>
      </c>
      <c r="Z5195" s="9">
        <v>0</v>
      </c>
      <c r="AA5195" s="9">
        <v>0</v>
      </c>
      <c r="AB5195" s="9">
        <v>0</v>
      </c>
      <c r="AC5195" s="9">
        <v>0</v>
      </c>
      <c r="AD5195" s="9">
        <v>0</v>
      </c>
      <c r="AE5195" s="9">
        <v>0</v>
      </c>
      <c r="AF5195" s="9">
        <v>0</v>
      </c>
      <c r="AG5195" s="9">
        <v>0</v>
      </c>
      <c r="AH5195" s="9">
        <v>0</v>
      </c>
      <c r="AI5195" s="9">
        <v>0</v>
      </c>
      <c r="AJ5195" s="9">
        <v>0</v>
      </c>
      <c r="AK5195" s="9">
        <v>0</v>
      </c>
      <c r="AL5195" s="9">
        <v>0</v>
      </c>
      <c r="AM5195" s="9">
        <v>0</v>
      </c>
      <c r="AN5195" s="9">
        <v>0</v>
      </c>
      <c r="AO5195" s="9">
        <v>0</v>
      </c>
      <c r="AP5195" s="9">
        <v>0</v>
      </c>
      <c r="AQ5195" s="9">
        <v>0</v>
      </c>
      <c r="AR5195" s="9">
        <v>0</v>
      </c>
      <c r="AS5195" s="9">
        <v>0</v>
      </c>
      <c r="AT5195" s="9">
        <v>0</v>
      </c>
      <c r="AU5195" s="9">
        <v>0</v>
      </c>
      <c r="AV5195" s="9">
        <v>0</v>
      </c>
      <c r="AW5195" s="9">
        <v>0</v>
      </c>
      <c r="AX5195" s="9">
        <v>0</v>
      </c>
      <c r="AY5195" s="9">
        <v>0</v>
      </c>
      <c r="AZ5195" s="9">
        <v>0</v>
      </c>
      <c r="BA5195" s="9">
        <v>0</v>
      </c>
      <c r="BB5195" s="9">
        <v>0</v>
      </c>
      <c r="BC5195" s="9">
        <v>0</v>
      </c>
    </row>
    <row r="5196" spans="2:55" x14ac:dyDescent="0.45">
      <c r="B5196" s="25">
        <v>5189</v>
      </c>
      <c r="D5196" s="9" t="s">
        <v>111</v>
      </c>
      <c r="E5196" s="9">
        <v>0</v>
      </c>
      <c r="F5196" s="9">
        <v>0</v>
      </c>
      <c r="G5196" s="9">
        <v>0</v>
      </c>
      <c r="H5196" s="9">
        <v>0</v>
      </c>
      <c r="I5196" s="9">
        <v>0</v>
      </c>
      <c r="J5196" s="9">
        <v>0</v>
      </c>
      <c r="K5196" s="9">
        <v>0</v>
      </c>
      <c r="L5196" s="9">
        <v>0</v>
      </c>
      <c r="M5196" s="9">
        <v>0</v>
      </c>
      <c r="N5196" s="9">
        <v>0</v>
      </c>
      <c r="O5196" s="9">
        <v>0</v>
      </c>
      <c r="P5196" s="9">
        <v>0</v>
      </c>
      <c r="Q5196" s="9">
        <v>0</v>
      </c>
      <c r="R5196" s="9">
        <v>0</v>
      </c>
      <c r="S5196" s="9">
        <v>0</v>
      </c>
      <c r="T5196" s="9">
        <v>0</v>
      </c>
      <c r="U5196" s="9">
        <v>0</v>
      </c>
      <c r="V5196" s="9">
        <v>0</v>
      </c>
      <c r="W5196" s="9">
        <v>0</v>
      </c>
      <c r="X5196" s="9">
        <v>0</v>
      </c>
      <c r="Y5196" s="9">
        <v>0</v>
      </c>
      <c r="Z5196" s="9">
        <v>0</v>
      </c>
      <c r="AA5196" s="9">
        <v>0</v>
      </c>
      <c r="AB5196" s="9">
        <v>0</v>
      </c>
      <c r="AC5196" s="9">
        <v>0</v>
      </c>
      <c r="AD5196" s="9">
        <v>0</v>
      </c>
      <c r="AE5196" s="9">
        <v>0</v>
      </c>
      <c r="AF5196" s="9">
        <v>0</v>
      </c>
      <c r="AG5196" s="9">
        <v>0</v>
      </c>
      <c r="AH5196" s="9">
        <v>0</v>
      </c>
      <c r="AI5196" s="9">
        <v>0</v>
      </c>
      <c r="AJ5196" s="9">
        <v>0</v>
      </c>
      <c r="AK5196" s="9">
        <v>0</v>
      </c>
      <c r="AL5196" s="9">
        <v>0</v>
      </c>
      <c r="AM5196" s="9">
        <v>0</v>
      </c>
      <c r="AN5196" s="9">
        <v>0</v>
      </c>
      <c r="AO5196" s="9">
        <v>0</v>
      </c>
      <c r="AP5196" s="9">
        <v>0</v>
      </c>
      <c r="AQ5196" s="9">
        <v>0</v>
      </c>
      <c r="AR5196" s="9">
        <v>0</v>
      </c>
      <c r="AS5196" s="9">
        <v>0</v>
      </c>
      <c r="AT5196" s="9">
        <v>0</v>
      </c>
      <c r="AU5196" s="9">
        <v>0</v>
      </c>
      <c r="AV5196" s="9">
        <v>0</v>
      </c>
      <c r="AW5196" s="9">
        <v>0</v>
      </c>
      <c r="AX5196" s="9">
        <v>0</v>
      </c>
      <c r="AY5196" s="9">
        <v>0</v>
      </c>
      <c r="AZ5196" s="9">
        <v>0</v>
      </c>
      <c r="BA5196" s="9">
        <v>0</v>
      </c>
      <c r="BB5196" s="9">
        <v>0</v>
      </c>
      <c r="BC5196" s="9">
        <v>0</v>
      </c>
    </row>
    <row r="5197" spans="2:55" x14ac:dyDescent="0.45">
      <c r="B5197" s="25">
        <v>5190</v>
      </c>
      <c r="D5197" s="9" t="s">
        <v>112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>
        <v>0</v>
      </c>
      <c r="S5197" s="9">
        <v>0</v>
      </c>
      <c r="T5197" s="9">
        <v>0</v>
      </c>
      <c r="U5197" s="9">
        <v>0</v>
      </c>
      <c r="V5197" s="9">
        <v>0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  <c r="AC5197" s="9">
        <v>0</v>
      </c>
      <c r="AD5197" s="9">
        <v>0</v>
      </c>
      <c r="AE5197" s="9">
        <v>0</v>
      </c>
      <c r="AF5197" s="9">
        <v>0</v>
      </c>
      <c r="AG5197" s="9">
        <v>0</v>
      </c>
      <c r="AH5197" s="9">
        <v>0</v>
      </c>
      <c r="AI5197" s="9">
        <v>0</v>
      </c>
      <c r="AJ5197" s="9">
        <v>0</v>
      </c>
      <c r="AK5197" s="9">
        <v>0</v>
      </c>
      <c r="AL5197" s="9">
        <v>0</v>
      </c>
      <c r="AM5197" s="9">
        <v>0</v>
      </c>
      <c r="AN5197" s="9">
        <v>0</v>
      </c>
      <c r="AO5197" s="9">
        <v>0</v>
      </c>
      <c r="AP5197" s="9">
        <v>0</v>
      </c>
      <c r="AQ5197" s="9">
        <v>0</v>
      </c>
      <c r="AR5197" s="9">
        <v>0</v>
      </c>
      <c r="AS5197" s="9">
        <v>0</v>
      </c>
      <c r="AT5197" s="9">
        <v>0</v>
      </c>
      <c r="AU5197" s="9">
        <v>0</v>
      </c>
      <c r="AV5197" s="9">
        <v>0</v>
      </c>
      <c r="AW5197" s="9">
        <v>0</v>
      </c>
      <c r="AX5197" s="9">
        <v>0</v>
      </c>
      <c r="AY5197" s="9">
        <v>0</v>
      </c>
      <c r="AZ5197" s="9">
        <v>0</v>
      </c>
      <c r="BA5197" s="9">
        <v>0</v>
      </c>
      <c r="BB5197" s="9">
        <v>0</v>
      </c>
      <c r="BC5197" s="9">
        <v>0</v>
      </c>
    </row>
    <row r="5198" spans="2:55" x14ac:dyDescent="0.45">
      <c r="B5198" s="25">
        <v>5191</v>
      </c>
      <c r="D5198" s="9" t="s">
        <v>113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  <c r="J5198" s="9">
        <v>0</v>
      </c>
      <c r="K5198" s="9">
        <v>0</v>
      </c>
      <c r="L5198" s="9">
        <v>0</v>
      </c>
      <c r="M5198" s="9">
        <v>0</v>
      </c>
      <c r="N5198" s="9">
        <v>0</v>
      </c>
      <c r="O5198" s="9">
        <v>0</v>
      </c>
      <c r="P5198" s="9">
        <v>0</v>
      </c>
      <c r="Q5198" s="9">
        <v>0</v>
      </c>
      <c r="R5198" s="9">
        <v>0</v>
      </c>
      <c r="S5198" s="9">
        <v>0</v>
      </c>
      <c r="T5198" s="9">
        <v>0</v>
      </c>
      <c r="U5198" s="9">
        <v>0</v>
      </c>
      <c r="V5198" s="9">
        <v>0</v>
      </c>
      <c r="W5198" s="9">
        <v>0</v>
      </c>
      <c r="X5198" s="9">
        <v>0</v>
      </c>
      <c r="Y5198" s="9">
        <v>0</v>
      </c>
      <c r="Z5198" s="9">
        <v>0</v>
      </c>
      <c r="AA5198" s="9">
        <v>0</v>
      </c>
      <c r="AB5198" s="9">
        <v>0</v>
      </c>
      <c r="AC5198" s="9">
        <v>0</v>
      </c>
      <c r="AD5198" s="9">
        <v>0</v>
      </c>
      <c r="AE5198" s="9">
        <v>0</v>
      </c>
      <c r="AF5198" s="9">
        <v>0</v>
      </c>
      <c r="AG5198" s="9">
        <v>0</v>
      </c>
      <c r="AH5198" s="9">
        <v>0</v>
      </c>
      <c r="AI5198" s="9">
        <v>0</v>
      </c>
      <c r="AJ5198" s="9">
        <v>0</v>
      </c>
      <c r="AK5198" s="9">
        <v>0</v>
      </c>
      <c r="AL5198" s="9">
        <v>0</v>
      </c>
      <c r="AM5198" s="9">
        <v>0</v>
      </c>
      <c r="AN5198" s="9">
        <v>0</v>
      </c>
      <c r="AO5198" s="9">
        <v>0</v>
      </c>
      <c r="AP5198" s="9">
        <v>0</v>
      </c>
      <c r="AQ5198" s="9">
        <v>0</v>
      </c>
      <c r="AR5198" s="9">
        <v>0</v>
      </c>
      <c r="AS5198" s="9">
        <v>0</v>
      </c>
      <c r="AT5198" s="9">
        <v>0</v>
      </c>
      <c r="AU5198" s="9">
        <v>0</v>
      </c>
      <c r="AV5198" s="9">
        <v>0</v>
      </c>
      <c r="AW5198" s="9">
        <v>0</v>
      </c>
      <c r="AX5198" s="9">
        <v>0</v>
      </c>
      <c r="AY5198" s="9">
        <v>0</v>
      </c>
      <c r="AZ5198" s="9">
        <v>0</v>
      </c>
      <c r="BA5198" s="9">
        <v>0</v>
      </c>
      <c r="BB5198" s="9">
        <v>0</v>
      </c>
      <c r="BC5198" s="9">
        <v>0</v>
      </c>
    </row>
    <row r="5199" spans="2:55" x14ac:dyDescent="0.45">
      <c r="B5199" s="25">
        <v>5192</v>
      </c>
      <c r="D5199" s="9" t="s">
        <v>114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  <c r="J5199" s="9">
        <v>0</v>
      </c>
      <c r="K5199" s="9">
        <v>0</v>
      </c>
      <c r="L5199" s="9">
        <v>0</v>
      </c>
      <c r="M5199" s="9">
        <v>0</v>
      </c>
      <c r="N5199" s="9">
        <v>0</v>
      </c>
      <c r="O5199" s="9">
        <v>0</v>
      </c>
      <c r="P5199" s="9">
        <v>0</v>
      </c>
      <c r="Q5199" s="9">
        <v>0</v>
      </c>
      <c r="R5199" s="9">
        <v>0</v>
      </c>
      <c r="S5199" s="9">
        <v>0</v>
      </c>
      <c r="T5199" s="9">
        <v>0</v>
      </c>
      <c r="U5199" s="9">
        <v>0</v>
      </c>
      <c r="V5199" s="9">
        <v>0</v>
      </c>
      <c r="W5199" s="9">
        <v>0</v>
      </c>
      <c r="X5199" s="9">
        <v>0</v>
      </c>
      <c r="Y5199" s="9">
        <v>0</v>
      </c>
      <c r="Z5199" s="9">
        <v>0</v>
      </c>
      <c r="AA5199" s="9">
        <v>0</v>
      </c>
      <c r="AB5199" s="9">
        <v>0</v>
      </c>
      <c r="AC5199" s="9">
        <v>0</v>
      </c>
      <c r="AD5199" s="9">
        <v>0</v>
      </c>
      <c r="AE5199" s="9">
        <v>0</v>
      </c>
      <c r="AF5199" s="9">
        <v>0</v>
      </c>
      <c r="AG5199" s="9">
        <v>0</v>
      </c>
      <c r="AH5199" s="9">
        <v>0</v>
      </c>
      <c r="AI5199" s="9">
        <v>0</v>
      </c>
      <c r="AJ5199" s="9">
        <v>0</v>
      </c>
      <c r="AK5199" s="9">
        <v>0</v>
      </c>
      <c r="AL5199" s="9">
        <v>0</v>
      </c>
      <c r="AM5199" s="9">
        <v>0</v>
      </c>
      <c r="AN5199" s="9">
        <v>0</v>
      </c>
      <c r="AO5199" s="9">
        <v>0</v>
      </c>
      <c r="AP5199" s="9">
        <v>0</v>
      </c>
      <c r="AQ5199" s="9">
        <v>0</v>
      </c>
      <c r="AR5199" s="9">
        <v>0</v>
      </c>
      <c r="AS5199" s="9">
        <v>0</v>
      </c>
      <c r="AT5199" s="9">
        <v>0</v>
      </c>
      <c r="AU5199" s="9">
        <v>0</v>
      </c>
      <c r="AV5199" s="9">
        <v>0</v>
      </c>
      <c r="AW5199" s="9">
        <v>0</v>
      </c>
      <c r="AX5199" s="9">
        <v>0</v>
      </c>
      <c r="AY5199" s="9">
        <v>0</v>
      </c>
      <c r="AZ5199" s="9">
        <v>0</v>
      </c>
      <c r="BA5199" s="9">
        <v>0</v>
      </c>
      <c r="BB5199" s="9">
        <v>0</v>
      </c>
      <c r="BC5199" s="9">
        <v>0</v>
      </c>
    </row>
    <row r="5200" spans="2:55" x14ac:dyDescent="0.45">
      <c r="B5200" s="25">
        <v>5193</v>
      </c>
      <c r="D5200" s="9" t="s">
        <v>115</v>
      </c>
      <c r="E5200" s="9">
        <v>0</v>
      </c>
      <c r="F5200" s="9">
        <v>0</v>
      </c>
      <c r="G5200" s="9">
        <v>0</v>
      </c>
      <c r="H5200" s="9">
        <v>0</v>
      </c>
      <c r="I5200" s="9">
        <v>0</v>
      </c>
      <c r="J5200" s="9">
        <v>0</v>
      </c>
      <c r="K5200" s="9">
        <v>0</v>
      </c>
      <c r="L5200" s="9">
        <v>0</v>
      </c>
      <c r="M5200" s="9">
        <v>0</v>
      </c>
      <c r="N5200" s="9">
        <v>0</v>
      </c>
      <c r="O5200" s="9">
        <v>0</v>
      </c>
      <c r="P5200" s="9">
        <v>0</v>
      </c>
      <c r="Q5200" s="9">
        <v>6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0</v>
      </c>
      <c r="X5200" s="9">
        <v>0</v>
      </c>
      <c r="Y5200" s="9">
        <v>0</v>
      </c>
      <c r="Z5200" s="9">
        <v>0</v>
      </c>
      <c r="AA5200" s="9">
        <v>0</v>
      </c>
      <c r="AB5200" s="9">
        <v>9</v>
      </c>
      <c r="AC5200" s="9">
        <v>0</v>
      </c>
      <c r="AD5200" s="9">
        <v>0</v>
      </c>
      <c r="AE5200" s="9">
        <v>0</v>
      </c>
      <c r="AF5200" s="9">
        <v>0</v>
      </c>
      <c r="AG5200" s="9">
        <v>0</v>
      </c>
      <c r="AH5200" s="9">
        <v>0</v>
      </c>
      <c r="AI5200" s="9">
        <v>0</v>
      </c>
      <c r="AJ5200" s="9">
        <v>0</v>
      </c>
      <c r="AK5200" s="9">
        <v>0</v>
      </c>
      <c r="AL5200" s="9">
        <v>0</v>
      </c>
      <c r="AM5200" s="9">
        <v>0</v>
      </c>
      <c r="AN5200" s="9">
        <v>0</v>
      </c>
      <c r="AO5200" s="9">
        <v>0</v>
      </c>
      <c r="AP5200" s="9">
        <v>0</v>
      </c>
      <c r="AQ5200" s="9">
        <v>0</v>
      </c>
      <c r="AR5200" s="9">
        <v>0</v>
      </c>
      <c r="AS5200" s="9">
        <v>0</v>
      </c>
      <c r="AT5200" s="9">
        <v>0</v>
      </c>
      <c r="AU5200" s="9">
        <v>0</v>
      </c>
      <c r="AV5200" s="9">
        <v>0</v>
      </c>
      <c r="AW5200" s="9">
        <v>0</v>
      </c>
      <c r="AX5200" s="9">
        <v>0</v>
      </c>
      <c r="AY5200" s="9">
        <v>0</v>
      </c>
      <c r="AZ5200" s="9">
        <v>0</v>
      </c>
      <c r="BA5200" s="9">
        <v>0</v>
      </c>
      <c r="BB5200" s="9">
        <v>0</v>
      </c>
      <c r="BC5200" s="9">
        <v>0</v>
      </c>
    </row>
    <row r="5201" spans="2:55" x14ac:dyDescent="0.45">
      <c r="B5201" s="25">
        <v>5194</v>
      </c>
      <c r="D5201" s="9" t="s">
        <v>116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  <c r="AC5201" s="9">
        <v>0</v>
      </c>
      <c r="AD5201" s="9">
        <v>0</v>
      </c>
      <c r="AE5201" s="9">
        <v>0</v>
      </c>
      <c r="AF5201" s="9">
        <v>0</v>
      </c>
      <c r="AG5201" s="9">
        <v>0</v>
      </c>
      <c r="AH5201" s="9">
        <v>0</v>
      </c>
      <c r="AI5201" s="9">
        <v>0</v>
      </c>
      <c r="AJ5201" s="9">
        <v>0</v>
      </c>
      <c r="AK5201" s="9">
        <v>0</v>
      </c>
      <c r="AL5201" s="9">
        <v>0</v>
      </c>
      <c r="AM5201" s="9">
        <v>0</v>
      </c>
      <c r="AN5201" s="9">
        <v>0</v>
      </c>
      <c r="AO5201" s="9">
        <v>0</v>
      </c>
      <c r="AP5201" s="9">
        <v>0</v>
      </c>
      <c r="AQ5201" s="9">
        <v>0</v>
      </c>
      <c r="AR5201" s="9">
        <v>0</v>
      </c>
      <c r="AS5201" s="9">
        <v>0</v>
      </c>
      <c r="AT5201" s="9">
        <v>0</v>
      </c>
      <c r="AU5201" s="9">
        <v>0</v>
      </c>
      <c r="AV5201" s="9">
        <v>0</v>
      </c>
      <c r="AW5201" s="9">
        <v>0</v>
      </c>
      <c r="AX5201" s="9">
        <v>0</v>
      </c>
      <c r="AY5201" s="9">
        <v>0</v>
      </c>
      <c r="AZ5201" s="9">
        <v>0</v>
      </c>
      <c r="BA5201" s="9">
        <v>0</v>
      </c>
      <c r="BB5201" s="9">
        <v>0</v>
      </c>
      <c r="BC5201" s="9">
        <v>0</v>
      </c>
    </row>
    <row r="5202" spans="2:55" x14ac:dyDescent="0.45">
      <c r="B5202" s="25">
        <v>5195</v>
      </c>
      <c r="D5202" s="9" t="s">
        <v>117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  <c r="Q5202" s="9">
        <v>0</v>
      </c>
      <c r="R5202" s="9">
        <v>0</v>
      </c>
      <c r="S5202" s="9">
        <v>0</v>
      </c>
      <c r="T5202" s="9">
        <v>0</v>
      </c>
      <c r="U5202" s="9">
        <v>0</v>
      </c>
      <c r="V5202" s="9">
        <v>0</v>
      </c>
      <c r="W5202" s="9">
        <v>0</v>
      </c>
      <c r="X5202" s="9">
        <v>0</v>
      </c>
      <c r="Y5202" s="9">
        <v>0</v>
      </c>
      <c r="Z5202" s="9">
        <v>0</v>
      </c>
      <c r="AA5202" s="9">
        <v>0</v>
      </c>
      <c r="AB5202" s="9">
        <v>0</v>
      </c>
      <c r="AC5202" s="9">
        <v>0</v>
      </c>
      <c r="AD5202" s="9">
        <v>0</v>
      </c>
      <c r="AE5202" s="9">
        <v>0</v>
      </c>
      <c r="AF5202" s="9">
        <v>0</v>
      </c>
      <c r="AG5202" s="9">
        <v>0</v>
      </c>
      <c r="AH5202" s="9">
        <v>0</v>
      </c>
      <c r="AI5202" s="9">
        <v>0</v>
      </c>
      <c r="AJ5202" s="9">
        <v>0</v>
      </c>
      <c r="AK5202" s="9">
        <v>0</v>
      </c>
      <c r="AL5202" s="9">
        <v>0</v>
      </c>
      <c r="AM5202" s="9">
        <v>0</v>
      </c>
      <c r="AN5202" s="9">
        <v>0</v>
      </c>
      <c r="AO5202" s="9">
        <v>0</v>
      </c>
      <c r="AP5202" s="9">
        <v>0</v>
      </c>
      <c r="AQ5202" s="9">
        <v>0</v>
      </c>
      <c r="AR5202" s="9">
        <v>0</v>
      </c>
      <c r="AS5202" s="9">
        <v>0</v>
      </c>
      <c r="AT5202" s="9">
        <v>0</v>
      </c>
      <c r="AU5202" s="9">
        <v>0</v>
      </c>
      <c r="AV5202" s="9">
        <v>0</v>
      </c>
      <c r="AW5202" s="9">
        <v>0</v>
      </c>
      <c r="AX5202" s="9">
        <v>0</v>
      </c>
      <c r="AY5202" s="9">
        <v>0</v>
      </c>
      <c r="AZ5202" s="9">
        <v>0</v>
      </c>
      <c r="BA5202" s="9">
        <v>0</v>
      </c>
      <c r="BB5202" s="9">
        <v>0</v>
      </c>
      <c r="BC5202" s="9">
        <v>0</v>
      </c>
    </row>
    <row r="5203" spans="2:55" x14ac:dyDescent="0.45">
      <c r="B5203" s="25">
        <v>5196</v>
      </c>
      <c r="D5203" s="9" t="s">
        <v>118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  <c r="J5203" s="9">
        <v>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>
        <v>0</v>
      </c>
      <c r="S5203" s="9">
        <v>0</v>
      </c>
      <c r="T5203" s="9">
        <v>0</v>
      </c>
      <c r="U5203" s="9">
        <v>0</v>
      </c>
      <c r="V5203" s="9">
        <v>0</v>
      </c>
      <c r="W5203" s="9">
        <v>0</v>
      </c>
      <c r="X5203" s="9">
        <v>0</v>
      </c>
      <c r="Y5203" s="9">
        <v>0</v>
      </c>
      <c r="Z5203" s="9">
        <v>0</v>
      </c>
      <c r="AA5203" s="9">
        <v>0</v>
      </c>
      <c r="AB5203" s="9">
        <v>0</v>
      </c>
      <c r="AC5203" s="9">
        <v>0</v>
      </c>
      <c r="AD5203" s="9">
        <v>0</v>
      </c>
      <c r="AE5203" s="9">
        <v>0</v>
      </c>
      <c r="AF5203" s="9">
        <v>0</v>
      </c>
      <c r="AG5203" s="9">
        <v>0</v>
      </c>
      <c r="AH5203" s="9">
        <v>0</v>
      </c>
      <c r="AI5203" s="9">
        <v>0</v>
      </c>
      <c r="AJ5203" s="9">
        <v>0</v>
      </c>
      <c r="AK5203" s="9">
        <v>0</v>
      </c>
      <c r="AL5203" s="9">
        <v>0</v>
      </c>
      <c r="AM5203" s="9">
        <v>0</v>
      </c>
      <c r="AN5203" s="9">
        <v>0</v>
      </c>
      <c r="AO5203" s="9">
        <v>0</v>
      </c>
      <c r="AP5203" s="9">
        <v>0</v>
      </c>
      <c r="AQ5203" s="9">
        <v>0</v>
      </c>
      <c r="AR5203" s="9">
        <v>0</v>
      </c>
      <c r="AS5203" s="9">
        <v>0</v>
      </c>
      <c r="AT5203" s="9">
        <v>0</v>
      </c>
      <c r="AU5203" s="9">
        <v>0</v>
      </c>
      <c r="AV5203" s="9">
        <v>0</v>
      </c>
      <c r="AW5203" s="9">
        <v>0</v>
      </c>
      <c r="AX5203" s="9">
        <v>0</v>
      </c>
      <c r="AY5203" s="9">
        <v>0</v>
      </c>
      <c r="AZ5203" s="9">
        <v>0</v>
      </c>
      <c r="BA5203" s="9">
        <v>0</v>
      </c>
      <c r="BB5203" s="9">
        <v>0</v>
      </c>
      <c r="BC5203" s="9">
        <v>0</v>
      </c>
    </row>
    <row r="5204" spans="2:55" x14ac:dyDescent="0.45">
      <c r="B5204" s="25">
        <v>5197</v>
      </c>
      <c r="D5204" s="9" t="s">
        <v>119</v>
      </c>
      <c r="E5204" s="9">
        <v>0</v>
      </c>
      <c r="F5204" s="9">
        <v>0</v>
      </c>
      <c r="G5204" s="9">
        <v>0</v>
      </c>
      <c r="H5204" s="9">
        <v>0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0</v>
      </c>
      <c r="T5204" s="9">
        <v>0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  <c r="AC5204" s="9">
        <v>0</v>
      </c>
      <c r="AD5204" s="9">
        <v>0</v>
      </c>
      <c r="AE5204" s="9">
        <v>0</v>
      </c>
      <c r="AF5204" s="9">
        <v>0</v>
      </c>
      <c r="AG5204" s="9">
        <v>0</v>
      </c>
      <c r="AH5204" s="9">
        <v>0</v>
      </c>
      <c r="AI5204" s="9">
        <v>0</v>
      </c>
      <c r="AJ5204" s="9">
        <v>0</v>
      </c>
      <c r="AK5204" s="9">
        <v>0</v>
      </c>
      <c r="AL5204" s="9">
        <v>0</v>
      </c>
      <c r="AM5204" s="9">
        <v>0</v>
      </c>
      <c r="AN5204" s="9">
        <v>0</v>
      </c>
      <c r="AO5204" s="9">
        <v>0</v>
      </c>
      <c r="AP5204" s="9">
        <v>0</v>
      </c>
      <c r="AQ5204" s="9">
        <v>0</v>
      </c>
      <c r="AR5204" s="9">
        <v>0</v>
      </c>
      <c r="AS5204" s="9">
        <v>0</v>
      </c>
      <c r="AT5204" s="9">
        <v>0</v>
      </c>
      <c r="AU5204" s="9">
        <v>0</v>
      </c>
      <c r="AV5204" s="9">
        <v>0</v>
      </c>
      <c r="AW5204" s="9">
        <v>0</v>
      </c>
      <c r="AX5204" s="9">
        <v>0</v>
      </c>
      <c r="AY5204" s="9">
        <v>0</v>
      </c>
      <c r="AZ5204" s="9">
        <v>0</v>
      </c>
      <c r="BA5204" s="9">
        <v>0</v>
      </c>
      <c r="BB5204" s="9">
        <v>0</v>
      </c>
      <c r="BC5204" s="9">
        <v>0</v>
      </c>
    </row>
    <row r="5205" spans="2:55" x14ac:dyDescent="0.45">
      <c r="B5205" s="25">
        <v>5198</v>
      </c>
      <c r="D5205" s="9" t="s">
        <v>120</v>
      </c>
      <c r="E5205" s="9">
        <v>0</v>
      </c>
      <c r="F5205" s="9">
        <v>0</v>
      </c>
      <c r="G5205" s="9">
        <v>0</v>
      </c>
      <c r="H5205" s="9">
        <v>0</v>
      </c>
      <c r="I5205" s="9">
        <v>0</v>
      </c>
      <c r="J5205" s="9">
        <v>0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0</v>
      </c>
      <c r="R5205" s="9">
        <v>0</v>
      </c>
      <c r="S5205" s="9">
        <v>0</v>
      </c>
      <c r="T5205" s="9">
        <v>0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  <c r="AC5205" s="9">
        <v>0</v>
      </c>
      <c r="AD5205" s="9">
        <v>0</v>
      </c>
      <c r="AE5205" s="9">
        <v>0</v>
      </c>
      <c r="AF5205" s="9">
        <v>0</v>
      </c>
      <c r="AG5205" s="9">
        <v>0</v>
      </c>
      <c r="AH5205" s="9">
        <v>0</v>
      </c>
      <c r="AI5205" s="9">
        <v>0</v>
      </c>
      <c r="AJ5205" s="9">
        <v>0</v>
      </c>
      <c r="AK5205" s="9">
        <v>0</v>
      </c>
      <c r="AL5205" s="9">
        <v>0</v>
      </c>
      <c r="AM5205" s="9">
        <v>0</v>
      </c>
      <c r="AN5205" s="9">
        <v>0</v>
      </c>
      <c r="AO5205" s="9">
        <v>0</v>
      </c>
      <c r="AP5205" s="9">
        <v>0</v>
      </c>
      <c r="AQ5205" s="9">
        <v>0</v>
      </c>
      <c r="AR5205" s="9">
        <v>0</v>
      </c>
      <c r="AS5205" s="9">
        <v>0</v>
      </c>
      <c r="AT5205" s="9">
        <v>0</v>
      </c>
      <c r="AU5205" s="9">
        <v>0</v>
      </c>
      <c r="AV5205" s="9">
        <v>0</v>
      </c>
      <c r="AW5205" s="9">
        <v>0</v>
      </c>
      <c r="AX5205" s="9">
        <v>0</v>
      </c>
      <c r="AY5205" s="9">
        <v>0</v>
      </c>
      <c r="AZ5205" s="9">
        <v>0</v>
      </c>
      <c r="BA5205" s="9">
        <v>0</v>
      </c>
      <c r="BB5205" s="9">
        <v>0</v>
      </c>
      <c r="BC5205" s="9">
        <v>0</v>
      </c>
    </row>
    <row r="5206" spans="2:55" x14ac:dyDescent="0.45">
      <c r="B5206" s="25">
        <v>5199</v>
      </c>
      <c r="D5206" s="9" t="s">
        <v>121</v>
      </c>
      <c r="E5206" s="9">
        <v>0</v>
      </c>
      <c r="F5206" s="9">
        <v>0</v>
      </c>
      <c r="G5206" s="9">
        <v>0</v>
      </c>
      <c r="H5206" s="9">
        <v>0</v>
      </c>
      <c r="I5206" s="9">
        <v>0</v>
      </c>
      <c r="J5206" s="9">
        <v>0</v>
      </c>
      <c r="K5206" s="9">
        <v>0</v>
      </c>
      <c r="L5206" s="9">
        <v>0</v>
      </c>
      <c r="M5206" s="9">
        <v>0</v>
      </c>
      <c r="N5206" s="9">
        <v>0</v>
      </c>
      <c r="O5206" s="9">
        <v>0</v>
      </c>
      <c r="P5206" s="9">
        <v>0</v>
      </c>
      <c r="Q5206" s="9">
        <v>0</v>
      </c>
      <c r="R5206" s="9">
        <v>0</v>
      </c>
      <c r="S5206" s="9">
        <v>0</v>
      </c>
      <c r="T5206" s="9">
        <v>0</v>
      </c>
      <c r="U5206" s="9">
        <v>0</v>
      </c>
      <c r="V5206" s="9">
        <v>0</v>
      </c>
      <c r="W5206" s="9">
        <v>0</v>
      </c>
      <c r="X5206" s="9">
        <v>0</v>
      </c>
      <c r="Y5206" s="9">
        <v>0</v>
      </c>
      <c r="Z5206" s="9">
        <v>0</v>
      </c>
      <c r="AA5206" s="9">
        <v>0</v>
      </c>
      <c r="AB5206" s="9">
        <v>0</v>
      </c>
      <c r="AC5206" s="9">
        <v>0</v>
      </c>
      <c r="AD5206" s="9">
        <v>0</v>
      </c>
      <c r="AE5206" s="9">
        <v>0</v>
      </c>
      <c r="AF5206" s="9">
        <v>0</v>
      </c>
      <c r="AG5206" s="9">
        <v>0</v>
      </c>
      <c r="AH5206" s="9">
        <v>0</v>
      </c>
      <c r="AI5206" s="9">
        <v>0</v>
      </c>
      <c r="AJ5206" s="9">
        <v>0</v>
      </c>
      <c r="AK5206" s="9">
        <v>0</v>
      </c>
      <c r="AL5206" s="9">
        <v>0</v>
      </c>
      <c r="AM5206" s="9">
        <v>0</v>
      </c>
      <c r="AN5206" s="9">
        <v>0</v>
      </c>
      <c r="AO5206" s="9">
        <v>0</v>
      </c>
      <c r="AP5206" s="9">
        <v>0</v>
      </c>
      <c r="AQ5206" s="9">
        <v>0</v>
      </c>
      <c r="AR5206" s="9">
        <v>0</v>
      </c>
      <c r="AS5206" s="9">
        <v>0</v>
      </c>
      <c r="AT5206" s="9">
        <v>0</v>
      </c>
      <c r="AU5206" s="9">
        <v>0</v>
      </c>
      <c r="AV5206" s="9">
        <v>0</v>
      </c>
      <c r="AW5206" s="9">
        <v>0</v>
      </c>
      <c r="AX5206" s="9">
        <v>0</v>
      </c>
      <c r="AY5206" s="9">
        <v>0</v>
      </c>
      <c r="AZ5206" s="9">
        <v>0</v>
      </c>
      <c r="BA5206" s="9">
        <v>0</v>
      </c>
      <c r="BB5206" s="9">
        <v>0</v>
      </c>
      <c r="BC5206" s="9">
        <v>0</v>
      </c>
    </row>
    <row r="5207" spans="2:55" x14ac:dyDescent="0.45">
      <c r="B5207" s="25">
        <v>5200</v>
      </c>
      <c r="D5207" s="9" t="s">
        <v>122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0</v>
      </c>
      <c r="R5207" s="9">
        <v>0</v>
      </c>
      <c r="S5207" s="9">
        <v>0</v>
      </c>
      <c r="T5207" s="9">
        <v>0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  <c r="AC5207" s="9">
        <v>0</v>
      </c>
      <c r="AD5207" s="9">
        <v>0</v>
      </c>
      <c r="AE5207" s="9">
        <v>0</v>
      </c>
      <c r="AF5207" s="9">
        <v>0</v>
      </c>
      <c r="AG5207" s="9">
        <v>0</v>
      </c>
      <c r="AH5207" s="9">
        <v>0</v>
      </c>
      <c r="AI5207" s="9">
        <v>0</v>
      </c>
      <c r="AJ5207" s="9">
        <v>0</v>
      </c>
      <c r="AK5207" s="9">
        <v>0</v>
      </c>
      <c r="AL5207" s="9">
        <v>0</v>
      </c>
      <c r="AM5207" s="9">
        <v>0</v>
      </c>
      <c r="AN5207" s="9">
        <v>0</v>
      </c>
      <c r="AO5207" s="9">
        <v>0</v>
      </c>
      <c r="AP5207" s="9">
        <v>0</v>
      </c>
      <c r="AQ5207" s="9">
        <v>0</v>
      </c>
      <c r="AR5207" s="9">
        <v>0</v>
      </c>
      <c r="AS5207" s="9">
        <v>0</v>
      </c>
      <c r="AT5207" s="9">
        <v>0</v>
      </c>
      <c r="AU5207" s="9">
        <v>0</v>
      </c>
      <c r="AV5207" s="9">
        <v>0</v>
      </c>
      <c r="AW5207" s="9">
        <v>0</v>
      </c>
      <c r="AX5207" s="9">
        <v>0</v>
      </c>
      <c r="AY5207" s="9">
        <v>0</v>
      </c>
      <c r="AZ5207" s="9">
        <v>0</v>
      </c>
      <c r="BA5207" s="9">
        <v>0</v>
      </c>
      <c r="BB5207" s="9">
        <v>0</v>
      </c>
      <c r="BC5207" s="9">
        <v>0</v>
      </c>
    </row>
    <row r="5208" spans="2:55" x14ac:dyDescent="0.45">
      <c r="B5208" s="25">
        <v>5201</v>
      </c>
      <c r="D5208" s="9" t="s">
        <v>123</v>
      </c>
      <c r="E5208" s="9">
        <v>0</v>
      </c>
      <c r="F5208" s="9">
        <v>0</v>
      </c>
      <c r="G5208" s="9">
        <v>0</v>
      </c>
      <c r="H5208" s="9">
        <v>0</v>
      </c>
      <c r="I5208" s="9">
        <v>0</v>
      </c>
      <c r="J5208" s="9">
        <v>0</v>
      </c>
      <c r="K5208" s="9">
        <v>0</v>
      </c>
      <c r="L5208" s="9">
        <v>0</v>
      </c>
      <c r="M5208" s="9">
        <v>0</v>
      </c>
      <c r="N5208" s="9">
        <v>0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0</v>
      </c>
      <c r="V5208" s="9">
        <v>0</v>
      </c>
      <c r="W5208" s="9">
        <v>0</v>
      </c>
      <c r="X5208" s="9">
        <v>0</v>
      </c>
      <c r="Y5208" s="9">
        <v>0</v>
      </c>
      <c r="Z5208" s="9">
        <v>0</v>
      </c>
      <c r="AA5208" s="9">
        <v>0</v>
      </c>
      <c r="AB5208" s="9">
        <v>0</v>
      </c>
      <c r="AC5208" s="9">
        <v>0</v>
      </c>
      <c r="AD5208" s="9">
        <v>0</v>
      </c>
      <c r="AE5208" s="9">
        <v>0</v>
      </c>
      <c r="AF5208" s="9">
        <v>0</v>
      </c>
      <c r="AG5208" s="9">
        <v>0</v>
      </c>
      <c r="AH5208" s="9">
        <v>0</v>
      </c>
      <c r="AI5208" s="9">
        <v>0</v>
      </c>
      <c r="AJ5208" s="9">
        <v>0</v>
      </c>
      <c r="AK5208" s="9">
        <v>0</v>
      </c>
      <c r="AL5208" s="9">
        <v>0</v>
      </c>
      <c r="AM5208" s="9">
        <v>0</v>
      </c>
      <c r="AN5208" s="9">
        <v>0</v>
      </c>
      <c r="AO5208" s="9">
        <v>0</v>
      </c>
      <c r="AP5208" s="9">
        <v>0</v>
      </c>
      <c r="AQ5208" s="9">
        <v>0</v>
      </c>
      <c r="AR5208" s="9">
        <v>0</v>
      </c>
      <c r="AS5208" s="9">
        <v>0</v>
      </c>
      <c r="AT5208" s="9">
        <v>0</v>
      </c>
      <c r="AU5208" s="9">
        <v>0</v>
      </c>
      <c r="AV5208" s="9">
        <v>0</v>
      </c>
      <c r="AW5208" s="9">
        <v>0</v>
      </c>
      <c r="AX5208" s="9">
        <v>0</v>
      </c>
      <c r="AY5208" s="9">
        <v>0</v>
      </c>
      <c r="AZ5208" s="9">
        <v>0</v>
      </c>
      <c r="BA5208" s="9">
        <v>0</v>
      </c>
      <c r="BB5208" s="9">
        <v>0</v>
      </c>
      <c r="BC5208" s="9">
        <v>0</v>
      </c>
    </row>
    <row r="5209" spans="2:55" x14ac:dyDescent="0.45">
      <c r="B5209" s="25">
        <v>5202</v>
      </c>
      <c r="D5209" s="9" t="s">
        <v>124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0</v>
      </c>
      <c r="R5209" s="9">
        <v>0</v>
      </c>
      <c r="S5209" s="9">
        <v>0</v>
      </c>
      <c r="T5209" s="9">
        <v>0</v>
      </c>
      <c r="U5209" s="9">
        <v>0</v>
      </c>
      <c r="V5209" s="9">
        <v>0</v>
      </c>
      <c r="W5209" s="9">
        <v>0</v>
      </c>
      <c r="X5209" s="9">
        <v>0</v>
      </c>
      <c r="Y5209" s="9">
        <v>0</v>
      </c>
      <c r="Z5209" s="9">
        <v>0</v>
      </c>
      <c r="AA5209" s="9">
        <v>0</v>
      </c>
      <c r="AB5209" s="9">
        <v>0</v>
      </c>
      <c r="AC5209" s="9">
        <v>0</v>
      </c>
      <c r="AD5209" s="9">
        <v>0</v>
      </c>
      <c r="AE5209" s="9">
        <v>0</v>
      </c>
      <c r="AF5209" s="9">
        <v>0</v>
      </c>
      <c r="AG5209" s="9">
        <v>0</v>
      </c>
      <c r="AH5209" s="9">
        <v>0</v>
      </c>
      <c r="AI5209" s="9">
        <v>0</v>
      </c>
      <c r="AJ5209" s="9">
        <v>0</v>
      </c>
      <c r="AK5209" s="9">
        <v>0</v>
      </c>
      <c r="AL5209" s="9">
        <v>0</v>
      </c>
      <c r="AM5209" s="9">
        <v>0</v>
      </c>
      <c r="AN5209" s="9">
        <v>0</v>
      </c>
      <c r="AO5209" s="9">
        <v>0</v>
      </c>
      <c r="AP5209" s="9">
        <v>0</v>
      </c>
      <c r="AQ5209" s="9">
        <v>0</v>
      </c>
      <c r="AR5209" s="9">
        <v>0</v>
      </c>
      <c r="AS5209" s="9">
        <v>0</v>
      </c>
      <c r="AT5209" s="9">
        <v>0</v>
      </c>
      <c r="AU5209" s="9">
        <v>0</v>
      </c>
      <c r="AV5209" s="9">
        <v>0</v>
      </c>
      <c r="AW5209" s="9">
        <v>0</v>
      </c>
      <c r="AX5209" s="9">
        <v>0</v>
      </c>
      <c r="AY5209" s="9">
        <v>0</v>
      </c>
      <c r="AZ5209" s="9">
        <v>0</v>
      </c>
      <c r="BA5209" s="9">
        <v>0</v>
      </c>
      <c r="BB5209" s="9">
        <v>0</v>
      </c>
      <c r="BC5209" s="9">
        <v>0</v>
      </c>
    </row>
    <row r="5210" spans="2:55" x14ac:dyDescent="0.45">
      <c r="B5210" s="25">
        <v>5203</v>
      </c>
      <c r="D5210" s="9" t="s">
        <v>125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0</v>
      </c>
      <c r="N5210" s="9">
        <v>0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0</v>
      </c>
      <c r="X5210" s="9">
        <v>0</v>
      </c>
      <c r="Y5210" s="9">
        <v>0</v>
      </c>
      <c r="Z5210" s="9">
        <v>0</v>
      </c>
      <c r="AA5210" s="9">
        <v>0</v>
      </c>
      <c r="AB5210" s="9">
        <v>0</v>
      </c>
      <c r="AC5210" s="9">
        <v>0</v>
      </c>
      <c r="AD5210" s="9">
        <v>0</v>
      </c>
      <c r="AE5210" s="9">
        <v>0</v>
      </c>
      <c r="AF5210" s="9">
        <v>0</v>
      </c>
      <c r="AG5210" s="9">
        <v>0</v>
      </c>
      <c r="AH5210" s="9">
        <v>0</v>
      </c>
      <c r="AI5210" s="9">
        <v>0</v>
      </c>
      <c r="AJ5210" s="9">
        <v>0</v>
      </c>
      <c r="AK5210" s="9">
        <v>0</v>
      </c>
      <c r="AL5210" s="9">
        <v>0</v>
      </c>
      <c r="AM5210" s="9">
        <v>0</v>
      </c>
      <c r="AN5210" s="9">
        <v>0</v>
      </c>
      <c r="AO5210" s="9">
        <v>0</v>
      </c>
      <c r="AP5210" s="9">
        <v>0</v>
      </c>
      <c r="AQ5210" s="9">
        <v>0</v>
      </c>
      <c r="AR5210" s="9">
        <v>0</v>
      </c>
      <c r="AS5210" s="9">
        <v>0</v>
      </c>
      <c r="AT5210" s="9">
        <v>0</v>
      </c>
      <c r="AU5210" s="9">
        <v>0</v>
      </c>
      <c r="AV5210" s="9">
        <v>0</v>
      </c>
      <c r="AW5210" s="9">
        <v>0</v>
      </c>
      <c r="AX5210" s="9">
        <v>0</v>
      </c>
      <c r="AY5210" s="9">
        <v>0</v>
      </c>
      <c r="AZ5210" s="9">
        <v>0</v>
      </c>
      <c r="BA5210" s="9">
        <v>0</v>
      </c>
      <c r="BB5210" s="9">
        <v>0</v>
      </c>
      <c r="BC5210" s="9">
        <v>0</v>
      </c>
    </row>
    <row r="5211" spans="2:55" x14ac:dyDescent="0.45">
      <c r="B5211" s="25">
        <v>5204</v>
      </c>
      <c r="D5211" s="9" t="s">
        <v>126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0</v>
      </c>
      <c r="N5211" s="9">
        <v>0</v>
      </c>
      <c r="O5211" s="9">
        <v>0</v>
      </c>
      <c r="P5211" s="9">
        <v>0</v>
      </c>
      <c r="Q5211" s="9">
        <v>0</v>
      </c>
      <c r="R5211" s="9">
        <v>0</v>
      </c>
      <c r="S5211" s="9">
        <v>0</v>
      </c>
      <c r="T5211" s="9">
        <v>0</v>
      </c>
      <c r="U5211" s="9">
        <v>0</v>
      </c>
      <c r="V5211" s="9">
        <v>0</v>
      </c>
      <c r="W5211" s="9">
        <v>0</v>
      </c>
      <c r="X5211" s="9">
        <v>0</v>
      </c>
      <c r="Y5211" s="9">
        <v>0</v>
      </c>
      <c r="Z5211" s="9">
        <v>0</v>
      </c>
      <c r="AA5211" s="9">
        <v>0</v>
      </c>
      <c r="AB5211" s="9">
        <v>0</v>
      </c>
      <c r="AC5211" s="9">
        <v>0</v>
      </c>
      <c r="AD5211" s="9">
        <v>0</v>
      </c>
      <c r="AE5211" s="9">
        <v>0</v>
      </c>
      <c r="AF5211" s="9">
        <v>0</v>
      </c>
      <c r="AG5211" s="9">
        <v>0</v>
      </c>
      <c r="AH5211" s="9">
        <v>0</v>
      </c>
      <c r="AI5211" s="9">
        <v>0</v>
      </c>
      <c r="AJ5211" s="9">
        <v>0</v>
      </c>
      <c r="AK5211" s="9">
        <v>0</v>
      </c>
      <c r="AL5211" s="9">
        <v>0</v>
      </c>
      <c r="AM5211" s="9">
        <v>0</v>
      </c>
      <c r="AN5211" s="9">
        <v>0</v>
      </c>
      <c r="AO5211" s="9">
        <v>0</v>
      </c>
      <c r="AP5211" s="9">
        <v>0</v>
      </c>
      <c r="AQ5211" s="9">
        <v>0</v>
      </c>
      <c r="AR5211" s="9">
        <v>0</v>
      </c>
      <c r="AS5211" s="9">
        <v>0</v>
      </c>
      <c r="AT5211" s="9">
        <v>0</v>
      </c>
      <c r="AU5211" s="9">
        <v>0</v>
      </c>
      <c r="AV5211" s="9">
        <v>0</v>
      </c>
      <c r="AW5211" s="9">
        <v>0</v>
      </c>
      <c r="AX5211" s="9">
        <v>0</v>
      </c>
      <c r="AY5211" s="9">
        <v>0</v>
      </c>
      <c r="AZ5211" s="9">
        <v>0</v>
      </c>
      <c r="BA5211" s="9">
        <v>0</v>
      </c>
      <c r="BB5211" s="9">
        <v>0</v>
      </c>
      <c r="BC5211" s="9">
        <v>0</v>
      </c>
    </row>
    <row r="5212" spans="2:55" x14ac:dyDescent="0.45">
      <c r="B5212" s="25">
        <v>5205</v>
      </c>
      <c r="D5212" s="9" t="s">
        <v>127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  <c r="J5212" s="9">
        <v>0</v>
      </c>
      <c r="K5212" s="9">
        <v>0</v>
      </c>
      <c r="L5212" s="9">
        <v>0</v>
      </c>
      <c r="M5212" s="9">
        <v>0</v>
      </c>
      <c r="N5212" s="9">
        <v>0</v>
      </c>
      <c r="O5212" s="9">
        <v>0</v>
      </c>
      <c r="P5212" s="9">
        <v>0</v>
      </c>
      <c r="Q5212" s="9">
        <v>0</v>
      </c>
      <c r="R5212" s="9">
        <v>0</v>
      </c>
      <c r="S5212" s="9">
        <v>0</v>
      </c>
      <c r="T5212" s="9">
        <v>0</v>
      </c>
      <c r="U5212" s="9">
        <v>0</v>
      </c>
      <c r="V5212" s="9">
        <v>0</v>
      </c>
      <c r="W5212" s="9">
        <v>0</v>
      </c>
      <c r="X5212" s="9">
        <v>0</v>
      </c>
      <c r="Y5212" s="9">
        <v>0</v>
      </c>
      <c r="Z5212" s="9">
        <v>0</v>
      </c>
      <c r="AA5212" s="9">
        <v>0</v>
      </c>
      <c r="AB5212" s="9">
        <v>0</v>
      </c>
      <c r="AC5212" s="9">
        <v>0</v>
      </c>
      <c r="AD5212" s="9">
        <v>0</v>
      </c>
      <c r="AE5212" s="9">
        <v>0</v>
      </c>
      <c r="AF5212" s="9">
        <v>0</v>
      </c>
      <c r="AG5212" s="9">
        <v>0</v>
      </c>
      <c r="AH5212" s="9">
        <v>0</v>
      </c>
      <c r="AI5212" s="9">
        <v>0</v>
      </c>
      <c r="AJ5212" s="9">
        <v>0</v>
      </c>
      <c r="AK5212" s="9">
        <v>0</v>
      </c>
      <c r="AL5212" s="9">
        <v>0</v>
      </c>
      <c r="AM5212" s="9">
        <v>0</v>
      </c>
      <c r="AN5212" s="9">
        <v>0</v>
      </c>
      <c r="AO5212" s="9">
        <v>0</v>
      </c>
      <c r="AP5212" s="9">
        <v>0</v>
      </c>
      <c r="AQ5212" s="9">
        <v>0</v>
      </c>
      <c r="AR5212" s="9">
        <v>0</v>
      </c>
      <c r="AS5212" s="9">
        <v>0</v>
      </c>
      <c r="AT5212" s="9">
        <v>0</v>
      </c>
      <c r="AU5212" s="9">
        <v>0</v>
      </c>
      <c r="AV5212" s="9">
        <v>0</v>
      </c>
      <c r="AW5212" s="9">
        <v>0</v>
      </c>
      <c r="AX5212" s="9">
        <v>0</v>
      </c>
      <c r="AY5212" s="9">
        <v>0</v>
      </c>
      <c r="AZ5212" s="9">
        <v>0</v>
      </c>
      <c r="BA5212" s="9">
        <v>0</v>
      </c>
      <c r="BB5212" s="9">
        <v>0</v>
      </c>
      <c r="BC5212" s="9">
        <v>0</v>
      </c>
    </row>
    <row r="5213" spans="2:55" x14ac:dyDescent="0.45">
      <c r="B5213" s="25">
        <v>5206</v>
      </c>
      <c r="D5213" s="9" t="s">
        <v>128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  <c r="N5213" s="9">
        <v>0</v>
      </c>
      <c r="O5213" s="9">
        <v>0</v>
      </c>
      <c r="P5213" s="9">
        <v>0</v>
      </c>
      <c r="Q5213" s="9">
        <v>0</v>
      </c>
      <c r="R5213" s="9">
        <v>0</v>
      </c>
      <c r="S5213" s="9">
        <v>0</v>
      </c>
      <c r="T5213" s="9">
        <v>0</v>
      </c>
      <c r="U5213" s="9">
        <v>0</v>
      </c>
      <c r="V5213" s="9">
        <v>0</v>
      </c>
      <c r="W5213" s="9">
        <v>0</v>
      </c>
      <c r="X5213" s="9">
        <v>0</v>
      </c>
      <c r="Y5213" s="9">
        <v>0</v>
      </c>
      <c r="Z5213" s="9">
        <v>0</v>
      </c>
      <c r="AA5213" s="9">
        <v>0</v>
      </c>
      <c r="AB5213" s="9">
        <v>0</v>
      </c>
      <c r="AC5213" s="9">
        <v>0</v>
      </c>
      <c r="AD5213" s="9">
        <v>0</v>
      </c>
      <c r="AE5213" s="9">
        <v>0</v>
      </c>
      <c r="AF5213" s="9">
        <v>0</v>
      </c>
      <c r="AG5213" s="9">
        <v>0</v>
      </c>
      <c r="AH5213" s="9">
        <v>0</v>
      </c>
      <c r="AI5213" s="9">
        <v>0</v>
      </c>
      <c r="AJ5213" s="9">
        <v>0</v>
      </c>
      <c r="AK5213" s="9">
        <v>0</v>
      </c>
      <c r="AL5213" s="9">
        <v>0</v>
      </c>
      <c r="AM5213" s="9">
        <v>0</v>
      </c>
      <c r="AN5213" s="9">
        <v>0</v>
      </c>
      <c r="AO5213" s="9">
        <v>0</v>
      </c>
      <c r="AP5213" s="9">
        <v>0</v>
      </c>
      <c r="AQ5213" s="9">
        <v>0</v>
      </c>
      <c r="AR5213" s="9">
        <v>0</v>
      </c>
      <c r="AS5213" s="9">
        <v>0</v>
      </c>
      <c r="AT5213" s="9">
        <v>0</v>
      </c>
      <c r="AU5213" s="9">
        <v>0</v>
      </c>
      <c r="AV5213" s="9">
        <v>0</v>
      </c>
      <c r="AW5213" s="9">
        <v>0</v>
      </c>
      <c r="AX5213" s="9">
        <v>0</v>
      </c>
      <c r="AY5213" s="9">
        <v>0</v>
      </c>
      <c r="AZ5213" s="9">
        <v>0</v>
      </c>
      <c r="BA5213" s="9">
        <v>0</v>
      </c>
      <c r="BB5213" s="9">
        <v>0</v>
      </c>
      <c r="BC5213" s="9">
        <v>0</v>
      </c>
    </row>
    <row r="5214" spans="2:55" x14ac:dyDescent="0.45">
      <c r="B5214" s="25">
        <v>5207</v>
      </c>
      <c r="D5214" s="9" t="s">
        <v>129</v>
      </c>
      <c r="E5214" s="9">
        <v>0</v>
      </c>
      <c r="F5214" s="9">
        <v>0</v>
      </c>
      <c r="G5214" s="9">
        <v>0</v>
      </c>
      <c r="H5214" s="9">
        <v>0</v>
      </c>
      <c r="I5214" s="9">
        <v>0</v>
      </c>
      <c r="J5214" s="9">
        <v>0</v>
      </c>
      <c r="K5214" s="9">
        <v>0</v>
      </c>
      <c r="L5214" s="9">
        <v>0</v>
      </c>
      <c r="M5214" s="9">
        <v>0</v>
      </c>
      <c r="N5214" s="9">
        <v>0</v>
      </c>
      <c r="O5214" s="9">
        <v>0</v>
      </c>
      <c r="P5214" s="9">
        <v>0</v>
      </c>
      <c r="Q5214" s="9">
        <v>0</v>
      </c>
      <c r="R5214" s="9">
        <v>0</v>
      </c>
      <c r="S5214" s="9">
        <v>0</v>
      </c>
      <c r="T5214" s="9">
        <v>0</v>
      </c>
      <c r="U5214" s="9">
        <v>0</v>
      </c>
      <c r="V5214" s="9">
        <v>0</v>
      </c>
      <c r="W5214" s="9">
        <v>0</v>
      </c>
      <c r="X5214" s="9">
        <v>0</v>
      </c>
      <c r="Y5214" s="9">
        <v>0</v>
      </c>
      <c r="Z5214" s="9">
        <v>0</v>
      </c>
      <c r="AA5214" s="9">
        <v>0</v>
      </c>
      <c r="AB5214" s="9">
        <v>0</v>
      </c>
      <c r="AC5214" s="9">
        <v>0</v>
      </c>
      <c r="AD5214" s="9">
        <v>0</v>
      </c>
      <c r="AE5214" s="9">
        <v>0</v>
      </c>
      <c r="AF5214" s="9">
        <v>0</v>
      </c>
      <c r="AG5214" s="9">
        <v>0</v>
      </c>
      <c r="AH5214" s="9">
        <v>0</v>
      </c>
      <c r="AI5214" s="9">
        <v>0</v>
      </c>
      <c r="AJ5214" s="9">
        <v>0</v>
      </c>
      <c r="AK5214" s="9">
        <v>0</v>
      </c>
      <c r="AL5214" s="9">
        <v>0</v>
      </c>
      <c r="AM5214" s="9">
        <v>0</v>
      </c>
      <c r="AN5214" s="9">
        <v>0</v>
      </c>
      <c r="AO5214" s="9">
        <v>0</v>
      </c>
      <c r="AP5214" s="9">
        <v>0</v>
      </c>
      <c r="AQ5214" s="9">
        <v>0</v>
      </c>
      <c r="AR5214" s="9">
        <v>0</v>
      </c>
      <c r="AS5214" s="9">
        <v>0</v>
      </c>
      <c r="AT5214" s="9">
        <v>0</v>
      </c>
      <c r="AU5214" s="9">
        <v>0</v>
      </c>
      <c r="AV5214" s="9">
        <v>0</v>
      </c>
      <c r="AW5214" s="9">
        <v>0</v>
      </c>
      <c r="AX5214" s="9">
        <v>0</v>
      </c>
      <c r="AY5214" s="9">
        <v>0</v>
      </c>
      <c r="AZ5214" s="9">
        <v>0</v>
      </c>
      <c r="BA5214" s="9">
        <v>0</v>
      </c>
      <c r="BB5214" s="9">
        <v>0</v>
      </c>
      <c r="BC5214" s="9">
        <v>0</v>
      </c>
    </row>
    <row r="5215" spans="2:55" x14ac:dyDescent="0.45">
      <c r="B5215" s="25">
        <v>5208</v>
      </c>
      <c r="D5215" s="9" t="s">
        <v>130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  <c r="J5215" s="9">
        <v>0</v>
      </c>
      <c r="K5215" s="9">
        <v>0</v>
      </c>
      <c r="L5215" s="9">
        <v>0</v>
      </c>
      <c r="M5215" s="9">
        <v>0</v>
      </c>
      <c r="N5215" s="9">
        <v>0</v>
      </c>
      <c r="O5215" s="9">
        <v>0</v>
      </c>
      <c r="P5215" s="9">
        <v>0</v>
      </c>
      <c r="Q5215" s="9">
        <v>0</v>
      </c>
      <c r="R5215" s="9">
        <v>0</v>
      </c>
      <c r="S5215" s="9">
        <v>0</v>
      </c>
      <c r="T5215" s="9">
        <v>0</v>
      </c>
      <c r="U5215" s="9">
        <v>0</v>
      </c>
      <c r="V5215" s="9">
        <v>0</v>
      </c>
      <c r="W5215" s="9">
        <v>0</v>
      </c>
      <c r="X5215" s="9">
        <v>0</v>
      </c>
      <c r="Y5215" s="9">
        <v>0</v>
      </c>
      <c r="Z5215" s="9">
        <v>0</v>
      </c>
      <c r="AA5215" s="9">
        <v>0</v>
      </c>
      <c r="AB5215" s="9">
        <v>0</v>
      </c>
      <c r="AC5215" s="9">
        <v>0</v>
      </c>
      <c r="AD5215" s="9">
        <v>0</v>
      </c>
      <c r="AE5215" s="9">
        <v>0</v>
      </c>
      <c r="AF5215" s="9">
        <v>0</v>
      </c>
      <c r="AG5215" s="9">
        <v>0</v>
      </c>
      <c r="AH5215" s="9">
        <v>0</v>
      </c>
      <c r="AI5215" s="9">
        <v>0</v>
      </c>
      <c r="AJ5215" s="9">
        <v>0</v>
      </c>
      <c r="AK5215" s="9">
        <v>0</v>
      </c>
      <c r="AL5215" s="9">
        <v>0</v>
      </c>
      <c r="AM5215" s="9">
        <v>0</v>
      </c>
      <c r="AN5215" s="9">
        <v>0</v>
      </c>
      <c r="AO5215" s="9">
        <v>0</v>
      </c>
      <c r="AP5215" s="9">
        <v>0</v>
      </c>
      <c r="AQ5215" s="9">
        <v>0</v>
      </c>
      <c r="AR5215" s="9">
        <v>0</v>
      </c>
      <c r="AS5215" s="9">
        <v>0</v>
      </c>
      <c r="AT5215" s="9">
        <v>0</v>
      </c>
      <c r="AU5215" s="9">
        <v>0</v>
      </c>
      <c r="AV5215" s="9">
        <v>0</v>
      </c>
      <c r="AW5215" s="9">
        <v>0</v>
      </c>
      <c r="AX5215" s="9">
        <v>0</v>
      </c>
      <c r="AY5215" s="9">
        <v>0</v>
      </c>
      <c r="AZ5215" s="9">
        <v>0</v>
      </c>
      <c r="BA5215" s="9">
        <v>0</v>
      </c>
      <c r="BB5215" s="9">
        <v>0</v>
      </c>
      <c r="BC5215" s="9">
        <v>0</v>
      </c>
    </row>
    <row r="5216" spans="2:55" x14ac:dyDescent="0.45">
      <c r="B5216" s="25">
        <v>5209</v>
      </c>
      <c r="D5216" s="9" t="s">
        <v>131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0</v>
      </c>
      <c r="L5216" s="9">
        <v>0</v>
      </c>
      <c r="M5216" s="9">
        <v>0</v>
      </c>
      <c r="N5216" s="9">
        <v>0</v>
      </c>
      <c r="O5216" s="9">
        <v>0</v>
      </c>
      <c r="P5216" s="9">
        <v>0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0</v>
      </c>
      <c r="X5216" s="9">
        <v>0</v>
      </c>
      <c r="Y5216" s="9">
        <v>0</v>
      </c>
      <c r="Z5216" s="9">
        <v>0</v>
      </c>
      <c r="AA5216" s="9">
        <v>0</v>
      </c>
      <c r="AB5216" s="9">
        <v>0</v>
      </c>
      <c r="AC5216" s="9">
        <v>0</v>
      </c>
      <c r="AD5216" s="9">
        <v>0</v>
      </c>
      <c r="AE5216" s="9">
        <v>0</v>
      </c>
      <c r="AF5216" s="9">
        <v>0</v>
      </c>
      <c r="AG5216" s="9">
        <v>0</v>
      </c>
      <c r="AH5216" s="9">
        <v>0</v>
      </c>
      <c r="AI5216" s="9">
        <v>0</v>
      </c>
      <c r="AJ5216" s="9">
        <v>0</v>
      </c>
      <c r="AK5216" s="9">
        <v>0</v>
      </c>
      <c r="AL5216" s="9">
        <v>0</v>
      </c>
      <c r="AM5216" s="9">
        <v>0</v>
      </c>
      <c r="AN5216" s="9">
        <v>0</v>
      </c>
      <c r="AO5216" s="9">
        <v>0</v>
      </c>
      <c r="AP5216" s="9">
        <v>0</v>
      </c>
      <c r="AQ5216" s="9">
        <v>0</v>
      </c>
      <c r="AR5216" s="9">
        <v>0</v>
      </c>
      <c r="AS5216" s="9">
        <v>0</v>
      </c>
      <c r="AT5216" s="9">
        <v>0</v>
      </c>
      <c r="AU5216" s="9">
        <v>0</v>
      </c>
      <c r="AV5216" s="9">
        <v>0</v>
      </c>
      <c r="AW5216" s="9">
        <v>0</v>
      </c>
      <c r="AX5216" s="9">
        <v>0</v>
      </c>
      <c r="AY5216" s="9">
        <v>0</v>
      </c>
      <c r="AZ5216" s="9">
        <v>0</v>
      </c>
      <c r="BA5216" s="9">
        <v>0</v>
      </c>
      <c r="BB5216" s="9">
        <v>0</v>
      </c>
      <c r="BC5216" s="9">
        <v>0</v>
      </c>
    </row>
    <row r="5217" spans="2:55" x14ac:dyDescent="0.45">
      <c r="B5217" s="25">
        <v>5210</v>
      </c>
      <c r="D5217" s="9" t="s">
        <v>132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0</v>
      </c>
      <c r="N5217" s="9">
        <v>0</v>
      </c>
      <c r="O5217" s="9">
        <v>0</v>
      </c>
      <c r="P5217" s="9">
        <v>0</v>
      </c>
      <c r="Q5217" s="9">
        <v>0</v>
      </c>
      <c r="R5217" s="9">
        <v>0</v>
      </c>
      <c r="S5217" s="9">
        <v>0</v>
      </c>
      <c r="T5217" s="9">
        <v>0</v>
      </c>
      <c r="U5217" s="9">
        <v>0</v>
      </c>
      <c r="V5217" s="9">
        <v>0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  <c r="AC5217" s="9">
        <v>0</v>
      </c>
      <c r="AD5217" s="9">
        <v>0</v>
      </c>
      <c r="AE5217" s="9">
        <v>0</v>
      </c>
      <c r="AF5217" s="9">
        <v>0</v>
      </c>
      <c r="AG5217" s="9">
        <v>0</v>
      </c>
      <c r="AH5217" s="9">
        <v>0</v>
      </c>
      <c r="AI5217" s="9">
        <v>0</v>
      </c>
      <c r="AJ5217" s="9">
        <v>0</v>
      </c>
      <c r="AK5217" s="9">
        <v>0</v>
      </c>
      <c r="AL5217" s="9">
        <v>0</v>
      </c>
      <c r="AM5217" s="9">
        <v>0</v>
      </c>
      <c r="AN5217" s="9">
        <v>0</v>
      </c>
      <c r="AO5217" s="9">
        <v>0</v>
      </c>
      <c r="AP5217" s="9">
        <v>0</v>
      </c>
      <c r="AQ5217" s="9">
        <v>0</v>
      </c>
      <c r="AR5217" s="9">
        <v>0</v>
      </c>
      <c r="AS5217" s="9">
        <v>0</v>
      </c>
      <c r="AT5217" s="9">
        <v>0</v>
      </c>
      <c r="AU5217" s="9">
        <v>0</v>
      </c>
      <c r="AV5217" s="9">
        <v>0</v>
      </c>
      <c r="AW5217" s="9">
        <v>0</v>
      </c>
      <c r="AX5217" s="9">
        <v>0</v>
      </c>
      <c r="AY5217" s="9">
        <v>0</v>
      </c>
      <c r="AZ5217" s="9">
        <v>0</v>
      </c>
      <c r="BA5217" s="9">
        <v>0</v>
      </c>
      <c r="BB5217" s="9">
        <v>0</v>
      </c>
      <c r="BC5217" s="9">
        <v>0</v>
      </c>
    </row>
    <row r="5218" spans="2:55" x14ac:dyDescent="0.45">
      <c r="B5218" s="25">
        <v>5211</v>
      </c>
      <c r="D5218" s="9" t="s">
        <v>133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  <c r="J5218" s="9">
        <v>0</v>
      </c>
      <c r="K5218" s="9">
        <v>0</v>
      </c>
      <c r="L5218" s="9">
        <v>0</v>
      </c>
      <c r="M5218" s="9">
        <v>0</v>
      </c>
      <c r="N5218" s="9">
        <v>0</v>
      </c>
      <c r="O5218" s="9">
        <v>0</v>
      </c>
      <c r="P5218" s="9">
        <v>0</v>
      </c>
      <c r="Q5218" s="9">
        <v>0</v>
      </c>
      <c r="R5218" s="9">
        <v>0</v>
      </c>
      <c r="S5218" s="9">
        <v>0</v>
      </c>
      <c r="T5218" s="9">
        <v>0</v>
      </c>
      <c r="U5218" s="9">
        <v>0</v>
      </c>
      <c r="V5218" s="9">
        <v>0</v>
      </c>
      <c r="W5218" s="9">
        <v>0</v>
      </c>
      <c r="X5218" s="9">
        <v>0</v>
      </c>
      <c r="Y5218" s="9">
        <v>0</v>
      </c>
      <c r="Z5218" s="9">
        <v>0</v>
      </c>
      <c r="AA5218" s="9">
        <v>0</v>
      </c>
      <c r="AB5218" s="9">
        <v>0</v>
      </c>
      <c r="AC5218" s="9">
        <v>0</v>
      </c>
      <c r="AD5218" s="9">
        <v>0</v>
      </c>
      <c r="AE5218" s="9">
        <v>0</v>
      </c>
      <c r="AF5218" s="9">
        <v>0</v>
      </c>
      <c r="AG5218" s="9">
        <v>0</v>
      </c>
      <c r="AH5218" s="9">
        <v>0</v>
      </c>
      <c r="AI5218" s="9">
        <v>0</v>
      </c>
      <c r="AJ5218" s="9">
        <v>0</v>
      </c>
      <c r="AK5218" s="9">
        <v>0</v>
      </c>
      <c r="AL5218" s="9">
        <v>0</v>
      </c>
      <c r="AM5218" s="9">
        <v>0</v>
      </c>
      <c r="AN5218" s="9">
        <v>0</v>
      </c>
      <c r="AO5218" s="9">
        <v>0</v>
      </c>
      <c r="AP5218" s="9">
        <v>0</v>
      </c>
      <c r="AQ5218" s="9">
        <v>0</v>
      </c>
      <c r="AR5218" s="9">
        <v>0</v>
      </c>
      <c r="AS5218" s="9">
        <v>0</v>
      </c>
      <c r="AT5218" s="9">
        <v>0</v>
      </c>
      <c r="AU5218" s="9">
        <v>0</v>
      </c>
      <c r="AV5218" s="9">
        <v>0</v>
      </c>
      <c r="AW5218" s="9">
        <v>0</v>
      </c>
      <c r="AX5218" s="9">
        <v>0</v>
      </c>
      <c r="AY5218" s="9">
        <v>0</v>
      </c>
      <c r="AZ5218" s="9">
        <v>0</v>
      </c>
      <c r="BA5218" s="9">
        <v>0</v>
      </c>
      <c r="BB5218" s="9">
        <v>0</v>
      </c>
      <c r="BC5218" s="9">
        <v>0</v>
      </c>
    </row>
    <row r="5219" spans="2:55" x14ac:dyDescent="0.45">
      <c r="B5219" s="25">
        <v>5212</v>
      </c>
      <c r="D5219" s="9" t="s">
        <v>134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0</v>
      </c>
      <c r="X5219" s="9">
        <v>0</v>
      </c>
      <c r="Y5219" s="9">
        <v>0</v>
      </c>
      <c r="Z5219" s="9">
        <v>0</v>
      </c>
      <c r="AA5219" s="9">
        <v>0</v>
      </c>
      <c r="AB5219" s="9">
        <v>0</v>
      </c>
      <c r="AC5219" s="9">
        <v>0</v>
      </c>
      <c r="AD5219" s="9">
        <v>0</v>
      </c>
      <c r="AE5219" s="9">
        <v>0</v>
      </c>
      <c r="AF5219" s="9">
        <v>0</v>
      </c>
      <c r="AG5219" s="9">
        <v>0</v>
      </c>
      <c r="AH5219" s="9">
        <v>0</v>
      </c>
      <c r="AI5219" s="9">
        <v>0</v>
      </c>
      <c r="AJ5219" s="9">
        <v>0</v>
      </c>
      <c r="AK5219" s="9">
        <v>0</v>
      </c>
      <c r="AL5219" s="9">
        <v>0</v>
      </c>
      <c r="AM5219" s="9">
        <v>0</v>
      </c>
      <c r="AN5219" s="9">
        <v>0</v>
      </c>
      <c r="AO5219" s="9">
        <v>0</v>
      </c>
      <c r="AP5219" s="9">
        <v>0</v>
      </c>
      <c r="AQ5219" s="9">
        <v>0</v>
      </c>
      <c r="AR5219" s="9">
        <v>0</v>
      </c>
      <c r="AS5219" s="9">
        <v>0</v>
      </c>
      <c r="AT5219" s="9">
        <v>0</v>
      </c>
      <c r="AU5219" s="9">
        <v>0</v>
      </c>
      <c r="AV5219" s="9">
        <v>0</v>
      </c>
      <c r="AW5219" s="9">
        <v>0</v>
      </c>
      <c r="AX5219" s="9">
        <v>0</v>
      </c>
      <c r="AY5219" s="9">
        <v>0</v>
      </c>
      <c r="AZ5219" s="9">
        <v>0</v>
      </c>
      <c r="BA5219" s="9">
        <v>0</v>
      </c>
      <c r="BB5219" s="9">
        <v>0</v>
      </c>
      <c r="BC5219" s="9">
        <v>0</v>
      </c>
    </row>
    <row r="5220" spans="2:55" x14ac:dyDescent="0.45">
      <c r="B5220" s="25">
        <v>5213</v>
      </c>
      <c r="D5220" s="9" t="s">
        <v>135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  <c r="J5220" s="9">
        <v>0</v>
      </c>
      <c r="K5220" s="9">
        <v>0</v>
      </c>
      <c r="L5220" s="9">
        <v>0</v>
      </c>
      <c r="M5220" s="9">
        <v>0</v>
      </c>
      <c r="N5220" s="9">
        <v>0</v>
      </c>
      <c r="O5220" s="9">
        <v>0</v>
      </c>
      <c r="P5220" s="9">
        <v>0</v>
      </c>
      <c r="Q5220" s="9">
        <v>0</v>
      </c>
      <c r="R5220" s="9">
        <v>0</v>
      </c>
      <c r="S5220" s="9">
        <v>0</v>
      </c>
      <c r="T5220" s="9">
        <v>0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  <c r="AB5220" s="9">
        <v>0</v>
      </c>
      <c r="AC5220" s="9">
        <v>0</v>
      </c>
      <c r="AD5220" s="9">
        <v>0</v>
      </c>
      <c r="AE5220" s="9">
        <v>0</v>
      </c>
      <c r="AF5220" s="9">
        <v>0</v>
      </c>
      <c r="AG5220" s="9">
        <v>0</v>
      </c>
      <c r="AH5220" s="9">
        <v>0</v>
      </c>
      <c r="AI5220" s="9">
        <v>0</v>
      </c>
      <c r="AJ5220" s="9">
        <v>0</v>
      </c>
      <c r="AK5220" s="9">
        <v>0</v>
      </c>
      <c r="AL5220" s="9">
        <v>0</v>
      </c>
      <c r="AM5220" s="9">
        <v>0</v>
      </c>
      <c r="AN5220" s="9">
        <v>0</v>
      </c>
      <c r="AO5220" s="9">
        <v>0</v>
      </c>
      <c r="AP5220" s="9">
        <v>0</v>
      </c>
      <c r="AQ5220" s="9">
        <v>0</v>
      </c>
      <c r="AR5220" s="9">
        <v>0</v>
      </c>
      <c r="AS5220" s="9">
        <v>0</v>
      </c>
      <c r="AT5220" s="9">
        <v>0</v>
      </c>
      <c r="AU5220" s="9">
        <v>0</v>
      </c>
      <c r="AV5220" s="9">
        <v>0</v>
      </c>
      <c r="AW5220" s="9">
        <v>0</v>
      </c>
      <c r="AX5220" s="9">
        <v>0</v>
      </c>
      <c r="AY5220" s="9">
        <v>0</v>
      </c>
      <c r="AZ5220" s="9">
        <v>0</v>
      </c>
      <c r="BA5220" s="9">
        <v>0</v>
      </c>
      <c r="BB5220" s="9">
        <v>0</v>
      </c>
      <c r="BC5220" s="9">
        <v>0</v>
      </c>
    </row>
    <row r="5221" spans="2:55" x14ac:dyDescent="0.45">
      <c r="B5221" s="25">
        <v>5214</v>
      </c>
      <c r="D5221" s="9" t="s">
        <v>136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>
        <v>0</v>
      </c>
      <c r="S5221" s="9">
        <v>0</v>
      </c>
      <c r="T5221" s="9">
        <v>0</v>
      </c>
      <c r="U5221" s="9">
        <v>0</v>
      </c>
      <c r="V5221" s="9">
        <v>0</v>
      </c>
      <c r="W5221" s="9">
        <v>0</v>
      </c>
      <c r="X5221" s="9">
        <v>0</v>
      </c>
      <c r="Y5221" s="9">
        <v>0</v>
      </c>
      <c r="Z5221" s="9">
        <v>0</v>
      </c>
      <c r="AA5221" s="9">
        <v>0</v>
      </c>
      <c r="AB5221" s="9">
        <v>0</v>
      </c>
      <c r="AC5221" s="9">
        <v>0</v>
      </c>
      <c r="AD5221" s="9">
        <v>0</v>
      </c>
      <c r="AE5221" s="9">
        <v>0</v>
      </c>
      <c r="AF5221" s="9">
        <v>0</v>
      </c>
      <c r="AG5221" s="9">
        <v>0</v>
      </c>
      <c r="AH5221" s="9">
        <v>0</v>
      </c>
      <c r="AI5221" s="9">
        <v>0</v>
      </c>
      <c r="AJ5221" s="9">
        <v>0</v>
      </c>
      <c r="AK5221" s="9">
        <v>0</v>
      </c>
      <c r="AL5221" s="9">
        <v>0</v>
      </c>
      <c r="AM5221" s="9">
        <v>0</v>
      </c>
      <c r="AN5221" s="9">
        <v>0</v>
      </c>
      <c r="AO5221" s="9">
        <v>0</v>
      </c>
      <c r="AP5221" s="9">
        <v>0</v>
      </c>
      <c r="AQ5221" s="9">
        <v>0</v>
      </c>
      <c r="AR5221" s="9">
        <v>0</v>
      </c>
      <c r="AS5221" s="9">
        <v>0</v>
      </c>
      <c r="AT5221" s="9">
        <v>0</v>
      </c>
      <c r="AU5221" s="9">
        <v>0</v>
      </c>
      <c r="AV5221" s="9">
        <v>0</v>
      </c>
      <c r="AW5221" s="9">
        <v>0</v>
      </c>
      <c r="AX5221" s="9">
        <v>0</v>
      </c>
      <c r="AY5221" s="9">
        <v>0</v>
      </c>
      <c r="AZ5221" s="9">
        <v>0</v>
      </c>
      <c r="BA5221" s="9">
        <v>0</v>
      </c>
      <c r="BB5221" s="9">
        <v>0</v>
      </c>
      <c r="BC5221" s="9">
        <v>0</v>
      </c>
    </row>
    <row r="5222" spans="2:55" x14ac:dyDescent="0.45">
      <c r="B5222" s="25">
        <v>5215</v>
      </c>
      <c r="D5222" s="9" t="s">
        <v>137</v>
      </c>
      <c r="E5222" s="9">
        <v>0</v>
      </c>
      <c r="F5222" s="9">
        <v>0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0</v>
      </c>
      <c r="R5222" s="9">
        <v>0</v>
      </c>
      <c r="S5222" s="9">
        <v>0</v>
      </c>
      <c r="T5222" s="9">
        <v>0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  <c r="AC5222" s="9">
        <v>0</v>
      </c>
      <c r="AD5222" s="9">
        <v>0</v>
      </c>
      <c r="AE5222" s="9">
        <v>0</v>
      </c>
      <c r="AF5222" s="9">
        <v>0</v>
      </c>
      <c r="AG5222" s="9">
        <v>0</v>
      </c>
      <c r="AH5222" s="9">
        <v>0</v>
      </c>
      <c r="AI5222" s="9">
        <v>0</v>
      </c>
      <c r="AJ5222" s="9">
        <v>0</v>
      </c>
      <c r="AK5222" s="9">
        <v>0</v>
      </c>
      <c r="AL5222" s="9">
        <v>0</v>
      </c>
      <c r="AM5222" s="9">
        <v>0</v>
      </c>
      <c r="AN5222" s="9">
        <v>0</v>
      </c>
      <c r="AO5222" s="9">
        <v>0</v>
      </c>
      <c r="AP5222" s="9">
        <v>0</v>
      </c>
      <c r="AQ5222" s="9">
        <v>0</v>
      </c>
      <c r="AR5222" s="9">
        <v>0</v>
      </c>
      <c r="AS5222" s="9">
        <v>0</v>
      </c>
      <c r="AT5222" s="9">
        <v>0</v>
      </c>
      <c r="AU5222" s="9">
        <v>0</v>
      </c>
      <c r="AV5222" s="9">
        <v>0</v>
      </c>
      <c r="AW5222" s="9">
        <v>0</v>
      </c>
      <c r="AX5222" s="9">
        <v>0</v>
      </c>
      <c r="AY5222" s="9">
        <v>0</v>
      </c>
      <c r="AZ5222" s="9">
        <v>0</v>
      </c>
      <c r="BA5222" s="9">
        <v>0</v>
      </c>
      <c r="BB5222" s="9">
        <v>0</v>
      </c>
      <c r="BC5222" s="9">
        <v>0</v>
      </c>
    </row>
    <row r="5223" spans="2:55" x14ac:dyDescent="0.45">
      <c r="B5223" s="25">
        <v>5216</v>
      </c>
      <c r="D5223" s="9" t="s">
        <v>138</v>
      </c>
      <c r="E5223" s="9">
        <v>0</v>
      </c>
      <c r="F5223" s="9">
        <v>0</v>
      </c>
      <c r="G5223" s="9">
        <v>0</v>
      </c>
      <c r="H5223" s="9">
        <v>0</v>
      </c>
      <c r="I5223" s="9">
        <v>0</v>
      </c>
      <c r="J5223" s="9">
        <v>0</v>
      </c>
      <c r="K5223" s="9">
        <v>0</v>
      </c>
      <c r="L5223" s="9">
        <v>0</v>
      </c>
      <c r="M5223" s="9">
        <v>0</v>
      </c>
      <c r="N5223" s="9">
        <v>0</v>
      </c>
      <c r="O5223" s="9">
        <v>0</v>
      </c>
      <c r="P5223" s="9">
        <v>0</v>
      </c>
      <c r="Q5223" s="9">
        <v>0</v>
      </c>
      <c r="R5223" s="9">
        <v>0</v>
      </c>
      <c r="S5223" s="9">
        <v>0</v>
      </c>
      <c r="T5223" s="9">
        <v>0</v>
      </c>
      <c r="U5223" s="9">
        <v>0</v>
      </c>
      <c r="V5223" s="9">
        <v>0</v>
      </c>
      <c r="W5223" s="9">
        <v>0</v>
      </c>
      <c r="X5223" s="9">
        <v>0</v>
      </c>
      <c r="Y5223" s="9">
        <v>0</v>
      </c>
      <c r="Z5223" s="9">
        <v>0</v>
      </c>
      <c r="AA5223" s="9">
        <v>0</v>
      </c>
      <c r="AB5223" s="9">
        <v>0</v>
      </c>
      <c r="AC5223" s="9">
        <v>0</v>
      </c>
      <c r="AD5223" s="9">
        <v>0</v>
      </c>
      <c r="AE5223" s="9">
        <v>0</v>
      </c>
      <c r="AF5223" s="9">
        <v>0</v>
      </c>
      <c r="AG5223" s="9">
        <v>0</v>
      </c>
      <c r="AH5223" s="9">
        <v>0</v>
      </c>
      <c r="AI5223" s="9">
        <v>0</v>
      </c>
      <c r="AJ5223" s="9">
        <v>0</v>
      </c>
      <c r="AK5223" s="9">
        <v>0</v>
      </c>
      <c r="AL5223" s="9">
        <v>0</v>
      </c>
      <c r="AM5223" s="9">
        <v>0</v>
      </c>
      <c r="AN5223" s="9">
        <v>0</v>
      </c>
      <c r="AO5223" s="9">
        <v>0</v>
      </c>
      <c r="AP5223" s="9">
        <v>0</v>
      </c>
      <c r="AQ5223" s="9">
        <v>0</v>
      </c>
      <c r="AR5223" s="9">
        <v>0</v>
      </c>
      <c r="AS5223" s="9">
        <v>0</v>
      </c>
      <c r="AT5223" s="9">
        <v>0</v>
      </c>
      <c r="AU5223" s="9">
        <v>0</v>
      </c>
      <c r="AV5223" s="9">
        <v>0</v>
      </c>
      <c r="AW5223" s="9">
        <v>0</v>
      </c>
      <c r="AX5223" s="9">
        <v>0</v>
      </c>
      <c r="AY5223" s="9">
        <v>0</v>
      </c>
      <c r="AZ5223" s="9">
        <v>0</v>
      </c>
      <c r="BA5223" s="9">
        <v>0</v>
      </c>
      <c r="BB5223" s="9">
        <v>0</v>
      </c>
      <c r="BC5223" s="9">
        <v>0</v>
      </c>
    </row>
    <row r="5224" spans="2:55" x14ac:dyDescent="0.45">
      <c r="B5224" s="25">
        <v>5217</v>
      </c>
      <c r="D5224" s="9" t="s">
        <v>139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0</v>
      </c>
      <c r="N5224" s="9">
        <v>0</v>
      </c>
      <c r="O5224" s="9">
        <v>0</v>
      </c>
      <c r="P5224" s="9">
        <v>0</v>
      </c>
      <c r="Q5224" s="9">
        <v>0</v>
      </c>
      <c r="R5224" s="9">
        <v>0</v>
      </c>
      <c r="S5224" s="9">
        <v>0</v>
      </c>
      <c r="T5224" s="9">
        <v>0</v>
      </c>
      <c r="U5224" s="9">
        <v>0</v>
      </c>
      <c r="V5224" s="9">
        <v>0</v>
      </c>
      <c r="W5224" s="9">
        <v>0</v>
      </c>
      <c r="X5224" s="9">
        <v>0</v>
      </c>
      <c r="Y5224" s="9">
        <v>0</v>
      </c>
      <c r="Z5224" s="9">
        <v>0</v>
      </c>
      <c r="AA5224" s="9">
        <v>0</v>
      </c>
      <c r="AB5224" s="9">
        <v>0</v>
      </c>
      <c r="AC5224" s="9">
        <v>0</v>
      </c>
      <c r="AD5224" s="9">
        <v>0</v>
      </c>
      <c r="AE5224" s="9">
        <v>0</v>
      </c>
      <c r="AF5224" s="9">
        <v>0</v>
      </c>
      <c r="AG5224" s="9">
        <v>0</v>
      </c>
      <c r="AH5224" s="9">
        <v>0</v>
      </c>
      <c r="AI5224" s="9">
        <v>0</v>
      </c>
      <c r="AJ5224" s="9">
        <v>0</v>
      </c>
      <c r="AK5224" s="9">
        <v>0</v>
      </c>
      <c r="AL5224" s="9">
        <v>0</v>
      </c>
      <c r="AM5224" s="9">
        <v>0</v>
      </c>
      <c r="AN5224" s="9">
        <v>0</v>
      </c>
      <c r="AO5224" s="9">
        <v>0</v>
      </c>
      <c r="AP5224" s="9">
        <v>0</v>
      </c>
      <c r="AQ5224" s="9">
        <v>0</v>
      </c>
      <c r="AR5224" s="9">
        <v>0</v>
      </c>
      <c r="AS5224" s="9">
        <v>0</v>
      </c>
      <c r="AT5224" s="9">
        <v>0</v>
      </c>
      <c r="AU5224" s="9">
        <v>0</v>
      </c>
      <c r="AV5224" s="9">
        <v>0</v>
      </c>
      <c r="AW5224" s="9">
        <v>0</v>
      </c>
      <c r="AX5224" s="9">
        <v>0</v>
      </c>
      <c r="AY5224" s="9">
        <v>0</v>
      </c>
      <c r="AZ5224" s="9">
        <v>0</v>
      </c>
      <c r="BA5224" s="9">
        <v>0</v>
      </c>
      <c r="BB5224" s="9">
        <v>0</v>
      </c>
      <c r="BC5224" s="9">
        <v>0</v>
      </c>
    </row>
    <row r="5225" spans="2:55" x14ac:dyDescent="0.45">
      <c r="B5225" s="25">
        <v>5218</v>
      </c>
      <c r="D5225" s="9" t="s">
        <v>140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0</v>
      </c>
      <c r="R5225" s="9">
        <v>0</v>
      </c>
      <c r="S5225" s="9">
        <v>0</v>
      </c>
      <c r="T5225" s="9">
        <v>0</v>
      </c>
      <c r="U5225" s="9">
        <v>0</v>
      </c>
      <c r="V5225" s="9">
        <v>0</v>
      </c>
      <c r="W5225" s="9">
        <v>0</v>
      </c>
      <c r="X5225" s="9">
        <v>0</v>
      </c>
      <c r="Y5225" s="9">
        <v>0</v>
      </c>
      <c r="Z5225" s="9">
        <v>0</v>
      </c>
      <c r="AA5225" s="9">
        <v>0</v>
      </c>
      <c r="AB5225" s="9">
        <v>0</v>
      </c>
      <c r="AC5225" s="9">
        <v>0</v>
      </c>
      <c r="AD5225" s="9">
        <v>0</v>
      </c>
      <c r="AE5225" s="9">
        <v>0</v>
      </c>
      <c r="AF5225" s="9">
        <v>0</v>
      </c>
      <c r="AG5225" s="9">
        <v>0</v>
      </c>
      <c r="AH5225" s="9">
        <v>0</v>
      </c>
      <c r="AI5225" s="9">
        <v>0</v>
      </c>
      <c r="AJ5225" s="9">
        <v>0</v>
      </c>
      <c r="AK5225" s="9">
        <v>0</v>
      </c>
      <c r="AL5225" s="9">
        <v>0</v>
      </c>
      <c r="AM5225" s="9">
        <v>0</v>
      </c>
      <c r="AN5225" s="9">
        <v>0</v>
      </c>
      <c r="AO5225" s="9">
        <v>0</v>
      </c>
      <c r="AP5225" s="9">
        <v>0</v>
      </c>
      <c r="AQ5225" s="9">
        <v>0</v>
      </c>
      <c r="AR5225" s="9">
        <v>0</v>
      </c>
      <c r="AS5225" s="9">
        <v>0</v>
      </c>
      <c r="AT5225" s="9">
        <v>0</v>
      </c>
      <c r="AU5225" s="9">
        <v>0</v>
      </c>
      <c r="AV5225" s="9">
        <v>0</v>
      </c>
      <c r="AW5225" s="9">
        <v>0</v>
      </c>
      <c r="AX5225" s="9">
        <v>0</v>
      </c>
      <c r="AY5225" s="9">
        <v>0</v>
      </c>
      <c r="AZ5225" s="9">
        <v>0</v>
      </c>
      <c r="BA5225" s="9">
        <v>0</v>
      </c>
      <c r="BB5225" s="9">
        <v>0</v>
      </c>
      <c r="BC5225" s="9">
        <v>0</v>
      </c>
    </row>
    <row r="5226" spans="2:55" x14ac:dyDescent="0.45">
      <c r="B5226" s="25">
        <v>5219</v>
      </c>
      <c r="D5226" s="9" t="s">
        <v>55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  <c r="J5226" s="9">
        <v>0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  <c r="Q5226" s="9">
        <v>0</v>
      </c>
      <c r="R5226" s="9">
        <v>0</v>
      </c>
      <c r="S5226" s="9">
        <v>0</v>
      </c>
      <c r="T5226" s="9">
        <v>0</v>
      </c>
      <c r="U5226" s="9">
        <v>0</v>
      </c>
      <c r="V5226" s="9">
        <v>0</v>
      </c>
      <c r="W5226" s="9">
        <v>0</v>
      </c>
      <c r="X5226" s="9">
        <v>0</v>
      </c>
      <c r="Y5226" s="9">
        <v>0</v>
      </c>
      <c r="Z5226" s="9">
        <v>0</v>
      </c>
      <c r="AA5226" s="9">
        <v>0</v>
      </c>
      <c r="AB5226" s="9">
        <v>0</v>
      </c>
      <c r="AC5226" s="9">
        <v>0</v>
      </c>
      <c r="AD5226" s="9">
        <v>0</v>
      </c>
      <c r="AE5226" s="9">
        <v>0</v>
      </c>
      <c r="AF5226" s="9">
        <v>0</v>
      </c>
      <c r="AG5226" s="9">
        <v>0</v>
      </c>
      <c r="AH5226" s="9">
        <v>0</v>
      </c>
      <c r="AI5226" s="9">
        <v>0</v>
      </c>
      <c r="AJ5226" s="9">
        <v>0</v>
      </c>
      <c r="AK5226" s="9">
        <v>0</v>
      </c>
      <c r="AL5226" s="9">
        <v>0</v>
      </c>
      <c r="AM5226" s="9">
        <v>0</v>
      </c>
      <c r="AN5226" s="9">
        <v>0</v>
      </c>
      <c r="AO5226" s="9">
        <v>0</v>
      </c>
      <c r="AP5226" s="9">
        <v>0</v>
      </c>
      <c r="AQ5226" s="9">
        <v>0</v>
      </c>
      <c r="AR5226" s="9">
        <v>0</v>
      </c>
      <c r="AS5226" s="9">
        <v>0</v>
      </c>
      <c r="AT5226" s="9">
        <v>0</v>
      </c>
      <c r="AU5226" s="9">
        <v>0</v>
      </c>
      <c r="AV5226" s="9">
        <v>0</v>
      </c>
      <c r="AW5226" s="9">
        <v>0</v>
      </c>
      <c r="AX5226" s="9">
        <v>0</v>
      </c>
      <c r="AY5226" s="9">
        <v>0</v>
      </c>
      <c r="AZ5226" s="9">
        <v>0</v>
      </c>
      <c r="BA5226" s="9">
        <v>0</v>
      </c>
      <c r="BB5226" s="9">
        <v>0</v>
      </c>
      <c r="BC5226" s="9">
        <v>0</v>
      </c>
    </row>
    <row r="5227" spans="2:55" x14ac:dyDescent="0.45">
      <c r="B5227" s="25">
        <v>5220</v>
      </c>
      <c r="D5227" s="9" t="s">
        <v>3</v>
      </c>
      <c r="E5227" s="9">
        <v>0</v>
      </c>
      <c r="F5227" s="9">
        <v>0</v>
      </c>
      <c r="G5227" s="9">
        <v>11</v>
      </c>
      <c r="H5227" s="9">
        <v>12</v>
      </c>
      <c r="I5227" s="9">
        <v>5</v>
      </c>
      <c r="J5227" s="9">
        <v>0</v>
      </c>
      <c r="K5227" s="9">
        <v>4</v>
      </c>
      <c r="L5227" s="9">
        <v>4</v>
      </c>
      <c r="M5227" s="9">
        <v>3</v>
      </c>
      <c r="N5227" s="9">
        <v>13</v>
      </c>
      <c r="O5227" s="9">
        <v>19</v>
      </c>
      <c r="P5227" s="9">
        <v>0</v>
      </c>
      <c r="Q5227" s="9">
        <v>9</v>
      </c>
      <c r="R5227" s="9">
        <v>0</v>
      </c>
      <c r="S5227" s="9">
        <v>3</v>
      </c>
      <c r="T5227" s="9">
        <v>11</v>
      </c>
      <c r="U5227" s="9">
        <v>0</v>
      </c>
      <c r="V5227" s="9">
        <v>0</v>
      </c>
      <c r="W5227" s="9">
        <v>0</v>
      </c>
      <c r="X5227" s="9">
        <v>6</v>
      </c>
      <c r="Y5227" s="9">
        <v>0</v>
      </c>
      <c r="Z5227" s="9">
        <v>0</v>
      </c>
      <c r="AA5227" s="9">
        <v>0</v>
      </c>
      <c r="AB5227" s="9">
        <v>14</v>
      </c>
      <c r="AC5227" s="9">
        <v>0</v>
      </c>
      <c r="AD5227" s="9">
        <v>0</v>
      </c>
      <c r="AE5227" s="9">
        <v>0</v>
      </c>
      <c r="AF5227" s="9">
        <v>0</v>
      </c>
      <c r="AG5227" s="9">
        <v>3</v>
      </c>
      <c r="AH5227" s="9">
        <v>0</v>
      </c>
      <c r="AI5227" s="9">
        <v>5</v>
      </c>
      <c r="AJ5227" s="9">
        <v>4</v>
      </c>
      <c r="AK5227" s="9">
        <v>10</v>
      </c>
      <c r="AL5227" s="9">
        <v>0</v>
      </c>
      <c r="AM5227" s="9">
        <v>6</v>
      </c>
      <c r="AN5227" s="9">
        <v>0</v>
      </c>
      <c r="AO5227" s="9">
        <v>0</v>
      </c>
      <c r="AP5227" s="9">
        <v>9</v>
      </c>
      <c r="AQ5227" s="9">
        <v>0</v>
      </c>
      <c r="AR5227" s="9">
        <v>0</v>
      </c>
      <c r="AS5227" s="9">
        <v>3</v>
      </c>
      <c r="AT5227" s="9">
        <v>0</v>
      </c>
      <c r="AU5227" s="9">
        <v>5</v>
      </c>
      <c r="AV5227" s="9">
        <v>0</v>
      </c>
      <c r="AW5227" s="9">
        <v>0</v>
      </c>
      <c r="AX5227" s="9">
        <v>0</v>
      </c>
      <c r="AY5227" s="9">
        <v>0</v>
      </c>
      <c r="AZ5227" s="9">
        <v>7</v>
      </c>
      <c r="BA5227" s="9">
        <v>6</v>
      </c>
      <c r="BB5227" s="9">
        <v>0</v>
      </c>
      <c r="BC5227" s="9">
        <v>0</v>
      </c>
    </row>
    <row r="5228" spans="2:55" x14ac:dyDescent="0.45">
      <c r="B5228" s="25">
        <v>5221</v>
      </c>
      <c r="C5228" s="28" t="s">
        <v>214</v>
      </c>
      <c r="D5228" s="9" t="s">
        <v>56</v>
      </c>
      <c r="E5228" s="9">
        <v>0</v>
      </c>
      <c r="F5228" s="9">
        <v>0</v>
      </c>
      <c r="G5228" s="9">
        <v>0</v>
      </c>
      <c r="H5228" s="9">
        <v>0</v>
      </c>
      <c r="I5228" s="9">
        <v>0</v>
      </c>
      <c r="J5228" s="9">
        <v>0</v>
      </c>
      <c r="K5228" s="9">
        <v>0</v>
      </c>
      <c r="L5228" s="9">
        <v>0</v>
      </c>
      <c r="M5228" s="9">
        <v>0</v>
      </c>
      <c r="N5228" s="9">
        <v>0</v>
      </c>
      <c r="O5228" s="9">
        <v>0</v>
      </c>
      <c r="P5228" s="9">
        <v>0</v>
      </c>
      <c r="Q5228" s="9">
        <v>0</v>
      </c>
      <c r="R5228" s="9">
        <v>0</v>
      </c>
      <c r="S5228" s="9">
        <v>0</v>
      </c>
      <c r="T5228" s="9">
        <v>0</v>
      </c>
      <c r="U5228" s="9">
        <v>0</v>
      </c>
      <c r="V5228" s="9">
        <v>0</v>
      </c>
      <c r="W5228" s="9">
        <v>0</v>
      </c>
      <c r="X5228" s="9">
        <v>0</v>
      </c>
      <c r="Y5228" s="9">
        <v>0</v>
      </c>
      <c r="Z5228" s="9">
        <v>0</v>
      </c>
      <c r="AA5228" s="9">
        <v>0</v>
      </c>
      <c r="AB5228" s="9">
        <v>0</v>
      </c>
      <c r="AC5228" s="9">
        <v>0</v>
      </c>
      <c r="AD5228" s="9">
        <v>0</v>
      </c>
      <c r="AE5228" s="9">
        <v>0</v>
      </c>
      <c r="AF5228" s="9">
        <v>0</v>
      </c>
      <c r="AG5228" s="9">
        <v>0</v>
      </c>
      <c r="AH5228" s="9">
        <v>0</v>
      </c>
      <c r="AI5228" s="9">
        <v>0</v>
      </c>
      <c r="AJ5228" s="9">
        <v>0</v>
      </c>
      <c r="AK5228" s="9">
        <v>0</v>
      </c>
      <c r="AL5228" s="9">
        <v>0</v>
      </c>
      <c r="AM5228" s="9">
        <v>0</v>
      </c>
      <c r="AN5228" s="9">
        <v>0</v>
      </c>
      <c r="AO5228" s="9">
        <v>0</v>
      </c>
      <c r="AP5228" s="9">
        <v>0</v>
      </c>
      <c r="AQ5228" s="9">
        <v>0</v>
      </c>
      <c r="AR5228" s="9">
        <v>0</v>
      </c>
      <c r="AS5228" s="9">
        <v>0</v>
      </c>
      <c r="AT5228" s="9">
        <v>0</v>
      </c>
      <c r="AU5228" s="9">
        <v>0</v>
      </c>
      <c r="AV5228" s="9">
        <v>0</v>
      </c>
      <c r="AW5228" s="9">
        <v>0</v>
      </c>
      <c r="AX5228" s="9">
        <v>0</v>
      </c>
      <c r="AY5228" s="9">
        <v>0</v>
      </c>
      <c r="AZ5228" s="9">
        <v>0</v>
      </c>
      <c r="BA5228" s="9">
        <v>0</v>
      </c>
      <c r="BB5228" s="9">
        <v>0</v>
      </c>
      <c r="BC5228" s="9">
        <v>0</v>
      </c>
    </row>
    <row r="5229" spans="2:55" x14ac:dyDescent="0.45">
      <c r="B5229" s="25">
        <v>5222</v>
      </c>
      <c r="D5229" s="9" t="s">
        <v>57</v>
      </c>
      <c r="E5229" s="9">
        <v>0</v>
      </c>
      <c r="F5229" s="9">
        <v>0</v>
      </c>
      <c r="G5229" s="9">
        <v>0</v>
      </c>
      <c r="H5229" s="9">
        <v>0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  <c r="N5229" s="9">
        <v>0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9">
        <v>0</v>
      </c>
      <c r="U5229" s="9">
        <v>0</v>
      </c>
      <c r="V5229" s="9">
        <v>0</v>
      </c>
      <c r="W5229" s="9">
        <v>0</v>
      </c>
      <c r="X5229" s="9">
        <v>0</v>
      </c>
      <c r="Y5229" s="9">
        <v>0</v>
      </c>
      <c r="Z5229" s="9">
        <v>0</v>
      </c>
      <c r="AA5229" s="9">
        <v>0</v>
      </c>
      <c r="AB5229" s="9">
        <v>0</v>
      </c>
      <c r="AC5229" s="9">
        <v>0</v>
      </c>
      <c r="AD5229" s="9">
        <v>0</v>
      </c>
      <c r="AE5229" s="9">
        <v>0</v>
      </c>
      <c r="AF5229" s="9">
        <v>0</v>
      </c>
      <c r="AG5229" s="9">
        <v>0</v>
      </c>
      <c r="AH5229" s="9">
        <v>0</v>
      </c>
      <c r="AI5229" s="9">
        <v>0</v>
      </c>
      <c r="AJ5229" s="9">
        <v>0</v>
      </c>
      <c r="AK5229" s="9">
        <v>0</v>
      </c>
      <c r="AL5229" s="9">
        <v>0</v>
      </c>
      <c r="AM5229" s="9">
        <v>0</v>
      </c>
      <c r="AN5229" s="9">
        <v>0</v>
      </c>
      <c r="AO5229" s="9">
        <v>0</v>
      </c>
      <c r="AP5229" s="9">
        <v>0</v>
      </c>
      <c r="AQ5229" s="9">
        <v>0</v>
      </c>
      <c r="AR5229" s="9">
        <v>0</v>
      </c>
      <c r="AS5229" s="9">
        <v>0</v>
      </c>
      <c r="AT5229" s="9">
        <v>0</v>
      </c>
      <c r="AU5229" s="9">
        <v>0</v>
      </c>
      <c r="AV5229" s="9">
        <v>0</v>
      </c>
      <c r="AW5229" s="9">
        <v>0</v>
      </c>
      <c r="AX5229" s="9">
        <v>0</v>
      </c>
      <c r="AY5229" s="9">
        <v>0</v>
      </c>
      <c r="AZ5229" s="9">
        <v>0</v>
      </c>
      <c r="BA5229" s="9">
        <v>0</v>
      </c>
      <c r="BB5229" s="9">
        <v>0</v>
      </c>
      <c r="BC5229" s="9">
        <v>0</v>
      </c>
    </row>
    <row r="5230" spans="2:55" x14ac:dyDescent="0.45">
      <c r="B5230" s="25">
        <v>5223</v>
      </c>
      <c r="D5230" s="9" t="s">
        <v>58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  <c r="J5230" s="9">
        <v>0</v>
      </c>
      <c r="K5230" s="9">
        <v>0</v>
      </c>
      <c r="L5230" s="9">
        <v>0</v>
      </c>
      <c r="M5230" s="9">
        <v>0</v>
      </c>
      <c r="N5230" s="9">
        <v>0</v>
      </c>
      <c r="O5230" s="9">
        <v>0</v>
      </c>
      <c r="P5230" s="9">
        <v>0</v>
      </c>
      <c r="Q5230" s="9">
        <v>0</v>
      </c>
      <c r="R5230" s="9">
        <v>0</v>
      </c>
      <c r="S5230" s="9">
        <v>0</v>
      </c>
      <c r="T5230" s="9">
        <v>0</v>
      </c>
      <c r="U5230" s="9">
        <v>0</v>
      </c>
      <c r="V5230" s="9">
        <v>0</v>
      </c>
      <c r="W5230" s="9">
        <v>0</v>
      </c>
      <c r="X5230" s="9">
        <v>0</v>
      </c>
      <c r="Y5230" s="9">
        <v>0</v>
      </c>
      <c r="Z5230" s="9">
        <v>0</v>
      </c>
      <c r="AA5230" s="9">
        <v>0</v>
      </c>
      <c r="AB5230" s="9">
        <v>0</v>
      </c>
      <c r="AC5230" s="9">
        <v>0</v>
      </c>
      <c r="AD5230" s="9">
        <v>0</v>
      </c>
      <c r="AE5230" s="9">
        <v>0</v>
      </c>
      <c r="AF5230" s="9">
        <v>0</v>
      </c>
      <c r="AG5230" s="9">
        <v>0</v>
      </c>
      <c r="AH5230" s="9">
        <v>0</v>
      </c>
      <c r="AI5230" s="9">
        <v>0</v>
      </c>
      <c r="AJ5230" s="9">
        <v>0</v>
      </c>
      <c r="AK5230" s="9">
        <v>0</v>
      </c>
      <c r="AL5230" s="9">
        <v>0</v>
      </c>
      <c r="AM5230" s="9">
        <v>0</v>
      </c>
      <c r="AN5230" s="9">
        <v>0</v>
      </c>
      <c r="AO5230" s="9">
        <v>0</v>
      </c>
      <c r="AP5230" s="9">
        <v>0</v>
      </c>
      <c r="AQ5230" s="9">
        <v>0</v>
      </c>
      <c r="AR5230" s="9">
        <v>0</v>
      </c>
      <c r="AS5230" s="9">
        <v>0</v>
      </c>
      <c r="AT5230" s="9">
        <v>0</v>
      </c>
      <c r="AU5230" s="9">
        <v>0</v>
      </c>
      <c r="AV5230" s="9">
        <v>0</v>
      </c>
      <c r="AW5230" s="9">
        <v>0</v>
      </c>
      <c r="AX5230" s="9">
        <v>0</v>
      </c>
      <c r="AY5230" s="9">
        <v>0</v>
      </c>
      <c r="AZ5230" s="9">
        <v>0</v>
      </c>
      <c r="BA5230" s="9">
        <v>0</v>
      </c>
      <c r="BB5230" s="9">
        <v>0</v>
      </c>
      <c r="BC5230" s="9">
        <v>0</v>
      </c>
    </row>
    <row r="5231" spans="2:55" x14ac:dyDescent="0.45">
      <c r="B5231" s="25">
        <v>5224</v>
      </c>
      <c r="D5231" s="9" t="s">
        <v>59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9">
        <v>0</v>
      </c>
      <c r="U5231" s="9">
        <v>0</v>
      </c>
      <c r="V5231" s="9">
        <v>0</v>
      </c>
      <c r="W5231" s="9">
        <v>0</v>
      </c>
      <c r="X5231" s="9">
        <v>0</v>
      </c>
      <c r="Y5231" s="9">
        <v>0</v>
      </c>
      <c r="Z5231" s="9">
        <v>0</v>
      </c>
      <c r="AA5231" s="9">
        <v>0</v>
      </c>
      <c r="AB5231" s="9">
        <v>0</v>
      </c>
      <c r="AC5231" s="9">
        <v>0</v>
      </c>
      <c r="AD5231" s="9">
        <v>0</v>
      </c>
      <c r="AE5231" s="9">
        <v>0</v>
      </c>
      <c r="AF5231" s="9">
        <v>0</v>
      </c>
      <c r="AG5231" s="9">
        <v>0</v>
      </c>
      <c r="AH5231" s="9">
        <v>0</v>
      </c>
      <c r="AI5231" s="9">
        <v>0</v>
      </c>
      <c r="AJ5231" s="9">
        <v>0</v>
      </c>
      <c r="AK5231" s="9">
        <v>0</v>
      </c>
      <c r="AL5231" s="9">
        <v>0</v>
      </c>
      <c r="AM5231" s="9">
        <v>0</v>
      </c>
      <c r="AN5231" s="9">
        <v>0</v>
      </c>
      <c r="AO5231" s="9">
        <v>0</v>
      </c>
      <c r="AP5231" s="9">
        <v>0</v>
      </c>
      <c r="AQ5231" s="9">
        <v>0</v>
      </c>
      <c r="AR5231" s="9">
        <v>0</v>
      </c>
      <c r="AS5231" s="9">
        <v>0</v>
      </c>
      <c r="AT5231" s="9">
        <v>0</v>
      </c>
      <c r="AU5231" s="9">
        <v>0</v>
      </c>
      <c r="AV5231" s="9">
        <v>0</v>
      </c>
      <c r="AW5231" s="9">
        <v>0</v>
      </c>
      <c r="AX5231" s="9">
        <v>0</v>
      </c>
      <c r="AY5231" s="9">
        <v>0</v>
      </c>
      <c r="AZ5231" s="9">
        <v>0</v>
      </c>
      <c r="BA5231" s="9">
        <v>0</v>
      </c>
      <c r="BB5231" s="9">
        <v>0</v>
      </c>
      <c r="BC5231" s="9">
        <v>0</v>
      </c>
    </row>
    <row r="5232" spans="2:55" x14ac:dyDescent="0.45">
      <c r="B5232" s="25">
        <v>5225</v>
      </c>
      <c r="D5232" s="9" t="s">
        <v>60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  <c r="J5232" s="9">
        <v>0</v>
      </c>
      <c r="K5232" s="9">
        <v>0</v>
      </c>
      <c r="L5232" s="9">
        <v>0</v>
      </c>
      <c r="M5232" s="9">
        <v>0</v>
      </c>
      <c r="N5232" s="9">
        <v>0</v>
      </c>
      <c r="O5232" s="9">
        <v>0</v>
      </c>
      <c r="P5232" s="9">
        <v>0</v>
      </c>
      <c r="Q5232" s="9">
        <v>0</v>
      </c>
      <c r="R5232" s="9">
        <v>0</v>
      </c>
      <c r="S5232" s="9">
        <v>0</v>
      </c>
      <c r="T5232" s="9">
        <v>0</v>
      </c>
      <c r="U5232" s="9">
        <v>0</v>
      </c>
      <c r="V5232" s="9">
        <v>0</v>
      </c>
      <c r="W5232" s="9">
        <v>0</v>
      </c>
      <c r="X5232" s="9">
        <v>0</v>
      </c>
      <c r="Y5232" s="9">
        <v>0</v>
      </c>
      <c r="Z5232" s="9">
        <v>0</v>
      </c>
      <c r="AA5232" s="9">
        <v>0</v>
      </c>
      <c r="AB5232" s="9">
        <v>0</v>
      </c>
      <c r="AC5232" s="9">
        <v>0</v>
      </c>
      <c r="AD5232" s="9">
        <v>0</v>
      </c>
      <c r="AE5232" s="9">
        <v>0</v>
      </c>
      <c r="AF5232" s="9">
        <v>0</v>
      </c>
      <c r="AG5232" s="9">
        <v>0</v>
      </c>
      <c r="AH5232" s="9">
        <v>0</v>
      </c>
      <c r="AI5232" s="9">
        <v>0</v>
      </c>
      <c r="AJ5232" s="9">
        <v>0</v>
      </c>
      <c r="AK5232" s="9">
        <v>0</v>
      </c>
      <c r="AL5232" s="9">
        <v>0</v>
      </c>
      <c r="AM5232" s="9">
        <v>0</v>
      </c>
      <c r="AN5232" s="9">
        <v>0</v>
      </c>
      <c r="AO5232" s="9">
        <v>0</v>
      </c>
      <c r="AP5232" s="9">
        <v>0</v>
      </c>
      <c r="AQ5232" s="9">
        <v>0</v>
      </c>
      <c r="AR5232" s="9">
        <v>0</v>
      </c>
      <c r="AS5232" s="9">
        <v>0</v>
      </c>
      <c r="AT5232" s="9">
        <v>0</v>
      </c>
      <c r="AU5232" s="9">
        <v>0</v>
      </c>
      <c r="AV5232" s="9">
        <v>0</v>
      </c>
      <c r="AW5232" s="9">
        <v>0</v>
      </c>
      <c r="AX5232" s="9">
        <v>0</v>
      </c>
      <c r="AY5232" s="9">
        <v>0</v>
      </c>
      <c r="AZ5232" s="9">
        <v>0</v>
      </c>
      <c r="BA5232" s="9">
        <v>0</v>
      </c>
      <c r="BB5232" s="9">
        <v>0</v>
      </c>
      <c r="BC5232" s="9">
        <v>0</v>
      </c>
    </row>
    <row r="5233" spans="2:55" x14ac:dyDescent="0.45">
      <c r="B5233" s="25">
        <v>5226</v>
      </c>
      <c r="D5233" s="9" t="s">
        <v>61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9">
        <v>0</v>
      </c>
      <c r="U5233" s="9">
        <v>0</v>
      </c>
      <c r="V5233" s="9">
        <v>0</v>
      </c>
      <c r="W5233" s="9">
        <v>0</v>
      </c>
      <c r="X5233" s="9">
        <v>0</v>
      </c>
      <c r="Y5233" s="9">
        <v>0</v>
      </c>
      <c r="Z5233" s="9">
        <v>0</v>
      </c>
      <c r="AA5233" s="9">
        <v>0</v>
      </c>
      <c r="AB5233" s="9">
        <v>0</v>
      </c>
      <c r="AC5233" s="9">
        <v>0</v>
      </c>
      <c r="AD5233" s="9">
        <v>0</v>
      </c>
      <c r="AE5233" s="9">
        <v>0</v>
      </c>
      <c r="AF5233" s="9">
        <v>0</v>
      </c>
      <c r="AG5233" s="9">
        <v>0</v>
      </c>
      <c r="AH5233" s="9">
        <v>0</v>
      </c>
      <c r="AI5233" s="9">
        <v>0</v>
      </c>
      <c r="AJ5233" s="9">
        <v>0</v>
      </c>
      <c r="AK5233" s="9">
        <v>0</v>
      </c>
      <c r="AL5233" s="9">
        <v>0</v>
      </c>
      <c r="AM5233" s="9">
        <v>0</v>
      </c>
      <c r="AN5233" s="9">
        <v>0</v>
      </c>
      <c r="AO5233" s="9">
        <v>0</v>
      </c>
      <c r="AP5233" s="9">
        <v>0</v>
      </c>
      <c r="AQ5233" s="9">
        <v>0</v>
      </c>
      <c r="AR5233" s="9">
        <v>0</v>
      </c>
      <c r="AS5233" s="9">
        <v>0</v>
      </c>
      <c r="AT5233" s="9">
        <v>0</v>
      </c>
      <c r="AU5233" s="9">
        <v>0</v>
      </c>
      <c r="AV5233" s="9">
        <v>0</v>
      </c>
      <c r="AW5233" s="9">
        <v>0</v>
      </c>
      <c r="AX5233" s="9">
        <v>0</v>
      </c>
      <c r="AY5233" s="9">
        <v>0</v>
      </c>
      <c r="AZ5233" s="9">
        <v>0</v>
      </c>
      <c r="BA5233" s="9">
        <v>0</v>
      </c>
      <c r="BB5233" s="9">
        <v>0</v>
      </c>
      <c r="BC5233" s="9">
        <v>0</v>
      </c>
    </row>
    <row r="5234" spans="2:55" x14ac:dyDescent="0.45">
      <c r="B5234" s="25">
        <v>5227</v>
      </c>
      <c r="D5234" s="9" t="s">
        <v>62</v>
      </c>
      <c r="E5234" s="9">
        <v>0</v>
      </c>
      <c r="F5234" s="9">
        <v>0</v>
      </c>
      <c r="G5234" s="9">
        <v>0</v>
      </c>
      <c r="H5234" s="9">
        <v>0</v>
      </c>
      <c r="I5234" s="9">
        <v>0</v>
      </c>
      <c r="J5234" s="9">
        <v>0</v>
      </c>
      <c r="K5234" s="9">
        <v>0</v>
      </c>
      <c r="L5234" s="9">
        <v>0</v>
      </c>
      <c r="M5234" s="9">
        <v>0</v>
      </c>
      <c r="N5234" s="9">
        <v>0</v>
      </c>
      <c r="O5234" s="9">
        <v>0</v>
      </c>
      <c r="P5234" s="9">
        <v>0</v>
      </c>
      <c r="Q5234" s="9">
        <v>0</v>
      </c>
      <c r="R5234" s="9">
        <v>0</v>
      </c>
      <c r="S5234" s="9">
        <v>0</v>
      </c>
      <c r="T5234" s="9">
        <v>0</v>
      </c>
      <c r="U5234" s="9">
        <v>0</v>
      </c>
      <c r="V5234" s="9">
        <v>0</v>
      </c>
      <c r="W5234" s="9">
        <v>0</v>
      </c>
      <c r="X5234" s="9">
        <v>0</v>
      </c>
      <c r="Y5234" s="9">
        <v>0</v>
      </c>
      <c r="Z5234" s="9">
        <v>0</v>
      </c>
      <c r="AA5234" s="9">
        <v>0</v>
      </c>
      <c r="AB5234" s="9">
        <v>0</v>
      </c>
      <c r="AC5234" s="9">
        <v>0</v>
      </c>
      <c r="AD5234" s="9">
        <v>0</v>
      </c>
      <c r="AE5234" s="9">
        <v>0</v>
      </c>
      <c r="AF5234" s="9">
        <v>0</v>
      </c>
      <c r="AG5234" s="9">
        <v>0</v>
      </c>
      <c r="AH5234" s="9">
        <v>0</v>
      </c>
      <c r="AI5234" s="9">
        <v>0</v>
      </c>
      <c r="AJ5234" s="9">
        <v>0</v>
      </c>
      <c r="AK5234" s="9">
        <v>0</v>
      </c>
      <c r="AL5234" s="9">
        <v>0</v>
      </c>
      <c r="AM5234" s="9">
        <v>0</v>
      </c>
      <c r="AN5234" s="9">
        <v>0</v>
      </c>
      <c r="AO5234" s="9">
        <v>0</v>
      </c>
      <c r="AP5234" s="9">
        <v>0</v>
      </c>
      <c r="AQ5234" s="9">
        <v>0</v>
      </c>
      <c r="AR5234" s="9">
        <v>0</v>
      </c>
      <c r="AS5234" s="9">
        <v>0</v>
      </c>
      <c r="AT5234" s="9">
        <v>0</v>
      </c>
      <c r="AU5234" s="9">
        <v>0</v>
      </c>
      <c r="AV5234" s="9">
        <v>0</v>
      </c>
      <c r="AW5234" s="9">
        <v>0</v>
      </c>
      <c r="AX5234" s="9">
        <v>0</v>
      </c>
      <c r="AY5234" s="9">
        <v>0</v>
      </c>
      <c r="AZ5234" s="9">
        <v>0</v>
      </c>
      <c r="BA5234" s="9">
        <v>0</v>
      </c>
      <c r="BB5234" s="9">
        <v>0</v>
      </c>
      <c r="BC5234" s="9">
        <v>0</v>
      </c>
    </row>
    <row r="5235" spans="2:55" x14ac:dyDescent="0.45">
      <c r="B5235" s="25">
        <v>5228</v>
      </c>
      <c r="D5235" s="9" t="s">
        <v>63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0</v>
      </c>
      <c r="L5235" s="9">
        <v>0</v>
      </c>
      <c r="M5235" s="9">
        <v>0</v>
      </c>
      <c r="N5235" s="9">
        <v>0</v>
      </c>
      <c r="O5235" s="9">
        <v>0</v>
      </c>
      <c r="P5235" s="9">
        <v>0</v>
      </c>
      <c r="Q5235" s="9">
        <v>0</v>
      </c>
      <c r="R5235" s="9">
        <v>0</v>
      </c>
      <c r="S5235" s="9">
        <v>0</v>
      </c>
      <c r="T5235" s="9">
        <v>0</v>
      </c>
      <c r="U5235" s="9">
        <v>0</v>
      </c>
      <c r="V5235" s="9">
        <v>0</v>
      </c>
      <c r="W5235" s="9">
        <v>0</v>
      </c>
      <c r="X5235" s="9">
        <v>0</v>
      </c>
      <c r="Y5235" s="9">
        <v>0</v>
      </c>
      <c r="Z5235" s="9">
        <v>0</v>
      </c>
      <c r="AA5235" s="9">
        <v>0</v>
      </c>
      <c r="AB5235" s="9">
        <v>0</v>
      </c>
      <c r="AC5235" s="9">
        <v>0</v>
      </c>
      <c r="AD5235" s="9">
        <v>0</v>
      </c>
      <c r="AE5235" s="9">
        <v>0</v>
      </c>
      <c r="AF5235" s="9">
        <v>0</v>
      </c>
      <c r="AG5235" s="9">
        <v>0</v>
      </c>
      <c r="AH5235" s="9">
        <v>0</v>
      </c>
      <c r="AI5235" s="9">
        <v>0</v>
      </c>
      <c r="AJ5235" s="9">
        <v>0</v>
      </c>
      <c r="AK5235" s="9">
        <v>0</v>
      </c>
      <c r="AL5235" s="9">
        <v>0</v>
      </c>
      <c r="AM5235" s="9">
        <v>0</v>
      </c>
      <c r="AN5235" s="9">
        <v>0</v>
      </c>
      <c r="AO5235" s="9">
        <v>0</v>
      </c>
      <c r="AP5235" s="9">
        <v>0</v>
      </c>
      <c r="AQ5235" s="9">
        <v>0</v>
      </c>
      <c r="AR5235" s="9">
        <v>0</v>
      </c>
      <c r="AS5235" s="9">
        <v>0</v>
      </c>
      <c r="AT5235" s="9">
        <v>0</v>
      </c>
      <c r="AU5235" s="9">
        <v>0</v>
      </c>
      <c r="AV5235" s="9">
        <v>0</v>
      </c>
      <c r="AW5235" s="9">
        <v>0</v>
      </c>
      <c r="AX5235" s="9">
        <v>0</v>
      </c>
      <c r="AY5235" s="9">
        <v>0</v>
      </c>
      <c r="AZ5235" s="9">
        <v>0</v>
      </c>
      <c r="BA5235" s="9">
        <v>0</v>
      </c>
      <c r="BB5235" s="9">
        <v>0</v>
      </c>
      <c r="BC5235" s="9">
        <v>0</v>
      </c>
    </row>
    <row r="5236" spans="2:55" x14ac:dyDescent="0.45">
      <c r="B5236" s="25">
        <v>5229</v>
      </c>
      <c r="D5236" s="9" t="s">
        <v>64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  <c r="J5236" s="9">
        <v>0</v>
      </c>
      <c r="K5236" s="9">
        <v>0</v>
      </c>
      <c r="L5236" s="9">
        <v>0</v>
      </c>
      <c r="M5236" s="9">
        <v>0</v>
      </c>
      <c r="N5236" s="9">
        <v>0</v>
      </c>
      <c r="O5236" s="9">
        <v>0</v>
      </c>
      <c r="P5236" s="9">
        <v>0</v>
      </c>
      <c r="Q5236" s="9">
        <v>0</v>
      </c>
      <c r="R5236" s="9">
        <v>0</v>
      </c>
      <c r="S5236" s="9">
        <v>0</v>
      </c>
      <c r="T5236" s="9">
        <v>0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  <c r="AC5236" s="9">
        <v>0</v>
      </c>
      <c r="AD5236" s="9">
        <v>0</v>
      </c>
      <c r="AE5236" s="9">
        <v>0</v>
      </c>
      <c r="AF5236" s="9">
        <v>0</v>
      </c>
      <c r="AG5236" s="9">
        <v>0</v>
      </c>
      <c r="AH5236" s="9">
        <v>0</v>
      </c>
      <c r="AI5236" s="9">
        <v>0</v>
      </c>
      <c r="AJ5236" s="9">
        <v>0</v>
      </c>
      <c r="AK5236" s="9">
        <v>0</v>
      </c>
      <c r="AL5236" s="9">
        <v>0</v>
      </c>
      <c r="AM5236" s="9">
        <v>0</v>
      </c>
      <c r="AN5236" s="9">
        <v>0</v>
      </c>
      <c r="AO5236" s="9">
        <v>0</v>
      </c>
      <c r="AP5236" s="9">
        <v>0</v>
      </c>
      <c r="AQ5236" s="9">
        <v>0</v>
      </c>
      <c r="AR5236" s="9">
        <v>0</v>
      </c>
      <c r="AS5236" s="9">
        <v>0</v>
      </c>
      <c r="AT5236" s="9">
        <v>0</v>
      </c>
      <c r="AU5236" s="9">
        <v>0</v>
      </c>
      <c r="AV5236" s="9">
        <v>0</v>
      </c>
      <c r="AW5236" s="9">
        <v>0</v>
      </c>
      <c r="AX5236" s="9">
        <v>0</v>
      </c>
      <c r="AY5236" s="9">
        <v>0</v>
      </c>
      <c r="AZ5236" s="9">
        <v>0</v>
      </c>
      <c r="BA5236" s="9">
        <v>0</v>
      </c>
      <c r="BB5236" s="9">
        <v>0</v>
      </c>
      <c r="BC5236" s="9">
        <v>0</v>
      </c>
    </row>
    <row r="5237" spans="2:55" x14ac:dyDescent="0.45">
      <c r="B5237" s="25">
        <v>5230</v>
      </c>
      <c r="D5237" s="9" t="s">
        <v>65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9">
        <v>0</v>
      </c>
      <c r="U5237" s="9">
        <v>0</v>
      </c>
      <c r="V5237" s="9">
        <v>0</v>
      </c>
      <c r="W5237" s="9">
        <v>0</v>
      </c>
      <c r="X5237" s="9">
        <v>0</v>
      </c>
      <c r="Y5237" s="9">
        <v>0</v>
      </c>
      <c r="Z5237" s="9">
        <v>0</v>
      </c>
      <c r="AA5237" s="9">
        <v>0</v>
      </c>
      <c r="AB5237" s="9">
        <v>0</v>
      </c>
      <c r="AC5237" s="9">
        <v>0</v>
      </c>
      <c r="AD5237" s="9">
        <v>0</v>
      </c>
      <c r="AE5237" s="9">
        <v>0</v>
      </c>
      <c r="AF5237" s="9">
        <v>0</v>
      </c>
      <c r="AG5237" s="9">
        <v>0</v>
      </c>
      <c r="AH5237" s="9">
        <v>0</v>
      </c>
      <c r="AI5237" s="9">
        <v>0</v>
      </c>
      <c r="AJ5237" s="9">
        <v>0</v>
      </c>
      <c r="AK5237" s="9">
        <v>0</v>
      </c>
      <c r="AL5237" s="9">
        <v>0</v>
      </c>
      <c r="AM5237" s="9">
        <v>0</v>
      </c>
      <c r="AN5237" s="9">
        <v>0</v>
      </c>
      <c r="AO5237" s="9">
        <v>0</v>
      </c>
      <c r="AP5237" s="9">
        <v>0</v>
      </c>
      <c r="AQ5237" s="9">
        <v>0</v>
      </c>
      <c r="AR5237" s="9">
        <v>0</v>
      </c>
      <c r="AS5237" s="9">
        <v>0</v>
      </c>
      <c r="AT5237" s="9">
        <v>0</v>
      </c>
      <c r="AU5237" s="9">
        <v>0</v>
      </c>
      <c r="AV5237" s="9">
        <v>0</v>
      </c>
      <c r="AW5237" s="9">
        <v>0</v>
      </c>
      <c r="AX5237" s="9">
        <v>0</v>
      </c>
      <c r="AY5237" s="9">
        <v>0</v>
      </c>
      <c r="AZ5237" s="9">
        <v>0</v>
      </c>
      <c r="BA5237" s="9">
        <v>0</v>
      </c>
      <c r="BB5237" s="9">
        <v>0</v>
      </c>
      <c r="BC5237" s="9">
        <v>0</v>
      </c>
    </row>
    <row r="5238" spans="2:55" x14ac:dyDescent="0.45">
      <c r="B5238" s="25">
        <v>5231</v>
      </c>
      <c r="D5238" s="9" t="s">
        <v>66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  <c r="J5238" s="9">
        <v>0</v>
      </c>
      <c r="K5238" s="9">
        <v>0</v>
      </c>
      <c r="L5238" s="9">
        <v>0</v>
      </c>
      <c r="M5238" s="9">
        <v>0</v>
      </c>
      <c r="N5238" s="9">
        <v>0</v>
      </c>
      <c r="O5238" s="9">
        <v>0</v>
      </c>
      <c r="P5238" s="9">
        <v>0</v>
      </c>
      <c r="Q5238" s="9">
        <v>0</v>
      </c>
      <c r="R5238" s="9">
        <v>0</v>
      </c>
      <c r="S5238" s="9">
        <v>0</v>
      </c>
      <c r="T5238" s="9">
        <v>0</v>
      </c>
      <c r="U5238" s="9">
        <v>0</v>
      </c>
      <c r="V5238" s="9">
        <v>0</v>
      </c>
      <c r="W5238" s="9">
        <v>0</v>
      </c>
      <c r="X5238" s="9">
        <v>0</v>
      </c>
      <c r="Y5238" s="9">
        <v>0</v>
      </c>
      <c r="Z5238" s="9">
        <v>0</v>
      </c>
      <c r="AA5238" s="9">
        <v>0</v>
      </c>
      <c r="AB5238" s="9">
        <v>0</v>
      </c>
      <c r="AC5238" s="9">
        <v>0</v>
      </c>
      <c r="AD5238" s="9">
        <v>0</v>
      </c>
      <c r="AE5238" s="9">
        <v>0</v>
      </c>
      <c r="AF5238" s="9">
        <v>0</v>
      </c>
      <c r="AG5238" s="9">
        <v>0</v>
      </c>
      <c r="AH5238" s="9">
        <v>0</v>
      </c>
      <c r="AI5238" s="9">
        <v>0</v>
      </c>
      <c r="AJ5238" s="9">
        <v>0</v>
      </c>
      <c r="AK5238" s="9">
        <v>0</v>
      </c>
      <c r="AL5238" s="9">
        <v>0</v>
      </c>
      <c r="AM5238" s="9">
        <v>0</v>
      </c>
      <c r="AN5238" s="9">
        <v>0</v>
      </c>
      <c r="AO5238" s="9">
        <v>0</v>
      </c>
      <c r="AP5238" s="9">
        <v>0</v>
      </c>
      <c r="AQ5238" s="9">
        <v>0</v>
      </c>
      <c r="AR5238" s="9">
        <v>0</v>
      </c>
      <c r="AS5238" s="9">
        <v>0</v>
      </c>
      <c r="AT5238" s="9">
        <v>0</v>
      </c>
      <c r="AU5238" s="9">
        <v>0</v>
      </c>
      <c r="AV5238" s="9">
        <v>0</v>
      </c>
      <c r="AW5238" s="9">
        <v>0</v>
      </c>
      <c r="AX5238" s="9">
        <v>0</v>
      </c>
      <c r="AY5238" s="9">
        <v>0</v>
      </c>
      <c r="AZ5238" s="9">
        <v>0</v>
      </c>
      <c r="BA5238" s="9">
        <v>0</v>
      </c>
      <c r="BB5238" s="9">
        <v>0</v>
      </c>
      <c r="BC5238" s="9">
        <v>0</v>
      </c>
    </row>
    <row r="5239" spans="2:55" x14ac:dyDescent="0.45">
      <c r="B5239" s="25">
        <v>5232</v>
      </c>
      <c r="D5239" s="9" t="s">
        <v>67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9">
        <v>0</v>
      </c>
      <c r="U5239" s="9">
        <v>0</v>
      </c>
      <c r="V5239" s="9">
        <v>0</v>
      </c>
      <c r="W5239" s="9">
        <v>0</v>
      </c>
      <c r="X5239" s="9">
        <v>0</v>
      </c>
      <c r="Y5239" s="9">
        <v>0</v>
      </c>
      <c r="Z5239" s="9">
        <v>0</v>
      </c>
      <c r="AA5239" s="9">
        <v>0</v>
      </c>
      <c r="AB5239" s="9">
        <v>0</v>
      </c>
      <c r="AC5239" s="9">
        <v>0</v>
      </c>
      <c r="AD5239" s="9">
        <v>0</v>
      </c>
      <c r="AE5239" s="9">
        <v>0</v>
      </c>
      <c r="AF5239" s="9">
        <v>0</v>
      </c>
      <c r="AG5239" s="9">
        <v>0</v>
      </c>
      <c r="AH5239" s="9">
        <v>0</v>
      </c>
      <c r="AI5239" s="9">
        <v>0</v>
      </c>
      <c r="AJ5239" s="9">
        <v>0</v>
      </c>
      <c r="AK5239" s="9">
        <v>0</v>
      </c>
      <c r="AL5239" s="9">
        <v>0</v>
      </c>
      <c r="AM5239" s="9">
        <v>0</v>
      </c>
      <c r="AN5239" s="9">
        <v>0</v>
      </c>
      <c r="AO5239" s="9">
        <v>0</v>
      </c>
      <c r="AP5239" s="9">
        <v>0</v>
      </c>
      <c r="AQ5239" s="9">
        <v>0</v>
      </c>
      <c r="AR5239" s="9">
        <v>0</v>
      </c>
      <c r="AS5239" s="9">
        <v>0</v>
      </c>
      <c r="AT5239" s="9">
        <v>0</v>
      </c>
      <c r="AU5239" s="9">
        <v>0</v>
      </c>
      <c r="AV5239" s="9">
        <v>0</v>
      </c>
      <c r="AW5239" s="9">
        <v>0</v>
      </c>
      <c r="AX5239" s="9">
        <v>0</v>
      </c>
      <c r="AY5239" s="9">
        <v>0</v>
      </c>
      <c r="AZ5239" s="9">
        <v>0</v>
      </c>
      <c r="BA5239" s="9">
        <v>0</v>
      </c>
      <c r="BB5239" s="9">
        <v>0</v>
      </c>
      <c r="BC5239" s="9">
        <v>0</v>
      </c>
    </row>
    <row r="5240" spans="2:55" x14ac:dyDescent="0.45">
      <c r="B5240" s="25">
        <v>5233</v>
      </c>
      <c r="D5240" s="9" t="s">
        <v>68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0</v>
      </c>
      <c r="M5240" s="9">
        <v>0</v>
      </c>
      <c r="N5240" s="9">
        <v>0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0</v>
      </c>
      <c r="X5240" s="9">
        <v>0</v>
      </c>
      <c r="Y5240" s="9">
        <v>0</v>
      </c>
      <c r="Z5240" s="9">
        <v>0</v>
      </c>
      <c r="AA5240" s="9">
        <v>0</v>
      </c>
      <c r="AB5240" s="9">
        <v>0</v>
      </c>
      <c r="AC5240" s="9">
        <v>0</v>
      </c>
      <c r="AD5240" s="9">
        <v>0</v>
      </c>
      <c r="AE5240" s="9">
        <v>0</v>
      </c>
      <c r="AF5240" s="9">
        <v>0</v>
      </c>
      <c r="AG5240" s="9">
        <v>0</v>
      </c>
      <c r="AH5240" s="9">
        <v>0</v>
      </c>
      <c r="AI5240" s="9">
        <v>0</v>
      </c>
      <c r="AJ5240" s="9">
        <v>0</v>
      </c>
      <c r="AK5240" s="9">
        <v>0</v>
      </c>
      <c r="AL5240" s="9">
        <v>0</v>
      </c>
      <c r="AM5240" s="9">
        <v>0</v>
      </c>
      <c r="AN5240" s="9">
        <v>0</v>
      </c>
      <c r="AO5240" s="9">
        <v>0</v>
      </c>
      <c r="AP5240" s="9">
        <v>0</v>
      </c>
      <c r="AQ5240" s="9">
        <v>0</v>
      </c>
      <c r="AR5240" s="9">
        <v>0</v>
      </c>
      <c r="AS5240" s="9">
        <v>0</v>
      </c>
      <c r="AT5240" s="9">
        <v>0</v>
      </c>
      <c r="AU5240" s="9">
        <v>0</v>
      </c>
      <c r="AV5240" s="9">
        <v>0</v>
      </c>
      <c r="AW5240" s="9">
        <v>0</v>
      </c>
      <c r="AX5240" s="9">
        <v>0</v>
      </c>
      <c r="AY5240" s="9">
        <v>0</v>
      </c>
      <c r="AZ5240" s="9">
        <v>0</v>
      </c>
      <c r="BA5240" s="9">
        <v>0</v>
      </c>
      <c r="BB5240" s="9">
        <v>0</v>
      </c>
      <c r="BC5240" s="9">
        <v>0</v>
      </c>
    </row>
    <row r="5241" spans="2:55" x14ac:dyDescent="0.45">
      <c r="B5241" s="25">
        <v>5234</v>
      </c>
      <c r="D5241" s="9" t="s">
        <v>69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  <c r="J5241" s="9">
        <v>0</v>
      </c>
      <c r="K5241" s="9">
        <v>0</v>
      </c>
      <c r="L5241" s="9">
        <v>0</v>
      </c>
      <c r="M5241" s="9">
        <v>0</v>
      </c>
      <c r="N5241" s="9">
        <v>0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9">
        <v>0</v>
      </c>
      <c r="U5241" s="9">
        <v>0</v>
      </c>
      <c r="V5241" s="9">
        <v>0</v>
      </c>
      <c r="W5241" s="9">
        <v>0</v>
      </c>
      <c r="X5241" s="9">
        <v>0</v>
      </c>
      <c r="Y5241" s="9">
        <v>0</v>
      </c>
      <c r="Z5241" s="9">
        <v>0</v>
      </c>
      <c r="AA5241" s="9">
        <v>0</v>
      </c>
      <c r="AB5241" s="9">
        <v>0</v>
      </c>
      <c r="AC5241" s="9">
        <v>0</v>
      </c>
      <c r="AD5241" s="9">
        <v>0</v>
      </c>
      <c r="AE5241" s="9">
        <v>0</v>
      </c>
      <c r="AF5241" s="9">
        <v>0</v>
      </c>
      <c r="AG5241" s="9">
        <v>0</v>
      </c>
      <c r="AH5241" s="9">
        <v>0</v>
      </c>
      <c r="AI5241" s="9">
        <v>0</v>
      </c>
      <c r="AJ5241" s="9">
        <v>0</v>
      </c>
      <c r="AK5241" s="9">
        <v>0</v>
      </c>
      <c r="AL5241" s="9">
        <v>0</v>
      </c>
      <c r="AM5241" s="9">
        <v>0</v>
      </c>
      <c r="AN5241" s="9">
        <v>0</v>
      </c>
      <c r="AO5241" s="9">
        <v>0</v>
      </c>
      <c r="AP5241" s="9">
        <v>0</v>
      </c>
      <c r="AQ5241" s="9">
        <v>0</v>
      </c>
      <c r="AR5241" s="9">
        <v>0</v>
      </c>
      <c r="AS5241" s="9">
        <v>0</v>
      </c>
      <c r="AT5241" s="9">
        <v>0</v>
      </c>
      <c r="AU5241" s="9">
        <v>0</v>
      </c>
      <c r="AV5241" s="9">
        <v>0</v>
      </c>
      <c r="AW5241" s="9">
        <v>0</v>
      </c>
      <c r="AX5241" s="9">
        <v>0</v>
      </c>
      <c r="AY5241" s="9">
        <v>0</v>
      </c>
      <c r="AZ5241" s="9">
        <v>0</v>
      </c>
      <c r="BA5241" s="9">
        <v>0</v>
      </c>
      <c r="BB5241" s="9">
        <v>0</v>
      </c>
      <c r="BC5241" s="9">
        <v>0</v>
      </c>
    </row>
    <row r="5242" spans="2:55" x14ac:dyDescent="0.45">
      <c r="B5242" s="25">
        <v>5235</v>
      </c>
      <c r="D5242" s="9" t="s">
        <v>70</v>
      </c>
      <c r="E5242" s="9">
        <v>0</v>
      </c>
      <c r="F5242" s="9">
        <v>0</v>
      </c>
      <c r="G5242" s="9">
        <v>0</v>
      </c>
      <c r="H5242" s="9">
        <v>0</v>
      </c>
      <c r="I5242" s="9">
        <v>0</v>
      </c>
      <c r="J5242" s="9">
        <v>0</v>
      </c>
      <c r="K5242" s="9">
        <v>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0</v>
      </c>
      <c r="V5242" s="9">
        <v>0</v>
      </c>
      <c r="W5242" s="9">
        <v>0</v>
      </c>
      <c r="X5242" s="9">
        <v>0</v>
      </c>
      <c r="Y5242" s="9">
        <v>0</v>
      </c>
      <c r="Z5242" s="9">
        <v>0</v>
      </c>
      <c r="AA5242" s="9">
        <v>0</v>
      </c>
      <c r="AB5242" s="9">
        <v>0</v>
      </c>
      <c r="AC5242" s="9">
        <v>0</v>
      </c>
      <c r="AD5242" s="9">
        <v>0</v>
      </c>
      <c r="AE5242" s="9">
        <v>0</v>
      </c>
      <c r="AF5242" s="9">
        <v>0</v>
      </c>
      <c r="AG5242" s="9">
        <v>0</v>
      </c>
      <c r="AH5242" s="9">
        <v>0</v>
      </c>
      <c r="AI5242" s="9">
        <v>0</v>
      </c>
      <c r="AJ5242" s="9">
        <v>0</v>
      </c>
      <c r="AK5242" s="9">
        <v>0</v>
      </c>
      <c r="AL5242" s="9">
        <v>0</v>
      </c>
      <c r="AM5242" s="9">
        <v>0</v>
      </c>
      <c r="AN5242" s="9">
        <v>0</v>
      </c>
      <c r="AO5242" s="9">
        <v>0</v>
      </c>
      <c r="AP5242" s="9">
        <v>0</v>
      </c>
      <c r="AQ5242" s="9">
        <v>0</v>
      </c>
      <c r="AR5242" s="9">
        <v>0</v>
      </c>
      <c r="AS5242" s="9">
        <v>0</v>
      </c>
      <c r="AT5242" s="9">
        <v>0</v>
      </c>
      <c r="AU5242" s="9">
        <v>0</v>
      </c>
      <c r="AV5242" s="9">
        <v>0</v>
      </c>
      <c r="AW5242" s="9">
        <v>0</v>
      </c>
      <c r="AX5242" s="9">
        <v>0</v>
      </c>
      <c r="AY5242" s="9">
        <v>0</v>
      </c>
      <c r="AZ5242" s="9">
        <v>0</v>
      </c>
      <c r="BA5242" s="9">
        <v>0</v>
      </c>
      <c r="BB5242" s="9">
        <v>0</v>
      </c>
      <c r="BC5242" s="9">
        <v>0</v>
      </c>
    </row>
    <row r="5243" spans="2:55" x14ac:dyDescent="0.45">
      <c r="B5243" s="25">
        <v>5236</v>
      </c>
      <c r="D5243" s="9" t="s">
        <v>71</v>
      </c>
      <c r="E5243" s="9">
        <v>0</v>
      </c>
      <c r="F5243" s="9">
        <v>0</v>
      </c>
      <c r="G5243" s="9">
        <v>0</v>
      </c>
      <c r="H5243" s="9">
        <v>0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0</v>
      </c>
      <c r="X5243" s="9">
        <v>0</v>
      </c>
      <c r="Y5243" s="9">
        <v>0</v>
      </c>
      <c r="Z5243" s="9">
        <v>0</v>
      </c>
      <c r="AA5243" s="9">
        <v>0</v>
      </c>
      <c r="AB5243" s="9">
        <v>0</v>
      </c>
      <c r="AC5243" s="9">
        <v>0</v>
      </c>
      <c r="AD5243" s="9">
        <v>0</v>
      </c>
      <c r="AE5243" s="9">
        <v>0</v>
      </c>
      <c r="AF5243" s="9">
        <v>0</v>
      </c>
      <c r="AG5243" s="9">
        <v>0</v>
      </c>
      <c r="AH5243" s="9">
        <v>0</v>
      </c>
      <c r="AI5243" s="9">
        <v>0</v>
      </c>
      <c r="AJ5243" s="9">
        <v>0</v>
      </c>
      <c r="AK5243" s="9">
        <v>0</v>
      </c>
      <c r="AL5243" s="9">
        <v>0</v>
      </c>
      <c r="AM5243" s="9">
        <v>0</v>
      </c>
      <c r="AN5243" s="9">
        <v>0</v>
      </c>
      <c r="AO5243" s="9">
        <v>0</v>
      </c>
      <c r="AP5243" s="9">
        <v>0</v>
      </c>
      <c r="AQ5243" s="9">
        <v>0</v>
      </c>
      <c r="AR5243" s="9">
        <v>0</v>
      </c>
      <c r="AS5243" s="9">
        <v>0</v>
      </c>
      <c r="AT5243" s="9">
        <v>0</v>
      </c>
      <c r="AU5243" s="9">
        <v>0</v>
      </c>
      <c r="AV5243" s="9">
        <v>0</v>
      </c>
      <c r="AW5243" s="9">
        <v>0</v>
      </c>
      <c r="AX5243" s="9">
        <v>0</v>
      </c>
      <c r="AY5243" s="9">
        <v>0</v>
      </c>
      <c r="AZ5243" s="9">
        <v>0</v>
      </c>
      <c r="BA5243" s="9">
        <v>0</v>
      </c>
      <c r="BB5243" s="9">
        <v>0</v>
      </c>
      <c r="BC5243" s="9">
        <v>0</v>
      </c>
    </row>
    <row r="5244" spans="2:55" x14ac:dyDescent="0.45">
      <c r="B5244" s="25">
        <v>5237</v>
      </c>
      <c r="D5244" s="9" t="s">
        <v>72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0</v>
      </c>
      <c r="T5244" s="9">
        <v>0</v>
      </c>
      <c r="U5244" s="9">
        <v>0</v>
      </c>
      <c r="V5244" s="9">
        <v>0</v>
      </c>
      <c r="W5244" s="9">
        <v>0</v>
      </c>
      <c r="X5244" s="9">
        <v>0</v>
      </c>
      <c r="Y5244" s="9">
        <v>0</v>
      </c>
      <c r="Z5244" s="9">
        <v>0</v>
      </c>
      <c r="AA5244" s="9">
        <v>0</v>
      </c>
      <c r="AB5244" s="9">
        <v>0</v>
      </c>
      <c r="AC5244" s="9">
        <v>0</v>
      </c>
      <c r="AD5244" s="9">
        <v>0</v>
      </c>
      <c r="AE5244" s="9">
        <v>0</v>
      </c>
      <c r="AF5244" s="9">
        <v>0</v>
      </c>
      <c r="AG5244" s="9">
        <v>0</v>
      </c>
      <c r="AH5244" s="9">
        <v>0</v>
      </c>
      <c r="AI5244" s="9">
        <v>0</v>
      </c>
      <c r="AJ5244" s="9">
        <v>0</v>
      </c>
      <c r="AK5244" s="9">
        <v>0</v>
      </c>
      <c r="AL5244" s="9">
        <v>0</v>
      </c>
      <c r="AM5244" s="9">
        <v>0</v>
      </c>
      <c r="AN5244" s="9">
        <v>0</v>
      </c>
      <c r="AO5244" s="9">
        <v>0</v>
      </c>
      <c r="AP5244" s="9">
        <v>0</v>
      </c>
      <c r="AQ5244" s="9">
        <v>0</v>
      </c>
      <c r="AR5244" s="9">
        <v>0</v>
      </c>
      <c r="AS5244" s="9">
        <v>0</v>
      </c>
      <c r="AT5244" s="9">
        <v>0</v>
      </c>
      <c r="AU5244" s="9">
        <v>0</v>
      </c>
      <c r="AV5244" s="9">
        <v>0</v>
      </c>
      <c r="AW5244" s="9">
        <v>0</v>
      </c>
      <c r="AX5244" s="9">
        <v>0</v>
      </c>
      <c r="AY5244" s="9">
        <v>0</v>
      </c>
      <c r="AZ5244" s="9">
        <v>0</v>
      </c>
      <c r="BA5244" s="9">
        <v>0</v>
      </c>
      <c r="BB5244" s="9">
        <v>0</v>
      </c>
      <c r="BC5244" s="9">
        <v>0</v>
      </c>
    </row>
    <row r="5245" spans="2:55" x14ac:dyDescent="0.45">
      <c r="B5245" s="25">
        <v>5238</v>
      </c>
      <c r="D5245" s="9" t="s">
        <v>73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0</v>
      </c>
      <c r="V5245" s="9">
        <v>0</v>
      </c>
      <c r="W5245" s="9">
        <v>0</v>
      </c>
      <c r="X5245" s="9">
        <v>0</v>
      </c>
      <c r="Y5245" s="9">
        <v>0</v>
      </c>
      <c r="Z5245" s="9">
        <v>0</v>
      </c>
      <c r="AA5245" s="9">
        <v>0</v>
      </c>
      <c r="AB5245" s="9">
        <v>0</v>
      </c>
      <c r="AC5245" s="9">
        <v>0</v>
      </c>
      <c r="AD5245" s="9">
        <v>0</v>
      </c>
      <c r="AE5245" s="9">
        <v>0</v>
      </c>
      <c r="AF5245" s="9">
        <v>0</v>
      </c>
      <c r="AG5245" s="9">
        <v>0</v>
      </c>
      <c r="AH5245" s="9">
        <v>0</v>
      </c>
      <c r="AI5245" s="9">
        <v>0</v>
      </c>
      <c r="AJ5245" s="9">
        <v>0</v>
      </c>
      <c r="AK5245" s="9">
        <v>0</v>
      </c>
      <c r="AL5245" s="9">
        <v>0</v>
      </c>
      <c r="AM5245" s="9">
        <v>0</v>
      </c>
      <c r="AN5245" s="9">
        <v>0</v>
      </c>
      <c r="AO5245" s="9">
        <v>0</v>
      </c>
      <c r="AP5245" s="9">
        <v>0</v>
      </c>
      <c r="AQ5245" s="9">
        <v>0</v>
      </c>
      <c r="AR5245" s="9">
        <v>0</v>
      </c>
      <c r="AS5245" s="9">
        <v>0</v>
      </c>
      <c r="AT5245" s="9">
        <v>0</v>
      </c>
      <c r="AU5245" s="9">
        <v>0</v>
      </c>
      <c r="AV5245" s="9">
        <v>0</v>
      </c>
      <c r="AW5245" s="9">
        <v>0</v>
      </c>
      <c r="AX5245" s="9">
        <v>0</v>
      </c>
      <c r="AY5245" s="9">
        <v>0</v>
      </c>
      <c r="AZ5245" s="9">
        <v>0</v>
      </c>
      <c r="BA5245" s="9">
        <v>0</v>
      </c>
      <c r="BB5245" s="9">
        <v>0</v>
      </c>
      <c r="BC5245" s="9">
        <v>0</v>
      </c>
    </row>
    <row r="5246" spans="2:55" x14ac:dyDescent="0.45">
      <c r="B5246" s="25">
        <v>5239</v>
      </c>
      <c r="D5246" s="9" t="s">
        <v>74</v>
      </c>
      <c r="E5246" s="9">
        <v>0</v>
      </c>
      <c r="F5246" s="9">
        <v>0</v>
      </c>
      <c r="G5246" s="9">
        <v>0</v>
      </c>
      <c r="H5246" s="9">
        <v>0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0</v>
      </c>
      <c r="T5246" s="9">
        <v>0</v>
      </c>
      <c r="U5246" s="9">
        <v>0</v>
      </c>
      <c r="V5246" s="9">
        <v>0</v>
      </c>
      <c r="W5246" s="9">
        <v>0</v>
      </c>
      <c r="X5246" s="9">
        <v>0</v>
      </c>
      <c r="Y5246" s="9">
        <v>0</v>
      </c>
      <c r="Z5246" s="9">
        <v>0</v>
      </c>
      <c r="AA5246" s="9">
        <v>0</v>
      </c>
      <c r="AB5246" s="9">
        <v>0</v>
      </c>
      <c r="AC5246" s="9">
        <v>0</v>
      </c>
      <c r="AD5246" s="9">
        <v>0</v>
      </c>
      <c r="AE5246" s="9">
        <v>0</v>
      </c>
      <c r="AF5246" s="9">
        <v>0</v>
      </c>
      <c r="AG5246" s="9">
        <v>0</v>
      </c>
      <c r="AH5246" s="9">
        <v>0</v>
      </c>
      <c r="AI5246" s="9">
        <v>0</v>
      </c>
      <c r="AJ5246" s="9">
        <v>0</v>
      </c>
      <c r="AK5246" s="9">
        <v>0</v>
      </c>
      <c r="AL5246" s="9">
        <v>0</v>
      </c>
      <c r="AM5246" s="9">
        <v>0</v>
      </c>
      <c r="AN5246" s="9">
        <v>0</v>
      </c>
      <c r="AO5246" s="9">
        <v>0</v>
      </c>
      <c r="AP5246" s="9">
        <v>0</v>
      </c>
      <c r="AQ5246" s="9">
        <v>0</v>
      </c>
      <c r="AR5246" s="9">
        <v>0</v>
      </c>
      <c r="AS5246" s="9">
        <v>0</v>
      </c>
      <c r="AT5246" s="9">
        <v>0</v>
      </c>
      <c r="AU5246" s="9">
        <v>0</v>
      </c>
      <c r="AV5246" s="9">
        <v>0</v>
      </c>
      <c r="AW5246" s="9">
        <v>0</v>
      </c>
      <c r="AX5246" s="9">
        <v>0</v>
      </c>
      <c r="AY5246" s="9">
        <v>0</v>
      </c>
      <c r="AZ5246" s="9">
        <v>0</v>
      </c>
      <c r="BA5246" s="9">
        <v>0</v>
      </c>
      <c r="BB5246" s="9">
        <v>0</v>
      </c>
      <c r="BC5246" s="9">
        <v>0</v>
      </c>
    </row>
    <row r="5247" spans="2:55" x14ac:dyDescent="0.45">
      <c r="B5247" s="25">
        <v>5240</v>
      </c>
      <c r="D5247" s="9" t="s">
        <v>75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  <c r="J5247" s="9">
        <v>0</v>
      </c>
      <c r="K5247" s="9">
        <v>0</v>
      </c>
      <c r="L5247" s="9">
        <v>0</v>
      </c>
      <c r="M5247" s="9">
        <v>0</v>
      </c>
      <c r="N5247" s="9">
        <v>0</v>
      </c>
      <c r="O5247" s="9">
        <v>0</v>
      </c>
      <c r="P5247" s="9">
        <v>0</v>
      </c>
      <c r="Q5247" s="9">
        <v>0</v>
      </c>
      <c r="R5247" s="9">
        <v>0</v>
      </c>
      <c r="S5247" s="9">
        <v>0</v>
      </c>
      <c r="T5247" s="9">
        <v>0</v>
      </c>
      <c r="U5247" s="9">
        <v>0</v>
      </c>
      <c r="V5247" s="9">
        <v>0</v>
      </c>
      <c r="W5247" s="9">
        <v>0</v>
      </c>
      <c r="X5247" s="9">
        <v>0</v>
      </c>
      <c r="Y5247" s="9">
        <v>0</v>
      </c>
      <c r="Z5247" s="9">
        <v>0</v>
      </c>
      <c r="AA5247" s="9">
        <v>0</v>
      </c>
      <c r="AB5247" s="9">
        <v>0</v>
      </c>
      <c r="AC5247" s="9">
        <v>0</v>
      </c>
      <c r="AD5247" s="9">
        <v>0</v>
      </c>
      <c r="AE5247" s="9">
        <v>0</v>
      </c>
      <c r="AF5247" s="9">
        <v>0</v>
      </c>
      <c r="AG5247" s="9">
        <v>0</v>
      </c>
      <c r="AH5247" s="9">
        <v>0</v>
      </c>
      <c r="AI5247" s="9">
        <v>0</v>
      </c>
      <c r="AJ5247" s="9">
        <v>0</v>
      </c>
      <c r="AK5247" s="9">
        <v>0</v>
      </c>
      <c r="AL5247" s="9">
        <v>0</v>
      </c>
      <c r="AM5247" s="9">
        <v>0</v>
      </c>
      <c r="AN5247" s="9">
        <v>0</v>
      </c>
      <c r="AO5247" s="9">
        <v>0</v>
      </c>
      <c r="AP5247" s="9">
        <v>0</v>
      </c>
      <c r="AQ5247" s="9">
        <v>0</v>
      </c>
      <c r="AR5247" s="9">
        <v>0</v>
      </c>
      <c r="AS5247" s="9">
        <v>0</v>
      </c>
      <c r="AT5247" s="9">
        <v>0</v>
      </c>
      <c r="AU5247" s="9">
        <v>0</v>
      </c>
      <c r="AV5247" s="9">
        <v>0</v>
      </c>
      <c r="AW5247" s="9">
        <v>0</v>
      </c>
      <c r="AX5247" s="9">
        <v>0</v>
      </c>
      <c r="AY5247" s="9">
        <v>0</v>
      </c>
      <c r="AZ5247" s="9">
        <v>0</v>
      </c>
      <c r="BA5247" s="9">
        <v>0</v>
      </c>
      <c r="BB5247" s="9">
        <v>0</v>
      </c>
      <c r="BC5247" s="9">
        <v>0</v>
      </c>
    </row>
    <row r="5248" spans="2:55" x14ac:dyDescent="0.45">
      <c r="B5248" s="25">
        <v>5241</v>
      </c>
      <c r="D5248" s="9" t="s">
        <v>76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0</v>
      </c>
      <c r="K5248" s="9">
        <v>0</v>
      </c>
      <c r="L5248" s="9">
        <v>0</v>
      </c>
      <c r="M5248" s="9">
        <v>0</v>
      </c>
      <c r="N5248" s="9">
        <v>0</v>
      </c>
      <c r="O5248" s="9">
        <v>0</v>
      </c>
      <c r="P5248" s="9">
        <v>0</v>
      </c>
      <c r="Q5248" s="9">
        <v>0</v>
      </c>
      <c r="R5248" s="9">
        <v>0</v>
      </c>
      <c r="S5248" s="9">
        <v>0</v>
      </c>
      <c r="T5248" s="9">
        <v>0</v>
      </c>
      <c r="U5248" s="9">
        <v>0</v>
      </c>
      <c r="V5248" s="9">
        <v>0</v>
      </c>
      <c r="W5248" s="9">
        <v>0</v>
      </c>
      <c r="X5248" s="9">
        <v>0</v>
      </c>
      <c r="Y5248" s="9">
        <v>0</v>
      </c>
      <c r="Z5248" s="9">
        <v>0</v>
      </c>
      <c r="AA5248" s="9">
        <v>0</v>
      </c>
      <c r="AB5248" s="9">
        <v>0</v>
      </c>
      <c r="AC5248" s="9">
        <v>0</v>
      </c>
      <c r="AD5248" s="9">
        <v>0</v>
      </c>
      <c r="AE5248" s="9">
        <v>0</v>
      </c>
      <c r="AF5248" s="9">
        <v>0</v>
      </c>
      <c r="AG5248" s="9">
        <v>0</v>
      </c>
      <c r="AH5248" s="9">
        <v>0</v>
      </c>
      <c r="AI5248" s="9">
        <v>0</v>
      </c>
      <c r="AJ5248" s="9">
        <v>0</v>
      </c>
      <c r="AK5248" s="9">
        <v>0</v>
      </c>
      <c r="AL5248" s="9">
        <v>0</v>
      </c>
      <c r="AM5248" s="9">
        <v>0</v>
      </c>
      <c r="AN5248" s="9">
        <v>0</v>
      </c>
      <c r="AO5248" s="9">
        <v>0</v>
      </c>
      <c r="AP5248" s="9">
        <v>0</v>
      </c>
      <c r="AQ5248" s="9">
        <v>0</v>
      </c>
      <c r="AR5248" s="9">
        <v>0</v>
      </c>
      <c r="AS5248" s="9">
        <v>0</v>
      </c>
      <c r="AT5248" s="9">
        <v>0</v>
      </c>
      <c r="AU5248" s="9">
        <v>0</v>
      </c>
      <c r="AV5248" s="9">
        <v>0</v>
      </c>
      <c r="AW5248" s="9">
        <v>0</v>
      </c>
      <c r="AX5248" s="9">
        <v>0</v>
      </c>
      <c r="AY5248" s="9">
        <v>0</v>
      </c>
      <c r="AZ5248" s="9">
        <v>0</v>
      </c>
      <c r="BA5248" s="9">
        <v>0</v>
      </c>
      <c r="BB5248" s="9">
        <v>0</v>
      </c>
      <c r="BC5248" s="9">
        <v>0</v>
      </c>
    </row>
    <row r="5249" spans="2:55" x14ac:dyDescent="0.45">
      <c r="B5249" s="25">
        <v>5242</v>
      </c>
      <c r="D5249" s="9" t="s">
        <v>77</v>
      </c>
      <c r="E5249" s="9">
        <v>0</v>
      </c>
      <c r="F5249" s="9">
        <v>0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9">
        <v>0</v>
      </c>
      <c r="U5249" s="9">
        <v>0</v>
      </c>
      <c r="V5249" s="9">
        <v>0</v>
      </c>
      <c r="W5249" s="9">
        <v>0</v>
      </c>
      <c r="X5249" s="9">
        <v>0</v>
      </c>
      <c r="Y5249" s="9">
        <v>0</v>
      </c>
      <c r="Z5249" s="9">
        <v>0</v>
      </c>
      <c r="AA5249" s="9">
        <v>0</v>
      </c>
      <c r="AB5249" s="9">
        <v>0</v>
      </c>
      <c r="AC5249" s="9">
        <v>0</v>
      </c>
      <c r="AD5249" s="9">
        <v>0</v>
      </c>
      <c r="AE5249" s="9">
        <v>0</v>
      </c>
      <c r="AF5249" s="9">
        <v>0</v>
      </c>
      <c r="AG5249" s="9">
        <v>0</v>
      </c>
      <c r="AH5249" s="9">
        <v>0</v>
      </c>
      <c r="AI5249" s="9">
        <v>0</v>
      </c>
      <c r="AJ5249" s="9">
        <v>0</v>
      </c>
      <c r="AK5249" s="9">
        <v>0</v>
      </c>
      <c r="AL5249" s="9">
        <v>0</v>
      </c>
      <c r="AM5249" s="9">
        <v>0</v>
      </c>
      <c r="AN5249" s="9">
        <v>0</v>
      </c>
      <c r="AO5249" s="9">
        <v>0</v>
      </c>
      <c r="AP5249" s="9">
        <v>0</v>
      </c>
      <c r="AQ5249" s="9">
        <v>0</v>
      </c>
      <c r="AR5249" s="9">
        <v>0</v>
      </c>
      <c r="AS5249" s="9">
        <v>0</v>
      </c>
      <c r="AT5249" s="9">
        <v>0</v>
      </c>
      <c r="AU5249" s="9">
        <v>0</v>
      </c>
      <c r="AV5249" s="9">
        <v>0</v>
      </c>
      <c r="AW5249" s="9">
        <v>0</v>
      </c>
      <c r="AX5249" s="9">
        <v>0</v>
      </c>
      <c r="AY5249" s="9">
        <v>0</v>
      </c>
      <c r="AZ5249" s="9">
        <v>0</v>
      </c>
      <c r="BA5249" s="9">
        <v>0</v>
      </c>
      <c r="BB5249" s="9">
        <v>0</v>
      </c>
      <c r="BC5249" s="9">
        <v>0</v>
      </c>
    </row>
    <row r="5250" spans="2:55" x14ac:dyDescent="0.45">
      <c r="B5250" s="25">
        <v>5243</v>
      </c>
      <c r="D5250" s="9" t="s">
        <v>78</v>
      </c>
      <c r="E5250" s="9">
        <v>0</v>
      </c>
      <c r="F5250" s="9">
        <v>0</v>
      </c>
      <c r="G5250" s="9">
        <v>0</v>
      </c>
      <c r="H5250" s="9">
        <v>0</v>
      </c>
      <c r="I5250" s="9">
        <v>0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  <c r="Q5250" s="9">
        <v>0</v>
      </c>
      <c r="R5250" s="9">
        <v>0</v>
      </c>
      <c r="S5250" s="9">
        <v>0</v>
      </c>
      <c r="T5250" s="9">
        <v>0</v>
      </c>
      <c r="U5250" s="9">
        <v>0</v>
      </c>
      <c r="V5250" s="9">
        <v>0</v>
      </c>
      <c r="W5250" s="9">
        <v>0</v>
      </c>
      <c r="X5250" s="9">
        <v>0</v>
      </c>
      <c r="Y5250" s="9">
        <v>0</v>
      </c>
      <c r="Z5250" s="9">
        <v>0</v>
      </c>
      <c r="AA5250" s="9">
        <v>0</v>
      </c>
      <c r="AB5250" s="9">
        <v>0</v>
      </c>
      <c r="AC5250" s="9">
        <v>0</v>
      </c>
      <c r="AD5250" s="9">
        <v>0</v>
      </c>
      <c r="AE5250" s="9">
        <v>0</v>
      </c>
      <c r="AF5250" s="9">
        <v>0</v>
      </c>
      <c r="AG5250" s="9">
        <v>0</v>
      </c>
      <c r="AH5250" s="9">
        <v>0</v>
      </c>
      <c r="AI5250" s="9">
        <v>0</v>
      </c>
      <c r="AJ5250" s="9">
        <v>0</v>
      </c>
      <c r="AK5250" s="9">
        <v>0</v>
      </c>
      <c r="AL5250" s="9">
        <v>0</v>
      </c>
      <c r="AM5250" s="9">
        <v>0</v>
      </c>
      <c r="AN5250" s="9">
        <v>0</v>
      </c>
      <c r="AO5250" s="9">
        <v>0</v>
      </c>
      <c r="AP5250" s="9">
        <v>0</v>
      </c>
      <c r="AQ5250" s="9">
        <v>0</v>
      </c>
      <c r="AR5250" s="9">
        <v>0</v>
      </c>
      <c r="AS5250" s="9">
        <v>0</v>
      </c>
      <c r="AT5250" s="9">
        <v>0</v>
      </c>
      <c r="AU5250" s="9">
        <v>0</v>
      </c>
      <c r="AV5250" s="9">
        <v>0</v>
      </c>
      <c r="AW5250" s="9">
        <v>0</v>
      </c>
      <c r="AX5250" s="9">
        <v>0</v>
      </c>
      <c r="AY5250" s="9">
        <v>0</v>
      </c>
      <c r="AZ5250" s="9">
        <v>0</v>
      </c>
      <c r="BA5250" s="9">
        <v>0</v>
      </c>
      <c r="BB5250" s="9">
        <v>0</v>
      </c>
      <c r="BC5250" s="9">
        <v>0</v>
      </c>
    </row>
    <row r="5251" spans="2:55" x14ac:dyDescent="0.45">
      <c r="B5251" s="25">
        <v>5244</v>
      </c>
      <c r="D5251" s="9" t="s">
        <v>79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0</v>
      </c>
      <c r="P5251" s="9">
        <v>0</v>
      </c>
      <c r="Q5251" s="9">
        <v>0</v>
      </c>
      <c r="R5251" s="9">
        <v>0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0</v>
      </c>
      <c r="Z5251" s="9">
        <v>0</v>
      </c>
      <c r="AA5251" s="9">
        <v>0</v>
      </c>
      <c r="AB5251" s="9">
        <v>0</v>
      </c>
      <c r="AC5251" s="9">
        <v>0</v>
      </c>
      <c r="AD5251" s="9">
        <v>0</v>
      </c>
      <c r="AE5251" s="9">
        <v>0</v>
      </c>
      <c r="AF5251" s="9">
        <v>0</v>
      </c>
      <c r="AG5251" s="9">
        <v>0</v>
      </c>
      <c r="AH5251" s="9">
        <v>0</v>
      </c>
      <c r="AI5251" s="9">
        <v>0</v>
      </c>
      <c r="AJ5251" s="9">
        <v>0</v>
      </c>
      <c r="AK5251" s="9">
        <v>0</v>
      </c>
      <c r="AL5251" s="9">
        <v>0</v>
      </c>
      <c r="AM5251" s="9">
        <v>0</v>
      </c>
      <c r="AN5251" s="9">
        <v>0</v>
      </c>
      <c r="AO5251" s="9">
        <v>0</v>
      </c>
      <c r="AP5251" s="9">
        <v>0</v>
      </c>
      <c r="AQ5251" s="9">
        <v>0</v>
      </c>
      <c r="AR5251" s="9">
        <v>0</v>
      </c>
      <c r="AS5251" s="9">
        <v>0</v>
      </c>
      <c r="AT5251" s="9">
        <v>0</v>
      </c>
      <c r="AU5251" s="9">
        <v>0</v>
      </c>
      <c r="AV5251" s="9">
        <v>0</v>
      </c>
      <c r="AW5251" s="9">
        <v>0</v>
      </c>
      <c r="AX5251" s="9">
        <v>0</v>
      </c>
      <c r="AY5251" s="9">
        <v>0</v>
      </c>
      <c r="AZ5251" s="9">
        <v>0</v>
      </c>
      <c r="BA5251" s="9">
        <v>0</v>
      </c>
      <c r="BB5251" s="9">
        <v>0</v>
      </c>
      <c r="BC5251" s="9">
        <v>0</v>
      </c>
    </row>
    <row r="5252" spans="2:55" x14ac:dyDescent="0.45">
      <c r="B5252" s="25">
        <v>5245</v>
      </c>
      <c r="D5252" s="9" t="s">
        <v>80</v>
      </c>
      <c r="E5252" s="9">
        <v>0</v>
      </c>
      <c r="F5252" s="9">
        <v>0</v>
      </c>
      <c r="G5252" s="9">
        <v>0</v>
      </c>
      <c r="H5252" s="9">
        <v>0</v>
      </c>
      <c r="I5252" s="9">
        <v>0</v>
      </c>
      <c r="J5252" s="9">
        <v>0</v>
      </c>
      <c r="K5252" s="9">
        <v>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0</v>
      </c>
      <c r="T5252" s="9">
        <v>0</v>
      </c>
      <c r="U5252" s="9">
        <v>0</v>
      </c>
      <c r="V5252" s="9">
        <v>0</v>
      </c>
      <c r="W5252" s="9">
        <v>0</v>
      </c>
      <c r="X5252" s="9">
        <v>0</v>
      </c>
      <c r="Y5252" s="9">
        <v>0</v>
      </c>
      <c r="Z5252" s="9">
        <v>0</v>
      </c>
      <c r="AA5252" s="9">
        <v>0</v>
      </c>
      <c r="AB5252" s="9">
        <v>0</v>
      </c>
      <c r="AC5252" s="9">
        <v>0</v>
      </c>
      <c r="AD5252" s="9">
        <v>0</v>
      </c>
      <c r="AE5252" s="9">
        <v>0</v>
      </c>
      <c r="AF5252" s="9">
        <v>0</v>
      </c>
      <c r="AG5252" s="9">
        <v>0</v>
      </c>
      <c r="AH5252" s="9">
        <v>0</v>
      </c>
      <c r="AI5252" s="9">
        <v>0</v>
      </c>
      <c r="AJ5252" s="9">
        <v>0</v>
      </c>
      <c r="AK5252" s="9">
        <v>0</v>
      </c>
      <c r="AL5252" s="9">
        <v>0</v>
      </c>
      <c r="AM5252" s="9">
        <v>0</v>
      </c>
      <c r="AN5252" s="9">
        <v>0</v>
      </c>
      <c r="AO5252" s="9">
        <v>0</v>
      </c>
      <c r="AP5252" s="9">
        <v>0</v>
      </c>
      <c r="AQ5252" s="9">
        <v>0</v>
      </c>
      <c r="AR5252" s="9">
        <v>0</v>
      </c>
      <c r="AS5252" s="9">
        <v>0</v>
      </c>
      <c r="AT5252" s="9">
        <v>0</v>
      </c>
      <c r="AU5252" s="9">
        <v>0</v>
      </c>
      <c r="AV5252" s="9">
        <v>0</v>
      </c>
      <c r="AW5252" s="9">
        <v>0</v>
      </c>
      <c r="AX5252" s="9">
        <v>0</v>
      </c>
      <c r="AY5252" s="9">
        <v>0</v>
      </c>
      <c r="AZ5252" s="9">
        <v>0</v>
      </c>
      <c r="BA5252" s="9">
        <v>0</v>
      </c>
      <c r="BB5252" s="9">
        <v>0</v>
      </c>
      <c r="BC5252" s="9">
        <v>0</v>
      </c>
    </row>
    <row r="5253" spans="2:55" x14ac:dyDescent="0.45">
      <c r="B5253" s="25">
        <v>5246</v>
      </c>
      <c r="D5253" s="9" t="s">
        <v>81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  <c r="J5253" s="9">
        <v>0</v>
      </c>
      <c r="K5253" s="9">
        <v>0</v>
      </c>
      <c r="L5253" s="9">
        <v>0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>
        <v>0</v>
      </c>
      <c r="S5253" s="9">
        <v>0</v>
      </c>
      <c r="T5253" s="9">
        <v>0</v>
      </c>
      <c r="U5253" s="9">
        <v>0</v>
      </c>
      <c r="V5253" s="9">
        <v>0</v>
      </c>
      <c r="W5253" s="9">
        <v>0</v>
      </c>
      <c r="X5253" s="9">
        <v>0</v>
      </c>
      <c r="Y5253" s="9">
        <v>0</v>
      </c>
      <c r="Z5253" s="9">
        <v>0</v>
      </c>
      <c r="AA5253" s="9">
        <v>0</v>
      </c>
      <c r="AB5253" s="9">
        <v>0</v>
      </c>
      <c r="AC5253" s="9">
        <v>0</v>
      </c>
      <c r="AD5253" s="9">
        <v>0</v>
      </c>
      <c r="AE5253" s="9">
        <v>0</v>
      </c>
      <c r="AF5253" s="9">
        <v>0</v>
      </c>
      <c r="AG5253" s="9">
        <v>0</v>
      </c>
      <c r="AH5253" s="9">
        <v>0</v>
      </c>
      <c r="AI5253" s="9">
        <v>0</v>
      </c>
      <c r="AJ5253" s="9">
        <v>0</v>
      </c>
      <c r="AK5253" s="9">
        <v>0</v>
      </c>
      <c r="AL5253" s="9">
        <v>0</v>
      </c>
      <c r="AM5253" s="9">
        <v>0</v>
      </c>
      <c r="AN5253" s="9">
        <v>0</v>
      </c>
      <c r="AO5253" s="9">
        <v>0</v>
      </c>
      <c r="AP5253" s="9">
        <v>0</v>
      </c>
      <c r="AQ5253" s="9">
        <v>0</v>
      </c>
      <c r="AR5253" s="9">
        <v>0</v>
      </c>
      <c r="AS5253" s="9">
        <v>0</v>
      </c>
      <c r="AT5253" s="9">
        <v>0</v>
      </c>
      <c r="AU5253" s="9">
        <v>0</v>
      </c>
      <c r="AV5253" s="9">
        <v>0</v>
      </c>
      <c r="AW5253" s="9">
        <v>0</v>
      </c>
      <c r="AX5253" s="9">
        <v>0</v>
      </c>
      <c r="AY5253" s="9">
        <v>0</v>
      </c>
      <c r="AZ5253" s="9">
        <v>0</v>
      </c>
      <c r="BA5253" s="9">
        <v>0</v>
      </c>
      <c r="BB5253" s="9">
        <v>0</v>
      </c>
      <c r="BC5253" s="9">
        <v>0</v>
      </c>
    </row>
    <row r="5254" spans="2:55" x14ac:dyDescent="0.45">
      <c r="B5254" s="25">
        <v>5247</v>
      </c>
      <c r="D5254" s="9" t="s">
        <v>82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  <c r="J5254" s="9">
        <v>0</v>
      </c>
      <c r="K5254" s="9">
        <v>0</v>
      </c>
      <c r="L5254" s="9">
        <v>0</v>
      </c>
      <c r="M5254" s="9">
        <v>0</v>
      </c>
      <c r="N5254" s="9">
        <v>0</v>
      </c>
      <c r="O5254" s="9">
        <v>0</v>
      </c>
      <c r="P5254" s="9">
        <v>0</v>
      </c>
      <c r="Q5254" s="9">
        <v>0</v>
      </c>
      <c r="R5254" s="9">
        <v>0</v>
      </c>
      <c r="S5254" s="9">
        <v>0</v>
      </c>
      <c r="T5254" s="9">
        <v>0</v>
      </c>
      <c r="U5254" s="9">
        <v>0</v>
      </c>
      <c r="V5254" s="9">
        <v>0</v>
      </c>
      <c r="W5254" s="9">
        <v>0</v>
      </c>
      <c r="X5254" s="9">
        <v>0</v>
      </c>
      <c r="Y5254" s="9">
        <v>0</v>
      </c>
      <c r="Z5254" s="9">
        <v>0</v>
      </c>
      <c r="AA5254" s="9">
        <v>0</v>
      </c>
      <c r="AB5254" s="9">
        <v>0</v>
      </c>
      <c r="AC5254" s="9">
        <v>0</v>
      </c>
      <c r="AD5254" s="9">
        <v>0</v>
      </c>
      <c r="AE5254" s="9">
        <v>0</v>
      </c>
      <c r="AF5254" s="9">
        <v>0</v>
      </c>
      <c r="AG5254" s="9">
        <v>0</v>
      </c>
      <c r="AH5254" s="9">
        <v>0</v>
      </c>
      <c r="AI5254" s="9">
        <v>0</v>
      </c>
      <c r="AJ5254" s="9">
        <v>0</v>
      </c>
      <c r="AK5254" s="9">
        <v>0</v>
      </c>
      <c r="AL5254" s="9">
        <v>0</v>
      </c>
      <c r="AM5254" s="9">
        <v>0</v>
      </c>
      <c r="AN5254" s="9">
        <v>0</v>
      </c>
      <c r="AO5254" s="9">
        <v>0</v>
      </c>
      <c r="AP5254" s="9">
        <v>0</v>
      </c>
      <c r="AQ5254" s="9">
        <v>0</v>
      </c>
      <c r="AR5254" s="9">
        <v>0</v>
      </c>
      <c r="AS5254" s="9">
        <v>0</v>
      </c>
      <c r="AT5254" s="9">
        <v>0</v>
      </c>
      <c r="AU5254" s="9">
        <v>0</v>
      </c>
      <c r="AV5254" s="9">
        <v>0</v>
      </c>
      <c r="AW5254" s="9">
        <v>0</v>
      </c>
      <c r="AX5254" s="9">
        <v>0</v>
      </c>
      <c r="AY5254" s="9">
        <v>0</v>
      </c>
      <c r="AZ5254" s="9">
        <v>0</v>
      </c>
      <c r="BA5254" s="9">
        <v>0</v>
      </c>
      <c r="BB5254" s="9">
        <v>0</v>
      </c>
      <c r="BC5254" s="9">
        <v>0</v>
      </c>
    </row>
    <row r="5255" spans="2:55" x14ac:dyDescent="0.45">
      <c r="B5255" s="25">
        <v>5248</v>
      </c>
      <c r="D5255" s="9" t="s">
        <v>83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0</v>
      </c>
      <c r="O5255" s="9">
        <v>0</v>
      </c>
      <c r="P5255" s="9">
        <v>0</v>
      </c>
      <c r="Q5255" s="9">
        <v>0</v>
      </c>
      <c r="R5255" s="9">
        <v>0</v>
      </c>
      <c r="S5255" s="9">
        <v>0</v>
      </c>
      <c r="T5255" s="9">
        <v>0</v>
      </c>
      <c r="U5255" s="9">
        <v>0</v>
      </c>
      <c r="V5255" s="9">
        <v>0</v>
      </c>
      <c r="W5255" s="9">
        <v>0</v>
      </c>
      <c r="X5255" s="9">
        <v>0</v>
      </c>
      <c r="Y5255" s="9">
        <v>0</v>
      </c>
      <c r="Z5255" s="9">
        <v>0</v>
      </c>
      <c r="AA5255" s="9">
        <v>0</v>
      </c>
      <c r="AB5255" s="9">
        <v>0</v>
      </c>
      <c r="AC5255" s="9">
        <v>0</v>
      </c>
      <c r="AD5255" s="9">
        <v>0</v>
      </c>
      <c r="AE5255" s="9">
        <v>0</v>
      </c>
      <c r="AF5255" s="9">
        <v>0</v>
      </c>
      <c r="AG5255" s="9">
        <v>0</v>
      </c>
      <c r="AH5255" s="9">
        <v>0</v>
      </c>
      <c r="AI5255" s="9">
        <v>0</v>
      </c>
      <c r="AJ5255" s="9">
        <v>0</v>
      </c>
      <c r="AK5255" s="9">
        <v>0</v>
      </c>
      <c r="AL5255" s="9">
        <v>0</v>
      </c>
      <c r="AM5255" s="9">
        <v>0</v>
      </c>
      <c r="AN5255" s="9">
        <v>0</v>
      </c>
      <c r="AO5255" s="9">
        <v>0</v>
      </c>
      <c r="AP5255" s="9">
        <v>0</v>
      </c>
      <c r="AQ5255" s="9">
        <v>0</v>
      </c>
      <c r="AR5255" s="9">
        <v>0</v>
      </c>
      <c r="AS5255" s="9">
        <v>0</v>
      </c>
      <c r="AT5255" s="9">
        <v>0</v>
      </c>
      <c r="AU5255" s="9">
        <v>0</v>
      </c>
      <c r="AV5255" s="9">
        <v>0</v>
      </c>
      <c r="AW5255" s="9">
        <v>0</v>
      </c>
      <c r="AX5255" s="9">
        <v>0</v>
      </c>
      <c r="AY5255" s="9">
        <v>0</v>
      </c>
      <c r="AZ5255" s="9">
        <v>0</v>
      </c>
      <c r="BA5255" s="9">
        <v>0</v>
      </c>
      <c r="BB5255" s="9">
        <v>0</v>
      </c>
      <c r="BC5255" s="9">
        <v>0</v>
      </c>
    </row>
    <row r="5256" spans="2:55" x14ac:dyDescent="0.45">
      <c r="B5256" s="25">
        <v>5249</v>
      </c>
      <c r="D5256" s="9" t="s">
        <v>84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  <c r="J5256" s="9">
        <v>0</v>
      </c>
      <c r="K5256" s="9">
        <v>0</v>
      </c>
      <c r="L5256" s="9">
        <v>0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0</v>
      </c>
      <c r="V5256" s="9">
        <v>0</v>
      </c>
      <c r="W5256" s="9">
        <v>0</v>
      </c>
      <c r="X5256" s="9">
        <v>0</v>
      </c>
      <c r="Y5256" s="9">
        <v>0</v>
      </c>
      <c r="Z5256" s="9">
        <v>0</v>
      </c>
      <c r="AA5256" s="9">
        <v>0</v>
      </c>
      <c r="AB5256" s="9">
        <v>0</v>
      </c>
      <c r="AC5256" s="9">
        <v>0</v>
      </c>
      <c r="AD5256" s="9">
        <v>0</v>
      </c>
      <c r="AE5256" s="9">
        <v>0</v>
      </c>
      <c r="AF5256" s="9">
        <v>0</v>
      </c>
      <c r="AG5256" s="9">
        <v>0</v>
      </c>
      <c r="AH5256" s="9">
        <v>0</v>
      </c>
      <c r="AI5256" s="9">
        <v>0</v>
      </c>
      <c r="AJ5256" s="9">
        <v>0</v>
      </c>
      <c r="AK5256" s="9">
        <v>0</v>
      </c>
      <c r="AL5256" s="9">
        <v>0</v>
      </c>
      <c r="AM5256" s="9">
        <v>0</v>
      </c>
      <c r="AN5256" s="9">
        <v>0</v>
      </c>
      <c r="AO5256" s="9">
        <v>0</v>
      </c>
      <c r="AP5256" s="9">
        <v>0</v>
      </c>
      <c r="AQ5256" s="9">
        <v>0</v>
      </c>
      <c r="AR5256" s="9">
        <v>0</v>
      </c>
      <c r="AS5256" s="9">
        <v>0</v>
      </c>
      <c r="AT5256" s="9">
        <v>0</v>
      </c>
      <c r="AU5256" s="9">
        <v>0</v>
      </c>
      <c r="AV5256" s="9">
        <v>0</v>
      </c>
      <c r="AW5256" s="9">
        <v>0</v>
      </c>
      <c r="AX5256" s="9">
        <v>0</v>
      </c>
      <c r="AY5256" s="9">
        <v>0</v>
      </c>
      <c r="AZ5256" s="9">
        <v>0</v>
      </c>
      <c r="BA5256" s="9">
        <v>0</v>
      </c>
      <c r="BB5256" s="9">
        <v>0</v>
      </c>
      <c r="BC5256" s="9">
        <v>0</v>
      </c>
    </row>
    <row r="5257" spans="2:55" x14ac:dyDescent="0.45">
      <c r="B5257" s="25">
        <v>5250</v>
      </c>
      <c r="D5257" s="9" t="s">
        <v>85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0</v>
      </c>
      <c r="L5257" s="9">
        <v>0</v>
      </c>
      <c r="M5257" s="9">
        <v>0</v>
      </c>
      <c r="N5257" s="9">
        <v>0</v>
      </c>
      <c r="O5257" s="9">
        <v>0</v>
      </c>
      <c r="P5257" s="9">
        <v>0</v>
      </c>
      <c r="Q5257" s="9">
        <v>0</v>
      </c>
      <c r="R5257" s="9">
        <v>0</v>
      </c>
      <c r="S5257" s="9">
        <v>0</v>
      </c>
      <c r="T5257" s="9">
        <v>0</v>
      </c>
      <c r="U5257" s="9">
        <v>0</v>
      </c>
      <c r="V5257" s="9">
        <v>0</v>
      </c>
      <c r="W5257" s="9">
        <v>0</v>
      </c>
      <c r="X5257" s="9">
        <v>0</v>
      </c>
      <c r="Y5257" s="9">
        <v>0</v>
      </c>
      <c r="Z5257" s="9">
        <v>0</v>
      </c>
      <c r="AA5257" s="9">
        <v>0</v>
      </c>
      <c r="AB5257" s="9">
        <v>0</v>
      </c>
      <c r="AC5257" s="9">
        <v>0</v>
      </c>
      <c r="AD5257" s="9">
        <v>0</v>
      </c>
      <c r="AE5257" s="9">
        <v>0</v>
      </c>
      <c r="AF5257" s="9">
        <v>0</v>
      </c>
      <c r="AG5257" s="9">
        <v>0</v>
      </c>
      <c r="AH5257" s="9">
        <v>0</v>
      </c>
      <c r="AI5257" s="9">
        <v>0</v>
      </c>
      <c r="AJ5257" s="9">
        <v>0</v>
      </c>
      <c r="AK5257" s="9">
        <v>0</v>
      </c>
      <c r="AL5257" s="9">
        <v>0</v>
      </c>
      <c r="AM5257" s="9">
        <v>0</v>
      </c>
      <c r="AN5257" s="9">
        <v>0</v>
      </c>
      <c r="AO5257" s="9">
        <v>0</v>
      </c>
      <c r="AP5257" s="9">
        <v>0</v>
      </c>
      <c r="AQ5257" s="9">
        <v>0</v>
      </c>
      <c r="AR5257" s="9">
        <v>0</v>
      </c>
      <c r="AS5257" s="9">
        <v>0</v>
      </c>
      <c r="AT5257" s="9">
        <v>0</v>
      </c>
      <c r="AU5257" s="9">
        <v>0</v>
      </c>
      <c r="AV5257" s="9">
        <v>0</v>
      </c>
      <c r="AW5257" s="9">
        <v>0</v>
      </c>
      <c r="AX5257" s="9">
        <v>0</v>
      </c>
      <c r="AY5257" s="9">
        <v>0</v>
      </c>
      <c r="AZ5257" s="9">
        <v>0</v>
      </c>
      <c r="BA5257" s="9">
        <v>0</v>
      </c>
      <c r="BB5257" s="9">
        <v>0</v>
      </c>
      <c r="BC5257" s="9">
        <v>0</v>
      </c>
    </row>
    <row r="5258" spans="2:55" x14ac:dyDescent="0.45">
      <c r="B5258" s="25">
        <v>5251</v>
      </c>
      <c r="D5258" s="9" t="s">
        <v>86</v>
      </c>
      <c r="E5258" s="9">
        <v>0</v>
      </c>
      <c r="F5258" s="9">
        <v>0</v>
      </c>
      <c r="G5258" s="9">
        <v>0</v>
      </c>
      <c r="H5258" s="9">
        <v>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  <c r="N5258" s="9">
        <v>0</v>
      </c>
      <c r="O5258" s="9">
        <v>0</v>
      </c>
      <c r="P5258" s="9">
        <v>0</v>
      </c>
      <c r="Q5258" s="9">
        <v>0</v>
      </c>
      <c r="R5258" s="9">
        <v>0</v>
      </c>
      <c r="S5258" s="9">
        <v>0</v>
      </c>
      <c r="T5258" s="9">
        <v>0</v>
      </c>
      <c r="U5258" s="9">
        <v>0</v>
      </c>
      <c r="V5258" s="9">
        <v>0</v>
      </c>
      <c r="W5258" s="9">
        <v>0</v>
      </c>
      <c r="X5258" s="9">
        <v>0</v>
      </c>
      <c r="Y5258" s="9">
        <v>0</v>
      </c>
      <c r="Z5258" s="9">
        <v>0</v>
      </c>
      <c r="AA5258" s="9">
        <v>0</v>
      </c>
      <c r="AB5258" s="9">
        <v>0</v>
      </c>
      <c r="AC5258" s="9">
        <v>0</v>
      </c>
      <c r="AD5258" s="9">
        <v>0</v>
      </c>
      <c r="AE5258" s="9">
        <v>0</v>
      </c>
      <c r="AF5258" s="9">
        <v>0</v>
      </c>
      <c r="AG5258" s="9">
        <v>0</v>
      </c>
      <c r="AH5258" s="9">
        <v>0</v>
      </c>
      <c r="AI5258" s="9">
        <v>0</v>
      </c>
      <c r="AJ5258" s="9">
        <v>0</v>
      </c>
      <c r="AK5258" s="9">
        <v>0</v>
      </c>
      <c r="AL5258" s="9">
        <v>0</v>
      </c>
      <c r="AM5258" s="9">
        <v>0</v>
      </c>
      <c r="AN5258" s="9">
        <v>0</v>
      </c>
      <c r="AO5258" s="9">
        <v>0</v>
      </c>
      <c r="AP5258" s="9">
        <v>0</v>
      </c>
      <c r="AQ5258" s="9">
        <v>0</v>
      </c>
      <c r="AR5258" s="9">
        <v>0</v>
      </c>
      <c r="AS5258" s="9">
        <v>0</v>
      </c>
      <c r="AT5258" s="9">
        <v>0</v>
      </c>
      <c r="AU5258" s="9">
        <v>0</v>
      </c>
      <c r="AV5258" s="9">
        <v>0</v>
      </c>
      <c r="AW5258" s="9">
        <v>0</v>
      </c>
      <c r="AX5258" s="9">
        <v>0</v>
      </c>
      <c r="AY5258" s="9">
        <v>0</v>
      </c>
      <c r="AZ5258" s="9">
        <v>0</v>
      </c>
      <c r="BA5258" s="9">
        <v>0</v>
      </c>
      <c r="BB5258" s="9">
        <v>0</v>
      </c>
      <c r="BC5258" s="9">
        <v>0</v>
      </c>
    </row>
    <row r="5259" spans="2:55" x14ac:dyDescent="0.45">
      <c r="B5259" s="25">
        <v>5252</v>
      </c>
      <c r="D5259" s="9" t="s">
        <v>87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  <c r="AB5259" s="9">
        <v>0</v>
      </c>
      <c r="AC5259" s="9">
        <v>0</v>
      </c>
      <c r="AD5259" s="9">
        <v>0</v>
      </c>
      <c r="AE5259" s="9">
        <v>0</v>
      </c>
      <c r="AF5259" s="9">
        <v>0</v>
      </c>
      <c r="AG5259" s="9">
        <v>0</v>
      </c>
      <c r="AH5259" s="9">
        <v>0</v>
      </c>
      <c r="AI5259" s="9">
        <v>0</v>
      </c>
      <c r="AJ5259" s="9">
        <v>0</v>
      </c>
      <c r="AK5259" s="9">
        <v>0</v>
      </c>
      <c r="AL5259" s="9">
        <v>0</v>
      </c>
      <c r="AM5259" s="9">
        <v>0</v>
      </c>
      <c r="AN5259" s="9">
        <v>0</v>
      </c>
      <c r="AO5259" s="9">
        <v>0</v>
      </c>
      <c r="AP5259" s="9">
        <v>0</v>
      </c>
      <c r="AQ5259" s="9">
        <v>0</v>
      </c>
      <c r="AR5259" s="9">
        <v>0</v>
      </c>
      <c r="AS5259" s="9">
        <v>0</v>
      </c>
      <c r="AT5259" s="9">
        <v>0</v>
      </c>
      <c r="AU5259" s="9">
        <v>0</v>
      </c>
      <c r="AV5259" s="9">
        <v>0</v>
      </c>
      <c r="AW5259" s="9">
        <v>0</v>
      </c>
      <c r="AX5259" s="9">
        <v>0</v>
      </c>
      <c r="AY5259" s="9">
        <v>0</v>
      </c>
      <c r="AZ5259" s="9">
        <v>0</v>
      </c>
      <c r="BA5259" s="9">
        <v>0</v>
      </c>
      <c r="BB5259" s="9">
        <v>0</v>
      </c>
      <c r="BC5259" s="9">
        <v>0</v>
      </c>
    </row>
    <row r="5260" spans="2:55" x14ac:dyDescent="0.45">
      <c r="B5260" s="25">
        <v>5253</v>
      </c>
      <c r="D5260" s="9" t="s">
        <v>88</v>
      </c>
      <c r="E5260" s="9">
        <v>0</v>
      </c>
      <c r="F5260" s="9">
        <v>0</v>
      </c>
      <c r="G5260" s="9">
        <v>0</v>
      </c>
      <c r="H5260" s="9">
        <v>0</v>
      </c>
      <c r="I5260" s="9">
        <v>0</v>
      </c>
      <c r="J5260" s="9">
        <v>0</v>
      </c>
      <c r="K5260" s="9">
        <v>0</v>
      </c>
      <c r="L5260" s="9">
        <v>0</v>
      </c>
      <c r="M5260" s="9">
        <v>0</v>
      </c>
      <c r="N5260" s="9">
        <v>0</v>
      </c>
      <c r="O5260" s="9">
        <v>0</v>
      </c>
      <c r="P5260" s="9">
        <v>0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0</v>
      </c>
      <c r="X5260" s="9">
        <v>0</v>
      </c>
      <c r="Y5260" s="9">
        <v>0</v>
      </c>
      <c r="Z5260" s="9">
        <v>0</v>
      </c>
      <c r="AA5260" s="9">
        <v>0</v>
      </c>
      <c r="AB5260" s="9">
        <v>0</v>
      </c>
      <c r="AC5260" s="9">
        <v>0</v>
      </c>
      <c r="AD5260" s="9">
        <v>0</v>
      </c>
      <c r="AE5260" s="9">
        <v>0</v>
      </c>
      <c r="AF5260" s="9">
        <v>0</v>
      </c>
      <c r="AG5260" s="9">
        <v>0</v>
      </c>
      <c r="AH5260" s="9">
        <v>0</v>
      </c>
      <c r="AI5260" s="9">
        <v>0</v>
      </c>
      <c r="AJ5260" s="9">
        <v>0</v>
      </c>
      <c r="AK5260" s="9">
        <v>0</v>
      </c>
      <c r="AL5260" s="9">
        <v>0</v>
      </c>
      <c r="AM5260" s="9">
        <v>0</v>
      </c>
      <c r="AN5260" s="9">
        <v>0</v>
      </c>
      <c r="AO5260" s="9">
        <v>0</v>
      </c>
      <c r="AP5260" s="9">
        <v>0</v>
      </c>
      <c r="AQ5260" s="9">
        <v>0</v>
      </c>
      <c r="AR5260" s="9">
        <v>0</v>
      </c>
      <c r="AS5260" s="9">
        <v>0</v>
      </c>
      <c r="AT5260" s="9">
        <v>0</v>
      </c>
      <c r="AU5260" s="9">
        <v>0</v>
      </c>
      <c r="AV5260" s="9">
        <v>0</v>
      </c>
      <c r="AW5260" s="9">
        <v>0</v>
      </c>
      <c r="AX5260" s="9">
        <v>0</v>
      </c>
      <c r="AY5260" s="9">
        <v>0</v>
      </c>
      <c r="AZ5260" s="9">
        <v>0</v>
      </c>
      <c r="BA5260" s="9">
        <v>0</v>
      </c>
      <c r="BB5260" s="9">
        <v>0</v>
      </c>
      <c r="BC5260" s="9">
        <v>0</v>
      </c>
    </row>
    <row r="5261" spans="2:55" x14ac:dyDescent="0.45">
      <c r="B5261" s="25">
        <v>5254</v>
      </c>
      <c r="D5261" s="9" t="s">
        <v>89</v>
      </c>
      <c r="E5261" s="9">
        <v>0</v>
      </c>
      <c r="F5261" s="9">
        <v>0</v>
      </c>
      <c r="G5261" s="9">
        <v>0</v>
      </c>
      <c r="H5261" s="9">
        <v>0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0</v>
      </c>
      <c r="R5261" s="9">
        <v>0</v>
      </c>
      <c r="S5261" s="9">
        <v>0</v>
      </c>
      <c r="T5261" s="9">
        <v>0</v>
      </c>
      <c r="U5261" s="9">
        <v>0</v>
      </c>
      <c r="V5261" s="9">
        <v>0</v>
      </c>
      <c r="W5261" s="9">
        <v>0</v>
      </c>
      <c r="X5261" s="9">
        <v>0</v>
      </c>
      <c r="Y5261" s="9">
        <v>0</v>
      </c>
      <c r="Z5261" s="9">
        <v>0</v>
      </c>
      <c r="AA5261" s="9">
        <v>0</v>
      </c>
      <c r="AB5261" s="9">
        <v>0</v>
      </c>
      <c r="AC5261" s="9">
        <v>0</v>
      </c>
      <c r="AD5261" s="9">
        <v>0</v>
      </c>
      <c r="AE5261" s="9">
        <v>0</v>
      </c>
      <c r="AF5261" s="9">
        <v>0</v>
      </c>
      <c r="AG5261" s="9">
        <v>0</v>
      </c>
      <c r="AH5261" s="9">
        <v>0</v>
      </c>
      <c r="AI5261" s="9">
        <v>0</v>
      </c>
      <c r="AJ5261" s="9">
        <v>0</v>
      </c>
      <c r="AK5261" s="9">
        <v>0</v>
      </c>
      <c r="AL5261" s="9">
        <v>0</v>
      </c>
      <c r="AM5261" s="9">
        <v>0</v>
      </c>
      <c r="AN5261" s="9">
        <v>0</v>
      </c>
      <c r="AO5261" s="9">
        <v>0</v>
      </c>
      <c r="AP5261" s="9">
        <v>0</v>
      </c>
      <c r="AQ5261" s="9">
        <v>0</v>
      </c>
      <c r="AR5261" s="9">
        <v>0</v>
      </c>
      <c r="AS5261" s="9">
        <v>0</v>
      </c>
      <c r="AT5261" s="9">
        <v>0</v>
      </c>
      <c r="AU5261" s="9">
        <v>0</v>
      </c>
      <c r="AV5261" s="9">
        <v>0</v>
      </c>
      <c r="AW5261" s="9">
        <v>0</v>
      </c>
      <c r="AX5261" s="9">
        <v>0</v>
      </c>
      <c r="AY5261" s="9">
        <v>0</v>
      </c>
      <c r="AZ5261" s="9">
        <v>0</v>
      </c>
      <c r="BA5261" s="9">
        <v>0</v>
      </c>
      <c r="BB5261" s="9">
        <v>0</v>
      </c>
      <c r="BC5261" s="9">
        <v>0</v>
      </c>
    </row>
    <row r="5262" spans="2:55" x14ac:dyDescent="0.45">
      <c r="B5262" s="25">
        <v>5255</v>
      </c>
      <c r="D5262" s="9" t="s">
        <v>90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  <c r="J5262" s="9">
        <v>0</v>
      </c>
      <c r="K5262" s="9">
        <v>0</v>
      </c>
      <c r="L5262" s="9">
        <v>0</v>
      </c>
      <c r="M5262" s="9">
        <v>0</v>
      </c>
      <c r="N5262" s="9">
        <v>0</v>
      </c>
      <c r="O5262" s="9">
        <v>0</v>
      </c>
      <c r="P5262" s="9">
        <v>0</v>
      </c>
      <c r="Q5262" s="9">
        <v>0</v>
      </c>
      <c r="R5262" s="9">
        <v>0</v>
      </c>
      <c r="S5262" s="9">
        <v>0</v>
      </c>
      <c r="T5262" s="9">
        <v>0</v>
      </c>
      <c r="U5262" s="9">
        <v>0</v>
      </c>
      <c r="V5262" s="9">
        <v>0</v>
      </c>
      <c r="W5262" s="9">
        <v>0</v>
      </c>
      <c r="X5262" s="9">
        <v>0</v>
      </c>
      <c r="Y5262" s="9">
        <v>0</v>
      </c>
      <c r="Z5262" s="9">
        <v>0</v>
      </c>
      <c r="AA5262" s="9">
        <v>0</v>
      </c>
      <c r="AB5262" s="9">
        <v>0</v>
      </c>
      <c r="AC5262" s="9">
        <v>0</v>
      </c>
      <c r="AD5262" s="9">
        <v>0</v>
      </c>
      <c r="AE5262" s="9">
        <v>0</v>
      </c>
      <c r="AF5262" s="9">
        <v>0</v>
      </c>
      <c r="AG5262" s="9">
        <v>0</v>
      </c>
      <c r="AH5262" s="9">
        <v>0</v>
      </c>
      <c r="AI5262" s="9">
        <v>0</v>
      </c>
      <c r="AJ5262" s="9">
        <v>0</v>
      </c>
      <c r="AK5262" s="9">
        <v>0</v>
      </c>
      <c r="AL5262" s="9">
        <v>0</v>
      </c>
      <c r="AM5262" s="9">
        <v>0</v>
      </c>
      <c r="AN5262" s="9">
        <v>0</v>
      </c>
      <c r="AO5262" s="9">
        <v>0</v>
      </c>
      <c r="AP5262" s="9">
        <v>0</v>
      </c>
      <c r="AQ5262" s="9">
        <v>0</v>
      </c>
      <c r="AR5262" s="9">
        <v>0</v>
      </c>
      <c r="AS5262" s="9">
        <v>0</v>
      </c>
      <c r="AT5262" s="9">
        <v>0</v>
      </c>
      <c r="AU5262" s="9">
        <v>0</v>
      </c>
      <c r="AV5262" s="9">
        <v>0</v>
      </c>
      <c r="AW5262" s="9">
        <v>0</v>
      </c>
      <c r="AX5262" s="9">
        <v>0</v>
      </c>
      <c r="AY5262" s="9">
        <v>0</v>
      </c>
      <c r="AZ5262" s="9">
        <v>0</v>
      </c>
      <c r="BA5262" s="9">
        <v>0</v>
      </c>
      <c r="BB5262" s="9">
        <v>0</v>
      </c>
      <c r="BC5262" s="9">
        <v>0</v>
      </c>
    </row>
    <row r="5263" spans="2:55" x14ac:dyDescent="0.45">
      <c r="B5263" s="25">
        <v>5256</v>
      </c>
      <c r="D5263" s="9" t="s">
        <v>91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  <c r="J5263" s="9">
        <v>0</v>
      </c>
      <c r="K5263" s="9">
        <v>0</v>
      </c>
      <c r="L5263" s="9">
        <v>0</v>
      </c>
      <c r="M5263" s="9">
        <v>0</v>
      </c>
      <c r="N5263" s="9">
        <v>0</v>
      </c>
      <c r="O5263" s="9">
        <v>0</v>
      </c>
      <c r="P5263" s="9">
        <v>0</v>
      </c>
      <c r="Q5263" s="9">
        <v>0</v>
      </c>
      <c r="R5263" s="9">
        <v>0</v>
      </c>
      <c r="S5263" s="9">
        <v>0</v>
      </c>
      <c r="T5263" s="9">
        <v>0</v>
      </c>
      <c r="U5263" s="9">
        <v>0</v>
      </c>
      <c r="V5263" s="9">
        <v>0</v>
      </c>
      <c r="W5263" s="9">
        <v>0</v>
      </c>
      <c r="X5263" s="9">
        <v>0</v>
      </c>
      <c r="Y5263" s="9">
        <v>0</v>
      </c>
      <c r="Z5263" s="9">
        <v>0</v>
      </c>
      <c r="AA5263" s="9">
        <v>0</v>
      </c>
      <c r="AB5263" s="9">
        <v>0</v>
      </c>
      <c r="AC5263" s="9">
        <v>0</v>
      </c>
      <c r="AD5263" s="9">
        <v>0</v>
      </c>
      <c r="AE5263" s="9">
        <v>0</v>
      </c>
      <c r="AF5263" s="9">
        <v>0</v>
      </c>
      <c r="AG5263" s="9">
        <v>0</v>
      </c>
      <c r="AH5263" s="9">
        <v>0</v>
      </c>
      <c r="AI5263" s="9">
        <v>0</v>
      </c>
      <c r="AJ5263" s="9">
        <v>0</v>
      </c>
      <c r="AK5263" s="9">
        <v>0</v>
      </c>
      <c r="AL5263" s="9">
        <v>0</v>
      </c>
      <c r="AM5263" s="9">
        <v>0</v>
      </c>
      <c r="AN5263" s="9">
        <v>0</v>
      </c>
      <c r="AO5263" s="9">
        <v>0</v>
      </c>
      <c r="AP5263" s="9">
        <v>0</v>
      </c>
      <c r="AQ5263" s="9">
        <v>0</v>
      </c>
      <c r="AR5263" s="9">
        <v>0</v>
      </c>
      <c r="AS5263" s="9">
        <v>0</v>
      </c>
      <c r="AT5263" s="9">
        <v>0</v>
      </c>
      <c r="AU5263" s="9">
        <v>0</v>
      </c>
      <c r="AV5263" s="9">
        <v>0</v>
      </c>
      <c r="AW5263" s="9">
        <v>0</v>
      </c>
      <c r="AX5263" s="9">
        <v>0</v>
      </c>
      <c r="AY5263" s="9">
        <v>0</v>
      </c>
      <c r="AZ5263" s="9">
        <v>0</v>
      </c>
      <c r="BA5263" s="9">
        <v>0</v>
      </c>
      <c r="BB5263" s="9">
        <v>0</v>
      </c>
      <c r="BC5263" s="9">
        <v>0</v>
      </c>
    </row>
    <row r="5264" spans="2:55" x14ac:dyDescent="0.45">
      <c r="B5264" s="25">
        <v>5257</v>
      </c>
      <c r="D5264" s="9" t="s">
        <v>92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  <c r="J5264" s="9">
        <v>0</v>
      </c>
      <c r="K5264" s="9">
        <v>0</v>
      </c>
      <c r="L5264" s="9">
        <v>0</v>
      </c>
      <c r="M5264" s="9">
        <v>0</v>
      </c>
      <c r="N5264" s="9">
        <v>0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0</v>
      </c>
      <c r="AB5264" s="9">
        <v>0</v>
      </c>
      <c r="AC5264" s="9">
        <v>0</v>
      </c>
      <c r="AD5264" s="9">
        <v>0</v>
      </c>
      <c r="AE5264" s="9">
        <v>0</v>
      </c>
      <c r="AF5264" s="9">
        <v>0</v>
      </c>
      <c r="AG5264" s="9">
        <v>0</v>
      </c>
      <c r="AH5264" s="9">
        <v>0</v>
      </c>
      <c r="AI5264" s="9">
        <v>0</v>
      </c>
      <c r="AJ5264" s="9">
        <v>0</v>
      </c>
      <c r="AK5264" s="9">
        <v>0</v>
      </c>
      <c r="AL5264" s="9">
        <v>0</v>
      </c>
      <c r="AM5264" s="9">
        <v>0</v>
      </c>
      <c r="AN5264" s="9">
        <v>0</v>
      </c>
      <c r="AO5264" s="9">
        <v>0</v>
      </c>
      <c r="AP5264" s="9">
        <v>0</v>
      </c>
      <c r="AQ5264" s="9">
        <v>0</v>
      </c>
      <c r="AR5264" s="9">
        <v>0</v>
      </c>
      <c r="AS5264" s="9">
        <v>0</v>
      </c>
      <c r="AT5264" s="9">
        <v>0</v>
      </c>
      <c r="AU5264" s="9">
        <v>0</v>
      </c>
      <c r="AV5264" s="9">
        <v>0</v>
      </c>
      <c r="AW5264" s="9">
        <v>0</v>
      </c>
      <c r="AX5264" s="9">
        <v>0</v>
      </c>
      <c r="AY5264" s="9">
        <v>0</v>
      </c>
      <c r="AZ5264" s="9">
        <v>0</v>
      </c>
      <c r="BA5264" s="9">
        <v>0</v>
      </c>
      <c r="BB5264" s="9">
        <v>0</v>
      </c>
      <c r="BC5264" s="9">
        <v>0</v>
      </c>
    </row>
    <row r="5265" spans="2:55" x14ac:dyDescent="0.45">
      <c r="B5265" s="25">
        <v>5258</v>
      </c>
      <c r="D5265" s="9" t="s">
        <v>93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  <c r="J5265" s="9">
        <v>0</v>
      </c>
      <c r="K5265" s="9">
        <v>0</v>
      </c>
      <c r="L5265" s="9">
        <v>0</v>
      </c>
      <c r="M5265" s="9">
        <v>0</v>
      </c>
      <c r="N5265" s="9">
        <v>0</v>
      </c>
      <c r="O5265" s="9">
        <v>0</v>
      </c>
      <c r="P5265" s="9">
        <v>0</v>
      </c>
      <c r="Q5265" s="9">
        <v>0</v>
      </c>
      <c r="R5265" s="9">
        <v>0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  <c r="AC5265" s="9">
        <v>0</v>
      </c>
      <c r="AD5265" s="9">
        <v>0</v>
      </c>
      <c r="AE5265" s="9">
        <v>0</v>
      </c>
      <c r="AF5265" s="9">
        <v>0</v>
      </c>
      <c r="AG5265" s="9">
        <v>0</v>
      </c>
      <c r="AH5265" s="9">
        <v>0</v>
      </c>
      <c r="AI5265" s="9">
        <v>0</v>
      </c>
      <c r="AJ5265" s="9">
        <v>0</v>
      </c>
      <c r="AK5265" s="9">
        <v>0</v>
      </c>
      <c r="AL5265" s="9">
        <v>0</v>
      </c>
      <c r="AM5265" s="9">
        <v>0</v>
      </c>
      <c r="AN5265" s="9">
        <v>0</v>
      </c>
      <c r="AO5265" s="9">
        <v>0</v>
      </c>
      <c r="AP5265" s="9">
        <v>0</v>
      </c>
      <c r="AQ5265" s="9">
        <v>0</v>
      </c>
      <c r="AR5265" s="9">
        <v>0</v>
      </c>
      <c r="AS5265" s="9">
        <v>0</v>
      </c>
      <c r="AT5265" s="9">
        <v>0</v>
      </c>
      <c r="AU5265" s="9">
        <v>0</v>
      </c>
      <c r="AV5265" s="9">
        <v>0</v>
      </c>
      <c r="AW5265" s="9">
        <v>0</v>
      </c>
      <c r="AX5265" s="9">
        <v>0</v>
      </c>
      <c r="AY5265" s="9">
        <v>0</v>
      </c>
      <c r="AZ5265" s="9">
        <v>0</v>
      </c>
      <c r="BA5265" s="9">
        <v>0</v>
      </c>
      <c r="BB5265" s="9">
        <v>0</v>
      </c>
      <c r="BC5265" s="9">
        <v>0</v>
      </c>
    </row>
    <row r="5266" spans="2:55" x14ac:dyDescent="0.45">
      <c r="B5266" s="25">
        <v>5259</v>
      </c>
      <c r="D5266" s="9" t="s">
        <v>94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  <c r="J5266" s="9">
        <v>0</v>
      </c>
      <c r="K5266" s="9">
        <v>0</v>
      </c>
      <c r="L5266" s="9">
        <v>0</v>
      </c>
      <c r="M5266" s="9">
        <v>0</v>
      </c>
      <c r="N5266" s="9">
        <v>0</v>
      </c>
      <c r="O5266" s="9">
        <v>0</v>
      </c>
      <c r="P5266" s="9">
        <v>0</v>
      </c>
      <c r="Q5266" s="9">
        <v>0</v>
      </c>
      <c r="R5266" s="9">
        <v>0</v>
      </c>
      <c r="S5266" s="9">
        <v>0</v>
      </c>
      <c r="T5266" s="9">
        <v>0</v>
      </c>
      <c r="U5266" s="9">
        <v>0</v>
      </c>
      <c r="V5266" s="9">
        <v>0</v>
      </c>
      <c r="W5266" s="9">
        <v>0</v>
      </c>
      <c r="X5266" s="9">
        <v>0</v>
      </c>
      <c r="Y5266" s="9">
        <v>0</v>
      </c>
      <c r="Z5266" s="9">
        <v>0</v>
      </c>
      <c r="AA5266" s="9">
        <v>0</v>
      </c>
      <c r="AB5266" s="9">
        <v>0</v>
      </c>
      <c r="AC5266" s="9">
        <v>0</v>
      </c>
      <c r="AD5266" s="9">
        <v>0</v>
      </c>
      <c r="AE5266" s="9">
        <v>0</v>
      </c>
      <c r="AF5266" s="9">
        <v>0</v>
      </c>
      <c r="AG5266" s="9">
        <v>0</v>
      </c>
      <c r="AH5266" s="9">
        <v>0</v>
      </c>
      <c r="AI5266" s="9">
        <v>0</v>
      </c>
      <c r="AJ5266" s="9">
        <v>0</v>
      </c>
      <c r="AK5266" s="9">
        <v>0</v>
      </c>
      <c r="AL5266" s="9">
        <v>0</v>
      </c>
      <c r="AM5266" s="9">
        <v>0</v>
      </c>
      <c r="AN5266" s="9">
        <v>0</v>
      </c>
      <c r="AO5266" s="9">
        <v>0</v>
      </c>
      <c r="AP5266" s="9">
        <v>0</v>
      </c>
      <c r="AQ5266" s="9">
        <v>0</v>
      </c>
      <c r="AR5266" s="9">
        <v>0</v>
      </c>
      <c r="AS5266" s="9">
        <v>0</v>
      </c>
      <c r="AT5266" s="9">
        <v>0</v>
      </c>
      <c r="AU5266" s="9">
        <v>0</v>
      </c>
      <c r="AV5266" s="9">
        <v>0</v>
      </c>
      <c r="AW5266" s="9">
        <v>0</v>
      </c>
      <c r="AX5266" s="9">
        <v>0</v>
      </c>
      <c r="AY5266" s="9">
        <v>0</v>
      </c>
      <c r="AZ5266" s="9">
        <v>0</v>
      </c>
      <c r="BA5266" s="9">
        <v>0</v>
      </c>
      <c r="BB5266" s="9">
        <v>0</v>
      </c>
      <c r="BC5266" s="9">
        <v>0</v>
      </c>
    </row>
    <row r="5267" spans="2:55" x14ac:dyDescent="0.45">
      <c r="B5267" s="25">
        <v>5260</v>
      </c>
      <c r="D5267" s="9" t="s">
        <v>95</v>
      </c>
      <c r="E5267" s="9">
        <v>0</v>
      </c>
      <c r="F5267" s="9">
        <v>0</v>
      </c>
      <c r="G5267" s="9">
        <v>0</v>
      </c>
      <c r="H5267" s="9">
        <v>0</v>
      </c>
      <c r="I5267" s="9">
        <v>0</v>
      </c>
      <c r="J5267" s="9">
        <v>0</v>
      </c>
      <c r="K5267" s="9">
        <v>0</v>
      </c>
      <c r="L5267" s="9">
        <v>0</v>
      </c>
      <c r="M5267" s="9">
        <v>0</v>
      </c>
      <c r="N5267" s="9">
        <v>0</v>
      </c>
      <c r="O5267" s="9">
        <v>0</v>
      </c>
      <c r="P5267" s="9">
        <v>0</v>
      </c>
      <c r="Q5267" s="9">
        <v>0</v>
      </c>
      <c r="R5267" s="9">
        <v>0</v>
      </c>
      <c r="S5267" s="9">
        <v>0</v>
      </c>
      <c r="T5267" s="9">
        <v>0</v>
      </c>
      <c r="U5267" s="9">
        <v>0</v>
      </c>
      <c r="V5267" s="9">
        <v>0</v>
      </c>
      <c r="W5267" s="9">
        <v>0</v>
      </c>
      <c r="X5267" s="9">
        <v>0</v>
      </c>
      <c r="Y5267" s="9">
        <v>0</v>
      </c>
      <c r="Z5267" s="9">
        <v>0</v>
      </c>
      <c r="AA5267" s="9">
        <v>0</v>
      </c>
      <c r="AB5267" s="9">
        <v>0</v>
      </c>
      <c r="AC5267" s="9">
        <v>0</v>
      </c>
      <c r="AD5267" s="9">
        <v>0</v>
      </c>
      <c r="AE5267" s="9">
        <v>0</v>
      </c>
      <c r="AF5267" s="9">
        <v>0</v>
      </c>
      <c r="AG5267" s="9">
        <v>0</v>
      </c>
      <c r="AH5267" s="9">
        <v>0</v>
      </c>
      <c r="AI5267" s="9">
        <v>0</v>
      </c>
      <c r="AJ5267" s="9">
        <v>0</v>
      </c>
      <c r="AK5267" s="9">
        <v>0</v>
      </c>
      <c r="AL5267" s="9">
        <v>0</v>
      </c>
      <c r="AM5267" s="9">
        <v>0</v>
      </c>
      <c r="AN5267" s="9">
        <v>0</v>
      </c>
      <c r="AO5267" s="9">
        <v>0</v>
      </c>
      <c r="AP5267" s="9">
        <v>0</v>
      </c>
      <c r="AQ5267" s="9">
        <v>0</v>
      </c>
      <c r="AR5267" s="9">
        <v>0</v>
      </c>
      <c r="AS5267" s="9">
        <v>0</v>
      </c>
      <c r="AT5267" s="9">
        <v>0</v>
      </c>
      <c r="AU5267" s="9">
        <v>0</v>
      </c>
      <c r="AV5267" s="9">
        <v>0</v>
      </c>
      <c r="AW5267" s="9">
        <v>0</v>
      </c>
      <c r="AX5267" s="9">
        <v>0</v>
      </c>
      <c r="AY5267" s="9">
        <v>0</v>
      </c>
      <c r="AZ5267" s="9">
        <v>0</v>
      </c>
      <c r="BA5267" s="9">
        <v>0</v>
      </c>
      <c r="BB5267" s="9">
        <v>0</v>
      </c>
      <c r="BC5267" s="9">
        <v>0</v>
      </c>
    </row>
    <row r="5268" spans="2:55" x14ac:dyDescent="0.45">
      <c r="B5268" s="25">
        <v>5261</v>
      </c>
      <c r="D5268" s="9" t="s">
        <v>96</v>
      </c>
      <c r="E5268" s="9">
        <v>0</v>
      </c>
      <c r="F5268" s="9">
        <v>0</v>
      </c>
      <c r="G5268" s="9">
        <v>0</v>
      </c>
      <c r="H5268" s="9">
        <v>0</v>
      </c>
      <c r="I5268" s="9">
        <v>0</v>
      </c>
      <c r="J5268" s="9">
        <v>0</v>
      </c>
      <c r="K5268" s="9">
        <v>0</v>
      </c>
      <c r="L5268" s="9">
        <v>0</v>
      </c>
      <c r="M5268" s="9">
        <v>0</v>
      </c>
      <c r="N5268" s="9">
        <v>0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0</v>
      </c>
      <c r="V5268" s="9">
        <v>0</v>
      </c>
      <c r="W5268" s="9">
        <v>0</v>
      </c>
      <c r="X5268" s="9">
        <v>0</v>
      </c>
      <c r="Y5268" s="9">
        <v>0</v>
      </c>
      <c r="Z5268" s="9">
        <v>0</v>
      </c>
      <c r="AA5268" s="9">
        <v>0</v>
      </c>
      <c r="AB5268" s="9">
        <v>0</v>
      </c>
      <c r="AC5268" s="9">
        <v>0</v>
      </c>
      <c r="AD5268" s="9">
        <v>0</v>
      </c>
      <c r="AE5268" s="9">
        <v>0</v>
      </c>
      <c r="AF5268" s="9">
        <v>0</v>
      </c>
      <c r="AG5268" s="9">
        <v>0</v>
      </c>
      <c r="AH5268" s="9">
        <v>0</v>
      </c>
      <c r="AI5268" s="9">
        <v>0</v>
      </c>
      <c r="AJ5268" s="9">
        <v>0</v>
      </c>
      <c r="AK5268" s="9">
        <v>0</v>
      </c>
      <c r="AL5268" s="9">
        <v>0</v>
      </c>
      <c r="AM5268" s="9">
        <v>0</v>
      </c>
      <c r="AN5268" s="9">
        <v>0</v>
      </c>
      <c r="AO5268" s="9">
        <v>0</v>
      </c>
      <c r="AP5268" s="9">
        <v>0</v>
      </c>
      <c r="AQ5268" s="9">
        <v>0</v>
      </c>
      <c r="AR5268" s="9">
        <v>0</v>
      </c>
      <c r="AS5268" s="9">
        <v>0</v>
      </c>
      <c r="AT5268" s="9">
        <v>0</v>
      </c>
      <c r="AU5268" s="9">
        <v>0</v>
      </c>
      <c r="AV5268" s="9">
        <v>0</v>
      </c>
      <c r="AW5268" s="9">
        <v>0</v>
      </c>
      <c r="AX5268" s="9">
        <v>0</v>
      </c>
      <c r="AY5268" s="9">
        <v>0</v>
      </c>
      <c r="AZ5268" s="9">
        <v>0</v>
      </c>
      <c r="BA5268" s="9">
        <v>0</v>
      </c>
      <c r="BB5268" s="9">
        <v>0</v>
      </c>
      <c r="BC5268" s="9">
        <v>0</v>
      </c>
    </row>
    <row r="5269" spans="2:55" x14ac:dyDescent="0.45">
      <c r="B5269" s="25">
        <v>5262</v>
      </c>
      <c r="D5269" s="9" t="s">
        <v>97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  <c r="J5269" s="9">
        <v>0</v>
      </c>
      <c r="K5269" s="9">
        <v>0</v>
      </c>
      <c r="L5269" s="9">
        <v>0</v>
      </c>
      <c r="M5269" s="9">
        <v>0</v>
      </c>
      <c r="N5269" s="9">
        <v>0</v>
      </c>
      <c r="O5269" s="9">
        <v>0</v>
      </c>
      <c r="P5269" s="9">
        <v>0</v>
      </c>
      <c r="Q5269" s="9">
        <v>0</v>
      </c>
      <c r="R5269" s="9">
        <v>0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0</v>
      </c>
      <c r="Z5269" s="9">
        <v>0</v>
      </c>
      <c r="AA5269" s="9">
        <v>0</v>
      </c>
      <c r="AB5269" s="9">
        <v>0</v>
      </c>
      <c r="AC5269" s="9">
        <v>0</v>
      </c>
      <c r="AD5269" s="9">
        <v>0</v>
      </c>
      <c r="AE5269" s="9">
        <v>0</v>
      </c>
      <c r="AF5269" s="9">
        <v>0</v>
      </c>
      <c r="AG5269" s="9">
        <v>0</v>
      </c>
      <c r="AH5269" s="9">
        <v>0</v>
      </c>
      <c r="AI5269" s="9">
        <v>0</v>
      </c>
      <c r="AJ5269" s="9">
        <v>0</v>
      </c>
      <c r="AK5269" s="9">
        <v>0</v>
      </c>
      <c r="AL5269" s="9">
        <v>0</v>
      </c>
      <c r="AM5269" s="9">
        <v>0</v>
      </c>
      <c r="AN5269" s="9">
        <v>0</v>
      </c>
      <c r="AO5269" s="9">
        <v>0</v>
      </c>
      <c r="AP5269" s="9">
        <v>0</v>
      </c>
      <c r="AQ5269" s="9">
        <v>0</v>
      </c>
      <c r="AR5269" s="9">
        <v>0</v>
      </c>
      <c r="AS5269" s="9">
        <v>0</v>
      </c>
      <c r="AT5269" s="9">
        <v>0</v>
      </c>
      <c r="AU5269" s="9">
        <v>0</v>
      </c>
      <c r="AV5269" s="9">
        <v>0</v>
      </c>
      <c r="AW5269" s="9">
        <v>0</v>
      </c>
      <c r="AX5269" s="9">
        <v>0</v>
      </c>
      <c r="AY5269" s="9">
        <v>0</v>
      </c>
      <c r="AZ5269" s="9">
        <v>0</v>
      </c>
      <c r="BA5269" s="9">
        <v>0</v>
      </c>
      <c r="BB5269" s="9">
        <v>0</v>
      </c>
      <c r="BC5269" s="9">
        <v>0</v>
      </c>
    </row>
    <row r="5270" spans="2:55" x14ac:dyDescent="0.45">
      <c r="B5270" s="25">
        <v>5263</v>
      </c>
      <c r="D5270" s="9" t="s">
        <v>98</v>
      </c>
      <c r="E5270" s="9">
        <v>0</v>
      </c>
      <c r="F5270" s="9">
        <v>0</v>
      </c>
      <c r="G5270" s="9">
        <v>0</v>
      </c>
      <c r="H5270" s="9">
        <v>0</v>
      </c>
      <c r="I5270" s="9">
        <v>0</v>
      </c>
      <c r="J5270" s="9">
        <v>0</v>
      </c>
      <c r="K5270" s="9">
        <v>0</v>
      </c>
      <c r="L5270" s="9">
        <v>0</v>
      </c>
      <c r="M5270" s="9">
        <v>0</v>
      </c>
      <c r="N5270" s="9">
        <v>0</v>
      </c>
      <c r="O5270" s="9">
        <v>0</v>
      </c>
      <c r="P5270" s="9">
        <v>0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0</v>
      </c>
      <c r="W5270" s="9">
        <v>0</v>
      </c>
      <c r="X5270" s="9">
        <v>0</v>
      </c>
      <c r="Y5270" s="9">
        <v>0</v>
      </c>
      <c r="Z5270" s="9">
        <v>0</v>
      </c>
      <c r="AA5270" s="9">
        <v>0</v>
      </c>
      <c r="AB5270" s="9">
        <v>0</v>
      </c>
      <c r="AC5270" s="9">
        <v>0</v>
      </c>
      <c r="AD5270" s="9">
        <v>0</v>
      </c>
      <c r="AE5270" s="9">
        <v>0</v>
      </c>
      <c r="AF5270" s="9">
        <v>0</v>
      </c>
      <c r="AG5270" s="9">
        <v>0</v>
      </c>
      <c r="AH5270" s="9">
        <v>0</v>
      </c>
      <c r="AI5270" s="9">
        <v>0</v>
      </c>
      <c r="AJ5270" s="9">
        <v>0</v>
      </c>
      <c r="AK5270" s="9">
        <v>0</v>
      </c>
      <c r="AL5270" s="9">
        <v>0</v>
      </c>
      <c r="AM5270" s="9">
        <v>0</v>
      </c>
      <c r="AN5270" s="9">
        <v>0</v>
      </c>
      <c r="AO5270" s="9">
        <v>0</v>
      </c>
      <c r="AP5270" s="9">
        <v>0</v>
      </c>
      <c r="AQ5270" s="9">
        <v>0</v>
      </c>
      <c r="AR5270" s="9">
        <v>0</v>
      </c>
      <c r="AS5270" s="9">
        <v>0</v>
      </c>
      <c r="AT5270" s="9">
        <v>0</v>
      </c>
      <c r="AU5270" s="9">
        <v>0</v>
      </c>
      <c r="AV5270" s="9">
        <v>0</v>
      </c>
      <c r="AW5270" s="9">
        <v>0</v>
      </c>
      <c r="AX5270" s="9">
        <v>0</v>
      </c>
      <c r="AY5270" s="9">
        <v>0</v>
      </c>
      <c r="AZ5270" s="9">
        <v>0</v>
      </c>
      <c r="BA5270" s="9">
        <v>0</v>
      </c>
      <c r="BB5270" s="9">
        <v>0</v>
      </c>
      <c r="BC5270" s="9">
        <v>0</v>
      </c>
    </row>
    <row r="5271" spans="2:55" x14ac:dyDescent="0.45">
      <c r="B5271" s="25">
        <v>5264</v>
      </c>
      <c r="D5271" s="9" t="s">
        <v>99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0</v>
      </c>
      <c r="N5271" s="9">
        <v>0</v>
      </c>
      <c r="O5271" s="9">
        <v>0</v>
      </c>
      <c r="P5271" s="9">
        <v>0</v>
      </c>
      <c r="Q5271" s="9">
        <v>0</v>
      </c>
      <c r="R5271" s="9">
        <v>0</v>
      </c>
      <c r="S5271" s="9">
        <v>0</v>
      </c>
      <c r="T5271" s="9">
        <v>0</v>
      </c>
      <c r="U5271" s="9">
        <v>0</v>
      </c>
      <c r="V5271" s="9">
        <v>0</v>
      </c>
      <c r="W5271" s="9">
        <v>0</v>
      </c>
      <c r="X5271" s="9">
        <v>0</v>
      </c>
      <c r="Y5271" s="9">
        <v>0</v>
      </c>
      <c r="Z5271" s="9">
        <v>0</v>
      </c>
      <c r="AA5271" s="9">
        <v>0</v>
      </c>
      <c r="AB5271" s="9">
        <v>0</v>
      </c>
      <c r="AC5271" s="9">
        <v>0</v>
      </c>
      <c r="AD5271" s="9">
        <v>0</v>
      </c>
      <c r="AE5271" s="9">
        <v>0</v>
      </c>
      <c r="AF5271" s="9">
        <v>0</v>
      </c>
      <c r="AG5271" s="9">
        <v>0</v>
      </c>
      <c r="AH5271" s="9">
        <v>0</v>
      </c>
      <c r="AI5271" s="9">
        <v>0</v>
      </c>
      <c r="AJ5271" s="9">
        <v>0</v>
      </c>
      <c r="AK5271" s="9">
        <v>0</v>
      </c>
      <c r="AL5271" s="9">
        <v>0</v>
      </c>
      <c r="AM5271" s="9">
        <v>0</v>
      </c>
      <c r="AN5271" s="9">
        <v>0</v>
      </c>
      <c r="AO5271" s="9">
        <v>0</v>
      </c>
      <c r="AP5271" s="9">
        <v>0</v>
      </c>
      <c r="AQ5271" s="9">
        <v>0</v>
      </c>
      <c r="AR5271" s="9">
        <v>0</v>
      </c>
      <c r="AS5271" s="9">
        <v>0</v>
      </c>
      <c r="AT5271" s="9">
        <v>0</v>
      </c>
      <c r="AU5271" s="9">
        <v>0</v>
      </c>
      <c r="AV5271" s="9">
        <v>0</v>
      </c>
      <c r="AW5271" s="9">
        <v>0</v>
      </c>
      <c r="AX5271" s="9">
        <v>0</v>
      </c>
      <c r="AY5271" s="9">
        <v>0</v>
      </c>
      <c r="AZ5271" s="9">
        <v>0</v>
      </c>
      <c r="BA5271" s="9">
        <v>0</v>
      </c>
      <c r="BB5271" s="9">
        <v>0</v>
      </c>
      <c r="BC5271" s="9">
        <v>0</v>
      </c>
    </row>
    <row r="5272" spans="2:55" x14ac:dyDescent="0.45">
      <c r="B5272" s="25">
        <v>5265</v>
      </c>
      <c r="D5272" s="9" t="s">
        <v>100</v>
      </c>
      <c r="E5272" s="9">
        <v>0</v>
      </c>
      <c r="F5272" s="9">
        <v>0</v>
      </c>
      <c r="G5272" s="9">
        <v>0</v>
      </c>
      <c r="H5272" s="9">
        <v>0</v>
      </c>
      <c r="I5272" s="9">
        <v>0</v>
      </c>
      <c r="J5272" s="9">
        <v>0</v>
      </c>
      <c r="K5272" s="9">
        <v>0</v>
      </c>
      <c r="L5272" s="9">
        <v>0</v>
      </c>
      <c r="M5272" s="9">
        <v>0</v>
      </c>
      <c r="N5272" s="9">
        <v>0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0</v>
      </c>
      <c r="V5272" s="9">
        <v>0</v>
      </c>
      <c r="W5272" s="9">
        <v>0</v>
      </c>
      <c r="X5272" s="9">
        <v>0</v>
      </c>
      <c r="Y5272" s="9">
        <v>0</v>
      </c>
      <c r="Z5272" s="9">
        <v>0</v>
      </c>
      <c r="AA5272" s="9">
        <v>0</v>
      </c>
      <c r="AB5272" s="9">
        <v>0</v>
      </c>
      <c r="AC5272" s="9">
        <v>0</v>
      </c>
      <c r="AD5272" s="9">
        <v>0</v>
      </c>
      <c r="AE5272" s="9">
        <v>0</v>
      </c>
      <c r="AF5272" s="9">
        <v>0</v>
      </c>
      <c r="AG5272" s="9">
        <v>0</v>
      </c>
      <c r="AH5272" s="9">
        <v>0</v>
      </c>
      <c r="AI5272" s="9">
        <v>0</v>
      </c>
      <c r="AJ5272" s="9">
        <v>0</v>
      </c>
      <c r="AK5272" s="9">
        <v>0</v>
      </c>
      <c r="AL5272" s="9">
        <v>0</v>
      </c>
      <c r="AM5272" s="9">
        <v>0</v>
      </c>
      <c r="AN5272" s="9">
        <v>0</v>
      </c>
      <c r="AO5272" s="9">
        <v>0</v>
      </c>
      <c r="AP5272" s="9">
        <v>0</v>
      </c>
      <c r="AQ5272" s="9">
        <v>0</v>
      </c>
      <c r="AR5272" s="9">
        <v>0</v>
      </c>
      <c r="AS5272" s="9">
        <v>0</v>
      </c>
      <c r="AT5272" s="9">
        <v>0</v>
      </c>
      <c r="AU5272" s="9">
        <v>0</v>
      </c>
      <c r="AV5272" s="9">
        <v>0</v>
      </c>
      <c r="AW5272" s="9">
        <v>0</v>
      </c>
      <c r="AX5272" s="9">
        <v>0</v>
      </c>
      <c r="AY5272" s="9">
        <v>0</v>
      </c>
      <c r="AZ5272" s="9">
        <v>0</v>
      </c>
      <c r="BA5272" s="9">
        <v>0</v>
      </c>
      <c r="BB5272" s="9">
        <v>0</v>
      </c>
      <c r="BC5272" s="9">
        <v>0</v>
      </c>
    </row>
    <row r="5273" spans="2:55" x14ac:dyDescent="0.45">
      <c r="B5273" s="25">
        <v>5266</v>
      </c>
      <c r="D5273" s="9" t="s">
        <v>101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0</v>
      </c>
      <c r="N5273" s="9">
        <v>6</v>
      </c>
      <c r="O5273" s="9">
        <v>0</v>
      </c>
      <c r="P5273" s="9">
        <v>0</v>
      </c>
      <c r="Q5273" s="9">
        <v>0</v>
      </c>
      <c r="R5273" s="9">
        <v>0</v>
      </c>
      <c r="S5273" s="9">
        <v>0</v>
      </c>
      <c r="T5273" s="9">
        <v>0</v>
      </c>
      <c r="U5273" s="9">
        <v>0</v>
      </c>
      <c r="V5273" s="9">
        <v>0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  <c r="AC5273" s="9">
        <v>0</v>
      </c>
      <c r="AD5273" s="9">
        <v>0</v>
      </c>
      <c r="AE5273" s="9">
        <v>3</v>
      </c>
      <c r="AF5273" s="9">
        <v>0</v>
      </c>
      <c r="AG5273" s="9">
        <v>0</v>
      </c>
      <c r="AH5273" s="9">
        <v>0</v>
      </c>
      <c r="AI5273" s="9">
        <v>0</v>
      </c>
      <c r="AJ5273" s="9">
        <v>0</v>
      </c>
      <c r="AK5273" s="9">
        <v>0</v>
      </c>
      <c r="AL5273" s="9">
        <v>0</v>
      </c>
      <c r="AM5273" s="9">
        <v>0</v>
      </c>
      <c r="AN5273" s="9">
        <v>0</v>
      </c>
      <c r="AO5273" s="9">
        <v>0</v>
      </c>
      <c r="AP5273" s="9">
        <v>0</v>
      </c>
      <c r="AQ5273" s="9">
        <v>0</v>
      </c>
      <c r="AR5273" s="9">
        <v>0</v>
      </c>
      <c r="AS5273" s="9">
        <v>0</v>
      </c>
      <c r="AT5273" s="9">
        <v>0</v>
      </c>
      <c r="AU5273" s="9">
        <v>0</v>
      </c>
      <c r="AV5273" s="9">
        <v>0</v>
      </c>
      <c r="AW5273" s="9">
        <v>0</v>
      </c>
      <c r="AX5273" s="9">
        <v>0</v>
      </c>
      <c r="AY5273" s="9">
        <v>0</v>
      </c>
      <c r="AZ5273" s="9">
        <v>0</v>
      </c>
      <c r="BA5273" s="9">
        <v>0</v>
      </c>
      <c r="BB5273" s="9">
        <v>0</v>
      </c>
      <c r="BC5273" s="9">
        <v>0</v>
      </c>
    </row>
    <row r="5274" spans="2:55" x14ac:dyDescent="0.45">
      <c r="B5274" s="25">
        <v>5267</v>
      </c>
      <c r="D5274" s="9" t="s">
        <v>102</v>
      </c>
      <c r="E5274" s="9">
        <v>0</v>
      </c>
      <c r="F5274" s="9">
        <v>0</v>
      </c>
      <c r="G5274" s="9">
        <v>0</v>
      </c>
      <c r="H5274" s="9">
        <v>0</v>
      </c>
      <c r="I5274" s="9">
        <v>0</v>
      </c>
      <c r="J5274" s="9">
        <v>0</v>
      </c>
      <c r="K5274" s="9">
        <v>0</v>
      </c>
      <c r="L5274" s="9">
        <v>0</v>
      </c>
      <c r="M5274" s="9">
        <v>0</v>
      </c>
      <c r="N5274" s="9">
        <v>0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9">
        <v>0</v>
      </c>
      <c r="U5274" s="9">
        <v>0</v>
      </c>
      <c r="V5274" s="9">
        <v>0</v>
      </c>
      <c r="W5274" s="9">
        <v>0</v>
      </c>
      <c r="X5274" s="9">
        <v>0</v>
      </c>
      <c r="Y5274" s="9">
        <v>0</v>
      </c>
      <c r="Z5274" s="9">
        <v>0</v>
      </c>
      <c r="AA5274" s="9">
        <v>0</v>
      </c>
      <c r="AB5274" s="9">
        <v>0</v>
      </c>
      <c r="AC5274" s="9">
        <v>0</v>
      </c>
      <c r="AD5274" s="9">
        <v>0</v>
      </c>
      <c r="AE5274" s="9">
        <v>0</v>
      </c>
      <c r="AF5274" s="9">
        <v>0</v>
      </c>
      <c r="AG5274" s="9">
        <v>0</v>
      </c>
      <c r="AH5274" s="9">
        <v>0</v>
      </c>
      <c r="AI5274" s="9">
        <v>0</v>
      </c>
      <c r="AJ5274" s="9">
        <v>0</v>
      </c>
      <c r="AK5274" s="9">
        <v>0</v>
      </c>
      <c r="AL5274" s="9">
        <v>0</v>
      </c>
      <c r="AM5274" s="9">
        <v>0</v>
      </c>
      <c r="AN5274" s="9">
        <v>0</v>
      </c>
      <c r="AO5274" s="9">
        <v>0</v>
      </c>
      <c r="AP5274" s="9">
        <v>0</v>
      </c>
      <c r="AQ5274" s="9">
        <v>0</v>
      </c>
      <c r="AR5274" s="9">
        <v>0</v>
      </c>
      <c r="AS5274" s="9">
        <v>0</v>
      </c>
      <c r="AT5274" s="9">
        <v>0</v>
      </c>
      <c r="AU5274" s="9">
        <v>0</v>
      </c>
      <c r="AV5274" s="9">
        <v>0</v>
      </c>
      <c r="AW5274" s="9">
        <v>0</v>
      </c>
      <c r="AX5274" s="9">
        <v>0</v>
      </c>
      <c r="AY5274" s="9">
        <v>0</v>
      </c>
      <c r="AZ5274" s="9">
        <v>0</v>
      </c>
      <c r="BA5274" s="9">
        <v>0</v>
      </c>
      <c r="BB5274" s="9">
        <v>0</v>
      </c>
      <c r="BC5274" s="9">
        <v>0</v>
      </c>
    </row>
    <row r="5275" spans="2:55" x14ac:dyDescent="0.45">
      <c r="B5275" s="25">
        <v>5268</v>
      </c>
      <c r="D5275" s="9" t="s">
        <v>103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  <c r="J5275" s="9">
        <v>0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>
        <v>0</v>
      </c>
      <c r="S5275" s="9">
        <v>0</v>
      </c>
      <c r="T5275" s="9">
        <v>0</v>
      </c>
      <c r="U5275" s="9">
        <v>0</v>
      </c>
      <c r="V5275" s="9">
        <v>0</v>
      </c>
      <c r="W5275" s="9">
        <v>0</v>
      </c>
      <c r="X5275" s="9">
        <v>0</v>
      </c>
      <c r="Y5275" s="9">
        <v>0</v>
      </c>
      <c r="Z5275" s="9">
        <v>0</v>
      </c>
      <c r="AA5275" s="9">
        <v>0</v>
      </c>
      <c r="AB5275" s="9">
        <v>0</v>
      </c>
      <c r="AC5275" s="9">
        <v>0</v>
      </c>
      <c r="AD5275" s="9">
        <v>0</v>
      </c>
      <c r="AE5275" s="9">
        <v>0</v>
      </c>
      <c r="AF5275" s="9">
        <v>0</v>
      </c>
      <c r="AG5275" s="9">
        <v>0</v>
      </c>
      <c r="AH5275" s="9">
        <v>0</v>
      </c>
      <c r="AI5275" s="9">
        <v>0</v>
      </c>
      <c r="AJ5275" s="9">
        <v>0</v>
      </c>
      <c r="AK5275" s="9">
        <v>0</v>
      </c>
      <c r="AL5275" s="9">
        <v>0</v>
      </c>
      <c r="AM5275" s="9">
        <v>0</v>
      </c>
      <c r="AN5275" s="9">
        <v>0</v>
      </c>
      <c r="AO5275" s="9">
        <v>0</v>
      </c>
      <c r="AP5275" s="9">
        <v>0</v>
      </c>
      <c r="AQ5275" s="9">
        <v>0</v>
      </c>
      <c r="AR5275" s="9">
        <v>0</v>
      </c>
      <c r="AS5275" s="9">
        <v>0</v>
      </c>
      <c r="AT5275" s="9">
        <v>0</v>
      </c>
      <c r="AU5275" s="9">
        <v>0</v>
      </c>
      <c r="AV5275" s="9">
        <v>0</v>
      </c>
      <c r="AW5275" s="9">
        <v>0</v>
      </c>
      <c r="AX5275" s="9">
        <v>0</v>
      </c>
      <c r="AY5275" s="9">
        <v>0</v>
      </c>
      <c r="AZ5275" s="9">
        <v>0</v>
      </c>
      <c r="BA5275" s="9">
        <v>0</v>
      </c>
      <c r="BB5275" s="9">
        <v>0</v>
      </c>
      <c r="BC5275" s="9">
        <v>0</v>
      </c>
    </row>
    <row r="5276" spans="2:55" x14ac:dyDescent="0.45">
      <c r="B5276" s="25">
        <v>5269</v>
      </c>
      <c r="D5276" s="9" t="s">
        <v>104</v>
      </c>
      <c r="E5276" s="9">
        <v>0</v>
      </c>
      <c r="F5276" s="9">
        <v>0</v>
      </c>
      <c r="G5276" s="9">
        <v>0</v>
      </c>
      <c r="H5276" s="9">
        <v>0</v>
      </c>
      <c r="I5276" s="9">
        <v>0</v>
      </c>
      <c r="J5276" s="9">
        <v>0</v>
      </c>
      <c r="K5276" s="9">
        <v>0</v>
      </c>
      <c r="L5276" s="9">
        <v>0</v>
      </c>
      <c r="M5276" s="9">
        <v>0</v>
      </c>
      <c r="N5276" s="9">
        <v>0</v>
      </c>
      <c r="O5276" s="9">
        <v>0</v>
      </c>
      <c r="P5276" s="9">
        <v>0</v>
      </c>
      <c r="Q5276" s="9">
        <v>0</v>
      </c>
      <c r="R5276" s="9">
        <v>0</v>
      </c>
      <c r="S5276" s="9">
        <v>0</v>
      </c>
      <c r="T5276" s="9">
        <v>0</v>
      </c>
      <c r="U5276" s="9">
        <v>0</v>
      </c>
      <c r="V5276" s="9">
        <v>0</v>
      </c>
      <c r="W5276" s="9">
        <v>0</v>
      </c>
      <c r="X5276" s="9">
        <v>0</v>
      </c>
      <c r="Y5276" s="9">
        <v>0</v>
      </c>
      <c r="Z5276" s="9">
        <v>0</v>
      </c>
      <c r="AA5276" s="9">
        <v>0</v>
      </c>
      <c r="AB5276" s="9">
        <v>0</v>
      </c>
      <c r="AC5276" s="9">
        <v>0</v>
      </c>
      <c r="AD5276" s="9">
        <v>0</v>
      </c>
      <c r="AE5276" s="9">
        <v>0</v>
      </c>
      <c r="AF5276" s="9">
        <v>0</v>
      </c>
      <c r="AG5276" s="9">
        <v>0</v>
      </c>
      <c r="AH5276" s="9">
        <v>0</v>
      </c>
      <c r="AI5276" s="9">
        <v>0</v>
      </c>
      <c r="AJ5276" s="9">
        <v>0</v>
      </c>
      <c r="AK5276" s="9">
        <v>0</v>
      </c>
      <c r="AL5276" s="9">
        <v>0</v>
      </c>
      <c r="AM5276" s="9">
        <v>0</v>
      </c>
      <c r="AN5276" s="9">
        <v>0</v>
      </c>
      <c r="AO5276" s="9">
        <v>0</v>
      </c>
      <c r="AP5276" s="9">
        <v>0</v>
      </c>
      <c r="AQ5276" s="9">
        <v>0</v>
      </c>
      <c r="AR5276" s="9">
        <v>0</v>
      </c>
      <c r="AS5276" s="9">
        <v>0</v>
      </c>
      <c r="AT5276" s="9">
        <v>0</v>
      </c>
      <c r="AU5276" s="9">
        <v>0</v>
      </c>
      <c r="AV5276" s="9">
        <v>0</v>
      </c>
      <c r="AW5276" s="9">
        <v>0</v>
      </c>
      <c r="AX5276" s="9">
        <v>0</v>
      </c>
      <c r="AY5276" s="9">
        <v>0</v>
      </c>
      <c r="AZ5276" s="9">
        <v>0</v>
      </c>
      <c r="BA5276" s="9">
        <v>0</v>
      </c>
      <c r="BB5276" s="9">
        <v>0</v>
      </c>
      <c r="BC5276" s="9">
        <v>0</v>
      </c>
    </row>
    <row r="5277" spans="2:55" x14ac:dyDescent="0.45">
      <c r="B5277" s="25">
        <v>5270</v>
      </c>
      <c r="D5277" s="9" t="s">
        <v>105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3</v>
      </c>
      <c r="M5277" s="9">
        <v>0</v>
      </c>
      <c r="N5277" s="9">
        <v>0</v>
      </c>
      <c r="O5277" s="9">
        <v>0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0</v>
      </c>
      <c r="X5277" s="9">
        <v>0</v>
      </c>
      <c r="Y5277" s="9">
        <v>0</v>
      </c>
      <c r="Z5277" s="9">
        <v>0</v>
      </c>
      <c r="AA5277" s="9">
        <v>0</v>
      </c>
      <c r="AB5277" s="9">
        <v>0</v>
      </c>
      <c r="AC5277" s="9">
        <v>0</v>
      </c>
      <c r="AD5277" s="9">
        <v>0</v>
      </c>
      <c r="AE5277" s="9">
        <v>0</v>
      </c>
      <c r="AF5277" s="9">
        <v>0</v>
      </c>
      <c r="AG5277" s="9">
        <v>0</v>
      </c>
      <c r="AH5277" s="9">
        <v>0</v>
      </c>
      <c r="AI5277" s="9">
        <v>0</v>
      </c>
      <c r="AJ5277" s="9">
        <v>0</v>
      </c>
      <c r="AK5277" s="9">
        <v>0</v>
      </c>
      <c r="AL5277" s="9">
        <v>0</v>
      </c>
      <c r="AM5277" s="9">
        <v>0</v>
      </c>
      <c r="AN5277" s="9">
        <v>0</v>
      </c>
      <c r="AO5277" s="9">
        <v>0</v>
      </c>
      <c r="AP5277" s="9">
        <v>0</v>
      </c>
      <c r="AQ5277" s="9">
        <v>0</v>
      </c>
      <c r="AR5277" s="9">
        <v>0</v>
      </c>
      <c r="AS5277" s="9">
        <v>0</v>
      </c>
      <c r="AT5277" s="9">
        <v>0</v>
      </c>
      <c r="AU5277" s="9">
        <v>0</v>
      </c>
      <c r="AV5277" s="9">
        <v>0</v>
      </c>
      <c r="AW5277" s="9">
        <v>0</v>
      </c>
      <c r="AX5277" s="9">
        <v>0</v>
      </c>
      <c r="AY5277" s="9">
        <v>0</v>
      </c>
      <c r="AZ5277" s="9">
        <v>0</v>
      </c>
      <c r="BA5277" s="9">
        <v>0</v>
      </c>
      <c r="BB5277" s="9">
        <v>0</v>
      </c>
      <c r="BC5277" s="9">
        <v>0</v>
      </c>
    </row>
    <row r="5278" spans="2:55" x14ac:dyDescent="0.45">
      <c r="B5278" s="25">
        <v>5271</v>
      </c>
      <c r="D5278" s="9" t="s">
        <v>106</v>
      </c>
      <c r="E5278" s="9">
        <v>0</v>
      </c>
      <c r="F5278" s="9">
        <v>0</v>
      </c>
      <c r="G5278" s="9">
        <v>0</v>
      </c>
      <c r="H5278" s="9">
        <v>0</v>
      </c>
      <c r="I5278" s="9">
        <v>0</v>
      </c>
      <c r="J5278" s="9">
        <v>0</v>
      </c>
      <c r="K5278" s="9">
        <v>0</v>
      </c>
      <c r="L5278" s="9">
        <v>6</v>
      </c>
      <c r="M5278" s="9">
        <v>0</v>
      </c>
      <c r="N5278" s="9">
        <v>0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0</v>
      </c>
      <c r="V5278" s="9">
        <v>0</v>
      </c>
      <c r="W5278" s="9">
        <v>0</v>
      </c>
      <c r="X5278" s="9">
        <v>0</v>
      </c>
      <c r="Y5278" s="9">
        <v>0</v>
      </c>
      <c r="Z5278" s="9">
        <v>0</v>
      </c>
      <c r="AA5278" s="9">
        <v>0</v>
      </c>
      <c r="AB5278" s="9">
        <v>0</v>
      </c>
      <c r="AC5278" s="9">
        <v>0</v>
      </c>
      <c r="AD5278" s="9">
        <v>0</v>
      </c>
      <c r="AE5278" s="9">
        <v>0</v>
      </c>
      <c r="AF5278" s="9">
        <v>0</v>
      </c>
      <c r="AG5278" s="9">
        <v>0</v>
      </c>
      <c r="AH5278" s="9">
        <v>0</v>
      </c>
      <c r="AI5278" s="9">
        <v>0</v>
      </c>
      <c r="AJ5278" s="9">
        <v>0</v>
      </c>
      <c r="AK5278" s="9">
        <v>0</v>
      </c>
      <c r="AL5278" s="9">
        <v>0</v>
      </c>
      <c r="AM5278" s="9">
        <v>0</v>
      </c>
      <c r="AN5278" s="9">
        <v>0</v>
      </c>
      <c r="AO5278" s="9">
        <v>0</v>
      </c>
      <c r="AP5278" s="9">
        <v>0</v>
      </c>
      <c r="AQ5278" s="9">
        <v>0</v>
      </c>
      <c r="AR5278" s="9">
        <v>0</v>
      </c>
      <c r="AS5278" s="9">
        <v>0</v>
      </c>
      <c r="AT5278" s="9">
        <v>0</v>
      </c>
      <c r="AU5278" s="9">
        <v>0</v>
      </c>
      <c r="AV5278" s="9">
        <v>0</v>
      </c>
      <c r="AW5278" s="9">
        <v>0</v>
      </c>
      <c r="AX5278" s="9">
        <v>0</v>
      </c>
      <c r="AY5278" s="9">
        <v>0</v>
      </c>
      <c r="AZ5278" s="9">
        <v>0</v>
      </c>
      <c r="BA5278" s="9">
        <v>0</v>
      </c>
      <c r="BB5278" s="9">
        <v>0</v>
      </c>
      <c r="BC5278" s="9">
        <v>0</v>
      </c>
    </row>
    <row r="5279" spans="2:55" x14ac:dyDescent="0.45">
      <c r="B5279" s="25">
        <v>5272</v>
      </c>
      <c r="D5279" s="9" t="s">
        <v>107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0</v>
      </c>
      <c r="N5279" s="9">
        <v>0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0</v>
      </c>
      <c r="V5279" s="9">
        <v>0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  <c r="AB5279" s="9">
        <v>0</v>
      </c>
      <c r="AC5279" s="9">
        <v>0</v>
      </c>
      <c r="AD5279" s="9">
        <v>0</v>
      </c>
      <c r="AE5279" s="9">
        <v>0</v>
      </c>
      <c r="AF5279" s="9">
        <v>0</v>
      </c>
      <c r="AG5279" s="9">
        <v>0</v>
      </c>
      <c r="AH5279" s="9">
        <v>0</v>
      </c>
      <c r="AI5279" s="9">
        <v>0</v>
      </c>
      <c r="AJ5279" s="9">
        <v>0</v>
      </c>
      <c r="AK5279" s="9">
        <v>0</v>
      </c>
      <c r="AL5279" s="9">
        <v>0</v>
      </c>
      <c r="AM5279" s="9">
        <v>0</v>
      </c>
      <c r="AN5279" s="9">
        <v>0</v>
      </c>
      <c r="AO5279" s="9">
        <v>5</v>
      </c>
      <c r="AP5279" s="9">
        <v>0</v>
      </c>
      <c r="AQ5279" s="9">
        <v>0</v>
      </c>
      <c r="AR5279" s="9">
        <v>0</v>
      </c>
      <c r="AS5279" s="9">
        <v>0</v>
      </c>
      <c r="AT5279" s="9">
        <v>0</v>
      </c>
      <c r="AU5279" s="9">
        <v>0</v>
      </c>
      <c r="AV5279" s="9">
        <v>0</v>
      </c>
      <c r="AW5279" s="9">
        <v>0</v>
      </c>
      <c r="AX5279" s="9">
        <v>0</v>
      </c>
      <c r="AY5279" s="9">
        <v>0</v>
      </c>
      <c r="AZ5279" s="9">
        <v>0</v>
      </c>
      <c r="BA5279" s="9">
        <v>0</v>
      </c>
      <c r="BB5279" s="9">
        <v>0</v>
      </c>
      <c r="BC5279" s="9">
        <v>0</v>
      </c>
    </row>
    <row r="5280" spans="2:55" x14ac:dyDescent="0.45">
      <c r="B5280" s="25">
        <v>5273</v>
      </c>
      <c r="D5280" s="9" t="s">
        <v>108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  <c r="J5280" s="9">
        <v>0</v>
      </c>
      <c r="K5280" s="9">
        <v>0</v>
      </c>
      <c r="L5280" s="9">
        <v>0</v>
      </c>
      <c r="M5280" s="9">
        <v>0</v>
      </c>
      <c r="N5280" s="9">
        <v>0</v>
      </c>
      <c r="O5280" s="9">
        <v>0</v>
      </c>
      <c r="P5280" s="9">
        <v>0</v>
      </c>
      <c r="Q5280" s="9">
        <v>0</v>
      </c>
      <c r="R5280" s="9">
        <v>0</v>
      </c>
      <c r="S5280" s="9">
        <v>0</v>
      </c>
      <c r="T5280" s="9">
        <v>0</v>
      </c>
      <c r="U5280" s="9">
        <v>0</v>
      </c>
      <c r="V5280" s="9">
        <v>0</v>
      </c>
      <c r="W5280" s="9">
        <v>0</v>
      </c>
      <c r="X5280" s="9">
        <v>0</v>
      </c>
      <c r="Y5280" s="9">
        <v>0</v>
      </c>
      <c r="Z5280" s="9">
        <v>0</v>
      </c>
      <c r="AA5280" s="9">
        <v>0</v>
      </c>
      <c r="AB5280" s="9">
        <v>0</v>
      </c>
      <c r="AC5280" s="9">
        <v>0</v>
      </c>
      <c r="AD5280" s="9">
        <v>0</v>
      </c>
      <c r="AE5280" s="9">
        <v>0</v>
      </c>
      <c r="AF5280" s="9">
        <v>0</v>
      </c>
      <c r="AG5280" s="9">
        <v>0</v>
      </c>
      <c r="AH5280" s="9">
        <v>0</v>
      </c>
      <c r="AI5280" s="9">
        <v>0</v>
      </c>
      <c r="AJ5280" s="9">
        <v>0</v>
      </c>
      <c r="AK5280" s="9">
        <v>0</v>
      </c>
      <c r="AL5280" s="9">
        <v>0</v>
      </c>
      <c r="AM5280" s="9">
        <v>0</v>
      </c>
      <c r="AN5280" s="9">
        <v>0</v>
      </c>
      <c r="AO5280" s="9">
        <v>0</v>
      </c>
      <c r="AP5280" s="9">
        <v>0</v>
      </c>
      <c r="AQ5280" s="9">
        <v>0</v>
      </c>
      <c r="AR5280" s="9">
        <v>0</v>
      </c>
      <c r="AS5280" s="9">
        <v>0</v>
      </c>
      <c r="AT5280" s="9">
        <v>0</v>
      </c>
      <c r="AU5280" s="9">
        <v>0</v>
      </c>
      <c r="AV5280" s="9">
        <v>0</v>
      </c>
      <c r="AW5280" s="9">
        <v>0</v>
      </c>
      <c r="AX5280" s="9">
        <v>0</v>
      </c>
      <c r="AY5280" s="9">
        <v>0</v>
      </c>
      <c r="AZ5280" s="9">
        <v>0</v>
      </c>
      <c r="BA5280" s="9">
        <v>0</v>
      </c>
      <c r="BB5280" s="9">
        <v>0</v>
      </c>
      <c r="BC5280" s="9">
        <v>0</v>
      </c>
    </row>
    <row r="5281" spans="2:55" x14ac:dyDescent="0.45">
      <c r="B5281" s="25">
        <v>5274</v>
      </c>
      <c r="D5281" s="9" t="s">
        <v>109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0</v>
      </c>
      <c r="N5281" s="9">
        <v>0</v>
      </c>
      <c r="O5281" s="9">
        <v>0</v>
      </c>
      <c r="P5281" s="9">
        <v>0</v>
      </c>
      <c r="Q5281" s="9">
        <v>0</v>
      </c>
      <c r="R5281" s="9">
        <v>0</v>
      </c>
      <c r="S5281" s="9">
        <v>0</v>
      </c>
      <c r="T5281" s="9">
        <v>0</v>
      </c>
      <c r="U5281" s="9">
        <v>0</v>
      </c>
      <c r="V5281" s="9">
        <v>0</v>
      </c>
      <c r="W5281" s="9">
        <v>0</v>
      </c>
      <c r="X5281" s="9">
        <v>0</v>
      </c>
      <c r="Y5281" s="9">
        <v>0</v>
      </c>
      <c r="Z5281" s="9">
        <v>0</v>
      </c>
      <c r="AA5281" s="9">
        <v>0</v>
      </c>
      <c r="AB5281" s="9">
        <v>0</v>
      </c>
      <c r="AC5281" s="9">
        <v>0</v>
      </c>
      <c r="AD5281" s="9">
        <v>0</v>
      </c>
      <c r="AE5281" s="9">
        <v>0</v>
      </c>
      <c r="AF5281" s="9">
        <v>0</v>
      </c>
      <c r="AG5281" s="9">
        <v>0</v>
      </c>
      <c r="AH5281" s="9">
        <v>0</v>
      </c>
      <c r="AI5281" s="9">
        <v>0</v>
      </c>
      <c r="AJ5281" s="9">
        <v>0</v>
      </c>
      <c r="AK5281" s="9">
        <v>0</v>
      </c>
      <c r="AL5281" s="9">
        <v>0</v>
      </c>
      <c r="AM5281" s="9">
        <v>0</v>
      </c>
      <c r="AN5281" s="9">
        <v>0</v>
      </c>
      <c r="AO5281" s="9">
        <v>0</v>
      </c>
      <c r="AP5281" s="9">
        <v>0</v>
      </c>
      <c r="AQ5281" s="9">
        <v>0</v>
      </c>
      <c r="AR5281" s="9">
        <v>0</v>
      </c>
      <c r="AS5281" s="9">
        <v>0</v>
      </c>
      <c r="AT5281" s="9">
        <v>0</v>
      </c>
      <c r="AU5281" s="9">
        <v>0</v>
      </c>
      <c r="AV5281" s="9">
        <v>0</v>
      </c>
      <c r="AW5281" s="9">
        <v>0</v>
      </c>
      <c r="AX5281" s="9">
        <v>0</v>
      </c>
      <c r="AY5281" s="9">
        <v>0</v>
      </c>
      <c r="AZ5281" s="9">
        <v>0</v>
      </c>
      <c r="BA5281" s="9">
        <v>0</v>
      </c>
      <c r="BB5281" s="9">
        <v>0</v>
      </c>
      <c r="BC5281" s="9">
        <v>0</v>
      </c>
    </row>
    <row r="5282" spans="2:55" x14ac:dyDescent="0.45">
      <c r="B5282" s="25">
        <v>5275</v>
      </c>
      <c r="D5282" s="9" t="s">
        <v>110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0</v>
      </c>
      <c r="N5282" s="9">
        <v>0</v>
      </c>
      <c r="O5282" s="9">
        <v>0</v>
      </c>
      <c r="P5282" s="9">
        <v>0</v>
      </c>
      <c r="Q5282" s="9">
        <v>0</v>
      </c>
      <c r="R5282" s="9">
        <v>0</v>
      </c>
      <c r="S5282" s="9">
        <v>0</v>
      </c>
      <c r="T5282" s="9">
        <v>0</v>
      </c>
      <c r="U5282" s="9">
        <v>0</v>
      </c>
      <c r="V5282" s="9">
        <v>0</v>
      </c>
      <c r="W5282" s="9">
        <v>0</v>
      </c>
      <c r="X5282" s="9">
        <v>0</v>
      </c>
      <c r="Y5282" s="9">
        <v>0</v>
      </c>
      <c r="Z5282" s="9">
        <v>0</v>
      </c>
      <c r="AA5282" s="9">
        <v>0</v>
      </c>
      <c r="AB5282" s="9">
        <v>0</v>
      </c>
      <c r="AC5282" s="9">
        <v>0</v>
      </c>
      <c r="AD5282" s="9">
        <v>0</v>
      </c>
      <c r="AE5282" s="9">
        <v>0</v>
      </c>
      <c r="AF5282" s="9">
        <v>0</v>
      </c>
      <c r="AG5282" s="9">
        <v>0</v>
      </c>
      <c r="AH5282" s="9">
        <v>0</v>
      </c>
      <c r="AI5282" s="9">
        <v>0</v>
      </c>
      <c r="AJ5282" s="9">
        <v>0</v>
      </c>
      <c r="AK5282" s="9">
        <v>0</v>
      </c>
      <c r="AL5282" s="9">
        <v>0</v>
      </c>
      <c r="AM5282" s="9">
        <v>0</v>
      </c>
      <c r="AN5282" s="9">
        <v>0</v>
      </c>
      <c r="AO5282" s="9">
        <v>0</v>
      </c>
      <c r="AP5282" s="9">
        <v>0</v>
      </c>
      <c r="AQ5282" s="9">
        <v>0</v>
      </c>
      <c r="AR5282" s="9">
        <v>0</v>
      </c>
      <c r="AS5282" s="9">
        <v>0</v>
      </c>
      <c r="AT5282" s="9">
        <v>0</v>
      </c>
      <c r="AU5282" s="9">
        <v>0</v>
      </c>
      <c r="AV5282" s="9">
        <v>0</v>
      </c>
      <c r="AW5282" s="9">
        <v>0</v>
      </c>
      <c r="AX5282" s="9">
        <v>0</v>
      </c>
      <c r="AY5282" s="9">
        <v>0</v>
      </c>
      <c r="AZ5282" s="9">
        <v>0</v>
      </c>
      <c r="BA5282" s="9">
        <v>0</v>
      </c>
      <c r="BB5282" s="9">
        <v>0</v>
      </c>
      <c r="BC5282" s="9">
        <v>0</v>
      </c>
    </row>
    <row r="5283" spans="2:55" x14ac:dyDescent="0.45">
      <c r="B5283" s="25">
        <v>5276</v>
      </c>
      <c r="D5283" s="9" t="s">
        <v>111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>
        <v>0</v>
      </c>
      <c r="S5283" s="9">
        <v>0</v>
      </c>
      <c r="T5283" s="9">
        <v>0</v>
      </c>
      <c r="U5283" s="9">
        <v>0</v>
      </c>
      <c r="V5283" s="9">
        <v>0</v>
      </c>
      <c r="W5283" s="9">
        <v>0</v>
      </c>
      <c r="X5283" s="9">
        <v>0</v>
      </c>
      <c r="Y5283" s="9">
        <v>0</v>
      </c>
      <c r="Z5283" s="9">
        <v>0</v>
      </c>
      <c r="AA5283" s="9">
        <v>0</v>
      </c>
      <c r="AB5283" s="9">
        <v>0</v>
      </c>
      <c r="AC5283" s="9">
        <v>0</v>
      </c>
      <c r="AD5283" s="9">
        <v>0</v>
      </c>
      <c r="AE5283" s="9">
        <v>0</v>
      </c>
      <c r="AF5283" s="9">
        <v>0</v>
      </c>
      <c r="AG5283" s="9">
        <v>0</v>
      </c>
      <c r="AH5283" s="9">
        <v>0</v>
      </c>
      <c r="AI5283" s="9">
        <v>0</v>
      </c>
      <c r="AJ5283" s="9">
        <v>0</v>
      </c>
      <c r="AK5283" s="9">
        <v>0</v>
      </c>
      <c r="AL5283" s="9">
        <v>0</v>
      </c>
      <c r="AM5283" s="9">
        <v>0</v>
      </c>
      <c r="AN5283" s="9">
        <v>0</v>
      </c>
      <c r="AO5283" s="9">
        <v>0</v>
      </c>
      <c r="AP5283" s="9">
        <v>0</v>
      </c>
      <c r="AQ5283" s="9">
        <v>0</v>
      </c>
      <c r="AR5283" s="9">
        <v>0</v>
      </c>
      <c r="AS5283" s="9">
        <v>0</v>
      </c>
      <c r="AT5283" s="9">
        <v>0</v>
      </c>
      <c r="AU5283" s="9">
        <v>0</v>
      </c>
      <c r="AV5283" s="9">
        <v>0</v>
      </c>
      <c r="AW5283" s="9">
        <v>0</v>
      </c>
      <c r="AX5283" s="9">
        <v>0</v>
      </c>
      <c r="AY5283" s="9">
        <v>0</v>
      </c>
      <c r="AZ5283" s="9">
        <v>0</v>
      </c>
      <c r="BA5283" s="9">
        <v>0</v>
      </c>
      <c r="BB5283" s="9">
        <v>0</v>
      </c>
      <c r="BC5283" s="9">
        <v>0</v>
      </c>
    </row>
    <row r="5284" spans="2:55" x14ac:dyDescent="0.45">
      <c r="B5284" s="25">
        <v>5277</v>
      </c>
      <c r="D5284" s="9" t="s">
        <v>112</v>
      </c>
      <c r="E5284" s="9">
        <v>0</v>
      </c>
      <c r="F5284" s="9">
        <v>0</v>
      </c>
      <c r="G5284" s="9">
        <v>0</v>
      </c>
      <c r="H5284" s="9">
        <v>0</v>
      </c>
      <c r="I5284" s="9">
        <v>0</v>
      </c>
      <c r="J5284" s="9">
        <v>0</v>
      </c>
      <c r="K5284" s="9">
        <v>0</v>
      </c>
      <c r="L5284" s="9">
        <v>0</v>
      </c>
      <c r="M5284" s="9">
        <v>0</v>
      </c>
      <c r="N5284" s="9">
        <v>0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9">
        <v>0</v>
      </c>
      <c r="U5284" s="9">
        <v>0</v>
      </c>
      <c r="V5284" s="9">
        <v>0</v>
      </c>
      <c r="W5284" s="9">
        <v>0</v>
      </c>
      <c r="X5284" s="9">
        <v>0</v>
      </c>
      <c r="Y5284" s="9">
        <v>0</v>
      </c>
      <c r="Z5284" s="9">
        <v>0</v>
      </c>
      <c r="AA5284" s="9">
        <v>0</v>
      </c>
      <c r="AB5284" s="9">
        <v>0</v>
      </c>
      <c r="AC5284" s="9">
        <v>0</v>
      </c>
      <c r="AD5284" s="9">
        <v>0</v>
      </c>
      <c r="AE5284" s="9">
        <v>0</v>
      </c>
      <c r="AF5284" s="9">
        <v>0</v>
      </c>
      <c r="AG5284" s="9">
        <v>0</v>
      </c>
      <c r="AH5284" s="9">
        <v>0</v>
      </c>
      <c r="AI5284" s="9">
        <v>0</v>
      </c>
      <c r="AJ5284" s="9">
        <v>0</v>
      </c>
      <c r="AK5284" s="9">
        <v>0</v>
      </c>
      <c r="AL5284" s="9">
        <v>0</v>
      </c>
      <c r="AM5284" s="9">
        <v>0</v>
      </c>
      <c r="AN5284" s="9">
        <v>0</v>
      </c>
      <c r="AO5284" s="9">
        <v>0</v>
      </c>
      <c r="AP5284" s="9">
        <v>0</v>
      </c>
      <c r="AQ5284" s="9">
        <v>0</v>
      </c>
      <c r="AR5284" s="9">
        <v>0</v>
      </c>
      <c r="AS5284" s="9">
        <v>0</v>
      </c>
      <c r="AT5284" s="9">
        <v>0</v>
      </c>
      <c r="AU5284" s="9">
        <v>0</v>
      </c>
      <c r="AV5284" s="9">
        <v>0</v>
      </c>
      <c r="AW5284" s="9">
        <v>0</v>
      </c>
      <c r="AX5284" s="9">
        <v>0</v>
      </c>
      <c r="AY5284" s="9">
        <v>0</v>
      </c>
      <c r="AZ5284" s="9">
        <v>0</v>
      </c>
      <c r="BA5284" s="9">
        <v>0</v>
      </c>
      <c r="BB5284" s="9">
        <v>0</v>
      </c>
      <c r="BC5284" s="9">
        <v>0</v>
      </c>
    </row>
    <row r="5285" spans="2:55" x14ac:dyDescent="0.45">
      <c r="B5285" s="25">
        <v>5278</v>
      </c>
      <c r="D5285" s="9" t="s">
        <v>113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0</v>
      </c>
      <c r="W5285" s="9">
        <v>0</v>
      </c>
      <c r="X5285" s="9">
        <v>0</v>
      </c>
      <c r="Y5285" s="9">
        <v>0</v>
      </c>
      <c r="Z5285" s="9">
        <v>0</v>
      </c>
      <c r="AA5285" s="9">
        <v>0</v>
      </c>
      <c r="AB5285" s="9">
        <v>0</v>
      </c>
      <c r="AC5285" s="9">
        <v>0</v>
      </c>
      <c r="AD5285" s="9">
        <v>0</v>
      </c>
      <c r="AE5285" s="9">
        <v>0</v>
      </c>
      <c r="AF5285" s="9">
        <v>0</v>
      </c>
      <c r="AG5285" s="9">
        <v>0</v>
      </c>
      <c r="AH5285" s="9">
        <v>0</v>
      </c>
      <c r="AI5285" s="9">
        <v>0</v>
      </c>
      <c r="AJ5285" s="9">
        <v>0</v>
      </c>
      <c r="AK5285" s="9">
        <v>0</v>
      </c>
      <c r="AL5285" s="9">
        <v>0</v>
      </c>
      <c r="AM5285" s="9">
        <v>0</v>
      </c>
      <c r="AN5285" s="9">
        <v>0</v>
      </c>
      <c r="AO5285" s="9">
        <v>0</v>
      </c>
      <c r="AP5285" s="9">
        <v>0</v>
      </c>
      <c r="AQ5285" s="9">
        <v>0</v>
      </c>
      <c r="AR5285" s="9">
        <v>0</v>
      </c>
      <c r="AS5285" s="9">
        <v>0</v>
      </c>
      <c r="AT5285" s="9">
        <v>0</v>
      </c>
      <c r="AU5285" s="9">
        <v>0</v>
      </c>
      <c r="AV5285" s="9">
        <v>0</v>
      </c>
      <c r="AW5285" s="9">
        <v>0</v>
      </c>
      <c r="AX5285" s="9">
        <v>0</v>
      </c>
      <c r="AY5285" s="9">
        <v>0</v>
      </c>
      <c r="AZ5285" s="9">
        <v>0</v>
      </c>
      <c r="BA5285" s="9">
        <v>0</v>
      </c>
      <c r="BB5285" s="9">
        <v>0</v>
      </c>
      <c r="BC5285" s="9">
        <v>0</v>
      </c>
    </row>
    <row r="5286" spans="2:55" x14ac:dyDescent="0.45">
      <c r="B5286" s="25">
        <v>5279</v>
      </c>
      <c r="D5286" s="9" t="s">
        <v>114</v>
      </c>
      <c r="E5286" s="9">
        <v>0</v>
      </c>
      <c r="F5286" s="9">
        <v>0</v>
      </c>
      <c r="G5286" s="9">
        <v>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  <c r="Q5286" s="9">
        <v>0</v>
      </c>
      <c r="R5286" s="9">
        <v>0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0</v>
      </c>
      <c r="AB5286" s="9">
        <v>0</v>
      </c>
      <c r="AC5286" s="9">
        <v>0</v>
      </c>
      <c r="AD5286" s="9">
        <v>0</v>
      </c>
      <c r="AE5286" s="9">
        <v>0</v>
      </c>
      <c r="AF5286" s="9">
        <v>0</v>
      </c>
      <c r="AG5286" s="9">
        <v>0</v>
      </c>
      <c r="AH5286" s="9">
        <v>0</v>
      </c>
      <c r="AI5286" s="9">
        <v>0</v>
      </c>
      <c r="AJ5286" s="9">
        <v>0</v>
      </c>
      <c r="AK5286" s="9">
        <v>0</v>
      </c>
      <c r="AL5286" s="9">
        <v>0</v>
      </c>
      <c r="AM5286" s="9">
        <v>0</v>
      </c>
      <c r="AN5286" s="9">
        <v>0</v>
      </c>
      <c r="AO5286" s="9">
        <v>0</v>
      </c>
      <c r="AP5286" s="9">
        <v>0</v>
      </c>
      <c r="AQ5286" s="9">
        <v>0</v>
      </c>
      <c r="AR5286" s="9">
        <v>0</v>
      </c>
      <c r="AS5286" s="9">
        <v>0</v>
      </c>
      <c r="AT5286" s="9">
        <v>0</v>
      </c>
      <c r="AU5286" s="9">
        <v>0</v>
      </c>
      <c r="AV5286" s="9">
        <v>0</v>
      </c>
      <c r="AW5286" s="9">
        <v>0</v>
      </c>
      <c r="AX5286" s="9">
        <v>0</v>
      </c>
      <c r="AY5286" s="9">
        <v>0</v>
      </c>
      <c r="AZ5286" s="9">
        <v>0</v>
      </c>
      <c r="BA5286" s="9">
        <v>0</v>
      </c>
      <c r="BB5286" s="9">
        <v>0</v>
      </c>
      <c r="BC5286" s="9">
        <v>0</v>
      </c>
    </row>
    <row r="5287" spans="2:55" x14ac:dyDescent="0.45">
      <c r="B5287" s="25">
        <v>5280</v>
      </c>
      <c r="D5287" s="9" t="s">
        <v>115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  <c r="J5287" s="9">
        <v>0</v>
      </c>
      <c r="K5287" s="9">
        <v>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0</v>
      </c>
      <c r="R5287" s="9">
        <v>0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4</v>
      </c>
      <c r="AC5287" s="9">
        <v>0</v>
      </c>
      <c r="AD5287" s="9">
        <v>0</v>
      </c>
      <c r="AE5287" s="9">
        <v>0</v>
      </c>
      <c r="AF5287" s="9">
        <v>0</v>
      </c>
      <c r="AG5287" s="9">
        <v>0</v>
      </c>
      <c r="AH5287" s="9">
        <v>0</v>
      </c>
      <c r="AI5287" s="9">
        <v>0</v>
      </c>
      <c r="AJ5287" s="9">
        <v>0</v>
      </c>
      <c r="AK5287" s="9">
        <v>0</v>
      </c>
      <c r="AL5287" s="9">
        <v>0</v>
      </c>
      <c r="AM5287" s="9">
        <v>0</v>
      </c>
      <c r="AN5287" s="9">
        <v>0</v>
      </c>
      <c r="AO5287" s="9">
        <v>0</v>
      </c>
      <c r="AP5287" s="9">
        <v>0</v>
      </c>
      <c r="AQ5287" s="9">
        <v>0</v>
      </c>
      <c r="AR5287" s="9">
        <v>0</v>
      </c>
      <c r="AS5287" s="9">
        <v>0</v>
      </c>
      <c r="AT5287" s="9">
        <v>0</v>
      </c>
      <c r="AU5287" s="9">
        <v>0</v>
      </c>
      <c r="AV5287" s="9">
        <v>0</v>
      </c>
      <c r="AW5287" s="9">
        <v>0</v>
      </c>
      <c r="AX5287" s="9">
        <v>0</v>
      </c>
      <c r="AY5287" s="9">
        <v>0</v>
      </c>
      <c r="AZ5287" s="9">
        <v>0</v>
      </c>
      <c r="BA5287" s="9">
        <v>0</v>
      </c>
      <c r="BB5287" s="9">
        <v>0</v>
      </c>
      <c r="BC5287" s="9">
        <v>0</v>
      </c>
    </row>
    <row r="5288" spans="2:55" x14ac:dyDescent="0.45">
      <c r="B5288" s="25">
        <v>5281</v>
      </c>
      <c r="D5288" s="9" t="s">
        <v>116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  <c r="J5288" s="9">
        <v>0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0</v>
      </c>
      <c r="R5288" s="9">
        <v>0</v>
      </c>
      <c r="S5288" s="9">
        <v>0</v>
      </c>
      <c r="T5288" s="9">
        <v>0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  <c r="AC5288" s="9">
        <v>0</v>
      </c>
      <c r="AD5288" s="9">
        <v>0</v>
      </c>
      <c r="AE5288" s="9">
        <v>0</v>
      </c>
      <c r="AF5288" s="9">
        <v>0</v>
      </c>
      <c r="AG5288" s="9">
        <v>0</v>
      </c>
      <c r="AH5288" s="9">
        <v>0</v>
      </c>
      <c r="AI5288" s="9">
        <v>0</v>
      </c>
      <c r="AJ5288" s="9">
        <v>0</v>
      </c>
      <c r="AK5288" s="9">
        <v>0</v>
      </c>
      <c r="AL5288" s="9">
        <v>0</v>
      </c>
      <c r="AM5288" s="9">
        <v>0</v>
      </c>
      <c r="AN5288" s="9">
        <v>0</v>
      </c>
      <c r="AO5288" s="9">
        <v>0</v>
      </c>
      <c r="AP5288" s="9">
        <v>0</v>
      </c>
      <c r="AQ5288" s="9">
        <v>0</v>
      </c>
      <c r="AR5288" s="9">
        <v>0</v>
      </c>
      <c r="AS5288" s="9">
        <v>0</v>
      </c>
      <c r="AT5288" s="9">
        <v>0</v>
      </c>
      <c r="AU5288" s="9">
        <v>0</v>
      </c>
      <c r="AV5288" s="9">
        <v>0</v>
      </c>
      <c r="AW5288" s="9">
        <v>0</v>
      </c>
      <c r="AX5288" s="9">
        <v>0</v>
      </c>
      <c r="AY5288" s="9">
        <v>0</v>
      </c>
      <c r="AZ5288" s="9">
        <v>0</v>
      </c>
      <c r="BA5288" s="9">
        <v>0</v>
      </c>
      <c r="BB5288" s="9">
        <v>0</v>
      </c>
      <c r="BC5288" s="9">
        <v>0</v>
      </c>
    </row>
    <row r="5289" spans="2:55" x14ac:dyDescent="0.45">
      <c r="B5289" s="25">
        <v>5282</v>
      </c>
      <c r="D5289" s="9" t="s">
        <v>117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0</v>
      </c>
      <c r="V5289" s="9">
        <v>0</v>
      </c>
      <c r="W5289" s="9">
        <v>0</v>
      </c>
      <c r="X5289" s="9">
        <v>0</v>
      </c>
      <c r="Y5289" s="9">
        <v>0</v>
      </c>
      <c r="Z5289" s="9">
        <v>0</v>
      </c>
      <c r="AA5289" s="9">
        <v>0</v>
      </c>
      <c r="AB5289" s="9">
        <v>0</v>
      </c>
      <c r="AC5289" s="9">
        <v>0</v>
      </c>
      <c r="AD5289" s="9">
        <v>0</v>
      </c>
      <c r="AE5289" s="9">
        <v>0</v>
      </c>
      <c r="AF5289" s="9">
        <v>0</v>
      </c>
      <c r="AG5289" s="9">
        <v>0</v>
      </c>
      <c r="AH5289" s="9">
        <v>0</v>
      </c>
      <c r="AI5289" s="9">
        <v>0</v>
      </c>
      <c r="AJ5289" s="9">
        <v>0</v>
      </c>
      <c r="AK5289" s="9">
        <v>0</v>
      </c>
      <c r="AL5289" s="9">
        <v>0</v>
      </c>
      <c r="AM5289" s="9">
        <v>0</v>
      </c>
      <c r="AN5289" s="9">
        <v>0</v>
      </c>
      <c r="AO5289" s="9">
        <v>0</v>
      </c>
      <c r="AP5289" s="9">
        <v>0</v>
      </c>
      <c r="AQ5289" s="9">
        <v>0</v>
      </c>
      <c r="AR5289" s="9">
        <v>0</v>
      </c>
      <c r="AS5289" s="9">
        <v>0</v>
      </c>
      <c r="AT5289" s="9">
        <v>0</v>
      </c>
      <c r="AU5289" s="9">
        <v>0</v>
      </c>
      <c r="AV5289" s="9">
        <v>0</v>
      </c>
      <c r="AW5289" s="9">
        <v>0</v>
      </c>
      <c r="AX5289" s="9">
        <v>0</v>
      </c>
      <c r="AY5289" s="9">
        <v>0</v>
      </c>
      <c r="AZ5289" s="9">
        <v>0</v>
      </c>
      <c r="BA5289" s="9">
        <v>0</v>
      </c>
      <c r="BB5289" s="9">
        <v>0</v>
      </c>
      <c r="BC5289" s="9">
        <v>0</v>
      </c>
    </row>
    <row r="5290" spans="2:55" x14ac:dyDescent="0.45">
      <c r="B5290" s="25">
        <v>5283</v>
      </c>
      <c r="D5290" s="9" t="s">
        <v>118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  <c r="J5290" s="9">
        <v>0</v>
      </c>
      <c r="K5290" s="9">
        <v>0</v>
      </c>
      <c r="L5290" s="9">
        <v>0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0</v>
      </c>
      <c r="T5290" s="9">
        <v>0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  <c r="AC5290" s="9">
        <v>0</v>
      </c>
      <c r="AD5290" s="9">
        <v>0</v>
      </c>
      <c r="AE5290" s="9">
        <v>0</v>
      </c>
      <c r="AF5290" s="9">
        <v>0</v>
      </c>
      <c r="AG5290" s="9">
        <v>0</v>
      </c>
      <c r="AH5290" s="9">
        <v>0</v>
      </c>
      <c r="AI5290" s="9">
        <v>0</v>
      </c>
      <c r="AJ5290" s="9">
        <v>0</v>
      </c>
      <c r="AK5290" s="9">
        <v>0</v>
      </c>
      <c r="AL5290" s="9">
        <v>0</v>
      </c>
      <c r="AM5290" s="9">
        <v>0</v>
      </c>
      <c r="AN5290" s="9">
        <v>0</v>
      </c>
      <c r="AO5290" s="9">
        <v>0</v>
      </c>
      <c r="AP5290" s="9">
        <v>0</v>
      </c>
      <c r="AQ5290" s="9">
        <v>0</v>
      </c>
      <c r="AR5290" s="9">
        <v>0</v>
      </c>
      <c r="AS5290" s="9">
        <v>0</v>
      </c>
      <c r="AT5290" s="9">
        <v>0</v>
      </c>
      <c r="AU5290" s="9">
        <v>0</v>
      </c>
      <c r="AV5290" s="9">
        <v>0</v>
      </c>
      <c r="AW5290" s="9">
        <v>0</v>
      </c>
      <c r="AX5290" s="9">
        <v>0</v>
      </c>
      <c r="AY5290" s="9">
        <v>0</v>
      </c>
      <c r="AZ5290" s="9">
        <v>0</v>
      </c>
      <c r="BA5290" s="9">
        <v>0</v>
      </c>
      <c r="BB5290" s="9">
        <v>0</v>
      </c>
      <c r="BC5290" s="9">
        <v>0</v>
      </c>
    </row>
    <row r="5291" spans="2:55" x14ac:dyDescent="0.45">
      <c r="B5291" s="25">
        <v>5284</v>
      </c>
      <c r="D5291" s="9" t="s">
        <v>119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0</v>
      </c>
      <c r="P5291" s="9">
        <v>0</v>
      </c>
      <c r="Q5291" s="9">
        <v>0</v>
      </c>
      <c r="R5291" s="9">
        <v>0</v>
      </c>
      <c r="S5291" s="9">
        <v>0</v>
      </c>
      <c r="T5291" s="9">
        <v>0</v>
      </c>
      <c r="U5291" s="9">
        <v>0</v>
      </c>
      <c r="V5291" s="9">
        <v>0</v>
      </c>
      <c r="W5291" s="9">
        <v>0</v>
      </c>
      <c r="X5291" s="9">
        <v>0</v>
      </c>
      <c r="Y5291" s="9">
        <v>0</v>
      </c>
      <c r="Z5291" s="9">
        <v>0</v>
      </c>
      <c r="AA5291" s="9">
        <v>0</v>
      </c>
      <c r="AB5291" s="9">
        <v>0</v>
      </c>
      <c r="AC5291" s="9">
        <v>0</v>
      </c>
      <c r="AD5291" s="9">
        <v>0</v>
      </c>
      <c r="AE5291" s="9">
        <v>0</v>
      </c>
      <c r="AF5291" s="9">
        <v>0</v>
      </c>
      <c r="AG5291" s="9">
        <v>0</v>
      </c>
      <c r="AH5291" s="9">
        <v>0</v>
      </c>
      <c r="AI5291" s="9">
        <v>0</v>
      </c>
      <c r="AJ5291" s="9">
        <v>0</v>
      </c>
      <c r="AK5291" s="9">
        <v>0</v>
      </c>
      <c r="AL5291" s="9">
        <v>0</v>
      </c>
      <c r="AM5291" s="9">
        <v>0</v>
      </c>
      <c r="AN5291" s="9">
        <v>0</v>
      </c>
      <c r="AO5291" s="9">
        <v>0</v>
      </c>
      <c r="AP5291" s="9">
        <v>0</v>
      </c>
      <c r="AQ5291" s="9">
        <v>0</v>
      </c>
      <c r="AR5291" s="9">
        <v>0</v>
      </c>
      <c r="AS5291" s="9">
        <v>0</v>
      </c>
      <c r="AT5291" s="9">
        <v>0</v>
      </c>
      <c r="AU5291" s="9">
        <v>0</v>
      </c>
      <c r="AV5291" s="9">
        <v>0</v>
      </c>
      <c r="AW5291" s="9">
        <v>0</v>
      </c>
      <c r="AX5291" s="9">
        <v>0</v>
      </c>
      <c r="AY5291" s="9">
        <v>0</v>
      </c>
      <c r="AZ5291" s="9">
        <v>0</v>
      </c>
      <c r="BA5291" s="9">
        <v>0</v>
      </c>
      <c r="BB5291" s="9">
        <v>0</v>
      </c>
      <c r="BC5291" s="9">
        <v>0</v>
      </c>
    </row>
    <row r="5292" spans="2:55" x14ac:dyDescent="0.45">
      <c r="B5292" s="25">
        <v>5285</v>
      </c>
      <c r="D5292" s="9" t="s">
        <v>120</v>
      </c>
      <c r="E5292" s="9">
        <v>0</v>
      </c>
      <c r="F5292" s="9">
        <v>0</v>
      </c>
      <c r="G5292" s="9">
        <v>0</v>
      </c>
      <c r="H5292" s="9">
        <v>0</v>
      </c>
      <c r="I5292" s="9">
        <v>0</v>
      </c>
      <c r="J5292" s="9">
        <v>0</v>
      </c>
      <c r="K5292" s="9">
        <v>0</v>
      </c>
      <c r="L5292" s="9">
        <v>0</v>
      </c>
      <c r="M5292" s="9">
        <v>0</v>
      </c>
      <c r="N5292" s="9">
        <v>3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0</v>
      </c>
      <c r="X5292" s="9">
        <v>0</v>
      </c>
      <c r="Y5292" s="9">
        <v>0</v>
      </c>
      <c r="Z5292" s="9">
        <v>0</v>
      </c>
      <c r="AA5292" s="9">
        <v>0</v>
      </c>
      <c r="AB5292" s="9">
        <v>0</v>
      </c>
      <c r="AC5292" s="9">
        <v>0</v>
      </c>
      <c r="AD5292" s="9">
        <v>0</v>
      </c>
      <c r="AE5292" s="9">
        <v>0</v>
      </c>
      <c r="AF5292" s="9">
        <v>0</v>
      </c>
      <c r="AG5292" s="9">
        <v>0</v>
      </c>
      <c r="AH5292" s="9">
        <v>0</v>
      </c>
      <c r="AI5292" s="9">
        <v>0</v>
      </c>
      <c r="AJ5292" s="9">
        <v>0</v>
      </c>
      <c r="AK5292" s="9">
        <v>0</v>
      </c>
      <c r="AL5292" s="9">
        <v>0</v>
      </c>
      <c r="AM5292" s="9">
        <v>0</v>
      </c>
      <c r="AN5292" s="9">
        <v>0</v>
      </c>
      <c r="AO5292" s="9">
        <v>0</v>
      </c>
      <c r="AP5292" s="9">
        <v>0</v>
      </c>
      <c r="AQ5292" s="9">
        <v>0</v>
      </c>
      <c r="AR5292" s="9">
        <v>0</v>
      </c>
      <c r="AS5292" s="9">
        <v>0</v>
      </c>
      <c r="AT5292" s="9">
        <v>0</v>
      </c>
      <c r="AU5292" s="9">
        <v>0</v>
      </c>
      <c r="AV5292" s="9">
        <v>0</v>
      </c>
      <c r="AW5292" s="9">
        <v>0</v>
      </c>
      <c r="AX5292" s="9">
        <v>0</v>
      </c>
      <c r="AY5292" s="9">
        <v>0</v>
      </c>
      <c r="AZ5292" s="9">
        <v>0</v>
      </c>
      <c r="BA5292" s="9">
        <v>0</v>
      </c>
      <c r="BB5292" s="9">
        <v>0</v>
      </c>
      <c r="BC5292" s="9">
        <v>0</v>
      </c>
    </row>
    <row r="5293" spans="2:55" x14ac:dyDescent="0.45">
      <c r="B5293" s="25">
        <v>5286</v>
      </c>
      <c r="D5293" s="9" t="s">
        <v>121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0</v>
      </c>
      <c r="L5293" s="9">
        <v>0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  <c r="AB5293" s="9">
        <v>0</v>
      </c>
      <c r="AC5293" s="9">
        <v>0</v>
      </c>
      <c r="AD5293" s="9">
        <v>0</v>
      </c>
      <c r="AE5293" s="9">
        <v>0</v>
      </c>
      <c r="AF5293" s="9">
        <v>0</v>
      </c>
      <c r="AG5293" s="9">
        <v>0</v>
      </c>
      <c r="AH5293" s="9">
        <v>0</v>
      </c>
      <c r="AI5293" s="9">
        <v>0</v>
      </c>
      <c r="AJ5293" s="9">
        <v>0</v>
      </c>
      <c r="AK5293" s="9">
        <v>0</v>
      </c>
      <c r="AL5293" s="9">
        <v>0</v>
      </c>
      <c r="AM5293" s="9">
        <v>0</v>
      </c>
      <c r="AN5293" s="9">
        <v>0</v>
      </c>
      <c r="AO5293" s="9">
        <v>0</v>
      </c>
      <c r="AP5293" s="9">
        <v>0</v>
      </c>
      <c r="AQ5293" s="9">
        <v>0</v>
      </c>
      <c r="AR5293" s="9">
        <v>0</v>
      </c>
      <c r="AS5293" s="9">
        <v>0</v>
      </c>
      <c r="AT5293" s="9">
        <v>0</v>
      </c>
      <c r="AU5293" s="9">
        <v>0</v>
      </c>
      <c r="AV5293" s="9">
        <v>0</v>
      </c>
      <c r="AW5293" s="9">
        <v>0</v>
      </c>
      <c r="AX5293" s="9">
        <v>0</v>
      </c>
      <c r="AY5293" s="9">
        <v>0</v>
      </c>
      <c r="AZ5293" s="9">
        <v>0</v>
      </c>
      <c r="BA5293" s="9">
        <v>0</v>
      </c>
      <c r="BB5293" s="9">
        <v>0</v>
      </c>
      <c r="BC5293" s="9">
        <v>0</v>
      </c>
    </row>
    <row r="5294" spans="2:55" x14ac:dyDescent="0.45">
      <c r="B5294" s="25">
        <v>5287</v>
      </c>
      <c r="D5294" s="9" t="s">
        <v>122</v>
      </c>
      <c r="E5294" s="9">
        <v>0</v>
      </c>
      <c r="F5294" s="9">
        <v>0</v>
      </c>
      <c r="G5294" s="9">
        <v>0</v>
      </c>
      <c r="H5294" s="9">
        <v>0</v>
      </c>
      <c r="I5294" s="9">
        <v>0</v>
      </c>
      <c r="J5294" s="9">
        <v>0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0</v>
      </c>
      <c r="V5294" s="9">
        <v>0</v>
      </c>
      <c r="W5294" s="9">
        <v>0</v>
      </c>
      <c r="X5294" s="9">
        <v>0</v>
      </c>
      <c r="Y5294" s="9">
        <v>0</v>
      </c>
      <c r="Z5294" s="9">
        <v>0</v>
      </c>
      <c r="AA5294" s="9">
        <v>0</v>
      </c>
      <c r="AB5294" s="9">
        <v>0</v>
      </c>
      <c r="AC5294" s="9">
        <v>0</v>
      </c>
      <c r="AD5294" s="9">
        <v>0</v>
      </c>
      <c r="AE5294" s="9">
        <v>0</v>
      </c>
      <c r="AF5294" s="9">
        <v>0</v>
      </c>
      <c r="AG5294" s="9">
        <v>0</v>
      </c>
      <c r="AH5294" s="9">
        <v>0</v>
      </c>
      <c r="AI5294" s="9">
        <v>0</v>
      </c>
      <c r="AJ5294" s="9">
        <v>0</v>
      </c>
      <c r="AK5294" s="9">
        <v>0</v>
      </c>
      <c r="AL5294" s="9">
        <v>0</v>
      </c>
      <c r="AM5294" s="9">
        <v>0</v>
      </c>
      <c r="AN5294" s="9">
        <v>0</v>
      </c>
      <c r="AO5294" s="9">
        <v>0</v>
      </c>
      <c r="AP5294" s="9">
        <v>0</v>
      </c>
      <c r="AQ5294" s="9">
        <v>0</v>
      </c>
      <c r="AR5294" s="9">
        <v>0</v>
      </c>
      <c r="AS5294" s="9">
        <v>0</v>
      </c>
      <c r="AT5294" s="9">
        <v>0</v>
      </c>
      <c r="AU5294" s="9">
        <v>0</v>
      </c>
      <c r="AV5294" s="9">
        <v>0</v>
      </c>
      <c r="AW5294" s="9">
        <v>0</v>
      </c>
      <c r="AX5294" s="9">
        <v>0</v>
      </c>
      <c r="AY5294" s="9">
        <v>0</v>
      </c>
      <c r="AZ5294" s="9">
        <v>0</v>
      </c>
      <c r="BA5294" s="9">
        <v>0</v>
      </c>
      <c r="BB5294" s="9">
        <v>0</v>
      </c>
      <c r="BC5294" s="9">
        <v>0</v>
      </c>
    </row>
    <row r="5295" spans="2:55" x14ac:dyDescent="0.45">
      <c r="B5295" s="25">
        <v>5288</v>
      </c>
      <c r="D5295" s="9" t="s">
        <v>123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>
        <v>0</v>
      </c>
      <c r="S5295" s="9">
        <v>0</v>
      </c>
      <c r="T5295" s="9">
        <v>0</v>
      </c>
      <c r="U5295" s="9">
        <v>0</v>
      </c>
      <c r="V5295" s="9">
        <v>0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  <c r="AC5295" s="9">
        <v>0</v>
      </c>
      <c r="AD5295" s="9">
        <v>0</v>
      </c>
      <c r="AE5295" s="9">
        <v>0</v>
      </c>
      <c r="AF5295" s="9">
        <v>0</v>
      </c>
      <c r="AG5295" s="9">
        <v>0</v>
      </c>
      <c r="AH5295" s="9">
        <v>0</v>
      </c>
      <c r="AI5295" s="9">
        <v>0</v>
      </c>
      <c r="AJ5295" s="9">
        <v>0</v>
      </c>
      <c r="AK5295" s="9">
        <v>0</v>
      </c>
      <c r="AL5295" s="9">
        <v>0</v>
      </c>
      <c r="AM5295" s="9">
        <v>0</v>
      </c>
      <c r="AN5295" s="9">
        <v>0</v>
      </c>
      <c r="AO5295" s="9">
        <v>0</v>
      </c>
      <c r="AP5295" s="9">
        <v>0</v>
      </c>
      <c r="AQ5295" s="9">
        <v>0</v>
      </c>
      <c r="AR5295" s="9">
        <v>0</v>
      </c>
      <c r="AS5295" s="9">
        <v>0</v>
      </c>
      <c r="AT5295" s="9">
        <v>0</v>
      </c>
      <c r="AU5295" s="9">
        <v>0</v>
      </c>
      <c r="AV5295" s="9">
        <v>0</v>
      </c>
      <c r="AW5295" s="9">
        <v>0</v>
      </c>
      <c r="AX5295" s="9">
        <v>0</v>
      </c>
      <c r="AY5295" s="9">
        <v>0</v>
      </c>
      <c r="AZ5295" s="9">
        <v>0</v>
      </c>
      <c r="BA5295" s="9">
        <v>0</v>
      </c>
      <c r="BB5295" s="9">
        <v>0</v>
      </c>
      <c r="BC5295" s="9">
        <v>0</v>
      </c>
    </row>
    <row r="5296" spans="2:55" x14ac:dyDescent="0.45">
      <c r="B5296" s="25">
        <v>5289</v>
      </c>
      <c r="D5296" s="9" t="s">
        <v>124</v>
      </c>
      <c r="E5296" s="9">
        <v>0</v>
      </c>
      <c r="F5296" s="9">
        <v>0</v>
      </c>
      <c r="G5296" s="9">
        <v>0</v>
      </c>
      <c r="H5296" s="9">
        <v>0</v>
      </c>
      <c r="I5296" s="9">
        <v>0</v>
      </c>
      <c r="J5296" s="9">
        <v>0</v>
      </c>
      <c r="K5296" s="9">
        <v>0</v>
      </c>
      <c r="L5296" s="9">
        <v>0</v>
      </c>
      <c r="M5296" s="9">
        <v>0</v>
      </c>
      <c r="N5296" s="9">
        <v>0</v>
      </c>
      <c r="O5296" s="9">
        <v>0</v>
      </c>
      <c r="P5296" s="9">
        <v>0</v>
      </c>
      <c r="Q5296" s="9">
        <v>0</v>
      </c>
      <c r="R5296" s="9">
        <v>0</v>
      </c>
      <c r="S5296" s="9">
        <v>0</v>
      </c>
      <c r="T5296" s="9">
        <v>0</v>
      </c>
      <c r="U5296" s="9">
        <v>0</v>
      </c>
      <c r="V5296" s="9">
        <v>0</v>
      </c>
      <c r="W5296" s="9">
        <v>0</v>
      </c>
      <c r="X5296" s="9">
        <v>0</v>
      </c>
      <c r="Y5296" s="9">
        <v>0</v>
      </c>
      <c r="Z5296" s="9">
        <v>0</v>
      </c>
      <c r="AA5296" s="9">
        <v>0</v>
      </c>
      <c r="AB5296" s="9">
        <v>0</v>
      </c>
      <c r="AC5296" s="9">
        <v>0</v>
      </c>
      <c r="AD5296" s="9">
        <v>0</v>
      </c>
      <c r="AE5296" s="9">
        <v>0</v>
      </c>
      <c r="AF5296" s="9">
        <v>0</v>
      </c>
      <c r="AG5296" s="9">
        <v>0</v>
      </c>
      <c r="AH5296" s="9">
        <v>0</v>
      </c>
      <c r="AI5296" s="9">
        <v>0</v>
      </c>
      <c r="AJ5296" s="9">
        <v>0</v>
      </c>
      <c r="AK5296" s="9">
        <v>0</v>
      </c>
      <c r="AL5296" s="9">
        <v>0</v>
      </c>
      <c r="AM5296" s="9">
        <v>0</v>
      </c>
      <c r="AN5296" s="9">
        <v>0</v>
      </c>
      <c r="AO5296" s="9">
        <v>0</v>
      </c>
      <c r="AP5296" s="9">
        <v>0</v>
      </c>
      <c r="AQ5296" s="9">
        <v>0</v>
      </c>
      <c r="AR5296" s="9">
        <v>0</v>
      </c>
      <c r="AS5296" s="9">
        <v>0</v>
      </c>
      <c r="AT5296" s="9">
        <v>0</v>
      </c>
      <c r="AU5296" s="9">
        <v>0</v>
      </c>
      <c r="AV5296" s="9">
        <v>0</v>
      </c>
      <c r="AW5296" s="9">
        <v>0</v>
      </c>
      <c r="AX5296" s="9">
        <v>0</v>
      </c>
      <c r="AY5296" s="9">
        <v>0</v>
      </c>
      <c r="AZ5296" s="9">
        <v>0</v>
      </c>
      <c r="BA5296" s="9">
        <v>0</v>
      </c>
      <c r="BB5296" s="9">
        <v>0</v>
      </c>
      <c r="BC5296" s="9">
        <v>0</v>
      </c>
    </row>
    <row r="5297" spans="2:55" x14ac:dyDescent="0.45">
      <c r="B5297" s="25">
        <v>5290</v>
      </c>
      <c r="D5297" s="9" t="s">
        <v>125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0</v>
      </c>
      <c r="V5297" s="9">
        <v>0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  <c r="AB5297" s="9">
        <v>0</v>
      </c>
      <c r="AC5297" s="9">
        <v>0</v>
      </c>
      <c r="AD5297" s="9">
        <v>0</v>
      </c>
      <c r="AE5297" s="9">
        <v>0</v>
      </c>
      <c r="AF5297" s="9">
        <v>0</v>
      </c>
      <c r="AG5297" s="9">
        <v>0</v>
      </c>
      <c r="AH5297" s="9">
        <v>0</v>
      </c>
      <c r="AI5297" s="9">
        <v>0</v>
      </c>
      <c r="AJ5297" s="9">
        <v>0</v>
      </c>
      <c r="AK5297" s="9">
        <v>0</v>
      </c>
      <c r="AL5297" s="9">
        <v>0</v>
      </c>
      <c r="AM5297" s="9">
        <v>0</v>
      </c>
      <c r="AN5297" s="9">
        <v>0</v>
      </c>
      <c r="AO5297" s="9">
        <v>0</v>
      </c>
      <c r="AP5297" s="9">
        <v>0</v>
      </c>
      <c r="AQ5297" s="9">
        <v>0</v>
      </c>
      <c r="AR5297" s="9">
        <v>0</v>
      </c>
      <c r="AS5297" s="9">
        <v>0</v>
      </c>
      <c r="AT5297" s="9">
        <v>0</v>
      </c>
      <c r="AU5297" s="9">
        <v>0</v>
      </c>
      <c r="AV5297" s="9">
        <v>0</v>
      </c>
      <c r="AW5297" s="9">
        <v>0</v>
      </c>
      <c r="AX5297" s="9">
        <v>0</v>
      </c>
      <c r="AY5297" s="9">
        <v>0</v>
      </c>
      <c r="AZ5297" s="9">
        <v>0</v>
      </c>
      <c r="BA5297" s="9">
        <v>0</v>
      </c>
      <c r="BB5297" s="9">
        <v>0</v>
      </c>
      <c r="BC5297" s="9">
        <v>0</v>
      </c>
    </row>
    <row r="5298" spans="2:55" x14ac:dyDescent="0.45">
      <c r="B5298" s="25">
        <v>5291</v>
      </c>
      <c r="D5298" s="9" t="s">
        <v>126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  <c r="J5298" s="9">
        <v>0</v>
      </c>
      <c r="K5298" s="9">
        <v>0</v>
      </c>
      <c r="L5298" s="9">
        <v>0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0</v>
      </c>
      <c r="T5298" s="9">
        <v>0</v>
      </c>
      <c r="U5298" s="9">
        <v>0</v>
      </c>
      <c r="V5298" s="9">
        <v>0</v>
      </c>
      <c r="W5298" s="9">
        <v>0</v>
      </c>
      <c r="X5298" s="9">
        <v>0</v>
      </c>
      <c r="Y5298" s="9">
        <v>0</v>
      </c>
      <c r="Z5298" s="9">
        <v>0</v>
      </c>
      <c r="AA5298" s="9">
        <v>0</v>
      </c>
      <c r="AB5298" s="9">
        <v>0</v>
      </c>
      <c r="AC5298" s="9">
        <v>0</v>
      </c>
      <c r="AD5298" s="9">
        <v>0</v>
      </c>
      <c r="AE5298" s="9">
        <v>0</v>
      </c>
      <c r="AF5298" s="9">
        <v>0</v>
      </c>
      <c r="AG5298" s="9">
        <v>0</v>
      </c>
      <c r="AH5298" s="9">
        <v>0</v>
      </c>
      <c r="AI5298" s="9">
        <v>0</v>
      </c>
      <c r="AJ5298" s="9">
        <v>0</v>
      </c>
      <c r="AK5298" s="9">
        <v>0</v>
      </c>
      <c r="AL5298" s="9">
        <v>0</v>
      </c>
      <c r="AM5298" s="9">
        <v>0</v>
      </c>
      <c r="AN5298" s="9">
        <v>0</v>
      </c>
      <c r="AO5298" s="9">
        <v>0</v>
      </c>
      <c r="AP5298" s="9">
        <v>0</v>
      </c>
      <c r="AQ5298" s="9">
        <v>0</v>
      </c>
      <c r="AR5298" s="9">
        <v>0</v>
      </c>
      <c r="AS5298" s="9">
        <v>0</v>
      </c>
      <c r="AT5298" s="9">
        <v>0</v>
      </c>
      <c r="AU5298" s="9">
        <v>0</v>
      </c>
      <c r="AV5298" s="9">
        <v>0</v>
      </c>
      <c r="AW5298" s="9">
        <v>0</v>
      </c>
      <c r="AX5298" s="9">
        <v>0</v>
      </c>
      <c r="AY5298" s="9">
        <v>0</v>
      </c>
      <c r="AZ5298" s="9">
        <v>0</v>
      </c>
      <c r="BA5298" s="9">
        <v>0</v>
      </c>
      <c r="BB5298" s="9">
        <v>0</v>
      </c>
      <c r="BC5298" s="9">
        <v>0</v>
      </c>
    </row>
    <row r="5299" spans="2:55" x14ac:dyDescent="0.45">
      <c r="B5299" s="25">
        <v>5292</v>
      </c>
      <c r="D5299" s="9" t="s">
        <v>127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0</v>
      </c>
      <c r="AA5299" s="9">
        <v>0</v>
      </c>
      <c r="AB5299" s="9">
        <v>0</v>
      </c>
      <c r="AC5299" s="9">
        <v>0</v>
      </c>
      <c r="AD5299" s="9">
        <v>0</v>
      </c>
      <c r="AE5299" s="9">
        <v>0</v>
      </c>
      <c r="AF5299" s="9">
        <v>0</v>
      </c>
      <c r="AG5299" s="9">
        <v>0</v>
      </c>
      <c r="AH5299" s="9">
        <v>0</v>
      </c>
      <c r="AI5299" s="9">
        <v>0</v>
      </c>
      <c r="AJ5299" s="9">
        <v>0</v>
      </c>
      <c r="AK5299" s="9">
        <v>0</v>
      </c>
      <c r="AL5299" s="9">
        <v>0</v>
      </c>
      <c r="AM5299" s="9">
        <v>0</v>
      </c>
      <c r="AN5299" s="9">
        <v>0</v>
      </c>
      <c r="AO5299" s="9">
        <v>0</v>
      </c>
      <c r="AP5299" s="9">
        <v>0</v>
      </c>
      <c r="AQ5299" s="9">
        <v>0</v>
      </c>
      <c r="AR5299" s="9">
        <v>0</v>
      </c>
      <c r="AS5299" s="9">
        <v>0</v>
      </c>
      <c r="AT5299" s="9">
        <v>0</v>
      </c>
      <c r="AU5299" s="9">
        <v>0</v>
      </c>
      <c r="AV5299" s="9">
        <v>0</v>
      </c>
      <c r="AW5299" s="9">
        <v>0</v>
      </c>
      <c r="AX5299" s="9">
        <v>0</v>
      </c>
      <c r="AY5299" s="9">
        <v>0</v>
      </c>
      <c r="AZ5299" s="9">
        <v>0</v>
      </c>
      <c r="BA5299" s="9">
        <v>0</v>
      </c>
      <c r="BB5299" s="9">
        <v>0</v>
      </c>
      <c r="BC5299" s="9">
        <v>0</v>
      </c>
    </row>
    <row r="5300" spans="2:55" x14ac:dyDescent="0.45">
      <c r="B5300" s="25">
        <v>5293</v>
      </c>
      <c r="D5300" s="9" t="s">
        <v>128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  <c r="J5300" s="9">
        <v>0</v>
      </c>
      <c r="K5300" s="9">
        <v>0</v>
      </c>
      <c r="L5300" s="9">
        <v>0</v>
      </c>
      <c r="M5300" s="9">
        <v>0</v>
      </c>
      <c r="N5300" s="9">
        <v>0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9">
        <v>0</v>
      </c>
      <c r="U5300" s="9">
        <v>0</v>
      </c>
      <c r="V5300" s="9">
        <v>0</v>
      </c>
      <c r="W5300" s="9">
        <v>0</v>
      </c>
      <c r="X5300" s="9">
        <v>0</v>
      </c>
      <c r="Y5300" s="9">
        <v>0</v>
      </c>
      <c r="Z5300" s="9">
        <v>0</v>
      </c>
      <c r="AA5300" s="9">
        <v>0</v>
      </c>
      <c r="AB5300" s="9">
        <v>0</v>
      </c>
      <c r="AC5300" s="9">
        <v>0</v>
      </c>
      <c r="AD5300" s="9">
        <v>0</v>
      </c>
      <c r="AE5300" s="9">
        <v>0</v>
      </c>
      <c r="AF5300" s="9">
        <v>0</v>
      </c>
      <c r="AG5300" s="9">
        <v>0</v>
      </c>
      <c r="AH5300" s="9">
        <v>0</v>
      </c>
      <c r="AI5300" s="9">
        <v>0</v>
      </c>
      <c r="AJ5300" s="9">
        <v>0</v>
      </c>
      <c r="AK5300" s="9">
        <v>0</v>
      </c>
      <c r="AL5300" s="9">
        <v>0</v>
      </c>
      <c r="AM5300" s="9">
        <v>0</v>
      </c>
      <c r="AN5300" s="9">
        <v>0</v>
      </c>
      <c r="AO5300" s="9">
        <v>0</v>
      </c>
      <c r="AP5300" s="9">
        <v>0</v>
      </c>
      <c r="AQ5300" s="9">
        <v>0</v>
      </c>
      <c r="AR5300" s="9">
        <v>0</v>
      </c>
      <c r="AS5300" s="9">
        <v>0</v>
      </c>
      <c r="AT5300" s="9">
        <v>0</v>
      </c>
      <c r="AU5300" s="9">
        <v>0</v>
      </c>
      <c r="AV5300" s="9">
        <v>0</v>
      </c>
      <c r="AW5300" s="9">
        <v>0</v>
      </c>
      <c r="AX5300" s="9">
        <v>0</v>
      </c>
      <c r="AY5300" s="9">
        <v>0</v>
      </c>
      <c r="AZ5300" s="9">
        <v>0</v>
      </c>
      <c r="BA5300" s="9">
        <v>0</v>
      </c>
      <c r="BB5300" s="9">
        <v>0</v>
      </c>
      <c r="BC5300" s="9">
        <v>0</v>
      </c>
    </row>
    <row r="5301" spans="2:55" x14ac:dyDescent="0.45">
      <c r="B5301" s="25">
        <v>5294</v>
      </c>
      <c r="D5301" s="9" t="s">
        <v>129</v>
      </c>
      <c r="E5301" s="9">
        <v>0</v>
      </c>
      <c r="F5301" s="9">
        <v>0</v>
      </c>
      <c r="G5301" s="9">
        <v>0</v>
      </c>
      <c r="H5301" s="9">
        <v>0</v>
      </c>
      <c r="I5301" s="9">
        <v>4</v>
      </c>
      <c r="J5301" s="9">
        <v>0</v>
      </c>
      <c r="K5301" s="9">
        <v>0</v>
      </c>
      <c r="L5301" s="9">
        <v>0</v>
      </c>
      <c r="M5301" s="9">
        <v>0</v>
      </c>
      <c r="N5301" s="9">
        <v>0</v>
      </c>
      <c r="O5301" s="9">
        <v>0</v>
      </c>
      <c r="P5301" s="9">
        <v>0</v>
      </c>
      <c r="Q5301" s="9">
        <v>0</v>
      </c>
      <c r="R5301" s="9">
        <v>0</v>
      </c>
      <c r="S5301" s="9">
        <v>0</v>
      </c>
      <c r="T5301" s="9">
        <v>0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0</v>
      </c>
      <c r="AB5301" s="9">
        <v>0</v>
      </c>
      <c r="AC5301" s="9">
        <v>0</v>
      </c>
      <c r="AD5301" s="9">
        <v>0</v>
      </c>
      <c r="AE5301" s="9">
        <v>0</v>
      </c>
      <c r="AF5301" s="9">
        <v>0</v>
      </c>
      <c r="AG5301" s="9">
        <v>0</v>
      </c>
      <c r="AH5301" s="9">
        <v>0</v>
      </c>
      <c r="AI5301" s="9">
        <v>0</v>
      </c>
      <c r="AJ5301" s="9">
        <v>0</v>
      </c>
      <c r="AK5301" s="9">
        <v>0</v>
      </c>
      <c r="AL5301" s="9">
        <v>0</v>
      </c>
      <c r="AM5301" s="9">
        <v>0</v>
      </c>
      <c r="AN5301" s="9">
        <v>0</v>
      </c>
      <c r="AO5301" s="9">
        <v>0</v>
      </c>
      <c r="AP5301" s="9">
        <v>0</v>
      </c>
      <c r="AQ5301" s="9">
        <v>0</v>
      </c>
      <c r="AR5301" s="9">
        <v>0</v>
      </c>
      <c r="AS5301" s="9">
        <v>0</v>
      </c>
      <c r="AT5301" s="9">
        <v>0</v>
      </c>
      <c r="AU5301" s="9">
        <v>0</v>
      </c>
      <c r="AV5301" s="9">
        <v>0</v>
      </c>
      <c r="AW5301" s="9">
        <v>0</v>
      </c>
      <c r="AX5301" s="9">
        <v>0</v>
      </c>
      <c r="AY5301" s="9">
        <v>0</v>
      </c>
      <c r="AZ5301" s="9">
        <v>0</v>
      </c>
      <c r="BA5301" s="9">
        <v>0</v>
      </c>
      <c r="BB5301" s="9">
        <v>0</v>
      </c>
      <c r="BC5301" s="9">
        <v>0</v>
      </c>
    </row>
    <row r="5302" spans="2:55" x14ac:dyDescent="0.45">
      <c r="B5302" s="25">
        <v>5295</v>
      </c>
      <c r="D5302" s="9" t="s">
        <v>130</v>
      </c>
      <c r="E5302" s="9">
        <v>0</v>
      </c>
      <c r="F5302" s="9">
        <v>0</v>
      </c>
      <c r="G5302" s="9">
        <v>0</v>
      </c>
      <c r="H5302" s="9">
        <v>0</v>
      </c>
      <c r="I5302" s="9">
        <v>0</v>
      </c>
      <c r="J5302" s="9">
        <v>0</v>
      </c>
      <c r="K5302" s="9">
        <v>0</v>
      </c>
      <c r="L5302" s="9">
        <v>0</v>
      </c>
      <c r="M5302" s="9">
        <v>0</v>
      </c>
      <c r="N5302" s="9">
        <v>0</v>
      </c>
      <c r="O5302" s="9">
        <v>0</v>
      </c>
      <c r="P5302" s="9">
        <v>0</v>
      </c>
      <c r="Q5302" s="9">
        <v>0</v>
      </c>
      <c r="R5302" s="9">
        <v>0</v>
      </c>
      <c r="S5302" s="9">
        <v>0</v>
      </c>
      <c r="T5302" s="9">
        <v>0</v>
      </c>
      <c r="U5302" s="9">
        <v>0</v>
      </c>
      <c r="V5302" s="9">
        <v>0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  <c r="AC5302" s="9">
        <v>0</v>
      </c>
      <c r="AD5302" s="9">
        <v>0</v>
      </c>
      <c r="AE5302" s="9">
        <v>0</v>
      </c>
      <c r="AF5302" s="9">
        <v>0</v>
      </c>
      <c r="AG5302" s="9">
        <v>0</v>
      </c>
      <c r="AH5302" s="9">
        <v>0</v>
      </c>
      <c r="AI5302" s="9">
        <v>0</v>
      </c>
      <c r="AJ5302" s="9">
        <v>0</v>
      </c>
      <c r="AK5302" s="9">
        <v>0</v>
      </c>
      <c r="AL5302" s="9">
        <v>0</v>
      </c>
      <c r="AM5302" s="9">
        <v>0</v>
      </c>
      <c r="AN5302" s="9">
        <v>0</v>
      </c>
      <c r="AO5302" s="9">
        <v>0</v>
      </c>
      <c r="AP5302" s="9">
        <v>0</v>
      </c>
      <c r="AQ5302" s="9">
        <v>0</v>
      </c>
      <c r="AR5302" s="9">
        <v>0</v>
      </c>
      <c r="AS5302" s="9">
        <v>0</v>
      </c>
      <c r="AT5302" s="9">
        <v>0</v>
      </c>
      <c r="AU5302" s="9">
        <v>0</v>
      </c>
      <c r="AV5302" s="9">
        <v>0</v>
      </c>
      <c r="AW5302" s="9">
        <v>0</v>
      </c>
      <c r="AX5302" s="9">
        <v>0</v>
      </c>
      <c r="AY5302" s="9">
        <v>0</v>
      </c>
      <c r="AZ5302" s="9">
        <v>0</v>
      </c>
      <c r="BA5302" s="9">
        <v>0</v>
      </c>
      <c r="BB5302" s="9">
        <v>0</v>
      </c>
      <c r="BC5302" s="9">
        <v>0</v>
      </c>
    </row>
    <row r="5303" spans="2:55" x14ac:dyDescent="0.45">
      <c r="B5303" s="25">
        <v>5296</v>
      </c>
      <c r="D5303" s="9" t="s">
        <v>131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>
        <v>0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0</v>
      </c>
      <c r="AB5303" s="9">
        <v>0</v>
      </c>
      <c r="AC5303" s="9">
        <v>0</v>
      </c>
      <c r="AD5303" s="9">
        <v>0</v>
      </c>
      <c r="AE5303" s="9">
        <v>0</v>
      </c>
      <c r="AF5303" s="9">
        <v>0</v>
      </c>
      <c r="AG5303" s="9">
        <v>0</v>
      </c>
      <c r="AH5303" s="9">
        <v>0</v>
      </c>
      <c r="AI5303" s="9">
        <v>0</v>
      </c>
      <c r="AJ5303" s="9">
        <v>0</v>
      </c>
      <c r="AK5303" s="9">
        <v>0</v>
      </c>
      <c r="AL5303" s="9">
        <v>0</v>
      </c>
      <c r="AM5303" s="9">
        <v>0</v>
      </c>
      <c r="AN5303" s="9">
        <v>0</v>
      </c>
      <c r="AO5303" s="9">
        <v>0</v>
      </c>
      <c r="AP5303" s="9">
        <v>0</v>
      </c>
      <c r="AQ5303" s="9">
        <v>0</v>
      </c>
      <c r="AR5303" s="9">
        <v>0</v>
      </c>
      <c r="AS5303" s="9">
        <v>0</v>
      </c>
      <c r="AT5303" s="9">
        <v>0</v>
      </c>
      <c r="AU5303" s="9">
        <v>0</v>
      </c>
      <c r="AV5303" s="9">
        <v>0</v>
      </c>
      <c r="AW5303" s="9">
        <v>0</v>
      </c>
      <c r="AX5303" s="9">
        <v>0</v>
      </c>
      <c r="AY5303" s="9">
        <v>0</v>
      </c>
      <c r="AZ5303" s="9">
        <v>0</v>
      </c>
      <c r="BA5303" s="9">
        <v>0</v>
      </c>
      <c r="BB5303" s="9">
        <v>0</v>
      </c>
      <c r="BC5303" s="9">
        <v>0</v>
      </c>
    </row>
    <row r="5304" spans="2:55" x14ac:dyDescent="0.45">
      <c r="B5304" s="25">
        <v>5297</v>
      </c>
      <c r="D5304" s="9" t="s">
        <v>132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0</v>
      </c>
      <c r="R5304" s="9">
        <v>0</v>
      </c>
      <c r="S5304" s="9">
        <v>0</v>
      </c>
      <c r="T5304" s="9">
        <v>0</v>
      </c>
      <c r="U5304" s="9">
        <v>0</v>
      </c>
      <c r="V5304" s="9">
        <v>0</v>
      </c>
      <c r="W5304" s="9">
        <v>8</v>
      </c>
      <c r="X5304" s="9">
        <v>0</v>
      </c>
      <c r="Y5304" s="9">
        <v>0</v>
      </c>
      <c r="Z5304" s="9">
        <v>0</v>
      </c>
      <c r="AA5304" s="9">
        <v>0</v>
      </c>
      <c r="AB5304" s="9">
        <v>0</v>
      </c>
      <c r="AC5304" s="9">
        <v>0</v>
      </c>
      <c r="AD5304" s="9">
        <v>0</v>
      </c>
      <c r="AE5304" s="9">
        <v>0</v>
      </c>
      <c r="AF5304" s="9">
        <v>0</v>
      </c>
      <c r="AG5304" s="9">
        <v>0</v>
      </c>
      <c r="AH5304" s="9">
        <v>0</v>
      </c>
      <c r="AI5304" s="9">
        <v>0</v>
      </c>
      <c r="AJ5304" s="9">
        <v>0</v>
      </c>
      <c r="AK5304" s="9">
        <v>0</v>
      </c>
      <c r="AL5304" s="9">
        <v>0</v>
      </c>
      <c r="AM5304" s="9">
        <v>0</v>
      </c>
      <c r="AN5304" s="9">
        <v>0</v>
      </c>
      <c r="AO5304" s="9">
        <v>0</v>
      </c>
      <c r="AP5304" s="9">
        <v>0</v>
      </c>
      <c r="AQ5304" s="9">
        <v>0</v>
      </c>
      <c r="AR5304" s="9">
        <v>0</v>
      </c>
      <c r="AS5304" s="9">
        <v>0</v>
      </c>
      <c r="AT5304" s="9">
        <v>0</v>
      </c>
      <c r="AU5304" s="9">
        <v>0</v>
      </c>
      <c r="AV5304" s="9">
        <v>0</v>
      </c>
      <c r="AW5304" s="9">
        <v>0</v>
      </c>
      <c r="AX5304" s="9">
        <v>0</v>
      </c>
      <c r="AY5304" s="9">
        <v>0</v>
      </c>
      <c r="AZ5304" s="9">
        <v>0</v>
      </c>
      <c r="BA5304" s="9">
        <v>0</v>
      </c>
      <c r="BB5304" s="9">
        <v>0</v>
      </c>
      <c r="BC5304" s="9">
        <v>0</v>
      </c>
    </row>
    <row r="5305" spans="2:55" x14ac:dyDescent="0.45">
      <c r="B5305" s="25">
        <v>5298</v>
      </c>
      <c r="D5305" s="9" t="s">
        <v>133</v>
      </c>
      <c r="E5305" s="9">
        <v>0</v>
      </c>
      <c r="F5305" s="9">
        <v>0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9">
        <v>0</v>
      </c>
      <c r="U5305" s="9">
        <v>0</v>
      </c>
      <c r="V5305" s="9">
        <v>0</v>
      </c>
      <c r="W5305" s="9">
        <v>0</v>
      </c>
      <c r="X5305" s="9">
        <v>0</v>
      </c>
      <c r="Y5305" s="9">
        <v>0</v>
      </c>
      <c r="Z5305" s="9">
        <v>0</v>
      </c>
      <c r="AA5305" s="9">
        <v>0</v>
      </c>
      <c r="AB5305" s="9">
        <v>0</v>
      </c>
      <c r="AC5305" s="9">
        <v>0</v>
      </c>
      <c r="AD5305" s="9">
        <v>0</v>
      </c>
      <c r="AE5305" s="9">
        <v>0</v>
      </c>
      <c r="AF5305" s="9">
        <v>0</v>
      </c>
      <c r="AG5305" s="9">
        <v>0</v>
      </c>
      <c r="AH5305" s="9">
        <v>0</v>
      </c>
      <c r="AI5305" s="9">
        <v>0</v>
      </c>
      <c r="AJ5305" s="9">
        <v>0</v>
      </c>
      <c r="AK5305" s="9">
        <v>0</v>
      </c>
      <c r="AL5305" s="9">
        <v>0</v>
      </c>
      <c r="AM5305" s="9">
        <v>0</v>
      </c>
      <c r="AN5305" s="9">
        <v>0</v>
      </c>
      <c r="AO5305" s="9">
        <v>0</v>
      </c>
      <c r="AP5305" s="9">
        <v>0</v>
      </c>
      <c r="AQ5305" s="9">
        <v>0</v>
      </c>
      <c r="AR5305" s="9">
        <v>0</v>
      </c>
      <c r="AS5305" s="9">
        <v>0</v>
      </c>
      <c r="AT5305" s="9">
        <v>0</v>
      </c>
      <c r="AU5305" s="9">
        <v>0</v>
      </c>
      <c r="AV5305" s="9">
        <v>0</v>
      </c>
      <c r="AW5305" s="9">
        <v>0</v>
      </c>
      <c r="AX5305" s="9">
        <v>0</v>
      </c>
      <c r="AY5305" s="9">
        <v>0</v>
      </c>
      <c r="AZ5305" s="9">
        <v>0</v>
      </c>
      <c r="BA5305" s="9">
        <v>0</v>
      </c>
      <c r="BB5305" s="9">
        <v>0</v>
      </c>
      <c r="BC5305" s="9">
        <v>0</v>
      </c>
    </row>
    <row r="5306" spans="2:55" x14ac:dyDescent="0.45">
      <c r="B5306" s="25">
        <v>5299</v>
      </c>
      <c r="D5306" s="9" t="s">
        <v>134</v>
      </c>
      <c r="E5306" s="9">
        <v>0</v>
      </c>
      <c r="F5306" s="9">
        <v>0</v>
      </c>
      <c r="G5306" s="9">
        <v>0</v>
      </c>
      <c r="H5306" s="9">
        <v>0</v>
      </c>
      <c r="I5306" s="9">
        <v>0</v>
      </c>
      <c r="J5306" s="9">
        <v>0</v>
      </c>
      <c r="K5306" s="9">
        <v>0</v>
      </c>
      <c r="L5306" s="9">
        <v>0</v>
      </c>
      <c r="M5306" s="9">
        <v>0</v>
      </c>
      <c r="N5306" s="9">
        <v>0</v>
      </c>
      <c r="O5306" s="9">
        <v>0</v>
      </c>
      <c r="P5306" s="9">
        <v>0</v>
      </c>
      <c r="Q5306" s="9">
        <v>0</v>
      </c>
      <c r="R5306" s="9">
        <v>0</v>
      </c>
      <c r="S5306" s="9">
        <v>0</v>
      </c>
      <c r="T5306" s="9">
        <v>0</v>
      </c>
      <c r="U5306" s="9">
        <v>0</v>
      </c>
      <c r="V5306" s="9">
        <v>0</v>
      </c>
      <c r="W5306" s="9">
        <v>0</v>
      </c>
      <c r="X5306" s="9">
        <v>0</v>
      </c>
      <c r="Y5306" s="9">
        <v>0</v>
      </c>
      <c r="Z5306" s="9">
        <v>0</v>
      </c>
      <c r="AA5306" s="9">
        <v>0</v>
      </c>
      <c r="AB5306" s="9">
        <v>0</v>
      </c>
      <c r="AC5306" s="9">
        <v>0</v>
      </c>
      <c r="AD5306" s="9">
        <v>0</v>
      </c>
      <c r="AE5306" s="9">
        <v>0</v>
      </c>
      <c r="AF5306" s="9">
        <v>0</v>
      </c>
      <c r="AG5306" s="9">
        <v>0</v>
      </c>
      <c r="AH5306" s="9">
        <v>0</v>
      </c>
      <c r="AI5306" s="9">
        <v>0</v>
      </c>
      <c r="AJ5306" s="9">
        <v>0</v>
      </c>
      <c r="AK5306" s="9">
        <v>0</v>
      </c>
      <c r="AL5306" s="9">
        <v>0</v>
      </c>
      <c r="AM5306" s="9">
        <v>0</v>
      </c>
      <c r="AN5306" s="9">
        <v>0</v>
      </c>
      <c r="AO5306" s="9">
        <v>0</v>
      </c>
      <c r="AP5306" s="9">
        <v>0</v>
      </c>
      <c r="AQ5306" s="9">
        <v>0</v>
      </c>
      <c r="AR5306" s="9">
        <v>0</v>
      </c>
      <c r="AS5306" s="9">
        <v>0</v>
      </c>
      <c r="AT5306" s="9">
        <v>0</v>
      </c>
      <c r="AU5306" s="9">
        <v>0</v>
      </c>
      <c r="AV5306" s="9">
        <v>0</v>
      </c>
      <c r="AW5306" s="9">
        <v>0</v>
      </c>
      <c r="AX5306" s="9">
        <v>0</v>
      </c>
      <c r="AY5306" s="9">
        <v>0</v>
      </c>
      <c r="AZ5306" s="9">
        <v>0</v>
      </c>
      <c r="BA5306" s="9">
        <v>0</v>
      </c>
      <c r="BB5306" s="9">
        <v>0</v>
      </c>
      <c r="BC5306" s="9">
        <v>0</v>
      </c>
    </row>
    <row r="5307" spans="2:55" x14ac:dyDescent="0.45">
      <c r="B5307" s="25">
        <v>5300</v>
      </c>
      <c r="D5307" s="9" t="s">
        <v>135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9">
        <v>0</v>
      </c>
      <c r="U5307" s="9">
        <v>0</v>
      </c>
      <c r="V5307" s="9">
        <v>0</v>
      </c>
      <c r="W5307" s="9">
        <v>0</v>
      </c>
      <c r="X5307" s="9">
        <v>0</v>
      </c>
      <c r="Y5307" s="9">
        <v>0</v>
      </c>
      <c r="Z5307" s="9">
        <v>0</v>
      </c>
      <c r="AA5307" s="9">
        <v>0</v>
      </c>
      <c r="AB5307" s="9">
        <v>0</v>
      </c>
      <c r="AC5307" s="9">
        <v>0</v>
      </c>
      <c r="AD5307" s="9">
        <v>0</v>
      </c>
      <c r="AE5307" s="9">
        <v>0</v>
      </c>
      <c r="AF5307" s="9">
        <v>0</v>
      </c>
      <c r="AG5307" s="9">
        <v>0</v>
      </c>
      <c r="AH5307" s="9">
        <v>0</v>
      </c>
      <c r="AI5307" s="9">
        <v>0</v>
      </c>
      <c r="AJ5307" s="9">
        <v>0</v>
      </c>
      <c r="AK5307" s="9">
        <v>0</v>
      </c>
      <c r="AL5307" s="9">
        <v>0</v>
      </c>
      <c r="AM5307" s="9">
        <v>0</v>
      </c>
      <c r="AN5307" s="9">
        <v>0</v>
      </c>
      <c r="AO5307" s="9">
        <v>0</v>
      </c>
      <c r="AP5307" s="9">
        <v>0</v>
      </c>
      <c r="AQ5307" s="9">
        <v>0</v>
      </c>
      <c r="AR5307" s="9">
        <v>0</v>
      </c>
      <c r="AS5307" s="9">
        <v>0</v>
      </c>
      <c r="AT5307" s="9">
        <v>0</v>
      </c>
      <c r="AU5307" s="9">
        <v>0</v>
      </c>
      <c r="AV5307" s="9">
        <v>0</v>
      </c>
      <c r="AW5307" s="9">
        <v>0</v>
      </c>
      <c r="AX5307" s="9">
        <v>0</v>
      </c>
      <c r="AY5307" s="9">
        <v>0</v>
      </c>
      <c r="AZ5307" s="9">
        <v>0</v>
      </c>
      <c r="BA5307" s="9">
        <v>0</v>
      </c>
      <c r="BB5307" s="9">
        <v>0</v>
      </c>
      <c r="BC5307" s="9">
        <v>0</v>
      </c>
    </row>
    <row r="5308" spans="2:55" x14ac:dyDescent="0.45">
      <c r="B5308" s="25">
        <v>5301</v>
      </c>
      <c r="D5308" s="9" t="s">
        <v>136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  <c r="J5308" s="9">
        <v>0</v>
      </c>
      <c r="K5308" s="9">
        <v>0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  <c r="Q5308" s="9">
        <v>0</v>
      </c>
      <c r="R5308" s="9">
        <v>0</v>
      </c>
      <c r="S5308" s="9">
        <v>0</v>
      </c>
      <c r="T5308" s="9">
        <v>0</v>
      </c>
      <c r="U5308" s="9">
        <v>0</v>
      </c>
      <c r="V5308" s="9">
        <v>0</v>
      </c>
      <c r="W5308" s="9">
        <v>0</v>
      </c>
      <c r="X5308" s="9">
        <v>0</v>
      </c>
      <c r="Y5308" s="9">
        <v>0</v>
      </c>
      <c r="Z5308" s="9">
        <v>0</v>
      </c>
      <c r="AA5308" s="9">
        <v>0</v>
      </c>
      <c r="AB5308" s="9">
        <v>0</v>
      </c>
      <c r="AC5308" s="9">
        <v>0</v>
      </c>
      <c r="AD5308" s="9">
        <v>0</v>
      </c>
      <c r="AE5308" s="9">
        <v>0</v>
      </c>
      <c r="AF5308" s="9">
        <v>0</v>
      </c>
      <c r="AG5308" s="9">
        <v>0</v>
      </c>
      <c r="AH5308" s="9">
        <v>0</v>
      </c>
      <c r="AI5308" s="9">
        <v>0</v>
      </c>
      <c r="AJ5308" s="9">
        <v>0</v>
      </c>
      <c r="AK5308" s="9">
        <v>0</v>
      </c>
      <c r="AL5308" s="9">
        <v>0</v>
      </c>
      <c r="AM5308" s="9">
        <v>0</v>
      </c>
      <c r="AN5308" s="9">
        <v>0</v>
      </c>
      <c r="AO5308" s="9">
        <v>0</v>
      </c>
      <c r="AP5308" s="9">
        <v>0</v>
      </c>
      <c r="AQ5308" s="9">
        <v>0</v>
      </c>
      <c r="AR5308" s="9">
        <v>0</v>
      </c>
      <c r="AS5308" s="9">
        <v>0</v>
      </c>
      <c r="AT5308" s="9">
        <v>0</v>
      </c>
      <c r="AU5308" s="9">
        <v>0</v>
      </c>
      <c r="AV5308" s="9">
        <v>0</v>
      </c>
      <c r="AW5308" s="9">
        <v>0</v>
      </c>
      <c r="AX5308" s="9">
        <v>0</v>
      </c>
      <c r="AY5308" s="9">
        <v>0</v>
      </c>
      <c r="AZ5308" s="9">
        <v>0</v>
      </c>
      <c r="BA5308" s="9">
        <v>0</v>
      </c>
      <c r="BB5308" s="9">
        <v>0</v>
      </c>
      <c r="BC5308" s="9">
        <v>0</v>
      </c>
    </row>
    <row r="5309" spans="2:55" x14ac:dyDescent="0.45">
      <c r="B5309" s="25">
        <v>5302</v>
      </c>
      <c r="D5309" s="9" t="s">
        <v>137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9">
        <v>0</v>
      </c>
      <c r="U5309" s="9">
        <v>0</v>
      </c>
      <c r="V5309" s="9">
        <v>0</v>
      </c>
      <c r="W5309" s="9">
        <v>0</v>
      </c>
      <c r="X5309" s="9">
        <v>0</v>
      </c>
      <c r="Y5309" s="9">
        <v>0</v>
      </c>
      <c r="Z5309" s="9">
        <v>0</v>
      </c>
      <c r="AA5309" s="9">
        <v>0</v>
      </c>
      <c r="AB5309" s="9">
        <v>0</v>
      </c>
      <c r="AC5309" s="9">
        <v>0</v>
      </c>
      <c r="AD5309" s="9">
        <v>0</v>
      </c>
      <c r="AE5309" s="9">
        <v>0</v>
      </c>
      <c r="AF5309" s="9">
        <v>0</v>
      </c>
      <c r="AG5309" s="9">
        <v>0</v>
      </c>
      <c r="AH5309" s="9">
        <v>0</v>
      </c>
      <c r="AI5309" s="9">
        <v>0</v>
      </c>
      <c r="AJ5309" s="9">
        <v>0</v>
      </c>
      <c r="AK5309" s="9">
        <v>0</v>
      </c>
      <c r="AL5309" s="9">
        <v>0</v>
      </c>
      <c r="AM5309" s="9">
        <v>0</v>
      </c>
      <c r="AN5309" s="9">
        <v>0</v>
      </c>
      <c r="AO5309" s="9">
        <v>0</v>
      </c>
      <c r="AP5309" s="9">
        <v>0</v>
      </c>
      <c r="AQ5309" s="9">
        <v>0</v>
      </c>
      <c r="AR5309" s="9">
        <v>0</v>
      </c>
      <c r="AS5309" s="9">
        <v>0</v>
      </c>
      <c r="AT5309" s="9">
        <v>0</v>
      </c>
      <c r="AU5309" s="9">
        <v>0</v>
      </c>
      <c r="AV5309" s="9">
        <v>0</v>
      </c>
      <c r="AW5309" s="9">
        <v>0</v>
      </c>
      <c r="AX5309" s="9">
        <v>0</v>
      </c>
      <c r="AY5309" s="9">
        <v>0</v>
      </c>
      <c r="AZ5309" s="9">
        <v>0</v>
      </c>
      <c r="BA5309" s="9">
        <v>0</v>
      </c>
      <c r="BB5309" s="9">
        <v>0</v>
      </c>
      <c r="BC5309" s="9">
        <v>0</v>
      </c>
    </row>
    <row r="5310" spans="2:55" x14ac:dyDescent="0.45">
      <c r="B5310" s="25">
        <v>5303</v>
      </c>
      <c r="D5310" s="9" t="s">
        <v>138</v>
      </c>
      <c r="E5310" s="9">
        <v>0</v>
      </c>
      <c r="F5310" s="9">
        <v>0</v>
      </c>
      <c r="G5310" s="9">
        <v>0</v>
      </c>
      <c r="H5310" s="9">
        <v>0</v>
      </c>
      <c r="I5310" s="9">
        <v>0</v>
      </c>
      <c r="J5310" s="9">
        <v>0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0</v>
      </c>
      <c r="R5310" s="9">
        <v>0</v>
      </c>
      <c r="S5310" s="9">
        <v>0</v>
      </c>
      <c r="T5310" s="9">
        <v>0</v>
      </c>
      <c r="U5310" s="9">
        <v>0</v>
      </c>
      <c r="V5310" s="9">
        <v>0</v>
      </c>
      <c r="W5310" s="9">
        <v>0</v>
      </c>
      <c r="X5310" s="9">
        <v>0</v>
      </c>
      <c r="Y5310" s="9">
        <v>0</v>
      </c>
      <c r="Z5310" s="9">
        <v>0</v>
      </c>
      <c r="AA5310" s="9">
        <v>0</v>
      </c>
      <c r="AB5310" s="9">
        <v>0</v>
      </c>
      <c r="AC5310" s="9">
        <v>0</v>
      </c>
      <c r="AD5310" s="9">
        <v>0</v>
      </c>
      <c r="AE5310" s="9">
        <v>0</v>
      </c>
      <c r="AF5310" s="9">
        <v>0</v>
      </c>
      <c r="AG5310" s="9">
        <v>0</v>
      </c>
      <c r="AH5310" s="9">
        <v>0</v>
      </c>
      <c r="AI5310" s="9">
        <v>0</v>
      </c>
      <c r="AJ5310" s="9">
        <v>0</v>
      </c>
      <c r="AK5310" s="9">
        <v>0</v>
      </c>
      <c r="AL5310" s="9">
        <v>0</v>
      </c>
      <c r="AM5310" s="9">
        <v>0</v>
      </c>
      <c r="AN5310" s="9">
        <v>0</v>
      </c>
      <c r="AO5310" s="9">
        <v>0</v>
      </c>
      <c r="AP5310" s="9">
        <v>0</v>
      </c>
      <c r="AQ5310" s="9">
        <v>0</v>
      </c>
      <c r="AR5310" s="9">
        <v>0</v>
      </c>
      <c r="AS5310" s="9">
        <v>0</v>
      </c>
      <c r="AT5310" s="9">
        <v>0</v>
      </c>
      <c r="AU5310" s="9">
        <v>0</v>
      </c>
      <c r="AV5310" s="9">
        <v>0</v>
      </c>
      <c r="AW5310" s="9">
        <v>0</v>
      </c>
      <c r="AX5310" s="9">
        <v>0</v>
      </c>
      <c r="AY5310" s="9">
        <v>0</v>
      </c>
      <c r="AZ5310" s="9">
        <v>0</v>
      </c>
      <c r="BA5310" s="9">
        <v>0</v>
      </c>
      <c r="BB5310" s="9">
        <v>0</v>
      </c>
      <c r="BC5310" s="9">
        <v>0</v>
      </c>
    </row>
    <row r="5311" spans="2:55" x14ac:dyDescent="0.45">
      <c r="B5311" s="25">
        <v>5304</v>
      </c>
      <c r="D5311" s="9" t="s">
        <v>139</v>
      </c>
      <c r="E5311" s="9">
        <v>0</v>
      </c>
      <c r="F5311" s="9">
        <v>0</v>
      </c>
      <c r="G5311" s="9">
        <v>0</v>
      </c>
      <c r="H5311" s="9">
        <v>0</v>
      </c>
      <c r="I5311" s="9">
        <v>0</v>
      </c>
      <c r="J5311" s="9">
        <v>0</v>
      </c>
      <c r="K5311" s="9">
        <v>0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  <c r="Q5311" s="9">
        <v>0</v>
      </c>
      <c r="R5311" s="9">
        <v>0</v>
      </c>
      <c r="S5311" s="9">
        <v>0</v>
      </c>
      <c r="T5311" s="9">
        <v>0</v>
      </c>
      <c r="U5311" s="9">
        <v>0</v>
      </c>
      <c r="V5311" s="9">
        <v>0</v>
      </c>
      <c r="W5311" s="9">
        <v>0</v>
      </c>
      <c r="X5311" s="9">
        <v>0</v>
      </c>
      <c r="Y5311" s="9">
        <v>0</v>
      </c>
      <c r="Z5311" s="9">
        <v>0</v>
      </c>
      <c r="AA5311" s="9">
        <v>0</v>
      </c>
      <c r="AB5311" s="9">
        <v>0</v>
      </c>
      <c r="AC5311" s="9">
        <v>0</v>
      </c>
      <c r="AD5311" s="9">
        <v>0</v>
      </c>
      <c r="AE5311" s="9">
        <v>0</v>
      </c>
      <c r="AF5311" s="9">
        <v>0</v>
      </c>
      <c r="AG5311" s="9">
        <v>0</v>
      </c>
      <c r="AH5311" s="9">
        <v>0</v>
      </c>
      <c r="AI5311" s="9">
        <v>0</v>
      </c>
      <c r="AJ5311" s="9">
        <v>0</v>
      </c>
      <c r="AK5311" s="9">
        <v>0</v>
      </c>
      <c r="AL5311" s="9">
        <v>0</v>
      </c>
      <c r="AM5311" s="9">
        <v>0</v>
      </c>
      <c r="AN5311" s="9">
        <v>0</v>
      </c>
      <c r="AO5311" s="9">
        <v>0</v>
      </c>
      <c r="AP5311" s="9">
        <v>0</v>
      </c>
      <c r="AQ5311" s="9">
        <v>0</v>
      </c>
      <c r="AR5311" s="9">
        <v>0</v>
      </c>
      <c r="AS5311" s="9">
        <v>0</v>
      </c>
      <c r="AT5311" s="9">
        <v>0</v>
      </c>
      <c r="AU5311" s="9">
        <v>0</v>
      </c>
      <c r="AV5311" s="9">
        <v>0</v>
      </c>
      <c r="AW5311" s="9">
        <v>0</v>
      </c>
      <c r="AX5311" s="9">
        <v>0</v>
      </c>
      <c r="AY5311" s="9">
        <v>0</v>
      </c>
      <c r="AZ5311" s="9">
        <v>0</v>
      </c>
      <c r="BA5311" s="9">
        <v>0</v>
      </c>
      <c r="BB5311" s="9">
        <v>0</v>
      </c>
      <c r="BC5311" s="9">
        <v>0</v>
      </c>
    </row>
    <row r="5312" spans="2:55" x14ac:dyDescent="0.45">
      <c r="B5312" s="25">
        <v>5305</v>
      </c>
      <c r="D5312" s="9" t="s">
        <v>140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  <c r="J5312" s="9">
        <v>0</v>
      </c>
      <c r="K5312" s="9">
        <v>0</v>
      </c>
      <c r="L5312" s="9">
        <v>0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9">
        <v>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  <c r="AC5312" s="9">
        <v>0</v>
      </c>
      <c r="AD5312" s="9">
        <v>0</v>
      </c>
      <c r="AE5312" s="9">
        <v>0</v>
      </c>
      <c r="AF5312" s="9">
        <v>0</v>
      </c>
      <c r="AG5312" s="9">
        <v>0</v>
      </c>
      <c r="AH5312" s="9">
        <v>0</v>
      </c>
      <c r="AI5312" s="9">
        <v>0</v>
      </c>
      <c r="AJ5312" s="9">
        <v>0</v>
      </c>
      <c r="AK5312" s="9">
        <v>0</v>
      </c>
      <c r="AL5312" s="9">
        <v>0</v>
      </c>
      <c r="AM5312" s="9">
        <v>0</v>
      </c>
      <c r="AN5312" s="9">
        <v>0</v>
      </c>
      <c r="AO5312" s="9">
        <v>0</v>
      </c>
      <c r="AP5312" s="9">
        <v>0</v>
      </c>
      <c r="AQ5312" s="9">
        <v>0</v>
      </c>
      <c r="AR5312" s="9">
        <v>0</v>
      </c>
      <c r="AS5312" s="9">
        <v>0</v>
      </c>
      <c r="AT5312" s="9">
        <v>0</v>
      </c>
      <c r="AU5312" s="9">
        <v>0</v>
      </c>
      <c r="AV5312" s="9">
        <v>0</v>
      </c>
      <c r="AW5312" s="9">
        <v>0</v>
      </c>
      <c r="AX5312" s="9">
        <v>0</v>
      </c>
      <c r="AY5312" s="9">
        <v>0</v>
      </c>
      <c r="AZ5312" s="9">
        <v>0</v>
      </c>
      <c r="BA5312" s="9">
        <v>0</v>
      </c>
      <c r="BB5312" s="9">
        <v>0</v>
      </c>
      <c r="BC5312" s="9">
        <v>0</v>
      </c>
    </row>
    <row r="5313" spans="2:55" x14ac:dyDescent="0.45">
      <c r="B5313" s="25">
        <v>5306</v>
      </c>
      <c r="D5313" s="9" t="s">
        <v>55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  <c r="Q5313" s="9">
        <v>0</v>
      </c>
      <c r="R5313" s="9">
        <v>0</v>
      </c>
      <c r="S5313" s="9">
        <v>0</v>
      </c>
      <c r="T5313" s="9">
        <v>0</v>
      </c>
      <c r="U5313" s="9">
        <v>0</v>
      </c>
      <c r="V5313" s="9">
        <v>0</v>
      </c>
      <c r="W5313" s="9">
        <v>0</v>
      </c>
      <c r="X5313" s="9">
        <v>0</v>
      </c>
      <c r="Y5313" s="9">
        <v>0</v>
      </c>
      <c r="Z5313" s="9">
        <v>0</v>
      </c>
      <c r="AA5313" s="9">
        <v>0</v>
      </c>
      <c r="AB5313" s="9">
        <v>0</v>
      </c>
      <c r="AC5313" s="9">
        <v>0</v>
      </c>
      <c r="AD5313" s="9">
        <v>0</v>
      </c>
      <c r="AE5313" s="9">
        <v>0</v>
      </c>
      <c r="AF5313" s="9">
        <v>0</v>
      </c>
      <c r="AG5313" s="9">
        <v>0</v>
      </c>
      <c r="AH5313" s="9">
        <v>0</v>
      </c>
      <c r="AI5313" s="9">
        <v>0</v>
      </c>
      <c r="AJ5313" s="9">
        <v>0</v>
      </c>
      <c r="AK5313" s="9">
        <v>0</v>
      </c>
      <c r="AL5313" s="9">
        <v>0</v>
      </c>
      <c r="AM5313" s="9">
        <v>0</v>
      </c>
      <c r="AN5313" s="9">
        <v>0</v>
      </c>
      <c r="AO5313" s="9">
        <v>0</v>
      </c>
      <c r="AP5313" s="9">
        <v>0</v>
      </c>
      <c r="AQ5313" s="9">
        <v>0</v>
      </c>
      <c r="AR5313" s="9">
        <v>0</v>
      </c>
      <c r="AS5313" s="9">
        <v>0</v>
      </c>
      <c r="AT5313" s="9">
        <v>0</v>
      </c>
      <c r="AU5313" s="9">
        <v>0</v>
      </c>
      <c r="AV5313" s="9">
        <v>0</v>
      </c>
      <c r="AW5313" s="9">
        <v>0</v>
      </c>
      <c r="AX5313" s="9">
        <v>0</v>
      </c>
      <c r="AY5313" s="9">
        <v>0</v>
      </c>
      <c r="AZ5313" s="9">
        <v>0</v>
      </c>
      <c r="BA5313" s="9">
        <v>0</v>
      </c>
      <c r="BB5313" s="9">
        <v>0</v>
      </c>
      <c r="BC5313" s="9">
        <v>0</v>
      </c>
    </row>
    <row r="5314" spans="2:55" x14ac:dyDescent="0.45">
      <c r="B5314" s="25">
        <v>5307</v>
      </c>
      <c r="D5314" s="9" t="s">
        <v>3</v>
      </c>
      <c r="E5314" s="9">
        <v>5</v>
      </c>
      <c r="F5314" s="9">
        <v>9</v>
      </c>
      <c r="G5314" s="9">
        <v>0</v>
      </c>
      <c r="H5314" s="9">
        <v>10</v>
      </c>
      <c r="I5314" s="9">
        <v>6</v>
      </c>
      <c r="J5314" s="9">
        <v>0</v>
      </c>
      <c r="K5314" s="9">
        <v>4</v>
      </c>
      <c r="L5314" s="9">
        <v>12</v>
      </c>
      <c r="M5314" s="9">
        <v>4</v>
      </c>
      <c r="N5314" s="9">
        <v>11</v>
      </c>
      <c r="O5314" s="9">
        <v>11</v>
      </c>
      <c r="P5314" s="9">
        <v>3</v>
      </c>
      <c r="Q5314" s="9">
        <v>9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10</v>
      </c>
      <c r="X5314" s="9">
        <v>0</v>
      </c>
      <c r="Y5314" s="9">
        <v>0</v>
      </c>
      <c r="Z5314" s="9">
        <v>0</v>
      </c>
      <c r="AA5314" s="9">
        <v>0</v>
      </c>
      <c r="AB5314" s="9">
        <v>5</v>
      </c>
      <c r="AC5314" s="9">
        <v>0</v>
      </c>
      <c r="AD5314" s="9">
        <v>0</v>
      </c>
      <c r="AE5314" s="9">
        <v>3</v>
      </c>
      <c r="AF5314" s="9">
        <v>0</v>
      </c>
      <c r="AG5314" s="9">
        <v>0</v>
      </c>
      <c r="AH5314" s="9">
        <v>0</v>
      </c>
      <c r="AI5314" s="9">
        <v>0</v>
      </c>
      <c r="AJ5314" s="9">
        <v>3</v>
      </c>
      <c r="AK5314" s="9">
        <v>0</v>
      </c>
      <c r="AL5314" s="9">
        <v>0</v>
      </c>
      <c r="AM5314" s="9">
        <v>0</v>
      </c>
      <c r="AN5314" s="9">
        <v>0</v>
      </c>
      <c r="AO5314" s="9">
        <v>3</v>
      </c>
      <c r="AP5314" s="9">
        <v>6</v>
      </c>
      <c r="AQ5314" s="9">
        <v>0</v>
      </c>
      <c r="AR5314" s="9">
        <v>0</v>
      </c>
      <c r="AS5314" s="9">
        <v>0</v>
      </c>
      <c r="AT5314" s="9">
        <v>0</v>
      </c>
      <c r="AU5314" s="9">
        <v>0</v>
      </c>
      <c r="AV5314" s="9">
        <v>0</v>
      </c>
      <c r="AW5314" s="9">
        <v>0</v>
      </c>
      <c r="AX5314" s="9">
        <v>0</v>
      </c>
      <c r="AY5314" s="9">
        <v>0</v>
      </c>
      <c r="AZ5314" s="9">
        <v>4</v>
      </c>
      <c r="BA5314" s="9">
        <v>0</v>
      </c>
      <c r="BB5314" s="9">
        <v>0</v>
      </c>
      <c r="BC5314" s="9">
        <v>0</v>
      </c>
    </row>
    <row r="5315" spans="2:55" x14ac:dyDescent="0.45">
      <c r="B5315" s="25">
        <v>5308</v>
      </c>
      <c r="C5315" s="28" t="s">
        <v>215</v>
      </c>
      <c r="D5315" s="9" t="s">
        <v>56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4</v>
      </c>
      <c r="P5315" s="9">
        <v>0</v>
      </c>
      <c r="Q5315" s="9">
        <v>0</v>
      </c>
      <c r="R5315" s="9">
        <v>0</v>
      </c>
      <c r="S5315" s="9">
        <v>4</v>
      </c>
      <c r="T5315" s="9">
        <v>0</v>
      </c>
      <c r="U5315" s="9">
        <v>0</v>
      </c>
      <c r="V5315" s="9">
        <v>0</v>
      </c>
      <c r="W5315" s="9">
        <v>0</v>
      </c>
      <c r="X5315" s="9">
        <v>0</v>
      </c>
      <c r="Y5315" s="9">
        <v>0</v>
      </c>
      <c r="Z5315" s="9">
        <v>0</v>
      </c>
      <c r="AA5315" s="9">
        <v>0</v>
      </c>
      <c r="AB5315" s="9">
        <v>0</v>
      </c>
      <c r="AC5315" s="9">
        <v>0</v>
      </c>
      <c r="AD5315" s="9">
        <v>0</v>
      </c>
      <c r="AE5315" s="9">
        <v>0</v>
      </c>
      <c r="AF5315" s="9">
        <v>0</v>
      </c>
      <c r="AG5315" s="9">
        <v>0</v>
      </c>
      <c r="AH5315" s="9">
        <v>0</v>
      </c>
      <c r="AI5315" s="9">
        <v>0</v>
      </c>
      <c r="AJ5315" s="9">
        <v>0</v>
      </c>
      <c r="AK5315" s="9">
        <v>0</v>
      </c>
      <c r="AL5315" s="9">
        <v>0</v>
      </c>
      <c r="AM5315" s="9">
        <v>0</v>
      </c>
      <c r="AN5315" s="9">
        <v>0</v>
      </c>
      <c r="AO5315" s="9">
        <v>0</v>
      </c>
      <c r="AP5315" s="9">
        <v>0</v>
      </c>
      <c r="AQ5315" s="9">
        <v>0</v>
      </c>
      <c r="AR5315" s="9">
        <v>0</v>
      </c>
      <c r="AS5315" s="9">
        <v>0</v>
      </c>
      <c r="AT5315" s="9">
        <v>0</v>
      </c>
      <c r="AU5315" s="9">
        <v>0</v>
      </c>
      <c r="AV5315" s="9">
        <v>0</v>
      </c>
      <c r="AW5315" s="9">
        <v>0</v>
      </c>
      <c r="AX5315" s="9">
        <v>0</v>
      </c>
      <c r="AY5315" s="9">
        <v>0</v>
      </c>
      <c r="AZ5315" s="9">
        <v>0</v>
      </c>
      <c r="BA5315" s="9">
        <v>0</v>
      </c>
      <c r="BB5315" s="9">
        <v>0</v>
      </c>
      <c r="BC5315" s="9">
        <v>0</v>
      </c>
    </row>
    <row r="5316" spans="2:55" x14ac:dyDescent="0.45">
      <c r="B5316" s="25">
        <v>5309</v>
      </c>
      <c r="D5316" s="9" t="s">
        <v>57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  <c r="J5316" s="9">
        <v>0</v>
      </c>
      <c r="K5316" s="9">
        <v>0</v>
      </c>
      <c r="L5316" s="9">
        <v>0</v>
      </c>
      <c r="M5316" s="9">
        <v>0</v>
      </c>
      <c r="N5316" s="9">
        <v>0</v>
      </c>
      <c r="O5316" s="9">
        <v>0</v>
      </c>
      <c r="P5316" s="9">
        <v>0</v>
      </c>
      <c r="Q5316" s="9">
        <v>0</v>
      </c>
      <c r="R5316" s="9">
        <v>0</v>
      </c>
      <c r="S5316" s="9">
        <v>0</v>
      </c>
      <c r="T5316" s="9">
        <v>0</v>
      </c>
      <c r="U5316" s="9">
        <v>0</v>
      </c>
      <c r="V5316" s="9">
        <v>0</v>
      </c>
      <c r="W5316" s="9">
        <v>0</v>
      </c>
      <c r="X5316" s="9">
        <v>0</v>
      </c>
      <c r="Y5316" s="9">
        <v>0</v>
      </c>
      <c r="Z5316" s="9">
        <v>0</v>
      </c>
      <c r="AA5316" s="9">
        <v>0</v>
      </c>
      <c r="AB5316" s="9">
        <v>0</v>
      </c>
      <c r="AC5316" s="9">
        <v>0</v>
      </c>
      <c r="AD5316" s="9">
        <v>0</v>
      </c>
      <c r="AE5316" s="9">
        <v>0</v>
      </c>
      <c r="AF5316" s="9">
        <v>0</v>
      </c>
      <c r="AG5316" s="9">
        <v>0</v>
      </c>
      <c r="AH5316" s="9">
        <v>0</v>
      </c>
      <c r="AI5316" s="9">
        <v>0</v>
      </c>
      <c r="AJ5316" s="9">
        <v>0</v>
      </c>
      <c r="AK5316" s="9">
        <v>0</v>
      </c>
      <c r="AL5316" s="9">
        <v>0</v>
      </c>
      <c r="AM5316" s="9">
        <v>0</v>
      </c>
      <c r="AN5316" s="9">
        <v>0</v>
      </c>
      <c r="AO5316" s="9">
        <v>0</v>
      </c>
      <c r="AP5316" s="9">
        <v>0</v>
      </c>
      <c r="AQ5316" s="9">
        <v>0</v>
      </c>
      <c r="AR5316" s="9">
        <v>0</v>
      </c>
      <c r="AS5316" s="9">
        <v>0</v>
      </c>
      <c r="AT5316" s="9">
        <v>0</v>
      </c>
      <c r="AU5316" s="9">
        <v>0</v>
      </c>
      <c r="AV5316" s="9">
        <v>0</v>
      </c>
      <c r="AW5316" s="9">
        <v>0</v>
      </c>
      <c r="AX5316" s="9">
        <v>0</v>
      </c>
      <c r="AY5316" s="9">
        <v>0</v>
      </c>
      <c r="AZ5316" s="9">
        <v>0</v>
      </c>
      <c r="BA5316" s="9">
        <v>0</v>
      </c>
      <c r="BB5316" s="9">
        <v>0</v>
      </c>
      <c r="BC5316" s="9">
        <v>0</v>
      </c>
    </row>
    <row r="5317" spans="2:55" x14ac:dyDescent="0.45">
      <c r="B5317" s="25">
        <v>5310</v>
      </c>
      <c r="D5317" s="9" t="s">
        <v>58</v>
      </c>
      <c r="E5317" s="9">
        <v>0</v>
      </c>
      <c r="F5317" s="9">
        <v>0</v>
      </c>
      <c r="G5317" s="9">
        <v>0</v>
      </c>
      <c r="H5317" s="9">
        <v>5</v>
      </c>
      <c r="I5317" s="9">
        <v>0</v>
      </c>
      <c r="J5317" s="9">
        <v>0</v>
      </c>
      <c r="K5317" s="9">
        <v>0</v>
      </c>
      <c r="L5317" s="9">
        <v>0</v>
      </c>
      <c r="M5317" s="9">
        <v>5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0</v>
      </c>
      <c r="T5317" s="9">
        <v>0</v>
      </c>
      <c r="U5317" s="9">
        <v>0</v>
      </c>
      <c r="V5317" s="9">
        <v>0</v>
      </c>
      <c r="W5317" s="9">
        <v>0</v>
      </c>
      <c r="X5317" s="9">
        <v>0</v>
      </c>
      <c r="Y5317" s="9">
        <v>0</v>
      </c>
      <c r="Z5317" s="9">
        <v>0</v>
      </c>
      <c r="AA5317" s="9">
        <v>0</v>
      </c>
      <c r="AB5317" s="9">
        <v>0</v>
      </c>
      <c r="AC5317" s="9">
        <v>0</v>
      </c>
      <c r="AD5317" s="9">
        <v>0</v>
      </c>
      <c r="AE5317" s="9">
        <v>0</v>
      </c>
      <c r="AF5317" s="9">
        <v>0</v>
      </c>
      <c r="AG5317" s="9">
        <v>0</v>
      </c>
      <c r="AH5317" s="9">
        <v>0</v>
      </c>
      <c r="AI5317" s="9">
        <v>0</v>
      </c>
      <c r="AJ5317" s="9">
        <v>0</v>
      </c>
      <c r="AK5317" s="9">
        <v>0</v>
      </c>
      <c r="AL5317" s="9">
        <v>0</v>
      </c>
      <c r="AM5317" s="9">
        <v>0</v>
      </c>
      <c r="AN5317" s="9">
        <v>0</v>
      </c>
      <c r="AO5317" s="9">
        <v>0</v>
      </c>
      <c r="AP5317" s="9">
        <v>0</v>
      </c>
      <c r="AQ5317" s="9">
        <v>0</v>
      </c>
      <c r="AR5317" s="9">
        <v>0</v>
      </c>
      <c r="AS5317" s="9">
        <v>0</v>
      </c>
      <c r="AT5317" s="9">
        <v>0</v>
      </c>
      <c r="AU5317" s="9">
        <v>0</v>
      </c>
      <c r="AV5317" s="9">
        <v>0</v>
      </c>
      <c r="AW5317" s="9">
        <v>0</v>
      </c>
      <c r="AX5317" s="9">
        <v>0</v>
      </c>
      <c r="AY5317" s="9">
        <v>0</v>
      </c>
      <c r="AZ5317" s="9">
        <v>0</v>
      </c>
      <c r="BA5317" s="9">
        <v>0</v>
      </c>
      <c r="BB5317" s="9">
        <v>0</v>
      </c>
      <c r="BC5317" s="9">
        <v>0</v>
      </c>
    </row>
    <row r="5318" spans="2:55" x14ac:dyDescent="0.45">
      <c r="B5318" s="25">
        <v>5311</v>
      </c>
      <c r="D5318" s="9" t="s">
        <v>59</v>
      </c>
      <c r="E5318" s="9">
        <v>0</v>
      </c>
      <c r="F5318" s="9">
        <v>0</v>
      </c>
      <c r="G5318" s="9">
        <v>0</v>
      </c>
      <c r="H5318" s="9">
        <v>0</v>
      </c>
      <c r="I5318" s="9">
        <v>3</v>
      </c>
      <c r="J5318" s="9">
        <v>0</v>
      </c>
      <c r="K5318" s="9">
        <v>0</v>
      </c>
      <c r="L5318" s="9">
        <v>0</v>
      </c>
      <c r="M5318" s="9">
        <v>0</v>
      </c>
      <c r="N5318" s="9">
        <v>0</v>
      </c>
      <c r="O5318" s="9">
        <v>0</v>
      </c>
      <c r="P5318" s="9">
        <v>0</v>
      </c>
      <c r="Q5318" s="9">
        <v>0</v>
      </c>
      <c r="R5318" s="9">
        <v>0</v>
      </c>
      <c r="S5318" s="9">
        <v>0</v>
      </c>
      <c r="T5318" s="9">
        <v>0</v>
      </c>
      <c r="U5318" s="9">
        <v>0</v>
      </c>
      <c r="V5318" s="9">
        <v>0</v>
      </c>
      <c r="W5318" s="9">
        <v>0</v>
      </c>
      <c r="X5318" s="9">
        <v>0</v>
      </c>
      <c r="Y5318" s="9">
        <v>0</v>
      </c>
      <c r="Z5318" s="9">
        <v>0</v>
      </c>
      <c r="AA5318" s="9">
        <v>0</v>
      </c>
      <c r="AB5318" s="9">
        <v>0</v>
      </c>
      <c r="AC5318" s="9">
        <v>0</v>
      </c>
      <c r="AD5318" s="9">
        <v>0</v>
      </c>
      <c r="AE5318" s="9">
        <v>0</v>
      </c>
      <c r="AF5318" s="9">
        <v>0</v>
      </c>
      <c r="AG5318" s="9">
        <v>0</v>
      </c>
      <c r="AH5318" s="9">
        <v>0</v>
      </c>
      <c r="AI5318" s="9">
        <v>0</v>
      </c>
      <c r="AJ5318" s="9">
        <v>0</v>
      </c>
      <c r="AK5318" s="9">
        <v>0</v>
      </c>
      <c r="AL5318" s="9">
        <v>0</v>
      </c>
      <c r="AM5318" s="9">
        <v>0</v>
      </c>
      <c r="AN5318" s="9">
        <v>0</v>
      </c>
      <c r="AO5318" s="9">
        <v>0</v>
      </c>
      <c r="AP5318" s="9">
        <v>0</v>
      </c>
      <c r="AQ5318" s="9">
        <v>0</v>
      </c>
      <c r="AR5318" s="9">
        <v>0</v>
      </c>
      <c r="AS5318" s="9">
        <v>0</v>
      </c>
      <c r="AT5318" s="9">
        <v>0</v>
      </c>
      <c r="AU5318" s="9">
        <v>0</v>
      </c>
      <c r="AV5318" s="9">
        <v>0</v>
      </c>
      <c r="AW5318" s="9">
        <v>0</v>
      </c>
      <c r="AX5318" s="9">
        <v>0</v>
      </c>
      <c r="AY5318" s="9">
        <v>0</v>
      </c>
      <c r="AZ5318" s="9">
        <v>0</v>
      </c>
      <c r="BA5318" s="9">
        <v>0</v>
      </c>
      <c r="BB5318" s="9">
        <v>0</v>
      </c>
      <c r="BC5318" s="9">
        <v>0</v>
      </c>
    </row>
    <row r="5319" spans="2:55" x14ac:dyDescent="0.45">
      <c r="B5319" s="25">
        <v>5312</v>
      </c>
      <c r="D5319" s="9" t="s">
        <v>60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0</v>
      </c>
      <c r="V5319" s="9">
        <v>0</v>
      </c>
      <c r="W5319" s="9">
        <v>0</v>
      </c>
      <c r="X5319" s="9">
        <v>0</v>
      </c>
      <c r="Y5319" s="9">
        <v>0</v>
      </c>
      <c r="Z5319" s="9">
        <v>0</v>
      </c>
      <c r="AA5319" s="9">
        <v>0</v>
      </c>
      <c r="AB5319" s="9">
        <v>0</v>
      </c>
      <c r="AC5319" s="9">
        <v>0</v>
      </c>
      <c r="AD5319" s="9">
        <v>0</v>
      </c>
      <c r="AE5319" s="9">
        <v>0</v>
      </c>
      <c r="AF5319" s="9">
        <v>0</v>
      </c>
      <c r="AG5319" s="9">
        <v>0</v>
      </c>
      <c r="AH5319" s="9">
        <v>0</v>
      </c>
      <c r="AI5319" s="9">
        <v>0</v>
      </c>
      <c r="AJ5319" s="9">
        <v>0</v>
      </c>
      <c r="AK5319" s="9">
        <v>0</v>
      </c>
      <c r="AL5319" s="9">
        <v>0</v>
      </c>
      <c r="AM5319" s="9">
        <v>0</v>
      </c>
      <c r="AN5319" s="9">
        <v>0</v>
      </c>
      <c r="AO5319" s="9">
        <v>0</v>
      </c>
      <c r="AP5319" s="9">
        <v>0</v>
      </c>
      <c r="AQ5319" s="9">
        <v>0</v>
      </c>
      <c r="AR5319" s="9">
        <v>0</v>
      </c>
      <c r="AS5319" s="9">
        <v>0</v>
      </c>
      <c r="AT5319" s="9">
        <v>0</v>
      </c>
      <c r="AU5319" s="9">
        <v>0</v>
      </c>
      <c r="AV5319" s="9">
        <v>0</v>
      </c>
      <c r="AW5319" s="9">
        <v>0</v>
      </c>
      <c r="AX5319" s="9">
        <v>0</v>
      </c>
      <c r="AY5319" s="9">
        <v>0</v>
      </c>
      <c r="AZ5319" s="9">
        <v>0</v>
      </c>
      <c r="BA5319" s="9">
        <v>0</v>
      </c>
      <c r="BB5319" s="9">
        <v>0</v>
      </c>
      <c r="BC5319" s="9">
        <v>0</v>
      </c>
    </row>
    <row r="5320" spans="2:55" x14ac:dyDescent="0.45">
      <c r="B5320" s="25">
        <v>5313</v>
      </c>
      <c r="D5320" s="9" t="s">
        <v>61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0</v>
      </c>
      <c r="P5320" s="9">
        <v>0</v>
      </c>
      <c r="Q5320" s="9">
        <v>0</v>
      </c>
      <c r="R5320" s="9">
        <v>0</v>
      </c>
      <c r="S5320" s="9">
        <v>0</v>
      </c>
      <c r="T5320" s="9">
        <v>0</v>
      </c>
      <c r="U5320" s="9">
        <v>0</v>
      </c>
      <c r="V5320" s="9">
        <v>0</v>
      </c>
      <c r="W5320" s="9">
        <v>0</v>
      </c>
      <c r="X5320" s="9">
        <v>0</v>
      </c>
      <c r="Y5320" s="9">
        <v>0</v>
      </c>
      <c r="Z5320" s="9">
        <v>0</v>
      </c>
      <c r="AA5320" s="9">
        <v>0</v>
      </c>
      <c r="AB5320" s="9">
        <v>0</v>
      </c>
      <c r="AC5320" s="9">
        <v>0</v>
      </c>
      <c r="AD5320" s="9">
        <v>0</v>
      </c>
      <c r="AE5320" s="9">
        <v>0</v>
      </c>
      <c r="AF5320" s="9">
        <v>0</v>
      </c>
      <c r="AG5320" s="9">
        <v>0</v>
      </c>
      <c r="AH5320" s="9">
        <v>0</v>
      </c>
      <c r="AI5320" s="9">
        <v>0</v>
      </c>
      <c r="AJ5320" s="9">
        <v>0</v>
      </c>
      <c r="AK5320" s="9">
        <v>0</v>
      </c>
      <c r="AL5320" s="9">
        <v>0</v>
      </c>
      <c r="AM5320" s="9">
        <v>0</v>
      </c>
      <c r="AN5320" s="9">
        <v>0</v>
      </c>
      <c r="AO5320" s="9">
        <v>0</v>
      </c>
      <c r="AP5320" s="9">
        <v>0</v>
      </c>
      <c r="AQ5320" s="9">
        <v>0</v>
      </c>
      <c r="AR5320" s="9">
        <v>0</v>
      </c>
      <c r="AS5320" s="9">
        <v>0</v>
      </c>
      <c r="AT5320" s="9">
        <v>0</v>
      </c>
      <c r="AU5320" s="9">
        <v>0</v>
      </c>
      <c r="AV5320" s="9">
        <v>0</v>
      </c>
      <c r="AW5320" s="9">
        <v>0</v>
      </c>
      <c r="AX5320" s="9">
        <v>0</v>
      </c>
      <c r="AY5320" s="9">
        <v>0</v>
      </c>
      <c r="AZ5320" s="9">
        <v>0</v>
      </c>
      <c r="BA5320" s="9">
        <v>0</v>
      </c>
      <c r="BB5320" s="9">
        <v>0</v>
      </c>
      <c r="BC5320" s="9">
        <v>0</v>
      </c>
    </row>
    <row r="5321" spans="2:55" x14ac:dyDescent="0.45">
      <c r="B5321" s="25">
        <v>5314</v>
      </c>
      <c r="D5321" s="9" t="s">
        <v>62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  <c r="Q5321" s="9">
        <v>0</v>
      </c>
      <c r="R5321" s="9">
        <v>0</v>
      </c>
      <c r="S5321" s="9">
        <v>0</v>
      </c>
      <c r="T5321" s="9">
        <v>0</v>
      </c>
      <c r="U5321" s="9">
        <v>0</v>
      </c>
      <c r="V5321" s="9">
        <v>0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  <c r="AC5321" s="9">
        <v>0</v>
      </c>
      <c r="AD5321" s="9">
        <v>0</v>
      </c>
      <c r="AE5321" s="9">
        <v>0</v>
      </c>
      <c r="AF5321" s="9">
        <v>0</v>
      </c>
      <c r="AG5321" s="9">
        <v>0</v>
      </c>
      <c r="AH5321" s="9">
        <v>0</v>
      </c>
      <c r="AI5321" s="9">
        <v>0</v>
      </c>
      <c r="AJ5321" s="9">
        <v>0</v>
      </c>
      <c r="AK5321" s="9">
        <v>0</v>
      </c>
      <c r="AL5321" s="9">
        <v>0</v>
      </c>
      <c r="AM5321" s="9">
        <v>0</v>
      </c>
      <c r="AN5321" s="9">
        <v>0</v>
      </c>
      <c r="AO5321" s="9">
        <v>0</v>
      </c>
      <c r="AP5321" s="9">
        <v>0</v>
      </c>
      <c r="AQ5321" s="9">
        <v>0</v>
      </c>
      <c r="AR5321" s="9">
        <v>0</v>
      </c>
      <c r="AS5321" s="9">
        <v>0</v>
      </c>
      <c r="AT5321" s="9">
        <v>0</v>
      </c>
      <c r="AU5321" s="9">
        <v>0</v>
      </c>
      <c r="AV5321" s="9">
        <v>0</v>
      </c>
      <c r="AW5321" s="9">
        <v>0</v>
      </c>
      <c r="AX5321" s="9">
        <v>0</v>
      </c>
      <c r="AY5321" s="9">
        <v>0</v>
      </c>
      <c r="AZ5321" s="9">
        <v>0</v>
      </c>
      <c r="BA5321" s="9">
        <v>0</v>
      </c>
      <c r="BB5321" s="9">
        <v>0</v>
      </c>
      <c r="BC5321" s="9">
        <v>0</v>
      </c>
    </row>
    <row r="5322" spans="2:55" x14ac:dyDescent="0.45">
      <c r="B5322" s="25">
        <v>5315</v>
      </c>
      <c r="D5322" s="9" t="s">
        <v>63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  <c r="J5322" s="9">
        <v>0</v>
      </c>
      <c r="K5322" s="9">
        <v>0</v>
      </c>
      <c r="L5322" s="9">
        <v>0</v>
      </c>
      <c r="M5322" s="9">
        <v>0</v>
      </c>
      <c r="N5322" s="9">
        <v>0</v>
      </c>
      <c r="O5322" s="9">
        <v>0</v>
      </c>
      <c r="P5322" s="9">
        <v>5</v>
      </c>
      <c r="Q5322" s="9">
        <v>0</v>
      </c>
      <c r="R5322" s="9">
        <v>0</v>
      </c>
      <c r="S5322" s="9">
        <v>5</v>
      </c>
      <c r="T5322" s="9">
        <v>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  <c r="AC5322" s="9">
        <v>0</v>
      </c>
      <c r="AD5322" s="9">
        <v>0</v>
      </c>
      <c r="AE5322" s="9">
        <v>0</v>
      </c>
      <c r="AF5322" s="9">
        <v>0</v>
      </c>
      <c r="AG5322" s="9">
        <v>0</v>
      </c>
      <c r="AH5322" s="9">
        <v>0</v>
      </c>
      <c r="AI5322" s="9">
        <v>0</v>
      </c>
      <c r="AJ5322" s="9">
        <v>0</v>
      </c>
      <c r="AK5322" s="9">
        <v>0</v>
      </c>
      <c r="AL5322" s="9">
        <v>0</v>
      </c>
      <c r="AM5322" s="9">
        <v>0</v>
      </c>
      <c r="AN5322" s="9">
        <v>0</v>
      </c>
      <c r="AO5322" s="9">
        <v>0</v>
      </c>
      <c r="AP5322" s="9">
        <v>0</v>
      </c>
      <c r="AQ5322" s="9">
        <v>0</v>
      </c>
      <c r="AR5322" s="9">
        <v>0</v>
      </c>
      <c r="AS5322" s="9">
        <v>0</v>
      </c>
      <c r="AT5322" s="9">
        <v>0</v>
      </c>
      <c r="AU5322" s="9">
        <v>0</v>
      </c>
      <c r="AV5322" s="9">
        <v>0</v>
      </c>
      <c r="AW5322" s="9">
        <v>0</v>
      </c>
      <c r="AX5322" s="9">
        <v>0</v>
      </c>
      <c r="AY5322" s="9">
        <v>0</v>
      </c>
      <c r="AZ5322" s="9">
        <v>0</v>
      </c>
      <c r="BA5322" s="9">
        <v>0</v>
      </c>
      <c r="BB5322" s="9">
        <v>0</v>
      </c>
      <c r="BC5322" s="9">
        <v>0</v>
      </c>
    </row>
    <row r="5323" spans="2:55" x14ac:dyDescent="0.45">
      <c r="B5323" s="25">
        <v>5316</v>
      </c>
      <c r="D5323" s="9" t="s">
        <v>64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7</v>
      </c>
      <c r="Q5323" s="9">
        <v>0</v>
      </c>
      <c r="R5323" s="9">
        <v>0</v>
      </c>
      <c r="S5323" s="9">
        <v>0</v>
      </c>
      <c r="T5323" s="9">
        <v>0</v>
      </c>
      <c r="U5323" s="9">
        <v>0</v>
      </c>
      <c r="V5323" s="9">
        <v>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  <c r="AC5323" s="9">
        <v>0</v>
      </c>
      <c r="AD5323" s="9">
        <v>0</v>
      </c>
      <c r="AE5323" s="9">
        <v>0</v>
      </c>
      <c r="AF5323" s="9">
        <v>0</v>
      </c>
      <c r="AG5323" s="9">
        <v>0</v>
      </c>
      <c r="AH5323" s="9">
        <v>0</v>
      </c>
      <c r="AI5323" s="9">
        <v>0</v>
      </c>
      <c r="AJ5323" s="9">
        <v>0</v>
      </c>
      <c r="AK5323" s="9">
        <v>0</v>
      </c>
      <c r="AL5323" s="9">
        <v>0</v>
      </c>
      <c r="AM5323" s="9">
        <v>0</v>
      </c>
      <c r="AN5323" s="9">
        <v>0</v>
      </c>
      <c r="AO5323" s="9">
        <v>0</v>
      </c>
      <c r="AP5323" s="9">
        <v>0</v>
      </c>
      <c r="AQ5323" s="9">
        <v>0</v>
      </c>
      <c r="AR5323" s="9">
        <v>0</v>
      </c>
      <c r="AS5323" s="9">
        <v>0</v>
      </c>
      <c r="AT5323" s="9">
        <v>0</v>
      </c>
      <c r="AU5323" s="9">
        <v>0</v>
      </c>
      <c r="AV5323" s="9">
        <v>0</v>
      </c>
      <c r="AW5323" s="9">
        <v>0</v>
      </c>
      <c r="AX5323" s="9">
        <v>0</v>
      </c>
      <c r="AY5323" s="9">
        <v>0</v>
      </c>
      <c r="AZ5323" s="9">
        <v>0</v>
      </c>
      <c r="BA5323" s="9">
        <v>0</v>
      </c>
      <c r="BB5323" s="9">
        <v>0</v>
      </c>
      <c r="BC5323" s="9">
        <v>0</v>
      </c>
    </row>
    <row r="5324" spans="2:55" x14ac:dyDescent="0.45">
      <c r="B5324" s="25">
        <v>5317</v>
      </c>
      <c r="D5324" s="9" t="s">
        <v>65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0</v>
      </c>
      <c r="X5324" s="9">
        <v>0</v>
      </c>
      <c r="Y5324" s="9">
        <v>0</v>
      </c>
      <c r="Z5324" s="9">
        <v>0</v>
      </c>
      <c r="AA5324" s="9">
        <v>0</v>
      </c>
      <c r="AB5324" s="9">
        <v>0</v>
      </c>
      <c r="AC5324" s="9">
        <v>0</v>
      </c>
      <c r="AD5324" s="9">
        <v>0</v>
      </c>
      <c r="AE5324" s="9">
        <v>0</v>
      </c>
      <c r="AF5324" s="9">
        <v>0</v>
      </c>
      <c r="AG5324" s="9">
        <v>0</v>
      </c>
      <c r="AH5324" s="9">
        <v>0</v>
      </c>
      <c r="AI5324" s="9">
        <v>0</v>
      </c>
      <c r="AJ5324" s="9">
        <v>0</v>
      </c>
      <c r="AK5324" s="9">
        <v>0</v>
      </c>
      <c r="AL5324" s="9">
        <v>0</v>
      </c>
      <c r="AM5324" s="9">
        <v>0</v>
      </c>
      <c r="AN5324" s="9">
        <v>0</v>
      </c>
      <c r="AO5324" s="9">
        <v>0</v>
      </c>
      <c r="AP5324" s="9">
        <v>0</v>
      </c>
      <c r="AQ5324" s="9">
        <v>0</v>
      </c>
      <c r="AR5324" s="9">
        <v>0</v>
      </c>
      <c r="AS5324" s="9">
        <v>0</v>
      </c>
      <c r="AT5324" s="9">
        <v>0</v>
      </c>
      <c r="AU5324" s="9">
        <v>0</v>
      </c>
      <c r="AV5324" s="9">
        <v>0</v>
      </c>
      <c r="AW5324" s="9">
        <v>0</v>
      </c>
      <c r="AX5324" s="9">
        <v>0</v>
      </c>
      <c r="AY5324" s="9">
        <v>0</v>
      </c>
      <c r="AZ5324" s="9">
        <v>0</v>
      </c>
      <c r="BA5324" s="9">
        <v>0</v>
      </c>
      <c r="BB5324" s="9">
        <v>0</v>
      </c>
      <c r="BC5324" s="9">
        <v>0</v>
      </c>
    </row>
    <row r="5325" spans="2:55" x14ac:dyDescent="0.45">
      <c r="B5325" s="25">
        <v>5318</v>
      </c>
      <c r="D5325" s="9" t="s">
        <v>66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0</v>
      </c>
      <c r="L5325" s="9">
        <v>0</v>
      </c>
      <c r="M5325" s="9">
        <v>0</v>
      </c>
      <c r="N5325" s="9">
        <v>0</v>
      </c>
      <c r="O5325" s="9">
        <v>0</v>
      </c>
      <c r="P5325" s="9">
        <v>0</v>
      </c>
      <c r="Q5325" s="9">
        <v>0</v>
      </c>
      <c r="R5325" s="9">
        <v>0</v>
      </c>
      <c r="S5325" s="9">
        <v>0</v>
      </c>
      <c r="T5325" s="9">
        <v>0</v>
      </c>
      <c r="U5325" s="9">
        <v>0</v>
      </c>
      <c r="V5325" s="9">
        <v>0</v>
      </c>
      <c r="W5325" s="9">
        <v>0</v>
      </c>
      <c r="X5325" s="9">
        <v>0</v>
      </c>
      <c r="Y5325" s="9">
        <v>0</v>
      </c>
      <c r="Z5325" s="9">
        <v>0</v>
      </c>
      <c r="AA5325" s="9">
        <v>0</v>
      </c>
      <c r="AB5325" s="9">
        <v>0</v>
      </c>
      <c r="AC5325" s="9">
        <v>0</v>
      </c>
      <c r="AD5325" s="9">
        <v>0</v>
      </c>
      <c r="AE5325" s="9">
        <v>0</v>
      </c>
      <c r="AF5325" s="9">
        <v>0</v>
      </c>
      <c r="AG5325" s="9">
        <v>0</v>
      </c>
      <c r="AH5325" s="9">
        <v>0</v>
      </c>
      <c r="AI5325" s="9">
        <v>0</v>
      </c>
      <c r="AJ5325" s="9">
        <v>0</v>
      </c>
      <c r="AK5325" s="9">
        <v>0</v>
      </c>
      <c r="AL5325" s="9">
        <v>0</v>
      </c>
      <c r="AM5325" s="9">
        <v>0</v>
      </c>
      <c r="AN5325" s="9">
        <v>0</v>
      </c>
      <c r="AO5325" s="9">
        <v>0</v>
      </c>
      <c r="AP5325" s="9">
        <v>0</v>
      </c>
      <c r="AQ5325" s="9">
        <v>0</v>
      </c>
      <c r="AR5325" s="9">
        <v>0</v>
      </c>
      <c r="AS5325" s="9">
        <v>0</v>
      </c>
      <c r="AT5325" s="9">
        <v>0</v>
      </c>
      <c r="AU5325" s="9">
        <v>0</v>
      </c>
      <c r="AV5325" s="9">
        <v>0</v>
      </c>
      <c r="AW5325" s="9">
        <v>0</v>
      </c>
      <c r="AX5325" s="9">
        <v>0</v>
      </c>
      <c r="AY5325" s="9">
        <v>0</v>
      </c>
      <c r="AZ5325" s="9">
        <v>0</v>
      </c>
      <c r="BA5325" s="9">
        <v>0</v>
      </c>
      <c r="BB5325" s="9">
        <v>0</v>
      </c>
      <c r="BC5325" s="9">
        <v>0</v>
      </c>
    </row>
    <row r="5326" spans="2:55" x14ac:dyDescent="0.45">
      <c r="B5326" s="25">
        <v>5319</v>
      </c>
      <c r="D5326" s="9" t="s">
        <v>67</v>
      </c>
      <c r="E5326" s="9">
        <v>0</v>
      </c>
      <c r="F5326" s="9">
        <v>6</v>
      </c>
      <c r="G5326" s="9">
        <v>0</v>
      </c>
      <c r="H5326" s="9">
        <v>0</v>
      </c>
      <c r="I5326" s="9">
        <v>3</v>
      </c>
      <c r="J5326" s="9">
        <v>0</v>
      </c>
      <c r="K5326" s="9">
        <v>0</v>
      </c>
      <c r="L5326" s="9">
        <v>0</v>
      </c>
      <c r="M5326" s="9">
        <v>3</v>
      </c>
      <c r="N5326" s="9">
        <v>0</v>
      </c>
      <c r="O5326" s="9">
        <v>0</v>
      </c>
      <c r="P5326" s="9">
        <v>0</v>
      </c>
      <c r="Q5326" s="9">
        <v>0</v>
      </c>
      <c r="R5326" s="9">
        <v>0</v>
      </c>
      <c r="S5326" s="9">
        <v>0</v>
      </c>
      <c r="T5326" s="9">
        <v>8</v>
      </c>
      <c r="U5326" s="9">
        <v>0</v>
      </c>
      <c r="V5326" s="9">
        <v>0</v>
      </c>
      <c r="W5326" s="9">
        <v>0</v>
      </c>
      <c r="X5326" s="9">
        <v>0</v>
      </c>
      <c r="Y5326" s="9">
        <v>0</v>
      </c>
      <c r="Z5326" s="9">
        <v>0</v>
      </c>
      <c r="AA5326" s="9">
        <v>0</v>
      </c>
      <c r="AB5326" s="9">
        <v>0</v>
      </c>
      <c r="AC5326" s="9">
        <v>0</v>
      </c>
      <c r="AD5326" s="9">
        <v>0</v>
      </c>
      <c r="AE5326" s="9">
        <v>0</v>
      </c>
      <c r="AF5326" s="9">
        <v>0</v>
      </c>
      <c r="AG5326" s="9">
        <v>0</v>
      </c>
      <c r="AH5326" s="9">
        <v>0</v>
      </c>
      <c r="AI5326" s="9">
        <v>0</v>
      </c>
      <c r="AJ5326" s="9">
        <v>0</v>
      </c>
      <c r="AK5326" s="9">
        <v>0</v>
      </c>
      <c r="AL5326" s="9">
        <v>0</v>
      </c>
      <c r="AM5326" s="9">
        <v>0</v>
      </c>
      <c r="AN5326" s="9">
        <v>0</v>
      </c>
      <c r="AO5326" s="9">
        <v>0</v>
      </c>
      <c r="AP5326" s="9">
        <v>0</v>
      </c>
      <c r="AQ5326" s="9">
        <v>0</v>
      </c>
      <c r="AR5326" s="9">
        <v>0</v>
      </c>
      <c r="AS5326" s="9">
        <v>0</v>
      </c>
      <c r="AT5326" s="9">
        <v>0</v>
      </c>
      <c r="AU5326" s="9">
        <v>4</v>
      </c>
      <c r="AV5326" s="9">
        <v>0</v>
      </c>
      <c r="AW5326" s="9">
        <v>0</v>
      </c>
      <c r="AX5326" s="9">
        <v>0</v>
      </c>
      <c r="AY5326" s="9">
        <v>0</v>
      </c>
      <c r="AZ5326" s="9">
        <v>4</v>
      </c>
      <c r="BA5326" s="9">
        <v>4</v>
      </c>
      <c r="BB5326" s="9">
        <v>0</v>
      </c>
      <c r="BC5326" s="9">
        <v>0</v>
      </c>
    </row>
    <row r="5327" spans="2:55" x14ac:dyDescent="0.45">
      <c r="B5327" s="25">
        <v>5320</v>
      </c>
      <c r="D5327" s="9" t="s">
        <v>68</v>
      </c>
      <c r="E5327" s="9">
        <v>0</v>
      </c>
      <c r="F5327" s="9">
        <v>0</v>
      </c>
      <c r="G5327" s="9">
        <v>0</v>
      </c>
      <c r="H5327" s="9">
        <v>3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0</v>
      </c>
      <c r="X5327" s="9">
        <v>0</v>
      </c>
      <c r="Y5327" s="9">
        <v>6</v>
      </c>
      <c r="Z5327" s="9">
        <v>0</v>
      </c>
      <c r="AA5327" s="9">
        <v>0</v>
      </c>
      <c r="AB5327" s="9">
        <v>0</v>
      </c>
      <c r="AC5327" s="9">
        <v>0</v>
      </c>
      <c r="AD5327" s="9">
        <v>0</v>
      </c>
      <c r="AE5327" s="9">
        <v>0</v>
      </c>
      <c r="AF5327" s="9">
        <v>0</v>
      </c>
      <c r="AG5327" s="9">
        <v>0</v>
      </c>
      <c r="AH5327" s="9">
        <v>0</v>
      </c>
      <c r="AI5327" s="9">
        <v>0</v>
      </c>
      <c r="AJ5327" s="9">
        <v>0</v>
      </c>
      <c r="AK5327" s="9">
        <v>0</v>
      </c>
      <c r="AL5327" s="9">
        <v>0</v>
      </c>
      <c r="AM5327" s="9">
        <v>0</v>
      </c>
      <c r="AN5327" s="9">
        <v>0</v>
      </c>
      <c r="AO5327" s="9">
        <v>0</v>
      </c>
      <c r="AP5327" s="9">
        <v>0</v>
      </c>
      <c r="AQ5327" s="9">
        <v>0</v>
      </c>
      <c r="AR5327" s="9">
        <v>0</v>
      </c>
      <c r="AS5327" s="9">
        <v>0</v>
      </c>
      <c r="AT5327" s="9">
        <v>0</v>
      </c>
      <c r="AU5327" s="9">
        <v>0</v>
      </c>
      <c r="AV5327" s="9">
        <v>0</v>
      </c>
      <c r="AW5327" s="9">
        <v>0</v>
      </c>
      <c r="AX5327" s="9">
        <v>0</v>
      </c>
      <c r="AY5327" s="9">
        <v>0</v>
      </c>
      <c r="AZ5327" s="9">
        <v>0</v>
      </c>
      <c r="BA5327" s="9">
        <v>0</v>
      </c>
      <c r="BB5327" s="9">
        <v>0</v>
      </c>
      <c r="BC5327" s="9">
        <v>0</v>
      </c>
    </row>
    <row r="5328" spans="2:55" x14ac:dyDescent="0.45">
      <c r="B5328" s="25">
        <v>5321</v>
      </c>
      <c r="D5328" s="9" t="s">
        <v>69</v>
      </c>
      <c r="E5328" s="9">
        <v>0</v>
      </c>
      <c r="F5328" s="9">
        <v>0</v>
      </c>
      <c r="G5328" s="9">
        <v>0</v>
      </c>
      <c r="H5328" s="9">
        <v>3</v>
      </c>
      <c r="I5328" s="9">
        <v>0</v>
      </c>
      <c r="J5328" s="9">
        <v>0</v>
      </c>
      <c r="K5328" s="9">
        <v>0</v>
      </c>
      <c r="L5328" s="9">
        <v>0</v>
      </c>
      <c r="M5328" s="9">
        <v>5</v>
      </c>
      <c r="N5328" s="9">
        <v>0</v>
      </c>
      <c r="O5328" s="9">
        <v>0</v>
      </c>
      <c r="P5328" s="9">
        <v>0</v>
      </c>
      <c r="Q5328" s="9">
        <v>0</v>
      </c>
      <c r="R5328" s="9">
        <v>0</v>
      </c>
      <c r="S5328" s="9">
        <v>0</v>
      </c>
      <c r="T5328" s="9">
        <v>0</v>
      </c>
      <c r="U5328" s="9">
        <v>0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  <c r="AB5328" s="9">
        <v>0</v>
      </c>
      <c r="AC5328" s="9">
        <v>0</v>
      </c>
      <c r="AD5328" s="9">
        <v>0</v>
      </c>
      <c r="AE5328" s="9">
        <v>0</v>
      </c>
      <c r="AF5328" s="9">
        <v>0</v>
      </c>
      <c r="AG5328" s="9">
        <v>0</v>
      </c>
      <c r="AH5328" s="9">
        <v>0</v>
      </c>
      <c r="AI5328" s="9">
        <v>0</v>
      </c>
      <c r="AJ5328" s="9">
        <v>0</v>
      </c>
      <c r="AK5328" s="9">
        <v>0</v>
      </c>
      <c r="AL5328" s="9">
        <v>0</v>
      </c>
      <c r="AM5328" s="9">
        <v>0</v>
      </c>
      <c r="AN5328" s="9">
        <v>0</v>
      </c>
      <c r="AO5328" s="9">
        <v>0</v>
      </c>
      <c r="AP5328" s="9">
        <v>0</v>
      </c>
      <c r="AQ5328" s="9">
        <v>0</v>
      </c>
      <c r="AR5328" s="9">
        <v>0</v>
      </c>
      <c r="AS5328" s="9">
        <v>0</v>
      </c>
      <c r="AT5328" s="9">
        <v>0</v>
      </c>
      <c r="AU5328" s="9">
        <v>0</v>
      </c>
      <c r="AV5328" s="9">
        <v>0</v>
      </c>
      <c r="AW5328" s="9">
        <v>0</v>
      </c>
      <c r="AX5328" s="9">
        <v>0</v>
      </c>
      <c r="AY5328" s="9">
        <v>0</v>
      </c>
      <c r="AZ5328" s="9">
        <v>4</v>
      </c>
      <c r="BA5328" s="9">
        <v>0</v>
      </c>
      <c r="BB5328" s="9">
        <v>0</v>
      </c>
      <c r="BC5328" s="9">
        <v>0</v>
      </c>
    </row>
    <row r="5329" spans="2:55" x14ac:dyDescent="0.45">
      <c r="B5329" s="25">
        <v>5322</v>
      </c>
      <c r="D5329" s="9" t="s">
        <v>70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  <c r="J5329" s="9">
        <v>0</v>
      </c>
      <c r="K5329" s="9">
        <v>0</v>
      </c>
      <c r="L5329" s="9">
        <v>0</v>
      </c>
      <c r="M5329" s="9">
        <v>0</v>
      </c>
      <c r="N5329" s="9">
        <v>0</v>
      </c>
      <c r="O5329" s="9">
        <v>0</v>
      </c>
      <c r="P5329" s="9">
        <v>0</v>
      </c>
      <c r="Q5329" s="9">
        <v>0</v>
      </c>
      <c r="R5329" s="9">
        <v>0</v>
      </c>
      <c r="S5329" s="9">
        <v>0</v>
      </c>
      <c r="T5329" s="9">
        <v>5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  <c r="AC5329" s="9">
        <v>0</v>
      </c>
      <c r="AD5329" s="9">
        <v>0</v>
      </c>
      <c r="AE5329" s="9">
        <v>0</v>
      </c>
      <c r="AF5329" s="9">
        <v>0</v>
      </c>
      <c r="AG5329" s="9">
        <v>0</v>
      </c>
      <c r="AH5329" s="9">
        <v>0</v>
      </c>
      <c r="AI5329" s="9">
        <v>0</v>
      </c>
      <c r="AJ5329" s="9">
        <v>0</v>
      </c>
      <c r="AK5329" s="9">
        <v>0</v>
      </c>
      <c r="AL5329" s="9">
        <v>0</v>
      </c>
      <c r="AM5329" s="9">
        <v>0</v>
      </c>
      <c r="AN5329" s="9">
        <v>0</v>
      </c>
      <c r="AO5329" s="9">
        <v>0</v>
      </c>
      <c r="AP5329" s="9">
        <v>0</v>
      </c>
      <c r="AQ5329" s="9">
        <v>0</v>
      </c>
      <c r="AR5329" s="9">
        <v>0</v>
      </c>
      <c r="AS5329" s="9">
        <v>0</v>
      </c>
      <c r="AT5329" s="9">
        <v>0</v>
      </c>
      <c r="AU5329" s="9">
        <v>4</v>
      </c>
      <c r="AV5329" s="9">
        <v>0</v>
      </c>
      <c r="AW5329" s="9">
        <v>0</v>
      </c>
      <c r="AX5329" s="9">
        <v>0</v>
      </c>
      <c r="AY5329" s="9">
        <v>0</v>
      </c>
      <c r="AZ5329" s="9">
        <v>0</v>
      </c>
      <c r="BA5329" s="9">
        <v>0</v>
      </c>
      <c r="BB5329" s="9">
        <v>0</v>
      </c>
      <c r="BC5329" s="9">
        <v>0</v>
      </c>
    </row>
    <row r="5330" spans="2:55" x14ac:dyDescent="0.45">
      <c r="B5330" s="25">
        <v>5323</v>
      </c>
      <c r="D5330" s="9" t="s">
        <v>71</v>
      </c>
      <c r="E5330" s="9">
        <v>0</v>
      </c>
      <c r="F5330" s="9">
        <v>0</v>
      </c>
      <c r="G5330" s="9">
        <v>3</v>
      </c>
      <c r="H5330" s="9">
        <v>4</v>
      </c>
      <c r="I5330" s="9">
        <v>0</v>
      </c>
      <c r="J5330" s="9">
        <v>0</v>
      </c>
      <c r="K5330" s="9">
        <v>0</v>
      </c>
      <c r="L5330" s="9">
        <v>0</v>
      </c>
      <c r="M5330" s="9">
        <v>0</v>
      </c>
      <c r="N5330" s="9">
        <v>0</v>
      </c>
      <c r="O5330" s="9">
        <v>0</v>
      </c>
      <c r="P5330" s="9">
        <v>0</v>
      </c>
      <c r="Q5330" s="9">
        <v>0</v>
      </c>
      <c r="R5330" s="9">
        <v>0</v>
      </c>
      <c r="S5330" s="9">
        <v>0</v>
      </c>
      <c r="T5330" s="9">
        <v>12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0</v>
      </c>
      <c r="AB5330" s="9">
        <v>0</v>
      </c>
      <c r="AC5330" s="9">
        <v>0</v>
      </c>
      <c r="AD5330" s="9">
        <v>0</v>
      </c>
      <c r="AE5330" s="9">
        <v>0</v>
      </c>
      <c r="AF5330" s="9">
        <v>0</v>
      </c>
      <c r="AG5330" s="9">
        <v>0</v>
      </c>
      <c r="AH5330" s="9">
        <v>0</v>
      </c>
      <c r="AI5330" s="9">
        <v>0</v>
      </c>
      <c r="AJ5330" s="9">
        <v>0</v>
      </c>
      <c r="AK5330" s="9">
        <v>0</v>
      </c>
      <c r="AL5330" s="9">
        <v>0</v>
      </c>
      <c r="AM5330" s="9">
        <v>0</v>
      </c>
      <c r="AN5330" s="9">
        <v>0</v>
      </c>
      <c r="AO5330" s="9">
        <v>0</v>
      </c>
      <c r="AP5330" s="9">
        <v>0</v>
      </c>
      <c r="AQ5330" s="9">
        <v>0</v>
      </c>
      <c r="AR5330" s="9">
        <v>0</v>
      </c>
      <c r="AS5330" s="9">
        <v>0</v>
      </c>
      <c r="AT5330" s="9">
        <v>0</v>
      </c>
      <c r="AU5330" s="9">
        <v>0</v>
      </c>
      <c r="AV5330" s="9">
        <v>0</v>
      </c>
      <c r="AW5330" s="9">
        <v>0</v>
      </c>
      <c r="AX5330" s="9">
        <v>0</v>
      </c>
      <c r="AY5330" s="9">
        <v>0</v>
      </c>
      <c r="AZ5330" s="9">
        <v>5</v>
      </c>
      <c r="BA5330" s="9">
        <v>0</v>
      </c>
      <c r="BB5330" s="9">
        <v>0</v>
      </c>
      <c r="BC5330" s="9">
        <v>0</v>
      </c>
    </row>
    <row r="5331" spans="2:55" x14ac:dyDescent="0.45">
      <c r="B5331" s="25">
        <v>5324</v>
      </c>
      <c r="D5331" s="9" t="s">
        <v>72</v>
      </c>
      <c r="E5331" s="9">
        <v>0</v>
      </c>
      <c r="F5331" s="9">
        <v>0</v>
      </c>
      <c r="G5331" s="9">
        <v>0</v>
      </c>
      <c r="H5331" s="9">
        <v>0</v>
      </c>
      <c r="I5331" s="9">
        <v>0</v>
      </c>
      <c r="J5331" s="9">
        <v>0</v>
      </c>
      <c r="K5331" s="9">
        <v>0</v>
      </c>
      <c r="L5331" s="9">
        <v>0</v>
      </c>
      <c r="M5331" s="9">
        <v>7</v>
      </c>
      <c r="N5331" s="9">
        <v>0</v>
      </c>
      <c r="O5331" s="9">
        <v>0</v>
      </c>
      <c r="P5331" s="9">
        <v>0</v>
      </c>
      <c r="Q5331" s="9">
        <v>0</v>
      </c>
      <c r="R5331" s="9">
        <v>0</v>
      </c>
      <c r="S5331" s="9">
        <v>0</v>
      </c>
      <c r="T5331" s="9">
        <v>0</v>
      </c>
      <c r="U5331" s="9">
        <v>0</v>
      </c>
      <c r="V5331" s="9">
        <v>0</v>
      </c>
      <c r="W5331" s="9">
        <v>0</v>
      </c>
      <c r="X5331" s="9">
        <v>0</v>
      </c>
      <c r="Y5331" s="9">
        <v>0</v>
      </c>
      <c r="Z5331" s="9">
        <v>0</v>
      </c>
      <c r="AA5331" s="9">
        <v>0</v>
      </c>
      <c r="AB5331" s="9">
        <v>0</v>
      </c>
      <c r="AC5331" s="9">
        <v>0</v>
      </c>
      <c r="AD5331" s="9">
        <v>0</v>
      </c>
      <c r="AE5331" s="9">
        <v>0</v>
      </c>
      <c r="AF5331" s="9">
        <v>0</v>
      </c>
      <c r="AG5331" s="9">
        <v>0</v>
      </c>
      <c r="AH5331" s="9">
        <v>0</v>
      </c>
      <c r="AI5331" s="9">
        <v>0</v>
      </c>
      <c r="AJ5331" s="9">
        <v>0</v>
      </c>
      <c r="AK5331" s="9">
        <v>0</v>
      </c>
      <c r="AL5331" s="9">
        <v>0</v>
      </c>
      <c r="AM5331" s="9">
        <v>0</v>
      </c>
      <c r="AN5331" s="9">
        <v>0</v>
      </c>
      <c r="AO5331" s="9">
        <v>0</v>
      </c>
      <c r="AP5331" s="9">
        <v>0</v>
      </c>
      <c r="AQ5331" s="9">
        <v>0</v>
      </c>
      <c r="AR5331" s="9">
        <v>0</v>
      </c>
      <c r="AS5331" s="9">
        <v>0</v>
      </c>
      <c r="AT5331" s="9">
        <v>0</v>
      </c>
      <c r="AU5331" s="9">
        <v>0</v>
      </c>
      <c r="AV5331" s="9">
        <v>0</v>
      </c>
      <c r="AW5331" s="9">
        <v>0</v>
      </c>
      <c r="AX5331" s="9">
        <v>0</v>
      </c>
      <c r="AY5331" s="9">
        <v>0</v>
      </c>
      <c r="AZ5331" s="9">
        <v>0</v>
      </c>
      <c r="BA5331" s="9">
        <v>0</v>
      </c>
      <c r="BB5331" s="9">
        <v>0</v>
      </c>
      <c r="BC5331" s="9">
        <v>0</v>
      </c>
    </row>
    <row r="5332" spans="2:55" x14ac:dyDescent="0.45">
      <c r="B5332" s="25">
        <v>5325</v>
      </c>
      <c r="D5332" s="9" t="s">
        <v>73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  <c r="J5332" s="9">
        <v>0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0</v>
      </c>
      <c r="Z5332" s="9">
        <v>0</v>
      </c>
      <c r="AA5332" s="9">
        <v>0</v>
      </c>
      <c r="AB5332" s="9">
        <v>0</v>
      </c>
      <c r="AC5332" s="9">
        <v>0</v>
      </c>
      <c r="AD5332" s="9">
        <v>0</v>
      </c>
      <c r="AE5332" s="9">
        <v>0</v>
      </c>
      <c r="AF5332" s="9">
        <v>0</v>
      </c>
      <c r="AG5332" s="9">
        <v>0</v>
      </c>
      <c r="AH5332" s="9">
        <v>0</v>
      </c>
      <c r="AI5332" s="9">
        <v>0</v>
      </c>
      <c r="AJ5332" s="9">
        <v>0</v>
      </c>
      <c r="AK5332" s="9">
        <v>0</v>
      </c>
      <c r="AL5332" s="9">
        <v>0</v>
      </c>
      <c r="AM5332" s="9">
        <v>0</v>
      </c>
      <c r="AN5332" s="9">
        <v>0</v>
      </c>
      <c r="AO5332" s="9">
        <v>0</v>
      </c>
      <c r="AP5332" s="9">
        <v>0</v>
      </c>
      <c r="AQ5332" s="9">
        <v>0</v>
      </c>
      <c r="AR5332" s="9">
        <v>0</v>
      </c>
      <c r="AS5332" s="9">
        <v>0</v>
      </c>
      <c r="AT5332" s="9">
        <v>0</v>
      </c>
      <c r="AU5332" s="9">
        <v>0</v>
      </c>
      <c r="AV5332" s="9">
        <v>0</v>
      </c>
      <c r="AW5332" s="9">
        <v>0</v>
      </c>
      <c r="AX5332" s="9">
        <v>0</v>
      </c>
      <c r="AY5332" s="9">
        <v>0</v>
      </c>
      <c r="AZ5332" s="9">
        <v>0</v>
      </c>
      <c r="BA5332" s="9">
        <v>0</v>
      </c>
      <c r="BB5332" s="9">
        <v>0</v>
      </c>
      <c r="BC5332" s="9">
        <v>0</v>
      </c>
    </row>
    <row r="5333" spans="2:55" x14ac:dyDescent="0.45">
      <c r="B5333" s="25">
        <v>5326</v>
      </c>
      <c r="D5333" s="9" t="s">
        <v>74</v>
      </c>
      <c r="E5333" s="9">
        <v>0</v>
      </c>
      <c r="F5333" s="9">
        <v>0</v>
      </c>
      <c r="G5333" s="9">
        <v>0</v>
      </c>
      <c r="H5333" s="9">
        <v>0</v>
      </c>
      <c r="I5333" s="9">
        <v>0</v>
      </c>
      <c r="J5333" s="9">
        <v>0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3</v>
      </c>
      <c r="Q5333" s="9">
        <v>0</v>
      </c>
      <c r="R5333" s="9">
        <v>0</v>
      </c>
      <c r="S5333" s="9">
        <v>3</v>
      </c>
      <c r="T5333" s="9">
        <v>0</v>
      </c>
      <c r="U5333" s="9">
        <v>0</v>
      </c>
      <c r="V5333" s="9">
        <v>9</v>
      </c>
      <c r="W5333" s="9">
        <v>0</v>
      </c>
      <c r="X5333" s="9">
        <v>0</v>
      </c>
      <c r="Y5333" s="9">
        <v>0</v>
      </c>
      <c r="Z5333" s="9">
        <v>0</v>
      </c>
      <c r="AA5333" s="9">
        <v>0</v>
      </c>
      <c r="AB5333" s="9">
        <v>0</v>
      </c>
      <c r="AC5333" s="9">
        <v>0</v>
      </c>
      <c r="AD5333" s="9">
        <v>0</v>
      </c>
      <c r="AE5333" s="9">
        <v>0</v>
      </c>
      <c r="AF5333" s="9">
        <v>0</v>
      </c>
      <c r="AG5333" s="9">
        <v>0</v>
      </c>
      <c r="AH5333" s="9">
        <v>0</v>
      </c>
      <c r="AI5333" s="9">
        <v>0</v>
      </c>
      <c r="AJ5333" s="9">
        <v>0</v>
      </c>
      <c r="AK5333" s="9">
        <v>0</v>
      </c>
      <c r="AL5333" s="9">
        <v>0</v>
      </c>
      <c r="AM5333" s="9">
        <v>0</v>
      </c>
      <c r="AN5333" s="9">
        <v>0</v>
      </c>
      <c r="AO5333" s="9">
        <v>0</v>
      </c>
      <c r="AP5333" s="9">
        <v>0</v>
      </c>
      <c r="AQ5333" s="9">
        <v>0</v>
      </c>
      <c r="AR5333" s="9">
        <v>0</v>
      </c>
      <c r="AS5333" s="9">
        <v>0</v>
      </c>
      <c r="AT5333" s="9">
        <v>0</v>
      </c>
      <c r="AU5333" s="9">
        <v>0</v>
      </c>
      <c r="AV5333" s="9">
        <v>0</v>
      </c>
      <c r="AW5333" s="9">
        <v>0</v>
      </c>
      <c r="AX5333" s="9">
        <v>0</v>
      </c>
      <c r="AY5333" s="9">
        <v>0</v>
      </c>
      <c r="AZ5333" s="9">
        <v>0</v>
      </c>
      <c r="BA5333" s="9">
        <v>0</v>
      </c>
      <c r="BB5333" s="9">
        <v>0</v>
      </c>
      <c r="BC5333" s="9">
        <v>0</v>
      </c>
    </row>
    <row r="5334" spans="2:55" x14ac:dyDescent="0.45">
      <c r="B5334" s="25">
        <v>5327</v>
      </c>
      <c r="D5334" s="9" t="s">
        <v>75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0</v>
      </c>
      <c r="P5334" s="9">
        <v>0</v>
      </c>
      <c r="Q5334" s="9">
        <v>0</v>
      </c>
      <c r="R5334" s="9">
        <v>0</v>
      </c>
      <c r="S5334" s="9">
        <v>0</v>
      </c>
      <c r="T5334" s="9">
        <v>0</v>
      </c>
      <c r="U5334" s="9">
        <v>0</v>
      </c>
      <c r="V5334" s="9">
        <v>0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  <c r="AC5334" s="9">
        <v>0</v>
      </c>
      <c r="AD5334" s="9">
        <v>0</v>
      </c>
      <c r="AE5334" s="9">
        <v>0</v>
      </c>
      <c r="AF5334" s="9">
        <v>0</v>
      </c>
      <c r="AG5334" s="9">
        <v>0</v>
      </c>
      <c r="AH5334" s="9">
        <v>0</v>
      </c>
      <c r="AI5334" s="9">
        <v>0</v>
      </c>
      <c r="AJ5334" s="9">
        <v>0</v>
      </c>
      <c r="AK5334" s="9">
        <v>0</v>
      </c>
      <c r="AL5334" s="9">
        <v>0</v>
      </c>
      <c r="AM5334" s="9">
        <v>0</v>
      </c>
      <c r="AN5334" s="9">
        <v>0</v>
      </c>
      <c r="AO5334" s="9">
        <v>0</v>
      </c>
      <c r="AP5334" s="9">
        <v>0</v>
      </c>
      <c r="AQ5334" s="9">
        <v>0</v>
      </c>
      <c r="AR5334" s="9">
        <v>0</v>
      </c>
      <c r="AS5334" s="9">
        <v>0</v>
      </c>
      <c r="AT5334" s="9">
        <v>0</v>
      </c>
      <c r="AU5334" s="9">
        <v>0</v>
      </c>
      <c r="AV5334" s="9">
        <v>0</v>
      </c>
      <c r="AW5334" s="9">
        <v>0</v>
      </c>
      <c r="AX5334" s="9">
        <v>0</v>
      </c>
      <c r="AY5334" s="9">
        <v>0</v>
      </c>
      <c r="AZ5334" s="9">
        <v>0</v>
      </c>
      <c r="BA5334" s="9">
        <v>0</v>
      </c>
      <c r="BB5334" s="9">
        <v>0</v>
      </c>
      <c r="BC5334" s="9">
        <v>0</v>
      </c>
    </row>
    <row r="5335" spans="2:55" x14ac:dyDescent="0.45">
      <c r="B5335" s="25">
        <v>5328</v>
      </c>
      <c r="D5335" s="9" t="s">
        <v>76</v>
      </c>
      <c r="E5335" s="9">
        <v>0</v>
      </c>
      <c r="F5335" s="9">
        <v>0</v>
      </c>
      <c r="G5335" s="9">
        <v>0</v>
      </c>
      <c r="H5335" s="9">
        <v>0</v>
      </c>
      <c r="I5335" s="9">
        <v>0</v>
      </c>
      <c r="J5335" s="9">
        <v>0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0</v>
      </c>
      <c r="X5335" s="9">
        <v>0</v>
      </c>
      <c r="Y5335" s="9">
        <v>0</v>
      </c>
      <c r="Z5335" s="9">
        <v>0</v>
      </c>
      <c r="AA5335" s="9">
        <v>0</v>
      </c>
      <c r="AB5335" s="9">
        <v>0</v>
      </c>
      <c r="AC5335" s="9">
        <v>0</v>
      </c>
      <c r="AD5335" s="9">
        <v>0</v>
      </c>
      <c r="AE5335" s="9">
        <v>0</v>
      </c>
      <c r="AF5335" s="9">
        <v>0</v>
      </c>
      <c r="AG5335" s="9">
        <v>0</v>
      </c>
      <c r="AH5335" s="9">
        <v>0</v>
      </c>
      <c r="AI5335" s="9">
        <v>0</v>
      </c>
      <c r="AJ5335" s="9">
        <v>0</v>
      </c>
      <c r="AK5335" s="9">
        <v>0</v>
      </c>
      <c r="AL5335" s="9">
        <v>0</v>
      </c>
      <c r="AM5335" s="9">
        <v>0</v>
      </c>
      <c r="AN5335" s="9">
        <v>0</v>
      </c>
      <c r="AO5335" s="9">
        <v>0</v>
      </c>
      <c r="AP5335" s="9">
        <v>0</v>
      </c>
      <c r="AQ5335" s="9">
        <v>0</v>
      </c>
      <c r="AR5335" s="9">
        <v>0</v>
      </c>
      <c r="AS5335" s="9">
        <v>0</v>
      </c>
      <c r="AT5335" s="9">
        <v>0</v>
      </c>
      <c r="AU5335" s="9">
        <v>0</v>
      </c>
      <c r="AV5335" s="9">
        <v>0</v>
      </c>
      <c r="AW5335" s="9">
        <v>0</v>
      </c>
      <c r="AX5335" s="9">
        <v>0</v>
      </c>
      <c r="AY5335" s="9">
        <v>0</v>
      </c>
      <c r="AZ5335" s="9">
        <v>0</v>
      </c>
      <c r="BA5335" s="9">
        <v>0</v>
      </c>
      <c r="BB5335" s="9">
        <v>0</v>
      </c>
      <c r="BC5335" s="9">
        <v>0</v>
      </c>
    </row>
    <row r="5336" spans="2:55" x14ac:dyDescent="0.45">
      <c r="B5336" s="25">
        <v>5329</v>
      </c>
      <c r="D5336" s="9" t="s">
        <v>77</v>
      </c>
      <c r="E5336" s="9">
        <v>0</v>
      </c>
      <c r="F5336" s="9">
        <v>0</v>
      </c>
      <c r="G5336" s="9">
        <v>0</v>
      </c>
      <c r="H5336" s="9">
        <v>0</v>
      </c>
      <c r="I5336" s="9">
        <v>0</v>
      </c>
      <c r="J5336" s="9">
        <v>0</v>
      </c>
      <c r="K5336" s="9">
        <v>0</v>
      </c>
      <c r="L5336" s="9">
        <v>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  <c r="AC5336" s="9">
        <v>0</v>
      </c>
      <c r="AD5336" s="9">
        <v>0</v>
      </c>
      <c r="AE5336" s="9">
        <v>0</v>
      </c>
      <c r="AF5336" s="9">
        <v>0</v>
      </c>
      <c r="AG5336" s="9">
        <v>0</v>
      </c>
      <c r="AH5336" s="9">
        <v>0</v>
      </c>
      <c r="AI5336" s="9">
        <v>0</v>
      </c>
      <c r="AJ5336" s="9">
        <v>0</v>
      </c>
      <c r="AK5336" s="9">
        <v>0</v>
      </c>
      <c r="AL5336" s="9">
        <v>0</v>
      </c>
      <c r="AM5336" s="9">
        <v>0</v>
      </c>
      <c r="AN5336" s="9">
        <v>0</v>
      </c>
      <c r="AO5336" s="9">
        <v>0</v>
      </c>
      <c r="AP5336" s="9">
        <v>0</v>
      </c>
      <c r="AQ5336" s="9">
        <v>0</v>
      </c>
      <c r="AR5336" s="9">
        <v>0</v>
      </c>
      <c r="AS5336" s="9">
        <v>0</v>
      </c>
      <c r="AT5336" s="9">
        <v>0</v>
      </c>
      <c r="AU5336" s="9">
        <v>0</v>
      </c>
      <c r="AV5336" s="9">
        <v>0</v>
      </c>
      <c r="AW5336" s="9">
        <v>0</v>
      </c>
      <c r="AX5336" s="9">
        <v>0</v>
      </c>
      <c r="AY5336" s="9">
        <v>0</v>
      </c>
      <c r="AZ5336" s="9">
        <v>0</v>
      </c>
      <c r="BA5336" s="9">
        <v>0</v>
      </c>
      <c r="BB5336" s="9">
        <v>0</v>
      </c>
      <c r="BC5336" s="9">
        <v>0</v>
      </c>
    </row>
    <row r="5337" spans="2:55" x14ac:dyDescent="0.45">
      <c r="B5337" s="25">
        <v>5330</v>
      </c>
      <c r="D5337" s="9" t="s">
        <v>78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  <c r="J5337" s="9">
        <v>0</v>
      </c>
      <c r="K5337" s="9">
        <v>0</v>
      </c>
      <c r="L5337" s="9">
        <v>0</v>
      </c>
      <c r="M5337" s="9">
        <v>0</v>
      </c>
      <c r="N5337" s="9">
        <v>0</v>
      </c>
      <c r="O5337" s="9">
        <v>0</v>
      </c>
      <c r="P5337" s="9">
        <v>0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0</v>
      </c>
      <c r="Z5337" s="9">
        <v>0</v>
      </c>
      <c r="AA5337" s="9">
        <v>0</v>
      </c>
      <c r="AB5337" s="9">
        <v>0</v>
      </c>
      <c r="AC5337" s="9">
        <v>0</v>
      </c>
      <c r="AD5337" s="9">
        <v>0</v>
      </c>
      <c r="AE5337" s="9">
        <v>0</v>
      </c>
      <c r="AF5337" s="9">
        <v>0</v>
      </c>
      <c r="AG5337" s="9">
        <v>0</v>
      </c>
      <c r="AH5337" s="9">
        <v>0</v>
      </c>
      <c r="AI5337" s="9">
        <v>0</v>
      </c>
      <c r="AJ5337" s="9">
        <v>0</v>
      </c>
      <c r="AK5337" s="9">
        <v>0</v>
      </c>
      <c r="AL5337" s="9">
        <v>0</v>
      </c>
      <c r="AM5337" s="9">
        <v>0</v>
      </c>
      <c r="AN5337" s="9">
        <v>0</v>
      </c>
      <c r="AO5337" s="9">
        <v>0</v>
      </c>
      <c r="AP5337" s="9">
        <v>0</v>
      </c>
      <c r="AQ5337" s="9">
        <v>0</v>
      </c>
      <c r="AR5337" s="9">
        <v>0</v>
      </c>
      <c r="AS5337" s="9">
        <v>0</v>
      </c>
      <c r="AT5337" s="9">
        <v>0</v>
      </c>
      <c r="AU5337" s="9">
        <v>0</v>
      </c>
      <c r="AV5337" s="9">
        <v>0</v>
      </c>
      <c r="AW5337" s="9">
        <v>0</v>
      </c>
      <c r="AX5337" s="9">
        <v>0</v>
      </c>
      <c r="AY5337" s="9">
        <v>0</v>
      </c>
      <c r="AZ5337" s="9">
        <v>0</v>
      </c>
      <c r="BA5337" s="9">
        <v>0</v>
      </c>
      <c r="BB5337" s="9">
        <v>0</v>
      </c>
      <c r="BC5337" s="9">
        <v>0</v>
      </c>
    </row>
    <row r="5338" spans="2:55" x14ac:dyDescent="0.45">
      <c r="B5338" s="25">
        <v>5331</v>
      </c>
      <c r="D5338" s="9" t="s">
        <v>79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  <c r="Q5338" s="9">
        <v>0</v>
      </c>
      <c r="R5338" s="9">
        <v>0</v>
      </c>
      <c r="S5338" s="9">
        <v>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0</v>
      </c>
      <c r="Z5338" s="9">
        <v>0</v>
      </c>
      <c r="AA5338" s="9">
        <v>0</v>
      </c>
      <c r="AB5338" s="9">
        <v>0</v>
      </c>
      <c r="AC5338" s="9">
        <v>0</v>
      </c>
      <c r="AD5338" s="9">
        <v>0</v>
      </c>
      <c r="AE5338" s="9">
        <v>0</v>
      </c>
      <c r="AF5338" s="9">
        <v>0</v>
      </c>
      <c r="AG5338" s="9">
        <v>0</v>
      </c>
      <c r="AH5338" s="9">
        <v>0</v>
      </c>
      <c r="AI5338" s="9">
        <v>0</v>
      </c>
      <c r="AJ5338" s="9">
        <v>0</v>
      </c>
      <c r="AK5338" s="9">
        <v>0</v>
      </c>
      <c r="AL5338" s="9">
        <v>0</v>
      </c>
      <c r="AM5338" s="9">
        <v>0</v>
      </c>
      <c r="AN5338" s="9">
        <v>0</v>
      </c>
      <c r="AO5338" s="9">
        <v>0</v>
      </c>
      <c r="AP5338" s="9">
        <v>0</v>
      </c>
      <c r="AQ5338" s="9">
        <v>0</v>
      </c>
      <c r="AR5338" s="9">
        <v>0</v>
      </c>
      <c r="AS5338" s="9">
        <v>0</v>
      </c>
      <c r="AT5338" s="9">
        <v>0</v>
      </c>
      <c r="AU5338" s="9">
        <v>0</v>
      </c>
      <c r="AV5338" s="9">
        <v>0</v>
      </c>
      <c r="AW5338" s="9">
        <v>0</v>
      </c>
      <c r="AX5338" s="9">
        <v>0</v>
      </c>
      <c r="AY5338" s="9">
        <v>0</v>
      </c>
      <c r="AZ5338" s="9">
        <v>0</v>
      </c>
      <c r="BA5338" s="9">
        <v>0</v>
      </c>
      <c r="BB5338" s="9">
        <v>0</v>
      </c>
      <c r="BC5338" s="9">
        <v>0</v>
      </c>
    </row>
    <row r="5339" spans="2:55" x14ac:dyDescent="0.45">
      <c r="B5339" s="25">
        <v>5332</v>
      </c>
      <c r="D5339" s="9" t="s">
        <v>80</v>
      </c>
      <c r="E5339" s="9">
        <v>0</v>
      </c>
      <c r="F5339" s="9">
        <v>0</v>
      </c>
      <c r="G5339" s="9">
        <v>4</v>
      </c>
      <c r="H5339" s="9">
        <v>10</v>
      </c>
      <c r="I5339" s="9">
        <v>0</v>
      </c>
      <c r="J5339" s="9">
        <v>0</v>
      </c>
      <c r="K5339" s="9">
        <v>0</v>
      </c>
      <c r="L5339" s="9">
        <v>0</v>
      </c>
      <c r="M5339" s="9">
        <v>0</v>
      </c>
      <c r="N5339" s="9">
        <v>0</v>
      </c>
      <c r="O5339" s="9">
        <v>0</v>
      </c>
      <c r="P5339" s="9">
        <v>0</v>
      </c>
      <c r="Q5339" s="9">
        <v>0</v>
      </c>
      <c r="R5339" s="9">
        <v>0</v>
      </c>
      <c r="S5339" s="9">
        <v>0</v>
      </c>
      <c r="T5339" s="9">
        <v>0</v>
      </c>
      <c r="U5339" s="9">
        <v>10</v>
      </c>
      <c r="V5339" s="9">
        <v>0</v>
      </c>
      <c r="W5339" s="9">
        <v>0</v>
      </c>
      <c r="X5339" s="9">
        <v>0</v>
      </c>
      <c r="Y5339" s="9">
        <v>0</v>
      </c>
      <c r="Z5339" s="9">
        <v>0</v>
      </c>
      <c r="AA5339" s="9">
        <v>0</v>
      </c>
      <c r="AB5339" s="9">
        <v>0</v>
      </c>
      <c r="AC5339" s="9">
        <v>0</v>
      </c>
      <c r="AD5339" s="9">
        <v>0</v>
      </c>
      <c r="AE5339" s="9">
        <v>0</v>
      </c>
      <c r="AF5339" s="9">
        <v>0</v>
      </c>
      <c r="AG5339" s="9">
        <v>0</v>
      </c>
      <c r="AH5339" s="9">
        <v>0</v>
      </c>
      <c r="AI5339" s="9">
        <v>0</v>
      </c>
      <c r="AJ5339" s="9">
        <v>0</v>
      </c>
      <c r="AK5339" s="9">
        <v>0</v>
      </c>
      <c r="AL5339" s="9">
        <v>0</v>
      </c>
      <c r="AM5339" s="9">
        <v>0</v>
      </c>
      <c r="AN5339" s="9">
        <v>0</v>
      </c>
      <c r="AO5339" s="9">
        <v>3</v>
      </c>
      <c r="AP5339" s="9">
        <v>0</v>
      </c>
      <c r="AQ5339" s="9">
        <v>0</v>
      </c>
      <c r="AR5339" s="9">
        <v>0</v>
      </c>
      <c r="AS5339" s="9">
        <v>0</v>
      </c>
      <c r="AT5339" s="9">
        <v>0</v>
      </c>
      <c r="AU5339" s="9">
        <v>0</v>
      </c>
      <c r="AV5339" s="9">
        <v>0</v>
      </c>
      <c r="AW5339" s="9">
        <v>0</v>
      </c>
      <c r="AX5339" s="9">
        <v>0</v>
      </c>
      <c r="AY5339" s="9">
        <v>0</v>
      </c>
      <c r="AZ5339" s="9">
        <v>0</v>
      </c>
      <c r="BA5339" s="9">
        <v>0</v>
      </c>
      <c r="BB5339" s="9">
        <v>0</v>
      </c>
      <c r="BC5339" s="9">
        <v>3</v>
      </c>
    </row>
    <row r="5340" spans="2:55" x14ac:dyDescent="0.45">
      <c r="B5340" s="25">
        <v>5333</v>
      </c>
      <c r="D5340" s="9" t="s">
        <v>81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0</v>
      </c>
      <c r="R5340" s="9">
        <v>0</v>
      </c>
      <c r="S5340" s="9">
        <v>0</v>
      </c>
      <c r="T5340" s="9">
        <v>0</v>
      </c>
      <c r="U5340" s="9">
        <v>0</v>
      </c>
      <c r="V5340" s="9">
        <v>0</v>
      </c>
      <c r="W5340" s="9">
        <v>0</v>
      </c>
      <c r="X5340" s="9">
        <v>0</v>
      </c>
      <c r="Y5340" s="9">
        <v>0</v>
      </c>
      <c r="Z5340" s="9">
        <v>0</v>
      </c>
      <c r="AA5340" s="9">
        <v>0</v>
      </c>
      <c r="AB5340" s="9">
        <v>0</v>
      </c>
      <c r="AC5340" s="9">
        <v>0</v>
      </c>
      <c r="AD5340" s="9">
        <v>0</v>
      </c>
      <c r="AE5340" s="9">
        <v>0</v>
      </c>
      <c r="AF5340" s="9">
        <v>0</v>
      </c>
      <c r="AG5340" s="9">
        <v>0</v>
      </c>
      <c r="AH5340" s="9">
        <v>0</v>
      </c>
      <c r="AI5340" s="9">
        <v>0</v>
      </c>
      <c r="AJ5340" s="9">
        <v>0</v>
      </c>
      <c r="AK5340" s="9">
        <v>0</v>
      </c>
      <c r="AL5340" s="9">
        <v>0</v>
      </c>
      <c r="AM5340" s="9">
        <v>0</v>
      </c>
      <c r="AN5340" s="9">
        <v>0</v>
      </c>
      <c r="AO5340" s="9">
        <v>0</v>
      </c>
      <c r="AP5340" s="9">
        <v>0</v>
      </c>
      <c r="AQ5340" s="9">
        <v>0</v>
      </c>
      <c r="AR5340" s="9">
        <v>0</v>
      </c>
      <c r="AS5340" s="9">
        <v>0</v>
      </c>
      <c r="AT5340" s="9">
        <v>0</v>
      </c>
      <c r="AU5340" s="9">
        <v>0</v>
      </c>
      <c r="AV5340" s="9">
        <v>0</v>
      </c>
      <c r="AW5340" s="9">
        <v>0</v>
      </c>
      <c r="AX5340" s="9">
        <v>0</v>
      </c>
      <c r="AY5340" s="9">
        <v>0</v>
      </c>
      <c r="AZ5340" s="9">
        <v>0</v>
      </c>
      <c r="BA5340" s="9">
        <v>0</v>
      </c>
      <c r="BB5340" s="9">
        <v>0</v>
      </c>
      <c r="BC5340" s="9">
        <v>0</v>
      </c>
    </row>
    <row r="5341" spans="2:55" x14ac:dyDescent="0.45">
      <c r="B5341" s="25">
        <v>5334</v>
      </c>
      <c r="D5341" s="9" t="s">
        <v>82</v>
      </c>
      <c r="E5341" s="9">
        <v>0</v>
      </c>
      <c r="F5341" s="9">
        <v>0</v>
      </c>
      <c r="G5341" s="9">
        <v>22</v>
      </c>
      <c r="H5341" s="9">
        <v>3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  <c r="AB5341" s="9">
        <v>0</v>
      </c>
      <c r="AC5341" s="9">
        <v>0</v>
      </c>
      <c r="AD5341" s="9">
        <v>0</v>
      </c>
      <c r="AE5341" s="9">
        <v>0</v>
      </c>
      <c r="AF5341" s="9">
        <v>0</v>
      </c>
      <c r="AG5341" s="9">
        <v>0</v>
      </c>
      <c r="AH5341" s="9">
        <v>0</v>
      </c>
      <c r="AI5341" s="9">
        <v>0</v>
      </c>
      <c r="AJ5341" s="9">
        <v>0</v>
      </c>
      <c r="AK5341" s="9">
        <v>0</v>
      </c>
      <c r="AL5341" s="9">
        <v>0</v>
      </c>
      <c r="AM5341" s="9">
        <v>0</v>
      </c>
      <c r="AN5341" s="9">
        <v>0</v>
      </c>
      <c r="AO5341" s="9">
        <v>0</v>
      </c>
      <c r="AP5341" s="9">
        <v>0</v>
      </c>
      <c r="AQ5341" s="9">
        <v>0</v>
      </c>
      <c r="AR5341" s="9">
        <v>0</v>
      </c>
      <c r="AS5341" s="9">
        <v>0</v>
      </c>
      <c r="AT5341" s="9">
        <v>0</v>
      </c>
      <c r="AU5341" s="9">
        <v>0</v>
      </c>
      <c r="AV5341" s="9">
        <v>0</v>
      </c>
      <c r="AW5341" s="9">
        <v>0</v>
      </c>
      <c r="AX5341" s="9">
        <v>0</v>
      </c>
      <c r="AY5341" s="9">
        <v>0</v>
      </c>
      <c r="AZ5341" s="9">
        <v>0</v>
      </c>
      <c r="BA5341" s="9">
        <v>8</v>
      </c>
      <c r="BB5341" s="9">
        <v>0</v>
      </c>
      <c r="BC5341" s="9">
        <v>0</v>
      </c>
    </row>
    <row r="5342" spans="2:55" x14ac:dyDescent="0.45">
      <c r="B5342" s="25">
        <v>5335</v>
      </c>
      <c r="D5342" s="9" t="s">
        <v>83</v>
      </c>
      <c r="E5342" s="9">
        <v>0</v>
      </c>
      <c r="F5342" s="9">
        <v>0</v>
      </c>
      <c r="G5342" s="9">
        <v>3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0</v>
      </c>
      <c r="W5342" s="9">
        <v>0</v>
      </c>
      <c r="X5342" s="9">
        <v>5</v>
      </c>
      <c r="Y5342" s="9">
        <v>0</v>
      </c>
      <c r="Z5342" s="9">
        <v>0</v>
      </c>
      <c r="AA5342" s="9">
        <v>0</v>
      </c>
      <c r="AB5342" s="9">
        <v>0</v>
      </c>
      <c r="AC5342" s="9">
        <v>0</v>
      </c>
      <c r="AD5342" s="9">
        <v>0</v>
      </c>
      <c r="AE5342" s="9">
        <v>0</v>
      </c>
      <c r="AF5342" s="9">
        <v>0</v>
      </c>
      <c r="AG5342" s="9">
        <v>0</v>
      </c>
      <c r="AH5342" s="9">
        <v>0</v>
      </c>
      <c r="AI5342" s="9">
        <v>0</v>
      </c>
      <c r="AJ5342" s="9">
        <v>0</v>
      </c>
      <c r="AK5342" s="9">
        <v>0</v>
      </c>
      <c r="AL5342" s="9">
        <v>0</v>
      </c>
      <c r="AM5342" s="9">
        <v>0</v>
      </c>
      <c r="AN5342" s="9">
        <v>0</v>
      </c>
      <c r="AO5342" s="9">
        <v>0</v>
      </c>
      <c r="AP5342" s="9">
        <v>0</v>
      </c>
      <c r="AQ5342" s="9">
        <v>0</v>
      </c>
      <c r="AR5342" s="9">
        <v>0</v>
      </c>
      <c r="AS5342" s="9">
        <v>0</v>
      </c>
      <c r="AT5342" s="9">
        <v>0</v>
      </c>
      <c r="AU5342" s="9">
        <v>0</v>
      </c>
      <c r="AV5342" s="9">
        <v>0</v>
      </c>
      <c r="AW5342" s="9">
        <v>0</v>
      </c>
      <c r="AX5342" s="9">
        <v>0</v>
      </c>
      <c r="AY5342" s="9">
        <v>0</v>
      </c>
      <c r="AZ5342" s="9">
        <v>0</v>
      </c>
      <c r="BA5342" s="9">
        <v>0</v>
      </c>
      <c r="BB5342" s="9">
        <v>0</v>
      </c>
      <c r="BC5342" s="9">
        <v>0</v>
      </c>
    </row>
    <row r="5343" spans="2:55" x14ac:dyDescent="0.45">
      <c r="B5343" s="25">
        <v>5336</v>
      </c>
      <c r="D5343" s="9" t="s">
        <v>84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  <c r="J5343" s="9">
        <v>0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0</v>
      </c>
      <c r="AB5343" s="9">
        <v>0</v>
      </c>
      <c r="AC5343" s="9">
        <v>0</v>
      </c>
      <c r="AD5343" s="9">
        <v>0</v>
      </c>
      <c r="AE5343" s="9">
        <v>0</v>
      </c>
      <c r="AF5343" s="9">
        <v>0</v>
      </c>
      <c r="AG5343" s="9">
        <v>0</v>
      </c>
      <c r="AH5343" s="9">
        <v>0</v>
      </c>
      <c r="AI5343" s="9">
        <v>0</v>
      </c>
      <c r="AJ5343" s="9">
        <v>0</v>
      </c>
      <c r="AK5343" s="9">
        <v>0</v>
      </c>
      <c r="AL5343" s="9">
        <v>0</v>
      </c>
      <c r="AM5343" s="9">
        <v>0</v>
      </c>
      <c r="AN5343" s="9">
        <v>0</v>
      </c>
      <c r="AO5343" s="9">
        <v>0</v>
      </c>
      <c r="AP5343" s="9">
        <v>0</v>
      </c>
      <c r="AQ5343" s="9">
        <v>0</v>
      </c>
      <c r="AR5343" s="9">
        <v>0</v>
      </c>
      <c r="AS5343" s="9">
        <v>0</v>
      </c>
      <c r="AT5343" s="9">
        <v>0</v>
      </c>
      <c r="AU5343" s="9">
        <v>0</v>
      </c>
      <c r="AV5343" s="9">
        <v>0</v>
      </c>
      <c r="AW5343" s="9">
        <v>0</v>
      </c>
      <c r="AX5343" s="9">
        <v>0</v>
      </c>
      <c r="AY5343" s="9">
        <v>0</v>
      </c>
      <c r="AZ5343" s="9">
        <v>0</v>
      </c>
      <c r="BA5343" s="9">
        <v>0</v>
      </c>
      <c r="BB5343" s="9">
        <v>0</v>
      </c>
      <c r="BC5343" s="9">
        <v>0</v>
      </c>
    </row>
    <row r="5344" spans="2:55" x14ac:dyDescent="0.45">
      <c r="B5344" s="25">
        <v>5337</v>
      </c>
      <c r="D5344" s="9" t="s">
        <v>85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0</v>
      </c>
      <c r="L5344" s="9">
        <v>0</v>
      </c>
      <c r="M5344" s="9">
        <v>0</v>
      </c>
      <c r="N5344" s="9">
        <v>0</v>
      </c>
      <c r="O5344" s="9">
        <v>0</v>
      </c>
      <c r="P5344" s="9">
        <v>0</v>
      </c>
      <c r="Q5344" s="9">
        <v>0</v>
      </c>
      <c r="R5344" s="9">
        <v>0</v>
      </c>
      <c r="S5344" s="9">
        <v>0</v>
      </c>
      <c r="T5344" s="9">
        <v>0</v>
      </c>
      <c r="U5344" s="9">
        <v>0</v>
      </c>
      <c r="V5344" s="9">
        <v>0</v>
      </c>
      <c r="W5344" s="9">
        <v>0</v>
      </c>
      <c r="X5344" s="9">
        <v>0</v>
      </c>
      <c r="Y5344" s="9">
        <v>0</v>
      </c>
      <c r="Z5344" s="9">
        <v>0</v>
      </c>
      <c r="AA5344" s="9">
        <v>0</v>
      </c>
      <c r="AB5344" s="9">
        <v>0</v>
      </c>
      <c r="AC5344" s="9">
        <v>0</v>
      </c>
      <c r="AD5344" s="9">
        <v>0</v>
      </c>
      <c r="AE5344" s="9">
        <v>0</v>
      </c>
      <c r="AF5344" s="9">
        <v>0</v>
      </c>
      <c r="AG5344" s="9">
        <v>0</v>
      </c>
      <c r="AH5344" s="9">
        <v>0</v>
      </c>
      <c r="AI5344" s="9">
        <v>0</v>
      </c>
      <c r="AJ5344" s="9">
        <v>0</v>
      </c>
      <c r="AK5344" s="9">
        <v>0</v>
      </c>
      <c r="AL5344" s="9">
        <v>0</v>
      </c>
      <c r="AM5344" s="9">
        <v>0</v>
      </c>
      <c r="AN5344" s="9">
        <v>0</v>
      </c>
      <c r="AO5344" s="9">
        <v>0</v>
      </c>
      <c r="AP5344" s="9">
        <v>0</v>
      </c>
      <c r="AQ5344" s="9">
        <v>0</v>
      </c>
      <c r="AR5344" s="9">
        <v>0</v>
      </c>
      <c r="AS5344" s="9">
        <v>0</v>
      </c>
      <c r="AT5344" s="9">
        <v>0</v>
      </c>
      <c r="AU5344" s="9">
        <v>0</v>
      </c>
      <c r="AV5344" s="9">
        <v>0</v>
      </c>
      <c r="AW5344" s="9">
        <v>0</v>
      </c>
      <c r="AX5344" s="9">
        <v>0</v>
      </c>
      <c r="AY5344" s="9">
        <v>0</v>
      </c>
      <c r="AZ5344" s="9">
        <v>0</v>
      </c>
      <c r="BA5344" s="9">
        <v>0</v>
      </c>
      <c r="BB5344" s="9">
        <v>0</v>
      </c>
      <c r="BC5344" s="9">
        <v>0</v>
      </c>
    </row>
    <row r="5345" spans="2:55" x14ac:dyDescent="0.45">
      <c r="B5345" s="25">
        <v>5338</v>
      </c>
      <c r="D5345" s="9" t="s">
        <v>86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0</v>
      </c>
      <c r="L5345" s="9">
        <v>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9">
        <v>0</v>
      </c>
      <c r="U5345" s="9">
        <v>0</v>
      </c>
      <c r="V5345" s="9">
        <v>0</v>
      </c>
      <c r="W5345" s="9">
        <v>0</v>
      </c>
      <c r="X5345" s="9">
        <v>0</v>
      </c>
      <c r="Y5345" s="9">
        <v>0</v>
      </c>
      <c r="Z5345" s="9">
        <v>0</v>
      </c>
      <c r="AA5345" s="9">
        <v>0</v>
      </c>
      <c r="AB5345" s="9">
        <v>0</v>
      </c>
      <c r="AC5345" s="9">
        <v>0</v>
      </c>
      <c r="AD5345" s="9">
        <v>0</v>
      </c>
      <c r="AE5345" s="9">
        <v>0</v>
      </c>
      <c r="AF5345" s="9">
        <v>0</v>
      </c>
      <c r="AG5345" s="9">
        <v>0</v>
      </c>
      <c r="AH5345" s="9">
        <v>0</v>
      </c>
      <c r="AI5345" s="9">
        <v>0</v>
      </c>
      <c r="AJ5345" s="9">
        <v>0</v>
      </c>
      <c r="AK5345" s="9">
        <v>0</v>
      </c>
      <c r="AL5345" s="9">
        <v>0</v>
      </c>
      <c r="AM5345" s="9">
        <v>0</v>
      </c>
      <c r="AN5345" s="9">
        <v>0</v>
      </c>
      <c r="AO5345" s="9">
        <v>0</v>
      </c>
      <c r="AP5345" s="9">
        <v>0</v>
      </c>
      <c r="AQ5345" s="9">
        <v>0</v>
      </c>
      <c r="AR5345" s="9">
        <v>0</v>
      </c>
      <c r="AS5345" s="9">
        <v>0</v>
      </c>
      <c r="AT5345" s="9">
        <v>0</v>
      </c>
      <c r="AU5345" s="9">
        <v>0</v>
      </c>
      <c r="AV5345" s="9">
        <v>0</v>
      </c>
      <c r="AW5345" s="9">
        <v>0</v>
      </c>
      <c r="AX5345" s="9">
        <v>0</v>
      </c>
      <c r="AY5345" s="9">
        <v>0</v>
      </c>
      <c r="AZ5345" s="9">
        <v>0</v>
      </c>
      <c r="BA5345" s="9">
        <v>0</v>
      </c>
      <c r="BB5345" s="9">
        <v>0</v>
      </c>
      <c r="BC5345" s="9">
        <v>0</v>
      </c>
    </row>
    <row r="5346" spans="2:55" x14ac:dyDescent="0.45">
      <c r="B5346" s="25">
        <v>5339</v>
      </c>
      <c r="D5346" s="9" t="s">
        <v>87</v>
      </c>
      <c r="E5346" s="9">
        <v>0</v>
      </c>
      <c r="F5346" s="9">
        <v>0</v>
      </c>
      <c r="G5346" s="9">
        <v>0</v>
      </c>
      <c r="H5346" s="9">
        <v>0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0</v>
      </c>
      <c r="X5346" s="9">
        <v>0</v>
      </c>
      <c r="Y5346" s="9">
        <v>0</v>
      </c>
      <c r="Z5346" s="9">
        <v>0</v>
      </c>
      <c r="AA5346" s="9">
        <v>0</v>
      </c>
      <c r="AB5346" s="9">
        <v>0</v>
      </c>
      <c r="AC5346" s="9">
        <v>0</v>
      </c>
      <c r="AD5346" s="9">
        <v>0</v>
      </c>
      <c r="AE5346" s="9">
        <v>0</v>
      </c>
      <c r="AF5346" s="9">
        <v>0</v>
      </c>
      <c r="AG5346" s="9">
        <v>0</v>
      </c>
      <c r="AH5346" s="9">
        <v>0</v>
      </c>
      <c r="AI5346" s="9">
        <v>0</v>
      </c>
      <c r="AJ5346" s="9">
        <v>0</v>
      </c>
      <c r="AK5346" s="9">
        <v>0</v>
      </c>
      <c r="AL5346" s="9">
        <v>0</v>
      </c>
      <c r="AM5346" s="9">
        <v>0</v>
      </c>
      <c r="AN5346" s="9">
        <v>0</v>
      </c>
      <c r="AO5346" s="9">
        <v>0</v>
      </c>
      <c r="AP5346" s="9">
        <v>0</v>
      </c>
      <c r="AQ5346" s="9">
        <v>0</v>
      </c>
      <c r="AR5346" s="9">
        <v>0</v>
      </c>
      <c r="AS5346" s="9">
        <v>0</v>
      </c>
      <c r="AT5346" s="9">
        <v>0</v>
      </c>
      <c r="AU5346" s="9">
        <v>0</v>
      </c>
      <c r="AV5346" s="9">
        <v>0</v>
      </c>
      <c r="AW5346" s="9">
        <v>0</v>
      </c>
      <c r="AX5346" s="9">
        <v>0</v>
      </c>
      <c r="AY5346" s="9">
        <v>0</v>
      </c>
      <c r="AZ5346" s="9">
        <v>0</v>
      </c>
      <c r="BA5346" s="9">
        <v>0</v>
      </c>
      <c r="BB5346" s="9">
        <v>0</v>
      </c>
      <c r="BC5346" s="9">
        <v>0</v>
      </c>
    </row>
    <row r="5347" spans="2:55" x14ac:dyDescent="0.45">
      <c r="B5347" s="25">
        <v>5340</v>
      </c>
      <c r="D5347" s="9" t="s">
        <v>88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9</v>
      </c>
      <c r="P5347" s="9">
        <v>0</v>
      </c>
      <c r="Q5347" s="9">
        <v>0</v>
      </c>
      <c r="R5347" s="9">
        <v>0</v>
      </c>
      <c r="S5347" s="9">
        <v>0</v>
      </c>
      <c r="T5347" s="9">
        <v>0</v>
      </c>
      <c r="U5347" s="9">
        <v>0</v>
      </c>
      <c r="V5347" s="9">
        <v>0</v>
      </c>
      <c r="W5347" s="9">
        <v>0</v>
      </c>
      <c r="X5347" s="9">
        <v>0</v>
      </c>
      <c r="Y5347" s="9">
        <v>0</v>
      </c>
      <c r="Z5347" s="9">
        <v>0</v>
      </c>
      <c r="AA5347" s="9">
        <v>0</v>
      </c>
      <c r="AB5347" s="9">
        <v>0</v>
      </c>
      <c r="AC5347" s="9">
        <v>0</v>
      </c>
      <c r="AD5347" s="9">
        <v>0</v>
      </c>
      <c r="AE5347" s="9">
        <v>0</v>
      </c>
      <c r="AF5347" s="9">
        <v>0</v>
      </c>
      <c r="AG5347" s="9">
        <v>0</v>
      </c>
      <c r="AH5347" s="9">
        <v>0</v>
      </c>
      <c r="AI5347" s="9">
        <v>0</v>
      </c>
      <c r="AJ5347" s="9">
        <v>0</v>
      </c>
      <c r="AK5347" s="9">
        <v>0</v>
      </c>
      <c r="AL5347" s="9">
        <v>0</v>
      </c>
      <c r="AM5347" s="9">
        <v>0</v>
      </c>
      <c r="AN5347" s="9">
        <v>0</v>
      </c>
      <c r="AO5347" s="9">
        <v>0</v>
      </c>
      <c r="AP5347" s="9">
        <v>0</v>
      </c>
      <c r="AQ5347" s="9">
        <v>0</v>
      </c>
      <c r="AR5347" s="9">
        <v>0</v>
      </c>
      <c r="AS5347" s="9">
        <v>0</v>
      </c>
      <c r="AT5347" s="9">
        <v>0</v>
      </c>
      <c r="AU5347" s="9">
        <v>0</v>
      </c>
      <c r="AV5347" s="9">
        <v>0</v>
      </c>
      <c r="AW5347" s="9">
        <v>0</v>
      </c>
      <c r="AX5347" s="9">
        <v>0</v>
      </c>
      <c r="AY5347" s="9">
        <v>0</v>
      </c>
      <c r="AZ5347" s="9">
        <v>0</v>
      </c>
      <c r="BA5347" s="9">
        <v>0</v>
      </c>
      <c r="BB5347" s="9">
        <v>0</v>
      </c>
      <c r="BC5347" s="9">
        <v>0</v>
      </c>
    </row>
    <row r="5348" spans="2:55" x14ac:dyDescent="0.45">
      <c r="B5348" s="25">
        <v>5341</v>
      </c>
      <c r="D5348" s="9" t="s">
        <v>89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  <c r="J5348" s="9">
        <v>0</v>
      </c>
      <c r="K5348" s="9">
        <v>0</v>
      </c>
      <c r="L5348" s="9">
        <v>0</v>
      </c>
      <c r="M5348" s="9">
        <v>0</v>
      </c>
      <c r="N5348" s="9">
        <v>0</v>
      </c>
      <c r="O5348" s="9">
        <v>9</v>
      </c>
      <c r="P5348" s="9">
        <v>0</v>
      </c>
      <c r="Q5348" s="9">
        <v>0</v>
      </c>
      <c r="R5348" s="9">
        <v>0</v>
      </c>
      <c r="S5348" s="9">
        <v>0</v>
      </c>
      <c r="T5348" s="9">
        <v>0</v>
      </c>
      <c r="U5348" s="9">
        <v>0</v>
      </c>
      <c r="V5348" s="9">
        <v>0</v>
      </c>
      <c r="W5348" s="9">
        <v>0</v>
      </c>
      <c r="X5348" s="9">
        <v>0</v>
      </c>
      <c r="Y5348" s="9">
        <v>0</v>
      </c>
      <c r="Z5348" s="9">
        <v>0</v>
      </c>
      <c r="AA5348" s="9">
        <v>0</v>
      </c>
      <c r="AB5348" s="9">
        <v>0</v>
      </c>
      <c r="AC5348" s="9">
        <v>0</v>
      </c>
      <c r="AD5348" s="9">
        <v>0</v>
      </c>
      <c r="AE5348" s="9">
        <v>0</v>
      </c>
      <c r="AF5348" s="9">
        <v>0</v>
      </c>
      <c r="AG5348" s="9">
        <v>0</v>
      </c>
      <c r="AH5348" s="9">
        <v>0</v>
      </c>
      <c r="AI5348" s="9">
        <v>0</v>
      </c>
      <c r="AJ5348" s="9">
        <v>0</v>
      </c>
      <c r="AK5348" s="9">
        <v>0</v>
      </c>
      <c r="AL5348" s="9">
        <v>0</v>
      </c>
      <c r="AM5348" s="9">
        <v>0</v>
      </c>
      <c r="AN5348" s="9">
        <v>0</v>
      </c>
      <c r="AO5348" s="9">
        <v>0</v>
      </c>
      <c r="AP5348" s="9">
        <v>0</v>
      </c>
      <c r="AQ5348" s="9">
        <v>0</v>
      </c>
      <c r="AR5348" s="9">
        <v>0</v>
      </c>
      <c r="AS5348" s="9">
        <v>0</v>
      </c>
      <c r="AT5348" s="9">
        <v>0</v>
      </c>
      <c r="AU5348" s="9">
        <v>0</v>
      </c>
      <c r="AV5348" s="9">
        <v>0</v>
      </c>
      <c r="AW5348" s="9">
        <v>0</v>
      </c>
      <c r="AX5348" s="9">
        <v>0</v>
      </c>
      <c r="AY5348" s="9">
        <v>0</v>
      </c>
      <c r="AZ5348" s="9">
        <v>0</v>
      </c>
      <c r="BA5348" s="9">
        <v>0</v>
      </c>
      <c r="BB5348" s="9">
        <v>0</v>
      </c>
      <c r="BC5348" s="9">
        <v>0</v>
      </c>
    </row>
    <row r="5349" spans="2:55" x14ac:dyDescent="0.45">
      <c r="B5349" s="25">
        <v>5342</v>
      </c>
      <c r="D5349" s="9" t="s">
        <v>90</v>
      </c>
      <c r="E5349" s="9">
        <v>0</v>
      </c>
      <c r="F5349" s="9">
        <v>0</v>
      </c>
      <c r="G5349" s="9">
        <v>3</v>
      </c>
      <c r="H5349" s="9">
        <v>0</v>
      </c>
      <c r="I5349" s="9">
        <v>0</v>
      </c>
      <c r="J5349" s="9">
        <v>0</v>
      </c>
      <c r="K5349" s="9">
        <v>0</v>
      </c>
      <c r="L5349" s="9">
        <v>0</v>
      </c>
      <c r="M5349" s="9">
        <v>0</v>
      </c>
      <c r="N5349" s="9">
        <v>0</v>
      </c>
      <c r="O5349" s="9">
        <v>56</v>
      </c>
      <c r="P5349" s="9">
        <v>0</v>
      </c>
      <c r="Q5349" s="9">
        <v>0</v>
      </c>
      <c r="R5349" s="9">
        <v>0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>
        <v>0</v>
      </c>
      <c r="Y5349" s="9">
        <v>0</v>
      </c>
      <c r="Z5349" s="9">
        <v>0</v>
      </c>
      <c r="AA5349" s="9">
        <v>8</v>
      </c>
      <c r="AB5349" s="9">
        <v>7</v>
      </c>
      <c r="AC5349" s="9">
        <v>0</v>
      </c>
      <c r="AD5349" s="9">
        <v>0</v>
      </c>
      <c r="AE5349" s="9">
        <v>0</v>
      </c>
      <c r="AF5349" s="9">
        <v>0</v>
      </c>
      <c r="AG5349" s="9">
        <v>0</v>
      </c>
      <c r="AH5349" s="9">
        <v>0</v>
      </c>
      <c r="AI5349" s="9">
        <v>0</v>
      </c>
      <c r="AJ5349" s="9">
        <v>0</v>
      </c>
      <c r="AK5349" s="9">
        <v>0</v>
      </c>
      <c r="AL5349" s="9">
        <v>0</v>
      </c>
      <c r="AM5349" s="9">
        <v>0</v>
      </c>
      <c r="AN5349" s="9">
        <v>0</v>
      </c>
      <c r="AO5349" s="9">
        <v>0</v>
      </c>
      <c r="AP5349" s="9">
        <v>0</v>
      </c>
      <c r="AQ5349" s="9">
        <v>0</v>
      </c>
      <c r="AR5349" s="9">
        <v>0</v>
      </c>
      <c r="AS5349" s="9">
        <v>0</v>
      </c>
      <c r="AT5349" s="9">
        <v>0</v>
      </c>
      <c r="AU5349" s="9">
        <v>0</v>
      </c>
      <c r="AV5349" s="9">
        <v>0</v>
      </c>
      <c r="AW5349" s="9">
        <v>0</v>
      </c>
      <c r="AX5349" s="9">
        <v>0</v>
      </c>
      <c r="AY5349" s="9">
        <v>0</v>
      </c>
      <c r="AZ5349" s="9">
        <v>0</v>
      </c>
      <c r="BA5349" s="9">
        <v>0</v>
      </c>
      <c r="BB5349" s="9">
        <v>0</v>
      </c>
      <c r="BC5349" s="9">
        <v>0</v>
      </c>
    </row>
    <row r="5350" spans="2:55" x14ac:dyDescent="0.45">
      <c r="B5350" s="25">
        <v>5343</v>
      </c>
      <c r="D5350" s="9" t="s">
        <v>91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8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0</v>
      </c>
      <c r="V5350" s="9">
        <v>0</v>
      </c>
      <c r="W5350" s="9">
        <v>0</v>
      </c>
      <c r="X5350" s="9">
        <v>0</v>
      </c>
      <c r="Y5350" s="9">
        <v>0</v>
      </c>
      <c r="Z5350" s="9">
        <v>0</v>
      </c>
      <c r="AA5350" s="9">
        <v>0</v>
      </c>
      <c r="AB5350" s="9">
        <v>0</v>
      </c>
      <c r="AC5350" s="9">
        <v>0</v>
      </c>
      <c r="AD5350" s="9">
        <v>0</v>
      </c>
      <c r="AE5350" s="9">
        <v>0</v>
      </c>
      <c r="AF5350" s="9">
        <v>0</v>
      </c>
      <c r="AG5350" s="9">
        <v>0</v>
      </c>
      <c r="AH5350" s="9">
        <v>0</v>
      </c>
      <c r="AI5350" s="9">
        <v>0</v>
      </c>
      <c r="AJ5350" s="9">
        <v>0</v>
      </c>
      <c r="AK5350" s="9">
        <v>0</v>
      </c>
      <c r="AL5350" s="9">
        <v>0</v>
      </c>
      <c r="AM5350" s="9">
        <v>0</v>
      </c>
      <c r="AN5350" s="9">
        <v>0</v>
      </c>
      <c r="AO5350" s="9">
        <v>0</v>
      </c>
      <c r="AP5350" s="9">
        <v>0</v>
      </c>
      <c r="AQ5350" s="9">
        <v>0</v>
      </c>
      <c r="AR5350" s="9">
        <v>0</v>
      </c>
      <c r="AS5350" s="9">
        <v>0</v>
      </c>
      <c r="AT5350" s="9">
        <v>0</v>
      </c>
      <c r="AU5350" s="9">
        <v>0</v>
      </c>
      <c r="AV5350" s="9">
        <v>0</v>
      </c>
      <c r="AW5350" s="9">
        <v>0</v>
      </c>
      <c r="AX5350" s="9">
        <v>0</v>
      </c>
      <c r="AY5350" s="9">
        <v>0</v>
      </c>
      <c r="AZ5350" s="9">
        <v>0</v>
      </c>
      <c r="BA5350" s="9">
        <v>0</v>
      </c>
      <c r="BB5350" s="9">
        <v>0</v>
      </c>
      <c r="BC5350" s="9">
        <v>0</v>
      </c>
    </row>
    <row r="5351" spans="2:55" x14ac:dyDescent="0.45">
      <c r="B5351" s="25">
        <v>5344</v>
      </c>
      <c r="D5351" s="9" t="s">
        <v>92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5</v>
      </c>
      <c r="P5351" s="9">
        <v>0</v>
      </c>
      <c r="Q5351" s="9">
        <v>0</v>
      </c>
      <c r="R5351" s="9">
        <v>0</v>
      </c>
      <c r="S5351" s="9">
        <v>0</v>
      </c>
      <c r="T5351" s="9">
        <v>0</v>
      </c>
      <c r="U5351" s="9">
        <v>0</v>
      </c>
      <c r="V5351" s="9">
        <v>0</v>
      </c>
      <c r="W5351" s="9">
        <v>0</v>
      </c>
      <c r="X5351" s="9">
        <v>0</v>
      </c>
      <c r="Y5351" s="9">
        <v>0</v>
      </c>
      <c r="Z5351" s="9">
        <v>0</v>
      </c>
      <c r="AA5351" s="9">
        <v>0</v>
      </c>
      <c r="AB5351" s="9">
        <v>0</v>
      </c>
      <c r="AC5351" s="9">
        <v>0</v>
      </c>
      <c r="AD5351" s="9">
        <v>0</v>
      </c>
      <c r="AE5351" s="9">
        <v>0</v>
      </c>
      <c r="AF5351" s="9">
        <v>0</v>
      </c>
      <c r="AG5351" s="9">
        <v>0</v>
      </c>
      <c r="AH5351" s="9">
        <v>0</v>
      </c>
      <c r="AI5351" s="9">
        <v>0</v>
      </c>
      <c r="AJ5351" s="9">
        <v>0</v>
      </c>
      <c r="AK5351" s="9">
        <v>0</v>
      </c>
      <c r="AL5351" s="9">
        <v>0</v>
      </c>
      <c r="AM5351" s="9">
        <v>0</v>
      </c>
      <c r="AN5351" s="9">
        <v>0</v>
      </c>
      <c r="AO5351" s="9">
        <v>0</v>
      </c>
      <c r="AP5351" s="9">
        <v>0</v>
      </c>
      <c r="AQ5351" s="9">
        <v>0</v>
      </c>
      <c r="AR5351" s="9">
        <v>0</v>
      </c>
      <c r="AS5351" s="9">
        <v>0</v>
      </c>
      <c r="AT5351" s="9">
        <v>0</v>
      </c>
      <c r="AU5351" s="9">
        <v>0</v>
      </c>
      <c r="AV5351" s="9">
        <v>0</v>
      </c>
      <c r="AW5351" s="9">
        <v>0</v>
      </c>
      <c r="AX5351" s="9">
        <v>0</v>
      </c>
      <c r="AY5351" s="9">
        <v>0</v>
      </c>
      <c r="AZ5351" s="9">
        <v>0</v>
      </c>
      <c r="BA5351" s="9">
        <v>0</v>
      </c>
      <c r="BB5351" s="9">
        <v>0</v>
      </c>
      <c r="BC5351" s="9">
        <v>0</v>
      </c>
    </row>
    <row r="5352" spans="2:55" x14ac:dyDescent="0.45">
      <c r="B5352" s="25">
        <v>5345</v>
      </c>
      <c r="D5352" s="9" t="s">
        <v>93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0</v>
      </c>
      <c r="V5352" s="9">
        <v>0</v>
      </c>
      <c r="W5352" s="9">
        <v>0</v>
      </c>
      <c r="X5352" s="9">
        <v>0</v>
      </c>
      <c r="Y5352" s="9">
        <v>0</v>
      </c>
      <c r="Z5352" s="9">
        <v>0</v>
      </c>
      <c r="AA5352" s="9">
        <v>0</v>
      </c>
      <c r="AB5352" s="9">
        <v>0</v>
      </c>
      <c r="AC5352" s="9">
        <v>0</v>
      </c>
      <c r="AD5352" s="9">
        <v>0</v>
      </c>
      <c r="AE5352" s="9">
        <v>0</v>
      </c>
      <c r="AF5352" s="9">
        <v>0</v>
      </c>
      <c r="AG5352" s="9">
        <v>0</v>
      </c>
      <c r="AH5352" s="9">
        <v>0</v>
      </c>
      <c r="AI5352" s="9">
        <v>0</v>
      </c>
      <c r="AJ5352" s="9">
        <v>0</v>
      </c>
      <c r="AK5352" s="9">
        <v>0</v>
      </c>
      <c r="AL5352" s="9">
        <v>0</v>
      </c>
      <c r="AM5352" s="9">
        <v>0</v>
      </c>
      <c r="AN5352" s="9">
        <v>0</v>
      </c>
      <c r="AO5352" s="9">
        <v>0</v>
      </c>
      <c r="AP5352" s="9">
        <v>0</v>
      </c>
      <c r="AQ5352" s="9">
        <v>0</v>
      </c>
      <c r="AR5352" s="9">
        <v>0</v>
      </c>
      <c r="AS5352" s="9">
        <v>0</v>
      </c>
      <c r="AT5352" s="9">
        <v>0</v>
      </c>
      <c r="AU5352" s="9">
        <v>0</v>
      </c>
      <c r="AV5352" s="9">
        <v>0</v>
      </c>
      <c r="AW5352" s="9">
        <v>0</v>
      </c>
      <c r="AX5352" s="9">
        <v>0</v>
      </c>
      <c r="AY5352" s="9">
        <v>0</v>
      </c>
      <c r="AZ5352" s="9">
        <v>0</v>
      </c>
      <c r="BA5352" s="9">
        <v>0</v>
      </c>
      <c r="BB5352" s="9">
        <v>0</v>
      </c>
      <c r="BC5352" s="9">
        <v>0</v>
      </c>
    </row>
    <row r="5353" spans="2:55" x14ac:dyDescent="0.45">
      <c r="B5353" s="25">
        <v>5346</v>
      </c>
      <c r="D5353" s="9" t="s">
        <v>94</v>
      </c>
      <c r="E5353" s="9">
        <v>0</v>
      </c>
      <c r="F5353" s="9">
        <v>0</v>
      </c>
      <c r="G5353" s="9">
        <v>0</v>
      </c>
      <c r="H5353" s="9">
        <v>0</v>
      </c>
      <c r="I5353" s="9">
        <v>0</v>
      </c>
      <c r="J5353" s="9">
        <v>0</v>
      </c>
      <c r="K5353" s="9">
        <v>0</v>
      </c>
      <c r="L5353" s="9">
        <v>0</v>
      </c>
      <c r="M5353" s="9">
        <v>3</v>
      </c>
      <c r="N5353" s="9">
        <v>0</v>
      </c>
      <c r="O5353" s="9">
        <v>0</v>
      </c>
      <c r="P5353" s="9">
        <v>0</v>
      </c>
      <c r="Q5353" s="9">
        <v>0</v>
      </c>
      <c r="R5353" s="9">
        <v>0</v>
      </c>
      <c r="S5353" s="9">
        <v>0</v>
      </c>
      <c r="T5353" s="9">
        <v>0</v>
      </c>
      <c r="U5353" s="9">
        <v>0</v>
      </c>
      <c r="V5353" s="9">
        <v>0</v>
      </c>
      <c r="W5353" s="9">
        <v>0</v>
      </c>
      <c r="X5353" s="9">
        <v>0</v>
      </c>
      <c r="Y5353" s="9">
        <v>0</v>
      </c>
      <c r="Z5353" s="9">
        <v>0</v>
      </c>
      <c r="AA5353" s="9">
        <v>0</v>
      </c>
      <c r="AB5353" s="9">
        <v>0</v>
      </c>
      <c r="AC5353" s="9">
        <v>0</v>
      </c>
      <c r="AD5353" s="9">
        <v>0</v>
      </c>
      <c r="AE5353" s="9">
        <v>0</v>
      </c>
      <c r="AF5353" s="9">
        <v>0</v>
      </c>
      <c r="AG5353" s="9">
        <v>0</v>
      </c>
      <c r="AH5353" s="9">
        <v>0</v>
      </c>
      <c r="AI5353" s="9">
        <v>0</v>
      </c>
      <c r="AJ5353" s="9">
        <v>0</v>
      </c>
      <c r="AK5353" s="9">
        <v>0</v>
      </c>
      <c r="AL5353" s="9">
        <v>0</v>
      </c>
      <c r="AM5353" s="9">
        <v>0</v>
      </c>
      <c r="AN5353" s="9">
        <v>0</v>
      </c>
      <c r="AO5353" s="9">
        <v>0</v>
      </c>
      <c r="AP5353" s="9">
        <v>0</v>
      </c>
      <c r="AQ5353" s="9">
        <v>0</v>
      </c>
      <c r="AR5353" s="9">
        <v>0</v>
      </c>
      <c r="AS5353" s="9">
        <v>0</v>
      </c>
      <c r="AT5353" s="9">
        <v>0</v>
      </c>
      <c r="AU5353" s="9">
        <v>0</v>
      </c>
      <c r="AV5353" s="9">
        <v>0</v>
      </c>
      <c r="AW5353" s="9">
        <v>0</v>
      </c>
      <c r="AX5353" s="9">
        <v>0</v>
      </c>
      <c r="AY5353" s="9">
        <v>0</v>
      </c>
      <c r="AZ5353" s="9">
        <v>0</v>
      </c>
      <c r="BA5353" s="9">
        <v>0</v>
      </c>
      <c r="BB5353" s="9">
        <v>0</v>
      </c>
      <c r="BC5353" s="9">
        <v>0</v>
      </c>
    </row>
    <row r="5354" spans="2:55" x14ac:dyDescent="0.45">
      <c r="B5354" s="25">
        <v>5347</v>
      </c>
      <c r="D5354" s="9" t="s">
        <v>95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4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0</v>
      </c>
      <c r="V5354" s="9">
        <v>0</v>
      </c>
      <c r="W5354" s="9">
        <v>0</v>
      </c>
      <c r="X5354" s="9">
        <v>0</v>
      </c>
      <c r="Y5354" s="9">
        <v>0</v>
      </c>
      <c r="Z5354" s="9">
        <v>0</v>
      </c>
      <c r="AA5354" s="9">
        <v>0</v>
      </c>
      <c r="AB5354" s="9">
        <v>0</v>
      </c>
      <c r="AC5354" s="9">
        <v>0</v>
      </c>
      <c r="AD5354" s="9">
        <v>0</v>
      </c>
      <c r="AE5354" s="9">
        <v>0</v>
      </c>
      <c r="AF5354" s="9">
        <v>0</v>
      </c>
      <c r="AG5354" s="9">
        <v>0</v>
      </c>
      <c r="AH5354" s="9">
        <v>0</v>
      </c>
      <c r="AI5354" s="9">
        <v>0</v>
      </c>
      <c r="AJ5354" s="9">
        <v>0</v>
      </c>
      <c r="AK5354" s="9">
        <v>0</v>
      </c>
      <c r="AL5354" s="9">
        <v>0</v>
      </c>
      <c r="AM5354" s="9">
        <v>0</v>
      </c>
      <c r="AN5354" s="9">
        <v>0</v>
      </c>
      <c r="AO5354" s="9">
        <v>0</v>
      </c>
      <c r="AP5354" s="9">
        <v>0</v>
      </c>
      <c r="AQ5354" s="9">
        <v>0</v>
      </c>
      <c r="AR5354" s="9">
        <v>0</v>
      </c>
      <c r="AS5354" s="9">
        <v>0</v>
      </c>
      <c r="AT5354" s="9">
        <v>0</v>
      </c>
      <c r="AU5354" s="9">
        <v>0</v>
      </c>
      <c r="AV5354" s="9">
        <v>0</v>
      </c>
      <c r="AW5354" s="9">
        <v>0</v>
      </c>
      <c r="AX5354" s="9">
        <v>0</v>
      </c>
      <c r="AY5354" s="9">
        <v>0</v>
      </c>
      <c r="AZ5354" s="9">
        <v>0</v>
      </c>
      <c r="BA5354" s="9">
        <v>0</v>
      </c>
      <c r="BB5354" s="9">
        <v>0</v>
      </c>
      <c r="BC5354" s="9">
        <v>0</v>
      </c>
    </row>
    <row r="5355" spans="2:55" x14ac:dyDescent="0.45">
      <c r="B5355" s="25">
        <v>5348</v>
      </c>
      <c r="D5355" s="9" t="s">
        <v>96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0</v>
      </c>
      <c r="N5355" s="9">
        <v>0</v>
      </c>
      <c r="O5355" s="9">
        <v>4</v>
      </c>
      <c r="P5355" s="9">
        <v>0</v>
      </c>
      <c r="Q5355" s="9">
        <v>0</v>
      </c>
      <c r="R5355" s="9">
        <v>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  <c r="AB5355" s="9">
        <v>0</v>
      </c>
      <c r="AC5355" s="9">
        <v>0</v>
      </c>
      <c r="AD5355" s="9">
        <v>0</v>
      </c>
      <c r="AE5355" s="9">
        <v>0</v>
      </c>
      <c r="AF5355" s="9">
        <v>0</v>
      </c>
      <c r="AG5355" s="9">
        <v>0</v>
      </c>
      <c r="AH5355" s="9">
        <v>0</v>
      </c>
      <c r="AI5355" s="9">
        <v>0</v>
      </c>
      <c r="AJ5355" s="9">
        <v>0</v>
      </c>
      <c r="AK5355" s="9">
        <v>0</v>
      </c>
      <c r="AL5355" s="9">
        <v>0</v>
      </c>
      <c r="AM5355" s="9">
        <v>0</v>
      </c>
      <c r="AN5355" s="9">
        <v>0</v>
      </c>
      <c r="AO5355" s="9">
        <v>0</v>
      </c>
      <c r="AP5355" s="9">
        <v>0</v>
      </c>
      <c r="AQ5355" s="9">
        <v>0</v>
      </c>
      <c r="AR5355" s="9">
        <v>0</v>
      </c>
      <c r="AS5355" s="9">
        <v>0</v>
      </c>
      <c r="AT5355" s="9">
        <v>0</v>
      </c>
      <c r="AU5355" s="9">
        <v>0</v>
      </c>
      <c r="AV5355" s="9">
        <v>0</v>
      </c>
      <c r="AW5355" s="9">
        <v>0</v>
      </c>
      <c r="AX5355" s="9">
        <v>0</v>
      </c>
      <c r="AY5355" s="9">
        <v>0</v>
      </c>
      <c r="AZ5355" s="9">
        <v>0</v>
      </c>
      <c r="BA5355" s="9">
        <v>0</v>
      </c>
      <c r="BB5355" s="9">
        <v>0</v>
      </c>
      <c r="BC5355" s="9">
        <v>0</v>
      </c>
    </row>
    <row r="5356" spans="2:55" x14ac:dyDescent="0.45">
      <c r="B5356" s="25">
        <v>5349</v>
      </c>
      <c r="D5356" s="9" t="s">
        <v>97</v>
      </c>
      <c r="E5356" s="9">
        <v>0</v>
      </c>
      <c r="F5356" s="9">
        <v>0</v>
      </c>
      <c r="G5356" s="9">
        <v>0</v>
      </c>
      <c r="H5356" s="9">
        <v>0</v>
      </c>
      <c r="I5356" s="9">
        <v>0</v>
      </c>
      <c r="J5356" s="9">
        <v>0</v>
      </c>
      <c r="K5356" s="9">
        <v>0</v>
      </c>
      <c r="L5356" s="9">
        <v>0</v>
      </c>
      <c r="M5356" s="9">
        <v>0</v>
      </c>
      <c r="N5356" s="9">
        <v>0</v>
      </c>
      <c r="O5356" s="9">
        <v>7</v>
      </c>
      <c r="P5356" s="9">
        <v>0</v>
      </c>
      <c r="Q5356" s="9">
        <v>3</v>
      </c>
      <c r="R5356" s="9">
        <v>0</v>
      </c>
      <c r="S5356" s="9">
        <v>0</v>
      </c>
      <c r="T5356" s="9">
        <v>0</v>
      </c>
      <c r="U5356" s="9">
        <v>0</v>
      </c>
      <c r="V5356" s="9">
        <v>0</v>
      </c>
      <c r="W5356" s="9">
        <v>0</v>
      </c>
      <c r="X5356" s="9">
        <v>0</v>
      </c>
      <c r="Y5356" s="9">
        <v>0</v>
      </c>
      <c r="Z5356" s="9">
        <v>0</v>
      </c>
      <c r="AA5356" s="9">
        <v>3</v>
      </c>
      <c r="AB5356" s="9">
        <v>4</v>
      </c>
      <c r="AC5356" s="9">
        <v>0</v>
      </c>
      <c r="AD5356" s="9">
        <v>0</v>
      </c>
      <c r="AE5356" s="9">
        <v>0</v>
      </c>
      <c r="AF5356" s="9">
        <v>0</v>
      </c>
      <c r="AG5356" s="9">
        <v>0</v>
      </c>
      <c r="AH5356" s="9">
        <v>0</v>
      </c>
      <c r="AI5356" s="9">
        <v>0</v>
      </c>
      <c r="AJ5356" s="9">
        <v>0</v>
      </c>
      <c r="AK5356" s="9">
        <v>0</v>
      </c>
      <c r="AL5356" s="9">
        <v>0</v>
      </c>
      <c r="AM5356" s="9">
        <v>0</v>
      </c>
      <c r="AN5356" s="9">
        <v>0</v>
      </c>
      <c r="AO5356" s="9">
        <v>0</v>
      </c>
      <c r="AP5356" s="9">
        <v>0</v>
      </c>
      <c r="AQ5356" s="9">
        <v>0</v>
      </c>
      <c r="AR5356" s="9">
        <v>0</v>
      </c>
      <c r="AS5356" s="9">
        <v>0</v>
      </c>
      <c r="AT5356" s="9">
        <v>0</v>
      </c>
      <c r="AU5356" s="9">
        <v>0</v>
      </c>
      <c r="AV5356" s="9">
        <v>0</v>
      </c>
      <c r="AW5356" s="9">
        <v>0</v>
      </c>
      <c r="AX5356" s="9">
        <v>0</v>
      </c>
      <c r="AY5356" s="9">
        <v>0</v>
      </c>
      <c r="AZ5356" s="9">
        <v>0</v>
      </c>
      <c r="BA5356" s="9">
        <v>0</v>
      </c>
      <c r="BB5356" s="9">
        <v>0</v>
      </c>
      <c r="BC5356" s="9">
        <v>0</v>
      </c>
    </row>
    <row r="5357" spans="2:55" x14ac:dyDescent="0.45">
      <c r="B5357" s="25">
        <v>5350</v>
      </c>
      <c r="D5357" s="9" t="s">
        <v>98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0</v>
      </c>
      <c r="V5357" s="9">
        <v>0</v>
      </c>
      <c r="W5357" s="9">
        <v>0</v>
      </c>
      <c r="X5357" s="9">
        <v>0</v>
      </c>
      <c r="Y5357" s="9">
        <v>0</v>
      </c>
      <c r="Z5357" s="9">
        <v>0</v>
      </c>
      <c r="AA5357" s="9">
        <v>0</v>
      </c>
      <c r="AB5357" s="9">
        <v>0</v>
      </c>
      <c r="AC5357" s="9">
        <v>0</v>
      </c>
      <c r="AD5357" s="9">
        <v>0</v>
      </c>
      <c r="AE5357" s="9">
        <v>0</v>
      </c>
      <c r="AF5357" s="9">
        <v>0</v>
      </c>
      <c r="AG5357" s="9">
        <v>0</v>
      </c>
      <c r="AH5357" s="9">
        <v>0</v>
      </c>
      <c r="AI5357" s="9">
        <v>0</v>
      </c>
      <c r="AJ5357" s="9">
        <v>0</v>
      </c>
      <c r="AK5357" s="9">
        <v>0</v>
      </c>
      <c r="AL5357" s="9">
        <v>0</v>
      </c>
      <c r="AM5357" s="9">
        <v>0</v>
      </c>
      <c r="AN5357" s="9">
        <v>0</v>
      </c>
      <c r="AO5357" s="9">
        <v>0</v>
      </c>
      <c r="AP5357" s="9">
        <v>0</v>
      </c>
      <c r="AQ5357" s="9">
        <v>0</v>
      </c>
      <c r="AR5357" s="9">
        <v>0</v>
      </c>
      <c r="AS5357" s="9">
        <v>0</v>
      </c>
      <c r="AT5357" s="9">
        <v>0</v>
      </c>
      <c r="AU5357" s="9">
        <v>0</v>
      </c>
      <c r="AV5357" s="9">
        <v>0</v>
      </c>
      <c r="AW5357" s="9">
        <v>0</v>
      </c>
      <c r="AX5357" s="9">
        <v>0</v>
      </c>
      <c r="AY5357" s="9">
        <v>0</v>
      </c>
      <c r="AZ5357" s="9">
        <v>0</v>
      </c>
      <c r="BA5357" s="9">
        <v>0</v>
      </c>
      <c r="BB5357" s="9">
        <v>0</v>
      </c>
      <c r="BC5357" s="9">
        <v>0</v>
      </c>
    </row>
    <row r="5358" spans="2:55" x14ac:dyDescent="0.45">
      <c r="B5358" s="25">
        <v>5351</v>
      </c>
      <c r="D5358" s="9" t="s">
        <v>99</v>
      </c>
      <c r="E5358" s="9">
        <v>0</v>
      </c>
      <c r="F5358" s="9">
        <v>0</v>
      </c>
      <c r="G5358" s="9">
        <v>0</v>
      </c>
      <c r="H5358" s="9">
        <v>0</v>
      </c>
      <c r="I5358" s="9">
        <v>0</v>
      </c>
      <c r="J5358" s="9">
        <v>0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0</v>
      </c>
      <c r="S5358" s="9">
        <v>0</v>
      </c>
      <c r="T5358" s="9">
        <v>0</v>
      </c>
      <c r="U5358" s="9">
        <v>0</v>
      </c>
      <c r="V5358" s="9">
        <v>0</v>
      </c>
      <c r="W5358" s="9">
        <v>0</v>
      </c>
      <c r="X5358" s="9">
        <v>0</v>
      </c>
      <c r="Y5358" s="9">
        <v>0</v>
      </c>
      <c r="Z5358" s="9">
        <v>0</v>
      </c>
      <c r="AA5358" s="9">
        <v>5</v>
      </c>
      <c r="AB5358" s="9">
        <v>0</v>
      </c>
      <c r="AC5358" s="9">
        <v>0</v>
      </c>
      <c r="AD5358" s="9">
        <v>0</v>
      </c>
      <c r="AE5358" s="9">
        <v>3</v>
      </c>
      <c r="AF5358" s="9">
        <v>0</v>
      </c>
      <c r="AG5358" s="9">
        <v>0</v>
      </c>
      <c r="AH5358" s="9">
        <v>0</v>
      </c>
      <c r="AI5358" s="9">
        <v>0</v>
      </c>
      <c r="AJ5358" s="9">
        <v>0</v>
      </c>
      <c r="AK5358" s="9">
        <v>0</v>
      </c>
      <c r="AL5358" s="9">
        <v>0</v>
      </c>
      <c r="AM5358" s="9">
        <v>0</v>
      </c>
      <c r="AN5358" s="9">
        <v>0</v>
      </c>
      <c r="AO5358" s="9">
        <v>0</v>
      </c>
      <c r="AP5358" s="9">
        <v>0</v>
      </c>
      <c r="AQ5358" s="9">
        <v>0</v>
      </c>
      <c r="AR5358" s="9">
        <v>0</v>
      </c>
      <c r="AS5358" s="9">
        <v>0</v>
      </c>
      <c r="AT5358" s="9">
        <v>0</v>
      </c>
      <c r="AU5358" s="9">
        <v>0</v>
      </c>
      <c r="AV5358" s="9">
        <v>0</v>
      </c>
      <c r="AW5358" s="9">
        <v>0</v>
      </c>
      <c r="AX5358" s="9">
        <v>0</v>
      </c>
      <c r="AY5358" s="9">
        <v>0</v>
      </c>
      <c r="AZ5358" s="9">
        <v>0</v>
      </c>
      <c r="BA5358" s="9">
        <v>0</v>
      </c>
      <c r="BB5358" s="9">
        <v>0</v>
      </c>
      <c r="BC5358" s="9">
        <v>0</v>
      </c>
    </row>
    <row r="5359" spans="2:55" x14ac:dyDescent="0.45">
      <c r="B5359" s="25">
        <v>5352</v>
      </c>
      <c r="D5359" s="9" t="s">
        <v>100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0</v>
      </c>
      <c r="N5359" s="9">
        <v>5</v>
      </c>
      <c r="O5359" s="9">
        <v>0</v>
      </c>
      <c r="P5359" s="9">
        <v>0</v>
      </c>
      <c r="Q5359" s="9">
        <v>0</v>
      </c>
      <c r="R5359" s="9">
        <v>0</v>
      </c>
      <c r="S5359" s="9">
        <v>0</v>
      </c>
      <c r="T5359" s="9">
        <v>0</v>
      </c>
      <c r="U5359" s="9">
        <v>0</v>
      </c>
      <c r="V5359" s="9">
        <v>0</v>
      </c>
      <c r="W5359" s="9">
        <v>0</v>
      </c>
      <c r="X5359" s="9">
        <v>0</v>
      </c>
      <c r="Y5359" s="9">
        <v>0</v>
      </c>
      <c r="Z5359" s="9">
        <v>0</v>
      </c>
      <c r="AA5359" s="9">
        <v>0</v>
      </c>
      <c r="AB5359" s="9">
        <v>0</v>
      </c>
      <c r="AC5359" s="9">
        <v>0</v>
      </c>
      <c r="AD5359" s="9">
        <v>0</v>
      </c>
      <c r="AE5359" s="9">
        <v>0</v>
      </c>
      <c r="AF5359" s="9">
        <v>0</v>
      </c>
      <c r="AG5359" s="9">
        <v>0</v>
      </c>
      <c r="AH5359" s="9">
        <v>0</v>
      </c>
      <c r="AI5359" s="9">
        <v>0</v>
      </c>
      <c r="AJ5359" s="9">
        <v>0</v>
      </c>
      <c r="AK5359" s="9">
        <v>0</v>
      </c>
      <c r="AL5359" s="9">
        <v>0</v>
      </c>
      <c r="AM5359" s="9">
        <v>0</v>
      </c>
      <c r="AN5359" s="9">
        <v>0</v>
      </c>
      <c r="AO5359" s="9">
        <v>0</v>
      </c>
      <c r="AP5359" s="9">
        <v>0</v>
      </c>
      <c r="AQ5359" s="9">
        <v>0</v>
      </c>
      <c r="AR5359" s="9">
        <v>0</v>
      </c>
      <c r="AS5359" s="9">
        <v>0</v>
      </c>
      <c r="AT5359" s="9">
        <v>0</v>
      </c>
      <c r="AU5359" s="9">
        <v>0</v>
      </c>
      <c r="AV5359" s="9">
        <v>0</v>
      </c>
      <c r="AW5359" s="9">
        <v>0</v>
      </c>
      <c r="AX5359" s="9">
        <v>0</v>
      </c>
      <c r="AY5359" s="9">
        <v>0</v>
      </c>
      <c r="AZ5359" s="9">
        <v>0</v>
      </c>
      <c r="BA5359" s="9">
        <v>0</v>
      </c>
      <c r="BB5359" s="9">
        <v>0</v>
      </c>
      <c r="BC5359" s="9">
        <v>0</v>
      </c>
    </row>
    <row r="5360" spans="2:55" x14ac:dyDescent="0.45">
      <c r="B5360" s="25">
        <v>5353</v>
      </c>
      <c r="D5360" s="9" t="s">
        <v>101</v>
      </c>
      <c r="E5360" s="9">
        <v>0</v>
      </c>
      <c r="F5360" s="9">
        <v>0</v>
      </c>
      <c r="G5360" s="9">
        <v>6</v>
      </c>
      <c r="H5360" s="9">
        <v>4</v>
      </c>
      <c r="I5360" s="9">
        <v>3</v>
      </c>
      <c r="J5360" s="9">
        <v>0</v>
      </c>
      <c r="K5360" s="9">
        <v>0</v>
      </c>
      <c r="L5360" s="9">
        <v>0</v>
      </c>
      <c r="M5360" s="9">
        <v>0</v>
      </c>
      <c r="N5360" s="9">
        <v>31</v>
      </c>
      <c r="O5360" s="9">
        <v>0</v>
      </c>
      <c r="P5360" s="9">
        <v>0</v>
      </c>
      <c r="Q5360" s="9">
        <v>0</v>
      </c>
      <c r="R5360" s="9">
        <v>0</v>
      </c>
      <c r="S5360" s="9">
        <v>0</v>
      </c>
      <c r="T5360" s="9">
        <v>0</v>
      </c>
      <c r="U5360" s="9">
        <v>0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  <c r="AB5360" s="9">
        <v>7</v>
      </c>
      <c r="AC5360" s="9">
        <v>0</v>
      </c>
      <c r="AD5360" s="9">
        <v>0</v>
      </c>
      <c r="AE5360" s="9">
        <v>0</v>
      </c>
      <c r="AF5360" s="9">
        <v>0</v>
      </c>
      <c r="AG5360" s="9">
        <v>0</v>
      </c>
      <c r="AH5360" s="9">
        <v>0</v>
      </c>
      <c r="AI5360" s="9">
        <v>0</v>
      </c>
      <c r="AJ5360" s="9">
        <v>0</v>
      </c>
      <c r="AK5360" s="9">
        <v>0</v>
      </c>
      <c r="AL5360" s="9">
        <v>0</v>
      </c>
      <c r="AM5360" s="9">
        <v>0</v>
      </c>
      <c r="AN5360" s="9">
        <v>0</v>
      </c>
      <c r="AO5360" s="9">
        <v>0</v>
      </c>
      <c r="AP5360" s="9">
        <v>3</v>
      </c>
      <c r="AQ5360" s="9">
        <v>0</v>
      </c>
      <c r="AR5360" s="9">
        <v>0</v>
      </c>
      <c r="AS5360" s="9">
        <v>0</v>
      </c>
      <c r="AT5360" s="9">
        <v>0</v>
      </c>
      <c r="AU5360" s="9">
        <v>0</v>
      </c>
      <c r="AV5360" s="9">
        <v>0</v>
      </c>
      <c r="AW5360" s="9">
        <v>0</v>
      </c>
      <c r="AX5360" s="9">
        <v>0</v>
      </c>
      <c r="AY5360" s="9">
        <v>0</v>
      </c>
      <c r="AZ5360" s="9">
        <v>0</v>
      </c>
      <c r="BA5360" s="9">
        <v>0</v>
      </c>
      <c r="BB5360" s="9">
        <v>0</v>
      </c>
      <c r="BC5360" s="9">
        <v>0</v>
      </c>
    </row>
    <row r="5361" spans="2:55" x14ac:dyDescent="0.45">
      <c r="B5361" s="25">
        <v>5354</v>
      </c>
      <c r="D5361" s="9" t="s">
        <v>102</v>
      </c>
      <c r="E5361" s="9">
        <v>0</v>
      </c>
      <c r="F5361" s="9">
        <v>0</v>
      </c>
      <c r="G5361" s="9">
        <v>0</v>
      </c>
      <c r="H5361" s="9">
        <v>0</v>
      </c>
      <c r="I5361" s="9">
        <v>0</v>
      </c>
      <c r="J5361" s="9">
        <v>0</v>
      </c>
      <c r="K5361" s="9">
        <v>0</v>
      </c>
      <c r="L5361" s="9">
        <v>0</v>
      </c>
      <c r="M5361" s="9">
        <v>0</v>
      </c>
      <c r="N5361" s="9">
        <v>0</v>
      </c>
      <c r="O5361" s="9">
        <v>0</v>
      </c>
      <c r="P5361" s="9">
        <v>0</v>
      </c>
      <c r="Q5361" s="9">
        <v>0</v>
      </c>
      <c r="R5361" s="9">
        <v>0</v>
      </c>
      <c r="S5361" s="9">
        <v>0</v>
      </c>
      <c r="T5361" s="9">
        <v>0</v>
      </c>
      <c r="U5361" s="9">
        <v>0</v>
      </c>
      <c r="V5361" s="9">
        <v>0</v>
      </c>
      <c r="W5361" s="9">
        <v>0</v>
      </c>
      <c r="X5361" s="9">
        <v>0</v>
      </c>
      <c r="Y5361" s="9">
        <v>0</v>
      </c>
      <c r="Z5361" s="9">
        <v>0</v>
      </c>
      <c r="AA5361" s="9">
        <v>0</v>
      </c>
      <c r="AB5361" s="9">
        <v>0</v>
      </c>
      <c r="AC5361" s="9">
        <v>0</v>
      </c>
      <c r="AD5361" s="9">
        <v>0</v>
      </c>
      <c r="AE5361" s="9">
        <v>0</v>
      </c>
      <c r="AF5361" s="9">
        <v>0</v>
      </c>
      <c r="AG5361" s="9">
        <v>0</v>
      </c>
      <c r="AH5361" s="9">
        <v>0</v>
      </c>
      <c r="AI5361" s="9">
        <v>0</v>
      </c>
      <c r="AJ5361" s="9">
        <v>0</v>
      </c>
      <c r="AK5361" s="9">
        <v>0</v>
      </c>
      <c r="AL5361" s="9">
        <v>0</v>
      </c>
      <c r="AM5361" s="9">
        <v>0</v>
      </c>
      <c r="AN5361" s="9">
        <v>0</v>
      </c>
      <c r="AO5361" s="9">
        <v>0</v>
      </c>
      <c r="AP5361" s="9">
        <v>0</v>
      </c>
      <c r="AQ5361" s="9">
        <v>0</v>
      </c>
      <c r="AR5361" s="9">
        <v>0</v>
      </c>
      <c r="AS5361" s="9">
        <v>0</v>
      </c>
      <c r="AT5361" s="9">
        <v>0</v>
      </c>
      <c r="AU5361" s="9">
        <v>0</v>
      </c>
      <c r="AV5361" s="9">
        <v>0</v>
      </c>
      <c r="AW5361" s="9">
        <v>0</v>
      </c>
      <c r="AX5361" s="9">
        <v>0</v>
      </c>
      <c r="AY5361" s="9">
        <v>0</v>
      </c>
      <c r="AZ5361" s="9">
        <v>0</v>
      </c>
      <c r="BA5361" s="9">
        <v>0</v>
      </c>
      <c r="BB5361" s="9">
        <v>0</v>
      </c>
      <c r="BC5361" s="9">
        <v>0</v>
      </c>
    </row>
    <row r="5362" spans="2:55" x14ac:dyDescent="0.45">
      <c r="B5362" s="25">
        <v>5355</v>
      </c>
      <c r="D5362" s="9" t="s">
        <v>103</v>
      </c>
      <c r="E5362" s="9">
        <v>0</v>
      </c>
      <c r="F5362" s="9">
        <v>0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0</v>
      </c>
      <c r="AB5362" s="9">
        <v>3</v>
      </c>
      <c r="AC5362" s="9">
        <v>0</v>
      </c>
      <c r="AD5362" s="9">
        <v>0</v>
      </c>
      <c r="AE5362" s="9">
        <v>0</v>
      </c>
      <c r="AF5362" s="9">
        <v>0</v>
      </c>
      <c r="AG5362" s="9">
        <v>0</v>
      </c>
      <c r="AH5362" s="9">
        <v>0</v>
      </c>
      <c r="AI5362" s="9">
        <v>0</v>
      </c>
      <c r="AJ5362" s="9">
        <v>0</v>
      </c>
      <c r="AK5362" s="9">
        <v>0</v>
      </c>
      <c r="AL5362" s="9">
        <v>0</v>
      </c>
      <c r="AM5362" s="9">
        <v>0</v>
      </c>
      <c r="AN5362" s="9">
        <v>0</v>
      </c>
      <c r="AO5362" s="9">
        <v>0</v>
      </c>
      <c r="AP5362" s="9">
        <v>0</v>
      </c>
      <c r="AQ5362" s="9">
        <v>0</v>
      </c>
      <c r="AR5362" s="9">
        <v>0</v>
      </c>
      <c r="AS5362" s="9">
        <v>0</v>
      </c>
      <c r="AT5362" s="9">
        <v>0</v>
      </c>
      <c r="AU5362" s="9">
        <v>0</v>
      </c>
      <c r="AV5362" s="9">
        <v>0</v>
      </c>
      <c r="AW5362" s="9">
        <v>0</v>
      </c>
      <c r="AX5362" s="9">
        <v>0</v>
      </c>
      <c r="AY5362" s="9">
        <v>0</v>
      </c>
      <c r="AZ5362" s="9">
        <v>0</v>
      </c>
      <c r="BA5362" s="9">
        <v>0</v>
      </c>
      <c r="BB5362" s="9">
        <v>0</v>
      </c>
      <c r="BC5362" s="9">
        <v>0</v>
      </c>
    </row>
    <row r="5363" spans="2:55" x14ac:dyDescent="0.45">
      <c r="B5363" s="25">
        <v>5356</v>
      </c>
      <c r="D5363" s="9" t="s">
        <v>104</v>
      </c>
      <c r="E5363" s="9">
        <v>0</v>
      </c>
      <c r="F5363" s="9">
        <v>0</v>
      </c>
      <c r="G5363" s="9">
        <v>0</v>
      </c>
      <c r="H5363" s="9">
        <v>0</v>
      </c>
      <c r="I5363" s="9">
        <v>0</v>
      </c>
      <c r="J5363" s="9">
        <v>0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9">
        <v>0</v>
      </c>
      <c r="U5363" s="9">
        <v>0</v>
      </c>
      <c r="V5363" s="9">
        <v>0</v>
      </c>
      <c r="W5363" s="9">
        <v>0</v>
      </c>
      <c r="X5363" s="9">
        <v>0</v>
      </c>
      <c r="Y5363" s="9">
        <v>0</v>
      </c>
      <c r="Z5363" s="9">
        <v>0</v>
      </c>
      <c r="AA5363" s="9">
        <v>0</v>
      </c>
      <c r="AB5363" s="9">
        <v>0</v>
      </c>
      <c r="AC5363" s="9">
        <v>0</v>
      </c>
      <c r="AD5363" s="9">
        <v>0</v>
      </c>
      <c r="AE5363" s="9">
        <v>0</v>
      </c>
      <c r="AF5363" s="9">
        <v>0</v>
      </c>
      <c r="AG5363" s="9">
        <v>0</v>
      </c>
      <c r="AH5363" s="9">
        <v>0</v>
      </c>
      <c r="AI5363" s="9">
        <v>0</v>
      </c>
      <c r="AJ5363" s="9">
        <v>0</v>
      </c>
      <c r="AK5363" s="9">
        <v>0</v>
      </c>
      <c r="AL5363" s="9">
        <v>0</v>
      </c>
      <c r="AM5363" s="9">
        <v>0</v>
      </c>
      <c r="AN5363" s="9">
        <v>0</v>
      </c>
      <c r="AO5363" s="9">
        <v>0</v>
      </c>
      <c r="AP5363" s="9">
        <v>0</v>
      </c>
      <c r="AQ5363" s="9">
        <v>0</v>
      </c>
      <c r="AR5363" s="9">
        <v>0</v>
      </c>
      <c r="AS5363" s="9">
        <v>0</v>
      </c>
      <c r="AT5363" s="9">
        <v>0</v>
      </c>
      <c r="AU5363" s="9">
        <v>0</v>
      </c>
      <c r="AV5363" s="9">
        <v>0</v>
      </c>
      <c r="AW5363" s="9">
        <v>0</v>
      </c>
      <c r="AX5363" s="9">
        <v>0</v>
      </c>
      <c r="AY5363" s="9">
        <v>0</v>
      </c>
      <c r="AZ5363" s="9">
        <v>0</v>
      </c>
      <c r="BA5363" s="9">
        <v>0</v>
      </c>
      <c r="BB5363" s="9">
        <v>0</v>
      </c>
      <c r="BC5363" s="9">
        <v>0</v>
      </c>
    </row>
    <row r="5364" spans="2:55" x14ac:dyDescent="0.45">
      <c r="B5364" s="25">
        <v>5357</v>
      </c>
      <c r="D5364" s="9" t="s">
        <v>105</v>
      </c>
      <c r="E5364" s="9">
        <v>0</v>
      </c>
      <c r="F5364" s="9">
        <v>0</v>
      </c>
      <c r="G5364" s="9">
        <v>8</v>
      </c>
      <c r="H5364" s="9">
        <v>0</v>
      </c>
      <c r="I5364" s="9">
        <v>0</v>
      </c>
      <c r="J5364" s="9">
        <v>0</v>
      </c>
      <c r="K5364" s="9">
        <v>0</v>
      </c>
      <c r="L5364" s="9">
        <v>10</v>
      </c>
      <c r="M5364" s="9">
        <v>0</v>
      </c>
      <c r="N5364" s="9">
        <v>0</v>
      </c>
      <c r="O5364" s="9">
        <v>0</v>
      </c>
      <c r="P5364" s="9">
        <v>0</v>
      </c>
      <c r="Q5364" s="9">
        <v>0</v>
      </c>
      <c r="R5364" s="9">
        <v>0</v>
      </c>
      <c r="S5364" s="9">
        <v>0</v>
      </c>
      <c r="T5364" s="9">
        <v>0</v>
      </c>
      <c r="U5364" s="9">
        <v>0</v>
      </c>
      <c r="V5364" s="9">
        <v>0</v>
      </c>
      <c r="W5364" s="9">
        <v>0</v>
      </c>
      <c r="X5364" s="9">
        <v>0</v>
      </c>
      <c r="Y5364" s="9">
        <v>0</v>
      </c>
      <c r="Z5364" s="9">
        <v>0</v>
      </c>
      <c r="AA5364" s="9">
        <v>0</v>
      </c>
      <c r="AB5364" s="9">
        <v>0</v>
      </c>
      <c r="AC5364" s="9">
        <v>0</v>
      </c>
      <c r="AD5364" s="9">
        <v>0</v>
      </c>
      <c r="AE5364" s="9">
        <v>0</v>
      </c>
      <c r="AF5364" s="9">
        <v>0</v>
      </c>
      <c r="AG5364" s="9">
        <v>0</v>
      </c>
      <c r="AH5364" s="9">
        <v>0</v>
      </c>
      <c r="AI5364" s="9">
        <v>0</v>
      </c>
      <c r="AJ5364" s="9">
        <v>0</v>
      </c>
      <c r="AK5364" s="9">
        <v>7</v>
      </c>
      <c r="AL5364" s="9">
        <v>0</v>
      </c>
      <c r="AM5364" s="9">
        <v>0</v>
      </c>
      <c r="AN5364" s="9">
        <v>0</v>
      </c>
      <c r="AO5364" s="9">
        <v>0</v>
      </c>
      <c r="AP5364" s="9">
        <v>3</v>
      </c>
      <c r="AQ5364" s="9">
        <v>0</v>
      </c>
      <c r="AR5364" s="9">
        <v>0</v>
      </c>
      <c r="AS5364" s="9">
        <v>0</v>
      </c>
      <c r="AT5364" s="9">
        <v>0</v>
      </c>
      <c r="AU5364" s="9">
        <v>0</v>
      </c>
      <c r="AV5364" s="9">
        <v>0</v>
      </c>
      <c r="AW5364" s="9">
        <v>0</v>
      </c>
      <c r="AX5364" s="9">
        <v>0</v>
      </c>
      <c r="AY5364" s="9">
        <v>0</v>
      </c>
      <c r="AZ5364" s="9">
        <v>0</v>
      </c>
      <c r="BA5364" s="9">
        <v>0</v>
      </c>
      <c r="BB5364" s="9">
        <v>0</v>
      </c>
      <c r="BC5364" s="9">
        <v>0</v>
      </c>
    </row>
    <row r="5365" spans="2:55" x14ac:dyDescent="0.45">
      <c r="B5365" s="25">
        <v>5358</v>
      </c>
      <c r="D5365" s="9" t="s">
        <v>106</v>
      </c>
      <c r="E5365" s="9">
        <v>0</v>
      </c>
      <c r="F5365" s="9">
        <v>3</v>
      </c>
      <c r="G5365" s="9">
        <v>3</v>
      </c>
      <c r="H5365" s="9">
        <v>17</v>
      </c>
      <c r="I5365" s="9">
        <v>11</v>
      </c>
      <c r="J5365" s="9">
        <v>0</v>
      </c>
      <c r="K5365" s="9">
        <v>0</v>
      </c>
      <c r="L5365" s="9">
        <v>4</v>
      </c>
      <c r="M5365" s="9">
        <v>0</v>
      </c>
      <c r="N5365" s="9">
        <v>4</v>
      </c>
      <c r="O5365" s="9">
        <v>0</v>
      </c>
      <c r="P5365" s="9">
        <v>0</v>
      </c>
      <c r="Q5365" s="9">
        <v>3</v>
      </c>
      <c r="R5365" s="9">
        <v>0</v>
      </c>
      <c r="S5365" s="9">
        <v>0</v>
      </c>
      <c r="T5365" s="9">
        <v>0</v>
      </c>
      <c r="U5365" s="9">
        <v>0</v>
      </c>
      <c r="V5365" s="9">
        <v>0</v>
      </c>
      <c r="W5365" s="9">
        <v>0</v>
      </c>
      <c r="X5365" s="9">
        <v>0</v>
      </c>
      <c r="Y5365" s="9">
        <v>0</v>
      </c>
      <c r="Z5365" s="9">
        <v>0</v>
      </c>
      <c r="AA5365" s="9">
        <v>0</v>
      </c>
      <c r="AB5365" s="9">
        <v>0</v>
      </c>
      <c r="AC5365" s="9">
        <v>0</v>
      </c>
      <c r="AD5365" s="9">
        <v>0</v>
      </c>
      <c r="AE5365" s="9">
        <v>3</v>
      </c>
      <c r="AF5365" s="9">
        <v>0</v>
      </c>
      <c r="AG5365" s="9">
        <v>4</v>
      </c>
      <c r="AH5365" s="9">
        <v>0</v>
      </c>
      <c r="AI5365" s="9">
        <v>6</v>
      </c>
      <c r="AJ5365" s="9">
        <v>5</v>
      </c>
      <c r="AK5365" s="9">
        <v>0</v>
      </c>
      <c r="AL5365" s="9">
        <v>0</v>
      </c>
      <c r="AM5365" s="9">
        <v>4</v>
      </c>
      <c r="AN5365" s="9">
        <v>0</v>
      </c>
      <c r="AO5365" s="9">
        <v>0</v>
      </c>
      <c r="AP5365" s="9">
        <v>0</v>
      </c>
      <c r="AQ5365" s="9">
        <v>0</v>
      </c>
      <c r="AR5365" s="9">
        <v>0</v>
      </c>
      <c r="AS5365" s="9">
        <v>0</v>
      </c>
      <c r="AT5365" s="9">
        <v>0</v>
      </c>
      <c r="AU5365" s="9">
        <v>0</v>
      </c>
      <c r="AV5365" s="9">
        <v>0</v>
      </c>
      <c r="AW5365" s="9">
        <v>0</v>
      </c>
      <c r="AX5365" s="9">
        <v>0</v>
      </c>
      <c r="AY5365" s="9">
        <v>0</v>
      </c>
      <c r="AZ5365" s="9">
        <v>0</v>
      </c>
      <c r="BA5365" s="9">
        <v>3</v>
      </c>
      <c r="BB5365" s="9">
        <v>3</v>
      </c>
      <c r="BC5365" s="9">
        <v>0</v>
      </c>
    </row>
    <row r="5366" spans="2:55" x14ac:dyDescent="0.45">
      <c r="B5366" s="25">
        <v>5359</v>
      </c>
      <c r="D5366" s="9" t="s">
        <v>107</v>
      </c>
      <c r="E5366" s="9">
        <v>0</v>
      </c>
      <c r="F5366" s="9">
        <v>0</v>
      </c>
      <c r="G5366" s="9">
        <v>0</v>
      </c>
      <c r="H5366" s="9">
        <v>3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0</v>
      </c>
      <c r="O5366" s="9">
        <v>0</v>
      </c>
      <c r="P5366" s="9">
        <v>0</v>
      </c>
      <c r="Q5366" s="9">
        <v>0</v>
      </c>
      <c r="R5366" s="9">
        <v>0</v>
      </c>
      <c r="S5366" s="9">
        <v>0</v>
      </c>
      <c r="T5366" s="9">
        <v>0</v>
      </c>
      <c r="U5366" s="9">
        <v>0</v>
      </c>
      <c r="V5366" s="9">
        <v>0</v>
      </c>
      <c r="W5366" s="9">
        <v>0</v>
      </c>
      <c r="X5366" s="9">
        <v>0</v>
      </c>
      <c r="Y5366" s="9">
        <v>0</v>
      </c>
      <c r="Z5366" s="9">
        <v>0</v>
      </c>
      <c r="AA5366" s="9">
        <v>0</v>
      </c>
      <c r="AB5366" s="9">
        <v>0</v>
      </c>
      <c r="AC5366" s="9">
        <v>0</v>
      </c>
      <c r="AD5366" s="9">
        <v>0</v>
      </c>
      <c r="AE5366" s="9">
        <v>0</v>
      </c>
      <c r="AF5366" s="9">
        <v>0</v>
      </c>
      <c r="AG5366" s="9">
        <v>0</v>
      </c>
      <c r="AH5366" s="9">
        <v>0</v>
      </c>
      <c r="AI5366" s="9">
        <v>0</v>
      </c>
      <c r="AJ5366" s="9">
        <v>0</v>
      </c>
      <c r="AK5366" s="9">
        <v>0</v>
      </c>
      <c r="AL5366" s="9">
        <v>0</v>
      </c>
      <c r="AM5366" s="9">
        <v>0</v>
      </c>
      <c r="AN5366" s="9">
        <v>0</v>
      </c>
      <c r="AO5366" s="9">
        <v>0</v>
      </c>
      <c r="AP5366" s="9">
        <v>3</v>
      </c>
      <c r="AQ5366" s="9">
        <v>0</v>
      </c>
      <c r="AR5366" s="9">
        <v>0</v>
      </c>
      <c r="AS5366" s="9">
        <v>0</v>
      </c>
      <c r="AT5366" s="9">
        <v>0</v>
      </c>
      <c r="AU5366" s="9">
        <v>0</v>
      </c>
      <c r="AV5366" s="9">
        <v>0</v>
      </c>
      <c r="AW5366" s="9">
        <v>0</v>
      </c>
      <c r="AX5366" s="9">
        <v>0</v>
      </c>
      <c r="AY5366" s="9">
        <v>0</v>
      </c>
      <c r="AZ5366" s="9">
        <v>0</v>
      </c>
      <c r="BA5366" s="9">
        <v>0</v>
      </c>
      <c r="BB5366" s="9">
        <v>0</v>
      </c>
      <c r="BC5366" s="9">
        <v>0</v>
      </c>
    </row>
    <row r="5367" spans="2:55" x14ac:dyDescent="0.45">
      <c r="B5367" s="25">
        <v>5360</v>
      </c>
      <c r="D5367" s="9" t="s">
        <v>108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0</v>
      </c>
      <c r="R5367" s="9">
        <v>0</v>
      </c>
      <c r="S5367" s="9">
        <v>0</v>
      </c>
      <c r="T5367" s="9">
        <v>0</v>
      </c>
      <c r="U5367" s="9">
        <v>0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  <c r="AB5367" s="9">
        <v>0</v>
      </c>
      <c r="AC5367" s="9">
        <v>0</v>
      </c>
      <c r="AD5367" s="9">
        <v>0</v>
      </c>
      <c r="AE5367" s="9">
        <v>0</v>
      </c>
      <c r="AF5367" s="9">
        <v>0</v>
      </c>
      <c r="AG5367" s="9">
        <v>0</v>
      </c>
      <c r="AH5367" s="9">
        <v>0</v>
      </c>
      <c r="AI5367" s="9">
        <v>0</v>
      </c>
      <c r="AJ5367" s="9">
        <v>0</v>
      </c>
      <c r="AK5367" s="9">
        <v>0</v>
      </c>
      <c r="AL5367" s="9">
        <v>0</v>
      </c>
      <c r="AM5367" s="9">
        <v>0</v>
      </c>
      <c r="AN5367" s="9">
        <v>0</v>
      </c>
      <c r="AO5367" s="9">
        <v>0</v>
      </c>
      <c r="AP5367" s="9">
        <v>0</v>
      </c>
      <c r="AQ5367" s="9">
        <v>0</v>
      </c>
      <c r="AR5367" s="9">
        <v>0</v>
      </c>
      <c r="AS5367" s="9">
        <v>0</v>
      </c>
      <c r="AT5367" s="9">
        <v>0</v>
      </c>
      <c r="AU5367" s="9">
        <v>0</v>
      </c>
      <c r="AV5367" s="9">
        <v>0</v>
      </c>
      <c r="AW5367" s="9">
        <v>0</v>
      </c>
      <c r="AX5367" s="9">
        <v>0</v>
      </c>
      <c r="AY5367" s="9">
        <v>0</v>
      </c>
      <c r="AZ5367" s="9">
        <v>0</v>
      </c>
      <c r="BA5367" s="9">
        <v>0</v>
      </c>
      <c r="BB5367" s="9">
        <v>0</v>
      </c>
      <c r="BC5367" s="9">
        <v>0</v>
      </c>
    </row>
    <row r="5368" spans="2:55" x14ac:dyDescent="0.45">
      <c r="B5368" s="25">
        <v>5361</v>
      </c>
      <c r="D5368" s="9" t="s">
        <v>109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  <c r="Q5368" s="9">
        <v>0</v>
      </c>
      <c r="R5368" s="9">
        <v>0</v>
      </c>
      <c r="S5368" s="9">
        <v>0</v>
      </c>
      <c r="T5368" s="9">
        <v>0</v>
      </c>
      <c r="U5368" s="9">
        <v>0</v>
      </c>
      <c r="V5368" s="9">
        <v>0</v>
      </c>
      <c r="W5368" s="9">
        <v>0</v>
      </c>
      <c r="X5368" s="9">
        <v>0</v>
      </c>
      <c r="Y5368" s="9">
        <v>0</v>
      </c>
      <c r="Z5368" s="9">
        <v>0</v>
      </c>
      <c r="AA5368" s="9">
        <v>0</v>
      </c>
      <c r="AB5368" s="9">
        <v>0</v>
      </c>
      <c r="AC5368" s="9">
        <v>0</v>
      </c>
      <c r="AD5368" s="9">
        <v>0</v>
      </c>
      <c r="AE5368" s="9">
        <v>0</v>
      </c>
      <c r="AF5368" s="9">
        <v>0</v>
      </c>
      <c r="AG5368" s="9">
        <v>0</v>
      </c>
      <c r="AH5368" s="9">
        <v>0</v>
      </c>
      <c r="AI5368" s="9">
        <v>0</v>
      </c>
      <c r="AJ5368" s="9">
        <v>0</v>
      </c>
      <c r="AK5368" s="9">
        <v>0</v>
      </c>
      <c r="AL5368" s="9">
        <v>0</v>
      </c>
      <c r="AM5368" s="9">
        <v>0</v>
      </c>
      <c r="AN5368" s="9">
        <v>0</v>
      </c>
      <c r="AO5368" s="9">
        <v>0</v>
      </c>
      <c r="AP5368" s="9">
        <v>0</v>
      </c>
      <c r="AQ5368" s="9">
        <v>0</v>
      </c>
      <c r="AR5368" s="9">
        <v>0</v>
      </c>
      <c r="AS5368" s="9">
        <v>0</v>
      </c>
      <c r="AT5368" s="9">
        <v>0</v>
      </c>
      <c r="AU5368" s="9">
        <v>0</v>
      </c>
      <c r="AV5368" s="9">
        <v>0</v>
      </c>
      <c r="AW5368" s="9">
        <v>0</v>
      </c>
      <c r="AX5368" s="9">
        <v>0</v>
      </c>
      <c r="AY5368" s="9">
        <v>0</v>
      </c>
      <c r="AZ5368" s="9">
        <v>0</v>
      </c>
      <c r="BA5368" s="9">
        <v>0</v>
      </c>
      <c r="BB5368" s="9">
        <v>0</v>
      </c>
      <c r="BC5368" s="9">
        <v>0</v>
      </c>
    </row>
    <row r="5369" spans="2:55" x14ac:dyDescent="0.45">
      <c r="B5369" s="25">
        <v>5362</v>
      </c>
      <c r="D5369" s="9" t="s">
        <v>110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>
        <v>0</v>
      </c>
      <c r="W5369" s="9">
        <v>0</v>
      </c>
      <c r="X5369" s="9">
        <v>0</v>
      </c>
      <c r="Y5369" s="9">
        <v>0</v>
      </c>
      <c r="Z5369" s="9">
        <v>0</v>
      </c>
      <c r="AA5369" s="9">
        <v>0</v>
      </c>
      <c r="AB5369" s="9">
        <v>0</v>
      </c>
      <c r="AC5369" s="9">
        <v>0</v>
      </c>
      <c r="AD5369" s="9">
        <v>0</v>
      </c>
      <c r="AE5369" s="9">
        <v>0</v>
      </c>
      <c r="AF5369" s="9">
        <v>0</v>
      </c>
      <c r="AG5369" s="9">
        <v>0</v>
      </c>
      <c r="AH5369" s="9">
        <v>0</v>
      </c>
      <c r="AI5369" s="9">
        <v>0</v>
      </c>
      <c r="AJ5369" s="9">
        <v>0</v>
      </c>
      <c r="AK5369" s="9">
        <v>6</v>
      </c>
      <c r="AL5369" s="9">
        <v>0</v>
      </c>
      <c r="AM5369" s="9">
        <v>0</v>
      </c>
      <c r="AN5369" s="9">
        <v>0</v>
      </c>
      <c r="AO5369" s="9">
        <v>0</v>
      </c>
      <c r="AP5369" s="9">
        <v>0</v>
      </c>
      <c r="AQ5369" s="9">
        <v>0</v>
      </c>
      <c r="AR5369" s="9">
        <v>0</v>
      </c>
      <c r="AS5369" s="9">
        <v>0</v>
      </c>
      <c r="AT5369" s="9">
        <v>0</v>
      </c>
      <c r="AU5369" s="9">
        <v>0</v>
      </c>
      <c r="AV5369" s="9">
        <v>0</v>
      </c>
      <c r="AW5369" s="9">
        <v>0</v>
      </c>
      <c r="AX5369" s="9">
        <v>0</v>
      </c>
      <c r="AY5369" s="9">
        <v>0</v>
      </c>
      <c r="AZ5369" s="9">
        <v>0</v>
      </c>
      <c r="BA5369" s="9">
        <v>0</v>
      </c>
      <c r="BB5369" s="9">
        <v>0</v>
      </c>
      <c r="BC5369" s="9">
        <v>0</v>
      </c>
    </row>
    <row r="5370" spans="2:55" x14ac:dyDescent="0.45">
      <c r="B5370" s="25">
        <v>5363</v>
      </c>
      <c r="D5370" s="9" t="s">
        <v>111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0</v>
      </c>
      <c r="O5370" s="9">
        <v>0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  <c r="AC5370" s="9">
        <v>0</v>
      </c>
      <c r="AD5370" s="9">
        <v>0</v>
      </c>
      <c r="AE5370" s="9">
        <v>0</v>
      </c>
      <c r="AF5370" s="9">
        <v>0</v>
      </c>
      <c r="AG5370" s="9">
        <v>0</v>
      </c>
      <c r="AH5370" s="9">
        <v>0</v>
      </c>
      <c r="AI5370" s="9">
        <v>0</v>
      </c>
      <c r="AJ5370" s="9">
        <v>0</v>
      </c>
      <c r="AK5370" s="9">
        <v>0</v>
      </c>
      <c r="AL5370" s="9">
        <v>0</v>
      </c>
      <c r="AM5370" s="9">
        <v>0</v>
      </c>
      <c r="AN5370" s="9">
        <v>0</v>
      </c>
      <c r="AO5370" s="9">
        <v>0</v>
      </c>
      <c r="AP5370" s="9">
        <v>0</v>
      </c>
      <c r="AQ5370" s="9">
        <v>0</v>
      </c>
      <c r="AR5370" s="9">
        <v>0</v>
      </c>
      <c r="AS5370" s="9">
        <v>0</v>
      </c>
      <c r="AT5370" s="9">
        <v>0</v>
      </c>
      <c r="AU5370" s="9">
        <v>0</v>
      </c>
      <c r="AV5370" s="9">
        <v>0</v>
      </c>
      <c r="AW5370" s="9">
        <v>0</v>
      </c>
      <c r="AX5370" s="9">
        <v>0</v>
      </c>
      <c r="AY5370" s="9">
        <v>0</v>
      </c>
      <c r="AZ5370" s="9">
        <v>0</v>
      </c>
      <c r="BA5370" s="9">
        <v>0</v>
      </c>
      <c r="BB5370" s="9">
        <v>0</v>
      </c>
      <c r="BC5370" s="9">
        <v>0</v>
      </c>
    </row>
    <row r="5371" spans="2:55" x14ac:dyDescent="0.45">
      <c r="B5371" s="25">
        <v>5364</v>
      </c>
      <c r="D5371" s="9" t="s">
        <v>112</v>
      </c>
      <c r="E5371" s="9">
        <v>0</v>
      </c>
      <c r="F5371" s="9">
        <v>0</v>
      </c>
      <c r="G5371" s="9">
        <v>0</v>
      </c>
      <c r="H5371" s="9">
        <v>0</v>
      </c>
      <c r="I5371" s="9">
        <v>0</v>
      </c>
      <c r="J5371" s="9">
        <v>0</v>
      </c>
      <c r="K5371" s="9">
        <v>0</v>
      </c>
      <c r="L5371" s="9">
        <v>0</v>
      </c>
      <c r="M5371" s="9">
        <v>0</v>
      </c>
      <c r="N5371" s="9">
        <v>0</v>
      </c>
      <c r="O5371" s="9">
        <v>0</v>
      </c>
      <c r="P5371" s="9">
        <v>0</v>
      </c>
      <c r="Q5371" s="9">
        <v>0</v>
      </c>
      <c r="R5371" s="9">
        <v>0</v>
      </c>
      <c r="S5371" s="9">
        <v>0</v>
      </c>
      <c r="T5371" s="9">
        <v>0</v>
      </c>
      <c r="U5371" s="9">
        <v>0</v>
      </c>
      <c r="V5371" s="9">
        <v>0</v>
      </c>
      <c r="W5371" s="9">
        <v>0</v>
      </c>
      <c r="X5371" s="9">
        <v>0</v>
      </c>
      <c r="Y5371" s="9">
        <v>0</v>
      </c>
      <c r="Z5371" s="9">
        <v>0</v>
      </c>
      <c r="AA5371" s="9">
        <v>0</v>
      </c>
      <c r="AB5371" s="9">
        <v>0</v>
      </c>
      <c r="AC5371" s="9">
        <v>0</v>
      </c>
      <c r="AD5371" s="9">
        <v>0</v>
      </c>
      <c r="AE5371" s="9">
        <v>0</v>
      </c>
      <c r="AF5371" s="9">
        <v>0</v>
      </c>
      <c r="AG5371" s="9">
        <v>0</v>
      </c>
      <c r="AH5371" s="9">
        <v>0</v>
      </c>
      <c r="AI5371" s="9">
        <v>0</v>
      </c>
      <c r="AJ5371" s="9">
        <v>0</v>
      </c>
      <c r="AK5371" s="9">
        <v>0</v>
      </c>
      <c r="AL5371" s="9">
        <v>0</v>
      </c>
      <c r="AM5371" s="9">
        <v>0</v>
      </c>
      <c r="AN5371" s="9">
        <v>0</v>
      </c>
      <c r="AO5371" s="9">
        <v>0</v>
      </c>
      <c r="AP5371" s="9">
        <v>0</v>
      </c>
      <c r="AQ5371" s="9">
        <v>0</v>
      </c>
      <c r="AR5371" s="9">
        <v>0</v>
      </c>
      <c r="AS5371" s="9">
        <v>0</v>
      </c>
      <c r="AT5371" s="9">
        <v>0</v>
      </c>
      <c r="AU5371" s="9">
        <v>0</v>
      </c>
      <c r="AV5371" s="9">
        <v>0</v>
      </c>
      <c r="AW5371" s="9">
        <v>0</v>
      </c>
      <c r="AX5371" s="9">
        <v>0</v>
      </c>
      <c r="AY5371" s="9">
        <v>0</v>
      </c>
      <c r="AZ5371" s="9">
        <v>0</v>
      </c>
      <c r="BA5371" s="9">
        <v>0</v>
      </c>
      <c r="BB5371" s="9">
        <v>0</v>
      </c>
      <c r="BC5371" s="9">
        <v>0</v>
      </c>
    </row>
    <row r="5372" spans="2:55" x14ac:dyDescent="0.45">
      <c r="B5372" s="25">
        <v>5365</v>
      </c>
      <c r="D5372" s="9" t="s">
        <v>113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  <c r="J5372" s="9">
        <v>0</v>
      </c>
      <c r="K5372" s="9">
        <v>0</v>
      </c>
      <c r="L5372" s="9">
        <v>4</v>
      </c>
      <c r="M5372" s="9">
        <v>0</v>
      </c>
      <c r="N5372" s="9">
        <v>0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>
        <v>0</v>
      </c>
      <c r="U5372" s="9">
        <v>0</v>
      </c>
      <c r="V5372" s="9">
        <v>0</v>
      </c>
      <c r="W5372" s="9">
        <v>0</v>
      </c>
      <c r="X5372" s="9">
        <v>0</v>
      </c>
      <c r="Y5372" s="9">
        <v>0</v>
      </c>
      <c r="Z5372" s="9">
        <v>0</v>
      </c>
      <c r="AA5372" s="9">
        <v>0</v>
      </c>
      <c r="AB5372" s="9">
        <v>0</v>
      </c>
      <c r="AC5372" s="9">
        <v>0</v>
      </c>
      <c r="AD5372" s="9">
        <v>0</v>
      </c>
      <c r="AE5372" s="9">
        <v>0</v>
      </c>
      <c r="AF5372" s="9">
        <v>0</v>
      </c>
      <c r="AG5372" s="9">
        <v>0</v>
      </c>
      <c r="AH5372" s="9">
        <v>0</v>
      </c>
      <c r="AI5372" s="9">
        <v>0</v>
      </c>
      <c r="AJ5372" s="9">
        <v>0</v>
      </c>
      <c r="AK5372" s="9">
        <v>0</v>
      </c>
      <c r="AL5372" s="9">
        <v>0</v>
      </c>
      <c r="AM5372" s="9">
        <v>0</v>
      </c>
      <c r="AN5372" s="9">
        <v>0</v>
      </c>
      <c r="AO5372" s="9">
        <v>0</v>
      </c>
      <c r="AP5372" s="9">
        <v>0</v>
      </c>
      <c r="AQ5372" s="9">
        <v>0</v>
      </c>
      <c r="AR5372" s="9">
        <v>0</v>
      </c>
      <c r="AS5372" s="9">
        <v>0</v>
      </c>
      <c r="AT5372" s="9">
        <v>0</v>
      </c>
      <c r="AU5372" s="9">
        <v>0</v>
      </c>
      <c r="AV5372" s="9">
        <v>0</v>
      </c>
      <c r="AW5372" s="9">
        <v>0</v>
      </c>
      <c r="AX5372" s="9">
        <v>0</v>
      </c>
      <c r="AY5372" s="9">
        <v>0</v>
      </c>
      <c r="AZ5372" s="9">
        <v>0</v>
      </c>
      <c r="BA5372" s="9">
        <v>0</v>
      </c>
      <c r="BB5372" s="9">
        <v>0</v>
      </c>
      <c r="BC5372" s="9">
        <v>0</v>
      </c>
    </row>
    <row r="5373" spans="2:55" x14ac:dyDescent="0.45">
      <c r="B5373" s="25">
        <v>5366</v>
      </c>
      <c r="D5373" s="9" t="s">
        <v>114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  <c r="J5373" s="9">
        <v>0</v>
      </c>
      <c r="K5373" s="9">
        <v>0</v>
      </c>
      <c r="L5373" s="9">
        <v>0</v>
      </c>
      <c r="M5373" s="9">
        <v>0</v>
      </c>
      <c r="N5373" s="9">
        <v>0</v>
      </c>
      <c r="O5373" s="9">
        <v>0</v>
      </c>
      <c r="P5373" s="9">
        <v>0</v>
      </c>
      <c r="Q5373" s="9">
        <v>0</v>
      </c>
      <c r="R5373" s="9">
        <v>0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3</v>
      </c>
      <c r="AC5373" s="9">
        <v>0</v>
      </c>
      <c r="AD5373" s="9">
        <v>0</v>
      </c>
      <c r="AE5373" s="9">
        <v>0</v>
      </c>
      <c r="AF5373" s="9">
        <v>0</v>
      </c>
      <c r="AG5373" s="9">
        <v>0</v>
      </c>
      <c r="AH5373" s="9">
        <v>0</v>
      </c>
      <c r="AI5373" s="9">
        <v>0</v>
      </c>
      <c r="AJ5373" s="9">
        <v>0</v>
      </c>
      <c r="AK5373" s="9">
        <v>0</v>
      </c>
      <c r="AL5373" s="9">
        <v>0</v>
      </c>
      <c r="AM5373" s="9">
        <v>0</v>
      </c>
      <c r="AN5373" s="9">
        <v>0</v>
      </c>
      <c r="AO5373" s="9">
        <v>0</v>
      </c>
      <c r="AP5373" s="9">
        <v>0</v>
      </c>
      <c r="AQ5373" s="9">
        <v>0</v>
      </c>
      <c r="AR5373" s="9">
        <v>0</v>
      </c>
      <c r="AS5373" s="9">
        <v>0</v>
      </c>
      <c r="AT5373" s="9">
        <v>0</v>
      </c>
      <c r="AU5373" s="9">
        <v>0</v>
      </c>
      <c r="AV5373" s="9">
        <v>0</v>
      </c>
      <c r="AW5373" s="9">
        <v>0</v>
      </c>
      <c r="AX5373" s="9">
        <v>0</v>
      </c>
      <c r="AY5373" s="9">
        <v>0</v>
      </c>
      <c r="AZ5373" s="9">
        <v>0</v>
      </c>
      <c r="BA5373" s="9">
        <v>0</v>
      </c>
      <c r="BB5373" s="9">
        <v>0</v>
      </c>
      <c r="BC5373" s="9">
        <v>0</v>
      </c>
    </row>
    <row r="5374" spans="2:55" x14ac:dyDescent="0.45">
      <c r="B5374" s="25">
        <v>5367</v>
      </c>
      <c r="D5374" s="9" t="s">
        <v>115</v>
      </c>
      <c r="E5374" s="9">
        <v>0</v>
      </c>
      <c r="F5374" s="9">
        <v>0</v>
      </c>
      <c r="G5374" s="9">
        <v>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0</v>
      </c>
      <c r="N5374" s="9">
        <v>0</v>
      </c>
      <c r="O5374" s="9">
        <v>0</v>
      </c>
      <c r="P5374" s="9">
        <v>0</v>
      </c>
      <c r="Q5374" s="9">
        <v>10</v>
      </c>
      <c r="R5374" s="9">
        <v>0</v>
      </c>
      <c r="S5374" s="9">
        <v>0</v>
      </c>
      <c r="T5374" s="9">
        <v>0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5</v>
      </c>
      <c r="AB5374" s="9">
        <v>23</v>
      </c>
      <c r="AC5374" s="9">
        <v>0</v>
      </c>
      <c r="AD5374" s="9">
        <v>0</v>
      </c>
      <c r="AE5374" s="9">
        <v>0</v>
      </c>
      <c r="AF5374" s="9">
        <v>0</v>
      </c>
      <c r="AG5374" s="9">
        <v>0</v>
      </c>
      <c r="AH5374" s="9">
        <v>0</v>
      </c>
      <c r="AI5374" s="9">
        <v>0</v>
      </c>
      <c r="AJ5374" s="9">
        <v>0</v>
      </c>
      <c r="AK5374" s="9">
        <v>0</v>
      </c>
      <c r="AL5374" s="9">
        <v>0</v>
      </c>
      <c r="AM5374" s="9">
        <v>0</v>
      </c>
      <c r="AN5374" s="9">
        <v>0</v>
      </c>
      <c r="AO5374" s="9">
        <v>0</v>
      </c>
      <c r="AP5374" s="9">
        <v>0</v>
      </c>
      <c r="AQ5374" s="9">
        <v>0</v>
      </c>
      <c r="AR5374" s="9">
        <v>0</v>
      </c>
      <c r="AS5374" s="9">
        <v>0</v>
      </c>
      <c r="AT5374" s="9">
        <v>0</v>
      </c>
      <c r="AU5374" s="9">
        <v>0</v>
      </c>
      <c r="AV5374" s="9">
        <v>0</v>
      </c>
      <c r="AW5374" s="9">
        <v>0</v>
      </c>
      <c r="AX5374" s="9">
        <v>3</v>
      </c>
      <c r="AY5374" s="9">
        <v>0</v>
      </c>
      <c r="AZ5374" s="9">
        <v>0</v>
      </c>
      <c r="BA5374" s="9">
        <v>0</v>
      </c>
      <c r="BB5374" s="9">
        <v>0</v>
      </c>
      <c r="BC5374" s="9">
        <v>0</v>
      </c>
    </row>
    <row r="5375" spans="2:55" x14ac:dyDescent="0.45">
      <c r="B5375" s="25">
        <v>5368</v>
      </c>
      <c r="D5375" s="9" t="s">
        <v>116</v>
      </c>
      <c r="E5375" s="9">
        <v>0</v>
      </c>
      <c r="F5375" s="9">
        <v>0</v>
      </c>
      <c r="G5375" s="9">
        <v>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  <c r="Q5375" s="9">
        <v>3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0</v>
      </c>
      <c r="Z5375" s="9">
        <v>0</v>
      </c>
      <c r="AA5375" s="9">
        <v>0</v>
      </c>
      <c r="AB5375" s="9">
        <v>0</v>
      </c>
      <c r="AC5375" s="9">
        <v>0</v>
      </c>
      <c r="AD5375" s="9">
        <v>0</v>
      </c>
      <c r="AE5375" s="9">
        <v>0</v>
      </c>
      <c r="AF5375" s="9">
        <v>0</v>
      </c>
      <c r="AG5375" s="9">
        <v>0</v>
      </c>
      <c r="AH5375" s="9">
        <v>0</v>
      </c>
      <c r="AI5375" s="9">
        <v>0</v>
      </c>
      <c r="AJ5375" s="9">
        <v>0</v>
      </c>
      <c r="AK5375" s="9">
        <v>0</v>
      </c>
      <c r="AL5375" s="9">
        <v>0</v>
      </c>
      <c r="AM5375" s="9">
        <v>0</v>
      </c>
      <c r="AN5375" s="9">
        <v>0</v>
      </c>
      <c r="AO5375" s="9">
        <v>0</v>
      </c>
      <c r="AP5375" s="9">
        <v>0</v>
      </c>
      <c r="AQ5375" s="9">
        <v>0</v>
      </c>
      <c r="AR5375" s="9">
        <v>0</v>
      </c>
      <c r="AS5375" s="9">
        <v>0</v>
      </c>
      <c r="AT5375" s="9">
        <v>0</v>
      </c>
      <c r="AU5375" s="9">
        <v>0</v>
      </c>
      <c r="AV5375" s="9">
        <v>0</v>
      </c>
      <c r="AW5375" s="9">
        <v>0</v>
      </c>
      <c r="AX5375" s="9">
        <v>0</v>
      </c>
      <c r="AY5375" s="9">
        <v>0</v>
      </c>
      <c r="AZ5375" s="9">
        <v>0</v>
      </c>
      <c r="BA5375" s="9">
        <v>0</v>
      </c>
      <c r="BB5375" s="9">
        <v>0</v>
      </c>
      <c r="BC5375" s="9">
        <v>0</v>
      </c>
    </row>
    <row r="5376" spans="2:55" x14ac:dyDescent="0.45">
      <c r="B5376" s="25">
        <v>5369</v>
      </c>
      <c r="D5376" s="9" t="s">
        <v>117</v>
      </c>
      <c r="E5376" s="9">
        <v>0</v>
      </c>
      <c r="F5376" s="9">
        <v>0</v>
      </c>
      <c r="G5376" s="9">
        <v>0</v>
      </c>
      <c r="H5376" s="9">
        <v>0</v>
      </c>
      <c r="I5376" s="9">
        <v>0</v>
      </c>
      <c r="J5376" s="9">
        <v>0</v>
      </c>
      <c r="K5376" s="9">
        <v>0</v>
      </c>
      <c r="L5376" s="9">
        <v>0</v>
      </c>
      <c r="M5376" s="9">
        <v>0</v>
      </c>
      <c r="N5376" s="9">
        <v>0</v>
      </c>
      <c r="O5376" s="9">
        <v>0</v>
      </c>
      <c r="P5376" s="9">
        <v>0</v>
      </c>
      <c r="Q5376" s="9">
        <v>0</v>
      </c>
      <c r="R5376" s="9">
        <v>0</v>
      </c>
      <c r="S5376" s="9">
        <v>0</v>
      </c>
      <c r="T5376" s="9">
        <v>0</v>
      </c>
      <c r="U5376" s="9">
        <v>0</v>
      </c>
      <c r="V5376" s="9">
        <v>0</v>
      </c>
      <c r="W5376" s="9">
        <v>0</v>
      </c>
      <c r="X5376" s="9">
        <v>0</v>
      </c>
      <c r="Y5376" s="9">
        <v>0</v>
      </c>
      <c r="Z5376" s="9">
        <v>0</v>
      </c>
      <c r="AA5376" s="9">
        <v>0</v>
      </c>
      <c r="AB5376" s="9">
        <v>0</v>
      </c>
      <c r="AC5376" s="9">
        <v>0</v>
      </c>
      <c r="AD5376" s="9">
        <v>0</v>
      </c>
      <c r="AE5376" s="9">
        <v>0</v>
      </c>
      <c r="AF5376" s="9">
        <v>0</v>
      </c>
      <c r="AG5376" s="9">
        <v>0</v>
      </c>
      <c r="AH5376" s="9">
        <v>0</v>
      </c>
      <c r="AI5376" s="9">
        <v>0</v>
      </c>
      <c r="AJ5376" s="9">
        <v>0</v>
      </c>
      <c r="AK5376" s="9">
        <v>0</v>
      </c>
      <c r="AL5376" s="9">
        <v>0</v>
      </c>
      <c r="AM5376" s="9">
        <v>0</v>
      </c>
      <c r="AN5376" s="9">
        <v>0</v>
      </c>
      <c r="AO5376" s="9">
        <v>0</v>
      </c>
      <c r="AP5376" s="9">
        <v>0</v>
      </c>
      <c r="AQ5376" s="9">
        <v>0</v>
      </c>
      <c r="AR5376" s="9">
        <v>0</v>
      </c>
      <c r="AS5376" s="9">
        <v>0</v>
      </c>
      <c r="AT5376" s="9">
        <v>0</v>
      </c>
      <c r="AU5376" s="9">
        <v>0</v>
      </c>
      <c r="AV5376" s="9">
        <v>0</v>
      </c>
      <c r="AW5376" s="9">
        <v>0</v>
      </c>
      <c r="AX5376" s="9">
        <v>0</v>
      </c>
      <c r="AY5376" s="9">
        <v>0</v>
      </c>
      <c r="AZ5376" s="9">
        <v>0</v>
      </c>
      <c r="BA5376" s="9">
        <v>0</v>
      </c>
      <c r="BB5376" s="9">
        <v>0</v>
      </c>
      <c r="BC5376" s="9">
        <v>0</v>
      </c>
    </row>
    <row r="5377" spans="2:55" x14ac:dyDescent="0.45">
      <c r="B5377" s="25">
        <v>5370</v>
      </c>
      <c r="D5377" s="9" t="s">
        <v>118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>
        <v>0</v>
      </c>
      <c r="W5377" s="9">
        <v>0</v>
      </c>
      <c r="X5377" s="9">
        <v>0</v>
      </c>
      <c r="Y5377" s="9">
        <v>0</v>
      </c>
      <c r="Z5377" s="9">
        <v>0</v>
      </c>
      <c r="AA5377" s="9">
        <v>0</v>
      </c>
      <c r="AB5377" s="9">
        <v>0</v>
      </c>
      <c r="AC5377" s="9">
        <v>0</v>
      </c>
      <c r="AD5377" s="9">
        <v>5</v>
      </c>
      <c r="AE5377" s="9">
        <v>0</v>
      </c>
      <c r="AF5377" s="9">
        <v>0</v>
      </c>
      <c r="AG5377" s="9">
        <v>0</v>
      </c>
      <c r="AH5377" s="9">
        <v>0</v>
      </c>
      <c r="AI5377" s="9">
        <v>0</v>
      </c>
      <c r="AJ5377" s="9">
        <v>0</v>
      </c>
      <c r="AK5377" s="9">
        <v>0</v>
      </c>
      <c r="AL5377" s="9">
        <v>0</v>
      </c>
      <c r="AM5377" s="9">
        <v>0</v>
      </c>
      <c r="AN5377" s="9">
        <v>0</v>
      </c>
      <c r="AO5377" s="9">
        <v>0</v>
      </c>
      <c r="AP5377" s="9">
        <v>0</v>
      </c>
      <c r="AQ5377" s="9">
        <v>0</v>
      </c>
      <c r="AR5377" s="9">
        <v>0</v>
      </c>
      <c r="AS5377" s="9">
        <v>0</v>
      </c>
      <c r="AT5377" s="9">
        <v>0</v>
      </c>
      <c r="AU5377" s="9">
        <v>0</v>
      </c>
      <c r="AV5377" s="9">
        <v>0</v>
      </c>
      <c r="AW5377" s="9">
        <v>0</v>
      </c>
      <c r="AX5377" s="9">
        <v>0</v>
      </c>
      <c r="AY5377" s="9">
        <v>0</v>
      </c>
      <c r="AZ5377" s="9">
        <v>0</v>
      </c>
      <c r="BA5377" s="9">
        <v>0</v>
      </c>
      <c r="BB5377" s="9">
        <v>0</v>
      </c>
      <c r="BC5377" s="9">
        <v>0</v>
      </c>
    </row>
    <row r="5378" spans="2:55" x14ac:dyDescent="0.45">
      <c r="B5378" s="25">
        <v>5371</v>
      </c>
      <c r="D5378" s="9" t="s">
        <v>119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  <c r="J5378" s="9">
        <v>0</v>
      </c>
      <c r="K5378" s="9">
        <v>0</v>
      </c>
      <c r="L5378" s="9">
        <v>0</v>
      </c>
      <c r="M5378" s="9">
        <v>0</v>
      </c>
      <c r="N5378" s="9">
        <v>0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0</v>
      </c>
      <c r="V5378" s="9">
        <v>0</v>
      </c>
      <c r="W5378" s="9">
        <v>0</v>
      </c>
      <c r="X5378" s="9">
        <v>0</v>
      </c>
      <c r="Y5378" s="9">
        <v>0</v>
      </c>
      <c r="Z5378" s="9">
        <v>0</v>
      </c>
      <c r="AA5378" s="9">
        <v>0</v>
      </c>
      <c r="AB5378" s="9">
        <v>0</v>
      </c>
      <c r="AC5378" s="9">
        <v>0</v>
      </c>
      <c r="AD5378" s="9">
        <v>0</v>
      </c>
      <c r="AE5378" s="9">
        <v>0</v>
      </c>
      <c r="AF5378" s="9">
        <v>0</v>
      </c>
      <c r="AG5378" s="9">
        <v>0</v>
      </c>
      <c r="AH5378" s="9">
        <v>0</v>
      </c>
      <c r="AI5378" s="9">
        <v>0</v>
      </c>
      <c r="AJ5378" s="9">
        <v>0</v>
      </c>
      <c r="AK5378" s="9">
        <v>0</v>
      </c>
      <c r="AL5378" s="9">
        <v>0</v>
      </c>
      <c r="AM5378" s="9">
        <v>0</v>
      </c>
      <c r="AN5378" s="9">
        <v>0</v>
      </c>
      <c r="AO5378" s="9">
        <v>0</v>
      </c>
      <c r="AP5378" s="9">
        <v>0</v>
      </c>
      <c r="AQ5378" s="9">
        <v>0</v>
      </c>
      <c r="AR5378" s="9">
        <v>0</v>
      </c>
      <c r="AS5378" s="9">
        <v>0</v>
      </c>
      <c r="AT5378" s="9">
        <v>0</v>
      </c>
      <c r="AU5378" s="9">
        <v>0</v>
      </c>
      <c r="AV5378" s="9">
        <v>0</v>
      </c>
      <c r="AW5378" s="9">
        <v>0</v>
      </c>
      <c r="AX5378" s="9">
        <v>0</v>
      </c>
      <c r="AY5378" s="9">
        <v>0</v>
      </c>
      <c r="AZ5378" s="9">
        <v>0</v>
      </c>
      <c r="BA5378" s="9">
        <v>0</v>
      </c>
      <c r="BB5378" s="9">
        <v>0</v>
      </c>
      <c r="BC5378" s="9">
        <v>0</v>
      </c>
    </row>
    <row r="5379" spans="2:55" x14ac:dyDescent="0.45">
      <c r="B5379" s="25">
        <v>5372</v>
      </c>
      <c r="D5379" s="9" t="s">
        <v>120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0</v>
      </c>
      <c r="N5379" s="9">
        <v>5</v>
      </c>
      <c r="O5379" s="9">
        <v>0</v>
      </c>
      <c r="P5379" s="9">
        <v>0</v>
      </c>
      <c r="Q5379" s="9">
        <v>0</v>
      </c>
      <c r="R5379" s="9">
        <v>0</v>
      </c>
      <c r="S5379" s="9">
        <v>0</v>
      </c>
      <c r="T5379" s="9">
        <v>0</v>
      </c>
      <c r="U5379" s="9">
        <v>0</v>
      </c>
      <c r="V5379" s="9">
        <v>0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  <c r="AC5379" s="9">
        <v>0</v>
      </c>
      <c r="AD5379" s="9">
        <v>0</v>
      </c>
      <c r="AE5379" s="9">
        <v>0</v>
      </c>
      <c r="AF5379" s="9">
        <v>0</v>
      </c>
      <c r="AG5379" s="9">
        <v>0</v>
      </c>
      <c r="AH5379" s="9">
        <v>0</v>
      </c>
      <c r="AI5379" s="9">
        <v>0</v>
      </c>
      <c r="AJ5379" s="9">
        <v>0</v>
      </c>
      <c r="AK5379" s="9">
        <v>0</v>
      </c>
      <c r="AL5379" s="9">
        <v>0</v>
      </c>
      <c r="AM5379" s="9">
        <v>0</v>
      </c>
      <c r="AN5379" s="9">
        <v>0</v>
      </c>
      <c r="AO5379" s="9">
        <v>0</v>
      </c>
      <c r="AP5379" s="9">
        <v>0</v>
      </c>
      <c r="AQ5379" s="9">
        <v>0</v>
      </c>
      <c r="AR5379" s="9">
        <v>0</v>
      </c>
      <c r="AS5379" s="9">
        <v>0</v>
      </c>
      <c r="AT5379" s="9">
        <v>0</v>
      </c>
      <c r="AU5379" s="9">
        <v>0</v>
      </c>
      <c r="AV5379" s="9">
        <v>0</v>
      </c>
      <c r="AW5379" s="9">
        <v>0</v>
      </c>
      <c r="AX5379" s="9">
        <v>0</v>
      </c>
      <c r="AY5379" s="9">
        <v>0</v>
      </c>
      <c r="AZ5379" s="9">
        <v>0</v>
      </c>
      <c r="BA5379" s="9">
        <v>0</v>
      </c>
      <c r="BB5379" s="9">
        <v>0</v>
      </c>
      <c r="BC5379" s="9">
        <v>0</v>
      </c>
    </row>
    <row r="5380" spans="2:55" x14ac:dyDescent="0.45">
      <c r="B5380" s="25">
        <v>5373</v>
      </c>
      <c r="D5380" s="9" t="s">
        <v>121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3</v>
      </c>
      <c r="R5380" s="9">
        <v>0</v>
      </c>
      <c r="S5380" s="9">
        <v>0</v>
      </c>
      <c r="T5380" s="9">
        <v>0</v>
      </c>
      <c r="U5380" s="9">
        <v>0</v>
      </c>
      <c r="V5380" s="9">
        <v>0</v>
      </c>
      <c r="W5380" s="9">
        <v>0</v>
      </c>
      <c r="X5380" s="9">
        <v>0</v>
      </c>
      <c r="Y5380" s="9">
        <v>0</v>
      </c>
      <c r="Z5380" s="9">
        <v>0</v>
      </c>
      <c r="AA5380" s="9">
        <v>0</v>
      </c>
      <c r="AB5380" s="9">
        <v>0</v>
      </c>
      <c r="AC5380" s="9">
        <v>0</v>
      </c>
      <c r="AD5380" s="9">
        <v>0</v>
      </c>
      <c r="AE5380" s="9">
        <v>0</v>
      </c>
      <c r="AF5380" s="9">
        <v>0</v>
      </c>
      <c r="AG5380" s="9">
        <v>0</v>
      </c>
      <c r="AH5380" s="9">
        <v>0</v>
      </c>
      <c r="AI5380" s="9">
        <v>0</v>
      </c>
      <c r="AJ5380" s="9">
        <v>0</v>
      </c>
      <c r="AK5380" s="9">
        <v>0</v>
      </c>
      <c r="AL5380" s="9">
        <v>0</v>
      </c>
      <c r="AM5380" s="9">
        <v>0</v>
      </c>
      <c r="AN5380" s="9">
        <v>0</v>
      </c>
      <c r="AO5380" s="9">
        <v>0</v>
      </c>
      <c r="AP5380" s="9">
        <v>0</v>
      </c>
      <c r="AQ5380" s="9">
        <v>0</v>
      </c>
      <c r="AR5380" s="9">
        <v>0</v>
      </c>
      <c r="AS5380" s="9">
        <v>0</v>
      </c>
      <c r="AT5380" s="9">
        <v>0</v>
      </c>
      <c r="AU5380" s="9">
        <v>0</v>
      </c>
      <c r="AV5380" s="9">
        <v>0</v>
      </c>
      <c r="AW5380" s="9">
        <v>0</v>
      </c>
      <c r="AX5380" s="9">
        <v>0</v>
      </c>
      <c r="AY5380" s="9">
        <v>0</v>
      </c>
      <c r="AZ5380" s="9">
        <v>0</v>
      </c>
      <c r="BA5380" s="9">
        <v>0</v>
      </c>
      <c r="BB5380" s="9">
        <v>0</v>
      </c>
      <c r="BC5380" s="9">
        <v>0</v>
      </c>
    </row>
    <row r="5381" spans="2:55" x14ac:dyDescent="0.45">
      <c r="B5381" s="25">
        <v>5374</v>
      </c>
      <c r="D5381" s="9" t="s">
        <v>122</v>
      </c>
      <c r="E5381" s="9">
        <v>0</v>
      </c>
      <c r="F5381" s="9">
        <v>0</v>
      </c>
      <c r="G5381" s="9">
        <v>0</v>
      </c>
      <c r="H5381" s="9">
        <v>0</v>
      </c>
      <c r="I5381" s="9">
        <v>0</v>
      </c>
      <c r="J5381" s="9">
        <v>0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0</v>
      </c>
      <c r="R5381" s="9">
        <v>0</v>
      </c>
      <c r="S5381" s="9">
        <v>0</v>
      </c>
      <c r="T5381" s="9">
        <v>0</v>
      </c>
      <c r="U5381" s="9">
        <v>0</v>
      </c>
      <c r="V5381" s="9">
        <v>0</v>
      </c>
      <c r="W5381" s="9">
        <v>0</v>
      </c>
      <c r="X5381" s="9">
        <v>0</v>
      </c>
      <c r="Y5381" s="9">
        <v>0</v>
      </c>
      <c r="Z5381" s="9">
        <v>0</v>
      </c>
      <c r="AA5381" s="9">
        <v>0</v>
      </c>
      <c r="AB5381" s="9">
        <v>0</v>
      </c>
      <c r="AC5381" s="9">
        <v>0</v>
      </c>
      <c r="AD5381" s="9">
        <v>0</v>
      </c>
      <c r="AE5381" s="9">
        <v>0</v>
      </c>
      <c r="AF5381" s="9">
        <v>0</v>
      </c>
      <c r="AG5381" s="9">
        <v>0</v>
      </c>
      <c r="AH5381" s="9">
        <v>0</v>
      </c>
      <c r="AI5381" s="9">
        <v>0</v>
      </c>
      <c r="AJ5381" s="9">
        <v>0</v>
      </c>
      <c r="AK5381" s="9">
        <v>0</v>
      </c>
      <c r="AL5381" s="9">
        <v>0</v>
      </c>
      <c r="AM5381" s="9">
        <v>0</v>
      </c>
      <c r="AN5381" s="9">
        <v>0</v>
      </c>
      <c r="AO5381" s="9">
        <v>0</v>
      </c>
      <c r="AP5381" s="9">
        <v>0</v>
      </c>
      <c r="AQ5381" s="9">
        <v>0</v>
      </c>
      <c r="AR5381" s="9">
        <v>0</v>
      </c>
      <c r="AS5381" s="9">
        <v>0</v>
      </c>
      <c r="AT5381" s="9">
        <v>0</v>
      </c>
      <c r="AU5381" s="9">
        <v>0</v>
      </c>
      <c r="AV5381" s="9">
        <v>0</v>
      </c>
      <c r="AW5381" s="9">
        <v>0</v>
      </c>
      <c r="AX5381" s="9">
        <v>0</v>
      </c>
      <c r="AY5381" s="9">
        <v>0</v>
      </c>
      <c r="AZ5381" s="9">
        <v>0</v>
      </c>
      <c r="BA5381" s="9">
        <v>0</v>
      </c>
      <c r="BB5381" s="9">
        <v>0</v>
      </c>
      <c r="BC5381" s="9">
        <v>0</v>
      </c>
    </row>
    <row r="5382" spans="2:55" x14ac:dyDescent="0.45">
      <c r="B5382" s="25">
        <v>5375</v>
      </c>
      <c r="D5382" s="9" t="s">
        <v>123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0</v>
      </c>
      <c r="N5382" s="9">
        <v>0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0</v>
      </c>
      <c r="X5382" s="9">
        <v>0</v>
      </c>
      <c r="Y5382" s="9">
        <v>0</v>
      </c>
      <c r="Z5382" s="9">
        <v>0</v>
      </c>
      <c r="AA5382" s="9">
        <v>0</v>
      </c>
      <c r="AB5382" s="9">
        <v>0</v>
      </c>
      <c r="AC5382" s="9">
        <v>0</v>
      </c>
      <c r="AD5382" s="9">
        <v>0</v>
      </c>
      <c r="AE5382" s="9">
        <v>0</v>
      </c>
      <c r="AF5382" s="9">
        <v>0</v>
      </c>
      <c r="AG5382" s="9">
        <v>0</v>
      </c>
      <c r="AH5382" s="9">
        <v>0</v>
      </c>
      <c r="AI5382" s="9">
        <v>0</v>
      </c>
      <c r="AJ5382" s="9">
        <v>0</v>
      </c>
      <c r="AK5382" s="9">
        <v>0</v>
      </c>
      <c r="AL5382" s="9">
        <v>0</v>
      </c>
      <c r="AM5382" s="9">
        <v>0</v>
      </c>
      <c r="AN5382" s="9">
        <v>0</v>
      </c>
      <c r="AO5382" s="9">
        <v>0</v>
      </c>
      <c r="AP5382" s="9">
        <v>0</v>
      </c>
      <c r="AQ5382" s="9">
        <v>0</v>
      </c>
      <c r="AR5382" s="9">
        <v>0</v>
      </c>
      <c r="AS5382" s="9">
        <v>0</v>
      </c>
      <c r="AT5382" s="9">
        <v>0</v>
      </c>
      <c r="AU5382" s="9">
        <v>0</v>
      </c>
      <c r="AV5382" s="9">
        <v>0</v>
      </c>
      <c r="AW5382" s="9">
        <v>0</v>
      </c>
      <c r="AX5382" s="9">
        <v>0</v>
      </c>
      <c r="AY5382" s="9">
        <v>0</v>
      </c>
      <c r="AZ5382" s="9">
        <v>0</v>
      </c>
      <c r="BA5382" s="9">
        <v>0</v>
      </c>
      <c r="BB5382" s="9">
        <v>0</v>
      </c>
      <c r="BC5382" s="9">
        <v>0</v>
      </c>
    </row>
    <row r="5383" spans="2:55" x14ac:dyDescent="0.45">
      <c r="B5383" s="25">
        <v>5376</v>
      </c>
      <c r="D5383" s="9" t="s">
        <v>124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0</v>
      </c>
      <c r="R5383" s="9">
        <v>0</v>
      </c>
      <c r="S5383" s="9">
        <v>0</v>
      </c>
      <c r="T5383" s="9">
        <v>0</v>
      </c>
      <c r="U5383" s="9">
        <v>0</v>
      </c>
      <c r="V5383" s="9">
        <v>0</v>
      </c>
      <c r="W5383" s="9">
        <v>0</v>
      </c>
      <c r="X5383" s="9">
        <v>0</v>
      </c>
      <c r="Y5383" s="9">
        <v>0</v>
      </c>
      <c r="Z5383" s="9">
        <v>0</v>
      </c>
      <c r="AA5383" s="9">
        <v>0</v>
      </c>
      <c r="AB5383" s="9">
        <v>0</v>
      </c>
      <c r="AC5383" s="9">
        <v>0</v>
      </c>
      <c r="AD5383" s="9">
        <v>0</v>
      </c>
      <c r="AE5383" s="9">
        <v>0</v>
      </c>
      <c r="AF5383" s="9">
        <v>0</v>
      </c>
      <c r="AG5383" s="9">
        <v>0</v>
      </c>
      <c r="AH5383" s="9">
        <v>0</v>
      </c>
      <c r="AI5383" s="9">
        <v>0</v>
      </c>
      <c r="AJ5383" s="9">
        <v>0</v>
      </c>
      <c r="AK5383" s="9">
        <v>0</v>
      </c>
      <c r="AL5383" s="9">
        <v>0</v>
      </c>
      <c r="AM5383" s="9">
        <v>0</v>
      </c>
      <c r="AN5383" s="9">
        <v>0</v>
      </c>
      <c r="AO5383" s="9">
        <v>0</v>
      </c>
      <c r="AP5383" s="9">
        <v>0</v>
      </c>
      <c r="AQ5383" s="9">
        <v>0</v>
      </c>
      <c r="AR5383" s="9">
        <v>0</v>
      </c>
      <c r="AS5383" s="9">
        <v>0</v>
      </c>
      <c r="AT5383" s="9">
        <v>0</v>
      </c>
      <c r="AU5383" s="9">
        <v>0</v>
      </c>
      <c r="AV5383" s="9">
        <v>0</v>
      </c>
      <c r="AW5383" s="9">
        <v>0</v>
      </c>
      <c r="AX5383" s="9">
        <v>0</v>
      </c>
      <c r="AY5383" s="9">
        <v>0</v>
      </c>
      <c r="AZ5383" s="9">
        <v>0</v>
      </c>
      <c r="BA5383" s="9">
        <v>0</v>
      </c>
      <c r="BB5383" s="9">
        <v>0</v>
      </c>
      <c r="BC5383" s="9">
        <v>0</v>
      </c>
    </row>
    <row r="5384" spans="2:55" x14ac:dyDescent="0.45">
      <c r="B5384" s="25">
        <v>5377</v>
      </c>
      <c r="D5384" s="9" t="s">
        <v>125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0</v>
      </c>
      <c r="P5384" s="9">
        <v>0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  <c r="AB5384" s="9">
        <v>0</v>
      </c>
      <c r="AC5384" s="9">
        <v>0</v>
      </c>
      <c r="AD5384" s="9">
        <v>0</v>
      </c>
      <c r="AE5384" s="9">
        <v>0</v>
      </c>
      <c r="AF5384" s="9">
        <v>0</v>
      </c>
      <c r="AG5384" s="9">
        <v>0</v>
      </c>
      <c r="AH5384" s="9">
        <v>0</v>
      </c>
      <c r="AI5384" s="9">
        <v>0</v>
      </c>
      <c r="AJ5384" s="9">
        <v>0</v>
      </c>
      <c r="AK5384" s="9">
        <v>0</v>
      </c>
      <c r="AL5384" s="9">
        <v>0</v>
      </c>
      <c r="AM5384" s="9">
        <v>0</v>
      </c>
      <c r="AN5384" s="9">
        <v>0</v>
      </c>
      <c r="AO5384" s="9">
        <v>0</v>
      </c>
      <c r="AP5384" s="9">
        <v>0</v>
      </c>
      <c r="AQ5384" s="9">
        <v>0</v>
      </c>
      <c r="AR5384" s="9">
        <v>0</v>
      </c>
      <c r="AS5384" s="9">
        <v>0</v>
      </c>
      <c r="AT5384" s="9">
        <v>0</v>
      </c>
      <c r="AU5384" s="9">
        <v>0</v>
      </c>
      <c r="AV5384" s="9">
        <v>0</v>
      </c>
      <c r="AW5384" s="9">
        <v>0</v>
      </c>
      <c r="AX5384" s="9">
        <v>0</v>
      </c>
      <c r="AY5384" s="9">
        <v>0</v>
      </c>
      <c r="AZ5384" s="9">
        <v>0</v>
      </c>
      <c r="BA5384" s="9">
        <v>0</v>
      </c>
      <c r="BB5384" s="9">
        <v>0</v>
      </c>
      <c r="BC5384" s="9">
        <v>0</v>
      </c>
    </row>
    <row r="5385" spans="2:55" x14ac:dyDescent="0.45">
      <c r="B5385" s="25">
        <v>5378</v>
      </c>
      <c r="D5385" s="9" t="s">
        <v>126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0</v>
      </c>
      <c r="R5385" s="9">
        <v>0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0</v>
      </c>
      <c r="AB5385" s="9">
        <v>0</v>
      </c>
      <c r="AC5385" s="9">
        <v>0</v>
      </c>
      <c r="AD5385" s="9">
        <v>0</v>
      </c>
      <c r="AE5385" s="9">
        <v>0</v>
      </c>
      <c r="AF5385" s="9">
        <v>0</v>
      </c>
      <c r="AG5385" s="9">
        <v>0</v>
      </c>
      <c r="AH5385" s="9">
        <v>0</v>
      </c>
      <c r="AI5385" s="9">
        <v>0</v>
      </c>
      <c r="AJ5385" s="9">
        <v>0</v>
      </c>
      <c r="AK5385" s="9">
        <v>0</v>
      </c>
      <c r="AL5385" s="9">
        <v>0</v>
      </c>
      <c r="AM5385" s="9">
        <v>0</v>
      </c>
      <c r="AN5385" s="9">
        <v>0</v>
      </c>
      <c r="AO5385" s="9">
        <v>0</v>
      </c>
      <c r="AP5385" s="9">
        <v>0</v>
      </c>
      <c r="AQ5385" s="9">
        <v>0</v>
      </c>
      <c r="AR5385" s="9">
        <v>0</v>
      </c>
      <c r="AS5385" s="9">
        <v>0</v>
      </c>
      <c r="AT5385" s="9">
        <v>0</v>
      </c>
      <c r="AU5385" s="9">
        <v>0</v>
      </c>
      <c r="AV5385" s="9">
        <v>0</v>
      </c>
      <c r="AW5385" s="9">
        <v>0</v>
      </c>
      <c r="AX5385" s="9">
        <v>0</v>
      </c>
      <c r="AY5385" s="9">
        <v>0</v>
      </c>
      <c r="AZ5385" s="9">
        <v>0</v>
      </c>
      <c r="BA5385" s="9">
        <v>0</v>
      </c>
      <c r="BB5385" s="9">
        <v>0</v>
      </c>
      <c r="BC5385" s="9">
        <v>0</v>
      </c>
    </row>
    <row r="5386" spans="2:55" x14ac:dyDescent="0.45">
      <c r="B5386" s="25">
        <v>5379</v>
      </c>
      <c r="D5386" s="9" t="s">
        <v>127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0</v>
      </c>
      <c r="T5386" s="9">
        <v>0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  <c r="AC5386" s="9">
        <v>0</v>
      </c>
      <c r="AD5386" s="9">
        <v>0</v>
      </c>
      <c r="AE5386" s="9">
        <v>0</v>
      </c>
      <c r="AF5386" s="9">
        <v>0</v>
      </c>
      <c r="AG5386" s="9">
        <v>0</v>
      </c>
      <c r="AH5386" s="9">
        <v>0</v>
      </c>
      <c r="AI5386" s="9">
        <v>0</v>
      </c>
      <c r="AJ5386" s="9">
        <v>0</v>
      </c>
      <c r="AK5386" s="9">
        <v>0</v>
      </c>
      <c r="AL5386" s="9">
        <v>0</v>
      </c>
      <c r="AM5386" s="9">
        <v>0</v>
      </c>
      <c r="AN5386" s="9">
        <v>0</v>
      </c>
      <c r="AO5386" s="9">
        <v>0</v>
      </c>
      <c r="AP5386" s="9">
        <v>0</v>
      </c>
      <c r="AQ5386" s="9">
        <v>0</v>
      </c>
      <c r="AR5386" s="9">
        <v>0</v>
      </c>
      <c r="AS5386" s="9">
        <v>0</v>
      </c>
      <c r="AT5386" s="9">
        <v>0</v>
      </c>
      <c r="AU5386" s="9">
        <v>0</v>
      </c>
      <c r="AV5386" s="9">
        <v>0</v>
      </c>
      <c r="AW5386" s="9">
        <v>0</v>
      </c>
      <c r="AX5386" s="9">
        <v>0</v>
      </c>
      <c r="AY5386" s="9">
        <v>0</v>
      </c>
      <c r="AZ5386" s="9">
        <v>0</v>
      </c>
      <c r="BA5386" s="9">
        <v>0</v>
      </c>
      <c r="BB5386" s="9">
        <v>0</v>
      </c>
      <c r="BC5386" s="9">
        <v>0</v>
      </c>
    </row>
    <row r="5387" spans="2:55" x14ac:dyDescent="0.45">
      <c r="B5387" s="25">
        <v>5380</v>
      </c>
      <c r="D5387" s="9" t="s">
        <v>128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  <c r="J5387" s="9">
        <v>0</v>
      </c>
      <c r="K5387" s="9">
        <v>0</v>
      </c>
      <c r="L5387" s="9">
        <v>0</v>
      </c>
      <c r="M5387" s="9">
        <v>3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0</v>
      </c>
      <c r="Z5387" s="9">
        <v>0</v>
      </c>
      <c r="AA5387" s="9">
        <v>0</v>
      </c>
      <c r="AB5387" s="9">
        <v>0</v>
      </c>
      <c r="AC5387" s="9">
        <v>0</v>
      </c>
      <c r="AD5387" s="9">
        <v>0</v>
      </c>
      <c r="AE5387" s="9">
        <v>0</v>
      </c>
      <c r="AF5387" s="9">
        <v>0</v>
      </c>
      <c r="AG5387" s="9">
        <v>0</v>
      </c>
      <c r="AH5387" s="9">
        <v>0</v>
      </c>
      <c r="AI5387" s="9">
        <v>0</v>
      </c>
      <c r="AJ5387" s="9">
        <v>0</v>
      </c>
      <c r="AK5387" s="9">
        <v>0</v>
      </c>
      <c r="AL5387" s="9">
        <v>0</v>
      </c>
      <c r="AM5387" s="9">
        <v>0</v>
      </c>
      <c r="AN5387" s="9">
        <v>0</v>
      </c>
      <c r="AO5387" s="9">
        <v>0</v>
      </c>
      <c r="AP5387" s="9">
        <v>0</v>
      </c>
      <c r="AQ5387" s="9">
        <v>0</v>
      </c>
      <c r="AR5387" s="9">
        <v>0</v>
      </c>
      <c r="AS5387" s="9">
        <v>0</v>
      </c>
      <c r="AT5387" s="9">
        <v>0</v>
      </c>
      <c r="AU5387" s="9">
        <v>0</v>
      </c>
      <c r="AV5387" s="9">
        <v>0</v>
      </c>
      <c r="AW5387" s="9">
        <v>0</v>
      </c>
      <c r="AX5387" s="9">
        <v>0</v>
      </c>
      <c r="AY5387" s="9">
        <v>0</v>
      </c>
      <c r="AZ5387" s="9">
        <v>0</v>
      </c>
      <c r="BA5387" s="9">
        <v>0</v>
      </c>
      <c r="BB5387" s="9">
        <v>0</v>
      </c>
      <c r="BC5387" s="9">
        <v>0</v>
      </c>
    </row>
    <row r="5388" spans="2:55" x14ac:dyDescent="0.45">
      <c r="B5388" s="25">
        <v>5381</v>
      </c>
      <c r="D5388" s="9" t="s">
        <v>129</v>
      </c>
      <c r="E5388" s="9">
        <v>0</v>
      </c>
      <c r="F5388" s="9">
        <v>0</v>
      </c>
      <c r="G5388" s="9">
        <v>0</v>
      </c>
      <c r="H5388" s="9">
        <v>0</v>
      </c>
      <c r="I5388" s="9">
        <v>0</v>
      </c>
      <c r="J5388" s="9">
        <v>0</v>
      </c>
      <c r="K5388" s="9">
        <v>0</v>
      </c>
      <c r="L5388" s="9">
        <v>3</v>
      </c>
      <c r="M5388" s="9">
        <v>0</v>
      </c>
      <c r="N5388" s="9">
        <v>0</v>
      </c>
      <c r="O5388" s="9">
        <v>0</v>
      </c>
      <c r="P5388" s="9">
        <v>0</v>
      </c>
      <c r="Q5388" s="9">
        <v>0</v>
      </c>
      <c r="R5388" s="9">
        <v>0</v>
      </c>
      <c r="S5388" s="9">
        <v>0</v>
      </c>
      <c r="T5388" s="9">
        <v>0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  <c r="AC5388" s="9">
        <v>0</v>
      </c>
      <c r="AD5388" s="9">
        <v>0</v>
      </c>
      <c r="AE5388" s="9">
        <v>0</v>
      </c>
      <c r="AF5388" s="9">
        <v>0</v>
      </c>
      <c r="AG5388" s="9">
        <v>0</v>
      </c>
      <c r="AH5388" s="9">
        <v>0</v>
      </c>
      <c r="AI5388" s="9">
        <v>0</v>
      </c>
      <c r="AJ5388" s="9">
        <v>0</v>
      </c>
      <c r="AK5388" s="9">
        <v>0</v>
      </c>
      <c r="AL5388" s="9">
        <v>0</v>
      </c>
      <c r="AM5388" s="9">
        <v>0</v>
      </c>
      <c r="AN5388" s="9">
        <v>0</v>
      </c>
      <c r="AO5388" s="9">
        <v>0</v>
      </c>
      <c r="AP5388" s="9">
        <v>0</v>
      </c>
      <c r="AQ5388" s="9">
        <v>0</v>
      </c>
      <c r="AR5388" s="9">
        <v>0</v>
      </c>
      <c r="AS5388" s="9">
        <v>0</v>
      </c>
      <c r="AT5388" s="9">
        <v>0</v>
      </c>
      <c r="AU5388" s="9">
        <v>0</v>
      </c>
      <c r="AV5388" s="9">
        <v>0</v>
      </c>
      <c r="AW5388" s="9">
        <v>0</v>
      </c>
      <c r="AX5388" s="9">
        <v>0</v>
      </c>
      <c r="AY5388" s="9">
        <v>0</v>
      </c>
      <c r="AZ5388" s="9">
        <v>0</v>
      </c>
      <c r="BA5388" s="9">
        <v>0</v>
      </c>
      <c r="BB5388" s="9">
        <v>0</v>
      </c>
      <c r="BC5388" s="9">
        <v>0</v>
      </c>
    </row>
    <row r="5389" spans="2:55" x14ac:dyDescent="0.45">
      <c r="B5389" s="25">
        <v>5382</v>
      </c>
      <c r="D5389" s="9" t="s">
        <v>130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0</v>
      </c>
      <c r="V5389" s="9">
        <v>0</v>
      </c>
      <c r="W5389" s="9">
        <v>0</v>
      </c>
      <c r="X5389" s="9">
        <v>0</v>
      </c>
      <c r="Y5389" s="9">
        <v>0</v>
      </c>
      <c r="Z5389" s="9">
        <v>0</v>
      </c>
      <c r="AA5389" s="9">
        <v>0</v>
      </c>
      <c r="AB5389" s="9">
        <v>0</v>
      </c>
      <c r="AC5389" s="9">
        <v>0</v>
      </c>
      <c r="AD5389" s="9">
        <v>0</v>
      </c>
      <c r="AE5389" s="9">
        <v>0</v>
      </c>
      <c r="AF5389" s="9">
        <v>0</v>
      </c>
      <c r="AG5389" s="9">
        <v>0</v>
      </c>
      <c r="AH5389" s="9">
        <v>0</v>
      </c>
      <c r="AI5389" s="9">
        <v>0</v>
      </c>
      <c r="AJ5389" s="9">
        <v>0</v>
      </c>
      <c r="AK5389" s="9">
        <v>0</v>
      </c>
      <c r="AL5389" s="9">
        <v>0</v>
      </c>
      <c r="AM5389" s="9">
        <v>0</v>
      </c>
      <c r="AN5389" s="9">
        <v>0</v>
      </c>
      <c r="AO5389" s="9">
        <v>0</v>
      </c>
      <c r="AP5389" s="9">
        <v>0</v>
      </c>
      <c r="AQ5389" s="9">
        <v>0</v>
      </c>
      <c r="AR5389" s="9">
        <v>0</v>
      </c>
      <c r="AS5389" s="9">
        <v>0</v>
      </c>
      <c r="AT5389" s="9">
        <v>0</v>
      </c>
      <c r="AU5389" s="9">
        <v>0</v>
      </c>
      <c r="AV5389" s="9">
        <v>0</v>
      </c>
      <c r="AW5389" s="9">
        <v>0</v>
      </c>
      <c r="AX5389" s="9">
        <v>0</v>
      </c>
      <c r="AY5389" s="9">
        <v>0</v>
      </c>
      <c r="AZ5389" s="9">
        <v>0</v>
      </c>
      <c r="BA5389" s="9">
        <v>0</v>
      </c>
      <c r="BB5389" s="9">
        <v>0</v>
      </c>
      <c r="BC5389" s="9">
        <v>0</v>
      </c>
    </row>
    <row r="5390" spans="2:55" x14ac:dyDescent="0.45">
      <c r="B5390" s="25">
        <v>5383</v>
      </c>
      <c r="D5390" s="9" t="s">
        <v>131</v>
      </c>
      <c r="E5390" s="9">
        <v>0</v>
      </c>
      <c r="F5390" s="9">
        <v>0</v>
      </c>
      <c r="G5390" s="9">
        <v>0</v>
      </c>
      <c r="H5390" s="9">
        <v>0</v>
      </c>
      <c r="I5390" s="9">
        <v>0</v>
      </c>
      <c r="J5390" s="9">
        <v>0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  <c r="Q5390" s="9">
        <v>0</v>
      </c>
      <c r="R5390" s="9">
        <v>0</v>
      </c>
      <c r="S5390" s="9">
        <v>0</v>
      </c>
      <c r="T5390" s="9">
        <v>0</v>
      </c>
      <c r="U5390" s="9">
        <v>0</v>
      </c>
      <c r="V5390" s="9">
        <v>0</v>
      </c>
      <c r="W5390" s="9">
        <v>0</v>
      </c>
      <c r="X5390" s="9">
        <v>0</v>
      </c>
      <c r="Y5390" s="9">
        <v>0</v>
      </c>
      <c r="Z5390" s="9">
        <v>0</v>
      </c>
      <c r="AA5390" s="9">
        <v>0</v>
      </c>
      <c r="AB5390" s="9">
        <v>0</v>
      </c>
      <c r="AC5390" s="9">
        <v>0</v>
      </c>
      <c r="AD5390" s="9">
        <v>0</v>
      </c>
      <c r="AE5390" s="9">
        <v>0</v>
      </c>
      <c r="AF5390" s="9">
        <v>0</v>
      </c>
      <c r="AG5390" s="9">
        <v>0</v>
      </c>
      <c r="AH5390" s="9">
        <v>0</v>
      </c>
      <c r="AI5390" s="9">
        <v>0</v>
      </c>
      <c r="AJ5390" s="9">
        <v>0</v>
      </c>
      <c r="AK5390" s="9">
        <v>0</v>
      </c>
      <c r="AL5390" s="9">
        <v>0</v>
      </c>
      <c r="AM5390" s="9">
        <v>0</v>
      </c>
      <c r="AN5390" s="9">
        <v>0</v>
      </c>
      <c r="AO5390" s="9">
        <v>0</v>
      </c>
      <c r="AP5390" s="9">
        <v>0</v>
      </c>
      <c r="AQ5390" s="9">
        <v>0</v>
      </c>
      <c r="AR5390" s="9">
        <v>0</v>
      </c>
      <c r="AS5390" s="9">
        <v>0</v>
      </c>
      <c r="AT5390" s="9">
        <v>0</v>
      </c>
      <c r="AU5390" s="9">
        <v>0</v>
      </c>
      <c r="AV5390" s="9">
        <v>0</v>
      </c>
      <c r="AW5390" s="9">
        <v>0</v>
      </c>
      <c r="AX5390" s="9">
        <v>0</v>
      </c>
      <c r="AY5390" s="9">
        <v>0</v>
      </c>
      <c r="AZ5390" s="9">
        <v>0</v>
      </c>
      <c r="BA5390" s="9">
        <v>0</v>
      </c>
      <c r="BB5390" s="9">
        <v>0</v>
      </c>
      <c r="BC5390" s="9">
        <v>0</v>
      </c>
    </row>
    <row r="5391" spans="2:55" x14ac:dyDescent="0.45">
      <c r="B5391" s="25">
        <v>5384</v>
      </c>
      <c r="D5391" s="9" t="s">
        <v>132</v>
      </c>
      <c r="E5391" s="9">
        <v>0</v>
      </c>
      <c r="F5391" s="9">
        <v>0</v>
      </c>
      <c r="G5391" s="9">
        <v>0</v>
      </c>
      <c r="H5391" s="9">
        <v>0</v>
      </c>
      <c r="I5391" s="9">
        <v>3</v>
      </c>
      <c r="J5391" s="9">
        <v>0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0</v>
      </c>
      <c r="V5391" s="9">
        <v>0</v>
      </c>
      <c r="W5391" s="9">
        <v>17</v>
      </c>
      <c r="X5391" s="9">
        <v>0</v>
      </c>
      <c r="Y5391" s="9">
        <v>0</v>
      </c>
      <c r="Z5391" s="9">
        <v>0</v>
      </c>
      <c r="AA5391" s="9">
        <v>0</v>
      </c>
      <c r="AB5391" s="9">
        <v>4</v>
      </c>
      <c r="AC5391" s="9">
        <v>0</v>
      </c>
      <c r="AD5391" s="9">
        <v>0</v>
      </c>
      <c r="AE5391" s="9">
        <v>0</v>
      </c>
      <c r="AF5391" s="9">
        <v>0</v>
      </c>
      <c r="AG5391" s="9">
        <v>0</v>
      </c>
      <c r="AH5391" s="9">
        <v>0</v>
      </c>
      <c r="AI5391" s="9">
        <v>0</v>
      </c>
      <c r="AJ5391" s="9">
        <v>0</v>
      </c>
      <c r="AK5391" s="9">
        <v>0</v>
      </c>
      <c r="AL5391" s="9">
        <v>0</v>
      </c>
      <c r="AM5391" s="9">
        <v>0</v>
      </c>
      <c r="AN5391" s="9">
        <v>0</v>
      </c>
      <c r="AO5391" s="9">
        <v>0</v>
      </c>
      <c r="AP5391" s="9">
        <v>0</v>
      </c>
      <c r="AQ5391" s="9">
        <v>0</v>
      </c>
      <c r="AR5391" s="9">
        <v>0</v>
      </c>
      <c r="AS5391" s="9">
        <v>0</v>
      </c>
      <c r="AT5391" s="9">
        <v>0</v>
      </c>
      <c r="AU5391" s="9">
        <v>0</v>
      </c>
      <c r="AV5391" s="9">
        <v>0</v>
      </c>
      <c r="AW5391" s="9">
        <v>0</v>
      </c>
      <c r="AX5391" s="9">
        <v>0</v>
      </c>
      <c r="AY5391" s="9">
        <v>0</v>
      </c>
      <c r="AZ5391" s="9">
        <v>4</v>
      </c>
      <c r="BA5391" s="9">
        <v>0</v>
      </c>
      <c r="BB5391" s="9">
        <v>3</v>
      </c>
      <c r="BC5391" s="9">
        <v>0</v>
      </c>
    </row>
    <row r="5392" spans="2:55" x14ac:dyDescent="0.45">
      <c r="B5392" s="25">
        <v>5385</v>
      </c>
      <c r="D5392" s="9" t="s">
        <v>133</v>
      </c>
      <c r="E5392" s="9">
        <v>0</v>
      </c>
      <c r="F5392" s="9">
        <v>0</v>
      </c>
      <c r="G5392" s="9">
        <v>0</v>
      </c>
      <c r="H5392" s="9">
        <v>0</v>
      </c>
      <c r="I5392" s="9">
        <v>0</v>
      </c>
      <c r="J5392" s="9">
        <v>0</v>
      </c>
      <c r="K5392" s="9">
        <v>0</v>
      </c>
      <c r="L5392" s="9">
        <v>0</v>
      </c>
      <c r="M5392" s="9">
        <v>0</v>
      </c>
      <c r="N5392" s="9">
        <v>0</v>
      </c>
      <c r="O5392" s="9">
        <v>0</v>
      </c>
      <c r="P5392" s="9">
        <v>0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0</v>
      </c>
      <c r="X5392" s="9">
        <v>0</v>
      </c>
      <c r="Y5392" s="9">
        <v>0</v>
      </c>
      <c r="Z5392" s="9">
        <v>0</v>
      </c>
      <c r="AA5392" s="9">
        <v>0</v>
      </c>
      <c r="AB5392" s="9">
        <v>0</v>
      </c>
      <c r="AC5392" s="9">
        <v>0</v>
      </c>
      <c r="AD5392" s="9">
        <v>0</v>
      </c>
      <c r="AE5392" s="9">
        <v>0</v>
      </c>
      <c r="AF5392" s="9">
        <v>0</v>
      </c>
      <c r="AG5392" s="9">
        <v>0</v>
      </c>
      <c r="AH5392" s="9">
        <v>0</v>
      </c>
      <c r="AI5392" s="9">
        <v>0</v>
      </c>
      <c r="AJ5392" s="9">
        <v>0</v>
      </c>
      <c r="AK5392" s="9">
        <v>0</v>
      </c>
      <c r="AL5392" s="9">
        <v>0</v>
      </c>
      <c r="AM5392" s="9">
        <v>0</v>
      </c>
      <c r="AN5392" s="9">
        <v>0</v>
      </c>
      <c r="AO5392" s="9">
        <v>0</v>
      </c>
      <c r="AP5392" s="9">
        <v>0</v>
      </c>
      <c r="AQ5392" s="9">
        <v>0</v>
      </c>
      <c r="AR5392" s="9">
        <v>0</v>
      </c>
      <c r="AS5392" s="9">
        <v>0</v>
      </c>
      <c r="AT5392" s="9">
        <v>0</v>
      </c>
      <c r="AU5392" s="9">
        <v>0</v>
      </c>
      <c r="AV5392" s="9">
        <v>0</v>
      </c>
      <c r="AW5392" s="9">
        <v>0</v>
      </c>
      <c r="AX5392" s="9">
        <v>0</v>
      </c>
      <c r="AY5392" s="9">
        <v>0</v>
      </c>
      <c r="AZ5392" s="9">
        <v>0</v>
      </c>
      <c r="BA5392" s="9">
        <v>4</v>
      </c>
      <c r="BB5392" s="9">
        <v>0</v>
      </c>
      <c r="BC5392" s="9">
        <v>0</v>
      </c>
    </row>
    <row r="5393" spans="2:55" x14ac:dyDescent="0.45">
      <c r="B5393" s="25">
        <v>5386</v>
      </c>
      <c r="D5393" s="9" t="s">
        <v>134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  <c r="J5393" s="9">
        <v>0</v>
      </c>
      <c r="K5393" s="9">
        <v>0</v>
      </c>
      <c r="L5393" s="9">
        <v>0</v>
      </c>
      <c r="M5393" s="9">
        <v>0</v>
      </c>
      <c r="N5393" s="9">
        <v>0</v>
      </c>
      <c r="O5393" s="9">
        <v>0</v>
      </c>
      <c r="P5393" s="9">
        <v>0</v>
      </c>
      <c r="Q5393" s="9">
        <v>0</v>
      </c>
      <c r="R5393" s="9">
        <v>0</v>
      </c>
      <c r="S5393" s="9">
        <v>0</v>
      </c>
      <c r="T5393" s="9">
        <v>0</v>
      </c>
      <c r="U5393" s="9">
        <v>0</v>
      </c>
      <c r="V5393" s="9">
        <v>0</v>
      </c>
      <c r="W5393" s="9">
        <v>0</v>
      </c>
      <c r="X5393" s="9">
        <v>0</v>
      </c>
      <c r="Y5393" s="9">
        <v>0</v>
      </c>
      <c r="Z5393" s="9">
        <v>0</v>
      </c>
      <c r="AA5393" s="9">
        <v>0</v>
      </c>
      <c r="AB5393" s="9">
        <v>0</v>
      </c>
      <c r="AC5393" s="9">
        <v>0</v>
      </c>
      <c r="AD5393" s="9">
        <v>0</v>
      </c>
      <c r="AE5393" s="9">
        <v>0</v>
      </c>
      <c r="AF5393" s="9">
        <v>0</v>
      </c>
      <c r="AG5393" s="9">
        <v>0</v>
      </c>
      <c r="AH5393" s="9">
        <v>0</v>
      </c>
      <c r="AI5393" s="9">
        <v>0</v>
      </c>
      <c r="AJ5393" s="9">
        <v>0</v>
      </c>
      <c r="AK5393" s="9">
        <v>0</v>
      </c>
      <c r="AL5393" s="9">
        <v>0</v>
      </c>
      <c r="AM5393" s="9">
        <v>0</v>
      </c>
      <c r="AN5393" s="9">
        <v>0</v>
      </c>
      <c r="AO5393" s="9">
        <v>0</v>
      </c>
      <c r="AP5393" s="9">
        <v>0</v>
      </c>
      <c r="AQ5393" s="9">
        <v>0</v>
      </c>
      <c r="AR5393" s="9">
        <v>0</v>
      </c>
      <c r="AS5393" s="9">
        <v>0</v>
      </c>
      <c r="AT5393" s="9">
        <v>0</v>
      </c>
      <c r="AU5393" s="9">
        <v>0</v>
      </c>
      <c r="AV5393" s="9">
        <v>0</v>
      </c>
      <c r="AW5393" s="9">
        <v>0</v>
      </c>
      <c r="AX5393" s="9">
        <v>0</v>
      </c>
      <c r="AY5393" s="9">
        <v>0</v>
      </c>
      <c r="AZ5393" s="9">
        <v>0</v>
      </c>
      <c r="BA5393" s="9">
        <v>0</v>
      </c>
      <c r="BB5393" s="9">
        <v>0</v>
      </c>
      <c r="BC5393" s="9">
        <v>0</v>
      </c>
    </row>
    <row r="5394" spans="2:55" x14ac:dyDescent="0.45">
      <c r="B5394" s="25">
        <v>5387</v>
      </c>
      <c r="D5394" s="9" t="s">
        <v>135</v>
      </c>
      <c r="E5394" s="9">
        <v>0</v>
      </c>
      <c r="F5394" s="9">
        <v>0</v>
      </c>
      <c r="G5394" s="9">
        <v>0</v>
      </c>
      <c r="H5394" s="9">
        <v>0</v>
      </c>
      <c r="I5394" s="9">
        <v>0</v>
      </c>
      <c r="J5394" s="9">
        <v>0</v>
      </c>
      <c r="K5394" s="9">
        <v>0</v>
      </c>
      <c r="L5394" s="9">
        <v>0</v>
      </c>
      <c r="M5394" s="9">
        <v>0</v>
      </c>
      <c r="N5394" s="9">
        <v>0</v>
      </c>
      <c r="O5394" s="9">
        <v>0</v>
      </c>
      <c r="P5394" s="9">
        <v>0</v>
      </c>
      <c r="Q5394" s="9">
        <v>0</v>
      </c>
      <c r="R5394" s="9">
        <v>0</v>
      </c>
      <c r="S5394" s="9">
        <v>0</v>
      </c>
      <c r="T5394" s="9">
        <v>0</v>
      </c>
      <c r="U5394" s="9">
        <v>0</v>
      </c>
      <c r="V5394" s="9">
        <v>0</v>
      </c>
      <c r="W5394" s="9">
        <v>0</v>
      </c>
      <c r="X5394" s="9">
        <v>0</v>
      </c>
      <c r="Y5394" s="9">
        <v>0</v>
      </c>
      <c r="Z5394" s="9">
        <v>0</v>
      </c>
      <c r="AA5394" s="9">
        <v>0</v>
      </c>
      <c r="AB5394" s="9">
        <v>0</v>
      </c>
      <c r="AC5394" s="9">
        <v>0</v>
      </c>
      <c r="AD5394" s="9">
        <v>0</v>
      </c>
      <c r="AE5394" s="9">
        <v>0</v>
      </c>
      <c r="AF5394" s="9">
        <v>0</v>
      </c>
      <c r="AG5394" s="9">
        <v>0</v>
      </c>
      <c r="AH5394" s="9">
        <v>0</v>
      </c>
      <c r="AI5394" s="9">
        <v>0</v>
      </c>
      <c r="AJ5394" s="9">
        <v>0</v>
      </c>
      <c r="AK5394" s="9">
        <v>0</v>
      </c>
      <c r="AL5394" s="9">
        <v>0</v>
      </c>
      <c r="AM5394" s="9">
        <v>0</v>
      </c>
      <c r="AN5394" s="9">
        <v>0</v>
      </c>
      <c r="AO5394" s="9">
        <v>0</v>
      </c>
      <c r="AP5394" s="9">
        <v>0</v>
      </c>
      <c r="AQ5394" s="9">
        <v>0</v>
      </c>
      <c r="AR5394" s="9">
        <v>0</v>
      </c>
      <c r="AS5394" s="9">
        <v>0</v>
      </c>
      <c r="AT5394" s="9">
        <v>0</v>
      </c>
      <c r="AU5394" s="9">
        <v>0</v>
      </c>
      <c r="AV5394" s="9">
        <v>0</v>
      </c>
      <c r="AW5394" s="9">
        <v>0</v>
      </c>
      <c r="AX5394" s="9">
        <v>0</v>
      </c>
      <c r="AY5394" s="9">
        <v>0</v>
      </c>
      <c r="AZ5394" s="9">
        <v>0</v>
      </c>
      <c r="BA5394" s="9">
        <v>0</v>
      </c>
      <c r="BB5394" s="9">
        <v>0</v>
      </c>
      <c r="BC5394" s="9">
        <v>0</v>
      </c>
    </row>
    <row r="5395" spans="2:55" x14ac:dyDescent="0.45">
      <c r="B5395" s="25">
        <v>5388</v>
      </c>
      <c r="D5395" s="9" t="s">
        <v>136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0</v>
      </c>
      <c r="R5395" s="9">
        <v>0</v>
      </c>
      <c r="S5395" s="9">
        <v>0</v>
      </c>
      <c r="T5395" s="9">
        <v>0</v>
      </c>
      <c r="U5395" s="9">
        <v>0</v>
      </c>
      <c r="V5395" s="9">
        <v>0</v>
      </c>
      <c r="W5395" s="9">
        <v>0</v>
      </c>
      <c r="X5395" s="9">
        <v>0</v>
      </c>
      <c r="Y5395" s="9">
        <v>0</v>
      </c>
      <c r="Z5395" s="9">
        <v>0</v>
      </c>
      <c r="AA5395" s="9">
        <v>0</v>
      </c>
      <c r="AB5395" s="9">
        <v>0</v>
      </c>
      <c r="AC5395" s="9">
        <v>0</v>
      </c>
      <c r="AD5395" s="9">
        <v>0</v>
      </c>
      <c r="AE5395" s="9">
        <v>0</v>
      </c>
      <c r="AF5395" s="9">
        <v>0</v>
      </c>
      <c r="AG5395" s="9">
        <v>0</v>
      </c>
      <c r="AH5395" s="9">
        <v>0</v>
      </c>
      <c r="AI5395" s="9">
        <v>0</v>
      </c>
      <c r="AJ5395" s="9">
        <v>0</v>
      </c>
      <c r="AK5395" s="9">
        <v>0</v>
      </c>
      <c r="AL5395" s="9">
        <v>0</v>
      </c>
      <c r="AM5395" s="9">
        <v>0</v>
      </c>
      <c r="AN5395" s="9">
        <v>0</v>
      </c>
      <c r="AO5395" s="9">
        <v>0</v>
      </c>
      <c r="AP5395" s="9">
        <v>0</v>
      </c>
      <c r="AQ5395" s="9">
        <v>0</v>
      </c>
      <c r="AR5395" s="9">
        <v>0</v>
      </c>
      <c r="AS5395" s="9">
        <v>0</v>
      </c>
      <c r="AT5395" s="9">
        <v>0</v>
      </c>
      <c r="AU5395" s="9">
        <v>0</v>
      </c>
      <c r="AV5395" s="9">
        <v>0</v>
      </c>
      <c r="AW5395" s="9">
        <v>0</v>
      </c>
      <c r="AX5395" s="9">
        <v>0</v>
      </c>
      <c r="AY5395" s="9">
        <v>0</v>
      </c>
      <c r="AZ5395" s="9">
        <v>0</v>
      </c>
      <c r="BA5395" s="9">
        <v>0</v>
      </c>
      <c r="BB5395" s="9">
        <v>0</v>
      </c>
      <c r="BC5395" s="9">
        <v>0</v>
      </c>
    </row>
    <row r="5396" spans="2:55" x14ac:dyDescent="0.45">
      <c r="B5396" s="25">
        <v>5389</v>
      </c>
      <c r="D5396" s="9" t="s">
        <v>137</v>
      </c>
      <c r="E5396" s="9">
        <v>0</v>
      </c>
      <c r="F5396" s="9">
        <v>0</v>
      </c>
      <c r="G5396" s="9">
        <v>0</v>
      </c>
      <c r="H5396" s="9">
        <v>0</v>
      </c>
      <c r="I5396" s="9">
        <v>0</v>
      </c>
      <c r="J5396" s="9">
        <v>0</v>
      </c>
      <c r="K5396" s="9">
        <v>0</v>
      </c>
      <c r="L5396" s="9">
        <v>0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0</v>
      </c>
      <c r="T5396" s="9">
        <v>0</v>
      </c>
      <c r="U5396" s="9">
        <v>0</v>
      </c>
      <c r="V5396" s="9">
        <v>0</v>
      </c>
      <c r="W5396" s="9">
        <v>0</v>
      </c>
      <c r="X5396" s="9">
        <v>0</v>
      </c>
      <c r="Y5396" s="9">
        <v>0</v>
      </c>
      <c r="Z5396" s="9">
        <v>0</v>
      </c>
      <c r="AA5396" s="9">
        <v>0</v>
      </c>
      <c r="AB5396" s="9">
        <v>0</v>
      </c>
      <c r="AC5396" s="9">
        <v>0</v>
      </c>
      <c r="AD5396" s="9">
        <v>0</v>
      </c>
      <c r="AE5396" s="9">
        <v>0</v>
      </c>
      <c r="AF5396" s="9">
        <v>0</v>
      </c>
      <c r="AG5396" s="9">
        <v>0</v>
      </c>
      <c r="AH5396" s="9">
        <v>0</v>
      </c>
      <c r="AI5396" s="9">
        <v>0</v>
      </c>
      <c r="AJ5396" s="9">
        <v>0</v>
      </c>
      <c r="AK5396" s="9">
        <v>0</v>
      </c>
      <c r="AL5396" s="9">
        <v>0</v>
      </c>
      <c r="AM5396" s="9">
        <v>0</v>
      </c>
      <c r="AN5396" s="9">
        <v>0</v>
      </c>
      <c r="AO5396" s="9">
        <v>0</v>
      </c>
      <c r="AP5396" s="9">
        <v>0</v>
      </c>
      <c r="AQ5396" s="9">
        <v>0</v>
      </c>
      <c r="AR5396" s="9">
        <v>0</v>
      </c>
      <c r="AS5396" s="9">
        <v>0</v>
      </c>
      <c r="AT5396" s="9">
        <v>0</v>
      </c>
      <c r="AU5396" s="9">
        <v>0</v>
      </c>
      <c r="AV5396" s="9">
        <v>0</v>
      </c>
      <c r="AW5396" s="9">
        <v>0</v>
      </c>
      <c r="AX5396" s="9">
        <v>0</v>
      </c>
      <c r="AY5396" s="9">
        <v>0</v>
      </c>
      <c r="AZ5396" s="9">
        <v>0</v>
      </c>
      <c r="BA5396" s="9">
        <v>0</v>
      </c>
      <c r="BB5396" s="9">
        <v>0</v>
      </c>
      <c r="BC5396" s="9">
        <v>0</v>
      </c>
    </row>
    <row r="5397" spans="2:55" x14ac:dyDescent="0.45">
      <c r="B5397" s="25">
        <v>5390</v>
      </c>
      <c r="D5397" s="9" t="s">
        <v>138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0</v>
      </c>
      <c r="R5397" s="9">
        <v>0</v>
      </c>
      <c r="S5397" s="9">
        <v>0</v>
      </c>
      <c r="T5397" s="9">
        <v>0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  <c r="AC5397" s="9">
        <v>0</v>
      </c>
      <c r="AD5397" s="9">
        <v>0</v>
      </c>
      <c r="AE5397" s="9">
        <v>0</v>
      </c>
      <c r="AF5397" s="9">
        <v>0</v>
      </c>
      <c r="AG5397" s="9">
        <v>0</v>
      </c>
      <c r="AH5397" s="9">
        <v>0</v>
      </c>
      <c r="AI5397" s="9">
        <v>0</v>
      </c>
      <c r="AJ5397" s="9">
        <v>0</v>
      </c>
      <c r="AK5397" s="9">
        <v>0</v>
      </c>
      <c r="AL5397" s="9">
        <v>0</v>
      </c>
      <c r="AM5397" s="9">
        <v>0</v>
      </c>
      <c r="AN5397" s="9">
        <v>0</v>
      </c>
      <c r="AO5397" s="9">
        <v>0</v>
      </c>
      <c r="AP5397" s="9">
        <v>0</v>
      </c>
      <c r="AQ5397" s="9">
        <v>0</v>
      </c>
      <c r="AR5397" s="9">
        <v>0</v>
      </c>
      <c r="AS5397" s="9">
        <v>0</v>
      </c>
      <c r="AT5397" s="9">
        <v>0</v>
      </c>
      <c r="AU5397" s="9">
        <v>0</v>
      </c>
      <c r="AV5397" s="9">
        <v>0</v>
      </c>
      <c r="AW5397" s="9">
        <v>0</v>
      </c>
      <c r="AX5397" s="9">
        <v>0</v>
      </c>
      <c r="AY5397" s="9">
        <v>0</v>
      </c>
      <c r="AZ5397" s="9">
        <v>0</v>
      </c>
      <c r="BA5397" s="9">
        <v>0</v>
      </c>
      <c r="BB5397" s="9">
        <v>0</v>
      </c>
      <c r="BC5397" s="9">
        <v>0</v>
      </c>
    </row>
    <row r="5398" spans="2:55" x14ac:dyDescent="0.45">
      <c r="B5398" s="25">
        <v>5391</v>
      </c>
      <c r="D5398" s="9" t="s">
        <v>139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0</v>
      </c>
      <c r="L5398" s="9">
        <v>0</v>
      </c>
      <c r="M5398" s="9">
        <v>0</v>
      </c>
      <c r="N5398" s="9">
        <v>0</v>
      </c>
      <c r="O5398" s="9">
        <v>0</v>
      </c>
      <c r="P5398" s="9">
        <v>0</v>
      </c>
      <c r="Q5398" s="9">
        <v>0</v>
      </c>
      <c r="R5398" s="9">
        <v>0</v>
      </c>
      <c r="S5398" s="9">
        <v>0</v>
      </c>
      <c r="T5398" s="9">
        <v>0</v>
      </c>
      <c r="U5398" s="9">
        <v>0</v>
      </c>
      <c r="V5398" s="9">
        <v>0</v>
      </c>
      <c r="W5398" s="9">
        <v>0</v>
      </c>
      <c r="X5398" s="9">
        <v>0</v>
      </c>
      <c r="Y5398" s="9">
        <v>0</v>
      </c>
      <c r="Z5398" s="9">
        <v>0</v>
      </c>
      <c r="AA5398" s="9">
        <v>0</v>
      </c>
      <c r="AB5398" s="9">
        <v>4</v>
      </c>
      <c r="AC5398" s="9">
        <v>0</v>
      </c>
      <c r="AD5398" s="9">
        <v>0</v>
      </c>
      <c r="AE5398" s="9">
        <v>0</v>
      </c>
      <c r="AF5398" s="9">
        <v>0</v>
      </c>
      <c r="AG5398" s="9">
        <v>0</v>
      </c>
      <c r="AH5398" s="9">
        <v>0</v>
      </c>
      <c r="AI5398" s="9">
        <v>0</v>
      </c>
      <c r="AJ5398" s="9">
        <v>0</v>
      </c>
      <c r="AK5398" s="9">
        <v>0</v>
      </c>
      <c r="AL5398" s="9">
        <v>0</v>
      </c>
      <c r="AM5398" s="9">
        <v>0</v>
      </c>
      <c r="AN5398" s="9">
        <v>0</v>
      </c>
      <c r="AO5398" s="9">
        <v>0</v>
      </c>
      <c r="AP5398" s="9">
        <v>0</v>
      </c>
      <c r="AQ5398" s="9">
        <v>0</v>
      </c>
      <c r="AR5398" s="9">
        <v>0</v>
      </c>
      <c r="AS5398" s="9">
        <v>0</v>
      </c>
      <c r="AT5398" s="9">
        <v>0</v>
      </c>
      <c r="AU5398" s="9">
        <v>0</v>
      </c>
      <c r="AV5398" s="9">
        <v>0</v>
      </c>
      <c r="AW5398" s="9">
        <v>0</v>
      </c>
      <c r="AX5398" s="9">
        <v>0</v>
      </c>
      <c r="AY5398" s="9">
        <v>0</v>
      </c>
      <c r="AZ5398" s="9">
        <v>0</v>
      </c>
      <c r="BA5398" s="9">
        <v>0</v>
      </c>
      <c r="BB5398" s="9">
        <v>0</v>
      </c>
      <c r="BC5398" s="9">
        <v>0</v>
      </c>
    </row>
    <row r="5399" spans="2:55" x14ac:dyDescent="0.45">
      <c r="B5399" s="25">
        <v>5392</v>
      </c>
      <c r="D5399" s="9" t="s">
        <v>140</v>
      </c>
      <c r="E5399" s="9">
        <v>0</v>
      </c>
      <c r="F5399" s="9">
        <v>0</v>
      </c>
      <c r="G5399" s="9">
        <v>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9">
        <v>0</v>
      </c>
      <c r="U5399" s="9">
        <v>0</v>
      </c>
      <c r="V5399" s="9">
        <v>0</v>
      </c>
      <c r="W5399" s="9">
        <v>4</v>
      </c>
      <c r="X5399" s="9">
        <v>3</v>
      </c>
      <c r="Y5399" s="9">
        <v>0</v>
      </c>
      <c r="Z5399" s="9">
        <v>0</v>
      </c>
      <c r="AA5399" s="9">
        <v>0</v>
      </c>
      <c r="AB5399" s="9">
        <v>0</v>
      </c>
      <c r="AC5399" s="9">
        <v>0</v>
      </c>
      <c r="AD5399" s="9">
        <v>0</v>
      </c>
      <c r="AE5399" s="9">
        <v>0</v>
      </c>
      <c r="AF5399" s="9">
        <v>0</v>
      </c>
      <c r="AG5399" s="9">
        <v>0</v>
      </c>
      <c r="AH5399" s="9">
        <v>0</v>
      </c>
      <c r="AI5399" s="9">
        <v>0</v>
      </c>
      <c r="AJ5399" s="9">
        <v>0</v>
      </c>
      <c r="AK5399" s="9">
        <v>0</v>
      </c>
      <c r="AL5399" s="9">
        <v>0</v>
      </c>
      <c r="AM5399" s="9">
        <v>0</v>
      </c>
      <c r="AN5399" s="9">
        <v>0</v>
      </c>
      <c r="AO5399" s="9">
        <v>0</v>
      </c>
      <c r="AP5399" s="9">
        <v>0</v>
      </c>
      <c r="AQ5399" s="9">
        <v>0</v>
      </c>
      <c r="AR5399" s="9">
        <v>0</v>
      </c>
      <c r="AS5399" s="9">
        <v>0</v>
      </c>
      <c r="AT5399" s="9">
        <v>0</v>
      </c>
      <c r="AU5399" s="9">
        <v>0</v>
      </c>
      <c r="AV5399" s="9">
        <v>0</v>
      </c>
      <c r="AW5399" s="9">
        <v>0</v>
      </c>
      <c r="AX5399" s="9">
        <v>0</v>
      </c>
      <c r="AY5399" s="9">
        <v>0</v>
      </c>
      <c r="AZ5399" s="9">
        <v>0</v>
      </c>
      <c r="BA5399" s="9">
        <v>0</v>
      </c>
      <c r="BB5399" s="9">
        <v>0</v>
      </c>
      <c r="BC5399" s="9">
        <v>0</v>
      </c>
    </row>
    <row r="5400" spans="2:55" x14ac:dyDescent="0.45">
      <c r="B5400" s="25">
        <v>5393</v>
      </c>
      <c r="D5400" s="9" t="s">
        <v>55</v>
      </c>
      <c r="E5400" s="9">
        <v>0</v>
      </c>
      <c r="F5400" s="9">
        <v>0</v>
      </c>
      <c r="G5400" s="9">
        <v>0</v>
      </c>
      <c r="H5400" s="9">
        <v>0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0</v>
      </c>
      <c r="R5400" s="9">
        <v>0</v>
      </c>
      <c r="S5400" s="9">
        <v>0</v>
      </c>
      <c r="T5400" s="9">
        <v>0</v>
      </c>
      <c r="U5400" s="9">
        <v>0</v>
      </c>
      <c r="V5400" s="9">
        <v>0</v>
      </c>
      <c r="W5400" s="9">
        <v>0</v>
      </c>
      <c r="X5400" s="9">
        <v>0</v>
      </c>
      <c r="Y5400" s="9">
        <v>0</v>
      </c>
      <c r="Z5400" s="9">
        <v>0</v>
      </c>
      <c r="AA5400" s="9">
        <v>0</v>
      </c>
      <c r="AB5400" s="9">
        <v>0</v>
      </c>
      <c r="AC5400" s="9">
        <v>0</v>
      </c>
      <c r="AD5400" s="9">
        <v>0</v>
      </c>
      <c r="AE5400" s="9">
        <v>0</v>
      </c>
      <c r="AF5400" s="9">
        <v>0</v>
      </c>
      <c r="AG5400" s="9">
        <v>0</v>
      </c>
      <c r="AH5400" s="9">
        <v>0</v>
      </c>
      <c r="AI5400" s="9">
        <v>0</v>
      </c>
      <c r="AJ5400" s="9">
        <v>0</v>
      </c>
      <c r="AK5400" s="9">
        <v>0</v>
      </c>
      <c r="AL5400" s="9">
        <v>0</v>
      </c>
      <c r="AM5400" s="9">
        <v>0</v>
      </c>
      <c r="AN5400" s="9">
        <v>0</v>
      </c>
      <c r="AO5400" s="9">
        <v>0</v>
      </c>
      <c r="AP5400" s="9">
        <v>0</v>
      </c>
      <c r="AQ5400" s="9">
        <v>0</v>
      </c>
      <c r="AR5400" s="9">
        <v>0</v>
      </c>
      <c r="AS5400" s="9">
        <v>0</v>
      </c>
      <c r="AT5400" s="9">
        <v>0</v>
      </c>
      <c r="AU5400" s="9">
        <v>0</v>
      </c>
      <c r="AV5400" s="9">
        <v>0</v>
      </c>
      <c r="AW5400" s="9">
        <v>0</v>
      </c>
      <c r="AX5400" s="9">
        <v>0</v>
      </c>
      <c r="AY5400" s="9">
        <v>0</v>
      </c>
      <c r="AZ5400" s="9">
        <v>0</v>
      </c>
      <c r="BA5400" s="9">
        <v>0</v>
      </c>
      <c r="BB5400" s="9">
        <v>0</v>
      </c>
      <c r="BC5400" s="9">
        <v>0</v>
      </c>
    </row>
    <row r="5401" spans="2:55" x14ac:dyDescent="0.45">
      <c r="B5401" s="25">
        <v>5394</v>
      </c>
      <c r="D5401" s="9" t="s">
        <v>3</v>
      </c>
      <c r="E5401" s="9">
        <v>4</v>
      </c>
      <c r="F5401" s="9">
        <v>8</v>
      </c>
      <c r="G5401" s="9">
        <v>72</v>
      </c>
      <c r="H5401" s="9">
        <v>76</v>
      </c>
      <c r="I5401" s="9">
        <v>49</v>
      </c>
      <c r="J5401" s="9">
        <v>3</v>
      </c>
      <c r="K5401" s="9">
        <v>9</v>
      </c>
      <c r="L5401" s="9">
        <v>51</v>
      </c>
      <c r="M5401" s="9">
        <v>39</v>
      </c>
      <c r="N5401" s="9">
        <v>62</v>
      </c>
      <c r="O5401" s="9">
        <v>98</v>
      </c>
      <c r="P5401" s="9">
        <v>21</v>
      </c>
      <c r="Q5401" s="9">
        <v>37</v>
      </c>
      <c r="R5401" s="9">
        <v>5</v>
      </c>
      <c r="S5401" s="9">
        <v>14</v>
      </c>
      <c r="T5401" s="9">
        <v>21</v>
      </c>
      <c r="U5401" s="9">
        <v>16</v>
      </c>
      <c r="V5401" s="9">
        <v>9</v>
      </c>
      <c r="W5401" s="9">
        <v>24</v>
      </c>
      <c r="X5401" s="9">
        <v>14</v>
      </c>
      <c r="Y5401" s="9">
        <v>14</v>
      </c>
      <c r="Z5401" s="9">
        <v>0</v>
      </c>
      <c r="AA5401" s="9">
        <v>25</v>
      </c>
      <c r="AB5401" s="9">
        <v>66</v>
      </c>
      <c r="AC5401" s="9">
        <v>13</v>
      </c>
      <c r="AD5401" s="9">
        <v>10</v>
      </c>
      <c r="AE5401" s="9">
        <v>21</v>
      </c>
      <c r="AF5401" s="9">
        <v>4</v>
      </c>
      <c r="AG5401" s="9">
        <v>20</v>
      </c>
      <c r="AH5401" s="9">
        <v>4</v>
      </c>
      <c r="AI5401" s="9">
        <v>22</v>
      </c>
      <c r="AJ5401" s="9">
        <v>13</v>
      </c>
      <c r="AK5401" s="9">
        <v>21</v>
      </c>
      <c r="AL5401" s="9">
        <v>12</v>
      </c>
      <c r="AM5401" s="9">
        <v>10</v>
      </c>
      <c r="AN5401" s="9">
        <v>0</v>
      </c>
      <c r="AO5401" s="9">
        <v>3</v>
      </c>
      <c r="AP5401" s="9">
        <v>18</v>
      </c>
      <c r="AQ5401" s="9">
        <v>9</v>
      </c>
      <c r="AR5401" s="9">
        <v>0</v>
      </c>
      <c r="AS5401" s="9">
        <v>9</v>
      </c>
      <c r="AT5401" s="9">
        <v>5</v>
      </c>
      <c r="AU5401" s="9">
        <v>11</v>
      </c>
      <c r="AV5401" s="9">
        <v>0</v>
      </c>
      <c r="AW5401" s="9">
        <v>5</v>
      </c>
      <c r="AX5401" s="9">
        <v>17</v>
      </c>
      <c r="AY5401" s="9">
        <v>3</v>
      </c>
      <c r="AZ5401" s="9">
        <v>13</v>
      </c>
      <c r="BA5401" s="9">
        <v>29</v>
      </c>
      <c r="BB5401" s="9">
        <v>10</v>
      </c>
      <c r="BC5401" s="9">
        <v>5</v>
      </c>
    </row>
    <row r="5402" spans="2:55" x14ac:dyDescent="0.45">
      <c r="B5402" s="25">
        <v>5395</v>
      </c>
      <c r="C5402" s="28" t="s">
        <v>216</v>
      </c>
      <c r="D5402" s="9" t="s">
        <v>56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0</v>
      </c>
      <c r="R5402" s="9">
        <v>0</v>
      </c>
      <c r="S5402" s="9">
        <v>0</v>
      </c>
      <c r="T5402" s="9">
        <v>0</v>
      </c>
      <c r="U5402" s="9">
        <v>0</v>
      </c>
      <c r="V5402" s="9">
        <v>0</v>
      </c>
      <c r="W5402" s="9">
        <v>0</v>
      </c>
      <c r="X5402" s="9">
        <v>0</v>
      </c>
      <c r="Y5402" s="9">
        <v>0</v>
      </c>
      <c r="Z5402" s="9">
        <v>0</v>
      </c>
      <c r="AA5402" s="9">
        <v>0</v>
      </c>
      <c r="AB5402" s="9">
        <v>0</v>
      </c>
      <c r="AC5402" s="9">
        <v>0</v>
      </c>
      <c r="AD5402" s="9">
        <v>0</v>
      </c>
      <c r="AE5402" s="9">
        <v>0</v>
      </c>
      <c r="AF5402" s="9">
        <v>0</v>
      </c>
      <c r="AG5402" s="9">
        <v>0</v>
      </c>
      <c r="AH5402" s="9">
        <v>0</v>
      </c>
      <c r="AI5402" s="9">
        <v>0</v>
      </c>
      <c r="AJ5402" s="9">
        <v>0</v>
      </c>
      <c r="AK5402" s="9">
        <v>3</v>
      </c>
      <c r="AL5402" s="9">
        <v>0</v>
      </c>
      <c r="AM5402" s="9">
        <v>0</v>
      </c>
      <c r="AN5402" s="9">
        <v>0</v>
      </c>
      <c r="AO5402" s="9">
        <v>0</v>
      </c>
      <c r="AP5402" s="9">
        <v>0</v>
      </c>
      <c r="AQ5402" s="9">
        <v>0</v>
      </c>
      <c r="AR5402" s="9">
        <v>0</v>
      </c>
      <c r="AS5402" s="9">
        <v>0</v>
      </c>
      <c r="AT5402" s="9">
        <v>0</v>
      </c>
      <c r="AU5402" s="9">
        <v>0</v>
      </c>
      <c r="AV5402" s="9">
        <v>0</v>
      </c>
      <c r="AW5402" s="9">
        <v>0</v>
      </c>
      <c r="AX5402" s="9">
        <v>0</v>
      </c>
      <c r="AY5402" s="9">
        <v>0</v>
      </c>
      <c r="AZ5402" s="9">
        <v>0</v>
      </c>
      <c r="BA5402" s="9">
        <v>0</v>
      </c>
      <c r="BB5402" s="9">
        <v>0</v>
      </c>
      <c r="BC5402" s="9">
        <v>0</v>
      </c>
    </row>
    <row r="5403" spans="2:55" x14ac:dyDescent="0.45">
      <c r="B5403" s="25">
        <v>5396</v>
      </c>
      <c r="D5403" s="9" t="s">
        <v>57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  <c r="J5403" s="9">
        <v>0</v>
      </c>
      <c r="K5403" s="9">
        <v>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  <c r="Q5403" s="9">
        <v>0</v>
      </c>
      <c r="R5403" s="9">
        <v>0</v>
      </c>
      <c r="S5403" s="9">
        <v>0</v>
      </c>
      <c r="T5403" s="9">
        <v>0</v>
      </c>
      <c r="U5403" s="9">
        <v>0</v>
      </c>
      <c r="V5403" s="9">
        <v>0</v>
      </c>
      <c r="W5403" s="9">
        <v>0</v>
      </c>
      <c r="X5403" s="9">
        <v>0</v>
      </c>
      <c r="Y5403" s="9">
        <v>0</v>
      </c>
      <c r="Z5403" s="9">
        <v>0</v>
      </c>
      <c r="AA5403" s="9">
        <v>0</v>
      </c>
      <c r="AB5403" s="9">
        <v>0</v>
      </c>
      <c r="AC5403" s="9">
        <v>0</v>
      </c>
      <c r="AD5403" s="9">
        <v>0</v>
      </c>
      <c r="AE5403" s="9">
        <v>0</v>
      </c>
      <c r="AF5403" s="9">
        <v>0</v>
      </c>
      <c r="AG5403" s="9">
        <v>0</v>
      </c>
      <c r="AH5403" s="9">
        <v>0</v>
      </c>
      <c r="AI5403" s="9">
        <v>0</v>
      </c>
      <c r="AJ5403" s="9">
        <v>0</v>
      </c>
      <c r="AK5403" s="9">
        <v>0</v>
      </c>
      <c r="AL5403" s="9">
        <v>0</v>
      </c>
      <c r="AM5403" s="9">
        <v>0</v>
      </c>
      <c r="AN5403" s="9">
        <v>0</v>
      </c>
      <c r="AO5403" s="9">
        <v>0</v>
      </c>
      <c r="AP5403" s="9">
        <v>0</v>
      </c>
      <c r="AQ5403" s="9">
        <v>0</v>
      </c>
      <c r="AR5403" s="9">
        <v>0</v>
      </c>
      <c r="AS5403" s="9">
        <v>0</v>
      </c>
      <c r="AT5403" s="9">
        <v>0</v>
      </c>
      <c r="AU5403" s="9">
        <v>0</v>
      </c>
      <c r="AV5403" s="9">
        <v>0</v>
      </c>
      <c r="AW5403" s="9">
        <v>0</v>
      </c>
      <c r="AX5403" s="9">
        <v>0</v>
      </c>
      <c r="AY5403" s="9">
        <v>0</v>
      </c>
      <c r="AZ5403" s="9">
        <v>0</v>
      </c>
      <c r="BA5403" s="9">
        <v>0</v>
      </c>
      <c r="BB5403" s="9">
        <v>0</v>
      </c>
      <c r="BC5403" s="9">
        <v>0</v>
      </c>
    </row>
    <row r="5404" spans="2:55" x14ac:dyDescent="0.45">
      <c r="B5404" s="25">
        <v>5397</v>
      </c>
      <c r="D5404" s="9" t="s">
        <v>58</v>
      </c>
      <c r="E5404" s="9">
        <v>0</v>
      </c>
      <c r="F5404" s="9">
        <v>0</v>
      </c>
      <c r="G5404" s="9">
        <v>0</v>
      </c>
      <c r="H5404" s="9">
        <v>0</v>
      </c>
      <c r="I5404" s="9">
        <v>0</v>
      </c>
      <c r="J5404" s="9">
        <v>0</v>
      </c>
      <c r="K5404" s="9">
        <v>0</v>
      </c>
      <c r="L5404" s="9">
        <v>0</v>
      </c>
      <c r="M5404" s="9">
        <v>0</v>
      </c>
      <c r="N5404" s="9">
        <v>0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0</v>
      </c>
      <c r="Y5404" s="9">
        <v>0</v>
      </c>
      <c r="Z5404" s="9">
        <v>0</v>
      </c>
      <c r="AA5404" s="9">
        <v>0</v>
      </c>
      <c r="AB5404" s="9">
        <v>0</v>
      </c>
      <c r="AC5404" s="9">
        <v>0</v>
      </c>
      <c r="AD5404" s="9">
        <v>0</v>
      </c>
      <c r="AE5404" s="9">
        <v>0</v>
      </c>
      <c r="AF5404" s="9">
        <v>0</v>
      </c>
      <c r="AG5404" s="9">
        <v>0</v>
      </c>
      <c r="AH5404" s="9">
        <v>0</v>
      </c>
      <c r="AI5404" s="9">
        <v>0</v>
      </c>
      <c r="AJ5404" s="9">
        <v>0</v>
      </c>
      <c r="AK5404" s="9">
        <v>0</v>
      </c>
      <c r="AL5404" s="9">
        <v>0</v>
      </c>
      <c r="AM5404" s="9">
        <v>0</v>
      </c>
      <c r="AN5404" s="9">
        <v>0</v>
      </c>
      <c r="AO5404" s="9">
        <v>0</v>
      </c>
      <c r="AP5404" s="9">
        <v>0</v>
      </c>
      <c r="AQ5404" s="9">
        <v>0</v>
      </c>
      <c r="AR5404" s="9">
        <v>0</v>
      </c>
      <c r="AS5404" s="9">
        <v>0</v>
      </c>
      <c r="AT5404" s="9">
        <v>0</v>
      </c>
      <c r="AU5404" s="9">
        <v>0</v>
      </c>
      <c r="AV5404" s="9">
        <v>0</v>
      </c>
      <c r="AW5404" s="9">
        <v>0</v>
      </c>
      <c r="AX5404" s="9">
        <v>0</v>
      </c>
      <c r="AY5404" s="9">
        <v>0</v>
      </c>
      <c r="AZ5404" s="9">
        <v>0</v>
      </c>
      <c r="BA5404" s="9">
        <v>0</v>
      </c>
      <c r="BB5404" s="9">
        <v>0</v>
      </c>
      <c r="BC5404" s="9">
        <v>0</v>
      </c>
    </row>
    <row r="5405" spans="2:55" x14ac:dyDescent="0.45">
      <c r="B5405" s="25">
        <v>5398</v>
      </c>
      <c r="D5405" s="9" t="s">
        <v>59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  <c r="J5405" s="9">
        <v>0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0</v>
      </c>
      <c r="Z5405" s="9">
        <v>0</v>
      </c>
      <c r="AA5405" s="9">
        <v>0</v>
      </c>
      <c r="AB5405" s="9">
        <v>0</v>
      </c>
      <c r="AC5405" s="9">
        <v>0</v>
      </c>
      <c r="AD5405" s="9">
        <v>0</v>
      </c>
      <c r="AE5405" s="9">
        <v>0</v>
      </c>
      <c r="AF5405" s="9">
        <v>0</v>
      </c>
      <c r="AG5405" s="9">
        <v>0</v>
      </c>
      <c r="AH5405" s="9">
        <v>0</v>
      </c>
      <c r="AI5405" s="9">
        <v>0</v>
      </c>
      <c r="AJ5405" s="9">
        <v>0</v>
      </c>
      <c r="AK5405" s="9">
        <v>0</v>
      </c>
      <c r="AL5405" s="9">
        <v>0</v>
      </c>
      <c r="AM5405" s="9">
        <v>0</v>
      </c>
      <c r="AN5405" s="9">
        <v>0</v>
      </c>
      <c r="AO5405" s="9">
        <v>0</v>
      </c>
      <c r="AP5405" s="9">
        <v>0</v>
      </c>
      <c r="AQ5405" s="9">
        <v>0</v>
      </c>
      <c r="AR5405" s="9">
        <v>0</v>
      </c>
      <c r="AS5405" s="9">
        <v>0</v>
      </c>
      <c r="AT5405" s="9">
        <v>0</v>
      </c>
      <c r="AU5405" s="9">
        <v>0</v>
      </c>
      <c r="AV5405" s="9">
        <v>0</v>
      </c>
      <c r="AW5405" s="9">
        <v>0</v>
      </c>
      <c r="AX5405" s="9">
        <v>0</v>
      </c>
      <c r="AY5405" s="9">
        <v>0</v>
      </c>
      <c r="AZ5405" s="9">
        <v>0</v>
      </c>
      <c r="BA5405" s="9">
        <v>0</v>
      </c>
      <c r="BB5405" s="9">
        <v>0</v>
      </c>
      <c r="BC5405" s="9">
        <v>0</v>
      </c>
    </row>
    <row r="5406" spans="2:55" x14ac:dyDescent="0.45">
      <c r="B5406" s="25">
        <v>5399</v>
      </c>
      <c r="D5406" s="9" t="s">
        <v>60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0</v>
      </c>
      <c r="V5406" s="9">
        <v>0</v>
      </c>
      <c r="W5406" s="9">
        <v>0</v>
      </c>
      <c r="X5406" s="9">
        <v>0</v>
      </c>
      <c r="Y5406" s="9">
        <v>0</v>
      </c>
      <c r="Z5406" s="9">
        <v>0</v>
      </c>
      <c r="AA5406" s="9">
        <v>0</v>
      </c>
      <c r="AB5406" s="9">
        <v>0</v>
      </c>
      <c r="AC5406" s="9">
        <v>0</v>
      </c>
      <c r="AD5406" s="9">
        <v>0</v>
      </c>
      <c r="AE5406" s="9">
        <v>0</v>
      </c>
      <c r="AF5406" s="9">
        <v>0</v>
      </c>
      <c r="AG5406" s="9">
        <v>0</v>
      </c>
      <c r="AH5406" s="9">
        <v>0</v>
      </c>
      <c r="AI5406" s="9">
        <v>0</v>
      </c>
      <c r="AJ5406" s="9">
        <v>0</v>
      </c>
      <c r="AK5406" s="9">
        <v>0</v>
      </c>
      <c r="AL5406" s="9">
        <v>0</v>
      </c>
      <c r="AM5406" s="9">
        <v>0</v>
      </c>
      <c r="AN5406" s="9">
        <v>0</v>
      </c>
      <c r="AO5406" s="9">
        <v>0</v>
      </c>
      <c r="AP5406" s="9">
        <v>0</v>
      </c>
      <c r="AQ5406" s="9">
        <v>0</v>
      </c>
      <c r="AR5406" s="9">
        <v>0</v>
      </c>
      <c r="AS5406" s="9">
        <v>0</v>
      </c>
      <c r="AT5406" s="9">
        <v>0</v>
      </c>
      <c r="AU5406" s="9">
        <v>0</v>
      </c>
      <c r="AV5406" s="9">
        <v>0</v>
      </c>
      <c r="AW5406" s="9">
        <v>0</v>
      </c>
      <c r="AX5406" s="9">
        <v>0</v>
      </c>
      <c r="AY5406" s="9">
        <v>0</v>
      </c>
      <c r="AZ5406" s="9">
        <v>0</v>
      </c>
      <c r="BA5406" s="9">
        <v>0</v>
      </c>
      <c r="BB5406" s="9">
        <v>0</v>
      </c>
      <c r="BC5406" s="9">
        <v>0</v>
      </c>
    </row>
    <row r="5407" spans="2:55" x14ac:dyDescent="0.45">
      <c r="B5407" s="25">
        <v>5400</v>
      </c>
      <c r="D5407" s="9" t="s">
        <v>61</v>
      </c>
      <c r="E5407" s="9">
        <v>0</v>
      </c>
      <c r="F5407" s="9">
        <v>0</v>
      </c>
      <c r="G5407" s="9">
        <v>0</v>
      </c>
      <c r="H5407" s="9">
        <v>0</v>
      </c>
      <c r="I5407" s="9">
        <v>0</v>
      </c>
      <c r="J5407" s="9">
        <v>0</v>
      </c>
      <c r="K5407" s="9">
        <v>0</v>
      </c>
      <c r="L5407" s="9">
        <v>0</v>
      </c>
      <c r="M5407" s="9">
        <v>4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0</v>
      </c>
      <c r="T5407" s="9">
        <v>0</v>
      </c>
      <c r="U5407" s="9">
        <v>0</v>
      </c>
      <c r="V5407" s="9">
        <v>0</v>
      </c>
      <c r="W5407" s="9">
        <v>0</v>
      </c>
      <c r="X5407" s="9">
        <v>0</v>
      </c>
      <c r="Y5407" s="9">
        <v>0</v>
      </c>
      <c r="Z5407" s="9">
        <v>0</v>
      </c>
      <c r="AA5407" s="9">
        <v>0</v>
      </c>
      <c r="AB5407" s="9">
        <v>0</v>
      </c>
      <c r="AC5407" s="9">
        <v>0</v>
      </c>
      <c r="AD5407" s="9">
        <v>0</v>
      </c>
      <c r="AE5407" s="9">
        <v>0</v>
      </c>
      <c r="AF5407" s="9">
        <v>0</v>
      </c>
      <c r="AG5407" s="9">
        <v>0</v>
      </c>
      <c r="AH5407" s="9">
        <v>0</v>
      </c>
      <c r="AI5407" s="9">
        <v>0</v>
      </c>
      <c r="AJ5407" s="9">
        <v>0</v>
      </c>
      <c r="AK5407" s="9">
        <v>0</v>
      </c>
      <c r="AL5407" s="9">
        <v>0</v>
      </c>
      <c r="AM5407" s="9">
        <v>0</v>
      </c>
      <c r="AN5407" s="9">
        <v>0</v>
      </c>
      <c r="AO5407" s="9">
        <v>0</v>
      </c>
      <c r="AP5407" s="9">
        <v>0</v>
      </c>
      <c r="AQ5407" s="9">
        <v>0</v>
      </c>
      <c r="AR5407" s="9">
        <v>0</v>
      </c>
      <c r="AS5407" s="9">
        <v>0</v>
      </c>
      <c r="AT5407" s="9">
        <v>0</v>
      </c>
      <c r="AU5407" s="9">
        <v>0</v>
      </c>
      <c r="AV5407" s="9">
        <v>0</v>
      </c>
      <c r="AW5407" s="9">
        <v>0</v>
      </c>
      <c r="AX5407" s="9">
        <v>0</v>
      </c>
      <c r="AY5407" s="9">
        <v>0</v>
      </c>
      <c r="AZ5407" s="9">
        <v>0</v>
      </c>
      <c r="BA5407" s="9">
        <v>0</v>
      </c>
      <c r="BB5407" s="9">
        <v>0</v>
      </c>
      <c r="BC5407" s="9">
        <v>0</v>
      </c>
    </row>
    <row r="5408" spans="2:55" x14ac:dyDescent="0.45">
      <c r="B5408" s="25">
        <v>5401</v>
      </c>
      <c r="D5408" s="9" t="s">
        <v>62</v>
      </c>
      <c r="E5408" s="9">
        <v>0</v>
      </c>
      <c r="F5408" s="9">
        <v>0</v>
      </c>
      <c r="G5408" s="9">
        <v>0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  <c r="AC5408" s="9">
        <v>0</v>
      </c>
      <c r="AD5408" s="9">
        <v>0</v>
      </c>
      <c r="AE5408" s="9">
        <v>0</v>
      </c>
      <c r="AF5408" s="9">
        <v>0</v>
      </c>
      <c r="AG5408" s="9">
        <v>0</v>
      </c>
      <c r="AH5408" s="9">
        <v>0</v>
      </c>
      <c r="AI5408" s="9">
        <v>0</v>
      </c>
      <c r="AJ5408" s="9">
        <v>0</v>
      </c>
      <c r="AK5408" s="9">
        <v>0</v>
      </c>
      <c r="AL5408" s="9">
        <v>0</v>
      </c>
      <c r="AM5408" s="9">
        <v>0</v>
      </c>
      <c r="AN5408" s="9">
        <v>0</v>
      </c>
      <c r="AO5408" s="9">
        <v>0</v>
      </c>
      <c r="AP5408" s="9">
        <v>0</v>
      </c>
      <c r="AQ5408" s="9">
        <v>0</v>
      </c>
      <c r="AR5408" s="9">
        <v>0</v>
      </c>
      <c r="AS5408" s="9">
        <v>0</v>
      </c>
      <c r="AT5408" s="9">
        <v>0</v>
      </c>
      <c r="AU5408" s="9">
        <v>0</v>
      </c>
      <c r="AV5408" s="9">
        <v>0</v>
      </c>
      <c r="AW5408" s="9">
        <v>0</v>
      </c>
      <c r="AX5408" s="9">
        <v>0</v>
      </c>
      <c r="AY5408" s="9">
        <v>0</v>
      </c>
      <c r="AZ5408" s="9">
        <v>0</v>
      </c>
      <c r="BA5408" s="9">
        <v>0</v>
      </c>
      <c r="BB5408" s="9">
        <v>0</v>
      </c>
      <c r="BC5408" s="9">
        <v>0</v>
      </c>
    </row>
    <row r="5409" spans="2:55" x14ac:dyDescent="0.45">
      <c r="B5409" s="25">
        <v>5402</v>
      </c>
      <c r="D5409" s="9" t="s">
        <v>63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0</v>
      </c>
      <c r="L5409" s="9">
        <v>0</v>
      </c>
      <c r="M5409" s="9">
        <v>0</v>
      </c>
      <c r="N5409" s="9">
        <v>0</v>
      </c>
      <c r="O5409" s="9">
        <v>0</v>
      </c>
      <c r="P5409" s="9">
        <v>4</v>
      </c>
      <c r="Q5409" s="9">
        <v>0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0</v>
      </c>
      <c r="AB5409" s="9">
        <v>0</v>
      </c>
      <c r="AC5409" s="9">
        <v>0</v>
      </c>
      <c r="AD5409" s="9">
        <v>0</v>
      </c>
      <c r="AE5409" s="9">
        <v>0</v>
      </c>
      <c r="AF5409" s="9">
        <v>0</v>
      </c>
      <c r="AG5409" s="9">
        <v>0</v>
      </c>
      <c r="AH5409" s="9">
        <v>0</v>
      </c>
      <c r="AI5409" s="9">
        <v>0</v>
      </c>
      <c r="AJ5409" s="9">
        <v>0</v>
      </c>
      <c r="AK5409" s="9">
        <v>0</v>
      </c>
      <c r="AL5409" s="9">
        <v>0</v>
      </c>
      <c r="AM5409" s="9">
        <v>0</v>
      </c>
      <c r="AN5409" s="9">
        <v>0</v>
      </c>
      <c r="AO5409" s="9">
        <v>0</v>
      </c>
      <c r="AP5409" s="9">
        <v>0</v>
      </c>
      <c r="AQ5409" s="9">
        <v>0</v>
      </c>
      <c r="AR5409" s="9">
        <v>0</v>
      </c>
      <c r="AS5409" s="9">
        <v>0</v>
      </c>
      <c r="AT5409" s="9">
        <v>0</v>
      </c>
      <c r="AU5409" s="9">
        <v>0</v>
      </c>
      <c r="AV5409" s="9">
        <v>0</v>
      </c>
      <c r="AW5409" s="9">
        <v>0</v>
      </c>
      <c r="AX5409" s="9">
        <v>0</v>
      </c>
      <c r="AY5409" s="9">
        <v>0</v>
      </c>
      <c r="AZ5409" s="9">
        <v>0</v>
      </c>
      <c r="BA5409" s="9">
        <v>0</v>
      </c>
      <c r="BB5409" s="9">
        <v>3</v>
      </c>
      <c r="BC5409" s="9">
        <v>0</v>
      </c>
    </row>
    <row r="5410" spans="2:55" x14ac:dyDescent="0.45">
      <c r="B5410" s="25">
        <v>5403</v>
      </c>
      <c r="D5410" s="9" t="s">
        <v>64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0</v>
      </c>
      <c r="S5410" s="9">
        <v>0</v>
      </c>
      <c r="T5410" s="9">
        <v>0</v>
      </c>
      <c r="U5410" s="9">
        <v>0</v>
      </c>
      <c r="V5410" s="9">
        <v>0</v>
      </c>
      <c r="W5410" s="9">
        <v>0</v>
      </c>
      <c r="X5410" s="9">
        <v>0</v>
      </c>
      <c r="Y5410" s="9">
        <v>0</v>
      </c>
      <c r="Z5410" s="9">
        <v>0</v>
      </c>
      <c r="AA5410" s="9">
        <v>0</v>
      </c>
      <c r="AB5410" s="9">
        <v>0</v>
      </c>
      <c r="AC5410" s="9">
        <v>0</v>
      </c>
      <c r="AD5410" s="9">
        <v>0</v>
      </c>
      <c r="AE5410" s="9">
        <v>0</v>
      </c>
      <c r="AF5410" s="9">
        <v>0</v>
      </c>
      <c r="AG5410" s="9">
        <v>0</v>
      </c>
      <c r="AH5410" s="9">
        <v>0</v>
      </c>
      <c r="AI5410" s="9">
        <v>0</v>
      </c>
      <c r="AJ5410" s="9">
        <v>0</v>
      </c>
      <c r="AK5410" s="9">
        <v>0</v>
      </c>
      <c r="AL5410" s="9">
        <v>0</v>
      </c>
      <c r="AM5410" s="9">
        <v>0</v>
      </c>
      <c r="AN5410" s="9">
        <v>0</v>
      </c>
      <c r="AO5410" s="9">
        <v>0</v>
      </c>
      <c r="AP5410" s="9">
        <v>0</v>
      </c>
      <c r="AQ5410" s="9">
        <v>0</v>
      </c>
      <c r="AR5410" s="9">
        <v>0</v>
      </c>
      <c r="AS5410" s="9">
        <v>0</v>
      </c>
      <c r="AT5410" s="9">
        <v>0</v>
      </c>
      <c r="AU5410" s="9">
        <v>0</v>
      </c>
      <c r="AV5410" s="9">
        <v>0</v>
      </c>
      <c r="AW5410" s="9">
        <v>0</v>
      </c>
      <c r="AX5410" s="9">
        <v>0</v>
      </c>
      <c r="AY5410" s="9">
        <v>0</v>
      </c>
      <c r="AZ5410" s="9">
        <v>0</v>
      </c>
      <c r="BA5410" s="9">
        <v>0</v>
      </c>
      <c r="BB5410" s="9">
        <v>0</v>
      </c>
      <c r="BC5410" s="9">
        <v>0</v>
      </c>
    </row>
    <row r="5411" spans="2:55" x14ac:dyDescent="0.45">
      <c r="B5411" s="25">
        <v>5404</v>
      </c>
      <c r="D5411" s="9" t="s">
        <v>65</v>
      </c>
      <c r="E5411" s="9">
        <v>0</v>
      </c>
      <c r="F5411" s="9">
        <v>0</v>
      </c>
      <c r="G5411" s="9">
        <v>0</v>
      </c>
      <c r="H5411" s="9">
        <v>0</v>
      </c>
      <c r="I5411" s="9">
        <v>0</v>
      </c>
      <c r="J5411" s="9">
        <v>0</v>
      </c>
      <c r="K5411" s="9">
        <v>0</v>
      </c>
      <c r="L5411" s="9">
        <v>0</v>
      </c>
      <c r="M5411" s="9">
        <v>0</v>
      </c>
      <c r="N5411" s="9">
        <v>0</v>
      </c>
      <c r="O5411" s="9">
        <v>0</v>
      </c>
      <c r="P5411" s="9">
        <v>0</v>
      </c>
      <c r="Q5411" s="9">
        <v>0</v>
      </c>
      <c r="R5411" s="9">
        <v>0</v>
      </c>
      <c r="S5411" s="9">
        <v>0</v>
      </c>
      <c r="T5411" s="9">
        <v>0</v>
      </c>
      <c r="U5411" s="9">
        <v>0</v>
      </c>
      <c r="V5411" s="9">
        <v>0</v>
      </c>
      <c r="W5411" s="9">
        <v>0</v>
      </c>
      <c r="X5411" s="9">
        <v>0</v>
      </c>
      <c r="Y5411" s="9">
        <v>0</v>
      </c>
      <c r="Z5411" s="9">
        <v>0</v>
      </c>
      <c r="AA5411" s="9">
        <v>0</v>
      </c>
      <c r="AB5411" s="9">
        <v>0</v>
      </c>
      <c r="AC5411" s="9">
        <v>0</v>
      </c>
      <c r="AD5411" s="9">
        <v>0</v>
      </c>
      <c r="AE5411" s="9">
        <v>0</v>
      </c>
      <c r="AF5411" s="9">
        <v>0</v>
      </c>
      <c r="AG5411" s="9">
        <v>0</v>
      </c>
      <c r="AH5411" s="9">
        <v>0</v>
      </c>
      <c r="AI5411" s="9">
        <v>0</v>
      </c>
      <c r="AJ5411" s="9">
        <v>0</v>
      </c>
      <c r="AK5411" s="9">
        <v>0</v>
      </c>
      <c r="AL5411" s="9">
        <v>0</v>
      </c>
      <c r="AM5411" s="9">
        <v>0</v>
      </c>
      <c r="AN5411" s="9">
        <v>0</v>
      </c>
      <c r="AO5411" s="9">
        <v>0</v>
      </c>
      <c r="AP5411" s="9">
        <v>0</v>
      </c>
      <c r="AQ5411" s="9">
        <v>0</v>
      </c>
      <c r="AR5411" s="9">
        <v>0</v>
      </c>
      <c r="AS5411" s="9">
        <v>0</v>
      </c>
      <c r="AT5411" s="9">
        <v>0</v>
      </c>
      <c r="AU5411" s="9">
        <v>0</v>
      </c>
      <c r="AV5411" s="9">
        <v>0</v>
      </c>
      <c r="AW5411" s="9">
        <v>0</v>
      </c>
      <c r="AX5411" s="9">
        <v>0</v>
      </c>
      <c r="AY5411" s="9">
        <v>0</v>
      </c>
      <c r="AZ5411" s="9">
        <v>0</v>
      </c>
      <c r="BA5411" s="9">
        <v>0</v>
      </c>
      <c r="BB5411" s="9">
        <v>0</v>
      </c>
      <c r="BC5411" s="9">
        <v>0</v>
      </c>
    </row>
    <row r="5412" spans="2:55" x14ac:dyDescent="0.45">
      <c r="B5412" s="25">
        <v>5405</v>
      </c>
      <c r="D5412" s="9" t="s">
        <v>66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0</v>
      </c>
      <c r="O5412" s="9">
        <v>0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  <c r="AB5412" s="9">
        <v>0</v>
      </c>
      <c r="AC5412" s="9">
        <v>0</v>
      </c>
      <c r="AD5412" s="9">
        <v>0</v>
      </c>
      <c r="AE5412" s="9">
        <v>0</v>
      </c>
      <c r="AF5412" s="9">
        <v>0</v>
      </c>
      <c r="AG5412" s="9">
        <v>0</v>
      </c>
      <c r="AH5412" s="9">
        <v>0</v>
      </c>
      <c r="AI5412" s="9">
        <v>0</v>
      </c>
      <c r="AJ5412" s="9">
        <v>0</v>
      </c>
      <c r="AK5412" s="9">
        <v>0</v>
      </c>
      <c r="AL5412" s="9">
        <v>0</v>
      </c>
      <c r="AM5412" s="9">
        <v>0</v>
      </c>
      <c r="AN5412" s="9">
        <v>0</v>
      </c>
      <c r="AO5412" s="9">
        <v>0</v>
      </c>
      <c r="AP5412" s="9">
        <v>0</v>
      </c>
      <c r="AQ5412" s="9">
        <v>0</v>
      </c>
      <c r="AR5412" s="9">
        <v>0</v>
      </c>
      <c r="AS5412" s="9">
        <v>0</v>
      </c>
      <c r="AT5412" s="9">
        <v>0</v>
      </c>
      <c r="AU5412" s="9">
        <v>0</v>
      </c>
      <c r="AV5412" s="9">
        <v>0</v>
      </c>
      <c r="AW5412" s="9">
        <v>0</v>
      </c>
      <c r="AX5412" s="9">
        <v>0</v>
      </c>
      <c r="AY5412" s="9">
        <v>0</v>
      </c>
      <c r="AZ5412" s="9">
        <v>0</v>
      </c>
      <c r="BA5412" s="9">
        <v>0</v>
      </c>
      <c r="BB5412" s="9">
        <v>0</v>
      </c>
      <c r="BC5412" s="9">
        <v>0</v>
      </c>
    </row>
    <row r="5413" spans="2:55" x14ac:dyDescent="0.45">
      <c r="B5413" s="25">
        <v>5406</v>
      </c>
      <c r="D5413" s="9" t="s">
        <v>67</v>
      </c>
      <c r="E5413" s="9">
        <v>0</v>
      </c>
      <c r="F5413" s="9">
        <v>0</v>
      </c>
      <c r="G5413" s="9">
        <v>0</v>
      </c>
      <c r="H5413" s="9">
        <v>0</v>
      </c>
      <c r="I5413" s="9">
        <v>0</v>
      </c>
      <c r="J5413" s="9">
        <v>0</v>
      </c>
      <c r="K5413" s="9">
        <v>0</v>
      </c>
      <c r="L5413" s="9">
        <v>0</v>
      </c>
      <c r="M5413" s="9">
        <v>3</v>
      </c>
      <c r="N5413" s="9">
        <v>0</v>
      </c>
      <c r="O5413" s="9">
        <v>0</v>
      </c>
      <c r="P5413" s="9">
        <v>0</v>
      </c>
      <c r="Q5413" s="9">
        <v>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0</v>
      </c>
      <c r="AB5413" s="9">
        <v>0</v>
      </c>
      <c r="AC5413" s="9">
        <v>0</v>
      </c>
      <c r="AD5413" s="9">
        <v>0</v>
      </c>
      <c r="AE5413" s="9">
        <v>0</v>
      </c>
      <c r="AF5413" s="9">
        <v>0</v>
      </c>
      <c r="AG5413" s="9">
        <v>0</v>
      </c>
      <c r="AH5413" s="9">
        <v>0</v>
      </c>
      <c r="AI5413" s="9">
        <v>0</v>
      </c>
      <c r="AJ5413" s="9">
        <v>0</v>
      </c>
      <c r="AK5413" s="9">
        <v>0</v>
      </c>
      <c r="AL5413" s="9">
        <v>0</v>
      </c>
      <c r="AM5413" s="9">
        <v>0</v>
      </c>
      <c r="AN5413" s="9">
        <v>0</v>
      </c>
      <c r="AO5413" s="9">
        <v>0</v>
      </c>
      <c r="AP5413" s="9">
        <v>0</v>
      </c>
      <c r="AQ5413" s="9">
        <v>0</v>
      </c>
      <c r="AR5413" s="9">
        <v>0</v>
      </c>
      <c r="AS5413" s="9">
        <v>0</v>
      </c>
      <c r="AT5413" s="9">
        <v>0</v>
      </c>
      <c r="AU5413" s="9">
        <v>0</v>
      </c>
      <c r="AV5413" s="9">
        <v>0</v>
      </c>
      <c r="AW5413" s="9">
        <v>0</v>
      </c>
      <c r="AX5413" s="9">
        <v>0</v>
      </c>
      <c r="AY5413" s="9">
        <v>0</v>
      </c>
      <c r="AZ5413" s="9">
        <v>0</v>
      </c>
      <c r="BA5413" s="9">
        <v>0</v>
      </c>
      <c r="BB5413" s="9">
        <v>0</v>
      </c>
      <c r="BC5413" s="9">
        <v>0</v>
      </c>
    </row>
    <row r="5414" spans="2:55" x14ac:dyDescent="0.45">
      <c r="B5414" s="25">
        <v>5407</v>
      </c>
      <c r="D5414" s="9" t="s">
        <v>68</v>
      </c>
      <c r="E5414" s="9">
        <v>0</v>
      </c>
      <c r="F5414" s="9">
        <v>0</v>
      </c>
      <c r="G5414" s="9">
        <v>0</v>
      </c>
      <c r="H5414" s="9">
        <v>0</v>
      </c>
      <c r="I5414" s="9">
        <v>0</v>
      </c>
      <c r="J5414" s="9">
        <v>0</v>
      </c>
      <c r="K5414" s="9">
        <v>0</v>
      </c>
      <c r="L5414" s="9">
        <v>0</v>
      </c>
      <c r="M5414" s="9">
        <v>0</v>
      </c>
      <c r="N5414" s="9">
        <v>0</v>
      </c>
      <c r="O5414" s="9">
        <v>0</v>
      </c>
      <c r="P5414" s="9">
        <v>0</v>
      </c>
      <c r="Q5414" s="9">
        <v>0</v>
      </c>
      <c r="R5414" s="9">
        <v>0</v>
      </c>
      <c r="S5414" s="9">
        <v>0</v>
      </c>
      <c r="T5414" s="9">
        <v>0</v>
      </c>
      <c r="U5414" s="9">
        <v>0</v>
      </c>
      <c r="V5414" s="9">
        <v>0</v>
      </c>
      <c r="W5414" s="9">
        <v>0</v>
      </c>
      <c r="X5414" s="9">
        <v>0</v>
      </c>
      <c r="Y5414" s="9">
        <v>0</v>
      </c>
      <c r="Z5414" s="9">
        <v>0</v>
      </c>
      <c r="AA5414" s="9">
        <v>0</v>
      </c>
      <c r="AB5414" s="9">
        <v>0</v>
      </c>
      <c r="AC5414" s="9">
        <v>0</v>
      </c>
      <c r="AD5414" s="9">
        <v>0</v>
      </c>
      <c r="AE5414" s="9">
        <v>0</v>
      </c>
      <c r="AF5414" s="9">
        <v>0</v>
      </c>
      <c r="AG5414" s="9">
        <v>0</v>
      </c>
      <c r="AH5414" s="9">
        <v>0</v>
      </c>
      <c r="AI5414" s="9">
        <v>0</v>
      </c>
      <c r="AJ5414" s="9">
        <v>0</v>
      </c>
      <c r="AK5414" s="9">
        <v>0</v>
      </c>
      <c r="AL5414" s="9">
        <v>0</v>
      </c>
      <c r="AM5414" s="9">
        <v>0</v>
      </c>
      <c r="AN5414" s="9">
        <v>0</v>
      </c>
      <c r="AO5414" s="9">
        <v>0</v>
      </c>
      <c r="AP5414" s="9">
        <v>0</v>
      </c>
      <c r="AQ5414" s="9">
        <v>0</v>
      </c>
      <c r="AR5414" s="9">
        <v>0</v>
      </c>
      <c r="AS5414" s="9">
        <v>0</v>
      </c>
      <c r="AT5414" s="9">
        <v>0</v>
      </c>
      <c r="AU5414" s="9">
        <v>0</v>
      </c>
      <c r="AV5414" s="9">
        <v>0</v>
      </c>
      <c r="AW5414" s="9">
        <v>0</v>
      </c>
      <c r="AX5414" s="9">
        <v>0</v>
      </c>
      <c r="AY5414" s="9">
        <v>0</v>
      </c>
      <c r="AZ5414" s="9">
        <v>0</v>
      </c>
      <c r="BA5414" s="9">
        <v>0</v>
      </c>
      <c r="BB5414" s="9">
        <v>0</v>
      </c>
      <c r="BC5414" s="9">
        <v>0</v>
      </c>
    </row>
    <row r="5415" spans="2:55" x14ac:dyDescent="0.45">
      <c r="B5415" s="25">
        <v>5408</v>
      </c>
      <c r="D5415" s="9" t="s">
        <v>69</v>
      </c>
      <c r="E5415" s="9">
        <v>0</v>
      </c>
      <c r="F5415" s="9">
        <v>0</v>
      </c>
      <c r="G5415" s="9">
        <v>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0</v>
      </c>
      <c r="N5415" s="9">
        <v>0</v>
      </c>
      <c r="O5415" s="9">
        <v>0</v>
      </c>
      <c r="P5415" s="9">
        <v>0</v>
      </c>
      <c r="Q5415" s="9">
        <v>0</v>
      </c>
      <c r="R5415" s="9">
        <v>0</v>
      </c>
      <c r="S5415" s="9">
        <v>0</v>
      </c>
      <c r="T5415" s="9">
        <v>0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  <c r="AC5415" s="9">
        <v>0</v>
      </c>
      <c r="AD5415" s="9">
        <v>0</v>
      </c>
      <c r="AE5415" s="9">
        <v>0</v>
      </c>
      <c r="AF5415" s="9">
        <v>0</v>
      </c>
      <c r="AG5415" s="9">
        <v>0</v>
      </c>
      <c r="AH5415" s="9">
        <v>0</v>
      </c>
      <c r="AI5415" s="9">
        <v>0</v>
      </c>
      <c r="AJ5415" s="9">
        <v>0</v>
      </c>
      <c r="AK5415" s="9">
        <v>0</v>
      </c>
      <c r="AL5415" s="9">
        <v>0</v>
      </c>
      <c r="AM5415" s="9">
        <v>0</v>
      </c>
      <c r="AN5415" s="9">
        <v>0</v>
      </c>
      <c r="AO5415" s="9">
        <v>0</v>
      </c>
      <c r="AP5415" s="9">
        <v>0</v>
      </c>
      <c r="AQ5415" s="9">
        <v>0</v>
      </c>
      <c r="AR5415" s="9">
        <v>0</v>
      </c>
      <c r="AS5415" s="9">
        <v>0</v>
      </c>
      <c r="AT5415" s="9">
        <v>0</v>
      </c>
      <c r="AU5415" s="9">
        <v>0</v>
      </c>
      <c r="AV5415" s="9">
        <v>0</v>
      </c>
      <c r="AW5415" s="9">
        <v>0</v>
      </c>
      <c r="AX5415" s="9">
        <v>0</v>
      </c>
      <c r="AY5415" s="9">
        <v>0</v>
      </c>
      <c r="AZ5415" s="9">
        <v>0</v>
      </c>
      <c r="BA5415" s="9">
        <v>0</v>
      </c>
      <c r="BB5415" s="9">
        <v>0</v>
      </c>
      <c r="BC5415" s="9">
        <v>0</v>
      </c>
    </row>
    <row r="5416" spans="2:55" x14ac:dyDescent="0.45">
      <c r="B5416" s="25">
        <v>5409</v>
      </c>
      <c r="D5416" s="9" t="s">
        <v>70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4</v>
      </c>
      <c r="U5416" s="9">
        <v>0</v>
      </c>
      <c r="V5416" s="9">
        <v>0</v>
      </c>
      <c r="W5416" s="9">
        <v>0</v>
      </c>
      <c r="X5416" s="9">
        <v>0</v>
      </c>
      <c r="Y5416" s="9">
        <v>0</v>
      </c>
      <c r="Z5416" s="9">
        <v>0</v>
      </c>
      <c r="AA5416" s="9">
        <v>0</v>
      </c>
      <c r="AB5416" s="9">
        <v>0</v>
      </c>
      <c r="AC5416" s="9">
        <v>0</v>
      </c>
      <c r="AD5416" s="9">
        <v>0</v>
      </c>
      <c r="AE5416" s="9">
        <v>0</v>
      </c>
      <c r="AF5416" s="9">
        <v>0</v>
      </c>
      <c r="AG5416" s="9">
        <v>0</v>
      </c>
      <c r="AH5416" s="9">
        <v>0</v>
      </c>
      <c r="AI5416" s="9">
        <v>0</v>
      </c>
      <c r="AJ5416" s="9">
        <v>0</v>
      </c>
      <c r="AK5416" s="9">
        <v>0</v>
      </c>
      <c r="AL5416" s="9">
        <v>0</v>
      </c>
      <c r="AM5416" s="9">
        <v>0</v>
      </c>
      <c r="AN5416" s="9">
        <v>0</v>
      </c>
      <c r="AO5416" s="9">
        <v>0</v>
      </c>
      <c r="AP5416" s="9">
        <v>0</v>
      </c>
      <c r="AQ5416" s="9">
        <v>0</v>
      </c>
      <c r="AR5416" s="9">
        <v>0</v>
      </c>
      <c r="AS5416" s="9">
        <v>0</v>
      </c>
      <c r="AT5416" s="9">
        <v>0</v>
      </c>
      <c r="AU5416" s="9">
        <v>0</v>
      </c>
      <c r="AV5416" s="9">
        <v>0</v>
      </c>
      <c r="AW5416" s="9">
        <v>0</v>
      </c>
      <c r="AX5416" s="9">
        <v>0</v>
      </c>
      <c r="AY5416" s="9">
        <v>0</v>
      </c>
      <c r="AZ5416" s="9">
        <v>0</v>
      </c>
      <c r="BA5416" s="9">
        <v>0</v>
      </c>
      <c r="BB5416" s="9">
        <v>0</v>
      </c>
      <c r="BC5416" s="9">
        <v>0</v>
      </c>
    </row>
    <row r="5417" spans="2:55" x14ac:dyDescent="0.45">
      <c r="B5417" s="25">
        <v>5410</v>
      </c>
      <c r="D5417" s="9" t="s">
        <v>71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5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0</v>
      </c>
      <c r="T5417" s="9">
        <v>4</v>
      </c>
      <c r="U5417" s="9">
        <v>0</v>
      </c>
      <c r="V5417" s="9">
        <v>0</v>
      </c>
      <c r="W5417" s="9">
        <v>0</v>
      </c>
      <c r="X5417" s="9">
        <v>0</v>
      </c>
      <c r="Y5417" s="9">
        <v>0</v>
      </c>
      <c r="Z5417" s="9">
        <v>0</v>
      </c>
      <c r="AA5417" s="9">
        <v>0</v>
      </c>
      <c r="AB5417" s="9">
        <v>0</v>
      </c>
      <c r="AC5417" s="9">
        <v>0</v>
      </c>
      <c r="AD5417" s="9">
        <v>0</v>
      </c>
      <c r="AE5417" s="9">
        <v>0</v>
      </c>
      <c r="AF5417" s="9">
        <v>0</v>
      </c>
      <c r="AG5417" s="9">
        <v>0</v>
      </c>
      <c r="AH5417" s="9">
        <v>0</v>
      </c>
      <c r="AI5417" s="9">
        <v>0</v>
      </c>
      <c r="AJ5417" s="9">
        <v>0</v>
      </c>
      <c r="AK5417" s="9">
        <v>0</v>
      </c>
      <c r="AL5417" s="9">
        <v>0</v>
      </c>
      <c r="AM5417" s="9">
        <v>0</v>
      </c>
      <c r="AN5417" s="9">
        <v>0</v>
      </c>
      <c r="AO5417" s="9">
        <v>0</v>
      </c>
      <c r="AP5417" s="9">
        <v>0</v>
      </c>
      <c r="AQ5417" s="9">
        <v>0</v>
      </c>
      <c r="AR5417" s="9">
        <v>0</v>
      </c>
      <c r="AS5417" s="9">
        <v>0</v>
      </c>
      <c r="AT5417" s="9">
        <v>0</v>
      </c>
      <c r="AU5417" s="9">
        <v>0</v>
      </c>
      <c r="AV5417" s="9">
        <v>0</v>
      </c>
      <c r="AW5417" s="9">
        <v>0</v>
      </c>
      <c r="AX5417" s="9">
        <v>0</v>
      </c>
      <c r="AY5417" s="9">
        <v>0</v>
      </c>
      <c r="AZ5417" s="9">
        <v>0</v>
      </c>
      <c r="BA5417" s="9">
        <v>0</v>
      </c>
      <c r="BB5417" s="9">
        <v>0</v>
      </c>
      <c r="BC5417" s="9">
        <v>0</v>
      </c>
    </row>
    <row r="5418" spans="2:55" x14ac:dyDescent="0.45">
      <c r="B5418" s="25">
        <v>5411</v>
      </c>
      <c r="D5418" s="9" t="s">
        <v>72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  <c r="J5418" s="9">
        <v>0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0</v>
      </c>
      <c r="Z5418" s="9">
        <v>0</v>
      </c>
      <c r="AA5418" s="9">
        <v>0</v>
      </c>
      <c r="AB5418" s="9">
        <v>0</v>
      </c>
      <c r="AC5418" s="9">
        <v>0</v>
      </c>
      <c r="AD5418" s="9">
        <v>0</v>
      </c>
      <c r="AE5418" s="9">
        <v>0</v>
      </c>
      <c r="AF5418" s="9">
        <v>0</v>
      </c>
      <c r="AG5418" s="9">
        <v>0</v>
      </c>
      <c r="AH5418" s="9">
        <v>0</v>
      </c>
      <c r="AI5418" s="9">
        <v>0</v>
      </c>
      <c r="AJ5418" s="9">
        <v>0</v>
      </c>
      <c r="AK5418" s="9">
        <v>0</v>
      </c>
      <c r="AL5418" s="9">
        <v>0</v>
      </c>
      <c r="AM5418" s="9">
        <v>0</v>
      </c>
      <c r="AN5418" s="9">
        <v>0</v>
      </c>
      <c r="AO5418" s="9">
        <v>0</v>
      </c>
      <c r="AP5418" s="9">
        <v>0</v>
      </c>
      <c r="AQ5418" s="9">
        <v>0</v>
      </c>
      <c r="AR5418" s="9">
        <v>0</v>
      </c>
      <c r="AS5418" s="9">
        <v>0</v>
      </c>
      <c r="AT5418" s="9">
        <v>0</v>
      </c>
      <c r="AU5418" s="9">
        <v>0</v>
      </c>
      <c r="AV5418" s="9">
        <v>0</v>
      </c>
      <c r="AW5418" s="9">
        <v>0</v>
      </c>
      <c r="AX5418" s="9">
        <v>0</v>
      </c>
      <c r="AY5418" s="9">
        <v>0</v>
      </c>
      <c r="AZ5418" s="9">
        <v>0</v>
      </c>
      <c r="BA5418" s="9">
        <v>0</v>
      </c>
      <c r="BB5418" s="9">
        <v>0</v>
      </c>
      <c r="BC5418" s="9">
        <v>0</v>
      </c>
    </row>
    <row r="5419" spans="2:55" x14ac:dyDescent="0.45">
      <c r="B5419" s="25">
        <v>5412</v>
      </c>
      <c r="D5419" s="9" t="s">
        <v>73</v>
      </c>
      <c r="E5419" s="9">
        <v>0</v>
      </c>
      <c r="F5419" s="9">
        <v>0</v>
      </c>
      <c r="G5419" s="9">
        <v>0</v>
      </c>
      <c r="H5419" s="9">
        <v>0</v>
      </c>
      <c r="I5419" s="9">
        <v>0</v>
      </c>
      <c r="J5419" s="9">
        <v>0</v>
      </c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  <c r="AC5419" s="9">
        <v>0</v>
      </c>
      <c r="AD5419" s="9">
        <v>0</v>
      </c>
      <c r="AE5419" s="9">
        <v>0</v>
      </c>
      <c r="AF5419" s="9">
        <v>0</v>
      </c>
      <c r="AG5419" s="9">
        <v>0</v>
      </c>
      <c r="AH5419" s="9">
        <v>0</v>
      </c>
      <c r="AI5419" s="9">
        <v>0</v>
      </c>
      <c r="AJ5419" s="9">
        <v>0</v>
      </c>
      <c r="AK5419" s="9">
        <v>0</v>
      </c>
      <c r="AL5419" s="9">
        <v>0</v>
      </c>
      <c r="AM5419" s="9">
        <v>0</v>
      </c>
      <c r="AN5419" s="9">
        <v>0</v>
      </c>
      <c r="AO5419" s="9">
        <v>0</v>
      </c>
      <c r="AP5419" s="9">
        <v>0</v>
      </c>
      <c r="AQ5419" s="9">
        <v>0</v>
      </c>
      <c r="AR5419" s="9">
        <v>0</v>
      </c>
      <c r="AS5419" s="9">
        <v>0</v>
      </c>
      <c r="AT5419" s="9">
        <v>0</v>
      </c>
      <c r="AU5419" s="9">
        <v>0</v>
      </c>
      <c r="AV5419" s="9">
        <v>0</v>
      </c>
      <c r="AW5419" s="9">
        <v>0</v>
      </c>
      <c r="AX5419" s="9">
        <v>0</v>
      </c>
      <c r="AY5419" s="9">
        <v>0</v>
      </c>
      <c r="AZ5419" s="9">
        <v>0</v>
      </c>
      <c r="BA5419" s="9">
        <v>0</v>
      </c>
      <c r="BB5419" s="9">
        <v>0</v>
      </c>
      <c r="BC5419" s="9">
        <v>0</v>
      </c>
    </row>
    <row r="5420" spans="2:55" x14ac:dyDescent="0.45">
      <c r="B5420" s="25">
        <v>5413</v>
      </c>
      <c r="D5420" s="9" t="s">
        <v>74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0</v>
      </c>
      <c r="L5420" s="9">
        <v>0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4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  <c r="AB5420" s="9">
        <v>0</v>
      </c>
      <c r="AC5420" s="9">
        <v>0</v>
      </c>
      <c r="AD5420" s="9">
        <v>0</v>
      </c>
      <c r="AE5420" s="9">
        <v>0</v>
      </c>
      <c r="AF5420" s="9">
        <v>0</v>
      </c>
      <c r="AG5420" s="9">
        <v>0</v>
      </c>
      <c r="AH5420" s="9">
        <v>0</v>
      </c>
      <c r="AI5420" s="9">
        <v>0</v>
      </c>
      <c r="AJ5420" s="9">
        <v>0</v>
      </c>
      <c r="AK5420" s="9">
        <v>0</v>
      </c>
      <c r="AL5420" s="9">
        <v>0</v>
      </c>
      <c r="AM5420" s="9">
        <v>0</v>
      </c>
      <c r="AN5420" s="9">
        <v>0</v>
      </c>
      <c r="AO5420" s="9">
        <v>0</v>
      </c>
      <c r="AP5420" s="9">
        <v>0</v>
      </c>
      <c r="AQ5420" s="9">
        <v>0</v>
      </c>
      <c r="AR5420" s="9">
        <v>0</v>
      </c>
      <c r="AS5420" s="9">
        <v>0</v>
      </c>
      <c r="AT5420" s="9">
        <v>0</v>
      </c>
      <c r="AU5420" s="9">
        <v>0</v>
      </c>
      <c r="AV5420" s="9">
        <v>0</v>
      </c>
      <c r="AW5420" s="9">
        <v>0</v>
      </c>
      <c r="AX5420" s="9">
        <v>0</v>
      </c>
      <c r="AY5420" s="9">
        <v>0</v>
      </c>
      <c r="AZ5420" s="9">
        <v>0</v>
      </c>
      <c r="BA5420" s="9">
        <v>0</v>
      </c>
      <c r="BB5420" s="9">
        <v>0</v>
      </c>
      <c r="BC5420" s="9">
        <v>0</v>
      </c>
    </row>
    <row r="5421" spans="2:55" x14ac:dyDescent="0.45">
      <c r="B5421" s="25">
        <v>5414</v>
      </c>
      <c r="D5421" s="9" t="s">
        <v>75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  <c r="J5421" s="9">
        <v>0</v>
      </c>
      <c r="K5421" s="9">
        <v>0</v>
      </c>
      <c r="L5421" s="9">
        <v>0</v>
      </c>
      <c r="M5421" s="9">
        <v>0</v>
      </c>
      <c r="N5421" s="9">
        <v>0</v>
      </c>
      <c r="O5421" s="9">
        <v>0</v>
      </c>
      <c r="P5421" s="9">
        <v>0</v>
      </c>
      <c r="Q5421" s="9">
        <v>0</v>
      </c>
      <c r="R5421" s="9">
        <v>0</v>
      </c>
      <c r="S5421" s="9">
        <v>0</v>
      </c>
      <c r="T5421" s="9">
        <v>0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0</v>
      </c>
      <c r="AB5421" s="9">
        <v>0</v>
      </c>
      <c r="AC5421" s="9">
        <v>0</v>
      </c>
      <c r="AD5421" s="9">
        <v>0</v>
      </c>
      <c r="AE5421" s="9">
        <v>0</v>
      </c>
      <c r="AF5421" s="9">
        <v>0</v>
      </c>
      <c r="AG5421" s="9">
        <v>0</v>
      </c>
      <c r="AH5421" s="9">
        <v>0</v>
      </c>
      <c r="AI5421" s="9">
        <v>0</v>
      </c>
      <c r="AJ5421" s="9">
        <v>0</v>
      </c>
      <c r="AK5421" s="9">
        <v>0</v>
      </c>
      <c r="AL5421" s="9">
        <v>0</v>
      </c>
      <c r="AM5421" s="9">
        <v>0</v>
      </c>
      <c r="AN5421" s="9">
        <v>0</v>
      </c>
      <c r="AO5421" s="9">
        <v>0</v>
      </c>
      <c r="AP5421" s="9">
        <v>0</v>
      </c>
      <c r="AQ5421" s="9">
        <v>0</v>
      </c>
      <c r="AR5421" s="9">
        <v>0</v>
      </c>
      <c r="AS5421" s="9">
        <v>0</v>
      </c>
      <c r="AT5421" s="9">
        <v>0</v>
      </c>
      <c r="AU5421" s="9">
        <v>0</v>
      </c>
      <c r="AV5421" s="9">
        <v>0</v>
      </c>
      <c r="AW5421" s="9">
        <v>0</v>
      </c>
      <c r="AX5421" s="9">
        <v>0</v>
      </c>
      <c r="AY5421" s="9">
        <v>0</v>
      </c>
      <c r="AZ5421" s="9">
        <v>0</v>
      </c>
      <c r="BA5421" s="9">
        <v>0</v>
      </c>
      <c r="BB5421" s="9">
        <v>0</v>
      </c>
      <c r="BC5421" s="9">
        <v>0</v>
      </c>
    </row>
    <row r="5422" spans="2:55" x14ac:dyDescent="0.45">
      <c r="B5422" s="25">
        <v>5415</v>
      </c>
      <c r="D5422" s="9" t="s">
        <v>76</v>
      </c>
      <c r="E5422" s="9">
        <v>0</v>
      </c>
      <c r="F5422" s="9">
        <v>0</v>
      </c>
      <c r="G5422" s="9">
        <v>0</v>
      </c>
      <c r="H5422" s="9">
        <v>0</v>
      </c>
      <c r="I5422" s="9">
        <v>0</v>
      </c>
      <c r="J5422" s="9">
        <v>0</v>
      </c>
      <c r="K5422" s="9">
        <v>0</v>
      </c>
      <c r="L5422" s="9">
        <v>0</v>
      </c>
      <c r="M5422" s="9">
        <v>0</v>
      </c>
      <c r="N5422" s="9">
        <v>0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0</v>
      </c>
      <c r="V5422" s="9">
        <v>0</v>
      </c>
      <c r="W5422" s="9">
        <v>0</v>
      </c>
      <c r="X5422" s="9">
        <v>0</v>
      </c>
      <c r="Y5422" s="9">
        <v>0</v>
      </c>
      <c r="Z5422" s="9">
        <v>0</v>
      </c>
      <c r="AA5422" s="9">
        <v>0</v>
      </c>
      <c r="AB5422" s="9">
        <v>0</v>
      </c>
      <c r="AC5422" s="9">
        <v>0</v>
      </c>
      <c r="AD5422" s="9">
        <v>0</v>
      </c>
      <c r="AE5422" s="9">
        <v>0</v>
      </c>
      <c r="AF5422" s="9">
        <v>0</v>
      </c>
      <c r="AG5422" s="9">
        <v>0</v>
      </c>
      <c r="AH5422" s="9">
        <v>0</v>
      </c>
      <c r="AI5422" s="9">
        <v>0</v>
      </c>
      <c r="AJ5422" s="9">
        <v>0</v>
      </c>
      <c r="AK5422" s="9">
        <v>0</v>
      </c>
      <c r="AL5422" s="9">
        <v>0</v>
      </c>
      <c r="AM5422" s="9">
        <v>0</v>
      </c>
      <c r="AN5422" s="9">
        <v>0</v>
      </c>
      <c r="AO5422" s="9">
        <v>0</v>
      </c>
      <c r="AP5422" s="9">
        <v>0</v>
      </c>
      <c r="AQ5422" s="9">
        <v>0</v>
      </c>
      <c r="AR5422" s="9">
        <v>0</v>
      </c>
      <c r="AS5422" s="9">
        <v>0</v>
      </c>
      <c r="AT5422" s="9">
        <v>0</v>
      </c>
      <c r="AU5422" s="9">
        <v>0</v>
      </c>
      <c r="AV5422" s="9">
        <v>0</v>
      </c>
      <c r="AW5422" s="9">
        <v>0</v>
      </c>
      <c r="AX5422" s="9">
        <v>0</v>
      </c>
      <c r="AY5422" s="9">
        <v>0</v>
      </c>
      <c r="AZ5422" s="9">
        <v>0</v>
      </c>
      <c r="BA5422" s="9">
        <v>0</v>
      </c>
      <c r="BB5422" s="9">
        <v>0</v>
      </c>
      <c r="BC5422" s="9">
        <v>0</v>
      </c>
    </row>
    <row r="5423" spans="2:55" x14ac:dyDescent="0.45">
      <c r="B5423" s="25">
        <v>5416</v>
      </c>
      <c r="D5423" s="9" t="s">
        <v>77</v>
      </c>
      <c r="E5423" s="9">
        <v>0</v>
      </c>
      <c r="F5423" s="9">
        <v>0</v>
      </c>
      <c r="G5423" s="9">
        <v>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  <c r="Q5423" s="9">
        <v>0</v>
      </c>
      <c r="R5423" s="9">
        <v>0</v>
      </c>
      <c r="S5423" s="9">
        <v>0</v>
      </c>
      <c r="T5423" s="9">
        <v>0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  <c r="AB5423" s="9">
        <v>0</v>
      </c>
      <c r="AC5423" s="9">
        <v>0</v>
      </c>
      <c r="AD5423" s="9">
        <v>0</v>
      </c>
      <c r="AE5423" s="9">
        <v>0</v>
      </c>
      <c r="AF5423" s="9">
        <v>0</v>
      </c>
      <c r="AG5423" s="9">
        <v>0</v>
      </c>
      <c r="AH5423" s="9">
        <v>0</v>
      </c>
      <c r="AI5423" s="9">
        <v>0</v>
      </c>
      <c r="AJ5423" s="9">
        <v>0</v>
      </c>
      <c r="AK5423" s="9">
        <v>0</v>
      </c>
      <c r="AL5423" s="9">
        <v>0</v>
      </c>
      <c r="AM5423" s="9">
        <v>0</v>
      </c>
      <c r="AN5423" s="9">
        <v>0</v>
      </c>
      <c r="AO5423" s="9">
        <v>0</v>
      </c>
      <c r="AP5423" s="9">
        <v>0</v>
      </c>
      <c r="AQ5423" s="9">
        <v>0</v>
      </c>
      <c r="AR5423" s="9">
        <v>0</v>
      </c>
      <c r="AS5423" s="9">
        <v>0</v>
      </c>
      <c r="AT5423" s="9">
        <v>0</v>
      </c>
      <c r="AU5423" s="9">
        <v>0</v>
      </c>
      <c r="AV5423" s="9">
        <v>0</v>
      </c>
      <c r="AW5423" s="9">
        <v>0</v>
      </c>
      <c r="AX5423" s="9">
        <v>0</v>
      </c>
      <c r="AY5423" s="9">
        <v>0</v>
      </c>
      <c r="AZ5423" s="9">
        <v>0</v>
      </c>
      <c r="BA5423" s="9">
        <v>0</v>
      </c>
      <c r="BB5423" s="9">
        <v>0</v>
      </c>
      <c r="BC5423" s="9">
        <v>0</v>
      </c>
    </row>
    <row r="5424" spans="2:55" x14ac:dyDescent="0.45">
      <c r="B5424" s="25">
        <v>5417</v>
      </c>
      <c r="D5424" s="9" t="s">
        <v>78</v>
      </c>
      <c r="E5424" s="9">
        <v>0</v>
      </c>
      <c r="F5424" s="9">
        <v>0</v>
      </c>
      <c r="G5424" s="9">
        <v>0</v>
      </c>
      <c r="H5424" s="9">
        <v>0</v>
      </c>
      <c r="I5424" s="9">
        <v>0</v>
      </c>
      <c r="J5424" s="9">
        <v>0</v>
      </c>
      <c r="K5424" s="9">
        <v>0</v>
      </c>
      <c r="L5424" s="9">
        <v>0</v>
      </c>
      <c r="M5424" s="9">
        <v>0</v>
      </c>
      <c r="N5424" s="9">
        <v>0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9">
        <v>0</v>
      </c>
      <c r="U5424" s="9">
        <v>0</v>
      </c>
      <c r="V5424" s="9">
        <v>0</v>
      </c>
      <c r="W5424" s="9">
        <v>0</v>
      </c>
      <c r="X5424" s="9">
        <v>0</v>
      </c>
      <c r="Y5424" s="9">
        <v>0</v>
      </c>
      <c r="Z5424" s="9">
        <v>0</v>
      </c>
      <c r="AA5424" s="9">
        <v>0</v>
      </c>
      <c r="AB5424" s="9">
        <v>0</v>
      </c>
      <c r="AC5424" s="9">
        <v>0</v>
      </c>
      <c r="AD5424" s="9">
        <v>0</v>
      </c>
      <c r="AE5424" s="9">
        <v>0</v>
      </c>
      <c r="AF5424" s="9">
        <v>0</v>
      </c>
      <c r="AG5424" s="9">
        <v>0</v>
      </c>
      <c r="AH5424" s="9">
        <v>0</v>
      </c>
      <c r="AI5424" s="9">
        <v>0</v>
      </c>
      <c r="AJ5424" s="9">
        <v>0</v>
      </c>
      <c r="AK5424" s="9">
        <v>0</v>
      </c>
      <c r="AL5424" s="9">
        <v>0</v>
      </c>
      <c r="AM5424" s="9">
        <v>0</v>
      </c>
      <c r="AN5424" s="9">
        <v>0</v>
      </c>
      <c r="AO5424" s="9">
        <v>0</v>
      </c>
      <c r="AP5424" s="9">
        <v>0</v>
      </c>
      <c r="AQ5424" s="9">
        <v>0</v>
      </c>
      <c r="AR5424" s="9">
        <v>0</v>
      </c>
      <c r="AS5424" s="9">
        <v>0</v>
      </c>
      <c r="AT5424" s="9">
        <v>0</v>
      </c>
      <c r="AU5424" s="9">
        <v>0</v>
      </c>
      <c r="AV5424" s="9">
        <v>0</v>
      </c>
      <c r="AW5424" s="9">
        <v>0</v>
      </c>
      <c r="AX5424" s="9">
        <v>0</v>
      </c>
      <c r="AY5424" s="9">
        <v>0</v>
      </c>
      <c r="AZ5424" s="9">
        <v>0</v>
      </c>
      <c r="BA5424" s="9">
        <v>0</v>
      </c>
      <c r="BB5424" s="9">
        <v>0</v>
      </c>
      <c r="BC5424" s="9">
        <v>0</v>
      </c>
    </row>
    <row r="5425" spans="2:55" x14ac:dyDescent="0.45">
      <c r="B5425" s="25">
        <v>5418</v>
      </c>
      <c r="D5425" s="9" t="s">
        <v>79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0</v>
      </c>
      <c r="U5425" s="9">
        <v>0</v>
      </c>
      <c r="V5425" s="9">
        <v>0</v>
      </c>
      <c r="W5425" s="9">
        <v>0</v>
      </c>
      <c r="X5425" s="9">
        <v>0</v>
      </c>
      <c r="Y5425" s="9">
        <v>0</v>
      </c>
      <c r="Z5425" s="9">
        <v>0</v>
      </c>
      <c r="AA5425" s="9">
        <v>0</v>
      </c>
      <c r="AB5425" s="9">
        <v>0</v>
      </c>
      <c r="AC5425" s="9">
        <v>0</v>
      </c>
      <c r="AD5425" s="9">
        <v>0</v>
      </c>
      <c r="AE5425" s="9">
        <v>0</v>
      </c>
      <c r="AF5425" s="9">
        <v>0</v>
      </c>
      <c r="AG5425" s="9">
        <v>0</v>
      </c>
      <c r="AH5425" s="9">
        <v>0</v>
      </c>
      <c r="AI5425" s="9">
        <v>0</v>
      </c>
      <c r="AJ5425" s="9">
        <v>0</v>
      </c>
      <c r="AK5425" s="9">
        <v>0</v>
      </c>
      <c r="AL5425" s="9">
        <v>0</v>
      </c>
      <c r="AM5425" s="9">
        <v>0</v>
      </c>
      <c r="AN5425" s="9">
        <v>0</v>
      </c>
      <c r="AO5425" s="9">
        <v>0</v>
      </c>
      <c r="AP5425" s="9">
        <v>0</v>
      </c>
      <c r="AQ5425" s="9">
        <v>0</v>
      </c>
      <c r="AR5425" s="9">
        <v>0</v>
      </c>
      <c r="AS5425" s="9">
        <v>0</v>
      </c>
      <c r="AT5425" s="9">
        <v>0</v>
      </c>
      <c r="AU5425" s="9">
        <v>0</v>
      </c>
      <c r="AV5425" s="9">
        <v>0</v>
      </c>
      <c r="AW5425" s="9">
        <v>0</v>
      </c>
      <c r="AX5425" s="9">
        <v>0</v>
      </c>
      <c r="AY5425" s="9">
        <v>0</v>
      </c>
      <c r="AZ5425" s="9">
        <v>0</v>
      </c>
      <c r="BA5425" s="9">
        <v>0</v>
      </c>
      <c r="BB5425" s="9">
        <v>0</v>
      </c>
      <c r="BC5425" s="9">
        <v>0</v>
      </c>
    </row>
    <row r="5426" spans="2:55" x14ac:dyDescent="0.45">
      <c r="B5426" s="25">
        <v>5419</v>
      </c>
      <c r="D5426" s="9" t="s">
        <v>80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0</v>
      </c>
      <c r="N5426" s="9">
        <v>0</v>
      </c>
      <c r="O5426" s="9">
        <v>0</v>
      </c>
      <c r="P5426" s="9">
        <v>0</v>
      </c>
      <c r="Q5426" s="9">
        <v>0</v>
      </c>
      <c r="R5426" s="9">
        <v>0</v>
      </c>
      <c r="S5426" s="9">
        <v>0</v>
      </c>
      <c r="T5426" s="9">
        <v>0</v>
      </c>
      <c r="U5426" s="9">
        <v>3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0</v>
      </c>
      <c r="AB5426" s="9">
        <v>0</v>
      </c>
      <c r="AC5426" s="9">
        <v>0</v>
      </c>
      <c r="AD5426" s="9">
        <v>0</v>
      </c>
      <c r="AE5426" s="9">
        <v>0</v>
      </c>
      <c r="AF5426" s="9">
        <v>0</v>
      </c>
      <c r="AG5426" s="9">
        <v>0</v>
      </c>
      <c r="AH5426" s="9">
        <v>0</v>
      </c>
      <c r="AI5426" s="9">
        <v>0</v>
      </c>
      <c r="AJ5426" s="9">
        <v>0</v>
      </c>
      <c r="AK5426" s="9">
        <v>0</v>
      </c>
      <c r="AL5426" s="9">
        <v>0</v>
      </c>
      <c r="AM5426" s="9">
        <v>0</v>
      </c>
      <c r="AN5426" s="9">
        <v>0</v>
      </c>
      <c r="AO5426" s="9">
        <v>0</v>
      </c>
      <c r="AP5426" s="9">
        <v>0</v>
      </c>
      <c r="AQ5426" s="9">
        <v>0</v>
      </c>
      <c r="AR5426" s="9">
        <v>0</v>
      </c>
      <c r="AS5426" s="9">
        <v>0</v>
      </c>
      <c r="AT5426" s="9">
        <v>0</v>
      </c>
      <c r="AU5426" s="9">
        <v>0</v>
      </c>
      <c r="AV5426" s="9">
        <v>0</v>
      </c>
      <c r="AW5426" s="9">
        <v>0</v>
      </c>
      <c r="AX5426" s="9">
        <v>0</v>
      </c>
      <c r="AY5426" s="9">
        <v>0</v>
      </c>
      <c r="AZ5426" s="9">
        <v>0</v>
      </c>
      <c r="BA5426" s="9">
        <v>0</v>
      </c>
      <c r="BB5426" s="9">
        <v>0</v>
      </c>
      <c r="BC5426" s="9">
        <v>0</v>
      </c>
    </row>
    <row r="5427" spans="2:55" x14ac:dyDescent="0.45">
      <c r="B5427" s="25">
        <v>5420</v>
      </c>
      <c r="D5427" s="9" t="s">
        <v>81</v>
      </c>
      <c r="E5427" s="9">
        <v>0</v>
      </c>
      <c r="F5427" s="9">
        <v>0</v>
      </c>
      <c r="G5427" s="9">
        <v>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0</v>
      </c>
      <c r="R5427" s="9">
        <v>0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  <c r="AC5427" s="9">
        <v>0</v>
      </c>
      <c r="AD5427" s="9">
        <v>0</v>
      </c>
      <c r="AE5427" s="9">
        <v>0</v>
      </c>
      <c r="AF5427" s="9">
        <v>0</v>
      </c>
      <c r="AG5427" s="9">
        <v>0</v>
      </c>
      <c r="AH5427" s="9">
        <v>0</v>
      </c>
      <c r="AI5427" s="9">
        <v>0</v>
      </c>
      <c r="AJ5427" s="9">
        <v>0</v>
      </c>
      <c r="AK5427" s="9">
        <v>0</v>
      </c>
      <c r="AL5427" s="9">
        <v>0</v>
      </c>
      <c r="AM5427" s="9">
        <v>0</v>
      </c>
      <c r="AN5427" s="9">
        <v>0</v>
      </c>
      <c r="AO5427" s="9">
        <v>0</v>
      </c>
      <c r="AP5427" s="9">
        <v>0</v>
      </c>
      <c r="AQ5427" s="9">
        <v>0</v>
      </c>
      <c r="AR5427" s="9">
        <v>0</v>
      </c>
      <c r="AS5427" s="9">
        <v>0</v>
      </c>
      <c r="AT5427" s="9">
        <v>0</v>
      </c>
      <c r="AU5427" s="9">
        <v>0</v>
      </c>
      <c r="AV5427" s="9">
        <v>0</v>
      </c>
      <c r="AW5427" s="9">
        <v>0</v>
      </c>
      <c r="AX5427" s="9">
        <v>0</v>
      </c>
      <c r="AY5427" s="9">
        <v>0</v>
      </c>
      <c r="AZ5427" s="9">
        <v>0</v>
      </c>
      <c r="BA5427" s="9">
        <v>0</v>
      </c>
      <c r="BB5427" s="9">
        <v>0</v>
      </c>
      <c r="BC5427" s="9">
        <v>0</v>
      </c>
    </row>
    <row r="5428" spans="2:55" x14ac:dyDescent="0.45">
      <c r="B5428" s="25">
        <v>5421</v>
      </c>
      <c r="D5428" s="9" t="s">
        <v>82</v>
      </c>
      <c r="E5428" s="9">
        <v>0</v>
      </c>
      <c r="F5428" s="9">
        <v>0</v>
      </c>
      <c r="G5428" s="9">
        <v>12</v>
      </c>
      <c r="H5428" s="9">
        <v>4</v>
      </c>
      <c r="I5428" s="9">
        <v>0</v>
      </c>
      <c r="J5428" s="9">
        <v>0</v>
      </c>
      <c r="K5428" s="9">
        <v>0</v>
      </c>
      <c r="L5428" s="9">
        <v>8</v>
      </c>
      <c r="M5428" s="9">
        <v>10</v>
      </c>
      <c r="N5428" s="9">
        <v>0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3</v>
      </c>
      <c r="X5428" s="9">
        <v>7</v>
      </c>
      <c r="Y5428" s="9">
        <v>0</v>
      </c>
      <c r="Z5428" s="9">
        <v>0</v>
      </c>
      <c r="AA5428" s="9">
        <v>0</v>
      </c>
      <c r="AB5428" s="9">
        <v>5</v>
      </c>
      <c r="AC5428" s="9">
        <v>0</v>
      </c>
      <c r="AD5428" s="9">
        <v>0</v>
      </c>
      <c r="AE5428" s="9">
        <v>0</v>
      </c>
      <c r="AF5428" s="9">
        <v>0</v>
      </c>
      <c r="AG5428" s="9">
        <v>0</v>
      </c>
      <c r="AH5428" s="9">
        <v>0</v>
      </c>
      <c r="AI5428" s="9">
        <v>0</v>
      </c>
      <c r="AJ5428" s="9">
        <v>0</v>
      </c>
      <c r="AK5428" s="9">
        <v>0</v>
      </c>
      <c r="AL5428" s="9">
        <v>0</v>
      </c>
      <c r="AM5428" s="9">
        <v>0</v>
      </c>
      <c r="AN5428" s="9">
        <v>0</v>
      </c>
      <c r="AO5428" s="9">
        <v>0</v>
      </c>
      <c r="AP5428" s="9">
        <v>0</v>
      </c>
      <c r="AQ5428" s="9">
        <v>0</v>
      </c>
      <c r="AR5428" s="9">
        <v>0</v>
      </c>
      <c r="AS5428" s="9">
        <v>0</v>
      </c>
      <c r="AT5428" s="9">
        <v>0</v>
      </c>
      <c r="AU5428" s="9">
        <v>0</v>
      </c>
      <c r="AV5428" s="9">
        <v>0</v>
      </c>
      <c r="AW5428" s="9">
        <v>0</v>
      </c>
      <c r="AX5428" s="9">
        <v>0</v>
      </c>
      <c r="AY5428" s="9">
        <v>0</v>
      </c>
      <c r="AZ5428" s="9">
        <v>0</v>
      </c>
      <c r="BA5428" s="9">
        <v>3</v>
      </c>
      <c r="BB5428" s="9">
        <v>0</v>
      </c>
      <c r="BC5428" s="9">
        <v>0</v>
      </c>
    </row>
    <row r="5429" spans="2:55" x14ac:dyDescent="0.45">
      <c r="B5429" s="25">
        <v>5422</v>
      </c>
      <c r="D5429" s="9" t="s">
        <v>83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0</v>
      </c>
      <c r="N5429" s="9">
        <v>0</v>
      </c>
      <c r="O5429" s="9">
        <v>0</v>
      </c>
      <c r="P5429" s="9">
        <v>0</v>
      </c>
      <c r="Q5429" s="9">
        <v>0</v>
      </c>
      <c r="R5429" s="9">
        <v>0</v>
      </c>
      <c r="S5429" s="9">
        <v>0</v>
      </c>
      <c r="T5429" s="9">
        <v>0</v>
      </c>
      <c r="U5429" s="9">
        <v>0</v>
      </c>
      <c r="V5429" s="9">
        <v>0</v>
      </c>
      <c r="W5429" s="9">
        <v>0</v>
      </c>
      <c r="X5429" s="9">
        <v>0</v>
      </c>
      <c r="Y5429" s="9">
        <v>0</v>
      </c>
      <c r="Z5429" s="9">
        <v>0</v>
      </c>
      <c r="AA5429" s="9">
        <v>0</v>
      </c>
      <c r="AB5429" s="9">
        <v>0</v>
      </c>
      <c r="AC5429" s="9">
        <v>0</v>
      </c>
      <c r="AD5429" s="9">
        <v>0</v>
      </c>
      <c r="AE5429" s="9">
        <v>0</v>
      </c>
      <c r="AF5429" s="9">
        <v>0</v>
      </c>
      <c r="AG5429" s="9">
        <v>0</v>
      </c>
      <c r="AH5429" s="9">
        <v>0</v>
      </c>
      <c r="AI5429" s="9">
        <v>0</v>
      </c>
      <c r="AJ5429" s="9">
        <v>0</v>
      </c>
      <c r="AK5429" s="9">
        <v>0</v>
      </c>
      <c r="AL5429" s="9">
        <v>0</v>
      </c>
      <c r="AM5429" s="9">
        <v>0</v>
      </c>
      <c r="AN5429" s="9">
        <v>0</v>
      </c>
      <c r="AO5429" s="9">
        <v>0</v>
      </c>
      <c r="AP5429" s="9">
        <v>0</v>
      </c>
      <c r="AQ5429" s="9">
        <v>0</v>
      </c>
      <c r="AR5429" s="9">
        <v>0</v>
      </c>
      <c r="AS5429" s="9">
        <v>0</v>
      </c>
      <c r="AT5429" s="9">
        <v>0</v>
      </c>
      <c r="AU5429" s="9">
        <v>0</v>
      </c>
      <c r="AV5429" s="9">
        <v>0</v>
      </c>
      <c r="AW5429" s="9">
        <v>0</v>
      </c>
      <c r="AX5429" s="9">
        <v>0</v>
      </c>
      <c r="AY5429" s="9">
        <v>0</v>
      </c>
      <c r="AZ5429" s="9">
        <v>0</v>
      </c>
      <c r="BA5429" s="9">
        <v>0</v>
      </c>
      <c r="BB5429" s="9">
        <v>0</v>
      </c>
      <c r="BC5429" s="9">
        <v>0</v>
      </c>
    </row>
    <row r="5430" spans="2:55" x14ac:dyDescent="0.45">
      <c r="B5430" s="25">
        <v>5423</v>
      </c>
      <c r="D5430" s="9" t="s">
        <v>84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0</v>
      </c>
      <c r="R5430" s="9">
        <v>0</v>
      </c>
      <c r="S5430" s="9">
        <v>0</v>
      </c>
      <c r="T5430" s="9">
        <v>0</v>
      </c>
      <c r="U5430" s="9">
        <v>0</v>
      </c>
      <c r="V5430" s="9">
        <v>0</v>
      </c>
      <c r="W5430" s="9">
        <v>0</v>
      </c>
      <c r="X5430" s="9">
        <v>0</v>
      </c>
      <c r="Y5430" s="9">
        <v>0</v>
      </c>
      <c r="Z5430" s="9">
        <v>0</v>
      </c>
      <c r="AA5430" s="9">
        <v>0</v>
      </c>
      <c r="AB5430" s="9">
        <v>0</v>
      </c>
      <c r="AC5430" s="9">
        <v>0</v>
      </c>
      <c r="AD5430" s="9">
        <v>0</v>
      </c>
      <c r="AE5430" s="9">
        <v>0</v>
      </c>
      <c r="AF5430" s="9">
        <v>0</v>
      </c>
      <c r="AG5430" s="9">
        <v>0</v>
      </c>
      <c r="AH5430" s="9">
        <v>0</v>
      </c>
      <c r="AI5430" s="9">
        <v>0</v>
      </c>
      <c r="AJ5430" s="9">
        <v>0</v>
      </c>
      <c r="AK5430" s="9">
        <v>0</v>
      </c>
      <c r="AL5430" s="9">
        <v>0</v>
      </c>
      <c r="AM5430" s="9">
        <v>0</v>
      </c>
      <c r="AN5430" s="9">
        <v>0</v>
      </c>
      <c r="AO5430" s="9">
        <v>0</v>
      </c>
      <c r="AP5430" s="9">
        <v>0</v>
      </c>
      <c r="AQ5430" s="9">
        <v>0</v>
      </c>
      <c r="AR5430" s="9">
        <v>0</v>
      </c>
      <c r="AS5430" s="9">
        <v>0</v>
      </c>
      <c r="AT5430" s="9">
        <v>0</v>
      </c>
      <c r="AU5430" s="9">
        <v>0</v>
      </c>
      <c r="AV5430" s="9">
        <v>0</v>
      </c>
      <c r="AW5430" s="9">
        <v>0</v>
      </c>
      <c r="AX5430" s="9">
        <v>0</v>
      </c>
      <c r="AY5430" s="9">
        <v>0</v>
      </c>
      <c r="AZ5430" s="9">
        <v>0</v>
      </c>
      <c r="BA5430" s="9">
        <v>0</v>
      </c>
      <c r="BB5430" s="9">
        <v>0</v>
      </c>
      <c r="BC5430" s="9">
        <v>0</v>
      </c>
    </row>
    <row r="5431" spans="2:55" x14ac:dyDescent="0.45">
      <c r="B5431" s="25">
        <v>5424</v>
      </c>
      <c r="D5431" s="9" t="s">
        <v>85</v>
      </c>
      <c r="E5431" s="9">
        <v>0</v>
      </c>
      <c r="F5431" s="9">
        <v>0</v>
      </c>
      <c r="G5431" s="9">
        <v>0</v>
      </c>
      <c r="H5431" s="9">
        <v>0</v>
      </c>
      <c r="I5431" s="9">
        <v>0</v>
      </c>
      <c r="J5431" s="9">
        <v>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>
        <v>0</v>
      </c>
      <c r="S5431" s="9">
        <v>0</v>
      </c>
      <c r="T5431" s="9">
        <v>0</v>
      </c>
      <c r="U5431" s="9">
        <v>0</v>
      </c>
      <c r="V5431" s="9">
        <v>0</v>
      </c>
      <c r="W5431" s="9">
        <v>0</v>
      </c>
      <c r="X5431" s="9">
        <v>0</v>
      </c>
      <c r="Y5431" s="9">
        <v>0</v>
      </c>
      <c r="Z5431" s="9">
        <v>0</v>
      </c>
      <c r="AA5431" s="9">
        <v>0</v>
      </c>
      <c r="AB5431" s="9">
        <v>0</v>
      </c>
      <c r="AC5431" s="9">
        <v>0</v>
      </c>
      <c r="AD5431" s="9">
        <v>0</v>
      </c>
      <c r="AE5431" s="9">
        <v>0</v>
      </c>
      <c r="AF5431" s="9">
        <v>0</v>
      </c>
      <c r="AG5431" s="9">
        <v>0</v>
      </c>
      <c r="AH5431" s="9">
        <v>0</v>
      </c>
      <c r="AI5431" s="9">
        <v>0</v>
      </c>
      <c r="AJ5431" s="9">
        <v>0</v>
      </c>
      <c r="AK5431" s="9">
        <v>0</v>
      </c>
      <c r="AL5431" s="9">
        <v>0</v>
      </c>
      <c r="AM5431" s="9">
        <v>0</v>
      </c>
      <c r="AN5431" s="9">
        <v>0</v>
      </c>
      <c r="AO5431" s="9">
        <v>0</v>
      </c>
      <c r="AP5431" s="9">
        <v>0</v>
      </c>
      <c r="AQ5431" s="9">
        <v>0</v>
      </c>
      <c r="AR5431" s="9">
        <v>0</v>
      </c>
      <c r="AS5431" s="9">
        <v>0</v>
      </c>
      <c r="AT5431" s="9">
        <v>0</v>
      </c>
      <c r="AU5431" s="9">
        <v>0</v>
      </c>
      <c r="AV5431" s="9">
        <v>0</v>
      </c>
      <c r="AW5431" s="9">
        <v>0</v>
      </c>
      <c r="AX5431" s="9">
        <v>0</v>
      </c>
      <c r="AY5431" s="9">
        <v>0</v>
      </c>
      <c r="AZ5431" s="9">
        <v>0</v>
      </c>
      <c r="BA5431" s="9">
        <v>0</v>
      </c>
      <c r="BB5431" s="9">
        <v>0</v>
      </c>
      <c r="BC5431" s="9">
        <v>0</v>
      </c>
    </row>
    <row r="5432" spans="2:55" x14ac:dyDescent="0.45">
      <c r="B5432" s="25">
        <v>5425</v>
      </c>
      <c r="D5432" s="9" t="s">
        <v>86</v>
      </c>
      <c r="E5432" s="9">
        <v>0</v>
      </c>
      <c r="F5432" s="9">
        <v>0</v>
      </c>
      <c r="G5432" s="9">
        <v>0</v>
      </c>
      <c r="H5432" s="9">
        <v>0</v>
      </c>
      <c r="I5432" s="9">
        <v>0</v>
      </c>
      <c r="J5432" s="9">
        <v>0</v>
      </c>
      <c r="K5432" s="9">
        <v>0</v>
      </c>
      <c r="L5432" s="9">
        <v>0</v>
      </c>
      <c r="M5432" s="9">
        <v>0</v>
      </c>
      <c r="N5432" s="9">
        <v>0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9">
        <v>0</v>
      </c>
      <c r="U5432" s="9">
        <v>0</v>
      </c>
      <c r="V5432" s="9">
        <v>0</v>
      </c>
      <c r="W5432" s="9">
        <v>0</v>
      </c>
      <c r="X5432" s="9">
        <v>0</v>
      </c>
      <c r="Y5432" s="9">
        <v>0</v>
      </c>
      <c r="Z5432" s="9">
        <v>0</v>
      </c>
      <c r="AA5432" s="9">
        <v>0</v>
      </c>
      <c r="AB5432" s="9">
        <v>0</v>
      </c>
      <c r="AC5432" s="9">
        <v>0</v>
      </c>
      <c r="AD5432" s="9">
        <v>0</v>
      </c>
      <c r="AE5432" s="9">
        <v>0</v>
      </c>
      <c r="AF5432" s="9">
        <v>0</v>
      </c>
      <c r="AG5432" s="9">
        <v>0</v>
      </c>
      <c r="AH5432" s="9">
        <v>0</v>
      </c>
      <c r="AI5432" s="9">
        <v>0</v>
      </c>
      <c r="AJ5432" s="9">
        <v>0</v>
      </c>
      <c r="AK5432" s="9">
        <v>0</v>
      </c>
      <c r="AL5432" s="9">
        <v>0</v>
      </c>
      <c r="AM5432" s="9">
        <v>0</v>
      </c>
      <c r="AN5432" s="9">
        <v>0</v>
      </c>
      <c r="AO5432" s="9">
        <v>0</v>
      </c>
      <c r="AP5432" s="9">
        <v>0</v>
      </c>
      <c r="AQ5432" s="9">
        <v>0</v>
      </c>
      <c r="AR5432" s="9">
        <v>0</v>
      </c>
      <c r="AS5432" s="9">
        <v>0</v>
      </c>
      <c r="AT5432" s="9">
        <v>0</v>
      </c>
      <c r="AU5432" s="9">
        <v>0</v>
      </c>
      <c r="AV5432" s="9">
        <v>0</v>
      </c>
      <c r="AW5432" s="9">
        <v>0</v>
      </c>
      <c r="AX5432" s="9">
        <v>0</v>
      </c>
      <c r="AY5432" s="9">
        <v>0</v>
      </c>
      <c r="AZ5432" s="9">
        <v>0</v>
      </c>
      <c r="BA5432" s="9">
        <v>0</v>
      </c>
      <c r="BB5432" s="9">
        <v>0</v>
      </c>
      <c r="BC5432" s="9">
        <v>0</v>
      </c>
    </row>
    <row r="5433" spans="2:55" x14ac:dyDescent="0.45">
      <c r="B5433" s="25">
        <v>5426</v>
      </c>
      <c r="D5433" s="9" t="s">
        <v>87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0</v>
      </c>
      <c r="R5433" s="9">
        <v>0</v>
      </c>
      <c r="S5433" s="9">
        <v>0</v>
      </c>
      <c r="T5433" s="9">
        <v>0</v>
      </c>
      <c r="U5433" s="9">
        <v>0</v>
      </c>
      <c r="V5433" s="9">
        <v>0</v>
      </c>
      <c r="W5433" s="9">
        <v>0</v>
      </c>
      <c r="X5433" s="9">
        <v>0</v>
      </c>
      <c r="Y5433" s="9">
        <v>0</v>
      </c>
      <c r="Z5433" s="9">
        <v>0</v>
      </c>
      <c r="AA5433" s="9">
        <v>0</v>
      </c>
      <c r="AB5433" s="9">
        <v>0</v>
      </c>
      <c r="AC5433" s="9">
        <v>0</v>
      </c>
      <c r="AD5433" s="9">
        <v>0</v>
      </c>
      <c r="AE5433" s="9">
        <v>0</v>
      </c>
      <c r="AF5433" s="9">
        <v>0</v>
      </c>
      <c r="AG5433" s="9">
        <v>0</v>
      </c>
      <c r="AH5433" s="9">
        <v>0</v>
      </c>
      <c r="AI5433" s="9">
        <v>0</v>
      </c>
      <c r="AJ5433" s="9">
        <v>0</v>
      </c>
      <c r="AK5433" s="9">
        <v>0</v>
      </c>
      <c r="AL5433" s="9">
        <v>0</v>
      </c>
      <c r="AM5433" s="9">
        <v>0</v>
      </c>
      <c r="AN5433" s="9">
        <v>0</v>
      </c>
      <c r="AO5433" s="9">
        <v>0</v>
      </c>
      <c r="AP5433" s="9">
        <v>0</v>
      </c>
      <c r="AQ5433" s="9">
        <v>0</v>
      </c>
      <c r="AR5433" s="9">
        <v>0</v>
      </c>
      <c r="AS5433" s="9">
        <v>0</v>
      </c>
      <c r="AT5433" s="9">
        <v>0</v>
      </c>
      <c r="AU5433" s="9">
        <v>0</v>
      </c>
      <c r="AV5433" s="9">
        <v>0</v>
      </c>
      <c r="AW5433" s="9">
        <v>0</v>
      </c>
      <c r="AX5433" s="9">
        <v>0</v>
      </c>
      <c r="AY5433" s="9">
        <v>0</v>
      </c>
      <c r="AZ5433" s="9">
        <v>0</v>
      </c>
      <c r="BA5433" s="9">
        <v>0</v>
      </c>
      <c r="BB5433" s="9">
        <v>0</v>
      </c>
      <c r="BC5433" s="9">
        <v>0</v>
      </c>
    </row>
    <row r="5434" spans="2:55" x14ac:dyDescent="0.45">
      <c r="B5434" s="25">
        <v>5427</v>
      </c>
      <c r="D5434" s="9" t="s">
        <v>88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0</v>
      </c>
      <c r="L5434" s="9">
        <v>0</v>
      </c>
      <c r="M5434" s="9">
        <v>0</v>
      </c>
      <c r="N5434" s="9">
        <v>0</v>
      </c>
      <c r="O5434" s="9">
        <v>3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0</v>
      </c>
      <c r="X5434" s="9">
        <v>0</v>
      </c>
      <c r="Y5434" s="9">
        <v>0</v>
      </c>
      <c r="Z5434" s="9">
        <v>0</v>
      </c>
      <c r="AA5434" s="9">
        <v>0</v>
      </c>
      <c r="AB5434" s="9">
        <v>0</v>
      </c>
      <c r="AC5434" s="9">
        <v>0</v>
      </c>
      <c r="AD5434" s="9">
        <v>0</v>
      </c>
      <c r="AE5434" s="9">
        <v>0</v>
      </c>
      <c r="AF5434" s="9">
        <v>0</v>
      </c>
      <c r="AG5434" s="9">
        <v>0</v>
      </c>
      <c r="AH5434" s="9">
        <v>0</v>
      </c>
      <c r="AI5434" s="9">
        <v>0</v>
      </c>
      <c r="AJ5434" s="9">
        <v>0</v>
      </c>
      <c r="AK5434" s="9">
        <v>0</v>
      </c>
      <c r="AL5434" s="9">
        <v>0</v>
      </c>
      <c r="AM5434" s="9">
        <v>0</v>
      </c>
      <c r="AN5434" s="9">
        <v>0</v>
      </c>
      <c r="AO5434" s="9">
        <v>0</v>
      </c>
      <c r="AP5434" s="9">
        <v>0</v>
      </c>
      <c r="AQ5434" s="9">
        <v>0</v>
      </c>
      <c r="AR5434" s="9">
        <v>0</v>
      </c>
      <c r="AS5434" s="9">
        <v>0</v>
      </c>
      <c r="AT5434" s="9">
        <v>0</v>
      </c>
      <c r="AU5434" s="9">
        <v>0</v>
      </c>
      <c r="AV5434" s="9">
        <v>0</v>
      </c>
      <c r="AW5434" s="9">
        <v>0</v>
      </c>
      <c r="AX5434" s="9">
        <v>0</v>
      </c>
      <c r="AY5434" s="9">
        <v>0</v>
      </c>
      <c r="AZ5434" s="9">
        <v>0</v>
      </c>
      <c r="BA5434" s="9">
        <v>0</v>
      </c>
      <c r="BB5434" s="9">
        <v>0</v>
      </c>
      <c r="BC5434" s="9">
        <v>0</v>
      </c>
    </row>
    <row r="5435" spans="2:55" x14ac:dyDescent="0.45">
      <c r="B5435" s="25">
        <v>5428</v>
      </c>
      <c r="D5435" s="9" t="s">
        <v>89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15</v>
      </c>
      <c r="P5435" s="9">
        <v>0</v>
      </c>
      <c r="Q5435" s="9">
        <v>0</v>
      </c>
      <c r="R5435" s="9">
        <v>0</v>
      </c>
      <c r="S5435" s="9">
        <v>0</v>
      </c>
      <c r="T5435" s="9">
        <v>0</v>
      </c>
      <c r="U5435" s="9">
        <v>0</v>
      </c>
      <c r="V5435" s="9">
        <v>0</v>
      </c>
      <c r="W5435" s="9">
        <v>0</v>
      </c>
      <c r="X5435" s="9">
        <v>0</v>
      </c>
      <c r="Y5435" s="9">
        <v>0</v>
      </c>
      <c r="Z5435" s="9">
        <v>0</v>
      </c>
      <c r="AA5435" s="9">
        <v>0</v>
      </c>
      <c r="AB5435" s="9">
        <v>0</v>
      </c>
      <c r="AC5435" s="9">
        <v>0</v>
      </c>
      <c r="AD5435" s="9">
        <v>0</v>
      </c>
      <c r="AE5435" s="9">
        <v>0</v>
      </c>
      <c r="AF5435" s="9">
        <v>0</v>
      </c>
      <c r="AG5435" s="9">
        <v>0</v>
      </c>
      <c r="AH5435" s="9">
        <v>0</v>
      </c>
      <c r="AI5435" s="9">
        <v>0</v>
      </c>
      <c r="AJ5435" s="9">
        <v>0</v>
      </c>
      <c r="AK5435" s="9">
        <v>0</v>
      </c>
      <c r="AL5435" s="9">
        <v>0</v>
      </c>
      <c r="AM5435" s="9">
        <v>0</v>
      </c>
      <c r="AN5435" s="9">
        <v>0</v>
      </c>
      <c r="AO5435" s="9">
        <v>0</v>
      </c>
      <c r="AP5435" s="9">
        <v>0</v>
      </c>
      <c r="AQ5435" s="9">
        <v>0</v>
      </c>
      <c r="AR5435" s="9">
        <v>0</v>
      </c>
      <c r="AS5435" s="9">
        <v>0</v>
      </c>
      <c r="AT5435" s="9">
        <v>0</v>
      </c>
      <c r="AU5435" s="9">
        <v>0</v>
      </c>
      <c r="AV5435" s="9">
        <v>0</v>
      </c>
      <c r="AW5435" s="9">
        <v>0</v>
      </c>
      <c r="AX5435" s="9">
        <v>0</v>
      </c>
      <c r="AY5435" s="9">
        <v>0</v>
      </c>
      <c r="AZ5435" s="9">
        <v>0</v>
      </c>
      <c r="BA5435" s="9">
        <v>0</v>
      </c>
      <c r="BB5435" s="9">
        <v>0</v>
      </c>
      <c r="BC5435" s="9">
        <v>0</v>
      </c>
    </row>
    <row r="5436" spans="2:55" x14ac:dyDescent="0.45">
      <c r="B5436" s="25">
        <v>5429</v>
      </c>
      <c r="D5436" s="9" t="s">
        <v>90</v>
      </c>
      <c r="E5436" s="9">
        <v>0</v>
      </c>
      <c r="F5436" s="9">
        <v>0</v>
      </c>
      <c r="G5436" s="9">
        <v>0</v>
      </c>
      <c r="H5436" s="9">
        <v>4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43</v>
      </c>
      <c r="P5436" s="9">
        <v>0</v>
      </c>
      <c r="Q5436" s="9">
        <v>0</v>
      </c>
      <c r="R5436" s="9">
        <v>0</v>
      </c>
      <c r="S5436" s="9">
        <v>0</v>
      </c>
      <c r="T5436" s="9">
        <v>0</v>
      </c>
      <c r="U5436" s="9">
        <v>0</v>
      </c>
      <c r="V5436" s="9">
        <v>0</v>
      </c>
      <c r="W5436" s="9">
        <v>0</v>
      </c>
      <c r="X5436" s="9">
        <v>0</v>
      </c>
      <c r="Y5436" s="9">
        <v>0</v>
      </c>
      <c r="Z5436" s="9">
        <v>0</v>
      </c>
      <c r="AA5436" s="9">
        <v>0</v>
      </c>
      <c r="AB5436" s="9">
        <v>3</v>
      </c>
      <c r="AC5436" s="9">
        <v>0</v>
      </c>
      <c r="AD5436" s="9">
        <v>0</v>
      </c>
      <c r="AE5436" s="9">
        <v>0</v>
      </c>
      <c r="AF5436" s="9">
        <v>0</v>
      </c>
      <c r="AG5436" s="9">
        <v>0</v>
      </c>
      <c r="AH5436" s="9">
        <v>0</v>
      </c>
      <c r="AI5436" s="9">
        <v>0</v>
      </c>
      <c r="AJ5436" s="9">
        <v>0</v>
      </c>
      <c r="AK5436" s="9">
        <v>0</v>
      </c>
      <c r="AL5436" s="9">
        <v>0</v>
      </c>
      <c r="AM5436" s="9">
        <v>0</v>
      </c>
      <c r="AN5436" s="9">
        <v>0</v>
      </c>
      <c r="AO5436" s="9">
        <v>0</v>
      </c>
      <c r="AP5436" s="9">
        <v>0</v>
      </c>
      <c r="AQ5436" s="9">
        <v>0</v>
      </c>
      <c r="AR5436" s="9">
        <v>0</v>
      </c>
      <c r="AS5436" s="9">
        <v>0</v>
      </c>
      <c r="AT5436" s="9">
        <v>0</v>
      </c>
      <c r="AU5436" s="9">
        <v>0</v>
      </c>
      <c r="AV5436" s="9">
        <v>0</v>
      </c>
      <c r="AW5436" s="9">
        <v>0</v>
      </c>
      <c r="AX5436" s="9">
        <v>0</v>
      </c>
      <c r="AY5436" s="9">
        <v>0</v>
      </c>
      <c r="AZ5436" s="9">
        <v>0</v>
      </c>
      <c r="BA5436" s="9">
        <v>0</v>
      </c>
      <c r="BB5436" s="9">
        <v>0</v>
      </c>
      <c r="BC5436" s="9">
        <v>0</v>
      </c>
    </row>
    <row r="5437" spans="2:55" x14ac:dyDescent="0.45">
      <c r="B5437" s="25">
        <v>5430</v>
      </c>
      <c r="D5437" s="9" t="s">
        <v>91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0</v>
      </c>
      <c r="Z5437" s="9">
        <v>0</v>
      </c>
      <c r="AA5437" s="9">
        <v>0</v>
      </c>
      <c r="AB5437" s="9">
        <v>0</v>
      </c>
      <c r="AC5437" s="9">
        <v>0</v>
      </c>
      <c r="AD5437" s="9">
        <v>0</v>
      </c>
      <c r="AE5437" s="9">
        <v>0</v>
      </c>
      <c r="AF5437" s="9">
        <v>0</v>
      </c>
      <c r="AG5437" s="9">
        <v>0</v>
      </c>
      <c r="AH5437" s="9">
        <v>0</v>
      </c>
      <c r="AI5437" s="9">
        <v>0</v>
      </c>
      <c r="AJ5437" s="9">
        <v>0</v>
      </c>
      <c r="AK5437" s="9">
        <v>0</v>
      </c>
      <c r="AL5437" s="9">
        <v>0</v>
      </c>
      <c r="AM5437" s="9">
        <v>0</v>
      </c>
      <c r="AN5437" s="9">
        <v>0</v>
      </c>
      <c r="AO5437" s="9">
        <v>0</v>
      </c>
      <c r="AP5437" s="9">
        <v>0</v>
      </c>
      <c r="AQ5437" s="9">
        <v>0</v>
      </c>
      <c r="AR5437" s="9">
        <v>0</v>
      </c>
      <c r="AS5437" s="9">
        <v>0</v>
      </c>
      <c r="AT5437" s="9">
        <v>0</v>
      </c>
      <c r="AU5437" s="9">
        <v>0</v>
      </c>
      <c r="AV5437" s="9">
        <v>0</v>
      </c>
      <c r="AW5437" s="9">
        <v>0</v>
      </c>
      <c r="AX5437" s="9">
        <v>0</v>
      </c>
      <c r="AY5437" s="9">
        <v>0</v>
      </c>
      <c r="AZ5437" s="9">
        <v>0</v>
      </c>
      <c r="BA5437" s="9">
        <v>0</v>
      </c>
      <c r="BB5437" s="9">
        <v>0</v>
      </c>
      <c r="BC5437" s="9">
        <v>0</v>
      </c>
    </row>
    <row r="5438" spans="2:55" x14ac:dyDescent="0.45">
      <c r="B5438" s="25">
        <v>5431</v>
      </c>
      <c r="D5438" s="9" t="s">
        <v>92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5</v>
      </c>
      <c r="P5438" s="9">
        <v>0</v>
      </c>
      <c r="Q5438" s="9">
        <v>0</v>
      </c>
      <c r="R5438" s="9">
        <v>0</v>
      </c>
      <c r="S5438" s="9">
        <v>0</v>
      </c>
      <c r="T5438" s="9">
        <v>0</v>
      </c>
      <c r="U5438" s="9">
        <v>0</v>
      </c>
      <c r="V5438" s="9">
        <v>0</v>
      </c>
      <c r="W5438" s="9">
        <v>0</v>
      </c>
      <c r="X5438" s="9">
        <v>0</v>
      </c>
      <c r="Y5438" s="9">
        <v>0</v>
      </c>
      <c r="Z5438" s="9">
        <v>0</v>
      </c>
      <c r="AA5438" s="9">
        <v>0</v>
      </c>
      <c r="AB5438" s="9">
        <v>0</v>
      </c>
      <c r="AC5438" s="9">
        <v>0</v>
      </c>
      <c r="AD5438" s="9">
        <v>0</v>
      </c>
      <c r="AE5438" s="9">
        <v>0</v>
      </c>
      <c r="AF5438" s="9">
        <v>0</v>
      </c>
      <c r="AG5438" s="9">
        <v>0</v>
      </c>
      <c r="AH5438" s="9">
        <v>0</v>
      </c>
      <c r="AI5438" s="9">
        <v>0</v>
      </c>
      <c r="AJ5438" s="9">
        <v>0</v>
      </c>
      <c r="AK5438" s="9">
        <v>0</v>
      </c>
      <c r="AL5438" s="9">
        <v>0</v>
      </c>
      <c r="AM5438" s="9">
        <v>0</v>
      </c>
      <c r="AN5438" s="9">
        <v>0</v>
      </c>
      <c r="AO5438" s="9">
        <v>0</v>
      </c>
      <c r="AP5438" s="9">
        <v>0</v>
      </c>
      <c r="AQ5438" s="9">
        <v>0</v>
      </c>
      <c r="AR5438" s="9">
        <v>0</v>
      </c>
      <c r="AS5438" s="9">
        <v>0</v>
      </c>
      <c r="AT5438" s="9">
        <v>0</v>
      </c>
      <c r="AU5438" s="9">
        <v>0</v>
      </c>
      <c r="AV5438" s="9">
        <v>0</v>
      </c>
      <c r="AW5438" s="9">
        <v>0</v>
      </c>
      <c r="AX5438" s="9">
        <v>0</v>
      </c>
      <c r="AY5438" s="9">
        <v>0</v>
      </c>
      <c r="AZ5438" s="9">
        <v>0</v>
      </c>
      <c r="BA5438" s="9">
        <v>0</v>
      </c>
      <c r="BB5438" s="9">
        <v>0</v>
      </c>
      <c r="BC5438" s="9">
        <v>0</v>
      </c>
    </row>
    <row r="5439" spans="2:55" x14ac:dyDescent="0.45">
      <c r="B5439" s="25">
        <v>5432</v>
      </c>
      <c r="D5439" s="9" t="s">
        <v>93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0</v>
      </c>
      <c r="N5439" s="9">
        <v>0</v>
      </c>
      <c r="O5439" s="9">
        <v>3</v>
      </c>
      <c r="P5439" s="9">
        <v>0</v>
      </c>
      <c r="Q5439" s="9">
        <v>0</v>
      </c>
      <c r="R5439" s="9">
        <v>0</v>
      </c>
      <c r="S5439" s="9">
        <v>0</v>
      </c>
      <c r="T5439" s="9">
        <v>0</v>
      </c>
      <c r="U5439" s="9">
        <v>0</v>
      </c>
      <c r="V5439" s="9">
        <v>0</v>
      </c>
      <c r="W5439" s="9">
        <v>0</v>
      </c>
      <c r="X5439" s="9">
        <v>0</v>
      </c>
      <c r="Y5439" s="9">
        <v>0</v>
      </c>
      <c r="Z5439" s="9">
        <v>0</v>
      </c>
      <c r="AA5439" s="9">
        <v>0</v>
      </c>
      <c r="AB5439" s="9">
        <v>0</v>
      </c>
      <c r="AC5439" s="9">
        <v>0</v>
      </c>
      <c r="AD5439" s="9">
        <v>0</v>
      </c>
      <c r="AE5439" s="9">
        <v>0</v>
      </c>
      <c r="AF5439" s="9">
        <v>0</v>
      </c>
      <c r="AG5439" s="9">
        <v>0</v>
      </c>
      <c r="AH5439" s="9">
        <v>0</v>
      </c>
      <c r="AI5439" s="9">
        <v>0</v>
      </c>
      <c r="AJ5439" s="9">
        <v>0</v>
      </c>
      <c r="AK5439" s="9">
        <v>0</v>
      </c>
      <c r="AL5439" s="9">
        <v>0</v>
      </c>
      <c r="AM5439" s="9">
        <v>0</v>
      </c>
      <c r="AN5439" s="9">
        <v>0</v>
      </c>
      <c r="AO5439" s="9">
        <v>0</v>
      </c>
      <c r="AP5439" s="9">
        <v>0</v>
      </c>
      <c r="AQ5439" s="9">
        <v>0</v>
      </c>
      <c r="AR5439" s="9">
        <v>0</v>
      </c>
      <c r="AS5439" s="9">
        <v>0</v>
      </c>
      <c r="AT5439" s="9">
        <v>0</v>
      </c>
      <c r="AU5439" s="9">
        <v>0</v>
      </c>
      <c r="AV5439" s="9">
        <v>0</v>
      </c>
      <c r="AW5439" s="9">
        <v>0</v>
      </c>
      <c r="AX5439" s="9">
        <v>0</v>
      </c>
      <c r="AY5439" s="9">
        <v>0</v>
      </c>
      <c r="AZ5439" s="9">
        <v>0</v>
      </c>
      <c r="BA5439" s="9">
        <v>0</v>
      </c>
      <c r="BB5439" s="9">
        <v>0</v>
      </c>
      <c r="BC5439" s="9">
        <v>0</v>
      </c>
    </row>
    <row r="5440" spans="2:55" x14ac:dyDescent="0.45">
      <c r="B5440" s="25">
        <v>5433</v>
      </c>
      <c r="D5440" s="9" t="s">
        <v>94</v>
      </c>
      <c r="E5440" s="9">
        <v>0</v>
      </c>
      <c r="F5440" s="9">
        <v>0</v>
      </c>
      <c r="G5440" s="9">
        <v>0</v>
      </c>
      <c r="H5440" s="9">
        <v>0</v>
      </c>
      <c r="I5440" s="9">
        <v>0</v>
      </c>
      <c r="J5440" s="9">
        <v>0</v>
      </c>
      <c r="K5440" s="9">
        <v>0</v>
      </c>
      <c r="L5440" s="9">
        <v>0</v>
      </c>
      <c r="M5440" s="9">
        <v>4</v>
      </c>
      <c r="N5440" s="9">
        <v>0</v>
      </c>
      <c r="O5440" s="9">
        <v>0</v>
      </c>
      <c r="P5440" s="9">
        <v>0</v>
      </c>
      <c r="Q5440" s="9">
        <v>0</v>
      </c>
      <c r="R5440" s="9">
        <v>0</v>
      </c>
      <c r="S5440" s="9">
        <v>0</v>
      </c>
      <c r="T5440" s="9">
        <v>0</v>
      </c>
      <c r="U5440" s="9">
        <v>0</v>
      </c>
      <c r="V5440" s="9">
        <v>0</v>
      </c>
      <c r="W5440" s="9">
        <v>0</v>
      </c>
      <c r="X5440" s="9">
        <v>0</v>
      </c>
      <c r="Y5440" s="9">
        <v>0</v>
      </c>
      <c r="Z5440" s="9">
        <v>0</v>
      </c>
      <c r="AA5440" s="9">
        <v>0</v>
      </c>
      <c r="AB5440" s="9">
        <v>0</v>
      </c>
      <c r="AC5440" s="9">
        <v>0</v>
      </c>
      <c r="AD5440" s="9">
        <v>0</v>
      </c>
      <c r="AE5440" s="9">
        <v>0</v>
      </c>
      <c r="AF5440" s="9">
        <v>0</v>
      </c>
      <c r="AG5440" s="9">
        <v>0</v>
      </c>
      <c r="AH5440" s="9">
        <v>0</v>
      </c>
      <c r="AI5440" s="9">
        <v>0</v>
      </c>
      <c r="AJ5440" s="9">
        <v>0</v>
      </c>
      <c r="AK5440" s="9">
        <v>0</v>
      </c>
      <c r="AL5440" s="9">
        <v>0</v>
      </c>
      <c r="AM5440" s="9">
        <v>0</v>
      </c>
      <c r="AN5440" s="9">
        <v>0</v>
      </c>
      <c r="AO5440" s="9">
        <v>0</v>
      </c>
      <c r="AP5440" s="9">
        <v>0</v>
      </c>
      <c r="AQ5440" s="9">
        <v>0</v>
      </c>
      <c r="AR5440" s="9">
        <v>0</v>
      </c>
      <c r="AS5440" s="9">
        <v>0</v>
      </c>
      <c r="AT5440" s="9">
        <v>0</v>
      </c>
      <c r="AU5440" s="9">
        <v>0</v>
      </c>
      <c r="AV5440" s="9">
        <v>0</v>
      </c>
      <c r="AW5440" s="9">
        <v>0</v>
      </c>
      <c r="AX5440" s="9">
        <v>0</v>
      </c>
      <c r="AY5440" s="9">
        <v>0</v>
      </c>
      <c r="AZ5440" s="9">
        <v>0</v>
      </c>
      <c r="BA5440" s="9">
        <v>0</v>
      </c>
      <c r="BB5440" s="9">
        <v>0</v>
      </c>
      <c r="BC5440" s="9">
        <v>0</v>
      </c>
    </row>
    <row r="5441" spans="2:55" x14ac:dyDescent="0.45">
      <c r="B5441" s="25">
        <v>5434</v>
      </c>
      <c r="D5441" s="9" t="s">
        <v>95</v>
      </c>
      <c r="E5441" s="9">
        <v>0</v>
      </c>
      <c r="F5441" s="9">
        <v>0</v>
      </c>
      <c r="G5441" s="9">
        <v>0</v>
      </c>
      <c r="H5441" s="9">
        <v>0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3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0</v>
      </c>
      <c r="V5441" s="9">
        <v>0</v>
      </c>
      <c r="W5441" s="9">
        <v>0</v>
      </c>
      <c r="X5441" s="9">
        <v>0</v>
      </c>
      <c r="Y5441" s="9">
        <v>0</v>
      </c>
      <c r="Z5441" s="9">
        <v>0</v>
      </c>
      <c r="AA5441" s="9">
        <v>0</v>
      </c>
      <c r="AB5441" s="9">
        <v>5</v>
      </c>
      <c r="AC5441" s="9">
        <v>0</v>
      </c>
      <c r="AD5441" s="9">
        <v>0</v>
      </c>
      <c r="AE5441" s="9">
        <v>0</v>
      </c>
      <c r="AF5441" s="9">
        <v>0</v>
      </c>
      <c r="AG5441" s="9">
        <v>0</v>
      </c>
      <c r="AH5441" s="9">
        <v>0</v>
      </c>
      <c r="AI5441" s="9">
        <v>0</v>
      </c>
      <c r="AJ5441" s="9">
        <v>0</v>
      </c>
      <c r="AK5441" s="9">
        <v>0</v>
      </c>
      <c r="AL5441" s="9">
        <v>0</v>
      </c>
      <c r="AM5441" s="9">
        <v>0</v>
      </c>
      <c r="AN5441" s="9">
        <v>0</v>
      </c>
      <c r="AO5441" s="9">
        <v>0</v>
      </c>
      <c r="AP5441" s="9">
        <v>0</v>
      </c>
      <c r="AQ5441" s="9">
        <v>0</v>
      </c>
      <c r="AR5441" s="9">
        <v>0</v>
      </c>
      <c r="AS5441" s="9">
        <v>0</v>
      </c>
      <c r="AT5441" s="9">
        <v>0</v>
      </c>
      <c r="AU5441" s="9">
        <v>0</v>
      </c>
      <c r="AV5441" s="9">
        <v>0</v>
      </c>
      <c r="AW5441" s="9">
        <v>0</v>
      </c>
      <c r="AX5441" s="9">
        <v>0</v>
      </c>
      <c r="AY5441" s="9">
        <v>0</v>
      </c>
      <c r="AZ5441" s="9">
        <v>0</v>
      </c>
      <c r="BA5441" s="9">
        <v>0</v>
      </c>
      <c r="BB5441" s="9">
        <v>0</v>
      </c>
      <c r="BC5441" s="9">
        <v>0</v>
      </c>
    </row>
    <row r="5442" spans="2:55" x14ac:dyDescent="0.45">
      <c r="B5442" s="25">
        <v>5435</v>
      </c>
      <c r="D5442" s="9" t="s">
        <v>96</v>
      </c>
      <c r="E5442" s="9">
        <v>0</v>
      </c>
      <c r="F5442" s="9">
        <v>0</v>
      </c>
      <c r="G5442" s="9">
        <v>0</v>
      </c>
      <c r="H5442" s="9">
        <v>0</v>
      </c>
      <c r="I5442" s="9">
        <v>0</v>
      </c>
      <c r="J5442" s="9">
        <v>0</v>
      </c>
      <c r="K5442" s="9">
        <v>0</v>
      </c>
      <c r="L5442" s="9">
        <v>0</v>
      </c>
      <c r="M5442" s="9">
        <v>0</v>
      </c>
      <c r="N5442" s="9">
        <v>0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0</v>
      </c>
      <c r="Z5442" s="9">
        <v>0</v>
      </c>
      <c r="AA5442" s="9">
        <v>0</v>
      </c>
      <c r="AB5442" s="9">
        <v>0</v>
      </c>
      <c r="AC5442" s="9">
        <v>0</v>
      </c>
      <c r="AD5442" s="9">
        <v>0</v>
      </c>
      <c r="AE5442" s="9">
        <v>0</v>
      </c>
      <c r="AF5442" s="9">
        <v>0</v>
      </c>
      <c r="AG5442" s="9">
        <v>0</v>
      </c>
      <c r="AH5442" s="9">
        <v>0</v>
      </c>
      <c r="AI5442" s="9">
        <v>0</v>
      </c>
      <c r="AJ5442" s="9">
        <v>0</v>
      </c>
      <c r="AK5442" s="9">
        <v>0</v>
      </c>
      <c r="AL5442" s="9">
        <v>0</v>
      </c>
      <c r="AM5442" s="9">
        <v>0</v>
      </c>
      <c r="AN5442" s="9">
        <v>0</v>
      </c>
      <c r="AO5442" s="9">
        <v>0</v>
      </c>
      <c r="AP5442" s="9">
        <v>0</v>
      </c>
      <c r="AQ5442" s="9">
        <v>0</v>
      </c>
      <c r="AR5442" s="9">
        <v>0</v>
      </c>
      <c r="AS5442" s="9">
        <v>0</v>
      </c>
      <c r="AT5442" s="9">
        <v>0</v>
      </c>
      <c r="AU5442" s="9">
        <v>0</v>
      </c>
      <c r="AV5442" s="9">
        <v>0</v>
      </c>
      <c r="AW5442" s="9">
        <v>0</v>
      </c>
      <c r="AX5442" s="9">
        <v>0</v>
      </c>
      <c r="AY5442" s="9">
        <v>0</v>
      </c>
      <c r="AZ5442" s="9">
        <v>0</v>
      </c>
      <c r="BA5442" s="9">
        <v>0</v>
      </c>
      <c r="BB5442" s="9">
        <v>0</v>
      </c>
      <c r="BC5442" s="9">
        <v>0</v>
      </c>
    </row>
    <row r="5443" spans="2:55" x14ac:dyDescent="0.45">
      <c r="B5443" s="25">
        <v>5436</v>
      </c>
      <c r="D5443" s="9" t="s">
        <v>97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  <c r="J5443" s="9">
        <v>0</v>
      </c>
      <c r="K5443" s="9">
        <v>0</v>
      </c>
      <c r="L5443" s="9">
        <v>0</v>
      </c>
      <c r="M5443" s="9">
        <v>0</v>
      </c>
      <c r="N5443" s="9">
        <v>0</v>
      </c>
      <c r="O5443" s="9">
        <v>13</v>
      </c>
      <c r="P5443" s="9">
        <v>0</v>
      </c>
      <c r="Q5443" s="9">
        <v>0</v>
      </c>
      <c r="R5443" s="9">
        <v>0</v>
      </c>
      <c r="S5443" s="9">
        <v>0</v>
      </c>
      <c r="T5443" s="9">
        <v>0</v>
      </c>
      <c r="U5443" s="9">
        <v>0</v>
      </c>
      <c r="V5443" s="9">
        <v>0</v>
      </c>
      <c r="W5443" s="9">
        <v>0</v>
      </c>
      <c r="X5443" s="9">
        <v>0</v>
      </c>
      <c r="Y5443" s="9">
        <v>0</v>
      </c>
      <c r="Z5443" s="9">
        <v>0</v>
      </c>
      <c r="AA5443" s="9">
        <v>0</v>
      </c>
      <c r="AB5443" s="9">
        <v>0</v>
      </c>
      <c r="AC5443" s="9">
        <v>0</v>
      </c>
      <c r="AD5443" s="9">
        <v>0</v>
      </c>
      <c r="AE5443" s="9">
        <v>0</v>
      </c>
      <c r="AF5443" s="9">
        <v>0</v>
      </c>
      <c r="AG5443" s="9">
        <v>0</v>
      </c>
      <c r="AH5443" s="9">
        <v>0</v>
      </c>
      <c r="AI5443" s="9">
        <v>0</v>
      </c>
      <c r="AJ5443" s="9">
        <v>0</v>
      </c>
      <c r="AK5443" s="9">
        <v>0</v>
      </c>
      <c r="AL5443" s="9">
        <v>0</v>
      </c>
      <c r="AM5443" s="9">
        <v>0</v>
      </c>
      <c r="AN5443" s="9">
        <v>0</v>
      </c>
      <c r="AO5443" s="9">
        <v>0</v>
      </c>
      <c r="AP5443" s="9">
        <v>0</v>
      </c>
      <c r="AQ5443" s="9">
        <v>0</v>
      </c>
      <c r="AR5443" s="9">
        <v>0</v>
      </c>
      <c r="AS5443" s="9">
        <v>0</v>
      </c>
      <c r="AT5443" s="9">
        <v>0</v>
      </c>
      <c r="AU5443" s="9">
        <v>0</v>
      </c>
      <c r="AV5443" s="9">
        <v>0</v>
      </c>
      <c r="AW5443" s="9">
        <v>0</v>
      </c>
      <c r="AX5443" s="9">
        <v>0</v>
      </c>
      <c r="AY5443" s="9">
        <v>0</v>
      </c>
      <c r="AZ5443" s="9">
        <v>0</v>
      </c>
      <c r="BA5443" s="9">
        <v>0</v>
      </c>
      <c r="BB5443" s="9">
        <v>0</v>
      </c>
      <c r="BC5443" s="9">
        <v>0</v>
      </c>
    </row>
    <row r="5444" spans="2:55" x14ac:dyDescent="0.45">
      <c r="B5444" s="25">
        <v>5437</v>
      </c>
      <c r="D5444" s="9" t="s">
        <v>98</v>
      </c>
      <c r="E5444" s="9">
        <v>0</v>
      </c>
      <c r="F5444" s="9">
        <v>0</v>
      </c>
      <c r="G5444" s="9">
        <v>0</v>
      </c>
      <c r="H5444" s="9">
        <v>0</v>
      </c>
      <c r="I5444" s="9">
        <v>0</v>
      </c>
      <c r="J5444" s="9">
        <v>0</v>
      </c>
      <c r="K5444" s="9">
        <v>0</v>
      </c>
      <c r="L5444" s="9">
        <v>0</v>
      </c>
      <c r="M5444" s="9">
        <v>0</v>
      </c>
      <c r="N5444" s="9">
        <v>0</v>
      </c>
      <c r="O5444" s="9">
        <v>0</v>
      </c>
      <c r="P5444" s="9">
        <v>0</v>
      </c>
      <c r="Q5444" s="9">
        <v>0</v>
      </c>
      <c r="R5444" s="9">
        <v>0</v>
      </c>
      <c r="S5444" s="9">
        <v>0</v>
      </c>
      <c r="T5444" s="9">
        <v>0</v>
      </c>
      <c r="U5444" s="9">
        <v>0</v>
      </c>
      <c r="V5444" s="9">
        <v>0</v>
      </c>
      <c r="W5444" s="9">
        <v>0</v>
      </c>
      <c r="X5444" s="9">
        <v>0</v>
      </c>
      <c r="Y5444" s="9">
        <v>0</v>
      </c>
      <c r="Z5444" s="9">
        <v>0</v>
      </c>
      <c r="AA5444" s="9">
        <v>0</v>
      </c>
      <c r="AB5444" s="9">
        <v>0</v>
      </c>
      <c r="AC5444" s="9">
        <v>0</v>
      </c>
      <c r="AD5444" s="9">
        <v>0</v>
      </c>
      <c r="AE5444" s="9">
        <v>0</v>
      </c>
      <c r="AF5444" s="9">
        <v>0</v>
      </c>
      <c r="AG5444" s="9">
        <v>0</v>
      </c>
      <c r="AH5444" s="9">
        <v>0</v>
      </c>
      <c r="AI5444" s="9">
        <v>0</v>
      </c>
      <c r="AJ5444" s="9">
        <v>0</v>
      </c>
      <c r="AK5444" s="9">
        <v>0</v>
      </c>
      <c r="AL5444" s="9">
        <v>0</v>
      </c>
      <c r="AM5444" s="9">
        <v>0</v>
      </c>
      <c r="AN5444" s="9">
        <v>0</v>
      </c>
      <c r="AO5444" s="9">
        <v>0</v>
      </c>
      <c r="AP5444" s="9">
        <v>0</v>
      </c>
      <c r="AQ5444" s="9">
        <v>0</v>
      </c>
      <c r="AR5444" s="9">
        <v>0</v>
      </c>
      <c r="AS5444" s="9">
        <v>0</v>
      </c>
      <c r="AT5444" s="9">
        <v>0</v>
      </c>
      <c r="AU5444" s="9">
        <v>0</v>
      </c>
      <c r="AV5444" s="9">
        <v>0</v>
      </c>
      <c r="AW5444" s="9">
        <v>0</v>
      </c>
      <c r="AX5444" s="9">
        <v>0</v>
      </c>
      <c r="AY5444" s="9">
        <v>0</v>
      </c>
      <c r="AZ5444" s="9">
        <v>0</v>
      </c>
      <c r="BA5444" s="9">
        <v>0</v>
      </c>
      <c r="BB5444" s="9">
        <v>0</v>
      </c>
      <c r="BC5444" s="9">
        <v>0</v>
      </c>
    </row>
    <row r="5445" spans="2:55" x14ac:dyDescent="0.45">
      <c r="B5445" s="25">
        <v>5438</v>
      </c>
      <c r="D5445" s="9" t="s">
        <v>99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0</v>
      </c>
      <c r="N5445" s="9">
        <v>0</v>
      </c>
      <c r="O5445" s="9">
        <v>0</v>
      </c>
      <c r="P5445" s="9">
        <v>0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0</v>
      </c>
      <c r="AB5445" s="9">
        <v>0</v>
      </c>
      <c r="AC5445" s="9">
        <v>0</v>
      </c>
      <c r="AD5445" s="9">
        <v>0</v>
      </c>
      <c r="AE5445" s="9">
        <v>0</v>
      </c>
      <c r="AF5445" s="9">
        <v>0</v>
      </c>
      <c r="AG5445" s="9">
        <v>0</v>
      </c>
      <c r="AH5445" s="9">
        <v>0</v>
      </c>
      <c r="AI5445" s="9">
        <v>0</v>
      </c>
      <c r="AJ5445" s="9">
        <v>0</v>
      </c>
      <c r="AK5445" s="9">
        <v>0</v>
      </c>
      <c r="AL5445" s="9">
        <v>0</v>
      </c>
      <c r="AM5445" s="9">
        <v>0</v>
      </c>
      <c r="AN5445" s="9">
        <v>0</v>
      </c>
      <c r="AO5445" s="9">
        <v>0</v>
      </c>
      <c r="AP5445" s="9">
        <v>0</v>
      </c>
      <c r="AQ5445" s="9">
        <v>0</v>
      </c>
      <c r="AR5445" s="9">
        <v>0</v>
      </c>
      <c r="AS5445" s="9">
        <v>0</v>
      </c>
      <c r="AT5445" s="9">
        <v>0</v>
      </c>
      <c r="AU5445" s="9">
        <v>0</v>
      </c>
      <c r="AV5445" s="9">
        <v>0</v>
      </c>
      <c r="AW5445" s="9">
        <v>0</v>
      </c>
      <c r="AX5445" s="9">
        <v>0</v>
      </c>
      <c r="AY5445" s="9">
        <v>0</v>
      </c>
      <c r="AZ5445" s="9">
        <v>0</v>
      </c>
      <c r="BA5445" s="9">
        <v>0</v>
      </c>
      <c r="BB5445" s="9">
        <v>0</v>
      </c>
      <c r="BC5445" s="9">
        <v>0</v>
      </c>
    </row>
    <row r="5446" spans="2:55" x14ac:dyDescent="0.45">
      <c r="B5446" s="25">
        <v>5439</v>
      </c>
      <c r="D5446" s="9" t="s">
        <v>100</v>
      </c>
      <c r="E5446" s="9">
        <v>0</v>
      </c>
      <c r="F5446" s="9">
        <v>0</v>
      </c>
      <c r="G5446" s="9">
        <v>0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8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9">
        <v>0</v>
      </c>
      <c r="U5446" s="9">
        <v>0</v>
      </c>
      <c r="V5446" s="9">
        <v>0</v>
      </c>
      <c r="W5446" s="9">
        <v>0</v>
      </c>
      <c r="X5446" s="9">
        <v>0</v>
      </c>
      <c r="Y5446" s="9">
        <v>0</v>
      </c>
      <c r="Z5446" s="9">
        <v>0</v>
      </c>
      <c r="AA5446" s="9">
        <v>0</v>
      </c>
      <c r="AB5446" s="9">
        <v>0</v>
      </c>
      <c r="AC5446" s="9">
        <v>0</v>
      </c>
      <c r="AD5446" s="9">
        <v>0</v>
      </c>
      <c r="AE5446" s="9">
        <v>0</v>
      </c>
      <c r="AF5446" s="9">
        <v>0</v>
      </c>
      <c r="AG5446" s="9">
        <v>0</v>
      </c>
      <c r="AH5446" s="9">
        <v>0</v>
      </c>
      <c r="AI5446" s="9">
        <v>0</v>
      </c>
      <c r="AJ5446" s="9">
        <v>0</v>
      </c>
      <c r="AK5446" s="9">
        <v>0</v>
      </c>
      <c r="AL5446" s="9">
        <v>0</v>
      </c>
      <c r="AM5446" s="9">
        <v>0</v>
      </c>
      <c r="AN5446" s="9">
        <v>0</v>
      </c>
      <c r="AO5446" s="9">
        <v>0</v>
      </c>
      <c r="AP5446" s="9">
        <v>0</v>
      </c>
      <c r="AQ5446" s="9">
        <v>0</v>
      </c>
      <c r="AR5446" s="9">
        <v>0</v>
      </c>
      <c r="AS5446" s="9">
        <v>0</v>
      </c>
      <c r="AT5446" s="9">
        <v>0</v>
      </c>
      <c r="AU5446" s="9">
        <v>0</v>
      </c>
      <c r="AV5446" s="9">
        <v>0</v>
      </c>
      <c r="AW5446" s="9">
        <v>0</v>
      </c>
      <c r="AX5446" s="9">
        <v>0</v>
      </c>
      <c r="AY5446" s="9">
        <v>0</v>
      </c>
      <c r="AZ5446" s="9">
        <v>0</v>
      </c>
      <c r="BA5446" s="9">
        <v>0</v>
      </c>
      <c r="BB5446" s="9">
        <v>0</v>
      </c>
      <c r="BC5446" s="9">
        <v>0</v>
      </c>
    </row>
    <row r="5447" spans="2:55" x14ac:dyDescent="0.45">
      <c r="B5447" s="25">
        <v>5440</v>
      </c>
      <c r="D5447" s="9" t="s">
        <v>101</v>
      </c>
      <c r="E5447" s="9">
        <v>0</v>
      </c>
      <c r="F5447" s="9">
        <v>0</v>
      </c>
      <c r="G5447" s="9">
        <v>0</v>
      </c>
      <c r="H5447" s="9">
        <v>6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15</v>
      </c>
      <c r="O5447" s="9">
        <v>0</v>
      </c>
      <c r="P5447" s="9">
        <v>0</v>
      </c>
      <c r="Q5447" s="9">
        <v>0</v>
      </c>
      <c r="R5447" s="9">
        <v>0</v>
      </c>
      <c r="S5447" s="9">
        <v>0</v>
      </c>
      <c r="T5447" s="9">
        <v>0</v>
      </c>
      <c r="U5447" s="9">
        <v>0</v>
      </c>
      <c r="V5447" s="9">
        <v>0</v>
      </c>
      <c r="W5447" s="9">
        <v>0</v>
      </c>
      <c r="X5447" s="9">
        <v>0</v>
      </c>
      <c r="Y5447" s="9">
        <v>0</v>
      </c>
      <c r="Z5447" s="9">
        <v>0</v>
      </c>
      <c r="AA5447" s="9">
        <v>0</v>
      </c>
      <c r="AB5447" s="9">
        <v>5</v>
      </c>
      <c r="AC5447" s="9">
        <v>0</v>
      </c>
      <c r="AD5447" s="9">
        <v>0</v>
      </c>
      <c r="AE5447" s="9">
        <v>0</v>
      </c>
      <c r="AF5447" s="9">
        <v>0</v>
      </c>
      <c r="AG5447" s="9">
        <v>0</v>
      </c>
      <c r="AH5447" s="9">
        <v>0</v>
      </c>
      <c r="AI5447" s="9">
        <v>0</v>
      </c>
      <c r="AJ5447" s="9">
        <v>0</v>
      </c>
      <c r="AK5447" s="9">
        <v>0</v>
      </c>
      <c r="AL5447" s="9">
        <v>0</v>
      </c>
      <c r="AM5447" s="9">
        <v>0</v>
      </c>
      <c r="AN5447" s="9">
        <v>0</v>
      </c>
      <c r="AO5447" s="9">
        <v>0</v>
      </c>
      <c r="AP5447" s="9">
        <v>3</v>
      </c>
      <c r="AQ5447" s="9">
        <v>0</v>
      </c>
      <c r="AR5447" s="9">
        <v>0</v>
      </c>
      <c r="AS5447" s="9">
        <v>0</v>
      </c>
      <c r="AT5447" s="9">
        <v>0</v>
      </c>
      <c r="AU5447" s="9">
        <v>0</v>
      </c>
      <c r="AV5447" s="9">
        <v>0</v>
      </c>
      <c r="AW5447" s="9">
        <v>0</v>
      </c>
      <c r="AX5447" s="9">
        <v>0</v>
      </c>
      <c r="AY5447" s="9">
        <v>0</v>
      </c>
      <c r="AZ5447" s="9">
        <v>0</v>
      </c>
      <c r="BA5447" s="9">
        <v>0</v>
      </c>
      <c r="BB5447" s="9">
        <v>0</v>
      </c>
      <c r="BC5447" s="9">
        <v>0</v>
      </c>
    </row>
    <row r="5448" spans="2:55" x14ac:dyDescent="0.45">
      <c r="B5448" s="25">
        <v>5441</v>
      </c>
      <c r="D5448" s="9" t="s">
        <v>102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0</v>
      </c>
      <c r="N5448" s="9">
        <v>0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0</v>
      </c>
      <c r="AB5448" s="9">
        <v>0</v>
      </c>
      <c r="AC5448" s="9">
        <v>0</v>
      </c>
      <c r="AD5448" s="9">
        <v>0</v>
      </c>
      <c r="AE5448" s="9">
        <v>0</v>
      </c>
      <c r="AF5448" s="9">
        <v>0</v>
      </c>
      <c r="AG5448" s="9">
        <v>0</v>
      </c>
      <c r="AH5448" s="9">
        <v>0</v>
      </c>
      <c r="AI5448" s="9">
        <v>0</v>
      </c>
      <c r="AJ5448" s="9">
        <v>0</v>
      </c>
      <c r="AK5448" s="9">
        <v>0</v>
      </c>
      <c r="AL5448" s="9">
        <v>0</v>
      </c>
      <c r="AM5448" s="9">
        <v>0</v>
      </c>
      <c r="AN5448" s="9">
        <v>0</v>
      </c>
      <c r="AO5448" s="9">
        <v>0</v>
      </c>
      <c r="AP5448" s="9">
        <v>0</v>
      </c>
      <c r="AQ5448" s="9">
        <v>0</v>
      </c>
      <c r="AR5448" s="9">
        <v>0</v>
      </c>
      <c r="AS5448" s="9">
        <v>0</v>
      </c>
      <c r="AT5448" s="9">
        <v>0</v>
      </c>
      <c r="AU5448" s="9">
        <v>0</v>
      </c>
      <c r="AV5448" s="9">
        <v>0</v>
      </c>
      <c r="AW5448" s="9">
        <v>0</v>
      </c>
      <c r="AX5448" s="9">
        <v>0</v>
      </c>
      <c r="AY5448" s="9">
        <v>0</v>
      </c>
      <c r="AZ5448" s="9">
        <v>0</v>
      </c>
      <c r="BA5448" s="9">
        <v>0</v>
      </c>
      <c r="BB5448" s="9">
        <v>0</v>
      </c>
      <c r="BC5448" s="9">
        <v>0</v>
      </c>
    </row>
    <row r="5449" spans="2:55" x14ac:dyDescent="0.45">
      <c r="B5449" s="25">
        <v>5442</v>
      </c>
      <c r="D5449" s="9" t="s">
        <v>103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  <c r="Q5449" s="9">
        <v>0</v>
      </c>
      <c r="R5449" s="9">
        <v>0</v>
      </c>
      <c r="S5449" s="9">
        <v>0</v>
      </c>
      <c r="T5449" s="9">
        <v>0</v>
      </c>
      <c r="U5449" s="9">
        <v>0</v>
      </c>
      <c r="V5449" s="9">
        <v>0</v>
      </c>
      <c r="W5449" s="9">
        <v>0</v>
      </c>
      <c r="X5449" s="9">
        <v>0</v>
      </c>
      <c r="Y5449" s="9">
        <v>0</v>
      </c>
      <c r="Z5449" s="9">
        <v>0</v>
      </c>
      <c r="AA5449" s="9">
        <v>0</v>
      </c>
      <c r="AB5449" s="9">
        <v>0</v>
      </c>
      <c r="AC5449" s="9">
        <v>0</v>
      </c>
      <c r="AD5449" s="9">
        <v>0</v>
      </c>
      <c r="AE5449" s="9">
        <v>0</v>
      </c>
      <c r="AF5449" s="9">
        <v>0</v>
      </c>
      <c r="AG5449" s="9">
        <v>0</v>
      </c>
      <c r="AH5449" s="9">
        <v>0</v>
      </c>
      <c r="AI5449" s="9">
        <v>0</v>
      </c>
      <c r="AJ5449" s="9">
        <v>0</v>
      </c>
      <c r="AK5449" s="9">
        <v>0</v>
      </c>
      <c r="AL5449" s="9">
        <v>0</v>
      </c>
      <c r="AM5449" s="9">
        <v>0</v>
      </c>
      <c r="AN5449" s="9">
        <v>0</v>
      </c>
      <c r="AO5449" s="9">
        <v>0</v>
      </c>
      <c r="AP5449" s="9">
        <v>0</v>
      </c>
      <c r="AQ5449" s="9">
        <v>0</v>
      </c>
      <c r="AR5449" s="9">
        <v>0</v>
      </c>
      <c r="AS5449" s="9">
        <v>0</v>
      </c>
      <c r="AT5449" s="9">
        <v>0</v>
      </c>
      <c r="AU5449" s="9">
        <v>0</v>
      </c>
      <c r="AV5449" s="9">
        <v>0</v>
      </c>
      <c r="AW5449" s="9">
        <v>0</v>
      </c>
      <c r="AX5449" s="9">
        <v>0</v>
      </c>
      <c r="AY5449" s="9">
        <v>0</v>
      </c>
      <c r="AZ5449" s="9">
        <v>0</v>
      </c>
      <c r="BA5449" s="9">
        <v>0</v>
      </c>
      <c r="BB5449" s="9">
        <v>0</v>
      </c>
      <c r="BC5449" s="9">
        <v>0</v>
      </c>
    </row>
    <row r="5450" spans="2:55" x14ac:dyDescent="0.45">
      <c r="B5450" s="25">
        <v>5443</v>
      </c>
      <c r="D5450" s="9" t="s">
        <v>104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0</v>
      </c>
      <c r="T5450" s="9">
        <v>0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0</v>
      </c>
      <c r="AB5450" s="9">
        <v>0</v>
      </c>
      <c r="AC5450" s="9">
        <v>0</v>
      </c>
      <c r="AD5450" s="9">
        <v>0</v>
      </c>
      <c r="AE5450" s="9">
        <v>0</v>
      </c>
      <c r="AF5450" s="9">
        <v>0</v>
      </c>
      <c r="AG5450" s="9">
        <v>0</v>
      </c>
      <c r="AH5450" s="9">
        <v>0</v>
      </c>
      <c r="AI5450" s="9">
        <v>0</v>
      </c>
      <c r="AJ5450" s="9">
        <v>0</v>
      </c>
      <c r="AK5450" s="9">
        <v>0</v>
      </c>
      <c r="AL5450" s="9">
        <v>0</v>
      </c>
      <c r="AM5450" s="9">
        <v>0</v>
      </c>
      <c r="AN5450" s="9">
        <v>0</v>
      </c>
      <c r="AO5450" s="9">
        <v>0</v>
      </c>
      <c r="AP5450" s="9">
        <v>0</v>
      </c>
      <c r="AQ5450" s="9">
        <v>0</v>
      </c>
      <c r="AR5450" s="9">
        <v>0</v>
      </c>
      <c r="AS5450" s="9">
        <v>0</v>
      </c>
      <c r="AT5450" s="9">
        <v>0</v>
      </c>
      <c r="AU5450" s="9">
        <v>0</v>
      </c>
      <c r="AV5450" s="9">
        <v>0</v>
      </c>
      <c r="AW5450" s="9">
        <v>0</v>
      </c>
      <c r="AX5450" s="9">
        <v>0</v>
      </c>
      <c r="AY5450" s="9">
        <v>0</v>
      </c>
      <c r="AZ5450" s="9">
        <v>0</v>
      </c>
      <c r="BA5450" s="9">
        <v>0</v>
      </c>
      <c r="BB5450" s="9">
        <v>0</v>
      </c>
      <c r="BC5450" s="9">
        <v>0</v>
      </c>
    </row>
    <row r="5451" spans="2:55" x14ac:dyDescent="0.45">
      <c r="B5451" s="25">
        <v>5444</v>
      </c>
      <c r="D5451" s="9" t="s">
        <v>105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  <c r="J5451" s="9">
        <v>0</v>
      </c>
      <c r="K5451" s="9">
        <v>0</v>
      </c>
      <c r="L5451" s="9">
        <v>3</v>
      </c>
      <c r="M5451" s="9">
        <v>0</v>
      </c>
      <c r="N5451" s="9">
        <v>0</v>
      </c>
      <c r="O5451" s="9">
        <v>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0</v>
      </c>
      <c r="Z5451" s="9">
        <v>0</v>
      </c>
      <c r="AA5451" s="9">
        <v>0</v>
      </c>
      <c r="AB5451" s="9">
        <v>0</v>
      </c>
      <c r="AC5451" s="9">
        <v>0</v>
      </c>
      <c r="AD5451" s="9">
        <v>0</v>
      </c>
      <c r="AE5451" s="9">
        <v>0</v>
      </c>
      <c r="AF5451" s="9">
        <v>0</v>
      </c>
      <c r="AG5451" s="9">
        <v>0</v>
      </c>
      <c r="AH5451" s="9">
        <v>0</v>
      </c>
      <c r="AI5451" s="9">
        <v>0</v>
      </c>
      <c r="AJ5451" s="9">
        <v>0</v>
      </c>
      <c r="AK5451" s="9">
        <v>0</v>
      </c>
      <c r="AL5451" s="9">
        <v>0</v>
      </c>
      <c r="AM5451" s="9">
        <v>0</v>
      </c>
      <c r="AN5451" s="9">
        <v>0</v>
      </c>
      <c r="AO5451" s="9">
        <v>0</v>
      </c>
      <c r="AP5451" s="9">
        <v>0</v>
      </c>
      <c r="AQ5451" s="9">
        <v>0</v>
      </c>
      <c r="AR5451" s="9">
        <v>0</v>
      </c>
      <c r="AS5451" s="9">
        <v>0</v>
      </c>
      <c r="AT5451" s="9">
        <v>0</v>
      </c>
      <c r="AU5451" s="9">
        <v>0</v>
      </c>
      <c r="AV5451" s="9">
        <v>0</v>
      </c>
      <c r="AW5451" s="9">
        <v>0</v>
      </c>
      <c r="AX5451" s="9">
        <v>0</v>
      </c>
      <c r="AY5451" s="9">
        <v>0</v>
      </c>
      <c r="AZ5451" s="9">
        <v>0</v>
      </c>
      <c r="BA5451" s="9">
        <v>0</v>
      </c>
      <c r="BB5451" s="9">
        <v>0</v>
      </c>
      <c r="BC5451" s="9">
        <v>0</v>
      </c>
    </row>
    <row r="5452" spans="2:55" x14ac:dyDescent="0.45">
      <c r="B5452" s="25">
        <v>5445</v>
      </c>
      <c r="D5452" s="9" t="s">
        <v>106</v>
      </c>
      <c r="E5452" s="9">
        <v>0</v>
      </c>
      <c r="F5452" s="9">
        <v>0</v>
      </c>
      <c r="G5452" s="9">
        <v>3</v>
      </c>
      <c r="H5452" s="9">
        <v>7</v>
      </c>
      <c r="I5452" s="9">
        <v>0</v>
      </c>
      <c r="J5452" s="9">
        <v>0</v>
      </c>
      <c r="K5452" s="9">
        <v>0</v>
      </c>
      <c r="L5452" s="9">
        <v>3</v>
      </c>
      <c r="M5452" s="9">
        <v>0</v>
      </c>
      <c r="N5452" s="9">
        <v>0</v>
      </c>
      <c r="O5452" s="9">
        <v>0</v>
      </c>
      <c r="P5452" s="9">
        <v>0</v>
      </c>
      <c r="Q5452" s="9">
        <v>0</v>
      </c>
      <c r="R5452" s="9">
        <v>0</v>
      </c>
      <c r="S5452" s="9">
        <v>0</v>
      </c>
      <c r="T5452" s="9">
        <v>0</v>
      </c>
      <c r="U5452" s="9">
        <v>0</v>
      </c>
      <c r="V5452" s="9">
        <v>0</v>
      </c>
      <c r="W5452" s="9">
        <v>0</v>
      </c>
      <c r="X5452" s="9">
        <v>0</v>
      </c>
      <c r="Y5452" s="9">
        <v>0</v>
      </c>
      <c r="Z5452" s="9">
        <v>0</v>
      </c>
      <c r="AA5452" s="9">
        <v>3</v>
      </c>
      <c r="AB5452" s="9">
        <v>4</v>
      </c>
      <c r="AC5452" s="9">
        <v>0</v>
      </c>
      <c r="AD5452" s="9">
        <v>0</v>
      </c>
      <c r="AE5452" s="9">
        <v>0</v>
      </c>
      <c r="AF5452" s="9">
        <v>0</v>
      </c>
      <c r="AG5452" s="9">
        <v>3</v>
      </c>
      <c r="AH5452" s="9">
        <v>0</v>
      </c>
      <c r="AI5452" s="9">
        <v>0</v>
      </c>
      <c r="AJ5452" s="9">
        <v>0</v>
      </c>
      <c r="AK5452" s="9">
        <v>4</v>
      </c>
      <c r="AL5452" s="9">
        <v>0</v>
      </c>
      <c r="AM5452" s="9">
        <v>0</v>
      </c>
      <c r="AN5452" s="9">
        <v>0</v>
      </c>
      <c r="AO5452" s="9">
        <v>0</v>
      </c>
      <c r="AP5452" s="9">
        <v>0</v>
      </c>
      <c r="AQ5452" s="9">
        <v>0</v>
      </c>
      <c r="AR5452" s="9">
        <v>0</v>
      </c>
      <c r="AS5452" s="9">
        <v>0</v>
      </c>
      <c r="AT5452" s="9">
        <v>0</v>
      </c>
      <c r="AU5452" s="9">
        <v>0</v>
      </c>
      <c r="AV5452" s="9">
        <v>0</v>
      </c>
      <c r="AW5452" s="9">
        <v>0</v>
      </c>
      <c r="AX5452" s="9">
        <v>0</v>
      </c>
      <c r="AY5452" s="9">
        <v>0</v>
      </c>
      <c r="AZ5452" s="9">
        <v>0</v>
      </c>
      <c r="BA5452" s="9">
        <v>0</v>
      </c>
      <c r="BB5452" s="9">
        <v>0</v>
      </c>
      <c r="BC5452" s="9">
        <v>0</v>
      </c>
    </row>
    <row r="5453" spans="2:55" x14ac:dyDescent="0.45">
      <c r="B5453" s="25">
        <v>5446</v>
      </c>
      <c r="D5453" s="9" t="s">
        <v>107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  <c r="J5453" s="9">
        <v>0</v>
      </c>
      <c r="K5453" s="9">
        <v>0</v>
      </c>
      <c r="L5453" s="9">
        <v>0</v>
      </c>
      <c r="M5453" s="9">
        <v>0</v>
      </c>
      <c r="N5453" s="9">
        <v>0</v>
      </c>
      <c r="O5453" s="9">
        <v>0</v>
      </c>
      <c r="P5453" s="9">
        <v>0</v>
      </c>
      <c r="Q5453" s="9">
        <v>0</v>
      </c>
      <c r="R5453" s="9">
        <v>0</v>
      </c>
      <c r="S5453" s="9">
        <v>0</v>
      </c>
      <c r="T5453" s="9">
        <v>0</v>
      </c>
      <c r="U5453" s="9">
        <v>0</v>
      </c>
      <c r="V5453" s="9">
        <v>0</v>
      </c>
      <c r="W5453" s="9">
        <v>0</v>
      </c>
      <c r="X5453" s="9">
        <v>0</v>
      </c>
      <c r="Y5453" s="9">
        <v>0</v>
      </c>
      <c r="Z5453" s="9">
        <v>0</v>
      </c>
      <c r="AA5453" s="9">
        <v>0</v>
      </c>
      <c r="AB5453" s="9">
        <v>0</v>
      </c>
      <c r="AC5453" s="9">
        <v>0</v>
      </c>
      <c r="AD5453" s="9">
        <v>0</v>
      </c>
      <c r="AE5453" s="9">
        <v>0</v>
      </c>
      <c r="AF5453" s="9">
        <v>0</v>
      </c>
      <c r="AG5453" s="9">
        <v>0</v>
      </c>
      <c r="AH5453" s="9">
        <v>0</v>
      </c>
      <c r="AI5453" s="9">
        <v>0</v>
      </c>
      <c r="AJ5453" s="9">
        <v>0</v>
      </c>
      <c r="AK5453" s="9">
        <v>0</v>
      </c>
      <c r="AL5453" s="9">
        <v>0</v>
      </c>
      <c r="AM5453" s="9">
        <v>0</v>
      </c>
      <c r="AN5453" s="9">
        <v>0</v>
      </c>
      <c r="AO5453" s="9">
        <v>0</v>
      </c>
      <c r="AP5453" s="9">
        <v>0</v>
      </c>
      <c r="AQ5453" s="9">
        <v>0</v>
      </c>
      <c r="AR5453" s="9">
        <v>0</v>
      </c>
      <c r="AS5453" s="9">
        <v>0</v>
      </c>
      <c r="AT5453" s="9">
        <v>0</v>
      </c>
      <c r="AU5453" s="9">
        <v>0</v>
      </c>
      <c r="AV5453" s="9">
        <v>0</v>
      </c>
      <c r="AW5453" s="9">
        <v>0</v>
      </c>
      <c r="AX5453" s="9">
        <v>0</v>
      </c>
      <c r="AY5453" s="9">
        <v>0</v>
      </c>
      <c r="AZ5453" s="9">
        <v>0</v>
      </c>
      <c r="BA5453" s="9">
        <v>0</v>
      </c>
      <c r="BB5453" s="9">
        <v>0</v>
      </c>
      <c r="BC5453" s="9">
        <v>0</v>
      </c>
    </row>
    <row r="5454" spans="2:55" x14ac:dyDescent="0.45">
      <c r="B5454" s="25">
        <v>5447</v>
      </c>
      <c r="D5454" s="9" t="s">
        <v>108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0</v>
      </c>
      <c r="R5454" s="9">
        <v>0</v>
      </c>
      <c r="S5454" s="9">
        <v>0</v>
      </c>
      <c r="T5454" s="9">
        <v>0</v>
      </c>
      <c r="U5454" s="9">
        <v>0</v>
      </c>
      <c r="V5454" s="9">
        <v>0</v>
      </c>
      <c r="W5454" s="9">
        <v>0</v>
      </c>
      <c r="X5454" s="9">
        <v>0</v>
      </c>
      <c r="Y5454" s="9">
        <v>0</v>
      </c>
      <c r="Z5454" s="9">
        <v>0</v>
      </c>
      <c r="AA5454" s="9">
        <v>0</v>
      </c>
      <c r="AB5454" s="9">
        <v>0</v>
      </c>
      <c r="AC5454" s="9">
        <v>0</v>
      </c>
      <c r="AD5454" s="9">
        <v>0</v>
      </c>
      <c r="AE5454" s="9">
        <v>0</v>
      </c>
      <c r="AF5454" s="9">
        <v>0</v>
      </c>
      <c r="AG5454" s="9">
        <v>0</v>
      </c>
      <c r="AH5454" s="9">
        <v>0</v>
      </c>
      <c r="AI5454" s="9">
        <v>0</v>
      </c>
      <c r="AJ5454" s="9">
        <v>0</v>
      </c>
      <c r="AK5454" s="9">
        <v>0</v>
      </c>
      <c r="AL5454" s="9">
        <v>0</v>
      </c>
      <c r="AM5454" s="9">
        <v>0</v>
      </c>
      <c r="AN5454" s="9">
        <v>0</v>
      </c>
      <c r="AO5454" s="9">
        <v>0</v>
      </c>
      <c r="AP5454" s="9">
        <v>0</v>
      </c>
      <c r="AQ5454" s="9">
        <v>0</v>
      </c>
      <c r="AR5454" s="9">
        <v>0</v>
      </c>
      <c r="AS5454" s="9">
        <v>0</v>
      </c>
      <c r="AT5454" s="9">
        <v>0</v>
      </c>
      <c r="AU5454" s="9">
        <v>0</v>
      </c>
      <c r="AV5454" s="9">
        <v>0</v>
      </c>
      <c r="AW5454" s="9">
        <v>0</v>
      </c>
      <c r="AX5454" s="9">
        <v>0</v>
      </c>
      <c r="AY5454" s="9">
        <v>0</v>
      </c>
      <c r="AZ5454" s="9">
        <v>0</v>
      </c>
      <c r="BA5454" s="9">
        <v>0</v>
      </c>
      <c r="BB5454" s="9">
        <v>0</v>
      </c>
      <c r="BC5454" s="9">
        <v>0</v>
      </c>
    </row>
    <row r="5455" spans="2:55" x14ac:dyDescent="0.45">
      <c r="B5455" s="25">
        <v>5448</v>
      </c>
      <c r="D5455" s="9" t="s">
        <v>109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0</v>
      </c>
      <c r="L5455" s="9">
        <v>0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0</v>
      </c>
      <c r="V5455" s="9">
        <v>0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  <c r="AC5455" s="9">
        <v>0</v>
      </c>
      <c r="AD5455" s="9">
        <v>0</v>
      </c>
      <c r="AE5455" s="9">
        <v>0</v>
      </c>
      <c r="AF5455" s="9">
        <v>0</v>
      </c>
      <c r="AG5455" s="9">
        <v>0</v>
      </c>
      <c r="AH5455" s="9">
        <v>0</v>
      </c>
      <c r="AI5455" s="9">
        <v>0</v>
      </c>
      <c r="AJ5455" s="9">
        <v>0</v>
      </c>
      <c r="AK5455" s="9">
        <v>0</v>
      </c>
      <c r="AL5455" s="9">
        <v>0</v>
      </c>
      <c r="AM5455" s="9">
        <v>0</v>
      </c>
      <c r="AN5455" s="9">
        <v>0</v>
      </c>
      <c r="AO5455" s="9">
        <v>0</v>
      </c>
      <c r="AP5455" s="9">
        <v>0</v>
      </c>
      <c r="AQ5455" s="9">
        <v>0</v>
      </c>
      <c r="AR5455" s="9">
        <v>0</v>
      </c>
      <c r="AS5455" s="9">
        <v>0</v>
      </c>
      <c r="AT5455" s="9">
        <v>0</v>
      </c>
      <c r="AU5455" s="9">
        <v>0</v>
      </c>
      <c r="AV5455" s="9">
        <v>0</v>
      </c>
      <c r="AW5455" s="9">
        <v>0</v>
      </c>
      <c r="AX5455" s="9">
        <v>0</v>
      </c>
      <c r="AY5455" s="9">
        <v>0</v>
      </c>
      <c r="AZ5455" s="9">
        <v>0</v>
      </c>
      <c r="BA5455" s="9">
        <v>0</v>
      </c>
      <c r="BB5455" s="9">
        <v>0</v>
      </c>
      <c r="BC5455" s="9">
        <v>0</v>
      </c>
    </row>
    <row r="5456" spans="2:55" x14ac:dyDescent="0.45">
      <c r="B5456" s="25">
        <v>5449</v>
      </c>
      <c r="D5456" s="9" t="s">
        <v>110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4</v>
      </c>
      <c r="M5456" s="9">
        <v>0</v>
      </c>
      <c r="N5456" s="9">
        <v>0</v>
      </c>
      <c r="O5456" s="9">
        <v>0</v>
      </c>
      <c r="P5456" s="9">
        <v>0</v>
      </c>
      <c r="Q5456" s="9">
        <v>0</v>
      </c>
      <c r="R5456" s="9">
        <v>0</v>
      </c>
      <c r="S5456" s="9">
        <v>0</v>
      </c>
      <c r="T5456" s="9">
        <v>0</v>
      </c>
      <c r="U5456" s="9">
        <v>0</v>
      </c>
      <c r="V5456" s="9">
        <v>0</v>
      </c>
      <c r="W5456" s="9">
        <v>0</v>
      </c>
      <c r="X5456" s="9">
        <v>0</v>
      </c>
      <c r="Y5456" s="9">
        <v>0</v>
      </c>
      <c r="Z5456" s="9">
        <v>0</v>
      </c>
      <c r="AA5456" s="9">
        <v>0</v>
      </c>
      <c r="AB5456" s="9">
        <v>0</v>
      </c>
      <c r="AC5456" s="9">
        <v>0</v>
      </c>
      <c r="AD5456" s="9">
        <v>0</v>
      </c>
      <c r="AE5456" s="9">
        <v>0</v>
      </c>
      <c r="AF5456" s="9">
        <v>0</v>
      </c>
      <c r="AG5456" s="9">
        <v>0</v>
      </c>
      <c r="AH5456" s="9">
        <v>0</v>
      </c>
      <c r="AI5456" s="9">
        <v>0</v>
      </c>
      <c r="AJ5456" s="9">
        <v>0</v>
      </c>
      <c r="AK5456" s="9">
        <v>0</v>
      </c>
      <c r="AL5456" s="9">
        <v>0</v>
      </c>
      <c r="AM5456" s="9">
        <v>0</v>
      </c>
      <c r="AN5456" s="9">
        <v>0</v>
      </c>
      <c r="AO5456" s="9">
        <v>0</v>
      </c>
      <c r="AP5456" s="9">
        <v>0</v>
      </c>
      <c r="AQ5456" s="9">
        <v>0</v>
      </c>
      <c r="AR5456" s="9">
        <v>0</v>
      </c>
      <c r="AS5456" s="9">
        <v>0</v>
      </c>
      <c r="AT5456" s="9">
        <v>0</v>
      </c>
      <c r="AU5456" s="9">
        <v>0</v>
      </c>
      <c r="AV5456" s="9">
        <v>0</v>
      </c>
      <c r="AW5456" s="9">
        <v>0</v>
      </c>
      <c r="AX5456" s="9">
        <v>0</v>
      </c>
      <c r="AY5456" s="9">
        <v>0</v>
      </c>
      <c r="AZ5456" s="9">
        <v>0</v>
      </c>
      <c r="BA5456" s="9">
        <v>0</v>
      </c>
      <c r="BB5456" s="9">
        <v>0</v>
      </c>
      <c r="BC5456" s="9">
        <v>0</v>
      </c>
    </row>
    <row r="5457" spans="2:55" x14ac:dyDescent="0.45">
      <c r="B5457" s="25">
        <v>5450</v>
      </c>
      <c r="D5457" s="9" t="s">
        <v>111</v>
      </c>
      <c r="E5457" s="9">
        <v>0</v>
      </c>
      <c r="F5457" s="9">
        <v>0</v>
      </c>
      <c r="G5457" s="9">
        <v>0</v>
      </c>
      <c r="H5457" s="9">
        <v>0</v>
      </c>
      <c r="I5457" s="9">
        <v>0</v>
      </c>
      <c r="J5457" s="9">
        <v>0</v>
      </c>
      <c r="K5457" s="9">
        <v>0</v>
      </c>
      <c r="L5457" s="9">
        <v>0</v>
      </c>
      <c r="M5457" s="9">
        <v>0</v>
      </c>
      <c r="N5457" s="9">
        <v>0</v>
      </c>
      <c r="O5457" s="9">
        <v>0</v>
      </c>
      <c r="P5457" s="9">
        <v>0</v>
      </c>
      <c r="Q5457" s="9">
        <v>0</v>
      </c>
      <c r="R5457" s="9">
        <v>0</v>
      </c>
      <c r="S5457" s="9">
        <v>0</v>
      </c>
      <c r="T5457" s="9">
        <v>0</v>
      </c>
      <c r="U5457" s="9">
        <v>0</v>
      </c>
      <c r="V5457" s="9">
        <v>0</v>
      </c>
      <c r="W5457" s="9">
        <v>0</v>
      </c>
      <c r="X5457" s="9">
        <v>0</v>
      </c>
      <c r="Y5457" s="9">
        <v>0</v>
      </c>
      <c r="Z5457" s="9">
        <v>0</v>
      </c>
      <c r="AA5457" s="9">
        <v>0</v>
      </c>
      <c r="AB5457" s="9">
        <v>0</v>
      </c>
      <c r="AC5457" s="9">
        <v>0</v>
      </c>
      <c r="AD5457" s="9">
        <v>0</v>
      </c>
      <c r="AE5457" s="9">
        <v>0</v>
      </c>
      <c r="AF5457" s="9">
        <v>0</v>
      </c>
      <c r="AG5457" s="9">
        <v>0</v>
      </c>
      <c r="AH5457" s="9">
        <v>0</v>
      </c>
      <c r="AI5457" s="9">
        <v>0</v>
      </c>
      <c r="AJ5457" s="9">
        <v>0</v>
      </c>
      <c r="AK5457" s="9">
        <v>0</v>
      </c>
      <c r="AL5457" s="9">
        <v>0</v>
      </c>
      <c r="AM5457" s="9">
        <v>0</v>
      </c>
      <c r="AN5457" s="9">
        <v>0</v>
      </c>
      <c r="AO5457" s="9">
        <v>0</v>
      </c>
      <c r="AP5457" s="9">
        <v>0</v>
      </c>
      <c r="AQ5457" s="9">
        <v>0</v>
      </c>
      <c r="AR5457" s="9">
        <v>0</v>
      </c>
      <c r="AS5457" s="9">
        <v>0</v>
      </c>
      <c r="AT5457" s="9">
        <v>0</v>
      </c>
      <c r="AU5457" s="9">
        <v>0</v>
      </c>
      <c r="AV5457" s="9">
        <v>0</v>
      </c>
      <c r="AW5457" s="9">
        <v>0</v>
      </c>
      <c r="AX5457" s="9">
        <v>0</v>
      </c>
      <c r="AY5457" s="9">
        <v>0</v>
      </c>
      <c r="AZ5457" s="9">
        <v>0</v>
      </c>
      <c r="BA5457" s="9">
        <v>0</v>
      </c>
      <c r="BB5457" s="9">
        <v>0</v>
      </c>
      <c r="BC5457" s="9">
        <v>0</v>
      </c>
    </row>
    <row r="5458" spans="2:55" x14ac:dyDescent="0.45">
      <c r="B5458" s="25">
        <v>5451</v>
      </c>
      <c r="D5458" s="9" t="s">
        <v>112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  <c r="J5458" s="9">
        <v>0</v>
      </c>
      <c r="K5458" s="9">
        <v>0</v>
      </c>
      <c r="L5458" s="9">
        <v>0</v>
      </c>
      <c r="M5458" s="9">
        <v>0</v>
      </c>
      <c r="N5458" s="9">
        <v>4</v>
      </c>
      <c r="O5458" s="9">
        <v>0</v>
      </c>
      <c r="P5458" s="9">
        <v>0</v>
      </c>
      <c r="Q5458" s="9">
        <v>0</v>
      </c>
      <c r="R5458" s="9">
        <v>0</v>
      </c>
      <c r="S5458" s="9">
        <v>0</v>
      </c>
      <c r="T5458" s="9">
        <v>0</v>
      </c>
      <c r="U5458" s="9">
        <v>0</v>
      </c>
      <c r="V5458" s="9">
        <v>0</v>
      </c>
      <c r="W5458" s="9">
        <v>0</v>
      </c>
      <c r="X5458" s="9">
        <v>0</v>
      </c>
      <c r="Y5458" s="9">
        <v>0</v>
      </c>
      <c r="Z5458" s="9">
        <v>0</v>
      </c>
      <c r="AA5458" s="9">
        <v>0</v>
      </c>
      <c r="AB5458" s="9">
        <v>0</v>
      </c>
      <c r="AC5458" s="9">
        <v>0</v>
      </c>
      <c r="AD5458" s="9">
        <v>0</v>
      </c>
      <c r="AE5458" s="9">
        <v>0</v>
      </c>
      <c r="AF5458" s="9">
        <v>0</v>
      </c>
      <c r="AG5458" s="9">
        <v>0</v>
      </c>
      <c r="AH5458" s="9">
        <v>0</v>
      </c>
      <c r="AI5458" s="9">
        <v>0</v>
      </c>
      <c r="AJ5458" s="9">
        <v>0</v>
      </c>
      <c r="AK5458" s="9">
        <v>0</v>
      </c>
      <c r="AL5458" s="9">
        <v>0</v>
      </c>
      <c r="AM5458" s="9">
        <v>0</v>
      </c>
      <c r="AN5458" s="9">
        <v>0</v>
      </c>
      <c r="AO5458" s="9">
        <v>0</v>
      </c>
      <c r="AP5458" s="9">
        <v>0</v>
      </c>
      <c r="AQ5458" s="9">
        <v>0</v>
      </c>
      <c r="AR5458" s="9">
        <v>0</v>
      </c>
      <c r="AS5458" s="9">
        <v>0</v>
      </c>
      <c r="AT5458" s="9">
        <v>0</v>
      </c>
      <c r="AU5458" s="9">
        <v>0</v>
      </c>
      <c r="AV5458" s="9">
        <v>0</v>
      </c>
      <c r="AW5458" s="9">
        <v>0</v>
      </c>
      <c r="AX5458" s="9">
        <v>0</v>
      </c>
      <c r="AY5458" s="9">
        <v>0</v>
      </c>
      <c r="AZ5458" s="9">
        <v>0</v>
      </c>
      <c r="BA5458" s="9">
        <v>0</v>
      </c>
      <c r="BB5458" s="9">
        <v>0</v>
      </c>
      <c r="BC5458" s="9">
        <v>0</v>
      </c>
    </row>
    <row r="5459" spans="2:55" x14ac:dyDescent="0.45">
      <c r="B5459" s="25">
        <v>5452</v>
      </c>
      <c r="D5459" s="9" t="s">
        <v>113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  <c r="J5459" s="9">
        <v>0</v>
      </c>
      <c r="K5459" s="9">
        <v>0</v>
      </c>
      <c r="L5459" s="9">
        <v>0</v>
      </c>
      <c r="M5459" s="9">
        <v>0</v>
      </c>
      <c r="N5459" s="9">
        <v>0</v>
      </c>
      <c r="O5459" s="9">
        <v>0</v>
      </c>
      <c r="P5459" s="9">
        <v>0</v>
      </c>
      <c r="Q5459" s="9">
        <v>0</v>
      </c>
      <c r="R5459" s="9">
        <v>0</v>
      </c>
      <c r="S5459" s="9">
        <v>0</v>
      </c>
      <c r="T5459" s="9">
        <v>0</v>
      </c>
      <c r="U5459" s="9">
        <v>0</v>
      </c>
      <c r="V5459" s="9">
        <v>0</v>
      </c>
      <c r="W5459" s="9">
        <v>0</v>
      </c>
      <c r="X5459" s="9">
        <v>0</v>
      </c>
      <c r="Y5459" s="9">
        <v>0</v>
      </c>
      <c r="Z5459" s="9">
        <v>0</v>
      </c>
      <c r="AA5459" s="9">
        <v>0</v>
      </c>
      <c r="AB5459" s="9">
        <v>0</v>
      </c>
      <c r="AC5459" s="9">
        <v>0</v>
      </c>
      <c r="AD5459" s="9">
        <v>0</v>
      </c>
      <c r="AE5459" s="9">
        <v>0</v>
      </c>
      <c r="AF5459" s="9">
        <v>0</v>
      </c>
      <c r="AG5459" s="9">
        <v>0</v>
      </c>
      <c r="AH5459" s="9">
        <v>0</v>
      </c>
      <c r="AI5459" s="9">
        <v>0</v>
      </c>
      <c r="AJ5459" s="9">
        <v>0</v>
      </c>
      <c r="AK5459" s="9">
        <v>0</v>
      </c>
      <c r="AL5459" s="9">
        <v>0</v>
      </c>
      <c r="AM5459" s="9">
        <v>0</v>
      </c>
      <c r="AN5459" s="9">
        <v>0</v>
      </c>
      <c r="AO5459" s="9">
        <v>0</v>
      </c>
      <c r="AP5459" s="9">
        <v>0</v>
      </c>
      <c r="AQ5459" s="9">
        <v>0</v>
      </c>
      <c r="AR5459" s="9">
        <v>0</v>
      </c>
      <c r="AS5459" s="9">
        <v>0</v>
      </c>
      <c r="AT5459" s="9">
        <v>0</v>
      </c>
      <c r="AU5459" s="9">
        <v>0</v>
      </c>
      <c r="AV5459" s="9">
        <v>0</v>
      </c>
      <c r="AW5459" s="9">
        <v>0</v>
      </c>
      <c r="AX5459" s="9">
        <v>0</v>
      </c>
      <c r="AY5459" s="9">
        <v>0</v>
      </c>
      <c r="AZ5459" s="9">
        <v>0</v>
      </c>
      <c r="BA5459" s="9">
        <v>0</v>
      </c>
      <c r="BB5459" s="9">
        <v>0</v>
      </c>
      <c r="BC5459" s="9">
        <v>0</v>
      </c>
    </row>
    <row r="5460" spans="2:55" x14ac:dyDescent="0.45">
      <c r="B5460" s="25">
        <v>5453</v>
      </c>
      <c r="D5460" s="9" t="s">
        <v>114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0</v>
      </c>
      <c r="R5460" s="9">
        <v>0</v>
      </c>
      <c r="S5460" s="9">
        <v>0</v>
      </c>
      <c r="T5460" s="9">
        <v>0</v>
      </c>
      <c r="U5460" s="9">
        <v>0</v>
      </c>
      <c r="V5460" s="9">
        <v>0</v>
      </c>
      <c r="W5460" s="9">
        <v>0</v>
      </c>
      <c r="X5460" s="9">
        <v>0</v>
      </c>
      <c r="Y5460" s="9">
        <v>0</v>
      </c>
      <c r="Z5460" s="9">
        <v>0</v>
      </c>
      <c r="AA5460" s="9">
        <v>0</v>
      </c>
      <c r="AB5460" s="9">
        <v>0</v>
      </c>
      <c r="AC5460" s="9">
        <v>0</v>
      </c>
      <c r="AD5460" s="9">
        <v>0</v>
      </c>
      <c r="AE5460" s="9">
        <v>0</v>
      </c>
      <c r="AF5460" s="9">
        <v>0</v>
      </c>
      <c r="AG5460" s="9">
        <v>0</v>
      </c>
      <c r="AH5460" s="9">
        <v>0</v>
      </c>
      <c r="AI5460" s="9">
        <v>0</v>
      </c>
      <c r="AJ5460" s="9">
        <v>0</v>
      </c>
      <c r="AK5460" s="9">
        <v>0</v>
      </c>
      <c r="AL5460" s="9">
        <v>0</v>
      </c>
      <c r="AM5460" s="9">
        <v>0</v>
      </c>
      <c r="AN5460" s="9">
        <v>0</v>
      </c>
      <c r="AO5460" s="9">
        <v>0</v>
      </c>
      <c r="AP5460" s="9">
        <v>0</v>
      </c>
      <c r="AQ5460" s="9">
        <v>0</v>
      </c>
      <c r="AR5460" s="9">
        <v>0</v>
      </c>
      <c r="AS5460" s="9">
        <v>0</v>
      </c>
      <c r="AT5460" s="9">
        <v>0</v>
      </c>
      <c r="AU5460" s="9">
        <v>0</v>
      </c>
      <c r="AV5460" s="9">
        <v>0</v>
      </c>
      <c r="AW5460" s="9">
        <v>0</v>
      </c>
      <c r="AX5460" s="9">
        <v>0</v>
      </c>
      <c r="AY5460" s="9">
        <v>0</v>
      </c>
      <c r="AZ5460" s="9">
        <v>0</v>
      </c>
      <c r="BA5460" s="9">
        <v>0</v>
      </c>
      <c r="BB5460" s="9">
        <v>0</v>
      </c>
      <c r="BC5460" s="9">
        <v>0</v>
      </c>
    </row>
    <row r="5461" spans="2:55" x14ac:dyDescent="0.45">
      <c r="B5461" s="25">
        <v>5454</v>
      </c>
      <c r="D5461" s="9" t="s">
        <v>115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  <c r="J5461" s="9">
        <v>0</v>
      </c>
      <c r="K5461" s="9">
        <v>0</v>
      </c>
      <c r="L5461" s="9">
        <v>0</v>
      </c>
      <c r="M5461" s="9">
        <v>0</v>
      </c>
      <c r="N5461" s="9">
        <v>0</v>
      </c>
      <c r="O5461" s="9">
        <v>0</v>
      </c>
      <c r="P5461" s="9">
        <v>0</v>
      </c>
      <c r="Q5461" s="9">
        <v>3</v>
      </c>
      <c r="R5461" s="9">
        <v>0</v>
      </c>
      <c r="S5461" s="9">
        <v>0</v>
      </c>
      <c r="T5461" s="9">
        <v>0</v>
      </c>
      <c r="U5461" s="9">
        <v>0</v>
      </c>
      <c r="V5461" s="9">
        <v>0</v>
      </c>
      <c r="W5461" s="9">
        <v>0</v>
      </c>
      <c r="X5461" s="9">
        <v>0</v>
      </c>
      <c r="Y5461" s="9">
        <v>0</v>
      </c>
      <c r="Z5461" s="9">
        <v>0</v>
      </c>
      <c r="AA5461" s="9">
        <v>0</v>
      </c>
      <c r="AB5461" s="9">
        <v>8</v>
      </c>
      <c r="AC5461" s="9">
        <v>0</v>
      </c>
      <c r="AD5461" s="9">
        <v>0</v>
      </c>
      <c r="AE5461" s="9">
        <v>0</v>
      </c>
      <c r="AF5461" s="9">
        <v>0</v>
      </c>
      <c r="AG5461" s="9">
        <v>0</v>
      </c>
      <c r="AH5461" s="9">
        <v>0</v>
      </c>
      <c r="AI5461" s="9">
        <v>0</v>
      </c>
      <c r="AJ5461" s="9">
        <v>3</v>
      </c>
      <c r="AK5461" s="9">
        <v>0</v>
      </c>
      <c r="AL5461" s="9">
        <v>0</v>
      </c>
      <c r="AM5461" s="9">
        <v>0</v>
      </c>
      <c r="AN5461" s="9">
        <v>0</v>
      </c>
      <c r="AO5461" s="9">
        <v>0</v>
      </c>
      <c r="AP5461" s="9">
        <v>0</v>
      </c>
      <c r="AQ5461" s="9">
        <v>0</v>
      </c>
      <c r="AR5461" s="9">
        <v>0</v>
      </c>
      <c r="AS5461" s="9">
        <v>0</v>
      </c>
      <c r="AT5461" s="9">
        <v>0</v>
      </c>
      <c r="AU5461" s="9">
        <v>0</v>
      </c>
      <c r="AV5461" s="9">
        <v>0</v>
      </c>
      <c r="AW5461" s="9">
        <v>0</v>
      </c>
      <c r="AX5461" s="9">
        <v>0</v>
      </c>
      <c r="AY5461" s="9">
        <v>0</v>
      </c>
      <c r="AZ5461" s="9">
        <v>0</v>
      </c>
      <c r="BA5461" s="9">
        <v>0</v>
      </c>
      <c r="BB5461" s="9">
        <v>0</v>
      </c>
      <c r="BC5461" s="9">
        <v>0</v>
      </c>
    </row>
    <row r="5462" spans="2:55" x14ac:dyDescent="0.45">
      <c r="B5462" s="25">
        <v>5455</v>
      </c>
      <c r="D5462" s="9" t="s">
        <v>116</v>
      </c>
      <c r="E5462" s="9">
        <v>0</v>
      </c>
      <c r="F5462" s="9">
        <v>0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0</v>
      </c>
      <c r="P5462" s="9">
        <v>0</v>
      </c>
      <c r="Q5462" s="9">
        <v>0</v>
      </c>
      <c r="R5462" s="9">
        <v>0</v>
      </c>
      <c r="S5462" s="9">
        <v>0</v>
      </c>
      <c r="T5462" s="9">
        <v>0</v>
      </c>
      <c r="U5462" s="9">
        <v>0</v>
      </c>
      <c r="V5462" s="9">
        <v>0</v>
      </c>
      <c r="W5462" s="9">
        <v>0</v>
      </c>
      <c r="X5462" s="9">
        <v>0</v>
      </c>
      <c r="Y5462" s="9">
        <v>0</v>
      </c>
      <c r="Z5462" s="9">
        <v>0</v>
      </c>
      <c r="AA5462" s="9">
        <v>0</v>
      </c>
      <c r="AB5462" s="9">
        <v>0</v>
      </c>
      <c r="AC5462" s="9">
        <v>0</v>
      </c>
      <c r="AD5462" s="9">
        <v>0</v>
      </c>
      <c r="AE5462" s="9">
        <v>0</v>
      </c>
      <c r="AF5462" s="9">
        <v>0</v>
      </c>
      <c r="AG5462" s="9">
        <v>0</v>
      </c>
      <c r="AH5462" s="9">
        <v>0</v>
      </c>
      <c r="AI5462" s="9">
        <v>0</v>
      </c>
      <c r="AJ5462" s="9">
        <v>0</v>
      </c>
      <c r="AK5462" s="9">
        <v>0</v>
      </c>
      <c r="AL5462" s="9">
        <v>0</v>
      </c>
      <c r="AM5462" s="9">
        <v>0</v>
      </c>
      <c r="AN5462" s="9">
        <v>0</v>
      </c>
      <c r="AO5462" s="9">
        <v>0</v>
      </c>
      <c r="AP5462" s="9">
        <v>0</v>
      </c>
      <c r="AQ5462" s="9">
        <v>0</v>
      </c>
      <c r="AR5462" s="9">
        <v>0</v>
      </c>
      <c r="AS5462" s="9">
        <v>0</v>
      </c>
      <c r="AT5462" s="9">
        <v>0</v>
      </c>
      <c r="AU5462" s="9">
        <v>0</v>
      </c>
      <c r="AV5462" s="9">
        <v>0</v>
      </c>
      <c r="AW5462" s="9">
        <v>0</v>
      </c>
      <c r="AX5462" s="9">
        <v>0</v>
      </c>
      <c r="AY5462" s="9">
        <v>0</v>
      </c>
      <c r="AZ5462" s="9">
        <v>0</v>
      </c>
      <c r="BA5462" s="9">
        <v>0</v>
      </c>
      <c r="BB5462" s="9">
        <v>0</v>
      </c>
      <c r="BC5462" s="9">
        <v>0</v>
      </c>
    </row>
    <row r="5463" spans="2:55" x14ac:dyDescent="0.45">
      <c r="B5463" s="25">
        <v>5456</v>
      </c>
      <c r="D5463" s="9" t="s">
        <v>117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  <c r="J5463" s="9">
        <v>0</v>
      </c>
      <c r="K5463" s="9">
        <v>0</v>
      </c>
      <c r="L5463" s="9">
        <v>0</v>
      </c>
      <c r="M5463" s="9">
        <v>0</v>
      </c>
      <c r="N5463" s="9">
        <v>0</v>
      </c>
      <c r="O5463" s="9">
        <v>0</v>
      </c>
      <c r="P5463" s="9">
        <v>0</v>
      </c>
      <c r="Q5463" s="9">
        <v>0</v>
      </c>
      <c r="R5463" s="9">
        <v>0</v>
      </c>
      <c r="S5463" s="9">
        <v>0</v>
      </c>
      <c r="T5463" s="9">
        <v>0</v>
      </c>
      <c r="U5463" s="9">
        <v>0</v>
      </c>
      <c r="V5463" s="9">
        <v>0</v>
      </c>
      <c r="W5463" s="9">
        <v>0</v>
      </c>
      <c r="X5463" s="9">
        <v>0</v>
      </c>
      <c r="Y5463" s="9">
        <v>0</v>
      </c>
      <c r="Z5463" s="9">
        <v>0</v>
      </c>
      <c r="AA5463" s="9">
        <v>0</v>
      </c>
      <c r="AB5463" s="9">
        <v>0</v>
      </c>
      <c r="AC5463" s="9">
        <v>0</v>
      </c>
      <c r="AD5463" s="9">
        <v>0</v>
      </c>
      <c r="AE5463" s="9">
        <v>0</v>
      </c>
      <c r="AF5463" s="9">
        <v>0</v>
      </c>
      <c r="AG5463" s="9">
        <v>0</v>
      </c>
      <c r="AH5463" s="9">
        <v>0</v>
      </c>
      <c r="AI5463" s="9">
        <v>0</v>
      </c>
      <c r="AJ5463" s="9">
        <v>0</v>
      </c>
      <c r="AK5463" s="9">
        <v>0</v>
      </c>
      <c r="AL5463" s="9">
        <v>0</v>
      </c>
      <c r="AM5463" s="9">
        <v>0</v>
      </c>
      <c r="AN5463" s="9">
        <v>0</v>
      </c>
      <c r="AO5463" s="9">
        <v>0</v>
      </c>
      <c r="AP5463" s="9">
        <v>0</v>
      </c>
      <c r="AQ5463" s="9">
        <v>0</v>
      </c>
      <c r="AR5463" s="9">
        <v>0</v>
      </c>
      <c r="AS5463" s="9">
        <v>0</v>
      </c>
      <c r="AT5463" s="9">
        <v>0</v>
      </c>
      <c r="AU5463" s="9">
        <v>0</v>
      </c>
      <c r="AV5463" s="9">
        <v>0</v>
      </c>
      <c r="AW5463" s="9">
        <v>0</v>
      </c>
      <c r="AX5463" s="9">
        <v>0</v>
      </c>
      <c r="AY5463" s="9">
        <v>0</v>
      </c>
      <c r="AZ5463" s="9">
        <v>0</v>
      </c>
      <c r="BA5463" s="9">
        <v>0</v>
      </c>
      <c r="BB5463" s="9">
        <v>0</v>
      </c>
      <c r="BC5463" s="9">
        <v>0</v>
      </c>
    </row>
    <row r="5464" spans="2:55" x14ac:dyDescent="0.45">
      <c r="B5464" s="25">
        <v>5457</v>
      </c>
      <c r="D5464" s="9" t="s">
        <v>118</v>
      </c>
      <c r="E5464" s="9">
        <v>0</v>
      </c>
      <c r="F5464" s="9">
        <v>0</v>
      </c>
      <c r="G5464" s="9">
        <v>0</v>
      </c>
      <c r="H5464" s="9">
        <v>0</v>
      </c>
      <c r="I5464" s="9">
        <v>0</v>
      </c>
      <c r="J5464" s="9">
        <v>0</v>
      </c>
      <c r="K5464" s="9">
        <v>0</v>
      </c>
      <c r="L5464" s="9">
        <v>0</v>
      </c>
      <c r="M5464" s="9">
        <v>0</v>
      </c>
      <c r="N5464" s="9">
        <v>0</v>
      </c>
      <c r="O5464" s="9">
        <v>0</v>
      </c>
      <c r="P5464" s="9">
        <v>0</v>
      </c>
      <c r="Q5464" s="9">
        <v>0</v>
      </c>
      <c r="R5464" s="9">
        <v>0</v>
      </c>
      <c r="S5464" s="9">
        <v>0</v>
      </c>
      <c r="T5464" s="9">
        <v>0</v>
      </c>
      <c r="U5464" s="9">
        <v>0</v>
      </c>
      <c r="V5464" s="9">
        <v>0</v>
      </c>
      <c r="W5464" s="9">
        <v>0</v>
      </c>
      <c r="X5464" s="9">
        <v>0</v>
      </c>
      <c r="Y5464" s="9">
        <v>0</v>
      </c>
      <c r="Z5464" s="9">
        <v>0</v>
      </c>
      <c r="AA5464" s="9">
        <v>0</v>
      </c>
      <c r="AB5464" s="9">
        <v>0</v>
      </c>
      <c r="AC5464" s="9">
        <v>0</v>
      </c>
      <c r="AD5464" s="9">
        <v>0</v>
      </c>
      <c r="AE5464" s="9">
        <v>0</v>
      </c>
      <c r="AF5464" s="9">
        <v>0</v>
      </c>
      <c r="AG5464" s="9">
        <v>0</v>
      </c>
      <c r="AH5464" s="9">
        <v>0</v>
      </c>
      <c r="AI5464" s="9">
        <v>0</v>
      </c>
      <c r="AJ5464" s="9">
        <v>0</v>
      </c>
      <c r="AK5464" s="9">
        <v>0</v>
      </c>
      <c r="AL5464" s="9">
        <v>0</v>
      </c>
      <c r="AM5464" s="9">
        <v>0</v>
      </c>
      <c r="AN5464" s="9">
        <v>0</v>
      </c>
      <c r="AO5464" s="9">
        <v>0</v>
      </c>
      <c r="AP5464" s="9">
        <v>0</v>
      </c>
      <c r="AQ5464" s="9">
        <v>0</v>
      </c>
      <c r="AR5464" s="9">
        <v>0</v>
      </c>
      <c r="AS5464" s="9">
        <v>0</v>
      </c>
      <c r="AT5464" s="9">
        <v>0</v>
      </c>
      <c r="AU5464" s="9">
        <v>0</v>
      </c>
      <c r="AV5464" s="9">
        <v>0</v>
      </c>
      <c r="AW5464" s="9">
        <v>0</v>
      </c>
      <c r="AX5464" s="9">
        <v>0</v>
      </c>
      <c r="AY5464" s="9">
        <v>0</v>
      </c>
      <c r="AZ5464" s="9">
        <v>0</v>
      </c>
      <c r="BA5464" s="9">
        <v>0</v>
      </c>
      <c r="BB5464" s="9">
        <v>0</v>
      </c>
      <c r="BC5464" s="9">
        <v>0</v>
      </c>
    </row>
    <row r="5465" spans="2:55" x14ac:dyDescent="0.45">
      <c r="B5465" s="25">
        <v>5458</v>
      </c>
      <c r="D5465" s="9" t="s">
        <v>119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0</v>
      </c>
      <c r="P5465" s="9">
        <v>0</v>
      </c>
      <c r="Q5465" s="9">
        <v>0</v>
      </c>
      <c r="R5465" s="9">
        <v>0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0</v>
      </c>
      <c r="Y5465" s="9">
        <v>0</v>
      </c>
      <c r="Z5465" s="9">
        <v>0</v>
      </c>
      <c r="AA5465" s="9">
        <v>0</v>
      </c>
      <c r="AB5465" s="9">
        <v>0</v>
      </c>
      <c r="AC5465" s="9">
        <v>0</v>
      </c>
      <c r="AD5465" s="9">
        <v>0</v>
      </c>
      <c r="AE5465" s="9">
        <v>0</v>
      </c>
      <c r="AF5465" s="9">
        <v>0</v>
      </c>
      <c r="AG5465" s="9">
        <v>0</v>
      </c>
      <c r="AH5465" s="9">
        <v>0</v>
      </c>
      <c r="AI5465" s="9">
        <v>0</v>
      </c>
      <c r="AJ5465" s="9">
        <v>0</v>
      </c>
      <c r="AK5465" s="9">
        <v>0</v>
      </c>
      <c r="AL5465" s="9">
        <v>0</v>
      </c>
      <c r="AM5465" s="9">
        <v>0</v>
      </c>
      <c r="AN5465" s="9">
        <v>0</v>
      </c>
      <c r="AO5465" s="9">
        <v>0</v>
      </c>
      <c r="AP5465" s="9">
        <v>0</v>
      </c>
      <c r="AQ5465" s="9">
        <v>0</v>
      </c>
      <c r="AR5465" s="9">
        <v>0</v>
      </c>
      <c r="AS5465" s="9">
        <v>0</v>
      </c>
      <c r="AT5465" s="9">
        <v>0</v>
      </c>
      <c r="AU5465" s="9">
        <v>0</v>
      </c>
      <c r="AV5465" s="9">
        <v>0</v>
      </c>
      <c r="AW5465" s="9">
        <v>0</v>
      </c>
      <c r="AX5465" s="9">
        <v>0</v>
      </c>
      <c r="AY5465" s="9">
        <v>0</v>
      </c>
      <c r="AZ5465" s="9">
        <v>0</v>
      </c>
      <c r="BA5465" s="9">
        <v>0</v>
      </c>
      <c r="BB5465" s="9">
        <v>0</v>
      </c>
      <c r="BC5465" s="9">
        <v>0</v>
      </c>
    </row>
    <row r="5466" spans="2:55" x14ac:dyDescent="0.45">
      <c r="B5466" s="25">
        <v>5459</v>
      </c>
      <c r="D5466" s="9" t="s">
        <v>120</v>
      </c>
      <c r="E5466" s="9">
        <v>0</v>
      </c>
      <c r="F5466" s="9">
        <v>0</v>
      </c>
      <c r="G5466" s="9">
        <v>0</v>
      </c>
      <c r="H5466" s="9">
        <v>0</v>
      </c>
      <c r="I5466" s="9">
        <v>0</v>
      </c>
      <c r="J5466" s="9">
        <v>0</v>
      </c>
      <c r="K5466" s="9">
        <v>0</v>
      </c>
      <c r="L5466" s="9">
        <v>0</v>
      </c>
      <c r="M5466" s="9">
        <v>0</v>
      </c>
      <c r="N5466" s="9">
        <v>0</v>
      </c>
      <c r="O5466" s="9">
        <v>0</v>
      </c>
      <c r="P5466" s="9">
        <v>0</v>
      </c>
      <c r="Q5466" s="9">
        <v>0</v>
      </c>
      <c r="R5466" s="9">
        <v>0</v>
      </c>
      <c r="S5466" s="9">
        <v>0</v>
      </c>
      <c r="T5466" s="9">
        <v>0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  <c r="AC5466" s="9">
        <v>0</v>
      </c>
      <c r="AD5466" s="9">
        <v>0</v>
      </c>
      <c r="AE5466" s="9">
        <v>0</v>
      </c>
      <c r="AF5466" s="9">
        <v>0</v>
      </c>
      <c r="AG5466" s="9">
        <v>0</v>
      </c>
      <c r="AH5466" s="9">
        <v>0</v>
      </c>
      <c r="AI5466" s="9">
        <v>0</v>
      </c>
      <c r="AJ5466" s="9">
        <v>0</v>
      </c>
      <c r="AK5466" s="9">
        <v>0</v>
      </c>
      <c r="AL5466" s="9">
        <v>0</v>
      </c>
      <c r="AM5466" s="9">
        <v>0</v>
      </c>
      <c r="AN5466" s="9">
        <v>0</v>
      </c>
      <c r="AO5466" s="9">
        <v>0</v>
      </c>
      <c r="AP5466" s="9">
        <v>0</v>
      </c>
      <c r="AQ5466" s="9">
        <v>0</v>
      </c>
      <c r="AR5466" s="9">
        <v>0</v>
      </c>
      <c r="AS5466" s="9">
        <v>0</v>
      </c>
      <c r="AT5466" s="9">
        <v>0</v>
      </c>
      <c r="AU5466" s="9">
        <v>0</v>
      </c>
      <c r="AV5466" s="9">
        <v>0</v>
      </c>
      <c r="AW5466" s="9">
        <v>0</v>
      </c>
      <c r="AX5466" s="9">
        <v>0</v>
      </c>
      <c r="AY5466" s="9">
        <v>0</v>
      </c>
      <c r="AZ5466" s="9">
        <v>0</v>
      </c>
      <c r="BA5466" s="9">
        <v>0</v>
      </c>
      <c r="BB5466" s="9">
        <v>0</v>
      </c>
      <c r="BC5466" s="9">
        <v>0</v>
      </c>
    </row>
    <row r="5467" spans="2:55" x14ac:dyDescent="0.45">
      <c r="B5467" s="25">
        <v>5460</v>
      </c>
      <c r="D5467" s="9" t="s">
        <v>121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  <c r="Q5467" s="9">
        <v>3</v>
      </c>
      <c r="R5467" s="9">
        <v>0</v>
      </c>
      <c r="S5467" s="9">
        <v>0</v>
      </c>
      <c r="T5467" s="9">
        <v>0</v>
      </c>
      <c r="U5467" s="9">
        <v>0</v>
      </c>
      <c r="V5467" s="9">
        <v>0</v>
      </c>
      <c r="W5467" s="9">
        <v>0</v>
      </c>
      <c r="X5467" s="9">
        <v>0</v>
      </c>
      <c r="Y5467" s="9">
        <v>0</v>
      </c>
      <c r="Z5467" s="9">
        <v>0</v>
      </c>
      <c r="AA5467" s="9">
        <v>0</v>
      </c>
      <c r="AB5467" s="9">
        <v>0</v>
      </c>
      <c r="AC5467" s="9">
        <v>0</v>
      </c>
      <c r="AD5467" s="9">
        <v>0</v>
      </c>
      <c r="AE5467" s="9">
        <v>0</v>
      </c>
      <c r="AF5467" s="9">
        <v>0</v>
      </c>
      <c r="AG5467" s="9">
        <v>0</v>
      </c>
      <c r="AH5467" s="9">
        <v>0</v>
      </c>
      <c r="AI5467" s="9">
        <v>0</v>
      </c>
      <c r="AJ5467" s="9">
        <v>0</v>
      </c>
      <c r="AK5467" s="9">
        <v>0</v>
      </c>
      <c r="AL5467" s="9">
        <v>0</v>
      </c>
      <c r="AM5467" s="9">
        <v>0</v>
      </c>
      <c r="AN5467" s="9">
        <v>0</v>
      </c>
      <c r="AO5467" s="9">
        <v>0</v>
      </c>
      <c r="AP5467" s="9">
        <v>0</v>
      </c>
      <c r="AQ5467" s="9">
        <v>0</v>
      </c>
      <c r="AR5467" s="9">
        <v>0</v>
      </c>
      <c r="AS5467" s="9">
        <v>0</v>
      </c>
      <c r="AT5467" s="9">
        <v>0</v>
      </c>
      <c r="AU5467" s="9">
        <v>0</v>
      </c>
      <c r="AV5467" s="9">
        <v>0</v>
      </c>
      <c r="AW5467" s="9">
        <v>0</v>
      </c>
      <c r="AX5467" s="9">
        <v>0</v>
      </c>
      <c r="AY5467" s="9">
        <v>0</v>
      </c>
      <c r="AZ5467" s="9">
        <v>0</v>
      </c>
      <c r="BA5467" s="9">
        <v>0</v>
      </c>
      <c r="BB5467" s="9">
        <v>0</v>
      </c>
      <c r="BC5467" s="9">
        <v>0</v>
      </c>
    </row>
    <row r="5468" spans="2:55" x14ac:dyDescent="0.45">
      <c r="B5468" s="25">
        <v>5461</v>
      </c>
      <c r="D5468" s="9" t="s">
        <v>122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0</v>
      </c>
      <c r="N5468" s="9">
        <v>0</v>
      </c>
      <c r="O5468" s="9">
        <v>0</v>
      </c>
      <c r="P5468" s="9">
        <v>0</v>
      </c>
      <c r="Q5468" s="9">
        <v>0</v>
      </c>
      <c r="R5468" s="9">
        <v>0</v>
      </c>
      <c r="S5468" s="9">
        <v>0</v>
      </c>
      <c r="T5468" s="9">
        <v>0</v>
      </c>
      <c r="U5468" s="9">
        <v>0</v>
      </c>
      <c r="V5468" s="9">
        <v>0</v>
      </c>
      <c r="W5468" s="9">
        <v>0</v>
      </c>
      <c r="X5468" s="9">
        <v>0</v>
      </c>
      <c r="Y5468" s="9">
        <v>0</v>
      </c>
      <c r="Z5468" s="9">
        <v>0</v>
      </c>
      <c r="AA5468" s="9">
        <v>0</v>
      </c>
      <c r="AB5468" s="9">
        <v>0</v>
      </c>
      <c r="AC5468" s="9">
        <v>0</v>
      </c>
      <c r="AD5468" s="9">
        <v>0</v>
      </c>
      <c r="AE5468" s="9">
        <v>0</v>
      </c>
      <c r="AF5468" s="9">
        <v>0</v>
      </c>
      <c r="AG5468" s="9">
        <v>0</v>
      </c>
      <c r="AH5468" s="9">
        <v>0</v>
      </c>
      <c r="AI5468" s="9">
        <v>0</v>
      </c>
      <c r="AJ5468" s="9">
        <v>0</v>
      </c>
      <c r="AK5468" s="9">
        <v>0</v>
      </c>
      <c r="AL5468" s="9">
        <v>0</v>
      </c>
      <c r="AM5468" s="9">
        <v>0</v>
      </c>
      <c r="AN5468" s="9">
        <v>0</v>
      </c>
      <c r="AO5468" s="9">
        <v>0</v>
      </c>
      <c r="AP5468" s="9">
        <v>0</v>
      </c>
      <c r="AQ5468" s="9">
        <v>0</v>
      </c>
      <c r="AR5468" s="9">
        <v>0</v>
      </c>
      <c r="AS5468" s="9">
        <v>0</v>
      </c>
      <c r="AT5468" s="9">
        <v>0</v>
      </c>
      <c r="AU5468" s="9">
        <v>0</v>
      </c>
      <c r="AV5468" s="9">
        <v>0</v>
      </c>
      <c r="AW5468" s="9">
        <v>0</v>
      </c>
      <c r="AX5468" s="9">
        <v>0</v>
      </c>
      <c r="AY5468" s="9">
        <v>0</v>
      </c>
      <c r="AZ5468" s="9">
        <v>0</v>
      </c>
      <c r="BA5468" s="9">
        <v>0</v>
      </c>
      <c r="BB5468" s="9">
        <v>0</v>
      </c>
      <c r="BC5468" s="9">
        <v>0</v>
      </c>
    </row>
    <row r="5469" spans="2:55" x14ac:dyDescent="0.45">
      <c r="B5469" s="25">
        <v>5462</v>
      </c>
      <c r="D5469" s="9" t="s">
        <v>123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0</v>
      </c>
      <c r="Z5469" s="9">
        <v>0</v>
      </c>
      <c r="AA5469" s="9">
        <v>0</v>
      </c>
      <c r="AB5469" s="9">
        <v>0</v>
      </c>
      <c r="AC5469" s="9">
        <v>0</v>
      </c>
      <c r="AD5469" s="9">
        <v>0</v>
      </c>
      <c r="AE5469" s="9">
        <v>6</v>
      </c>
      <c r="AF5469" s="9">
        <v>0</v>
      </c>
      <c r="AG5469" s="9">
        <v>0</v>
      </c>
      <c r="AH5469" s="9">
        <v>0</v>
      </c>
      <c r="AI5469" s="9">
        <v>0</v>
      </c>
      <c r="AJ5469" s="9">
        <v>0</v>
      </c>
      <c r="AK5469" s="9">
        <v>0</v>
      </c>
      <c r="AL5469" s="9">
        <v>0</v>
      </c>
      <c r="AM5469" s="9">
        <v>0</v>
      </c>
      <c r="AN5469" s="9">
        <v>0</v>
      </c>
      <c r="AO5469" s="9">
        <v>0</v>
      </c>
      <c r="AP5469" s="9">
        <v>0</v>
      </c>
      <c r="AQ5469" s="9">
        <v>0</v>
      </c>
      <c r="AR5469" s="9">
        <v>0</v>
      </c>
      <c r="AS5469" s="9">
        <v>0</v>
      </c>
      <c r="AT5469" s="9">
        <v>0</v>
      </c>
      <c r="AU5469" s="9">
        <v>0</v>
      </c>
      <c r="AV5469" s="9">
        <v>0</v>
      </c>
      <c r="AW5469" s="9">
        <v>0</v>
      </c>
      <c r="AX5469" s="9">
        <v>0</v>
      </c>
      <c r="AY5469" s="9">
        <v>0</v>
      </c>
      <c r="AZ5469" s="9">
        <v>0</v>
      </c>
      <c r="BA5469" s="9">
        <v>0</v>
      </c>
      <c r="BB5469" s="9">
        <v>0</v>
      </c>
      <c r="BC5469" s="9">
        <v>0</v>
      </c>
    </row>
    <row r="5470" spans="2:55" x14ac:dyDescent="0.45">
      <c r="B5470" s="25">
        <v>5463</v>
      </c>
      <c r="D5470" s="9" t="s">
        <v>124</v>
      </c>
      <c r="E5470" s="9">
        <v>0</v>
      </c>
      <c r="F5470" s="9">
        <v>0</v>
      </c>
      <c r="G5470" s="9">
        <v>0</v>
      </c>
      <c r="H5470" s="9">
        <v>0</v>
      </c>
      <c r="I5470" s="9">
        <v>0</v>
      </c>
      <c r="J5470" s="9">
        <v>0</v>
      </c>
      <c r="K5470" s="9">
        <v>0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0</v>
      </c>
      <c r="R5470" s="9">
        <v>0</v>
      </c>
      <c r="S5470" s="9">
        <v>0</v>
      </c>
      <c r="T5470" s="9">
        <v>0</v>
      </c>
      <c r="U5470" s="9">
        <v>0</v>
      </c>
      <c r="V5470" s="9">
        <v>0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  <c r="AB5470" s="9">
        <v>0</v>
      </c>
      <c r="AC5470" s="9">
        <v>0</v>
      </c>
      <c r="AD5470" s="9">
        <v>0</v>
      </c>
      <c r="AE5470" s="9">
        <v>0</v>
      </c>
      <c r="AF5470" s="9">
        <v>0</v>
      </c>
      <c r="AG5470" s="9">
        <v>0</v>
      </c>
      <c r="AH5470" s="9">
        <v>0</v>
      </c>
      <c r="AI5470" s="9">
        <v>0</v>
      </c>
      <c r="AJ5470" s="9">
        <v>0</v>
      </c>
      <c r="AK5470" s="9">
        <v>0</v>
      </c>
      <c r="AL5470" s="9">
        <v>0</v>
      </c>
      <c r="AM5470" s="9">
        <v>0</v>
      </c>
      <c r="AN5470" s="9">
        <v>0</v>
      </c>
      <c r="AO5470" s="9">
        <v>0</v>
      </c>
      <c r="AP5470" s="9">
        <v>0</v>
      </c>
      <c r="AQ5470" s="9">
        <v>0</v>
      </c>
      <c r="AR5470" s="9">
        <v>0</v>
      </c>
      <c r="AS5470" s="9">
        <v>0</v>
      </c>
      <c r="AT5470" s="9">
        <v>0</v>
      </c>
      <c r="AU5470" s="9">
        <v>0</v>
      </c>
      <c r="AV5470" s="9">
        <v>0</v>
      </c>
      <c r="AW5470" s="9">
        <v>0</v>
      </c>
      <c r="AX5470" s="9">
        <v>0</v>
      </c>
      <c r="AY5470" s="9">
        <v>0</v>
      </c>
      <c r="AZ5470" s="9">
        <v>0</v>
      </c>
      <c r="BA5470" s="9">
        <v>0</v>
      </c>
      <c r="BB5470" s="9">
        <v>0</v>
      </c>
      <c r="BC5470" s="9">
        <v>0</v>
      </c>
    </row>
    <row r="5471" spans="2:55" x14ac:dyDescent="0.45">
      <c r="B5471" s="25">
        <v>5464</v>
      </c>
      <c r="D5471" s="9" t="s">
        <v>125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  <c r="Q5471" s="9">
        <v>0</v>
      </c>
      <c r="R5471" s="9">
        <v>0</v>
      </c>
      <c r="S5471" s="9">
        <v>0</v>
      </c>
      <c r="T5471" s="9">
        <v>0</v>
      </c>
      <c r="U5471" s="9">
        <v>0</v>
      </c>
      <c r="V5471" s="9">
        <v>0</v>
      </c>
      <c r="W5471" s="9">
        <v>0</v>
      </c>
      <c r="X5471" s="9">
        <v>0</v>
      </c>
      <c r="Y5471" s="9">
        <v>0</v>
      </c>
      <c r="Z5471" s="9">
        <v>0</v>
      </c>
      <c r="AA5471" s="9">
        <v>0</v>
      </c>
      <c r="AB5471" s="9">
        <v>0</v>
      </c>
      <c r="AC5471" s="9">
        <v>0</v>
      </c>
      <c r="AD5471" s="9">
        <v>0</v>
      </c>
      <c r="AE5471" s="9">
        <v>0</v>
      </c>
      <c r="AF5471" s="9">
        <v>0</v>
      </c>
      <c r="AG5471" s="9">
        <v>0</v>
      </c>
      <c r="AH5471" s="9">
        <v>0</v>
      </c>
      <c r="AI5471" s="9">
        <v>0</v>
      </c>
      <c r="AJ5471" s="9">
        <v>0</v>
      </c>
      <c r="AK5471" s="9">
        <v>0</v>
      </c>
      <c r="AL5471" s="9">
        <v>0</v>
      </c>
      <c r="AM5471" s="9">
        <v>0</v>
      </c>
      <c r="AN5471" s="9">
        <v>0</v>
      </c>
      <c r="AO5471" s="9">
        <v>0</v>
      </c>
      <c r="AP5471" s="9">
        <v>0</v>
      </c>
      <c r="AQ5471" s="9">
        <v>0</v>
      </c>
      <c r="AR5471" s="9">
        <v>0</v>
      </c>
      <c r="AS5471" s="9">
        <v>0</v>
      </c>
      <c r="AT5471" s="9">
        <v>0</v>
      </c>
      <c r="AU5471" s="9">
        <v>0</v>
      </c>
      <c r="AV5471" s="9">
        <v>0</v>
      </c>
      <c r="AW5471" s="9">
        <v>0</v>
      </c>
      <c r="AX5471" s="9">
        <v>0</v>
      </c>
      <c r="AY5471" s="9">
        <v>0</v>
      </c>
      <c r="AZ5471" s="9">
        <v>0</v>
      </c>
      <c r="BA5471" s="9">
        <v>0</v>
      </c>
      <c r="BB5471" s="9">
        <v>0</v>
      </c>
      <c r="BC5471" s="9">
        <v>0</v>
      </c>
    </row>
    <row r="5472" spans="2:55" x14ac:dyDescent="0.45">
      <c r="B5472" s="25">
        <v>5465</v>
      </c>
      <c r="D5472" s="9" t="s">
        <v>126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  <c r="J5472" s="9">
        <v>0</v>
      </c>
      <c r="K5472" s="9">
        <v>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  <c r="Q5472" s="9">
        <v>0</v>
      </c>
      <c r="R5472" s="9">
        <v>0</v>
      </c>
      <c r="S5472" s="9">
        <v>0</v>
      </c>
      <c r="T5472" s="9">
        <v>0</v>
      </c>
      <c r="U5472" s="9">
        <v>0</v>
      </c>
      <c r="V5472" s="9">
        <v>0</v>
      </c>
      <c r="W5472" s="9">
        <v>0</v>
      </c>
      <c r="X5472" s="9">
        <v>0</v>
      </c>
      <c r="Y5472" s="9">
        <v>0</v>
      </c>
      <c r="Z5472" s="9">
        <v>0</v>
      </c>
      <c r="AA5472" s="9">
        <v>0</v>
      </c>
      <c r="AB5472" s="9">
        <v>0</v>
      </c>
      <c r="AC5472" s="9">
        <v>0</v>
      </c>
      <c r="AD5472" s="9">
        <v>0</v>
      </c>
      <c r="AE5472" s="9">
        <v>0</v>
      </c>
      <c r="AF5472" s="9">
        <v>0</v>
      </c>
      <c r="AG5472" s="9">
        <v>0</v>
      </c>
      <c r="AH5472" s="9">
        <v>0</v>
      </c>
      <c r="AI5472" s="9">
        <v>0</v>
      </c>
      <c r="AJ5472" s="9">
        <v>0</v>
      </c>
      <c r="AK5472" s="9">
        <v>0</v>
      </c>
      <c r="AL5472" s="9">
        <v>0</v>
      </c>
      <c r="AM5472" s="9">
        <v>0</v>
      </c>
      <c r="AN5472" s="9">
        <v>0</v>
      </c>
      <c r="AO5472" s="9">
        <v>0</v>
      </c>
      <c r="AP5472" s="9">
        <v>0</v>
      </c>
      <c r="AQ5472" s="9">
        <v>0</v>
      </c>
      <c r="AR5472" s="9">
        <v>0</v>
      </c>
      <c r="AS5472" s="9">
        <v>0</v>
      </c>
      <c r="AT5472" s="9">
        <v>0</v>
      </c>
      <c r="AU5472" s="9">
        <v>0</v>
      </c>
      <c r="AV5472" s="9">
        <v>0</v>
      </c>
      <c r="AW5472" s="9">
        <v>0</v>
      </c>
      <c r="AX5472" s="9">
        <v>0</v>
      </c>
      <c r="AY5472" s="9">
        <v>0</v>
      </c>
      <c r="AZ5472" s="9">
        <v>0</v>
      </c>
      <c r="BA5472" s="9">
        <v>0</v>
      </c>
      <c r="BB5472" s="9">
        <v>0</v>
      </c>
      <c r="BC5472" s="9">
        <v>0</v>
      </c>
    </row>
    <row r="5473" spans="2:55" x14ac:dyDescent="0.45">
      <c r="B5473" s="25">
        <v>5466</v>
      </c>
      <c r="D5473" s="9" t="s">
        <v>127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>
        <v>0</v>
      </c>
      <c r="S5473" s="9">
        <v>0</v>
      </c>
      <c r="T5473" s="9">
        <v>0</v>
      </c>
      <c r="U5473" s="9">
        <v>0</v>
      </c>
      <c r="V5473" s="9">
        <v>0</v>
      </c>
      <c r="W5473" s="9">
        <v>0</v>
      </c>
      <c r="X5473" s="9">
        <v>0</v>
      </c>
      <c r="Y5473" s="9">
        <v>0</v>
      </c>
      <c r="Z5473" s="9">
        <v>0</v>
      </c>
      <c r="AA5473" s="9">
        <v>0</v>
      </c>
      <c r="AB5473" s="9">
        <v>0</v>
      </c>
      <c r="AC5473" s="9">
        <v>0</v>
      </c>
      <c r="AD5473" s="9">
        <v>0</v>
      </c>
      <c r="AE5473" s="9">
        <v>0</v>
      </c>
      <c r="AF5473" s="9">
        <v>0</v>
      </c>
      <c r="AG5473" s="9">
        <v>0</v>
      </c>
      <c r="AH5473" s="9">
        <v>0</v>
      </c>
      <c r="AI5473" s="9">
        <v>0</v>
      </c>
      <c r="AJ5473" s="9">
        <v>0</v>
      </c>
      <c r="AK5473" s="9">
        <v>0</v>
      </c>
      <c r="AL5473" s="9">
        <v>0</v>
      </c>
      <c r="AM5473" s="9">
        <v>0</v>
      </c>
      <c r="AN5473" s="9">
        <v>0</v>
      </c>
      <c r="AO5473" s="9">
        <v>0</v>
      </c>
      <c r="AP5473" s="9">
        <v>0</v>
      </c>
      <c r="AQ5473" s="9">
        <v>0</v>
      </c>
      <c r="AR5473" s="9">
        <v>0</v>
      </c>
      <c r="AS5473" s="9">
        <v>0</v>
      </c>
      <c r="AT5473" s="9">
        <v>0</v>
      </c>
      <c r="AU5473" s="9">
        <v>0</v>
      </c>
      <c r="AV5473" s="9">
        <v>0</v>
      </c>
      <c r="AW5473" s="9">
        <v>0</v>
      </c>
      <c r="AX5473" s="9">
        <v>0</v>
      </c>
      <c r="AY5473" s="9">
        <v>0</v>
      </c>
      <c r="AZ5473" s="9">
        <v>0</v>
      </c>
      <c r="BA5473" s="9">
        <v>0</v>
      </c>
      <c r="BB5473" s="9">
        <v>0</v>
      </c>
      <c r="BC5473" s="9">
        <v>0</v>
      </c>
    </row>
    <row r="5474" spans="2:55" x14ac:dyDescent="0.45">
      <c r="B5474" s="25">
        <v>5467</v>
      </c>
      <c r="D5474" s="9" t="s">
        <v>128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0</v>
      </c>
      <c r="R5474" s="9">
        <v>0</v>
      </c>
      <c r="S5474" s="9">
        <v>0</v>
      </c>
      <c r="T5474" s="9">
        <v>0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  <c r="AC5474" s="9">
        <v>0</v>
      </c>
      <c r="AD5474" s="9">
        <v>0</v>
      </c>
      <c r="AE5474" s="9">
        <v>0</v>
      </c>
      <c r="AF5474" s="9">
        <v>0</v>
      </c>
      <c r="AG5474" s="9">
        <v>0</v>
      </c>
      <c r="AH5474" s="9">
        <v>0</v>
      </c>
      <c r="AI5474" s="9">
        <v>0</v>
      </c>
      <c r="AJ5474" s="9">
        <v>0</v>
      </c>
      <c r="AK5474" s="9">
        <v>0</v>
      </c>
      <c r="AL5474" s="9">
        <v>0</v>
      </c>
      <c r="AM5474" s="9">
        <v>0</v>
      </c>
      <c r="AN5474" s="9">
        <v>0</v>
      </c>
      <c r="AO5474" s="9">
        <v>0</v>
      </c>
      <c r="AP5474" s="9">
        <v>0</v>
      </c>
      <c r="AQ5474" s="9">
        <v>0</v>
      </c>
      <c r="AR5474" s="9">
        <v>0</v>
      </c>
      <c r="AS5474" s="9">
        <v>0</v>
      </c>
      <c r="AT5474" s="9">
        <v>0</v>
      </c>
      <c r="AU5474" s="9">
        <v>0</v>
      </c>
      <c r="AV5474" s="9">
        <v>0</v>
      </c>
      <c r="AW5474" s="9">
        <v>0</v>
      </c>
      <c r="AX5474" s="9">
        <v>0</v>
      </c>
      <c r="AY5474" s="9">
        <v>0</v>
      </c>
      <c r="AZ5474" s="9">
        <v>0</v>
      </c>
      <c r="BA5474" s="9">
        <v>0</v>
      </c>
      <c r="BB5474" s="9">
        <v>0</v>
      </c>
      <c r="BC5474" s="9">
        <v>0</v>
      </c>
    </row>
    <row r="5475" spans="2:55" x14ac:dyDescent="0.45">
      <c r="B5475" s="25">
        <v>5468</v>
      </c>
      <c r="D5475" s="9" t="s">
        <v>129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0</v>
      </c>
      <c r="T5475" s="9">
        <v>0</v>
      </c>
      <c r="U5475" s="9">
        <v>0</v>
      </c>
      <c r="V5475" s="9">
        <v>0</v>
      </c>
      <c r="W5475" s="9">
        <v>0</v>
      </c>
      <c r="X5475" s="9">
        <v>0</v>
      </c>
      <c r="Y5475" s="9">
        <v>0</v>
      </c>
      <c r="Z5475" s="9">
        <v>0</v>
      </c>
      <c r="AA5475" s="9">
        <v>0</v>
      </c>
      <c r="AB5475" s="9">
        <v>0</v>
      </c>
      <c r="AC5475" s="9">
        <v>0</v>
      </c>
      <c r="AD5475" s="9">
        <v>0</v>
      </c>
      <c r="AE5475" s="9">
        <v>0</v>
      </c>
      <c r="AF5475" s="9">
        <v>0</v>
      </c>
      <c r="AG5475" s="9">
        <v>0</v>
      </c>
      <c r="AH5475" s="9">
        <v>0</v>
      </c>
      <c r="AI5475" s="9">
        <v>0</v>
      </c>
      <c r="AJ5475" s="9">
        <v>0</v>
      </c>
      <c r="AK5475" s="9">
        <v>0</v>
      </c>
      <c r="AL5475" s="9">
        <v>0</v>
      </c>
      <c r="AM5475" s="9">
        <v>0</v>
      </c>
      <c r="AN5475" s="9">
        <v>0</v>
      </c>
      <c r="AO5475" s="9">
        <v>0</v>
      </c>
      <c r="AP5475" s="9">
        <v>0</v>
      </c>
      <c r="AQ5475" s="9">
        <v>0</v>
      </c>
      <c r="AR5475" s="9">
        <v>0</v>
      </c>
      <c r="AS5475" s="9">
        <v>0</v>
      </c>
      <c r="AT5475" s="9">
        <v>0</v>
      </c>
      <c r="AU5475" s="9">
        <v>0</v>
      </c>
      <c r="AV5475" s="9">
        <v>0</v>
      </c>
      <c r="AW5475" s="9">
        <v>0</v>
      </c>
      <c r="AX5475" s="9">
        <v>0</v>
      </c>
      <c r="AY5475" s="9">
        <v>0</v>
      </c>
      <c r="AZ5475" s="9">
        <v>0</v>
      </c>
      <c r="BA5475" s="9">
        <v>0</v>
      </c>
      <c r="BB5475" s="9">
        <v>0</v>
      </c>
      <c r="BC5475" s="9">
        <v>0</v>
      </c>
    </row>
    <row r="5476" spans="2:55" x14ac:dyDescent="0.45">
      <c r="B5476" s="25">
        <v>5469</v>
      </c>
      <c r="D5476" s="9" t="s">
        <v>130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0</v>
      </c>
      <c r="V5476" s="9">
        <v>0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  <c r="AB5476" s="9">
        <v>0</v>
      </c>
      <c r="AC5476" s="9">
        <v>0</v>
      </c>
      <c r="AD5476" s="9">
        <v>0</v>
      </c>
      <c r="AE5476" s="9">
        <v>0</v>
      </c>
      <c r="AF5476" s="9">
        <v>0</v>
      </c>
      <c r="AG5476" s="9">
        <v>0</v>
      </c>
      <c r="AH5476" s="9">
        <v>0</v>
      </c>
      <c r="AI5476" s="9">
        <v>0</v>
      </c>
      <c r="AJ5476" s="9">
        <v>0</v>
      </c>
      <c r="AK5476" s="9">
        <v>0</v>
      </c>
      <c r="AL5476" s="9">
        <v>0</v>
      </c>
      <c r="AM5476" s="9">
        <v>0</v>
      </c>
      <c r="AN5476" s="9">
        <v>0</v>
      </c>
      <c r="AO5476" s="9">
        <v>0</v>
      </c>
      <c r="AP5476" s="9">
        <v>0</v>
      </c>
      <c r="AQ5476" s="9">
        <v>0</v>
      </c>
      <c r="AR5476" s="9">
        <v>0</v>
      </c>
      <c r="AS5476" s="9">
        <v>0</v>
      </c>
      <c r="AT5476" s="9">
        <v>0</v>
      </c>
      <c r="AU5476" s="9">
        <v>0</v>
      </c>
      <c r="AV5476" s="9">
        <v>0</v>
      </c>
      <c r="AW5476" s="9">
        <v>0</v>
      </c>
      <c r="AX5476" s="9">
        <v>0</v>
      </c>
      <c r="AY5476" s="9">
        <v>0</v>
      </c>
      <c r="AZ5476" s="9">
        <v>0</v>
      </c>
      <c r="BA5476" s="9">
        <v>0</v>
      </c>
      <c r="BB5476" s="9">
        <v>0</v>
      </c>
      <c r="BC5476" s="9">
        <v>0</v>
      </c>
    </row>
    <row r="5477" spans="2:55" x14ac:dyDescent="0.45">
      <c r="B5477" s="25">
        <v>5470</v>
      </c>
      <c r="D5477" s="9" t="s">
        <v>131</v>
      </c>
      <c r="E5477" s="9">
        <v>0</v>
      </c>
      <c r="F5477" s="9">
        <v>0</v>
      </c>
      <c r="G5477" s="9">
        <v>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0</v>
      </c>
      <c r="T5477" s="9">
        <v>0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  <c r="AC5477" s="9">
        <v>0</v>
      </c>
      <c r="AD5477" s="9">
        <v>0</v>
      </c>
      <c r="AE5477" s="9">
        <v>0</v>
      </c>
      <c r="AF5477" s="9">
        <v>0</v>
      </c>
      <c r="AG5477" s="9">
        <v>0</v>
      </c>
      <c r="AH5477" s="9">
        <v>0</v>
      </c>
      <c r="AI5477" s="9">
        <v>0</v>
      </c>
      <c r="AJ5477" s="9">
        <v>0</v>
      </c>
      <c r="AK5477" s="9">
        <v>0</v>
      </c>
      <c r="AL5477" s="9">
        <v>0</v>
      </c>
      <c r="AM5477" s="9">
        <v>0</v>
      </c>
      <c r="AN5477" s="9">
        <v>0</v>
      </c>
      <c r="AO5477" s="9">
        <v>0</v>
      </c>
      <c r="AP5477" s="9">
        <v>0</v>
      </c>
      <c r="AQ5477" s="9">
        <v>0</v>
      </c>
      <c r="AR5477" s="9">
        <v>0</v>
      </c>
      <c r="AS5477" s="9">
        <v>0</v>
      </c>
      <c r="AT5477" s="9">
        <v>0</v>
      </c>
      <c r="AU5477" s="9">
        <v>0</v>
      </c>
      <c r="AV5477" s="9">
        <v>0</v>
      </c>
      <c r="AW5477" s="9">
        <v>0</v>
      </c>
      <c r="AX5477" s="9">
        <v>0</v>
      </c>
      <c r="AY5477" s="9">
        <v>0</v>
      </c>
      <c r="AZ5477" s="9">
        <v>0</v>
      </c>
      <c r="BA5477" s="9">
        <v>0</v>
      </c>
      <c r="BB5477" s="9">
        <v>0</v>
      </c>
      <c r="BC5477" s="9">
        <v>0</v>
      </c>
    </row>
    <row r="5478" spans="2:55" x14ac:dyDescent="0.45">
      <c r="B5478" s="25">
        <v>5471</v>
      </c>
      <c r="D5478" s="9" t="s">
        <v>132</v>
      </c>
      <c r="E5478" s="9">
        <v>0</v>
      </c>
      <c r="F5478" s="9">
        <v>0</v>
      </c>
      <c r="G5478" s="9">
        <v>0</v>
      </c>
      <c r="H5478" s="9">
        <v>0</v>
      </c>
      <c r="I5478" s="9">
        <v>3</v>
      </c>
      <c r="J5478" s="9">
        <v>0</v>
      </c>
      <c r="K5478" s="9">
        <v>0</v>
      </c>
      <c r="L5478" s="9">
        <v>0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0</v>
      </c>
      <c r="T5478" s="9">
        <v>0</v>
      </c>
      <c r="U5478" s="9">
        <v>0</v>
      </c>
      <c r="V5478" s="9">
        <v>0</v>
      </c>
      <c r="W5478" s="9">
        <v>10</v>
      </c>
      <c r="X5478" s="9">
        <v>0</v>
      </c>
      <c r="Y5478" s="9">
        <v>0</v>
      </c>
      <c r="Z5478" s="9">
        <v>0</v>
      </c>
      <c r="AA5478" s="9">
        <v>0</v>
      </c>
      <c r="AB5478" s="9">
        <v>0</v>
      </c>
      <c r="AC5478" s="9">
        <v>0</v>
      </c>
      <c r="AD5478" s="9">
        <v>0</v>
      </c>
      <c r="AE5478" s="9">
        <v>0</v>
      </c>
      <c r="AF5478" s="9">
        <v>0</v>
      </c>
      <c r="AG5478" s="9">
        <v>0</v>
      </c>
      <c r="AH5478" s="9">
        <v>0</v>
      </c>
      <c r="AI5478" s="9">
        <v>0</v>
      </c>
      <c r="AJ5478" s="9">
        <v>0</v>
      </c>
      <c r="AK5478" s="9">
        <v>0</v>
      </c>
      <c r="AL5478" s="9">
        <v>0</v>
      </c>
      <c r="AM5478" s="9">
        <v>0</v>
      </c>
      <c r="AN5478" s="9">
        <v>0</v>
      </c>
      <c r="AO5478" s="9">
        <v>0</v>
      </c>
      <c r="AP5478" s="9">
        <v>0</v>
      </c>
      <c r="AQ5478" s="9">
        <v>0</v>
      </c>
      <c r="AR5478" s="9">
        <v>0</v>
      </c>
      <c r="AS5478" s="9">
        <v>0</v>
      </c>
      <c r="AT5478" s="9">
        <v>0</v>
      </c>
      <c r="AU5478" s="9">
        <v>0</v>
      </c>
      <c r="AV5478" s="9">
        <v>0</v>
      </c>
      <c r="AW5478" s="9">
        <v>0</v>
      </c>
      <c r="AX5478" s="9">
        <v>0</v>
      </c>
      <c r="AY5478" s="9">
        <v>0</v>
      </c>
      <c r="AZ5478" s="9">
        <v>0</v>
      </c>
      <c r="BA5478" s="9">
        <v>0</v>
      </c>
      <c r="BB5478" s="9">
        <v>0</v>
      </c>
      <c r="BC5478" s="9">
        <v>0</v>
      </c>
    </row>
    <row r="5479" spans="2:55" x14ac:dyDescent="0.45">
      <c r="B5479" s="25">
        <v>5472</v>
      </c>
      <c r="D5479" s="9" t="s">
        <v>133</v>
      </c>
      <c r="E5479" s="9">
        <v>0</v>
      </c>
      <c r="F5479" s="9">
        <v>0</v>
      </c>
      <c r="G5479" s="9">
        <v>0</v>
      </c>
      <c r="H5479" s="9">
        <v>0</v>
      </c>
      <c r="I5479" s="9">
        <v>0</v>
      </c>
      <c r="J5479" s="9">
        <v>0</v>
      </c>
      <c r="K5479" s="9">
        <v>0</v>
      </c>
      <c r="L5479" s="9">
        <v>0</v>
      </c>
      <c r="M5479" s="9">
        <v>0</v>
      </c>
      <c r="N5479" s="9">
        <v>0</v>
      </c>
      <c r="O5479" s="9">
        <v>0</v>
      </c>
      <c r="P5479" s="9">
        <v>0</v>
      </c>
      <c r="Q5479" s="9">
        <v>0</v>
      </c>
      <c r="R5479" s="9">
        <v>0</v>
      </c>
      <c r="S5479" s="9">
        <v>0</v>
      </c>
      <c r="T5479" s="9">
        <v>0</v>
      </c>
      <c r="U5479" s="9">
        <v>0</v>
      </c>
      <c r="V5479" s="9">
        <v>0</v>
      </c>
      <c r="W5479" s="9">
        <v>0</v>
      </c>
      <c r="X5479" s="9">
        <v>0</v>
      </c>
      <c r="Y5479" s="9">
        <v>0</v>
      </c>
      <c r="Z5479" s="9">
        <v>0</v>
      </c>
      <c r="AA5479" s="9">
        <v>0</v>
      </c>
      <c r="AB5479" s="9">
        <v>0</v>
      </c>
      <c r="AC5479" s="9">
        <v>0</v>
      </c>
      <c r="AD5479" s="9">
        <v>0</v>
      </c>
      <c r="AE5479" s="9">
        <v>0</v>
      </c>
      <c r="AF5479" s="9">
        <v>0</v>
      </c>
      <c r="AG5479" s="9">
        <v>0</v>
      </c>
      <c r="AH5479" s="9">
        <v>0</v>
      </c>
      <c r="AI5479" s="9">
        <v>0</v>
      </c>
      <c r="AJ5479" s="9">
        <v>0</v>
      </c>
      <c r="AK5479" s="9">
        <v>0</v>
      </c>
      <c r="AL5479" s="9">
        <v>0</v>
      </c>
      <c r="AM5479" s="9">
        <v>0</v>
      </c>
      <c r="AN5479" s="9">
        <v>0</v>
      </c>
      <c r="AO5479" s="9">
        <v>0</v>
      </c>
      <c r="AP5479" s="9">
        <v>0</v>
      </c>
      <c r="AQ5479" s="9">
        <v>0</v>
      </c>
      <c r="AR5479" s="9">
        <v>0</v>
      </c>
      <c r="AS5479" s="9">
        <v>0</v>
      </c>
      <c r="AT5479" s="9">
        <v>0</v>
      </c>
      <c r="AU5479" s="9">
        <v>0</v>
      </c>
      <c r="AV5479" s="9">
        <v>0</v>
      </c>
      <c r="AW5479" s="9">
        <v>0</v>
      </c>
      <c r="AX5479" s="9">
        <v>0</v>
      </c>
      <c r="AY5479" s="9">
        <v>0</v>
      </c>
      <c r="AZ5479" s="9">
        <v>0</v>
      </c>
      <c r="BA5479" s="9">
        <v>0</v>
      </c>
      <c r="BB5479" s="9">
        <v>0</v>
      </c>
      <c r="BC5479" s="9">
        <v>0</v>
      </c>
    </row>
    <row r="5480" spans="2:55" x14ac:dyDescent="0.45">
      <c r="B5480" s="25">
        <v>5473</v>
      </c>
      <c r="D5480" s="9" t="s">
        <v>134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0</v>
      </c>
      <c r="P5480" s="9">
        <v>0</v>
      </c>
      <c r="Q5480" s="9">
        <v>0</v>
      </c>
      <c r="R5480" s="9">
        <v>0</v>
      </c>
      <c r="S5480" s="9">
        <v>0</v>
      </c>
      <c r="T5480" s="9">
        <v>0</v>
      </c>
      <c r="U5480" s="9">
        <v>0</v>
      </c>
      <c r="V5480" s="9">
        <v>0</v>
      </c>
      <c r="W5480" s="9">
        <v>0</v>
      </c>
      <c r="X5480" s="9">
        <v>0</v>
      </c>
      <c r="Y5480" s="9">
        <v>0</v>
      </c>
      <c r="Z5480" s="9">
        <v>0</v>
      </c>
      <c r="AA5480" s="9">
        <v>0</v>
      </c>
      <c r="AB5480" s="9">
        <v>0</v>
      </c>
      <c r="AC5480" s="9">
        <v>0</v>
      </c>
      <c r="AD5480" s="9">
        <v>0</v>
      </c>
      <c r="AE5480" s="9">
        <v>0</v>
      </c>
      <c r="AF5480" s="9">
        <v>0</v>
      </c>
      <c r="AG5480" s="9">
        <v>0</v>
      </c>
      <c r="AH5480" s="9">
        <v>0</v>
      </c>
      <c r="AI5480" s="9">
        <v>0</v>
      </c>
      <c r="AJ5480" s="9">
        <v>0</v>
      </c>
      <c r="AK5480" s="9">
        <v>0</v>
      </c>
      <c r="AL5480" s="9">
        <v>0</v>
      </c>
      <c r="AM5480" s="9">
        <v>0</v>
      </c>
      <c r="AN5480" s="9">
        <v>0</v>
      </c>
      <c r="AO5480" s="9">
        <v>0</v>
      </c>
      <c r="AP5480" s="9">
        <v>0</v>
      </c>
      <c r="AQ5480" s="9">
        <v>0</v>
      </c>
      <c r="AR5480" s="9">
        <v>0</v>
      </c>
      <c r="AS5480" s="9">
        <v>0</v>
      </c>
      <c r="AT5480" s="9">
        <v>0</v>
      </c>
      <c r="AU5480" s="9">
        <v>0</v>
      </c>
      <c r="AV5480" s="9">
        <v>0</v>
      </c>
      <c r="AW5480" s="9">
        <v>0</v>
      </c>
      <c r="AX5480" s="9">
        <v>0</v>
      </c>
      <c r="AY5480" s="9">
        <v>0</v>
      </c>
      <c r="AZ5480" s="9">
        <v>0</v>
      </c>
      <c r="BA5480" s="9">
        <v>0</v>
      </c>
      <c r="BB5480" s="9">
        <v>0</v>
      </c>
      <c r="BC5480" s="9">
        <v>0</v>
      </c>
    </row>
    <row r="5481" spans="2:55" x14ac:dyDescent="0.45">
      <c r="B5481" s="25">
        <v>5474</v>
      </c>
      <c r="D5481" s="9" t="s">
        <v>135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0</v>
      </c>
      <c r="T5481" s="9">
        <v>0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  <c r="AB5481" s="9">
        <v>0</v>
      </c>
      <c r="AC5481" s="9">
        <v>0</v>
      </c>
      <c r="AD5481" s="9">
        <v>0</v>
      </c>
      <c r="AE5481" s="9">
        <v>0</v>
      </c>
      <c r="AF5481" s="9">
        <v>0</v>
      </c>
      <c r="AG5481" s="9">
        <v>0</v>
      </c>
      <c r="AH5481" s="9">
        <v>0</v>
      </c>
      <c r="AI5481" s="9">
        <v>0</v>
      </c>
      <c r="AJ5481" s="9">
        <v>0</v>
      </c>
      <c r="AK5481" s="9">
        <v>0</v>
      </c>
      <c r="AL5481" s="9">
        <v>0</v>
      </c>
      <c r="AM5481" s="9">
        <v>0</v>
      </c>
      <c r="AN5481" s="9">
        <v>0</v>
      </c>
      <c r="AO5481" s="9">
        <v>0</v>
      </c>
      <c r="AP5481" s="9">
        <v>0</v>
      </c>
      <c r="AQ5481" s="9">
        <v>0</v>
      </c>
      <c r="AR5481" s="9">
        <v>0</v>
      </c>
      <c r="AS5481" s="9">
        <v>0</v>
      </c>
      <c r="AT5481" s="9">
        <v>0</v>
      </c>
      <c r="AU5481" s="9">
        <v>0</v>
      </c>
      <c r="AV5481" s="9">
        <v>0</v>
      </c>
      <c r="AW5481" s="9">
        <v>0</v>
      </c>
      <c r="AX5481" s="9">
        <v>0</v>
      </c>
      <c r="AY5481" s="9">
        <v>0</v>
      </c>
      <c r="AZ5481" s="9">
        <v>0</v>
      </c>
      <c r="BA5481" s="9">
        <v>0</v>
      </c>
      <c r="BB5481" s="9">
        <v>0</v>
      </c>
      <c r="BC5481" s="9">
        <v>0</v>
      </c>
    </row>
    <row r="5482" spans="2:55" x14ac:dyDescent="0.45">
      <c r="B5482" s="25">
        <v>5475</v>
      </c>
      <c r="D5482" s="9" t="s">
        <v>136</v>
      </c>
      <c r="E5482" s="9">
        <v>0</v>
      </c>
      <c r="F5482" s="9">
        <v>0</v>
      </c>
      <c r="G5482" s="9">
        <v>0</v>
      </c>
      <c r="H5482" s="9">
        <v>0</v>
      </c>
      <c r="I5482" s="9">
        <v>0</v>
      </c>
      <c r="J5482" s="9">
        <v>0</v>
      </c>
      <c r="K5482" s="9">
        <v>0</v>
      </c>
      <c r="L5482" s="9">
        <v>0</v>
      </c>
      <c r="M5482" s="9">
        <v>0</v>
      </c>
      <c r="N5482" s="9">
        <v>0</v>
      </c>
      <c r="O5482" s="9">
        <v>0</v>
      </c>
      <c r="P5482" s="9">
        <v>0</v>
      </c>
      <c r="Q5482" s="9">
        <v>0</v>
      </c>
      <c r="R5482" s="9">
        <v>0</v>
      </c>
      <c r="S5482" s="9">
        <v>0</v>
      </c>
      <c r="T5482" s="9">
        <v>0</v>
      </c>
      <c r="U5482" s="9">
        <v>0</v>
      </c>
      <c r="V5482" s="9">
        <v>0</v>
      </c>
      <c r="W5482" s="9">
        <v>0</v>
      </c>
      <c r="X5482" s="9">
        <v>0</v>
      </c>
      <c r="Y5482" s="9">
        <v>0</v>
      </c>
      <c r="Z5482" s="9">
        <v>0</v>
      </c>
      <c r="AA5482" s="9">
        <v>0</v>
      </c>
      <c r="AB5482" s="9">
        <v>0</v>
      </c>
      <c r="AC5482" s="9">
        <v>0</v>
      </c>
      <c r="AD5482" s="9">
        <v>0</v>
      </c>
      <c r="AE5482" s="9">
        <v>0</v>
      </c>
      <c r="AF5482" s="9">
        <v>0</v>
      </c>
      <c r="AG5482" s="9">
        <v>0</v>
      </c>
      <c r="AH5482" s="9">
        <v>0</v>
      </c>
      <c r="AI5482" s="9">
        <v>0</v>
      </c>
      <c r="AJ5482" s="9">
        <v>0</v>
      </c>
      <c r="AK5482" s="9">
        <v>0</v>
      </c>
      <c r="AL5482" s="9">
        <v>0</v>
      </c>
      <c r="AM5482" s="9">
        <v>0</v>
      </c>
      <c r="AN5482" s="9">
        <v>0</v>
      </c>
      <c r="AO5482" s="9">
        <v>0</v>
      </c>
      <c r="AP5482" s="9">
        <v>0</v>
      </c>
      <c r="AQ5482" s="9">
        <v>0</v>
      </c>
      <c r="AR5482" s="9">
        <v>0</v>
      </c>
      <c r="AS5482" s="9">
        <v>0</v>
      </c>
      <c r="AT5482" s="9">
        <v>0</v>
      </c>
      <c r="AU5482" s="9">
        <v>0</v>
      </c>
      <c r="AV5482" s="9">
        <v>0</v>
      </c>
      <c r="AW5482" s="9">
        <v>0</v>
      </c>
      <c r="AX5482" s="9">
        <v>0</v>
      </c>
      <c r="AY5482" s="9">
        <v>0</v>
      </c>
      <c r="AZ5482" s="9">
        <v>0</v>
      </c>
      <c r="BA5482" s="9">
        <v>0</v>
      </c>
      <c r="BB5482" s="9">
        <v>0</v>
      </c>
      <c r="BC5482" s="9">
        <v>0</v>
      </c>
    </row>
    <row r="5483" spans="2:55" x14ac:dyDescent="0.45">
      <c r="B5483" s="25">
        <v>5476</v>
      </c>
      <c r="D5483" s="9" t="s">
        <v>137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0</v>
      </c>
      <c r="T5483" s="9">
        <v>0</v>
      </c>
      <c r="U5483" s="9">
        <v>0</v>
      </c>
      <c r="V5483" s="9">
        <v>0</v>
      </c>
      <c r="W5483" s="9">
        <v>0</v>
      </c>
      <c r="X5483" s="9">
        <v>0</v>
      </c>
      <c r="Y5483" s="9">
        <v>0</v>
      </c>
      <c r="Z5483" s="9">
        <v>0</v>
      </c>
      <c r="AA5483" s="9">
        <v>0</v>
      </c>
      <c r="AB5483" s="9">
        <v>0</v>
      </c>
      <c r="AC5483" s="9">
        <v>0</v>
      </c>
      <c r="AD5483" s="9">
        <v>0</v>
      </c>
      <c r="AE5483" s="9">
        <v>0</v>
      </c>
      <c r="AF5483" s="9">
        <v>0</v>
      </c>
      <c r="AG5483" s="9">
        <v>0</v>
      </c>
      <c r="AH5483" s="9">
        <v>0</v>
      </c>
      <c r="AI5483" s="9">
        <v>0</v>
      </c>
      <c r="AJ5483" s="9">
        <v>0</v>
      </c>
      <c r="AK5483" s="9">
        <v>0</v>
      </c>
      <c r="AL5483" s="9">
        <v>0</v>
      </c>
      <c r="AM5483" s="9">
        <v>0</v>
      </c>
      <c r="AN5483" s="9">
        <v>0</v>
      </c>
      <c r="AO5483" s="9">
        <v>0</v>
      </c>
      <c r="AP5483" s="9">
        <v>0</v>
      </c>
      <c r="AQ5483" s="9">
        <v>0</v>
      </c>
      <c r="AR5483" s="9">
        <v>0</v>
      </c>
      <c r="AS5483" s="9">
        <v>0</v>
      </c>
      <c r="AT5483" s="9">
        <v>0</v>
      </c>
      <c r="AU5483" s="9">
        <v>0</v>
      </c>
      <c r="AV5483" s="9">
        <v>0</v>
      </c>
      <c r="AW5483" s="9">
        <v>0</v>
      </c>
      <c r="AX5483" s="9">
        <v>0</v>
      </c>
      <c r="AY5483" s="9">
        <v>0</v>
      </c>
      <c r="AZ5483" s="9">
        <v>0</v>
      </c>
      <c r="BA5483" s="9">
        <v>0</v>
      </c>
      <c r="BB5483" s="9">
        <v>0</v>
      </c>
      <c r="BC5483" s="9">
        <v>0</v>
      </c>
    </row>
    <row r="5484" spans="2:55" x14ac:dyDescent="0.45">
      <c r="B5484" s="25">
        <v>5477</v>
      </c>
      <c r="D5484" s="9" t="s">
        <v>138</v>
      </c>
      <c r="E5484" s="9">
        <v>0</v>
      </c>
      <c r="F5484" s="9">
        <v>0</v>
      </c>
      <c r="G5484" s="9">
        <v>0</v>
      </c>
      <c r="H5484" s="9">
        <v>0</v>
      </c>
      <c r="I5484" s="9">
        <v>0</v>
      </c>
      <c r="J5484" s="9">
        <v>0</v>
      </c>
      <c r="K5484" s="9">
        <v>0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9">
        <v>0</v>
      </c>
      <c r="U5484" s="9">
        <v>0</v>
      </c>
      <c r="V5484" s="9">
        <v>0</v>
      </c>
      <c r="W5484" s="9">
        <v>0</v>
      </c>
      <c r="X5484" s="9">
        <v>0</v>
      </c>
      <c r="Y5484" s="9">
        <v>0</v>
      </c>
      <c r="Z5484" s="9">
        <v>0</v>
      </c>
      <c r="AA5484" s="9">
        <v>0</v>
      </c>
      <c r="AB5484" s="9">
        <v>0</v>
      </c>
      <c r="AC5484" s="9">
        <v>0</v>
      </c>
      <c r="AD5484" s="9">
        <v>0</v>
      </c>
      <c r="AE5484" s="9">
        <v>0</v>
      </c>
      <c r="AF5484" s="9">
        <v>0</v>
      </c>
      <c r="AG5484" s="9">
        <v>0</v>
      </c>
      <c r="AH5484" s="9">
        <v>0</v>
      </c>
      <c r="AI5484" s="9">
        <v>0</v>
      </c>
      <c r="AJ5484" s="9">
        <v>0</v>
      </c>
      <c r="AK5484" s="9">
        <v>0</v>
      </c>
      <c r="AL5484" s="9">
        <v>0</v>
      </c>
      <c r="AM5484" s="9">
        <v>0</v>
      </c>
      <c r="AN5484" s="9">
        <v>0</v>
      </c>
      <c r="AO5484" s="9">
        <v>0</v>
      </c>
      <c r="AP5484" s="9">
        <v>0</v>
      </c>
      <c r="AQ5484" s="9">
        <v>0</v>
      </c>
      <c r="AR5484" s="9">
        <v>0</v>
      </c>
      <c r="AS5484" s="9">
        <v>0</v>
      </c>
      <c r="AT5484" s="9">
        <v>0</v>
      </c>
      <c r="AU5484" s="9">
        <v>0</v>
      </c>
      <c r="AV5484" s="9">
        <v>0</v>
      </c>
      <c r="AW5484" s="9">
        <v>0</v>
      </c>
      <c r="AX5484" s="9">
        <v>0</v>
      </c>
      <c r="AY5484" s="9">
        <v>0</v>
      </c>
      <c r="AZ5484" s="9">
        <v>0</v>
      </c>
      <c r="BA5484" s="9">
        <v>0</v>
      </c>
      <c r="BB5484" s="9">
        <v>0</v>
      </c>
      <c r="BC5484" s="9">
        <v>0</v>
      </c>
    </row>
    <row r="5485" spans="2:55" x14ac:dyDescent="0.45">
      <c r="B5485" s="25">
        <v>5478</v>
      </c>
      <c r="D5485" s="9" t="s">
        <v>139</v>
      </c>
      <c r="E5485" s="9">
        <v>0</v>
      </c>
      <c r="F5485" s="9">
        <v>0</v>
      </c>
      <c r="G5485" s="9">
        <v>4</v>
      </c>
      <c r="H5485" s="9">
        <v>0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0</v>
      </c>
      <c r="Z5485" s="9">
        <v>0</v>
      </c>
      <c r="AA5485" s="9">
        <v>0</v>
      </c>
      <c r="AB5485" s="9">
        <v>0</v>
      </c>
      <c r="AC5485" s="9">
        <v>0</v>
      </c>
      <c r="AD5485" s="9">
        <v>0</v>
      </c>
      <c r="AE5485" s="9">
        <v>0</v>
      </c>
      <c r="AF5485" s="9">
        <v>0</v>
      </c>
      <c r="AG5485" s="9">
        <v>0</v>
      </c>
      <c r="AH5485" s="9">
        <v>0</v>
      </c>
      <c r="AI5485" s="9">
        <v>0</v>
      </c>
      <c r="AJ5485" s="9">
        <v>0</v>
      </c>
      <c r="AK5485" s="9">
        <v>0</v>
      </c>
      <c r="AL5485" s="9">
        <v>0</v>
      </c>
      <c r="AM5485" s="9">
        <v>0</v>
      </c>
      <c r="AN5485" s="9">
        <v>0</v>
      </c>
      <c r="AO5485" s="9">
        <v>0</v>
      </c>
      <c r="AP5485" s="9">
        <v>0</v>
      </c>
      <c r="AQ5485" s="9">
        <v>0</v>
      </c>
      <c r="AR5485" s="9">
        <v>0</v>
      </c>
      <c r="AS5485" s="9">
        <v>0</v>
      </c>
      <c r="AT5485" s="9">
        <v>0</v>
      </c>
      <c r="AU5485" s="9">
        <v>0</v>
      </c>
      <c r="AV5485" s="9">
        <v>0</v>
      </c>
      <c r="AW5485" s="9">
        <v>0</v>
      </c>
      <c r="AX5485" s="9">
        <v>0</v>
      </c>
      <c r="AY5485" s="9">
        <v>0</v>
      </c>
      <c r="AZ5485" s="9">
        <v>0</v>
      </c>
      <c r="BA5485" s="9">
        <v>0</v>
      </c>
      <c r="BB5485" s="9">
        <v>0</v>
      </c>
      <c r="BC5485" s="9">
        <v>0</v>
      </c>
    </row>
    <row r="5486" spans="2:55" x14ac:dyDescent="0.45">
      <c r="B5486" s="25">
        <v>5479</v>
      </c>
      <c r="D5486" s="9" t="s">
        <v>140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0</v>
      </c>
      <c r="L5486" s="9">
        <v>0</v>
      </c>
      <c r="M5486" s="9">
        <v>0</v>
      </c>
      <c r="N5486" s="9">
        <v>0</v>
      </c>
      <c r="O5486" s="9">
        <v>0</v>
      </c>
      <c r="P5486" s="9">
        <v>0</v>
      </c>
      <c r="Q5486" s="9">
        <v>0</v>
      </c>
      <c r="R5486" s="9">
        <v>0</v>
      </c>
      <c r="S5486" s="9">
        <v>0</v>
      </c>
      <c r="T5486" s="9">
        <v>0</v>
      </c>
      <c r="U5486" s="9">
        <v>0</v>
      </c>
      <c r="V5486" s="9">
        <v>0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  <c r="AC5486" s="9">
        <v>0</v>
      </c>
      <c r="AD5486" s="9">
        <v>0</v>
      </c>
      <c r="AE5486" s="9">
        <v>0</v>
      </c>
      <c r="AF5486" s="9">
        <v>0</v>
      </c>
      <c r="AG5486" s="9">
        <v>0</v>
      </c>
      <c r="AH5486" s="9">
        <v>0</v>
      </c>
      <c r="AI5486" s="9">
        <v>0</v>
      </c>
      <c r="AJ5486" s="9">
        <v>0</v>
      </c>
      <c r="AK5486" s="9">
        <v>0</v>
      </c>
      <c r="AL5486" s="9">
        <v>0</v>
      </c>
      <c r="AM5486" s="9">
        <v>0</v>
      </c>
      <c r="AN5486" s="9">
        <v>0</v>
      </c>
      <c r="AO5486" s="9">
        <v>0</v>
      </c>
      <c r="AP5486" s="9">
        <v>0</v>
      </c>
      <c r="AQ5486" s="9">
        <v>0</v>
      </c>
      <c r="AR5486" s="9">
        <v>0</v>
      </c>
      <c r="AS5486" s="9">
        <v>0</v>
      </c>
      <c r="AT5486" s="9">
        <v>0</v>
      </c>
      <c r="AU5486" s="9">
        <v>0</v>
      </c>
      <c r="AV5486" s="9">
        <v>0</v>
      </c>
      <c r="AW5486" s="9">
        <v>0</v>
      </c>
      <c r="AX5486" s="9">
        <v>0</v>
      </c>
      <c r="AY5486" s="9">
        <v>0</v>
      </c>
      <c r="AZ5486" s="9">
        <v>0</v>
      </c>
      <c r="BA5486" s="9">
        <v>0</v>
      </c>
      <c r="BB5486" s="9">
        <v>0</v>
      </c>
      <c r="BC5486" s="9">
        <v>0</v>
      </c>
    </row>
    <row r="5487" spans="2:55" x14ac:dyDescent="0.45">
      <c r="B5487" s="25">
        <v>5480</v>
      </c>
      <c r="D5487" s="9" t="s">
        <v>55</v>
      </c>
      <c r="E5487" s="9">
        <v>0</v>
      </c>
      <c r="F5487" s="9">
        <v>0</v>
      </c>
      <c r="G5487" s="9">
        <v>0</v>
      </c>
      <c r="H5487" s="9">
        <v>0</v>
      </c>
      <c r="I5487" s="9">
        <v>0</v>
      </c>
      <c r="J5487" s="9">
        <v>0</v>
      </c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0</v>
      </c>
      <c r="R5487" s="9">
        <v>0</v>
      </c>
      <c r="S5487" s="9">
        <v>0</v>
      </c>
      <c r="T5487" s="9">
        <v>0</v>
      </c>
      <c r="U5487" s="9">
        <v>0</v>
      </c>
      <c r="V5487" s="9">
        <v>0</v>
      </c>
      <c r="W5487" s="9">
        <v>0</v>
      </c>
      <c r="X5487" s="9">
        <v>0</v>
      </c>
      <c r="Y5487" s="9">
        <v>0</v>
      </c>
      <c r="Z5487" s="9">
        <v>0</v>
      </c>
      <c r="AA5487" s="9">
        <v>0</v>
      </c>
      <c r="AB5487" s="9">
        <v>0</v>
      </c>
      <c r="AC5487" s="9">
        <v>0</v>
      </c>
      <c r="AD5487" s="9">
        <v>0</v>
      </c>
      <c r="AE5487" s="9">
        <v>0</v>
      </c>
      <c r="AF5487" s="9">
        <v>0</v>
      </c>
      <c r="AG5487" s="9">
        <v>0</v>
      </c>
      <c r="AH5487" s="9">
        <v>0</v>
      </c>
      <c r="AI5487" s="9">
        <v>0</v>
      </c>
      <c r="AJ5487" s="9">
        <v>0</v>
      </c>
      <c r="AK5487" s="9">
        <v>0</v>
      </c>
      <c r="AL5487" s="9">
        <v>0</v>
      </c>
      <c r="AM5487" s="9">
        <v>0</v>
      </c>
      <c r="AN5487" s="9">
        <v>0</v>
      </c>
      <c r="AO5487" s="9">
        <v>0</v>
      </c>
      <c r="AP5487" s="9">
        <v>0</v>
      </c>
      <c r="AQ5487" s="9">
        <v>0</v>
      </c>
      <c r="AR5487" s="9">
        <v>0</v>
      </c>
      <c r="AS5487" s="9">
        <v>0</v>
      </c>
      <c r="AT5487" s="9">
        <v>0</v>
      </c>
      <c r="AU5487" s="9">
        <v>0</v>
      </c>
      <c r="AV5487" s="9">
        <v>0</v>
      </c>
      <c r="AW5487" s="9">
        <v>0</v>
      </c>
      <c r="AX5487" s="9">
        <v>0</v>
      </c>
      <c r="AY5487" s="9">
        <v>0</v>
      </c>
      <c r="AZ5487" s="9">
        <v>0</v>
      </c>
      <c r="BA5487" s="9">
        <v>0</v>
      </c>
      <c r="BB5487" s="9">
        <v>0</v>
      </c>
      <c r="BC5487" s="9">
        <v>0</v>
      </c>
    </row>
    <row r="5488" spans="2:55" x14ac:dyDescent="0.45">
      <c r="B5488" s="25">
        <v>5481</v>
      </c>
      <c r="D5488" s="9" t="s">
        <v>3</v>
      </c>
      <c r="E5488" s="9">
        <v>0</v>
      </c>
      <c r="F5488" s="9">
        <v>0</v>
      </c>
      <c r="G5488" s="9">
        <v>24</v>
      </c>
      <c r="H5488" s="9">
        <v>24</v>
      </c>
      <c r="I5488" s="9">
        <v>15</v>
      </c>
      <c r="J5488" s="9">
        <v>0</v>
      </c>
      <c r="K5488" s="9">
        <v>0</v>
      </c>
      <c r="L5488" s="9">
        <v>18</v>
      </c>
      <c r="M5488" s="9">
        <v>30</v>
      </c>
      <c r="N5488" s="9">
        <v>33</v>
      </c>
      <c r="O5488" s="9">
        <v>94</v>
      </c>
      <c r="P5488" s="9">
        <v>6</v>
      </c>
      <c r="Q5488" s="9">
        <v>8</v>
      </c>
      <c r="R5488" s="9">
        <v>0</v>
      </c>
      <c r="S5488" s="9">
        <v>3</v>
      </c>
      <c r="T5488" s="9">
        <v>6</v>
      </c>
      <c r="U5488" s="9">
        <v>5</v>
      </c>
      <c r="V5488" s="9">
        <v>6</v>
      </c>
      <c r="W5488" s="9">
        <v>21</v>
      </c>
      <c r="X5488" s="9">
        <v>9</v>
      </c>
      <c r="Y5488" s="9">
        <v>0</v>
      </c>
      <c r="Z5488" s="9">
        <v>0</v>
      </c>
      <c r="AA5488" s="9">
        <v>9</v>
      </c>
      <c r="AB5488" s="9">
        <v>40</v>
      </c>
      <c r="AC5488" s="9">
        <v>10</v>
      </c>
      <c r="AD5488" s="9">
        <v>3</v>
      </c>
      <c r="AE5488" s="9">
        <v>6</v>
      </c>
      <c r="AF5488" s="9">
        <v>0</v>
      </c>
      <c r="AG5488" s="9">
        <v>3</v>
      </c>
      <c r="AH5488" s="9">
        <v>0</v>
      </c>
      <c r="AI5488" s="9">
        <v>4</v>
      </c>
      <c r="AJ5488" s="9">
        <v>7</v>
      </c>
      <c r="AK5488" s="9">
        <v>5</v>
      </c>
      <c r="AL5488" s="9">
        <v>0</v>
      </c>
      <c r="AM5488" s="9">
        <v>7</v>
      </c>
      <c r="AN5488" s="9">
        <v>0</v>
      </c>
      <c r="AO5488" s="9">
        <v>0</v>
      </c>
      <c r="AP5488" s="9">
        <v>9</v>
      </c>
      <c r="AQ5488" s="9">
        <v>5</v>
      </c>
      <c r="AR5488" s="9">
        <v>0</v>
      </c>
      <c r="AS5488" s="9">
        <v>0</v>
      </c>
      <c r="AT5488" s="9">
        <v>0</v>
      </c>
      <c r="AU5488" s="9">
        <v>5</v>
      </c>
      <c r="AV5488" s="9">
        <v>0</v>
      </c>
      <c r="AW5488" s="9">
        <v>0</v>
      </c>
      <c r="AX5488" s="9">
        <v>7</v>
      </c>
      <c r="AY5488" s="9">
        <v>0</v>
      </c>
      <c r="AZ5488" s="9">
        <v>5</v>
      </c>
      <c r="BA5488" s="9">
        <v>14</v>
      </c>
      <c r="BB5488" s="9">
        <v>3</v>
      </c>
      <c r="BC5488" s="9">
        <v>0</v>
      </c>
    </row>
    <row r="5489" spans="2:55" x14ac:dyDescent="0.45">
      <c r="B5489" s="25">
        <v>5482</v>
      </c>
      <c r="C5489" s="28" t="s">
        <v>217</v>
      </c>
      <c r="D5489" s="9" t="s">
        <v>56</v>
      </c>
      <c r="E5489" s="9">
        <v>0</v>
      </c>
      <c r="F5489" s="9">
        <v>7</v>
      </c>
      <c r="G5489" s="9">
        <v>0</v>
      </c>
      <c r="H5489" s="9">
        <v>27</v>
      </c>
      <c r="I5489" s="9">
        <v>7</v>
      </c>
      <c r="J5489" s="9">
        <v>3</v>
      </c>
      <c r="K5489" s="9">
        <v>0</v>
      </c>
      <c r="L5489" s="9">
        <v>33</v>
      </c>
      <c r="M5489" s="9">
        <v>28</v>
      </c>
      <c r="N5489" s="9">
        <v>8</v>
      </c>
      <c r="O5489" s="9">
        <v>9</v>
      </c>
      <c r="P5489" s="9">
        <v>5</v>
      </c>
      <c r="Q5489" s="9">
        <v>4</v>
      </c>
      <c r="R5489" s="9">
        <v>0</v>
      </c>
      <c r="S5489" s="9">
        <v>10</v>
      </c>
      <c r="T5489" s="9">
        <v>0</v>
      </c>
      <c r="U5489" s="9">
        <v>0</v>
      </c>
      <c r="V5489" s="9">
        <v>0</v>
      </c>
      <c r="W5489" s="9">
        <v>0</v>
      </c>
      <c r="X5489" s="9">
        <v>4</v>
      </c>
      <c r="Y5489" s="9">
        <v>0</v>
      </c>
      <c r="Z5489" s="9">
        <v>0</v>
      </c>
      <c r="AA5489" s="9">
        <v>0</v>
      </c>
      <c r="AB5489" s="9">
        <v>6</v>
      </c>
      <c r="AC5489" s="9">
        <v>0</v>
      </c>
      <c r="AD5489" s="9">
        <v>4</v>
      </c>
      <c r="AE5489" s="9">
        <v>6</v>
      </c>
      <c r="AF5489" s="9">
        <v>0</v>
      </c>
      <c r="AG5489" s="9">
        <v>9</v>
      </c>
      <c r="AH5489" s="9">
        <v>0</v>
      </c>
      <c r="AI5489" s="9">
        <v>7</v>
      </c>
      <c r="AJ5489" s="9">
        <v>3</v>
      </c>
      <c r="AK5489" s="9">
        <v>3</v>
      </c>
      <c r="AL5489" s="9">
        <v>0</v>
      </c>
      <c r="AM5489" s="9">
        <v>0</v>
      </c>
      <c r="AN5489" s="9">
        <v>0</v>
      </c>
      <c r="AO5489" s="9">
        <v>9</v>
      </c>
      <c r="AP5489" s="9">
        <v>7</v>
      </c>
      <c r="AQ5489" s="9">
        <v>4</v>
      </c>
      <c r="AR5489" s="9">
        <v>0</v>
      </c>
      <c r="AS5489" s="9">
        <v>4</v>
      </c>
      <c r="AT5489" s="9">
        <v>0</v>
      </c>
      <c r="AU5489" s="9">
        <v>0</v>
      </c>
      <c r="AV5489" s="9">
        <v>0</v>
      </c>
      <c r="AW5489" s="9">
        <v>0</v>
      </c>
      <c r="AX5489" s="9">
        <v>0</v>
      </c>
      <c r="AY5489" s="9">
        <v>3</v>
      </c>
      <c r="AZ5489" s="9">
        <v>0</v>
      </c>
      <c r="BA5489" s="9">
        <v>0</v>
      </c>
      <c r="BB5489" s="9">
        <v>3</v>
      </c>
      <c r="BC5489" s="9">
        <v>0</v>
      </c>
    </row>
    <row r="5490" spans="2:55" x14ac:dyDescent="0.45">
      <c r="B5490" s="25">
        <v>5483</v>
      </c>
      <c r="D5490" s="9" t="s">
        <v>57</v>
      </c>
      <c r="E5490" s="9">
        <v>0</v>
      </c>
      <c r="F5490" s="9">
        <v>0</v>
      </c>
      <c r="G5490" s="9">
        <v>0</v>
      </c>
      <c r="H5490" s="9">
        <v>17</v>
      </c>
      <c r="I5490" s="9">
        <v>6</v>
      </c>
      <c r="J5490" s="9">
        <v>9</v>
      </c>
      <c r="K5490" s="9">
        <v>0</v>
      </c>
      <c r="L5490" s="9">
        <v>49</v>
      </c>
      <c r="M5490" s="9">
        <v>0</v>
      </c>
      <c r="N5490" s="9">
        <v>11</v>
      </c>
      <c r="O5490" s="9">
        <v>0</v>
      </c>
      <c r="P5490" s="9">
        <v>31</v>
      </c>
      <c r="Q5490" s="9">
        <v>0</v>
      </c>
      <c r="R5490" s="9">
        <v>0</v>
      </c>
      <c r="S5490" s="9">
        <v>5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0</v>
      </c>
      <c r="AB5490" s="9">
        <v>0</v>
      </c>
      <c r="AC5490" s="9">
        <v>3</v>
      </c>
      <c r="AD5490" s="9">
        <v>0</v>
      </c>
      <c r="AE5490" s="9">
        <v>0</v>
      </c>
      <c r="AF5490" s="9">
        <v>0</v>
      </c>
      <c r="AG5490" s="9">
        <v>5</v>
      </c>
      <c r="AH5490" s="9">
        <v>0</v>
      </c>
      <c r="AI5490" s="9">
        <v>0</v>
      </c>
      <c r="AJ5490" s="9">
        <v>4</v>
      </c>
      <c r="AK5490" s="9">
        <v>0</v>
      </c>
      <c r="AL5490" s="9">
        <v>0</v>
      </c>
      <c r="AM5490" s="9">
        <v>0</v>
      </c>
      <c r="AN5490" s="9">
        <v>0</v>
      </c>
      <c r="AO5490" s="9">
        <v>0</v>
      </c>
      <c r="AP5490" s="9">
        <v>3</v>
      </c>
      <c r="AQ5490" s="9">
        <v>5</v>
      </c>
      <c r="AR5490" s="9">
        <v>0</v>
      </c>
      <c r="AS5490" s="9">
        <v>0</v>
      </c>
      <c r="AT5490" s="9">
        <v>0</v>
      </c>
      <c r="AU5490" s="9">
        <v>0</v>
      </c>
      <c r="AV5490" s="9">
        <v>0</v>
      </c>
      <c r="AW5490" s="9">
        <v>0</v>
      </c>
      <c r="AX5490" s="9">
        <v>0</v>
      </c>
      <c r="AY5490" s="9">
        <v>0</v>
      </c>
      <c r="AZ5490" s="9">
        <v>0</v>
      </c>
      <c r="BA5490" s="9">
        <v>0</v>
      </c>
      <c r="BB5490" s="9">
        <v>4</v>
      </c>
      <c r="BC5490" s="9">
        <v>0</v>
      </c>
    </row>
    <row r="5491" spans="2:55" x14ac:dyDescent="0.45">
      <c r="B5491" s="25">
        <v>5484</v>
      </c>
      <c r="D5491" s="9" t="s">
        <v>58</v>
      </c>
      <c r="E5491" s="9">
        <v>5</v>
      </c>
      <c r="F5491" s="9">
        <v>3</v>
      </c>
      <c r="G5491" s="9">
        <v>0</v>
      </c>
      <c r="H5491" s="9">
        <v>11</v>
      </c>
      <c r="I5491" s="9">
        <v>3</v>
      </c>
      <c r="J5491" s="9">
        <v>0</v>
      </c>
      <c r="K5491" s="9">
        <v>0</v>
      </c>
      <c r="L5491" s="9">
        <v>11</v>
      </c>
      <c r="M5491" s="9">
        <v>3</v>
      </c>
      <c r="N5491" s="9">
        <v>3</v>
      </c>
      <c r="O5491" s="9">
        <v>0</v>
      </c>
      <c r="P5491" s="9">
        <v>8</v>
      </c>
      <c r="Q5491" s="9">
        <v>0</v>
      </c>
      <c r="R5491" s="9">
        <v>0</v>
      </c>
      <c r="S5491" s="9">
        <v>0</v>
      </c>
      <c r="T5491" s="9">
        <v>0</v>
      </c>
      <c r="U5491" s="9">
        <v>0</v>
      </c>
      <c r="V5491" s="9">
        <v>0</v>
      </c>
      <c r="W5491" s="9">
        <v>0</v>
      </c>
      <c r="X5491" s="9">
        <v>0</v>
      </c>
      <c r="Y5491" s="9">
        <v>0</v>
      </c>
      <c r="Z5491" s="9">
        <v>0</v>
      </c>
      <c r="AA5491" s="9">
        <v>0</v>
      </c>
      <c r="AB5491" s="9">
        <v>0</v>
      </c>
      <c r="AC5491" s="9">
        <v>0</v>
      </c>
      <c r="AD5491" s="9">
        <v>0</v>
      </c>
      <c r="AE5491" s="9">
        <v>0</v>
      </c>
      <c r="AF5491" s="9">
        <v>0</v>
      </c>
      <c r="AG5491" s="9">
        <v>0</v>
      </c>
      <c r="AH5491" s="9">
        <v>0</v>
      </c>
      <c r="AI5491" s="9">
        <v>0</v>
      </c>
      <c r="AJ5491" s="9">
        <v>0</v>
      </c>
      <c r="AK5491" s="9">
        <v>0</v>
      </c>
      <c r="AL5491" s="9">
        <v>0</v>
      </c>
      <c r="AM5491" s="9">
        <v>0</v>
      </c>
      <c r="AN5491" s="9">
        <v>0</v>
      </c>
      <c r="AO5491" s="9">
        <v>0</v>
      </c>
      <c r="AP5491" s="9">
        <v>0</v>
      </c>
      <c r="AQ5491" s="9">
        <v>0</v>
      </c>
      <c r="AR5491" s="9">
        <v>0</v>
      </c>
      <c r="AS5491" s="9">
        <v>0</v>
      </c>
      <c r="AT5491" s="9">
        <v>0</v>
      </c>
      <c r="AU5491" s="9">
        <v>0</v>
      </c>
      <c r="AV5491" s="9">
        <v>0</v>
      </c>
      <c r="AW5491" s="9">
        <v>0</v>
      </c>
      <c r="AX5491" s="9">
        <v>0</v>
      </c>
      <c r="AY5491" s="9">
        <v>0</v>
      </c>
      <c r="AZ5491" s="9">
        <v>0</v>
      </c>
      <c r="BA5491" s="9">
        <v>0</v>
      </c>
      <c r="BB5491" s="9">
        <v>0</v>
      </c>
      <c r="BC5491" s="9">
        <v>0</v>
      </c>
    </row>
    <row r="5492" spans="2:55" x14ac:dyDescent="0.45">
      <c r="B5492" s="25">
        <v>5485</v>
      </c>
      <c r="D5492" s="9" t="s">
        <v>59</v>
      </c>
      <c r="E5492" s="9">
        <v>0</v>
      </c>
      <c r="F5492" s="9">
        <v>8</v>
      </c>
      <c r="G5492" s="9">
        <v>0</v>
      </c>
      <c r="H5492" s="9">
        <v>14</v>
      </c>
      <c r="I5492" s="9">
        <v>0</v>
      </c>
      <c r="J5492" s="9">
        <v>8</v>
      </c>
      <c r="K5492" s="9">
        <v>0</v>
      </c>
      <c r="L5492" s="9">
        <v>11</v>
      </c>
      <c r="M5492" s="9">
        <v>4</v>
      </c>
      <c r="N5492" s="9">
        <v>9</v>
      </c>
      <c r="O5492" s="9">
        <v>0</v>
      </c>
      <c r="P5492" s="9">
        <v>0</v>
      </c>
      <c r="Q5492" s="9">
        <v>0</v>
      </c>
      <c r="R5492" s="9">
        <v>0</v>
      </c>
      <c r="S5492" s="9">
        <v>5</v>
      </c>
      <c r="T5492" s="9">
        <v>0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  <c r="AC5492" s="9">
        <v>0</v>
      </c>
      <c r="AD5492" s="9">
        <v>0</v>
      </c>
      <c r="AE5492" s="9">
        <v>0</v>
      </c>
      <c r="AF5492" s="9">
        <v>0</v>
      </c>
      <c r="AG5492" s="9">
        <v>0</v>
      </c>
      <c r="AH5492" s="9">
        <v>0</v>
      </c>
      <c r="AI5492" s="9">
        <v>0</v>
      </c>
      <c r="AJ5492" s="9">
        <v>0</v>
      </c>
      <c r="AK5492" s="9">
        <v>0</v>
      </c>
      <c r="AL5492" s="9">
        <v>0</v>
      </c>
      <c r="AM5492" s="9">
        <v>3</v>
      </c>
      <c r="AN5492" s="9">
        <v>0</v>
      </c>
      <c r="AO5492" s="9">
        <v>3</v>
      </c>
      <c r="AP5492" s="9">
        <v>0</v>
      </c>
      <c r="AQ5492" s="9">
        <v>0</v>
      </c>
      <c r="AR5492" s="9">
        <v>0</v>
      </c>
      <c r="AS5492" s="9">
        <v>0</v>
      </c>
      <c r="AT5492" s="9">
        <v>0</v>
      </c>
      <c r="AU5492" s="9">
        <v>3</v>
      </c>
      <c r="AV5492" s="9">
        <v>0</v>
      </c>
      <c r="AW5492" s="9">
        <v>0</v>
      </c>
      <c r="AX5492" s="9">
        <v>0</v>
      </c>
      <c r="AY5492" s="9">
        <v>0</v>
      </c>
      <c r="AZ5492" s="9">
        <v>0</v>
      </c>
      <c r="BA5492" s="9">
        <v>0</v>
      </c>
      <c r="BB5492" s="9">
        <v>0</v>
      </c>
      <c r="BC5492" s="9">
        <v>0</v>
      </c>
    </row>
    <row r="5493" spans="2:55" x14ac:dyDescent="0.45">
      <c r="B5493" s="25">
        <v>5486</v>
      </c>
      <c r="D5493" s="9" t="s">
        <v>60</v>
      </c>
      <c r="E5493" s="9">
        <v>0</v>
      </c>
      <c r="F5493" s="9">
        <v>0</v>
      </c>
      <c r="G5493" s="9">
        <v>0</v>
      </c>
      <c r="H5493" s="9">
        <v>7</v>
      </c>
      <c r="I5493" s="9">
        <v>0</v>
      </c>
      <c r="J5493" s="9">
        <v>0</v>
      </c>
      <c r="K5493" s="9">
        <v>0</v>
      </c>
      <c r="L5493" s="9">
        <v>5</v>
      </c>
      <c r="M5493" s="9">
        <v>16</v>
      </c>
      <c r="N5493" s="9">
        <v>0</v>
      </c>
      <c r="O5493" s="9">
        <v>0</v>
      </c>
      <c r="P5493" s="9">
        <v>4</v>
      </c>
      <c r="Q5493" s="9">
        <v>0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0</v>
      </c>
      <c r="AB5493" s="9">
        <v>0</v>
      </c>
      <c r="AC5493" s="9">
        <v>0</v>
      </c>
      <c r="AD5493" s="9">
        <v>0</v>
      </c>
      <c r="AE5493" s="9">
        <v>0</v>
      </c>
      <c r="AF5493" s="9">
        <v>0</v>
      </c>
      <c r="AG5493" s="9">
        <v>0</v>
      </c>
      <c r="AH5493" s="9">
        <v>0</v>
      </c>
      <c r="AI5493" s="9">
        <v>0</v>
      </c>
      <c r="AJ5493" s="9">
        <v>0</v>
      </c>
      <c r="AK5493" s="9">
        <v>0</v>
      </c>
      <c r="AL5493" s="9">
        <v>0</v>
      </c>
      <c r="AM5493" s="9">
        <v>4</v>
      </c>
      <c r="AN5493" s="9">
        <v>0</v>
      </c>
      <c r="AO5493" s="9">
        <v>0</v>
      </c>
      <c r="AP5493" s="9">
        <v>0</v>
      </c>
      <c r="AQ5493" s="9">
        <v>0</v>
      </c>
      <c r="AR5493" s="9">
        <v>0</v>
      </c>
      <c r="AS5493" s="9">
        <v>0</v>
      </c>
      <c r="AT5493" s="9">
        <v>0</v>
      </c>
      <c r="AU5493" s="9">
        <v>0</v>
      </c>
      <c r="AV5493" s="9">
        <v>0</v>
      </c>
      <c r="AW5493" s="9">
        <v>0</v>
      </c>
      <c r="AX5493" s="9">
        <v>0</v>
      </c>
      <c r="AY5493" s="9">
        <v>0</v>
      </c>
      <c r="AZ5493" s="9">
        <v>0</v>
      </c>
      <c r="BA5493" s="9">
        <v>0</v>
      </c>
      <c r="BB5493" s="9">
        <v>0</v>
      </c>
      <c r="BC5493" s="9">
        <v>0</v>
      </c>
    </row>
    <row r="5494" spans="2:55" x14ac:dyDescent="0.45">
      <c r="B5494" s="25">
        <v>5487</v>
      </c>
      <c r="D5494" s="9" t="s">
        <v>61</v>
      </c>
      <c r="E5494" s="9">
        <v>0</v>
      </c>
      <c r="F5494" s="9">
        <v>3</v>
      </c>
      <c r="G5494" s="9">
        <v>0</v>
      </c>
      <c r="H5494" s="9">
        <v>29</v>
      </c>
      <c r="I5494" s="9">
        <v>3</v>
      </c>
      <c r="J5494" s="9">
        <v>14</v>
      </c>
      <c r="K5494" s="9">
        <v>5</v>
      </c>
      <c r="L5494" s="9">
        <v>13</v>
      </c>
      <c r="M5494" s="9">
        <v>37</v>
      </c>
      <c r="N5494" s="9">
        <v>11</v>
      </c>
      <c r="O5494" s="9">
        <v>8</v>
      </c>
      <c r="P5494" s="9">
        <v>4</v>
      </c>
      <c r="Q5494" s="9">
        <v>4</v>
      </c>
      <c r="R5494" s="9">
        <v>0</v>
      </c>
      <c r="S5494" s="9">
        <v>0</v>
      </c>
      <c r="T5494" s="9">
        <v>0</v>
      </c>
      <c r="U5494" s="9">
        <v>0</v>
      </c>
      <c r="V5494" s="9">
        <v>0</v>
      </c>
      <c r="W5494" s="9">
        <v>0</v>
      </c>
      <c r="X5494" s="9">
        <v>5</v>
      </c>
      <c r="Y5494" s="9">
        <v>0</v>
      </c>
      <c r="Z5494" s="9">
        <v>0</v>
      </c>
      <c r="AA5494" s="9">
        <v>0</v>
      </c>
      <c r="AB5494" s="9">
        <v>3</v>
      </c>
      <c r="AC5494" s="9">
        <v>0</v>
      </c>
      <c r="AD5494" s="9">
        <v>0</v>
      </c>
      <c r="AE5494" s="9">
        <v>3</v>
      </c>
      <c r="AF5494" s="9">
        <v>0</v>
      </c>
      <c r="AG5494" s="9">
        <v>0</v>
      </c>
      <c r="AH5494" s="9">
        <v>0</v>
      </c>
      <c r="AI5494" s="9">
        <v>3</v>
      </c>
      <c r="AJ5494" s="9">
        <v>5</v>
      </c>
      <c r="AK5494" s="9">
        <v>3</v>
      </c>
      <c r="AL5494" s="9">
        <v>0</v>
      </c>
      <c r="AM5494" s="9">
        <v>4</v>
      </c>
      <c r="AN5494" s="9">
        <v>0</v>
      </c>
      <c r="AO5494" s="9">
        <v>3</v>
      </c>
      <c r="AP5494" s="9">
        <v>5</v>
      </c>
      <c r="AQ5494" s="9">
        <v>3</v>
      </c>
      <c r="AR5494" s="9">
        <v>0</v>
      </c>
      <c r="AS5494" s="9">
        <v>0</v>
      </c>
      <c r="AT5494" s="9">
        <v>0</v>
      </c>
      <c r="AU5494" s="9">
        <v>0</v>
      </c>
      <c r="AV5494" s="9">
        <v>0</v>
      </c>
      <c r="AW5494" s="9">
        <v>0</v>
      </c>
      <c r="AX5494" s="9">
        <v>3</v>
      </c>
      <c r="AY5494" s="9">
        <v>0</v>
      </c>
      <c r="AZ5494" s="9">
        <v>0</v>
      </c>
      <c r="BA5494" s="9">
        <v>0</v>
      </c>
      <c r="BB5494" s="9">
        <v>0</v>
      </c>
      <c r="BC5494" s="9">
        <v>0</v>
      </c>
    </row>
    <row r="5495" spans="2:55" x14ac:dyDescent="0.45">
      <c r="B5495" s="25">
        <v>5488</v>
      </c>
      <c r="D5495" s="9" t="s">
        <v>62</v>
      </c>
      <c r="E5495" s="9">
        <v>0</v>
      </c>
      <c r="F5495" s="9">
        <v>6</v>
      </c>
      <c r="G5495" s="9">
        <v>0</v>
      </c>
      <c r="H5495" s="9">
        <v>21</v>
      </c>
      <c r="I5495" s="9">
        <v>10</v>
      </c>
      <c r="J5495" s="9">
        <v>9</v>
      </c>
      <c r="K5495" s="9">
        <v>0</v>
      </c>
      <c r="L5495" s="9">
        <v>21</v>
      </c>
      <c r="M5495" s="9">
        <v>60</v>
      </c>
      <c r="N5495" s="9">
        <v>8</v>
      </c>
      <c r="O5495" s="9">
        <v>17</v>
      </c>
      <c r="P5495" s="9">
        <v>4</v>
      </c>
      <c r="Q5495" s="9">
        <v>0</v>
      </c>
      <c r="R5495" s="9">
        <v>0</v>
      </c>
      <c r="S5495" s="9">
        <v>22</v>
      </c>
      <c r="T5495" s="9">
        <v>0</v>
      </c>
      <c r="U5495" s="9">
        <v>0</v>
      </c>
      <c r="V5495" s="9">
        <v>0</v>
      </c>
      <c r="W5495" s="9">
        <v>3</v>
      </c>
      <c r="X5495" s="9">
        <v>0</v>
      </c>
      <c r="Y5495" s="9">
        <v>0</v>
      </c>
      <c r="Z5495" s="9">
        <v>0</v>
      </c>
      <c r="AA5495" s="9">
        <v>0</v>
      </c>
      <c r="AB5495" s="9">
        <v>5</v>
      </c>
      <c r="AC5495" s="9">
        <v>3</v>
      </c>
      <c r="AD5495" s="9">
        <v>0</v>
      </c>
      <c r="AE5495" s="9">
        <v>0</v>
      </c>
      <c r="AF5495" s="9">
        <v>0</v>
      </c>
      <c r="AG5495" s="9">
        <v>6</v>
      </c>
      <c r="AH5495" s="9">
        <v>0</v>
      </c>
      <c r="AI5495" s="9">
        <v>8</v>
      </c>
      <c r="AJ5495" s="9">
        <v>3</v>
      </c>
      <c r="AK5495" s="9">
        <v>0</v>
      </c>
      <c r="AL5495" s="9">
        <v>0</v>
      </c>
      <c r="AM5495" s="9">
        <v>5</v>
      </c>
      <c r="AN5495" s="9">
        <v>0</v>
      </c>
      <c r="AO5495" s="9">
        <v>0</v>
      </c>
      <c r="AP5495" s="9">
        <v>5</v>
      </c>
      <c r="AQ5495" s="9">
        <v>0</v>
      </c>
      <c r="AR5495" s="9">
        <v>0</v>
      </c>
      <c r="AS5495" s="9">
        <v>0</v>
      </c>
      <c r="AT5495" s="9">
        <v>0</v>
      </c>
      <c r="AU5495" s="9">
        <v>0</v>
      </c>
      <c r="AV5495" s="9">
        <v>0</v>
      </c>
      <c r="AW5495" s="9">
        <v>0</v>
      </c>
      <c r="AX5495" s="9">
        <v>6</v>
      </c>
      <c r="AY5495" s="9">
        <v>0</v>
      </c>
      <c r="AZ5495" s="9">
        <v>3</v>
      </c>
      <c r="BA5495" s="9">
        <v>0</v>
      </c>
      <c r="BB5495" s="9">
        <v>0</v>
      </c>
      <c r="BC5495" s="9">
        <v>0</v>
      </c>
    </row>
    <row r="5496" spans="2:55" x14ac:dyDescent="0.45">
      <c r="B5496" s="25">
        <v>5489</v>
      </c>
      <c r="D5496" s="9" t="s">
        <v>63</v>
      </c>
      <c r="E5496" s="9">
        <v>4</v>
      </c>
      <c r="F5496" s="9">
        <v>11</v>
      </c>
      <c r="G5496" s="9">
        <v>0</v>
      </c>
      <c r="H5496" s="9">
        <v>101</v>
      </c>
      <c r="I5496" s="9">
        <v>21</v>
      </c>
      <c r="J5496" s="9">
        <v>4</v>
      </c>
      <c r="K5496" s="9">
        <v>4</v>
      </c>
      <c r="L5496" s="9">
        <v>74</v>
      </c>
      <c r="M5496" s="9">
        <v>11</v>
      </c>
      <c r="N5496" s="9">
        <v>7</v>
      </c>
      <c r="O5496" s="9">
        <v>0</v>
      </c>
      <c r="P5496" s="9">
        <v>314</v>
      </c>
      <c r="Q5496" s="9">
        <v>0</v>
      </c>
      <c r="R5496" s="9">
        <v>0</v>
      </c>
      <c r="S5496" s="9">
        <v>40</v>
      </c>
      <c r="T5496" s="9">
        <v>0</v>
      </c>
      <c r="U5496" s="9">
        <v>7</v>
      </c>
      <c r="V5496" s="9">
        <v>0</v>
      </c>
      <c r="W5496" s="9">
        <v>12</v>
      </c>
      <c r="X5496" s="9">
        <v>0</v>
      </c>
      <c r="Y5496" s="9">
        <v>0</v>
      </c>
      <c r="Z5496" s="9">
        <v>0</v>
      </c>
      <c r="AA5496" s="9">
        <v>0</v>
      </c>
      <c r="AB5496" s="9">
        <v>7</v>
      </c>
      <c r="AC5496" s="9">
        <v>14</v>
      </c>
      <c r="AD5496" s="9">
        <v>0</v>
      </c>
      <c r="AE5496" s="9">
        <v>0</v>
      </c>
      <c r="AF5496" s="9">
        <v>0</v>
      </c>
      <c r="AG5496" s="9">
        <v>9</v>
      </c>
      <c r="AH5496" s="9">
        <v>0</v>
      </c>
      <c r="AI5496" s="9">
        <v>8</v>
      </c>
      <c r="AJ5496" s="9">
        <v>10</v>
      </c>
      <c r="AK5496" s="9">
        <v>10</v>
      </c>
      <c r="AL5496" s="9">
        <v>8</v>
      </c>
      <c r="AM5496" s="9">
        <v>15</v>
      </c>
      <c r="AN5496" s="9">
        <v>0</v>
      </c>
      <c r="AO5496" s="9">
        <v>10</v>
      </c>
      <c r="AP5496" s="9">
        <v>26</v>
      </c>
      <c r="AQ5496" s="9">
        <v>0</v>
      </c>
      <c r="AR5496" s="9">
        <v>0</v>
      </c>
      <c r="AS5496" s="9">
        <v>0</v>
      </c>
      <c r="AT5496" s="9">
        <v>0</v>
      </c>
      <c r="AU5496" s="9">
        <v>14</v>
      </c>
      <c r="AV5496" s="9">
        <v>3</v>
      </c>
      <c r="AW5496" s="9">
        <v>0</v>
      </c>
      <c r="AX5496" s="9">
        <v>13</v>
      </c>
      <c r="AY5496" s="9">
        <v>0</v>
      </c>
      <c r="AZ5496" s="9">
        <v>3</v>
      </c>
      <c r="BA5496" s="9">
        <v>0</v>
      </c>
      <c r="BB5496" s="9">
        <v>5</v>
      </c>
      <c r="BC5496" s="9">
        <v>7</v>
      </c>
    </row>
    <row r="5497" spans="2:55" x14ac:dyDescent="0.45">
      <c r="B5497" s="25">
        <v>5490</v>
      </c>
      <c r="D5497" s="9" t="s">
        <v>64</v>
      </c>
      <c r="E5497" s="9">
        <v>0</v>
      </c>
      <c r="F5497" s="9">
        <v>7</v>
      </c>
      <c r="G5497" s="9">
        <v>0</v>
      </c>
      <c r="H5497" s="9">
        <v>49</v>
      </c>
      <c r="I5497" s="9">
        <v>4</v>
      </c>
      <c r="J5497" s="9">
        <v>6</v>
      </c>
      <c r="K5497" s="9">
        <v>4</v>
      </c>
      <c r="L5497" s="9">
        <v>35</v>
      </c>
      <c r="M5497" s="9">
        <v>9</v>
      </c>
      <c r="N5497" s="9">
        <v>7</v>
      </c>
      <c r="O5497" s="9">
        <v>0</v>
      </c>
      <c r="P5497" s="9">
        <v>209</v>
      </c>
      <c r="Q5497" s="9">
        <v>4</v>
      </c>
      <c r="R5497" s="9">
        <v>0</v>
      </c>
      <c r="S5497" s="9">
        <v>16</v>
      </c>
      <c r="T5497" s="9">
        <v>0</v>
      </c>
      <c r="U5497" s="9">
        <v>0</v>
      </c>
      <c r="V5497" s="9">
        <v>0</v>
      </c>
      <c r="W5497" s="9">
        <v>0</v>
      </c>
      <c r="X5497" s="9">
        <v>0</v>
      </c>
      <c r="Y5497" s="9">
        <v>0</v>
      </c>
      <c r="Z5497" s="9">
        <v>0</v>
      </c>
      <c r="AA5497" s="9">
        <v>0</v>
      </c>
      <c r="AB5497" s="9">
        <v>4</v>
      </c>
      <c r="AC5497" s="9">
        <v>8</v>
      </c>
      <c r="AD5497" s="9">
        <v>0</v>
      </c>
      <c r="AE5497" s="9">
        <v>0</v>
      </c>
      <c r="AF5497" s="9">
        <v>0</v>
      </c>
      <c r="AG5497" s="9">
        <v>3</v>
      </c>
      <c r="AH5497" s="9">
        <v>0</v>
      </c>
      <c r="AI5497" s="9">
        <v>0</v>
      </c>
      <c r="AJ5497" s="9">
        <v>0</v>
      </c>
      <c r="AK5497" s="9">
        <v>0</v>
      </c>
      <c r="AL5497" s="9">
        <v>4</v>
      </c>
      <c r="AM5497" s="9">
        <v>0</v>
      </c>
      <c r="AN5497" s="9">
        <v>0</v>
      </c>
      <c r="AO5497" s="9">
        <v>0</v>
      </c>
      <c r="AP5497" s="9">
        <v>11</v>
      </c>
      <c r="AQ5497" s="9">
        <v>0</v>
      </c>
      <c r="AR5497" s="9">
        <v>0</v>
      </c>
      <c r="AS5497" s="9">
        <v>0</v>
      </c>
      <c r="AT5497" s="9">
        <v>0</v>
      </c>
      <c r="AU5497" s="9">
        <v>7</v>
      </c>
      <c r="AV5497" s="9">
        <v>5</v>
      </c>
      <c r="AW5497" s="9">
        <v>0</v>
      </c>
      <c r="AX5497" s="9">
        <v>5</v>
      </c>
      <c r="AY5497" s="9">
        <v>0</v>
      </c>
      <c r="AZ5497" s="9">
        <v>3</v>
      </c>
      <c r="BA5497" s="9">
        <v>0</v>
      </c>
      <c r="BB5497" s="9">
        <v>3</v>
      </c>
      <c r="BC5497" s="9">
        <v>3</v>
      </c>
    </row>
    <row r="5498" spans="2:55" x14ac:dyDescent="0.45">
      <c r="B5498" s="25">
        <v>5491</v>
      </c>
      <c r="D5498" s="9" t="s">
        <v>65</v>
      </c>
      <c r="E5498" s="9">
        <v>0</v>
      </c>
      <c r="F5498" s="9">
        <v>5</v>
      </c>
      <c r="G5498" s="9">
        <v>0</v>
      </c>
      <c r="H5498" s="9">
        <v>20</v>
      </c>
      <c r="I5498" s="9">
        <v>7</v>
      </c>
      <c r="J5498" s="9">
        <v>0</v>
      </c>
      <c r="K5498" s="9">
        <v>0</v>
      </c>
      <c r="L5498" s="9">
        <v>37</v>
      </c>
      <c r="M5498" s="9">
        <v>0</v>
      </c>
      <c r="N5498" s="9">
        <v>7</v>
      </c>
      <c r="O5498" s="9">
        <v>0</v>
      </c>
      <c r="P5498" s="9">
        <v>53</v>
      </c>
      <c r="Q5498" s="9">
        <v>0</v>
      </c>
      <c r="R5498" s="9">
        <v>0</v>
      </c>
      <c r="S5498" s="9">
        <v>13</v>
      </c>
      <c r="T5498" s="9">
        <v>0</v>
      </c>
      <c r="U5498" s="9">
        <v>0</v>
      </c>
      <c r="V5498" s="9">
        <v>5</v>
      </c>
      <c r="W5498" s="9">
        <v>0</v>
      </c>
      <c r="X5498" s="9">
        <v>0</v>
      </c>
      <c r="Y5498" s="9">
        <v>0</v>
      </c>
      <c r="Z5498" s="9">
        <v>0</v>
      </c>
      <c r="AA5498" s="9">
        <v>0</v>
      </c>
      <c r="AB5498" s="9">
        <v>0</v>
      </c>
      <c r="AC5498" s="9">
        <v>0</v>
      </c>
      <c r="AD5498" s="9">
        <v>0</v>
      </c>
      <c r="AE5498" s="9">
        <v>0</v>
      </c>
      <c r="AF5498" s="9">
        <v>0</v>
      </c>
      <c r="AG5498" s="9">
        <v>11</v>
      </c>
      <c r="AH5498" s="9">
        <v>0</v>
      </c>
      <c r="AI5498" s="9">
        <v>0</v>
      </c>
      <c r="AJ5498" s="9">
        <v>0</v>
      </c>
      <c r="AK5498" s="9">
        <v>0</v>
      </c>
      <c r="AL5498" s="9">
        <v>0</v>
      </c>
      <c r="AM5498" s="9">
        <v>0</v>
      </c>
      <c r="AN5498" s="9">
        <v>0</v>
      </c>
      <c r="AO5498" s="9">
        <v>0</v>
      </c>
      <c r="AP5498" s="9">
        <v>0</v>
      </c>
      <c r="AQ5498" s="9">
        <v>5</v>
      </c>
      <c r="AR5498" s="9">
        <v>0</v>
      </c>
      <c r="AS5498" s="9">
        <v>0</v>
      </c>
      <c r="AT5498" s="9">
        <v>0</v>
      </c>
      <c r="AU5498" s="9">
        <v>4</v>
      </c>
      <c r="AV5498" s="9">
        <v>0</v>
      </c>
      <c r="AW5498" s="9">
        <v>0</v>
      </c>
      <c r="AX5498" s="9">
        <v>0</v>
      </c>
      <c r="AY5498" s="9">
        <v>0</v>
      </c>
      <c r="AZ5498" s="9">
        <v>0</v>
      </c>
      <c r="BA5498" s="9">
        <v>0</v>
      </c>
      <c r="BB5498" s="9">
        <v>0</v>
      </c>
      <c r="BC5498" s="9">
        <v>5</v>
      </c>
    </row>
    <row r="5499" spans="2:55" x14ac:dyDescent="0.45">
      <c r="B5499" s="25">
        <v>5492</v>
      </c>
      <c r="D5499" s="9" t="s">
        <v>66</v>
      </c>
      <c r="E5499" s="9">
        <v>0</v>
      </c>
      <c r="F5499" s="9">
        <v>0</v>
      </c>
      <c r="G5499" s="9">
        <v>0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0</v>
      </c>
      <c r="N5499" s="9">
        <v>0</v>
      </c>
      <c r="O5499" s="9">
        <v>0</v>
      </c>
      <c r="P5499" s="9">
        <v>12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0</v>
      </c>
      <c r="X5499" s="9">
        <v>0</v>
      </c>
      <c r="Y5499" s="9">
        <v>0</v>
      </c>
      <c r="Z5499" s="9">
        <v>0</v>
      </c>
      <c r="AA5499" s="9">
        <v>0</v>
      </c>
      <c r="AB5499" s="9">
        <v>0</v>
      </c>
      <c r="AC5499" s="9">
        <v>0</v>
      </c>
      <c r="AD5499" s="9">
        <v>0</v>
      </c>
      <c r="AE5499" s="9">
        <v>0</v>
      </c>
      <c r="AF5499" s="9">
        <v>0</v>
      </c>
      <c r="AG5499" s="9">
        <v>0</v>
      </c>
      <c r="AH5499" s="9">
        <v>0</v>
      </c>
      <c r="AI5499" s="9">
        <v>0</v>
      </c>
      <c r="AJ5499" s="9">
        <v>0</v>
      </c>
      <c r="AK5499" s="9">
        <v>0</v>
      </c>
      <c r="AL5499" s="9">
        <v>0</v>
      </c>
      <c r="AM5499" s="9">
        <v>0</v>
      </c>
      <c r="AN5499" s="9">
        <v>0</v>
      </c>
      <c r="AO5499" s="9">
        <v>0</v>
      </c>
      <c r="AP5499" s="9">
        <v>0</v>
      </c>
      <c r="AQ5499" s="9">
        <v>0</v>
      </c>
      <c r="AR5499" s="9">
        <v>0</v>
      </c>
      <c r="AS5499" s="9">
        <v>0</v>
      </c>
      <c r="AT5499" s="9">
        <v>0</v>
      </c>
      <c r="AU5499" s="9">
        <v>0</v>
      </c>
      <c r="AV5499" s="9">
        <v>0</v>
      </c>
      <c r="AW5499" s="9">
        <v>0</v>
      </c>
      <c r="AX5499" s="9">
        <v>0</v>
      </c>
      <c r="AY5499" s="9">
        <v>0</v>
      </c>
      <c r="AZ5499" s="9">
        <v>0</v>
      </c>
      <c r="BA5499" s="9">
        <v>0</v>
      </c>
      <c r="BB5499" s="9">
        <v>0</v>
      </c>
      <c r="BC5499" s="9">
        <v>0</v>
      </c>
    </row>
    <row r="5500" spans="2:55" x14ac:dyDescent="0.45">
      <c r="B5500" s="25">
        <v>5493</v>
      </c>
      <c r="D5500" s="9" t="s">
        <v>67</v>
      </c>
      <c r="E5500" s="9">
        <v>8</v>
      </c>
      <c r="F5500" s="9">
        <v>20</v>
      </c>
      <c r="G5500" s="9">
        <v>0</v>
      </c>
      <c r="H5500" s="9">
        <v>103</v>
      </c>
      <c r="I5500" s="9">
        <v>22</v>
      </c>
      <c r="J5500" s="9">
        <v>7</v>
      </c>
      <c r="K5500" s="9">
        <v>0</v>
      </c>
      <c r="L5500" s="9">
        <v>64</v>
      </c>
      <c r="M5500" s="9">
        <v>150</v>
      </c>
      <c r="N5500" s="9">
        <v>10</v>
      </c>
      <c r="O5500" s="9">
        <v>0</v>
      </c>
      <c r="P5500" s="9">
        <v>61</v>
      </c>
      <c r="Q5500" s="9">
        <v>0</v>
      </c>
      <c r="R5500" s="9">
        <v>0</v>
      </c>
      <c r="S5500" s="9">
        <v>15</v>
      </c>
      <c r="T5500" s="9">
        <v>9</v>
      </c>
      <c r="U5500" s="9">
        <v>0</v>
      </c>
      <c r="V5500" s="9">
        <v>8</v>
      </c>
      <c r="W5500" s="9">
        <v>3</v>
      </c>
      <c r="X5500" s="9">
        <v>0</v>
      </c>
      <c r="Y5500" s="9">
        <v>4</v>
      </c>
      <c r="Z5500" s="9">
        <v>0</v>
      </c>
      <c r="AA5500" s="9">
        <v>0</v>
      </c>
      <c r="AB5500" s="9">
        <v>5</v>
      </c>
      <c r="AC5500" s="9">
        <v>8</v>
      </c>
      <c r="AD5500" s="9">
        <v>0</v>
      </c>
      <c r="AE5500" s="9">
        <v>0</v>
      </c>
      <c r="AF5500" s="9">
        <v>0</v>
      </c>
      <c r="AG5500" s="9">
        <v>15</v>
      </c>
      <c r="AH5500" s="9">
        <v>0</v>
      </c>
      <c r="AI5500" s="9">
        <v>3</v>
      </c>
      <c r="AJ5500" s="9">
        <v>0</v>
      </c>
      <c r="AK5500" s="9">
        <v>0</v>
      </c>
      <c r="AL5500" s="9">
        <v>3</v>
      </c>
      <c r="AM5500" s="9">
        <v>7</v>
      </c>
      <c r="AN5500" s="9">
        <v>0</v>
      </c>
      <c r="AO5500" s="9">
        <v>6</v>
      </c>
      <c r="AP5500" s="9">
        <v>8</v>
      </c>
      <c r="AQ5500" s="9">
        <v>4</v>
      </c>
      <c r="AR5500" s="9">
        <v>0</v>
      </c>
      <c r="AS5500" s="9">
        <v>0</v>
      </c>
      <c r="AT5500" s="9">
        <v>0</v>
      </c>
      <c r="AU5500" s="9">
        <v>6</v>
      </c>
      <c r="AV5500" s="9">
        <v>9</v>
      </c>
      <c r="AW5500" s="9">
        <v>0</v>
      </c>
      <c r="AX5500" s="9">
        <v>10</v>
      </c>
      <c r="AY5500" s="9">
        <v>3</v>
      </c>
      <c r="AZ5500" s="9">
        <v>0</v>
      </c>
      <c r="BA5500" s="9">
        <v>0</v>
      </c>
      <c r="BB5500" s="9">
        <v>6</v>
      </c>
      <c r="BC5500" s="9">
        <v>5</v>
      </c>
    </row>
    <row r="5501" spans="2:55" x14ac:dyDescent="0.45">
      <c r="B5501" s="25">
        <v>5494</v>
      </c>
      <c r="D5501" s="9" t="s">
        <v>68</v>
      </c>
      <c r="E5501" s="9">
        <v>0</v>
      </c>
      <c r="F5501" s="9">
        <v>3</v>
      </c>
      <c r="G5501" s="9">
        <v>0</v>
      </c>
      <c r="H5501" s="9">
        <v>9</v>
      </c>
      <c r="I5501" s="9">
        <v>0</v>
      </c>
      <c r="J5501" s="9">
        <v>0</v>
      </c>
      <c r="K5501" s="9">
        <v>0</v>
      </c>
      <c r="L5501" s="9">
        <v>0</v>
      </c>
      <c r="M5501" s="9">
        <v>6</v>
      </c>
      <c r="N5501" s="9">
        <v>0</v>
      </c>
      <c r="O5501" s="9">
        <v>3</v>
      </c>
      <c r="P5501" s="9">
        <v>10</v>
      </c>
      <c r="Q5501" s="9">
        <v>0</v>
      </c>
      <c r="R5501" s="9">
        <v>0</v>
      </c>
      <c r="S5501" s="9">
        <v>3</v>
      </c>
      <c r="T5501" s="9">
        <v>0</v>
      </c>
      <c r="U5501" s="9">
        <v>3</v>
      </c>
      <c r="V5501" s="9">
        <v>0</v>
      </c>
      <c r="W5501" s="9">
        <v>0</v>
      </c>
      <c r="X5501" s="9">
        <v>0</v>
      </c>
      <c r="Y5501" s="9">
        <v>8</v>
      </c>
      <c r="Z5501" s="9">
        <v>0</v>
      </c>
      <c r="AA5501" s="9">
        <v>0</v>
      </c>
      <c r="AB5501" s="9">
        <v>0</v>
      </c>
      <c r="AC5501" s="9">
        <v>0</v>
      </c>
      <c r="AD5501" s="9">
        <v>0</v>
      </c>
      <c r="AE5501" s="9">
        <v>0</v>
      </c>
      <c r="AF5501" s="9">
        <v>0</v>
      </c>
      <c r="AG5501" s="9">
        <v>0</v>
      </c>
      <c r="AH5501" s="9">
        <v>0</v>
      </c>
      <c r="AI5501" s="9">
        <v>0</v>
      </c>
      <c r="AJ5501" s="9">
        <v>4</v>
      </c>
      <c r="AK5501" s="9">
        <v>0</v>
      </c>
      <c r="AL5501" s="9">
        <v>0</v>
      </c>
      <c r="AM5501" s="9">
        <v>0</v>
      </c>
      <c r="AN5501" s="9">
        <v>0</v>
      </c>
      <c r="AO5501" s="9">
        <v>3</v>
      </c>
      <c r="AP5501" s="9">
        <v>0</v>
      </c>
      <c r="AQ5501" s="9">
        <v>0</v>
      </c>
      <c r="AR5501" s="9">
        <v>0</v>
      </c>
      <c r="AS5501" s="9">
        <v>0</v>
      </c>
      <c r="AT5501" s="9">
        <v>0</v>
      </c>
      <c r="AU5501" s="9">
        <v>0</v>
      </c>
      <c r="AV5501" s="9">
        <v>0</v>
      </c>
      <c r="AW5501" s="9">
        <v>0</v>
      </c>
      <c r="AX5501" s="9">
        <v>0</v>
      </c>
      <c r="AY5501" s="9">
        <v>0</v>
      </c>
      <c r="AZ5501" s="9">
        <v>0</v>
      </c>
      <c r="BA5501" s="9">
        <v>0</v>
      </c>
      <c r="BB5501" s="9">
        <v>0</v>
      </c>
      <c r="BC5501" s="9">
        <v>0</v>
      </c>
    </row>
    <row r="5502" spans="2:55" x14ac:dyDescent="0.45">
      <c r="B5502" s="25">
        <v>5495</v>
      </c>
      <c r="D5502" s="9" t="s">
        <v>69</v>
      </c>
      <c r="E5502" s="9">
        <v>0</v>
      </c>
      <c r="F5502" s="9">
        <v>3</v>
      </c>
      <c r="G5502" s="9">
        <v>0</v>
      </c>
      <c r="H5502" s="9">
        <v>20</v>
      </c>
      <c r="I5502" s="9">
        <v>4</v>
      </c>
      <c r="J5502" s="9">
        <v>3</v>
      </c>
      <c r="K5502" s="9">
        <v>0</v>
      </c>
      <c r="L5502" s="9">
        <v>8</v>
      </c>
      <c r="M5502" s="9">
        <v>30</v>
      </c>
      <c r="N5502" s="9">
        <v>0</v>
      </c>
      <c r="O5502" s="9">
        <v>0</v>
      </c>
      <c r="P5502" s="9">
        <v>0</v>
      </c>
      <c r="Q5502" s="9">
        <v>0</v>
      </c>
      <c r="R5502" s="9">
        <v>0</v>
      </c>
      <c r="S5502" s="9">
        <v>4</v>
      </c>
      <c r="T5502" s="9">
        <v>0</v>
      </c>
      <c r="U5502" s="9">
        <v>0</v>
      </c>
      <c r="V5502" s="9">
        <v>0</v>
      </c>
      <c r="W5502" s="9">
        <v>5</v>
      </c>
      <c r="X5502" s="9">
        <v>0</v>
      </c>
      <c r="Y5502" s="9">
        <v>0</v>
      </c>
      <c r="Z5502" s="9">
        <v>0</v>
      </c>
      <c r="AA5502" s="9">
        <v>0</v>
      </c>
      <c r="AB5502" s="9">
        <v>0</v>
      </c>
      <c r="AC5502" s="9">
        <v>4</v>
      </c>
      <c r="AD5502" s="9">
        <v>0</v>
      </c>
      <c r="AE5502" s="9">
        <v>0</v>
      </c>
      <c r="AF5502" s="9">
        <v>0</v>
      </c>
      <c r="AG5502" s="9">
        <v>0</v>
      </c>
      <c r="AH5502" s="9">
        <v>0</v>
      </c>
      <c r="AI5502" s="9">
        <v>0</v>
      </c>
      <c r="AJ5502" s="9">
        <v>3</v>
      </c>
      <c r="AK5502" s="9">
        <v>0</v>
      </c>
      <c r="AL5502" s="9">
        <v>0</v>
      </c>
      <c r="AM5502" s="9">
        <v>0</v>
      </c>
      <c r="AN5502" s="9">
        <v>0</v>
      </c>
      <c r="AO5502" s="9">
        <v>3</v>
      </c>
      <c r="AP5502" s="9">
        <v>0</v>
      </c>
      <c r="AQ5502" s="9">
        <v>0</v>
      </c>
      <c r="AR5502" s="9">
        <v>0</v>
      </c>
      <c r="AS5502" s="9">
        <v>0</v>
      </c>
      <c r="AT5502" s="9">
        <v>0</v>
      </c>
      <c r="AU5502" s="9">
        <v>0</v>
      </c>
      <c r="AV5502" s="9">
        <v>0</v>
      </c>
      <c r="AW5502" s="9">
        <v>0</v>
      </c>
      <c r="AX5502" s="9">
        <v>0</v>
      </c>
      <c r="AY5502" s="9">
        <v>0</v>
      </c>
      <c r="AZ5502" s="9">
        <v>0</v>
      </c>
      <c r="BA5502" s="9">
        <v>0</v>
      </c>
      <c r="BB5502" s="9">
        <v>0</v>
      </c>
      <c r="BC5502" s="9">
        <v>0</v>
      </c>
    </row>
    <row r="5503" spans="2:55" x14ac:dyDescent="0.45">
      <c r="B5503" s="25">
        <v>5496</v>
      </c>
      <c r="D5503" s="9" t="s">
        <v>70</v>
      </c>
      <c r="E5503" s="9">
        <v>0</v>
      </c>
      <c r="F5503" s="9">
        <v>3</v>
      </c>
      <c r="G5503" s="9">
        <v>0</v>
      </c>
      <c r="H5503" s="9">
        <v>10</v>
      </c>
      <c r="I5503" s="9">
        <v>0</v>
      </c>
      <c r="J5503" s="9">
        <v>0</v>
      </c>
      <c r="K5503" s="9">
        <v>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0</v>
      </c>
      <c r="R5503" s="9">
        <v>0</v>
      </c>
      <c r="S5503" s="9">
        <v>0</v>
      </c>
      <c r="T5503" s="9">
        <v>26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  <c r="AC5503" s="9">
        <v>0</v>
      </c>
      <c r="AD5503" s="9">
        <v>0</v>
      </c>
      <c r="AE5503" s="9">
        <v>0</v>
      </c>
      <c r="AF5503" s="9">
        <v>0</v>
      </c>
      <c r="AG5503" s="9">
        <v>0</v>
      </c>
      <c r="AH5503" s="9">
        <v>0</v>
      </c>
      <c r="AI5503" s="9">
        <v>0</v>
      </c>
      <c r="AJ5503" s="9">
        <v>0</v>
      </c>
      <c r="AK5503" s="9">
        <v>0</v>
      </c>
      <c r="AL5503" s="9">
        <v>0</v>
      </c>
      <c r="AM5503" s="9">
        <v>0</v>
      </c>
      <c r="AN5503" s="9">
        <v>0</v>
      </c>
      <c r="AO5503" s="9">
        <v>0</v>
      </c>
      <c r="AP5503" s="9">
        <v>0</v>
      </c>
      <c r="AQ5503" s="9">
        <v>0</v>
      </c>
      <c r="AR5503" s="9">
        <v>0</v>
      </c>
      <c r="AS5503" s="9">
        <v>0</v>
      </c>
      <c r="AT5503" s="9">
        <v>0</v>
      </c>
      <c r="AU5503" s="9">
        <v>6</v>
      </c>
      <c r="AV5503" s="9">
        <v>0</v>
      </c>
      <c r="AW5503" s="9">
        <v>0</v>
      </c>
      <c r="AX5503" s="9">
        <v>0</v>
      </c>
      <c r="AY5503" s="9">
        <v>0</v>
      </c>
      <c r="AZ5503" s="9">
        <v>0</v>
      </c>
      <c r="BA5503" s="9">
        <v>0</v>
      </c>
      <c r="BB5503" s="9">
        <v>4</v>
      </c>
      <c r="BC5503" s="9">
        <v>0</v>
      </c>
    </row>
    <row r="5504" spans="2:55" x14ac:dyDescent="0.45">
      <c r="B5504" s="25">
        <v>5497</v>
      </c>
      <c r="D5504" s="9" t="s">
        <v>71</v>
      </c>
      <c r="E5504" s="9">
        <v>0</v>
      </c>
      <c r="F5504" s="9">
        <v>5</v>
      </c>
      <c r="G5504" s="9">
        <v>0</v>
      </c>
      <c r="H5504" s="9">
        <v>28</v>
      </c>
      <c r="I5504" s="9">
        <v>3</v>
      </c>
      <c r="J5504" s="9">
        <v>0</v>
      </c>
      <c r="K5504" s="9">
        <v>0</v>
      </c>
      <c r="L5504" s="9">
        <v>15</v>
      </c>
      <c r="M5504" s="9">
        <v>43</v>
      </c>
      <c r="N5504" s="9">
        <v>4</v>
      </c>
      <c r="O5504" s="9">
        <v>0</v>
      </c>
      <c r="P5504" s="9">
        <v>14</v>
      </c>
      <c r="Q5504" s="9">
        <v>0</v>
      </c>
      <c r="R5504" s="9">
        <v>5</v>
      </c>
      <c r="S5504" s="9">
        <v>3</v>
      </c>
      <c r="T5504" s="9">
        <v>11</v>
      </c>
      <c r="U5504" s="9">
        <v>3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  <c r="AC5504" s="9">
        <v>0</v>
      </c>
      <c r="AD5504" s="9">
        <v>0</v>
      </c>
      <c r="AE5504" s="9">
        <v>0</v>
      </c>
      <c r="AF5504" s="9">
        <v>0</v>
      </c>
      <c r="AG5504" s="9">
        <v>6</v>
      </c>
      <c r="AH5504" s="9">
        <v>0</v>
      </c>
      <c r="AI5504" s="9">
        <v>3</v>
      </c>
      <c r="AJ5504" s="9">
        <v>0</v>
      </c>
      <c r="AK5504" s="9">
        <v>0</v>
      </c>
      <c r="AL5504" s="9">
        <v>0</v>
      </c>
      <c r="AM5504" s="9">
        <v>0</v>
      </c>
      <c r="AN5504" s="9">
        <v>0</v>
      </c>
      <c r="AO5504" s="9">
        <v>0</v>
      </c>
      <c r="AP5504" s="9">
        <v>4</v>
      </c>
      <c r="AQ5504" s="9">
        <v>0</v>
      </c>
      <c r="AR5504" s="9">
        <v>0</v>
      </c>
      <c r="AS5504" s="9">
        <v>5</v>
      </c>
      <c r="AT5504" s="9">
        <v>0</v>
      </c>
      <c r="AU5504" s="9">
        <v>3</v>
      </c>
      <c r="AV5504" s="9">
        <v>6</v>
      </c>
      <c r="AW5504" s="9">
        <v>0</v>
      </c>
      <c r="AX5504" s="9">
        <v>4</v>
      </c>
      <c r="AY5504" s="9">
        <v>0</v>
      </c>
      <c r="AZ5504" s="9">
        <v>4</v>
      </c>
      <c r="BA5504" s="9">
        <v>0</v>
      </c>
      <c r="BB5504" s="9">
        <v>0</v>
      </c>
      <c r="BC5504" s="9">
        <v>0</v>
      </c>
    </row>
    <row r="5505" spans="2:55" x14ac:dyDescent="0.45">
      <c r="B5505" s="25">
        <v>5498</v>
      </c>
      <c r="D5505" s="9" t="s">
        <v>72</v>
      </c>
      <c r="E5505" s="9">
        <v>0</v>
      </c>
      <c r="F5505" s="9">
        <v>6</v>
      </c>
      <c r="G5505" s="9">
        <v>0</v>
      </c>
      <c r="H5505" s="9">
        <v>13</v>
      </c>
      <c r="I5505" s="9">
        <v>5</v>
      </c>
      <c r="J5505" s="9">
        <v>0</v>
      </c>
      <c r="K5505" s="9">
        <v>0</v>
      </c>
      <c r="L5505" s="9">
        <v>7</v>
      </c>
      <c r="M5505" s="9">
        <v>76</v>
      </c>
      <c r="N5505" s="9">
        <v>0</v>
      </c>
      <c r="O5505" s="9">
        <v>0</v>
      </c>
      <c r="P5505" s="9">
        <v>0</v>
      </c>
      <c r="Q5505" s="9">
        <v>0</v>
      </c>
      <c r="R5505" s="9">
        <v>0</v>
      </c>
      <c r="S5505" s="9">
        <v>11</v>
      </c>
      <c r="T5505" s="9">
        <v>0</v>
      </c>
      <c r="U5505" s="9">
        <v>0</v>
      </c>
      <c r="V5505" s="9">
        <v>0</v>
      </c>
      <c r="W5505" s="9">
        <v>3</v>
      </c>
      <c r="X5505" s="9">
        <v>0</v>
      </c>
      <c r="Y5505" s="9">
        <v>0</v>
      </c>
      <c r="Z5505" s="9">
        <v>0</v>
      </c>
      <c r="AA5505" s="9">
        <v>0</v>
      </c>
      <c r="AB5505" s="9">
        <v>0</v>
      </c>
      <c r="AC5505" s="9">
        <v>5</v>
      </c>
      <c r="AD5505" s="9">
        <v>0</v>
      </c>
      <c r="AE5505" s="9">
        <v>0</v>
      </c>
      <c r="AF5505" s="9">
        <v>0</v>
      </c>
      <c r="AG5505" s="9">
        <v>5</v>
      </c>
      <c r="AH5505" s="9">
        <v>0</v>
      </c>
      <c r="AI5505" s="9">
        <v>0</v>
      </c>
      <c r="AJ5505" s="9">
        <v>0</v>
      </c>
      <c r="AK5505" s="9">
        <v>0</v>
      </c>
      <c r="AL5505" s="9">
        <v>0</v>
      </c>
      <c r="AM5505" s="9">
        <v>0</v>
      </c>
      <c r="AN5505" s="9">
        <v>0</v>
      </c>
      <c r="AO5505" s="9">
        <v>4</v>
      </c>
      <c r="AP5505" s="9">
        <v>4</v>
      </c>
      <c r="AQ5505" s="9">
        <v>0</v>
      </c>
      <c r="AR5505" s="9">
        <v>0</v>
      </c>
      <c r="AS5505" s="9">
        <v>0</v>
      </c>
      <c r="AT5505" s="9">
        <v>0</v>
      </c>
      <c r="AU5505" s="9">
        <v>4</v>
      </c>
      <c r="AV5505" s="9">
        <v>5</v>
      </c>
      <c r="AW5505" s="9">
        <v>0</v>
      </c>
      <c r="AX5505" s="9">
        <v>3</v>
      </c>
      <c r="AY5505" s="9">
        <v>0</v>
      </c>
      <c r="AZ5505" s="9">
        <v>0</v>
      </c>
      <c r="BA5505" s="9">
        <v>0</v>
      </c>
      <c r="BB5505" s="9">
        <v>0</v>
      </c>
      <c r="BC5505" s="9">
        <v>0</v>
      </c>
    </row>
    <row r="5506" spans="2:55" x14ac:dyDescent="0.45">
      <c r="B5506" s="25">
        <v>5499</v>
      </c>
      <c r="D5506" s="9" t="s">
        <v>73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  <c r="J5506" s="9">
        <v>0</v>
      </c>
      <c r="K5506" s="9">
        <v>0</v>
      </c>
      <c r="L5506" s="9">
        <v>5</v>
      </c>
      <c r="M5506" s="9">
        <v>17</v>
      </c>
      <c r="N5506" s="9">
        <v>0</v>
      </c>
      <c r="O5506" s="9">
        <v>0</v>
      </c>
      <c r="P5506" s="9">
        <v>0</v>
      </c>
      <c r="Q5506" s="9">
        <v>0</v>
      </c>
      <c r="R5506" s="9">
        <v>0</v>
      </c>
      <c r="S5506" s="9">
        <v>0</v>
      </c>
      <c r="T5506" s="9">
        <v>0</v>
      </c>
      <c r="U5506" s="9">
        <v>0</v>
      </c>
      <c r="V5506" s="9">
        <v>0</v>
      </c>
      <c r="W5506" s="9">
        <v>0</v>
      </c>
      <c r="X5506" s="9">
        <v>0</v>
      </c>
      <c r="Y5506" s="9">
        <v>0</v>
      </c>
      <c r="Z5506" s="9">
        <v>0</v>
      </c>
      <c r="AA5506" s="9">
        <v>0</v>
      </c>
      <c r="AB5506" s="9">
        <v>0</v>
      </c>
      <c r="AC5506" s="9">
        <v>0</v>
      </c>
      <c r="AD5506" s="9">
        <v>0</v>
      </c>
      <c r="AE5506" s="9">
        <v>0</v>
      </c>
      <c r="AF5506" s="9">
        <v>0</v>
      </c>
      <c r="AG5506" s="9">
        <v>0</v>
      </c>
      <c r="AH5506" s="9">
        <v>0</v>
      </c>
      <c r="AI5506" s="9">
        <v>0</v>
      </c>
      <c r="AJ5506" s="9">
        <v>0</v>
      </c>
      <c r="AK5506" s="9">
        <v>0</v>
      </c>
      <c r="AL5506" s="9">
        <v>0</v>
      </c>
      <c r="AM5506" s="9">
        <v>0</v>
      </c>
      <c r="AN5506" s="9">
        <v>0</v>
      </c>
      <c r="AO5506" s="9">
        <v>0</v>
      </c>
      <c r="AP5506" s="9">
        <v>0</v>
      </c>
      <c r="AQ5506" s="9">
        <v>0</v>
      </c>
      <c r="AR5506" s="9">
        <v>0</v>
      </c>
      <c r="AS5506" s="9">
        <v>0</v>
      </c>
      <c r="AT5506" s="9">
        <v>0</v>
      </c>
      <c r="AU5506" s="9">
        <v>0</v>
      </c>
      <c r="AV5506" s="9">
        <v>0</v>
      </c>
      <c r="AW5506" s="9">
        <v>0</v>
      </c>
      <c r="AX5506" s="9">
        <v>0</v>
      </c>
      <c r="AY5506" s="9">
        <v>0</v>
      </c>
      <c r="AZ5506" s="9">
        <v>0</v>
      </c>
      <c r="BA5506" s="9">
        <v>0</v>
      </c>
      <c r="BB5506" s="9">
        <v>0</v>
      </c>
      <c r="BC5506" s="9">
        <v>0</v>
      </c>
    </row>
    <row r="5507" spans="2:55" x14ac:dyDescent="0.45">
      <c r="B5507" s="25">
        <v>5500</v>
      </c>
      <c r="D5507" s="9" t="s">
        <v>74</v>
      </c>
      <c r="E5507" s="9">
        <v>5</v>
      </c>
      <c r="F5507" s="9">
        <v>4</v>
      </c>
      <c r="G5507" s="9">
        <v>0</v>
      </c>
      <c r="H5507" s="9">
        <v>48</v>
      </c>
      <c r="I5507" s="9">
        <v>18</v>
      </c>
      <c r="J5507" s="9">
        <v>6</v>
      </c>
      <c r="K5507" s="9">
        <v>0</v>
      </c>
      <c r="L5507" s="9">
        <v>23</v>
      </c>
      <c r="M5507" s="9">
        <v>31</v>
      </c>
      <c r="N5507" s="9">
        <v>4</v>
      </c>
      <c r="O5507" s="9">
        <v>0</v>
      </c>
      <c r="P5507" s="9">
        <v>90</v>
      </c>
      <c r="Q5507" s="9">
        <v>0</v>
      </c>
      <c r="R5507" s="9">
        <v>0</v>
      </c>
      <c r="S5507" s="9">
        <v>11</v>
      </c>
      <c r="T5507" s="9">
        <v>0</v>
      </c>
      <c r="U5507" s="9">
        <v>5</v>
      </c>
      <c r="V5507" s="9">
        <v>22</v>
      </c>
      <c r="W5507" s="9">
        <v>3</v>
      </c>
      <c r="X5507" s="9">
        <v>0</v>
      </c>
      <c r="Y5507" s="9">
        <v>0</v>
      </c>
      <c r="Z5507" s="9">
        <v>0</v>
      </c>
      <c r="AA5507" s="9">
        <v>0</v>
      </c>
      <c r="AB5507" s="9">
        <v>0</v>
      </c>
      <c r="AC5507" s="9">
        <v>3</v>
      </c>
      <c r="AD5507" s="9">
        <v>0</v>
      </c>
      <c r="AE5507" s="9">
        <v>4</v>
      </c>
      <c r="AF5507" s="9">
        <v>0</v>
      </c>
      <c r="AG5507" s="9">
        <v>3</v>
      </c>
      <c r="AH5507" s="9">
        <v>0</v>
      </c>
      <c r="AI5507" s="9">
        <v>3</v>
      </c>
      <c r="AJ5507" s="9">
        <v>5</v>
      </c>
      <c r="AK5507" s="9">
        <v>3</v>
      </c>
      <c r="AL5507" s="9">
        <v>0</v>
      </c>
      <c r="AM5507" s="9">
        <v>0</v>
      </c>
      <c r="AN5507" s="9">
        <v>0</v>
      </c>
      <c r="AO5507" s="9">
        <v>3</v>
      </c>
      <c r="AP5507" s="9">
        <v>10</v>
      </c>
      <c r="AQ5507" s="9">
        <v>0</v>
      </c>
      <c r="AR5507" s="9">
        <v>0</v>
      </c>
      <c r="AS5507" s="9">
        <v>0</v>
      </c>
      <c r="AT5507" s="9">
        <v>0</v>
      </c>
      <c r="AU5507" s="9">
        <v>12</v>
      </c>
      <c r="AV5507" s="9">
        <v>5</v>
      </c>
      <c r="AW5507" s="9">
        <v>0</v>
      </c>
      <c r="AX5507" s="9">
        <v>6</v>
      </c>
      <c r="AY5507" s="9">
        <v>3</v>
      </c>
      <c r="AZ5507" s="9">
        <v>4</v>
      </c>
      <c r="BA5507" s="9">
        <v>0</v>
      </c>
      <c r="BB5507" s="9">
        <v>0</v>
      </c>
      <c r="BC5507" s="9">
        <v>3</v>
      </c>
    </row>
    <row r="5508" spans="2:55" x14ac:dyDescent="0.45">
      <c r="B5508" s="25">
        <v>5501</v>
      </c>
      <c r="D5508" s="9" t="s">
        <v>75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6</v>
      </c>
      <c r="M5508" s="9">
        <v>12</v>
      </c>
      <c r="N5508" s="9">
        <v>0</v>
      </c>
      <c r="O5508" s="9">
        <v>0</v>
      </c>
      <c r="P5508" s="9">
        <v>3</v>
      </c>
      <c r="Q5508" s="9">
        <v>0</v>
      </c>
      <c r="R5508" s="9">
        <v>0</v>
      </c>
      <c r="S5508" s="9">
        <v>0</v>
      </c>
      <c r="T5508" s="9">
        <v>5</v>
      </c>
      <c r="U5508" s="9">
        <v>0</v>
      </c>
      <c r="V5508" s="9">
        <v>0</v>
      </c>
      <c r="W5508" s="9">
        <v>0</v>
      </c>
      <c r="X5508" s="9">
        <v>0</v>
      </c>
      <c r="Y5508" s="9">
        <v>0</v>
      </c>
      <c r="Z5508" s="9">
        <v>0</v>
      </c>
      <c r="AA5508" s="9">
        <v>0</v>
      </c>
      <c r="AB5508" s="9">
        <v>0</v>
      </c>
      <c r="AC5508" s="9">
        <v>0</v>
      </c>
      <c r="AD5508" s="9">
        <v>0</v>
      </c>
      <c r="AE5508" s="9">
        <v>0</v>
      </c>
      <c r="AF5508" s="9">
        <v>0</v>
      </c>
      <c r="AG5508" s="9">
        <v>0</v>
      </c>
      <c r="AH5508" s="9">
        <v>0</v>
      </c>
      <c r="AI5508" s="9">
        <v>0</v>
      </c>
      <c r="AJ5508" s="9">
        <v>3</v>
      </c>
      <c r="AK5508" s="9">
        <v>0</v>
      </c>
      <c r="AL5508" s="9">
        <v>0</v>
      </c>
      <c r="AM5508" s="9">
        <v>0</v>
      </c>
      <c r="AN5508" s="9">
        <v>0</v>
      </c>
      <c r="AO5508" s="9">
        <v>0</v>
      </c>
      <c r="AP5508" s="9">
        <v>0</v>
      </c>
      <c r="AQ5508" s="9">
        <v>0</v>
      </c>
      <c r="AR5508" s="9">
        <v>0</v>
      </c>
      <c r="AS5508" s="9">
        <v>0</v>
      </c>
      <c r="AT5508" s="9">
        <v>0</v>
      </c>
      <c r="AU5508" s="9">
        <v>0</v>
      </c>
      <c r="AV5508" s="9">
        <v>0</v>
      </c>
      <c r="AW5508" s="9">
        <v>0</v>
      </c>
      <c r="AX5508" s="9">
        <v>0</v>
      </c>
      <c r="AY5508" s="9">
        <v>0</v>
      </c>
      <c r="AZ5508" s="9">
        <v>0</v>
      </c>
      <c r="BA5508" s="9">
        <v>0</v>
      </c>
      <c r="BB5508" s="9">
        <v>0</v>
      </c>
      <c r="BC5508" s="9">
        <v>0</v>
      </c>
    </row>
    <row r="5509" spans="2:55" x14ac:dyDescent="0.45">
      <c r="B5509" s="25">
        <v>5502</v>
      </c>
      <c r="D5509" s="9" t="s">
        <v>76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0</v>
      </c>
      <c r="V5509" s="9">
        <v>0</v>
      </c>
      <c r="W5509" s="9">
        <v>0</v>
      </c>
      <c r="X5509" s="9">
        <v>0</v>
      </c>
      <c r="Y5509" s="9">
        <v>0</v>
      </c>
      <c r="Z5509" s="9">
        <v>0</v>
      </c>
      <c r="AA5509" s="9">
        <v>0</v>
      </c>
      <c r="AB5509" s="9">
        <v>0</v>
      </c>
      <c r="AC5509" s="9">
        <v>0</v>
      </c>
      <c r="AD5509" s="9">
        <v>0</v>
      </c>
      <c r="AE5509" s="9">
        <v>0</v>
      </c>
      <c r="AF5509" s="9">
        <v>0</v>
      </c>
      <c r="AG5509" s="9">
        <v>0</v>
      </c>
      <c r="AH5509" s="9">
        <v>0</v>
      </c>
      <c r="AI5509" s="9">
        <v>0</v>
      </c>
      <c r="AJ5509" s="9">
        <v>0</v>
      </c>
      <c r="AK5509" s="9">
        <v>0</v>
      </c>
      <c r="AL5509" s="9">
        <v>0</v>
      </c>
      <c r="AM5509" s="9">
        <v>0</v>
      </c>
      <c r="AN5509" s="9">
        <v>0</v>
      </c>
      <c r="AO5509" s="9">
        <v>0</v>
      </c>
      <c r="AP5509" s="9">
        <v>0</v>
      </c>
      <c r="AQ5509" s="9">
        <v>0</v>
      </c>
      <c r="AR5509" s="9">
        <v>0</v>
      </c>
      <c r="AS5509" s="9">
        <v>0</v>
      </c>
      <c r="AT5509" s="9">
        <v>0</v>
      </c>
      <c r="AU5509" s="9">
        <v>0</v>
      </c>
      <c r="AV5509" s="9">
        <v>0</v>
      </c>
      <c r="AW5509" s="9">
        <v>0</v>
      </c>
      <c r="AX5509" s="9">
        <v>0</v>
      </c>
      <c r="AY5509" s="9">
        <v>0</v>
      </c>
      <c r="AZ5509" s="9">
        <v>0</v>
      </c>
      <c r="BA5509" s="9">
        <v>0</v>
      </c>
      <c r="BB5509" s="9">
        <v>0</v>
      </c>
      <c r="BC5509" s="9">
        <v>0</v>
      </c>
    </row>
    <row r="5510" spans="2:55" x14ac:dyDescent="0.45">
      <c r="B5510" s="25">
        <v>5503</v>
      </c>
      <c r="D5510" s="9" t="s">
        <v>77</v>
      </c>
      <c r="E5510" s="9">
        <v>0</v>
      </c>
      <c r="F5510" s="9">
        <v>0</v>
      </c>
      <c r="G5510" s="9">
        <v>0</v>
      </c>
      <c r="H5510" s="9">
        <v>8</v>
      </c>
      <c r="I5510" s="9">
        <v>0</v>
      </c>
      <c r="J5510" s="9">
        <v>0</v>
      </c>
      <c r="K5510" s="9">
        <v>0</v>
      </c>
      <c r="L5510" s="9">
        <v>0</v>
      </c>
      <c r="M5510" s="9">
        <v>4</v>
      </c>
      <c r="N5510" s="9">
        <v>0</v>
      </c>
      <c r="O5510" s="9">
        <v>0</v>
      </c>
      <c r="P5510" s="9">
        <v>3</v>
      </c>
      <c r="Q5510" s="9">
        <v>0</v>
      </c>
      <c r="R5510" s="9">
        <v>0</v>
      </c>
      <c r="S5510" s="9">
        <v>6</v>
      </c>
      <c r="T5510" s="9">
        <v>0</v>
      </c>
      <c r="U5510" s="9">
        <v>0</v>
      </c>
      <c r="V5510" s="9">
        <v>0</v>
      </c>
      <c r="W5510" s="9">
        <v>0</v>
      </c>
      <c r="X5510" s="9">
        <v>0</v>
      </c>
      <c r="Y5510" s="9">
        <v>0</v>
      </c>
      <c r="Z5510" s="9">
        <v>0</v>
      </c>
      <c r="AA5510" s="9">
        <v>0</v>
      </c>
      <c r="AB5510" s="9">
        <v>0</v>
      </c>
      <c r="AC5510" s="9">
        <v>0</v>
      </c>
      <c r="AD5510" s="9">
        <v>0</v>
      </c>
      <c r="AE5510" s="9">
        <v>0</v>
      </c>
      <c r="AF5510" s="9">
        <v>0</v>
      </c>
      <c r="AG5510" s="9">
        <v>0</v>
      </c>
      <c r="AH5510" s="9">
        <v>0</v>
      </c>
      <c r="AI5510" s="9">
        <v>5</v>
      </c>
      <c r="AJ5510" s="9">
        <v>0</v>
      </c>
      <c r="AK5510" s="9">
        <v>0</v>
      </c>
      <c r="AL5510" s="9">
        <v>0</v>
      </c>
      <c r="AM5510" s="9">
        <v>0</v>
      </c>
      <c r="AN5510" s="9">
        <v>0</v>
      </c>
      <c r="AO5510" s="9">
        <v>0</v>
      </c>
      <c r="AP5510" s="9">
        <v>0</v>
      </c>
      <c r="AQ5510" s="9">
        <v>0</v>
      </c>
      <c r="AR5510" s="9">
        <v>0</v>
      </c>
      <c r="AS5510" s="9">
        <v>0</v>
      </c>
      <c r="AT5510" s="9">
        <v>0</v>
      </c>
      <c r="AU5510" s="9">
        <v>0</v>
      </c>
      <c r="AV5510" s="9">
        <v>0</v>
      </c>
      <c r="AW5510" s="9">
        <v>0</v>
      </c>
      <c r="AX5510" s="9">
        <v>4</v>
      </c>
      <c r="AY5510" s="9">
        <v>0</v>
      </c>
      <c r="AZ5510" s="9">
        <v>0</v>
      </c>
      <c r="BA5510" s="9">
        <v>0</v>
      </c>
      <c r="BB5510" s="9">
        <v>3</v>
      </c>
      <c r="BC5510" s="9">
        <v>0</v>
      </c>
    </row>
    <row r="5511" spans="2:55" x14ac:dyDescent="0.45">
      <c r="B5511" s="25">
        <v>5504</v>
      </c>
      <c r="D5511" s="9" t="s">
        <v>78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9">
        <v>0</v>
      </c>
      <c r="U5511" s="9">
        <v>0</v>
      </c>
      <c r="V5511" s="9">
        <v>0</v>
      </c>
      <c r="W5511" s="9">
        <v>0</v>
      </c>
      <c r="X5511" s="9">
        <v>0</v>
      </c>
      <c r="Y5511" s="9">
        <v>0</v>
      </c>
      <c r="Z5511" s="9">
        <v>0</v>
      </c>
      <c r="AA5511" s="9">
        <v>0</v>
      </c>
      <c r="AB5511" s="9">
        <v>0</v>
      </c>
      <c r="AC5511" s="9">
        <v>0</v>
      </c>
      <c r="AD5511" s="9">
        <v>0</v>
      </c>
      <c r="AE5511" s="9">
        <v>0</v>
      </c>
      <c r="AF5511" s="9">
        <v>0</v>
      </c>
      <c r="AG5511" s="9">
        <v>0</v>
      </c>
      <c r="AH5511" s="9">
        <v>0</v>
      </c>
      <c r="AI5511" s="9">
        <v>0</v>
      </c>
      <c r="AJ5511" s="9">
        <v>0</v>
      </c>
      <c r="AK5511" s="9">
        <v>0</v>
      </c>
      <c r="AL5511" s="9">
        <v>0</v>
      </c>
      <c r="AM5511" s="9">
        <v>0</v>
      </c>
      <c r="AN5511" s="9">
        <v>0</v>
      </c>
      <c r="AO5511" s="9">
        <v>0</v>
      </c>
      <c r="AP5511" s="9">
        <v>0</v>
      </c>
      <c r="AQ5511" s="9">
        <v>0</v>
      </c>
      <c r="AR5511" s="9">
        <v>0</v>
      </c>
      <c r="AS5511" s="9">
        <v>0</v>
      </c>
      <c r="AT5511" s="9">
        <v>0</v>
      </c>
      <c r="AU5511" s="9">
        <v>0</v>
      </c>
      <c r="AV5511" s="9">
        <v>0</v>
      </c>
      <c r="AW5511" s="9">
        <v>0</v>
      </c>
      <c r="AX5511" s="9">
        <v>0</v>
      </c>
      <c r="AY5511" s="9">
        <v>0</v>
      </c>
      <c r="AZ5511" s="9">
        <v>0</v>
      </c>
      <c r="BA5511" s="9">
        <v>0</v>
      </c>
      <c r="BB5511" s="9">
        <v>0</v>
      </c>
      <c r="BC5511" s="9">
        <v>0</v>
      </c>
    </row>
    <row r="5512" spans="2:55" x14ac:dyDescent="0.45">
      <c r="B5512" s="25">
        <v>5505</v>
      </c>
      <c r="D5512" s="9" t="s">
        <v>79</v>
      </c>
      <c r="E5512" s="9">
        <v>0</v>
      </c>
      <c r="F5512" s="9">
        <v>3</v>
      </c>
      <c r="G5512" s="9">
        <v>0</v>
      </c>
      <c r="H5512" s="9">
        <v>30</v>
      </c>
      <c r="I5512" s="9">
        <v>6</v>
      </c>
      <c r="J5512" s="9">
        <v>3</v>
      </c>
      <c r="K5512" s="9">
        <v>6</v>
      </c>
      <c r="L5512" s="9">
        <v>11</v>
      </c>
      <c r="M5512" s="9">
        <v>222</v>
      </c>
      <c r="N5512" s="9">
        <v>9</v>
      </c>
      <c r="O5512" s="9">
        <v>0</v>
      </c>
      <c r="P5512" s="9">
        <v>6</v>
      </c>
      <c r="Q5512" s="9">
        <v>0</v>
      </c>
      <c r="R5512" s="9">
        <v>0</v>
      </c>
      <c r="S5512" s="9">
        <v>41</v>
      </c>
      <c r="T5512" s="9">
        <v>0</v>
      </c>
      <c r="U5512" s="9">
        <v>0</v>
      </c>
      <c r="V5512" s="9">
        <v>0</v>
      </c>
      <c r="W5512" s="9">
        <v>4</v>
      </c>
      <c r="X5512" s="9">
        <v>0</v>
      </c>
      <c r="Y5512" s="9">
        <v>4</v>
      </c>
      <c r="Z5512" s="9">
        <v>0</v>
      </c>
      <c r="AA5512" s="9">
        <v>0</v>
      </c>
      <c r="AB5512" s="9">
        <v>5</v>
      </c>
      <c r="AC5512" s="9">
        <v>10</v>
      </c>
      <c r="AD5512" s="9">
        <v>0</v>
      </c>
      <c r="AE5512" s="9">
        <v>0</v>
      </c>
      <c r="AF5512" s="9">
        <v>0</v>
      </c>
      <c r="AG5512" s="9">
        <v>18</v>
      </c>
      <c r="AH5512" s="9">
        <v>0</v>
      </c>
      <c r="AI5512" s="9">
        <v>0</v>
      </c>
      <c r="AJ5512" s="9">
        <v>12</v>
      </c>
      <c r="AK5512" s="9">
        <v>0</v>
      </c>
      <c r="AL5512" s="9">
        <v>5</v>
      </c>
      <c r="AM5512" s="9">
        <v>0</v>
      </c>
      <c r="AN5512" s="9">
        <v>0</v>
      </c>
      <c r="AO5512" s="9">
        <v>8</v>
      </c>
      <c r="AP5512" s="9">
        <v>8</v>
      </c>
      <c r="AQ5512" s="9">
        <v>0</v>
      </c>
      <c r="AR5512" s="9">
        <v>0</v>
      </c>
      <c r="AS5512" s="9">
        <v>0</v>
      </c>
      <c r="AT5512" s="9">
        <v>0</v>
      </c>
      <c r="AU5512" s="9">
        <v>0</v>
      </c>
      <c r="AV5512" s="9">
        <v>0</v>
      </c>
      <c r="AW5512" s="9">
        <v>0</v>
      </c>
      <c r="AX5512" s="9">
        <v>10</v>
      </c>
      <c r="AY5512" s="9">
        <v>3</v>
      </c>
      <c r="AZ5512" s="9">
        <v>0</v>
      </c>
      <c r="BA5512" s="9">
        <v>0</v>
      </c>
      <c r="BB5512" s="9">
        <v>3</v>
      </c>
      <c r="BC5512" s="9">
        <v>3</v>
      </c>
    </row>
    <row r="5513" spans="2:55" x14ac:dyDescent="0.45">
      <c r="B5513" s="25">
        <v>5506</v>
      </c>
      <c r="D5513" s="9" t="s">
        <v>80</v>
      </c>
      <c r="E5513" s="9">
        <v>0</v>
      </c>
      <c r="F5513" s="9">
        <v>0</v>
      </c>
      <c r="G5513" s="9">
        <v>0</v>
      </c>
      <c r="H5513" s="9">
        <v>51</v>
      </c>
      <c r="I5513" s="9">
        <v>7</v>
      </c>
      <c r="J5513" s="9">
        <v>0</v>
      </c>
      <c r="K5513" s="9">
        <v>0</v>
      </c>
      <c r="L5513" s="9">
        <v>7</v>
      </c>
      <c r="M5513" s="9">
        <v>20</v>
      </c>
      <c r="N5513" s="9">
        <v>0</v>
      </c>
      <c r="O5513" s="9">
        <v>0</v>
      </c>
      <c r="P5513" s="9">
        <v>0</v>
      </c>
      <c r="Q5513" s="9">
        <v>0</v>
      </c>
      <c r="R5513" s="9">
        <v>0</v>
      </c>
      <c r="S5513" s="9">
        <v>24</v>
      </c>
      <c r="T5513" s="9">
        <v>0</v>
      </c>
      <c r="U5513" s="9">
        <v>94</v>
      </c>
      <c r="V5513" s="9">
        <v>0</v>
      </c>
      <c r="W5513" s="9">
        <v>0</v>
      </c>
      <c r="X5513" s="9">
        <v>0</v>
      </c>
      <c r="Y5513" s="9">
        <v>0</v>
      </c>
      <c r="Z5513" s="9">
        <v>0</v>
      </c>
      <c r="AA5513" s="9">
        <v>0</v>
      </c>
      <c r="AB5513" s="9">
        <v>5</v>
      </c>
      <c r="AC5513" s="9">
        <v>7</v>
      </c>
      <c r="AD5513" s="9">
        <v>0</v>
      </c>
      <c r="AE5513" s="9">
        <v>0</v>
      </c>
      <c r="AF5513" s="9">
        <v>0</v>
      </c>
      <c r="AG5513" s="9">
        <v>13</v>
      </c>
      <c r="AH5513" s="9">
        <v>0</v>
      </c>
      <c r="AI5513" s="9">
        <v>3</v>
      </c>
      <c r="AJ5513" s="9">
        <v>0</v>
      </c>
      <c r="AK5513" s="9">
        <v>3</v>
      </c>
      <c r="AL5513" s="9">
        <v>0</v>
      </c>
      <c r="AM5513" s="9">
        <v>0</v>
      </c>
      <c r="AN5513" s="9">
        <v>0</v>
      </c>
      <c r="AO5513" s="9">
        <v>4</v>
      </c>
      <c r="AP5513" s="9">
        <v>0</v>
      </c>
      <c r="AQ5513" s="9">
        <v>0</v>
      </c>
      <c r="AR5513" s="9">
        <v>0</v>
      </c>
      <c r="AS5513" s="9">
        <v>5</v>
      </c>
      <c r="AT5513" s="9">
        <v>0</v>
      </c>
      <c r="AU5513" s="9">
        <v>4</v>
      </c>
      <c r="AV5513" s="9">
        <v>0</v>
      </c>
      <c r="AW5513" s="9">
        <v>0</v>
      </c>
      <c r="AX5513" s="9">
        <v>0</v>
      </c>
      <c r="AY5513" s="9">
        <v>11</v>
      </c>
      <c r="AZ5513" s="9">
        <v>0</v>
      </c>
      <c r="BA5513" s="9">
        <v>0</v>
      </c>
      <c r="BB5513" s="9">
        <v>4</v>
      </c>
      <c r="BC5513" s="9">
        <v>3</v>
      </c>
    </row>
    <row r="5514" spans="2:55" x14ac:dyDescent="0.45">
      <c r="B5514" s="25">
        <v>5507</v>
      </c>
      <c r="D5514" s="9" t="s">
        <v>81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  <c r="J5514" s="9">
        <v>0</v>
      </c>
      <c r="K5514" s="9">
        <v>0</v>
      </c>
      <c r="L5514" s="9">
        <v>0</v>
      </c>
      <c r="M5514" s="9">
        <v>0</v>
      </c>
      <c r="N5514" s="9">
        <v>0</v>
      </c>
      <c r="O5514" s="9">
        <v>0</v>
      </c>
      <c r="P5514" s="9">
        <v>0</v>
      </c>
      <c r="Q5514" s="9">
        <v>0</v>
      </c>
      <c r="R5514" s="9">
        <v>0</v>
      </c>
      <c r="S5514" s="9">
        <v>0</v>
      </c>
      <c r="T5514" s="9">
        <v>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  <c r="AC5514" s="9">
        <v>0</v>
      </c>
      <c r="AD5514" s="9">
        <v>0</v>
      </c>
      <c r="AE5514" s="9">
        <v>0</v>
      </c>
      <c r="AF5514" s="9">
        <v>0</v>
      </c>
      <c r="AG5514" s="9">
        <v>0</v>
      </c>
      <c r="AH5514" s="9">
        <v>0</v>
      </c>
      <c r="AI5514" s="9">
        <v>0</v>
      </c>
      <c r="AJ5514" s="9">
        <v>0</v>
      </c>
      <c r="AK5514" s="9">
        <v>0</v>
      </c>
      <c r="AL5514" s="9">
        <v>0</v>
      </c>
      <c r="AM5514" s="9">
        <v>0</v>
      </c>
      <c r="AN5514" s="9">
        <v>0</v>
      </c>
      <c r="AO5514" s="9">
        <v>0</v>
      </c>
      <c r="AP5514" s="9">
        <v>0</v>
      </c>
      <c r="AQ5514" s="9">
        <v>0</v>
      </c>
      <c r="AR5514" s="9">
        <v>0</v>
      </c>
      <c r="AS5514" s="9">
        <v>0</v>
      </c>
      <c r="AT5514" s="9">
        <v>0</v>
      </c>
      <c r="AU5514" s="9">
        <v>0</v>
      </c>
      <c r="AV5514" s="9">
        <v>0</v>
      </c>
      <c r="AW5514" s="9">
        <v>0</v>
      </c>
      <c r="AX5514" s="9">
        <v>0</v>
      </c>
      <c r="AY5514" s="9">
        <v>0</v>
      </c>
      <c r="AZ5514" s="9">
        <v>0</v>
      </c>
      <c r="BA5514" s="9">
        <v>0</v>
      </c>
      <c r="BB5514" s="9">
        <v>0</v>
      </c>
      <c r="BC5514" s="9">
        <v>0</v>
      </c>
    </row>
    <row r="5515" spans="2:55" x14ac:dyDescent="0.45">
      <c r="B5515" s="25">
        <v>5508</v>
      </c>
      <c r="D5515" s="9" t="s">
        <v>82</v>
      </c>
      <c r="E5515" s="9">
        <v>0</v>
      </c>
      <c r="F5515" s="9">
        <v>0</v>
      </c>
      <c r="G5515" s="9">
        <v>0</v>
      </c>
      <c r="H5515" s="9">
        <v>3</v>
      </c>
      <c r="I5515" s="9">
        <v>0</v>
      </c>
      <c r="J5515" s="9">
        <v>0</v>
      </c>
      <c r="K5515" s="9">
        <v>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3</v>
      </c>
      <c r="Y5515" s="9">
        <v>0</v>
      </c>
      <c r="Z5515" s="9">
        <v>0</v>
      </c>
      <c r="AA5515" s="9">
        <v>0</v>
      </c>
      <c r="AB5515" s="9">
        <v>0</v>
      </c>
      <c r="AC5515" s="9">
        <v>0</v>
      </c>
      <c r="AD5515" s="9">
        <v>0</v>
      </c>
      <c r="AE5515" s="9">
        <v>0</v>
      </c>
      <c r="AF5515" s="9">
        <v>0</v>
      </c>
      <c r="AG5515" s="9">
        <v>0</v>
      </c>
      <c r="AH5515" s="9">
        <v>0</v>
      </c>
      <c r="AI5515" s="9">
        <v>0</v>
      </c>
      <c r="AJ5515" s="9">
        <v>0</v>
      </c>
      <c r="AK5515" s="9">
        <v>0</v>
      </c>
      <c r="AL5515" s="9">
        <v>0</v>
      </c>
      <c r="AM5515" s="9">
        <v>0</v>
      </c>
      <c r="AN5515" s="9">
        <v>0</v>
      </c>
      <c r="AO5515" s="9">
        <v>3</v>
      </c>
      <c r="AP5515" s="9">
        <v>0</v>
      </c>
      <c r="AQ5515" s="9">
        <v>0</v>
      </c>
      <c r="AR5515" s="9">
        <v>0</v>
      </c>
      <c r="AS5515" s="9">
        <v>0</v>
      </c>
      <c r="AT5515" s="9">
        <v>0</v>
      </c>
      <c r="AU5515" s="9">
        <v>0</v>
      </c>
      <c r="AV5515" s="9">
        <v>0</v>
      </c>
      <c r="AW5515" s="9">
        <v>0</v>
      </c>
      <c r="AX5515" s="9">
        <v>0</v>
      </c>
      <c r="AY5515" s="9">
        <v>3</v>
      </c>
      <c r="AZ5515" s="9">
        <v>0</v>
      </c>
      <c r="BA5515" s="9">
        <v>0</v>
      </c>
      <c r="BB5515" s="9">
        <v>0</v>
      </c>
      <c r="BC5515" s="9">
        <v>0</v>
      </c>
    </row>
    <row r="5516" spans="2:55" x14ac:dyDescent="0.45">
      <c r="B5516" s="25">
        <v>5509</v>
      </c>
      <c r="D5516" s="9" t="s">
        <v>83</v>
      </c>
      <c r="E5516" s="9">
        <v>0</v>
      </c>
      <c r="F5516" s="9">
        <v>0</v>
      </c>
      <c r="G5516" s="9">
        <v>0</v>
      </c>
      <c r="H5516" s="9">
        <v>0</v>
      </c>
      <c r="I5516" s="9">
        <v>3</v>
      </c>
      <c r="J5516" s="9">
        <v>0</v>
      </c>
      <c r="K5516" s="9">
        <v>0</v>
      </c>
      <c r="L5516" s="9">
        <v>0</v>
      </c>
      <c r="M5516" s="9">
        <v>6</v>
      </c>
      <c r="N5516" s="9">
        <v>0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0</v>
      </c>
      <c r="X5516" s="9">
        <v>8</v>
      </c>
      <c r="Y5516" s="9">
        <v>0</v>
      </c>
      <c r="Z5516" s="9">
        <v>0</v>
      </c>
      <c r="AA5516" s="9">
        <v>0</v>
      </c>
      <c r="AB5516" s="9">
        <v>0</v>
      </c>
      <c r="AC5516" s="9">
        <v>0</v>
      </c>
      <c r="AD5516" s="9">
        <v>0</v>
      </c>
      <c r="AE5516" s="9">
        <v>0</v>
      </c>
      <c r="AF5516" s="9">
        <v>0</v>
      </c>
      <c r="AG5516" s="9">
        <v>0</v>
      </c>
      <c r="AH5516" s="9">
        <v>0</v>
      </c>
      <c r="AI5516" s="9">
        <v>0</v>
      </c>
      <c r="AJ5516" s="9">
        <v>0</v>
      </c>
      <c r="AK5516" s="9">
        <v>0</v>
      </c>
      <c r="AL5516" s="9">
        <v>0</v>
      </c>
      <c r="AM5516" s="9">
        <v>0</v>
      </c>
      <c r="AN5516" s="9">
        <v>0</v>
      </c>
      <c r="AO5516" s="9">
        <v>0</v>
      </c>
      <c r="AP5516" s="9">
        <v>0</v>
      </c>
      <c r="AQ5516" s="9">
        <v>0</v>
      </c>
      <c r="AR5516" s="9">
        <v>0</v>
      </c>
      <c r="AS5516" s="9">
        <v>0</v>
      </c>
      <c r="AT5516" s="9">
        <v>0</v>
      </c>
      <c r="AU5516" s="9">
        <v>0</v>
      </c>
      <c r="AV5516" s="9">
        <v>0</v>
      </c>
      <c r="AW5516" s="9">
        <v>0</v>
      </c>
      <c r="AX5516" s="9">
        <v>0</v>
      </c>
      <c r="AY5516" s="9">
        <v>0</v>
      </c>
      <c r="AZ5516" s="9">
        <v>0</v>
      </c>
      <c r="BA5516" s="9">
        <v>0</v>
      </c>
      <c r="BB5516" s="9">
        <v>0</v>
      </c>
      <c r="BC5516" s="9">
        <v>0</v>
      </c>
    </row>
    <row r="5517" spans="2:55" x14ac:dyDescent="0.45">
      <c r="B5517" s="25">
        <v>5510</v>
      </c>
      <c r="D5517" s="9" t="s">
        <v>84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9">
        <v>0</v>
      </c>
      <c r="U5517" s="9">
        <v>0</v>
      </c>
      <c r="V5517" s="9">
        <v>0</v>
      </c>
      <c r="W5517" s="9">
        <v>0</v>
      </c>
      <c r="X5517" s="9">
        <v>0</v>
      </c>
      <c r="Y5517" s="9">
        <v>0</v>
      </c>
      <c r="Z5517" s="9">
        <v>0</v>
      </c>
      <c r="AA5517" s="9">
        <v>0</v>
      </c>
      <c r="AB5517" s="9">
        <v>0</v>
      </c>
      <c r="AC5517" s="9">
        <v>0</v>
      </c>
      <c r="AD5517" s="9">
        <v>0</v>
      </c>
      <c r="AE5517" s="9">
        <v>0</v>
      </c>
      <c r="AF5517" s="9">
        <v>0</v>
      </c>
      <c r="AG5517" s="9">
        <v>0</v>
      </c>
      <c r="AH5517" s="9">
        <v>0</v>
      </c>
      <c r="AI5517" s="9">
        <v>0</v>
      </c>
      <c r="AJ5517" s="9">
        <v>0</v>
      </c>
      <c r="AK5517" s="9">
        <v>0</v>
      </c>
      <c r="AL5517" s="9">
        <v>0</v>
      </c>
      <c r="AM5517" s="9">
        <v>0</v>
      </c>
      <c r="AN5517" s="9">
        <v>0</v>
      </c>
      <c r="AO5517" s="9">
        <v>0</v>
      </c>
      <c r="AP5517" s="9">
        <v>0</v>
      </c>
      <c r="AQ5517" s="9">
        <v>0</v>
      </c>
      <c r="AR5517" s="9">
        <v>0</v>
      </c>
      <c r="AS5517" s="9">
        <v>0</v>
      </c>
      <c r="AT5517" s="9">
        <v>0</v>
      </c>
      <c r="AU5517" s="9">
        <v>0</v>
      </c>
      <c r="AV5517" s="9">
        <v>0</v>
      </c>
      <c r="AW5517" s="9">
        <v>0</v>
      </c>
      <c r="AX5517" s="9">
        <v>0</v>
      </c>
      <c r="AY5517" s="9">
        <v>0</v>
      </c>
      <c r="AZ5517" s="9">
        <v>0</v>
      </c>
      <c r="BA5517" s="9">
        <v>0</v>
      </c>
      <c r="BB5517" s="9">
        <v>0</v>
      </c>
      <c r="BC5517" s="9">
        <v>0</v>
      </c>
    </row>
    <row r="5518" spans="2:55" x14ac:dyDescent="0.45">
      <c r="B5518" s="25">
        <v>5511</v>
      </c>
      <c r="D5518" s="9" t="s">
        <v>85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  <c r="J5518" s="9">
        <v>0</v>
      </c>
      <c r="K5518" s="9">
        <v>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0</v>
      </c>
      <c r="AB5518" s="9">
        <v>0</v>
      </c>
      <c r="AC5518" s="9">
        <v>0</v>
      </c>
      <c r="AD5518" s="9">
        <v>0</v>
      </c>
      <c r="AE5518" s="9">
        <v>0</v>
      </c>
      <c r="AF5518" s="9">
        <v>0</v>
      </c>
      <c r="AG5518" s="9">
        <v>0</v>
      </c>
      <c r="AH5518" s="9">
        <v>0</v>
      </c>
      <c r="AI5518" s="9">
        <v>0</v>
      </c>
      <c r="AJ5518" s="9">
        <v>0</v>
      </c>
      <c r="AK5518" s="9">
        <v>0</v>
      </c>
      <c r="AL5518" s="9">
        <v>0</v>
      </c>
      <c r="AM5518" s="9">
        <v>0</v>
      </c>
      <c r="AN5518" s="9">
        <v>0</v>
      </c>
      <c r="AO5518" s="9">
        <v>0</v>
      </c>
      <c r="AP5518" s="9">
        <v>0</v>
      </c>
      <c r="AQ5518" s="9">
        <v>0</v>
      </c>
      <c r="AR5518" s="9">
        <v>0</v>
      </c>
      <c r="AS5518" s="9">
        <v>0</v>
      </c>
      <c r="AT5518" s="9">
        <v>0</v>
      </c>
      <c r="AU5518" s="9">
        <v>0</v>
      </c>
      <c r="AV5518" s="9">
        <v>0</v>
      </c>
      <c r="AW5518" s="9">
        <v>0</v>
      </c>
      <c r="AX5518" s="9">
        <v>0</v>
      </c>
      <c r="AY5518" s="9">
        <v>0</v>
      </c>
      <c r="AZ5518" s="9">
        <v>0</v>
      </c>
      <c r="BA5518" s="9">
        <v>0</v>
      </c>
      <c r="BB5518" s="9">
        <v>0</v>
      </c>
      <c r="BC5518" s="9">
        <v>0</v>
      </c>
    </row>
    <row r="5519" spans="2:55" x14ac:dyDescent="0.45">
      <c r="B5519" s="25">
        <v>5512</v>
      </c>
      <c r="D5519" s="9" t="s">
        <v>86</v>
      </c>
      <c r="E5519" s="9">
        <v>0</v>
      </c>
      <c r="F5519" s="9">
        <v>0</v>
      </c>
      <c r="G5519" s="9">
        <v>0</v>
      </c>
      <c r="H5519" s="9">
        <v>9</v>
      </c>
      <c r="I5519" s="9">
        <v>0</v>
      </c>
      <c r="J5519" s="9">
        <v>5</v>
      </c>
      <c r="K5519" s="9">
        <v>0</v>
      </c>
      <c r="L5519" s="9">
        <v>4</v>
      </c>
      <c r="M5519" s="9">
        <v>10</v>
      </c>
      <c r="N5519" s="9">
        <v>3</v>
      </c>
      <c r="O5519" s="9">
        <v>0</v>
      </c>
      <c r="P5519" s="9">
        <v>0</v>
      </c>
      <c r="Q5519" s="9">
        <v>0</v>
      </c>
      <c r="R5519" s="9">
        <v>0</v>
      </c>
      <c r="S5519" s="9">
        <v>3</v>
      </c>
      <c r="T5519" s="9">
        <v>0</v>
      </c>
      <c r="U5519" s="9">
        <v>0</v>
      </c>
      <c r="V5519" s="9">
        <v>0</v>
      </c>
      <c r="W5519" s="9">
        <v>0</v>
      </c>
      <c r="X5519" s="9">
        <v>0</v>
      </c>
      <c r="Y5519" s="9">
        <v>0</v>
      </c>
      <c r="Z5519" s="9">
        <v>0</v>
      </c>
      <c r="AA5519" s="9">
        <v>0</v>
      </c>
      <c r="AB5519" s="9">
        <v>0</v>
      </c>
      <c r="AC5519" s="9">
        <v>0</v>
      </c>
      <c r="AD5519" s="9">
        <v>0</v>
      </c>
      <c r="AE5519" s="9">
        <v>0</v>
      </c>
      <c r="AF5519" s="9">
        <v>0</v>
      </c>
      <c r="AG5519" s="9">
        <v>0</v>
      </c>
      <c r="AH5519" s="9">
        <v>0</v>
      </c>
      <c r="AI5519" s="9">
        <v>0</v>
      </c>
      <c r="AJ5519" s="9">
        <v>0</v>
      </c>
      <c r="AK5519" s="9">
        <v>0</v>
      </c>
      <c r="AL5519" s="9">
        <v>0</v>
      </c>
      <c r="AM5519" s="9">
        <v>0</v>
      </c>
      <c r="AN5519" s="9">
        <v>0</v>
      </c>
      <c r="AO5519" s="9">
        <v>0</v>
      </c>
      <c r="AP5519" s="9">
        <v>0</v>
      </c>
      <c r="AQ5519" s="9">
        <v>0</v>
      </c>
      <c r="AR5519" s="9">
        <v>0</v>
      </c>
      <c r="AS5519" s="9">
        <v>0</v>
      </c>
      <c r="AT5519" s="9">
        <v>0</v>
      </c>
      <c r="AU5519" s="9">
        <v>0</v>
      </c>
      <c r="AV5519" s="9">
        <v>0</v>
      </c>
      <c r="AW5519" s="9">
        <v>0</v>
      </c>
      <c r="AX5519" s="9">
        <v>0</v>
      </c>
      <c r="AY5519" s="9">
        <v>0</v>
      </c>
      <c r="AZ5519" s="9">
        <v>0</v>
      </c>
      <c r="BA5519" s="9">
        <v>0</v>
      </c>
      <c r="BB5519" s="9">
        <v>0</v>
      </c>
      <c r="BC5519" s="9">
        <v>0</v>
      </c>
    </row>
    <row r="5520" spans="2:55" x14ac:dyDescent="0.45">
      <c r="B5520" s="25">
        <v>5513</v>
      </c>
      <c r="D5520" s="9" t="s">
        <v>87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>
        <v>0</v>
      </c>
      <c r="R5520" s="9">
        <v>0</v>
      </c>
      <c r="S5520" s="9">
        <v>0</v>
      </c>
      <c r="T5520" s="9">
        <v>0</v>
      </c>
      <c r="U5520" s="9">
        <v>0</v>
      </c>
      <c r="V5520" s="9">
        <v>0</v>
      </c>
      <c r="W5520" s="9">
        <v>0</v>
      </c>
      <c r="X5520" s="9">
        <v>0</v>
      </c>
      <c r="Y5520" s="9">
        <v>0</v>
      </c>
      <c r="Z5520" s="9">
        <v>0</v>
      </c>
      <c r="AA5520" s="9">
        <v>0</v>
      </c>
      <c r="AB5520" s="9">
        <v>0</v>
      </c>
      <c r="AC5520" s="9">
        <v>0</v>
      </c>
      <c r="AD5520" s="9">
        <v>0</v>
      </c>
      <c r="AE5520" s="9">
        <v>0</v>
      </c>
      <c r="AF5520" s="9">
        <v>0</v>
      </c>
      <c r="AG5520" s="9">
        <v>0</v>
      </c>
      <c r="AH5520" s="9">
        <v>0</v>
      </c>
      <c r="AI5520" s="9">
        <v>0</v>
      </c>
      <c r="AJ5520" s="9">
        <v>0</v>
      </c>
      <c r="AK5520" s="9">
        <v>0</v>
      </c>
      <c r="AL5520" s="9">
        <v>0</v>
      </c>
      <c r="AM5520" s="9">
        <v>0</v>
      </c>
      <c r="AN5520" s="9">
        <v>0</v>
      </c>
      <c r="AO5520" s="9">
        <v>0</v>
      </c>
      <c r="AP5520" s="9">
        <v>0</v>
      </c>
      <c r="AQ5520" s="9">
        <v>0</v>
      </c>
      <c r="AR5520" s="9">
        <v>0</v>
      </c>
      <c r="AS5520" s="9">
        <v>0</v>
      </c>
      <c r="AT5520" s="9">
        <v>0</v>
      </c>
      <c r="AU5520" s="9">
        <v>0</v>
      </c>
      <c r="AV5520" s="9">
        <v>0</v>
      </c>
      <c r="AW5520" s="9">
        <v>0</v>
      </c>
      <c r="AX5520" s="9">
        <v>0</v>
      </c>
      <c r="AY5520" s="9">
        <v>0</v>
      </c>
      <c r="AZ5520" s="9">
        <v>0</v>
      </c>
      <c r="BA5520" s="9">
        <v>0</v>
      </c>
      <c r="BB5520" s="9">
        <v>0</v>
      </c>
      <c r="BC5520" s="9">
        <v>0</v>
      </c>
    </row>
    <row r="5521" spans="2:55" x14ac:dyDescent="0.45">
      <c r="B5521" s="25">
        <v>5514</v>
      </c>
      <c r="D5521" s="9" t="s">
        <v>88</v>
      </c>
      <c r="E5521" s="9">
        <v>0</v>
      </c>
      <c r="F5521" s="9">
        <v>0</v>
      </c>
      <c r="G5521" s="9">
        <v>0</v>
      </c>
      <c r="H5521" s="9">
        <v>3</v>
      </c>
      <c r="I5521" s="9">
        <v>0</v>
      </c>
      <c r="J5521" s="9">
        <v>3</v>
      </c>
      <c r="K5521" s="9">
        <v>0</v>
      </c>
      <c r="L5521" s="9">
        <v>10</v>
      </c>
      <c r="M5521" s="9">
        <v>7</v>
      </c>
      <c r="N5521" s="9">
        <v>0</v>
      </c>
      <c r="O5521" s="9">
        <v>49</v>
      </c>
      <c r="P5521" s="9">
        <v>0</v>
      </c>
      <c r="Q5521" s="9">
        <v>3</v>
      </c>
      <c r="R5521" s="9">
        <v>0</v>
      </c>
      <c r="S5521" s="9">
        <v>0</v>
      </c>
      <c r="T5521" s="9">
        <v>0</v>
      </c>
      <c r="U5521" s="9">
        <v>0</v>
      </c>
      <c r="V5521" s="9">
        <v>0</v>
      </c>
      <c r="W5521" s="9">
        <v>0</v>
      </c>
      <c r="X5521" s="9">
        <v>0</v>
      </c>
      <c r="Y5521" s="9">
        <v>0</v>
      </c>
      <c r="Z5521" s="9">
        <v>0</v>
      </c>
      <c r="AA5521" s="9">
        <v>0</v>
      </c>
      <c r="AB5521" s="9">
        <v>5</v>
      </c>
      <c r="AC5521" s="9">
        <v>0</v>
      </c>
      <c r="AD5521" s="9">
        <v>0</v>
      </c>
      <c r="AE5521" s="9">
        <v>6</v>
      </c>
      <c r="AF5521" s="9">
        <v>0</v>
      </c>
      <c r="AG5521" s="9">
        <v>3</v>
      </c>
      <c r="AH5521" s="9">
        <v>0</v>
      </c>
      <c r="AI5521" s="9">
        <v>0</v>
      </c>
      <c r="AJ5521" s="9">
        <v>0</v>
      </c>
      <c r="AK5521" s="9">
        <v>0</v>
      </c>
      <c r="AL5521" s="9">
        <v>0</v>
      </c>
      <c r="AM5521" s="9">
        <v>3</v>
      </c>
      <c r="AN5521" s="9">
        <v>0</v>
      </c>
      <c r="AO5521" s="9">
        <v>0</v>
      </c>
      <c r="AP5521" s="9">
        <v>0</v>
      </c>
      <c r="AQ5521" s="9">
        <v>0</v>
      </c>
      <c r="AR5521" s="9">
        <v>0</v>
      </c>
      <c r="AS5521" s="9">
        <v>0</v>
      </c>
      <c r="AT5521" s="9">
        <v>0</v>
      </c>
      <c r="AU5521" s="9">
        <v>0</v>
      </c>
      <c r="AV5521" s="9">
        <v>0</v>
      </c>
      <c r="AW5521" s="9">
        <v>0</v>
      </c>
      <c r="AX5521" s="9">
        <v>0</v>
      </c>
      <c r="AY5521" s="9">
        <v>0</v>
      </c>
      <c r="AZ5521" s="9">
        <v>0</v>
      </c>
      <c r="BA5521" s="9">
        <v>0</v>
      </c>
      <c r="BB5521" s="9">
        <v>4</v>
      </c>
      <c r="BC5521" s="9">
        <v>0</v>
      </c>
    </row>
    <row r="5522" spans="2:55" x14ac:dyDescent="0.45">
      <c r="B5522" s="25">
        <v>5515</v>
      </c>
      <c r="D5522" s="9" t="s">
        <v>89</v>
      </c>
      <c r="E5522" s="9">
        <v>3</v>
      </c>
      <c r="F5522" s="9">
        <v>7</v>
      </c>
      <c r="G5522" s="9">
        <v>0</v>
      </c>
      <c r="H5522" s="9">
        <v>5</v>
      </c>
      <c r="I5522" s="9">
        <v>0</v>
      </c>
      <c r="J5522" s="9">
        <v>0</v>
      </c>
      <c r="K5522" s="9">
        <v>0</v>
      </c>
      <c r="L5522" s="9">
        <v>3</v>
      </c>
      <c r="M5522" s="9">
        <v>8</v>
      </c>
      <c r="N5522" s="9">
        <v>7</v>
      </c>
      <c r="O5522" s="9">
        <v>639</v>
      </c>
      <c r="P5522" s="9">
        <v>0</v>
      </c>
      <c r="Q5522" s="9">
        <v>3</v>
      </c>
      <c r="R5522" s="9">
        <v>0</v>
      </c>
      <c r="S5522" s="9">
        <v>4</v>
      </c>
      <c r="T5522" s="9">
        <v>0</v>
      </c>
      <c r="U5522" s="9">
        <v>0</v>
      </c>
      <c r="V5522" s="9">
        <v>0</v>
      </c>
      <c r="W5522" s="9">
        <v>0</v>
      </c>
      <c r="X5522" s="9">
        <v>0</v>
      </c>
      <c r="Y5522" s="9">
        <v>0</v>
      </c>
      <c r="Z5522" s="9">
        <v>0</v>
      </c>
      <c r="AA5522" s="9">
        <v>0</v>
      </c>
      <c r="AB5522" s="9">
        <v>3</v>
      </c>
      <c r="AC5522" s="9">
        <v>0</v>
      </c>
      <c r="AD5522" s="9">
        <v>0</v>
      </c>
      <c r="AE5522" s="9">
        <v>0</v>
      </c>
      <c r="AF5522" s="9">
        <v>0</v>
      </c>
      <c r="AG5522" s="9">
        <v>0</v>
      </c>
      <c r="AH5522" s="9">
        <v>0</v>
      </c>
      <c r="AI5522" s="9">
        <v>0</v>
      </c>
      <c r="AJ5522" s="9">
        <v>3</v>
      </c>
      <c r="AK5522" s="9">
        <v>3</v>
      </c>
      <c r="AL5522" s="9">
        <v>0</v>
      </c>
      <c r="AM5522" s="9">
        <v>0</v>
      </c>
      <c r="AN5522" s="9">
        <v>0</v>
      </c>
      <c r="AO5522" s="9">
        <v>0</v>
      </c>
      <c r="AP5522" s="9">
        <v>0</v>
      </c>
      <c r="AQ5522" s="9">
        <v>0</v>
      </c>
      <c r="AR5522" s="9">
        <v>0</v>
      </c>
      <c r="AS5522" s="9">
        <v>0</v>
      </c>
      <c r="AT5522" s="9">
        <v>0</v>
      </c>
      <c r="AU5522" s="9">
        <v>0</v>
      </c>
      <c r="AV5522" s="9">
        <v>0</v>
      </c>
      <c r="AW5522" s="9">
        <v>0</v>
      </c>
      <c r="AX5522" s="9">
        <v>0</v>
      </c>
      <c r="AY5522" s="9">
        <v>0</v>
      </c>
      <c r="AZ5522" s="9">
        <v>0</v>
      </c>
      <c r="BA5522" s="9">
        <v>0</v>
      </c>
      <c r="BB5522" s="9">
        <v>0</v>
      </c>
      <c r="BC5522" s="9">
        <v>0</v>
      </c>
    </row>
    <row r="5523" spans="2:55" x14ac:dyDescent="0.45">
      <c r="B5523" s="25">
        <v>5516</v>
      </c>
      <c r="D5523" s="9" t="s">
        <v>90</v>
      </c>
      <c r="E5523" s="9">
        <v>0</v>
      </c>
      <c r="F5523" s="9">
        <v>0</v>
      </c>
      <c r="G5523" s="9">
        <v>0</v>
      </c>
      <c r="H5523" s="9">
        <v>3</v>
      </c>
      <c r="I5523" s="9">
        <v>4</v>
      </c>
      <c r="J5523" s="9">
        <v>0</v>
      </c>
      <c r="K5523" s="9">
        <v>0</v>
      </c>
      <c r="L5523" s="9">
        <v>7</v>
      </c>
      <c r="M5523" s="9">
        <v>0</v>
      </c>
      <c r="N5523" s="9">
        <v>3</v>
      </c>
      <c r="O5523" s="9">
        <v>476</v>
      </c>
      <c r="P5523" s="9">
        <v>0</v>
      </c>
      <c r="Q5523" s="9">
        <v>0</v>
      </c>
      <c r="R5523" s="9">
        <v>0</v>
      </c>
      <c r="S5523" s="9">
        <v>8</v>
      </c>
      <c r="T5523" s="9">
        <v>0</v>
      </c>
      <c r="U5523" s="9">
        <v>0</v>
      </c>
      <c r="V5523" s="9">
        <v>0</v>
      </c>
      <c r="W5523" s="9">
        <v>0</v>
      </c>
      <c r="X5523" s="9">
        <v>0</v>
      </c>
      <c r="Y5523" s="9">
        <v>0</v>
      </c>
      <c r="Z5523" s="9">
        <v>0</v>
      </c>
      <c r="AA5523" s="9">
        <v>25</v>
      </c>
      <c r="AB5523" s="9">
        <v>30</v>
      </c>
      <c r="AC5523" s="9">
        <v>6</v>
      </c>
      <c r="AD5523" s="9">
        <v>0</v>
      </c>
      <c r="AE5523" s="9">
        <v>3</v>
      </c>
      <c r="AF5523" s="9">
        <v>0</v>
      </c>
      <c r="AG5523" s="9">
        <v>8</v>
      </c>
      <c r="AH5523" s="9">
        <v>5</v>
      </c>
      <c r="AI5523" s="9">
        <v>6</v>
      </c>
      <c r="AJ5523" s="9">
        <v>5</v>
      </c>
      <c r="AK5523" s="9">
        <v>3</v>
      </c>
      <c r="AL5523" s="9">
        <v>0</v>
      </c>
      <c r="AM5523" s="9">
        <v>3</v>
      </c>
      <c r="AN5523" s="9">
        <v>0</v>
      </c>
      <c r="AO5523" s="9">
        <v>0</v>
      </c>
      <c r="AP5523" s="9">
        <v>5</v>
      </c>
      <c r="AQ5523" s="9">
        <v>5</v>
      </c>
      <c r="AR5523" s="9">
        <v>0</v>
      </c>
      <c r="AS5523" s="9">
        <v>0</v>
      </c>
      <c r="AT5523" s="9">
        <v>0</v>
      </c>
      <c r="AU5523" s="9">
        <v>0</v>
      </c>
      <c r="AV5523" s="9">
        <v>0</v>
      </c>
      <c r="AW5523" s="9">
        <v>0</v>
      </c>
      <c r="AX5523" s="9">
        <v>3</v>
      </c>
      <c r="AY5523" s="9">
        <v>0</v>
      </c>
      <c r="AZ5523" s="9">
        <v>0</v>
      </c>
      <c r="BA5523" s="9">
        <v>0</v>
      </c>
      <c r="BB5523" s="9">
        <v>3</v>
      </c>
      <c r="BC5523" s="9">
        <v>0</v>
      </c>
    </row>
    <row r="5524" spans="2:55" x14ac:dyDescent="0.45">
      <c r="B5524" s="25">
        <v>5517</v>
      </c>
      <c r="D5524" s="9" t="s">
        <v>91</v>
      </c>
      <c r="E5524" s="9">
        <v>0</v>
      </c>
      <c r="F5524" s="9">
        <v>4</v>
      </c>
      <c r="G5524" s="9">
        <v>0</v>
      </c>
      <c r="H5524" s="9">
        <v>7</v>
      </c>
      <c r="I5524" s="9">
        <v>0</v>
      </c>
      <c r="J5524" s="9">
        <v>0</v>
      </c>
      <c r="K5524" s="9">
        <v>0</v>
      </c>
      <c r="L5524" s="9">
        <v>6</v>
      </c>
      <c r="M5524" s="9">
        <v>4</v>
      </c>
      <c r="N5524" s="9">
        <v>0</v>
      </c>
      <c r="O5524" s="9">
        <v>58</v>
      </c>
      <c r="P5524" s="9">
        <v>0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0</v>
      </c>
      <c r="X5524" s="9">
        <v>0</v>
      </c>
      <c r="Y5524" s="9">
        <v>0</v>
      </c>
      <c r="Z5524" s="9">
        <v>0</v>
      </c>
      <c r="AA5524" s="9">
        <v>0</v>
      </c>
      <c r="AB5524" s="9">
        <v>4</v>
      </c>
      <c r="AC5524" s="9">
        <v>0</v>
      </c>
      <c r="AD5524" s="9">
        <v>0</v>
      </c>
      <c r="AE5524" s="9">
        <v>0</v>
      </c>
      <c r="AF5524" s="9">
        <v>0</v>
      </c>
      <c r="AG5524" s="9">
        <v>4</v>
      </c>
      <c r="AH5524" s="9">
        <v>0</v>
      </c>
      <c r="AI5524" s="9">
        <v>0</v>
      </c>
      <c r="AJ5524" s="9">
        <v>0</v>
      </c>
      <c r="AK5524" s="9">
        <v>0</v>
      </c>
      <c r="AL5524" s="9">
        <v>0</v>
      </c>
      <c r="AM5524" s="9">
        <v>0</v>
      </c>
      <c r="AN5524" s="9">
        <v>0</v>
      </c>
      <c r="AO5524" s="9">
        <v>0</v>
      </c>
      <c r="AP5524" s="9">
        <v>0</v>
      </c>
      <c r="AQ5524" s="9">
        <v>0</v>
      </c>
      <c r="AR5524" s="9">
        <v>0</v>
      </c>
      <c r="AS5524" s="9">
        <v>0</v>
      </c>
      <c r="AT5524" s="9">
        <v>0</v>
      </c>
      <c r="AU5524" s="9">
        <v>0</v>
      </c>
      <c r="AV5524" s="9">
        <v>0</v>
      </c>
      <c r="AW5524" s="9">
        <v>0</v>
      </c>
      <c r="AX5524" s="9">
        <v>0</v>
      </c>
      <c r="AY5524" s="9">
        <v>0</v>
      </c>
      <c r="AZ5524" s="9">
        <v>0</v>
      </c>
      <c r="BA5524" s="9">
        <v>0</v>
      </c>
      <c r="BB5524" s="9">
        <v>0</v>
      </c>
      <c r="BC5524" s="9">
        <v>0</v>
      </c>
    </row>
    <row r="5525" spans="2:55" x14ac:dyDescent="0.45">
      <c r="B5525" s="25">
        <v>5518</v>
      </c>
      <c r="D5525" s="9" t="s">
        <v>92</v>
      </c>
      <c r="E5525" s="9">
        <v>0</v>
      </c>
      <c r="F5525" s="9">
        <v>0</v>
      </c>
      <c r="G5525" s="9">
        <v>0</v>
      </c>
      <c r="H5525" s="9">
        <v>5</v>
      </c>
      <c r="I5525" s="9">
        <v>0</v>
      </c>
      <c r="J5525" s="9">
        <v>0</v>
      </c>
      <c r="K5525" s="9">
        <v>0</v>
      </c>
      <c r="L5525" s="9">
        <v>4</v>
      </c>
      <c r="M5525" s="9">
        <v>0</v>
      </c>
      <c r="N5525" s="9">
        <v>0</v>
      </c>
      <c r="O5525" s="9">
        <v>85</v>
      </c>
      <c r="P5525" s="9">
        <v>0</v>
      </c>
      <c r="Q5525" s="9">
        <v>0</v>
      </c>
      <c r="R5525" s="9">
        <v>0</v>
      </c>
      <c r="S5525" s="9">
        <v>0</v>
      </c>
      <c r="T5525" s="9">
        <v>0</v>
      </c>
      <c r="U5525" s="9">
        <v>0</v>
      </c>
      <c r="V5525" s="9">
        <v>0</v>
      </c>
      <c r="W5525" s="9">
        <v>0</v>
      </c>
      <c r="X5525" s="9">
        <v>0</v>
      </c>
      <c r="Y5525" s="9">
        <v>0</v>
      </c>
      <c r="Z5525" s="9">
        <v>0</v>
      </c>
      <c r="AA5525" s="9">
        <v>14</v>
      </c>
      <c r="AB5525" s="9">
        <v>12</v>
      </c>
      <c r="AC5525" s="9">
        <v>0</v>
      </c>
      <c r="AD5525" s="9">
        <v>0</v>
      </c>
      <c r="AE5525" s="9">
        <v>0</v>
      </c>
      <c r="AF5525" s="9">
        <v>0</v>
      </c>
      <c r="AG5525" s="9">
        <v>3</v>
      </c>
      <c r="AH5525" s="9">
        <v>0</v>
      </c>
      <c r="AI5525" s="9">
        <v>5</v>
      </c>
      <c r="AJ5525" s="9">
        <v>0</v>
      </c>
      <c r="AK5525" s="9">
        <v>0</v>
      </c>
      <c r="AL5525" s="9">
        <v>0</v>
      </c>
      <c r="AM5525" s="9">
        <v>0</v>
      </c>
      <c r="AN5525" s="9">
        <v>0</v>
      </c>
      <c r="AO5525" s="9">
        <v>0</v>
      </c>
      <c r="AP5525" s="9">
        <v>3</v>
      </c>
      <c r="AQ5525" s="9">
        <v>0</v>
      </c>
      <c r="AR5525" s="9">
        <v>0</v>
      </c>
      <c r="AS5525" s="9">
        <v>0</v>
      </c>
      <c r="AT5525" s="9">
        <v>0</v>
      </c>
      <c r="AU5525" s="9">
        <v>0</v>
      </c>
      <c r="AV5525" s="9">
        <v>0</v>
      </c>
      <c r="AW5525" s="9">
        <v>0</v>
      </c>
      <c r="AX5525" s="9">
        <v>7</v>
      </c>
      <c r="AY5525" s="9">
        <v>0</v>
      </c>
      <c r="AZ5525" s="9">
        <v>0</v>
      </c>
      <c r="BA5525" s="9">
        <v>0</v>
      </c>
      <c r="BB5525" s="9">
        <v>0</v>
      </c>
      <c r="BC5525" s="9">
        <v>0</v>
      </c>
    </row>
    <row r="5526" spans="2:55" x14ac:dyDescent="0.45">
      <c r="B5526" s="25">
        <v>5519</v>
      </c>
      <c r="D5526" s="9" t="s">
        <v>93</v>
      </c>
      <c r="E5526" s="9">
        <v>0</v>
      </c>
      <c r="F5526" s="9">
        <v>3</v>
      </c>
      <c r="G5526" s="9">
        <v>0</v>
      </c>
      <c r="H5526" s="9">
        <v>0</v>
      </c>
      <c r="I5526" s="9">
        <v>0</v>
      </c>
      <c r="J5526" s="9">
        <v>0</v>
      </c>
      <c r="K5526" s="9">
        <v>0</v>
      </c>
      <c r="L5526" s="9">
        <v>0</v>
      </c>
      <c r="M5526" s="9">
        <v>0</v>
      </c>
      <c r="N5526" s="9">
        <v>0</v>
      </c>
      <c r="O5526" s="9">
        <v>9</v>
      </c>
      <c r="P5526" s="9">
        <v>0</v>
      </c>
      <c r="Q5526" s="9">
        <v>0</v>
      </c>
      <c r="R5526" s="9">
        <v>0</v>
      </c>
      <c r="S5526" s="9">
        <v>0</v>
      </c>
      <c r="T5526" s="9">
        <v>0</v>
      </c>
      <c r="U5526" s="9">
        <v>0</v>
      </c>
      <c r="V5526" s="9">
        <v>0</v>
      </c>
      <c r="W5526" s="9">
        <v>0</v>
      </c>
      <c r="X5526" s="9">
        <v>0</v>
      </c>
      <c r="Y5526" s="9">
        <v>0</v>
      </c>
      <c r="Z5526" s="9">
        <v>0</v>
      </c>
      <c r="AA5526" s="9">
        <v>0</v>
      </c>
      <c r="AB5526" s="9">
        <v>0</v>
      </c>
      <c r="AC5526" s="9">
        <v>0</v>
      </c>
      <c r="AD5526" s="9">
        <v>0</v>
      </c>
      <c r="AE5526" s="9">
        <v>0</v>
      </c>
      <c r="AF5526" s="9">
        <v>0</v>
      </c>
      <c r="AG5526" s="9">
        <v>0</v>
      </c>
      <c r="AH5526" s="9">
        <v>0</v>
      </c>
      <c r="AI5526" s="9">
        <v>0</v>
      </c>
      <c r="AJ5526" s="9">
        <v>0</v>
      </c>
      <c r="AK5526" s="9">
        <v>0</v>
      </c>
      <c r="AL5526" s="9">
        <v>0</v>
      </c>
      <c r="AM5526" s="9">
        <v>0</v>
      </c>
      <c r="AN5526" s="9">
        <v>0</v>
      </c>
      <c r="AO5526" s="9">
        <v>0</v>
      </c>
      <c r="AP5526" s="9">
        <v>0</v>
      </c>
      <c r="AQ5526" s="9">
        <v>0</v>
      </c>
      <c r="AR5526" s="9">
        <v>0</v>
      </c>
      <c r="AS5526" s="9">
        <v>0</v>
      </c>
      <c r="AT5526" s="9">
        <v>0</v>
      </c>
      <c r="AU5526" s="9">
        <v>0</v>
      </c>
      <c r="AV5526" s="9">
        <v>0</v>
      </c>
      <c r="AW5526" s="9">
        <v>0</v>
      </c>
      <c r="AX5526" s="9">
        <v>0</v>
      </c>
      <c r="AY5526" s="9">
        <v>0</v>
      </c>
      <c r="AZ5526" s="9">
        <v>0</v>
      </c>
      <c r="BA5526" s="9">
        <v>0</v>
      </c>
      <c r="BB5526" s="9">
        <v>0</v>
      </c>
      <c r="BC5526" s="9">
        <v>0</v>
      </c>
    </row>
    <row r="5527" spans="2:55" x14ac:dyDescent="0.45">
      <c r="B5527" s="25">
        <v>5520</v>
      </c>
      <c r="D5527" s="9" t="s">
        <v>94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22</v>
      </c>
      <c r="N5527" s="9">
        <v>0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8</v>
      </c>
      <c r="Y5527" s="9">
        <v>0</v>
      </c>
      <c r="Z5527" s="9">
        <v>0</v>
      </c>
      <c r="AA5527" s="9">
        <v>0</v>
      </c>
      <c r="AB5527" s="9">
        <v>0</v>
      </c>
      <c r="AC5527" s="9">
        <v>0</v>
      </c>
      <c r="AD5527" s="9">
        <v>0</v>
      </c>
      <c r="AE5527" s="9">
        <v>0</v>
      </c>
      <c r="AF5527" s="9">
        <v>0</v>
      </c>
      <c r="AG5527" s="9">
        <v>0</v>
      </c>
      <c r="AH5527" s="9">
        <v>0</v>
      </c>
      <c r="AI5527" s="9">
        <v>0</v>
      </c>
      <c r="AJ5527" s="9">
        <v>0</v>
      </c>
      <c r="AK5527" s="9">
        <v>0</v>
      </c>
      <c r="AL5527" s="9">
        <v>0</v>
      </c>
      <c r="AM5527" s="9">
        <v>0</v>
      </c>
      <c r="AN5527" s="9">
        <v>0</v>
      </c>
      <c r="AO5527" s="9">
        <v>0</v>
      </c>
      <c r="AP5527" s="9">
        <v>0</v>
      </c>
      <c r="AQ5527" s="9">
        <v>0</v>
      </c>
      <c r="AR5527" s="9">
        <v>0</v>
      </c>
      <c r="AS5527" s="9">
        <v>0</v>
      </c>
      <c r="AT5527" s="9">
        <v>0</v>
      </c>
      <c r="AU5527" s="9">
        <v>0</v>
      </c>
      <c r="AV5527" s="9">
        <v>0</v>
      </c>
      <c r="AW5527" s="9">
        <v>0</v>
      </c>
      <c r="AX5527" s="9">
        <v>0</v>
      </c>
      <c r="AY5527" s="9">
        <v>0</v>
      </c>
      <c r="AZ5527" s="9">
        <v>0</v>
      </c>
      <c r="BA5527" s="9">
        <v>0</v>
      </c>
      <c r="BB5527" s="9">
        <v>0</v>
      </c>
      <c r="BC5527" s="9">
        <v>0</v>
      </c>
    </row>
    <row r="5528" spans="2:55" x14ac:dyDescent="0.45">
      <c r="B5528" s="25">
        <v>5521</v>
      </c>
      <c r="D5528" s="9" t="s">
        <v>95</v>
      </c>
      <c r="E5528" s="9">
        <v>0</v>
      </c>
      <c r="F5528" s="9">
        <v>0</v>
      </c>
      <c r="G5528" s="9">
        <v>0</v>
      </c>
      <c r="H5528" s="9">
        <v>14</v>
      </c>
      <c r="I5528" s="9">
        <v>3</v>
      </c>
      <c r="J5528" s="9">
        <v>10</v>
      </c>
      <c r="K5528" s="9">
        <v>0</v>
      </c>
      <c r="L5528" s="9">
        <v>10</v>
      </c>
      <c r="M5528" s="9">
        <v>3</v>
      </c>
      <c r="N5528" s="9">
        <v>5</v>
      </c>
      <c r="O5528" s="9">
        <v>38</v>
      </c>
      <c r="P5528" s="9">
        <v>0</v>
      </c>
      <c r="Q5528" s="9">
        <v>0</v>
      </c>
      <c r="R5528" s="9">
        <v>0</v>
      </c>
      <c r="S5528" s="9">
        <v>3</v>
      </c>
      <c r="T5528" s="9">
        <v>0</v>
      </c>
      <c r="U5528" s="9">
        <v>0</v>
      </c>
      <c r="V5528" s="9">
        <v>0</v>
      </c>
      <c r="W5528" s="9">
        <v>0</v>
      </c>
      <c r="X5528" s="9">
        <v>0</v>
      </c>
      <c r="Y5528" s="9">
        <v>0</v>
      </c>
      <c r="Z5528" s="9">
        <v>0</v>
      </c>
      <c r="AA5528" s="9">
        <v>3</v>
      </c>
      <c r="AB5528" s="9">
        <v>21</v>
      </c>
      <c r="AC5528" s="9">
        <v>0</v>
      </c>
      <c r="AD5528" s="9">
        <v>0</v>
      </c>
      <c r="AE5528" s="9">
        <v>0</v>
      </c>
      <c r="AF5528" s="9">
        <v>0</v>
      </c>
      <c r="AG5528" s="9">
        <v>0</v>
      </c>
      <c r="AH5528" s="9">
        <v>0</v>
      </c>
      <c r="AI5528" s="9">
        <v>0</v>
      </c>
      <c r="AJ5528" s="9">
        <v>0</v>
      </c>
      <c r="AK5528" s="9">
        <v>5</v>
      </c>
      <c r="AL5528" s="9">
        <v>0</v>
      </c>
      <c r="AM5528" s="9">
        <v>0</v>
      </c>
      <c r="AN5528" s="9">
        <v>0</v>
      </c>
      <c r="AO5528" s="9">
        <v>0</v>
      </c>
      <c r="AP5528" s="9">
        <v>3</v>
      </c>
      <c r="AQ5528" s="9">
        <v>0</v>
      </c>
      <c r="AR5528" s="9">
        <v>0</v>
      </c>
      <c r="AS5528" s="9">
        <v>0</v>
      </c>
      <c r="AT5528" s="9">
        <v>0</v>
      </c>
      <c r="AU5528" s="9">
        <v>0</v>
      </c>
      <c r="AV5528" s="9">
        <v>0</v>
      </c>
      <c r="AW5528" s="9">
        <v>0</v>
      </c>
      <c r="AX5528" s="9">
        <v>0</v>
      </c>
      <c r="AY5528" s="9">
        <v>0</v>
      </c>
      <c r="AZ5528" s="9">
        <v>0</v>
      </c>
      <c r="BA5528" s="9">
        <v>0</v>
      </c>
      <c r="BB5528" s="9">
        <v>0</v>
      </c>
      <c r="BC5528" s="9">
        <v>0</v>
      </c>
    </row>
    <row r="5529" spans="2:55" x14ac:dyDescent="0.45">
      <c r="B5529" s="25">
        <v>5522</v>
      </c>
      <c r="D5529" s="9" t="s">
        <v>96</v>
      </c>
      <c r="E5529" s="9">
        <v>0</v>
      </c>
      <c r="F5529" s="9">
        <v>0</v>
      </c>
      <c r="G5529" s="9">
        <v>0</v>
      </c>
      <c r="H5529" s="9">
        <v>0</v>
      </c>
      <c r="I5529" s="9">
        <v>0</v>
      </c>
      <c r="J5529" s="9">
        <v>0</v>
      </c>
      <c r="K5529" s="9">
        <v>0</v>
      </c>
      <c r="L5529" s="9">
        <v>0</v>
      </c>
      <c r="M5529" s="9">
        <v>0</v>
      </c>
      <c r="N5529" s="9">
        <v>0</v>
      </c>
      <c r="O5529" s="9">
        <v>20</v>
      </c>
      <c r="P5529" s="9">
        <v>0</v>
      </c>
      <c r="Q5529" s="9">
        <v>0</v>
      </c>
      <c r="R5529" s="9">
        <v>0</v>
      </c>
      <c r="S5529" s="9">
        <v>0</v>
      </c>
      <c r="T5529" s="9">
        <v>0</v>
      </c>
      <c r="U5529" s="9">
        <v>0</v>
      </c>
      <c r="V5529" s="9">
        <v>0</v>
      </c>
      <c r="W5529" s="9">
        <v>0</v>
      </c>
      <c r="X5529" s="9">
        <v>0</v>
      </c>
      <c r="Y5529" s="9">
        <v>0</v>
      </c>
      <c r="Z5529" s="9">
        <v>0</v>
      </c>
      <c r="AA5529" s="9">
        <v>0</v>
      </c>
      <c r="AB5529" s="9">
        <v>0</v>
      </c>
      <c r="AC5529" s="9">
        <v>0</v>
      </c>
      <c r="AD5529" s="9">
        <v>0</v>
      </c>
      <c r="AE5529" s="9">
        <v>0</v>
      </c>
      <c r="AF5529" s="9">
        <v>0</v>
      </c>
      <c r="AG5529" s="9">
        <v>0</v>
      </c>
      <c r="AH5529" s="9">
        <v>0</v>
      </c>
      <c r="AI5529" s="9">
        <v>0</v>
      </c>
      <c r="AJ5529" s="9">
        <v>0</v>
      </c>
      <c r="AK5529" s="9">
        <v>0</v>
      </c>
      <c r="AL5529" s="9">
        <v>0</v>
      </c>
      <c r="AM5529" s="9">
        <v>0</v>
      </c>
      <c r="AN5529" s="9">
        <v>0</v>
      </c>
      <c r="AO5529" s="9">
        <v>0</v>
      </c>
      <c r="AP5529" s="9">
        <v>0</v>
      </c>
      <c r="AQ5529" s="9">
        <v>0</v>
      </c>
      <c r="AR5529" s="9">
        <v>0</v>
      </c>
      <c r="AS5529" s="9">
        <v>0</v>
      </c>
      <c r="AT5529" s="9">
        <v>0</v>
      </c>
      <c r="AU5529" s="9">
        <v>0</v>
      </c>
      <c r="AV5529" s="9">
        <v>0</v>
      </c>
      <c r="AW5529" s="9">
        <v>0</v>
      </c>
      <c r="AX5529" s="9">
        <v>0</v>
      </c>
      <c r="AY5529" s="9">
        <v>0</v>
      </c>
      <c r="AZ5529" s="9">
        <v>0</v>
      </c>
      <c r="BA5529" s="9">
        <v>0</v>
      </c>
      <c r="BB5529" s="9">
        <v>0</v>
      </c>
      <c r="BC5529" s="9">
        <v>0</v>
      </c>
    </row>
    <row r="5530" spans="2:55" x14ac:dyDescent="0.45">
      <c r="B5530" s="25">
        <v>5523</v>
      </c>
      <c r="D5530" s="9" t="s">
        <v>97</v>
      </c>
      <c r="E5530" s="9">
        <v>5</v>
      </c>
      <c r="F5530" s="9">
        <v>5</v>
      </c>
      <c r="G5530" s="9">
        <v>0</v>
      </c>
      <c r="H5530" s="9">
        <v>12</v>
      </c>
      <c r="I5530" s="9">
        <v>0</v>
      </c>
      <c r="J5530" s="9">
        <v>0</v>
      </c>
      <c r="K5530" s="9">
        <v>0</v>
      </c>
      <c r="L5530" s="9">
        <v>0</v>
      </c>
      <c r="M5530" s="9">
        <v>3</v>
      </c>
      <c r="N5530" s="9">
        <v>0</v>
      </c>
      <c r="O5530" s="9">
        <v>99</v>
      </c>
      <c r="P5530" s="9">
        <v>0</v>
      </c>
      <c r="Q5530" s="9">
        <v>5</v>
      </c>
      <c r="R5530" s="9">
        <v>0</v>
      </c>
      <c r="S5530" s="9">
        <v>0</v>
      </c>
      <c r="T5530" s="9">
        <v>0</v>
      </c>
      <c r="U5530" s="9">
        <v>0</v>
      </c>
      <c r="V5530" s="9">
        <v>0</v>
      </c>
      <c r="W5530" s="9">
        <v>0</v>
      </c>
      <c r="X5530" s="9">
        <v>0</v>
      </c>
      <c r="Y5530" s="9">
        <v>0</v>
      </c>
      <c r="Z5530" s="9">
        <v>0</v>
      </c>
      <c r="AA5530" s="9">
        <v>10</v>
      </c>
      <c r="AB5530" s="9">
        <v>7</v>
      </c>
      <c r="AC5530" s="9">
        <v>5</v>
      </c>
      <c r="AD5530" s="9">
        <v>0</v>
      </c>
      <c r="AE5530" s="9">
        <v>7</v>
      </c>
      <c r="AF5530" s="9">
        <v>0</v>
      </c>
      <c r="AG5530" s="9">
        <v>8</v>
      </c>
      <c r="AH5530" s="9">
        <v>0</v>
      </c>
      <c r="AI5530" s="9">
        <v>0</v>
      </c>
      <c r="AJ5530" s="9">
        <v>0</v>
      </c>
      <c r="AK5530" s="9">
        <v>0</v>
      </c>
      <c r="AL5530" s="9">
        <v>0</v>
      </c>
      <c r="AM5530" s="9">
        <v>0</v>
      </c>
      <c r="AN5530" s="9">
        <v>0</v>
      </c>
      <c r="AO5530" s="9">
        <v>0</v>
      </c>
      <c r="AP5530" s="9">
        <v>0</v>
      </c>
      <c r="AQ5530" s="9">
        <v>0</v>
      </c>
      <c r="AR5530" s="9">
        <v>0</v>
      </c>
      <c r="AS5530" s="9">
        <v>0</v>
      </c>
      <c r="AT5530" s="9">
        <v>0</v>
      </c>
      <c r="AU5530" s="9">
        <v>0</v>
      </c>
      <c r="AV5530" s="9">
        <v>0</v>
      </c>
      <c r="AW5530" s="9">
        <v>0</v>
      </c>
      <c r="AX5530" s="9">
        <v>0</v>
      </c>
      <c r="AY5530" s="9">
        <v>0</v>
      </c>
      <c r="AZ5530" s="9">
        <v>0</v>
      </c>
      <c r="BA5530" s="9">
        <v>0</v>
      </c>
      <c r="BB5530" s="9">
        <v>0</v>
      </c>
      <c r="BC5530" s="9">
        <v>0</v>
      </c>
    </row>
    <row r="5531" spans="2:55" x14ac:dyDescent="0.45">
      <c r="B5531" s="25">
        <v>5524</v>
      </c>
      <c r="D5531" s="9" t="s">
        <v>98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0</v>
      </c>
      <c r="N5531" s="9">
        <v>0</v>
      </c>
      <c r="O5531" s="9">
        <v>4</v>
      </c>
      <c r="P5531" s="9">
        <v>0</v>
      </c>
      <c r="Q5531" s="9">
        <v>0</v>
      </c>
      <c r="R5531" s="9">
        <v>0</v>
      </c>
      <c r="S5531" s="9">
        <v>0</v>
      </c>
      <c r="T5531" s="9">
        <v>0</v>
      </c>
      <c r="U5531" s="9">
        <v>0</v>
      </c>
      <c r="V5531" s="9">
        <v>0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  <c r="AC5531" s="9">
        <v>0</v>
      </c>
      <c r="AD5531" s="9">
        <v>0</v>
      </c>
      <c r="AE5531" s="9">
        <v>0</v>
      </c>
      <c r="AF5531" s="9">
        <v>0</v>
      </c>
      <c r="AG5531" s="9">
        <v>0</v>
      </c>
      <c r="AH5531" s="9">
        <v>0</v>
      </c>
      <c r="AI5531" s="9">
        <v>0</v>
      </c>
      <c r="AJ5531" s="9">
        <v>0</v>
      </c>
      <c r="AK5531" s="9">
        <v>0</v>
      </c>
      <c r="AL5531" s="9">
        <v>0</v>
      </c>
      <c r="AM5531" s="9">
        <v>0</v>
      </c>
      <c r="AN5531" s="9">
        <v>0</v>
      </c>
      <c r="AO5531" s="9">
        <v>0</v>
      </c>
      <c r="AP5531" s="9">
        <v>0</v>
      </c>
      <c r="AQ5531" s="9">
        <v>0</v>
      </c>
      <c r="AR5531" s="9">
        <v>0</v>
      </c>
      <c r="AS5531" s="9">
        <v>0</v>
      </c>
      <c r="AT5531" s="9">
        <v>0</v>
      </c>
      <c r="AU5531" s="9">
        <v>0</v>
      </c>
      <c r="AV5531" s="9">
        <v>0</v>
      </c>
      <c r="AW5531" s="9">
        <v>0</v>
      </c>
      <c r="AX5531" s="9">
        <v>0</v>
      </c>
      <c r="AY5531" s="9">
        <v>0</v>
      </c>
      <c r="AZ5531" s="9">
        <v>0</v>
      </c>
      <c r="BA5531" s="9">
        <v>0</v>
      </c>
      <c r="BB5531" s="9">
        <v>0</v>
      </c>
      <c r="BC5531" s="9">
        <v>0</v>
      </c>
    </row>
    <row r="5532" spans="2:55" x14ac:dyDescent="0.45">
      <c r="B5532" s="25">
        <v>5525</v>
      </c>
      <c r="D5532" s="9" t="s">
        <v>99</v>
      </c>
      <c r="E5532" s="9">
        <v>0</v>
      </c>
      <c r="F5532" s="9">
        <v>0</v>
      </c>
      <c r="G5532" s="9">
        <v>0</v>
      </c>
      <c r="H5532" s="9">
        <v>12</v>
      </c>
      <c r="I5532" s="9">
        <v>10</v>
      </c>
      <c r="J5532" s="9">
        <v>0</v>
      </c>
      <c r="K5532" s="9">
        <v>0</v>
      </c>
      <c r="L5532" s="9">
        <v>7</v>
      </c>
      <c r="M5532" s="9">
        <v>0</v>
      </c>
      <c r="N5532" s="9">
        <v>0</v>
      </c>
      <c r="O5532" s="9">
        <v>7</v>
      </c>
      <c r="P5532" s="9">
        <v>0</v>
      </c>
      <c r="Q5532" s="9">
        <v>5</v>
      </c>
      <c r="R5532" s="9">
        <v>0</v>
      </c>
      <c r="S5532" s="9">
        <v>3</v>
      </c>
      <c r="T5532" s="9">
        <v>0</v>
      </c>
      <c r="U5532" s="9">
        <v>0</v>
      </c>
      <c r="V5532" s="9">
        <v>0</v>
      </c>
      <c r="W5532" s="9">
        <v>3</v>
      </c>
      <c r="X5532" s="9">
        <v>0</v>
      </c>
      <c r="Y5532" s="9">
        <v>0</v>
      </c>
      <c r="Z5532" s="9">
        <v>0</v>
      </c>
      <c r="AA5532" s="9">
        <v>4</v>
      </c>
      <c r="AB5532" s="9">
        <v>0</v>
      </c>
      <c r="AC5532" s="9">
        <v>0</v>
      </c>
      <c r="AD5532" s="9">
        <v>0</v>
      </c>
      <c r="AE5532" s="9">
        <v>13</v>
      </c>
      <c r="AF5532" s="9">
        <v>0</v>
      </c>
      <c r="AG5532" s="9">
        <v>0</v>
      </c>
      <c r="AH5532" s="9">
        <v>0</v>
      </c>
      <c r="AI5532" s="9">
        <v>0</v>
      </c>
      <c r="AJ5532" s="9">
        <v>0</v>
      </c>
      <c r="AK5532" s="9">
        <v>0</v>
      </c>
      <c r="AL5532" s="9">
        <v>0</v>
      </c>
      <c r="AM5532" s="9">
        <v>0</v>
      </c>
      <c r="AN5532" s="9">
        <v>0</v>
      </c>
      <c r="AO5532" s="9">
        <v>0</v>
      </c>
      <c r="AP5532" s="9">
        <v>5</v>
      </c>
      <c r="AQ5532" s="9">
        <v>3</v>
      </c>
      <c r="AR5532" s="9">
        <v>0</v>
      </c>
      <c r="AS5532" s="9">
        <v>0</v>
      </c>
      <c r="AT5532" s="9">
        <v>0</v>
      </c>
      <c r="AU5532" s="9">
        <v>0</v>
      </c>
      <c r="AV5532" s="9">
        <v>0</v>
      </c>
      <c r="AW5532" s="9">
        <v>0</v>
      </c>
      <c r="AX5532" s="9">
        <v>0</v>
      </c>
      <c r="AY5532" s="9">
        <v>0</v>
      </c>
      <c r="AZ5532" s="9">
        <v>0</v>
      </c>
      <c r="BA5532" s="9">
        <v>0</v>
      </c>
      <c r="BB5532" s="9">
        <v>0</v>
      </c>
      <c r="BC5532" s="9">
        <v>0</v>
      </c>
    </row>
    <row r="5533" spans="2:55" x14ac:dyDescent="0.45">
      <c r="B5533" s="25">
        <v>5526</v>
      </c>
      <c r="D5533" s="9" t="s">
        <v>100</v>
      </c>
      <c r="E5533" s="9">
        <v>0</v>
      </c>
      <c r="F5533" s="9">
        <v>0</v>
      </c>
      <c r="G5533" s="9">
        <v>0</v>
      </c>
      <c r="H5533" s="9">
        <v>14</v>
      </c>
      <c r="I5533" s="9">
        <v>4</v>
      </c>
      <c r="J5533" s="9">
        <v>0</v>
      </c>
      <c r="K5533" s="9">
        <v>0</v>
      </c>
      <c r="L5533" s="9">
        <v>6</v>
      </c>
      <c r="M5533" s="9">
        <v>0</v>
      </c>
      <c r="N5533" s="9">
        <v>96</v>
      </c>
      <c r="O5533" s="9">
        <v>0</v>
      </c>
      <c r="P5533" s="9">
        <v>0</v>
      </c>
      <c r="Q5533" s="9">
        <v>4</v>
      </c>
      <c r="R5533" s="9">
        <v>0</v>
      </c>
      <c r="S5533" s="9">
        <v>0</v>
      </c>
      <c r="T5533" s="9">
        <v>0</v>
      </c>
      <c r="U5533" s="9">
        <v>0</v>
      </c>
      <c r="V5533" s="9">
        <v>0</v>
      </c>
      <c r="W5533" s="9">
        <v>0</v>
      </c>
      <c r="X5533" s="9">
        <v>0</v>
      </c>
      <c r="Y5533" s="9">
        <v>0</v>
      </c>
      <c r="Z5533" s="9">
        <v>0</v>
      </c>
      <c r="AA5533" s="9">
        <v>0</v>
      </c>
      <c r="AB5533" s="9">
        <v>5</v>
      </c>
      <c r="AC5533" s="9">
        <v>0</v>
      </c>
      <c r="AD5533" s="9">
        <v>0</v>
      </c>
      <c r="AE5533" s="9">
        <v>3</v>
      </c>
      <c r="AF5533" s="9">
        <v>0</v>
      </c>
      <c r="AG5533" s="9">
        <v>0</v>
      </c>
      <c r="AH5533" s="9">
        <v>0</v>
      </c>
      <c r="AI5533" s="9">
        <v>4</v>
      </c>
      <c r="AJ5533" s="9">
        <v>0</v>
      </c>
      <c r="AK5533" s="9">
        <v>0</v>
      </c>
      <c r="AL5533" s="9">
        <v>0</v>
      </c>
      <c r="AM5533" s="9">
        <v>0</v>
      </c>
      <c r="AN5533" s="9">
        <v>0</v>
      </c>
      <c r="AO5533" s="9">
        <v>0</v>
      </c>
      <c r="AP5533" s="9">
        <v>0</v>
      </c>
      <c r="AQ5533" s="9">
        <v>0</v>
      </c>
      <c r="AR5533" s="9">
        <v>0</v>
      </c>
      <c r="AS5533" s="9">
        <v>0</v>
      </c>
      <c r="AT5533" s="9">
        <v>0</v>
      </c>
      <c r="AU5533" s="9">
        <v>0</v>
      </c>
      <c r="AV5533" s="9">
        <v>0</v>
      </c>
      <c r="AW5533" s="9">
        <v>0</v>
      </c>
      <c r="AX5533" s="9">
        <v>0</v>
      </c>
      <c r="AY5533" s="9">
        <v>0</v>
      </c>
      <c r="AZ5533" s="9">
        <v>0</v>
      </c>
      <c r="BA5533" s="9">
        <v>0</v>
      </c>
      <c r="BB5533" s="9">
        <v>4</v>
      </c>
      <c r="BC5533" s="9">
        <v>0</v>
      </c>
    </row>
    <row r="5534" spans="2:55" x14ac:dyDescent="0.45">
      <c r="B5534" s="25">
        <v>5527</v>
      </c>
      <c r="D5534" s="9" t="s">
        <v>101</v>
      </c>
      <c r="E5534" s="9">
        <v>5</v>
      </c>
      <c r="F5534" s="9">
        <v>3</v>
      </c>
      <c r="G5534" s="9">
        <v>0</v>
      </c>
      <c r="H5534" s="9">
        <v>28</v>
      </c>
      <c r="I5534" s="9">
        <v>18</v>
      </c>
      <c r="J5534" s="9">
        <v>0</v>
      </c>
      <c r="K5534" s="9">
        <v>4</v>
      </c>
      <c r="L5534" s="9">
        <v>13</v>
      </c>
      <c r="M5534" s="9">
        <v>0</v>
      </c>
      <c r="N5534" s="9">
        <v>259</v>
      </c>
      <c r="O5534" s="9">
        <v>4</v>
      </c>
      <c r="P5534" s="9">
        <v>0</v>
      </c>
      <c r="Q5534" s="9">
        <v>14</v>
      </c>
      <c r="R5534" s="9">
        <v>0</v>
      </c>
      <c r="S5534" s="9">
        <v>0</v>
      </c>
      <c r="T5534" s="9">
        <v>0</v>
      </c>
      <c r="U5534" s="9">
        <v>0</v>
      </c>
      <c r="V5534" s="9">
        <v>0</v>
      </c>
      <c r="W5534" s="9">
        <v>3</v>
      </c>
      <c r="X5534" s="9">
        <v>5</v>
      </c>
      <c r="Y5534" s="9">
        <v>4</v>
      </c>
      <c r="Z5534" s="9">
        <v>0</v>
      </c>
      <c r="AA5534" s="9">
        <v>0</v>
      </c>
      <c r="AB5534" s="9">
        <v>83</v>
      </c>
      <c r="AC5534" s="9">
        <v>9</v>
      </c>
      <c r="AD5534" s="9">
        <v>0</v>
      </c>
      <c r="AE5534" s="9">
        <v>12</v>
      </c>
      <c r="AF5534" s="9">
        <v>0</v>
      </c>
      <c r="AG5534" s="9">
        <v>17</v>
      </c>
      <c r="AH5534" s="9">
        <v>5</v>
      </c>
      <c r="AI5534" s="9">
        <v>7</v>
      </c>
      <c r="AJ5534" s="9">
        <v>6</v>
      </c>
      <c r="AK5534" s="9">
        <v>9</v>
      </c>
      <c r="AL5534" s="9">
        <v>0</v>
      </c>
      <c r="AM5534" s="9">
        <v>9</v>
      </c>
      <c r="AN5534" s="9">
        <v>0</v>
      </c>
      <c r="AO5534" s="9">
        <v>6</v>
      </c>
      <c r="AP5534" s="9">
        <v>12</v>
      </c>
      <c r="AQ5534" s="9">
        <v>0</v>
      </c>
      <c r="AR5534" s="9">
        <v>0</v>
      </c>
      <c r="AS5534" s="9">
        <v>0</v>
      </c>
      <c r="AT5534" s="9">
        <v>0</v>
      </c>
      <c r="AU5534" s="9">
        <v>0</v>
      </c>
      <c r="AV5534" s="9">
        <v>0</v>
      </c>
      <c r="AW5534" s="9">
        <v>0</v>
      </c>
      <c r="AX5534" s="9">
        <v>7</v>
      </c>
      <c r="AY5534" s="9">
        <v>0</v>
      </c>
      <c r="AZ5534" s="9">
        <v>0</v>
      </c>
      <c r="BA5534" s="9">
        <v>0</v>
      </c>
      <c r="BB5534" s="9">
        <v>0</v>
      </c>
      <c r="BC5534" s="9">
        <v>0</v>
      </c>
    </row>
    <row r="5535" spans="2:55" x14ac:dyDescent="0.45">
      <c r="B5535" s="25">
        <v>5528</v>
      </c>
      <c r="D5535" s="9" t="s">
        <v>102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0</v>
      </c>
      <c r="N5535" s="9">
        <v>0</v>
      </c>
      <c r="O5535" s="9">
        <v>0</v>
      </c>
      <c r="P5535" s="9">
        <v>0</v>
      </c>
      <c r="Q5535" s="9">
        <v>0</v>
      </c>
      <c r="R5535" s="9">
        <v>0</v>
      </c>
      <c r="S5535" s="9">
        <v>0</v>
      </c>
      <c r="T5535" s="9">
        <v>0</v>
      </c>
      <c r="U5535" s="9">
        <v>0</v>
      </c>
      <c r="V5535" s="9">
        <v>0</v>
      </c>
      <c r="W5535" s="9">
        <v>0</v>
      </c>
      <c r="X5535" s="9">
        <v>0</v>
      </c>
      <c r="Y5535" s="9">
        <v>0</v>
      </c>
      <c r="Z5535" s="9">
        <v>0</v>
      </c>
      <c r="AA5535" s="9">
        <v>0</v>
      </c>
      <c r="AB5535" s="9">
        <v>0</v>
      </c>
      <c r="AC5535" s="9">
        <v>0</v>
      </c>
      <c r="AD5535" s="9">
        <v>0</v>
      </c>
      <c r="AE5535" s="9">
        <v>0</v>
      </c>
      <c r="AF5535" s="9">
        <v>0</v>
      </c>
      <c r="AG5535" s="9">
        <v>0</v>
      </c>
      <c r="AH5535" s="9">
        <v>0</v>
      </c>
      <c r="AI5535" s="9">
        <v>0</v>
      </c>
      <c r="AJ5535" s="9">
        <v>0</v>
      </c>
      <c r="AK5535" s="9">
        <v>0</v>
      </c>
      <c r="AL5535" s="9">
        <v>0</v>
      </c>
      <c r="AM5535" s="9">
        <v>0</v>
      </c>
      <c r="AN5535" s="9">
        <v>0</v>
      </c>
      <c r="AO5535" s="9">
        <v>0</v>
      </c>
      <c r="AP5535" s="9">
        <v>0</v>
      </c>
      <c r="AQ5535" s="9">
        <v>0</v>
      </c>
      <c r="AR5535" s="9">
        <v>0</v>
      </c>
      <c r="AS5535" s="9">
        <v>0</v>
      </c>
      <c r="AT5535" s="9">
        <v>0</v>
      </c>
      <c r="AU5535" s="9">
        <v>0</v>
      </c>
      <c r="AV5535" s="9">
        <v>0</v>
      </c>
      <c r="AW5535" s="9">
        <v>0</v>
      </c>
      <c r="AX5535" s="9">
        <v>0</v>
      </c>
      <c r="AY5535" s="9">
        <v>0</v>
      </c>
      <c r="AZ5535" s="9">
        <v>0</v>
      </c>
      <c r="BA5535" s="9">
        <v>0</v>
      </c>
      <c r="BB5535" s="9">
        <v>0</v>
      </c>
      <c r="BC5535" s="9">
        <v>0</v>
      </c>
    </row>
    <row r="5536" spans="2:55" x14ac:dyDescent="0.45">
      <c r="B5536" s="25">
        <v>5529</v>
      </c>
      <c r="D5536" s="9" t="s">
        <v>103</v>
      </c>
      <c r="E5536" s="9">
        <v>0</v>
      </c>
      <c r="F5536" s="9">
        <v>0</v>
      </c>
      <c r="G5536" s="9">
        <v>0</v>
      </c>
      <c r="H5536" s="9">
        <v>0</v>
      </c>
      <c r="I5536" s="9">
        <v>0</v>
      </c>
      <c r="J5536" s="9">
        <v>0</v>
      </c>
      <c r="K5536" s="9">
        <v>0</v>
      </c>
      <c r="L5536" s="9">
        <v>0</v>
      </c>
      <c r="M5536" s="9">
        <v>0</v>
      </c>
      <c r="N5536" s="9">
        <v>0</v>
      </c>
      <c r="O5536" s="9">
        <v>0</v>
      </c>
      <c r="P5536" s="9">
        <v>0</v>
      </c>
      <c r="Q5536" s="9">
        <v>0</v>
      </c>
      <c r="R5536" s="9">
        <v>0</v>
      </c>
      <c r="S5536" s="9">
        <v>0</v>
      </c>
      <c r="T5536" s="9">
        <v>0</v>
      </c>
      <c r="U5536" s="9">
        <v>0</v>
      </c>
      <c r="V5536" s="9">
        <v>0</v>
      </c>
      <c r="W5536" s="9">
        <v>0</v>
      </c>
      <c r="X5536" s="9">
        <v>0</v>
      </c>
      <c r="Y5536" s="9">
        <v>0</v>
      </c>
      <c r="Z5536" s="9">
        <v>0</v>
      </c>
      <c r="AA5536" s="9">
        <v>0</v>
      </c>
      <c r="AB5536" s="9">
        <v>0</v>
      </c>
      <c r="AC5536" s="9">
        <v>0</v>
      </c>
      <c r="AD5536" s="9">
        <v>0</v>
      </c>
      <c r="AE5536" s="9">
        <v>0</v>
      </c>
      <c r="AF5536" s="9">
        <v>0</v>
      </c>
      <c r="AG5536" s="9">
        <v>0</v>
      </c>
      <c r="AH5536" s="9">
        <v>0</v>
      </c>
      <c r="AI5536" s="9">
        <v>0</v>
      </c>
      <c r="AJ5536" s="9">
        <v>0</v>
      </c>
      <c r="AK5536" s="9">
        <v>0</v>
      </c>
      <c r="AL5536" s="9">
        <v>0</v>
      </c>
      <c r="AM5536" s="9">
        <v>0</v>
      </c>
      <c r="AN5536" s="9">
        <v>0</v>
      </c>
      <c r="AO5536" s="9">
        <v>0</v>
      </c>
      <c r="AP5536" s="9">
        <v>0</v>
      </c>
      <c r="AQ5536" s="9">
        <v>0</v>
      </c>
      <c r="AR5536" s="9">
        <v>0</v>
      </c>
      <c r="AS5536" s="9">
        <v>0</v>
      </c>
      <c r="AT5536" s="9">
        <v>0</v>
      </c>
      <c r="AU5536" s="9">
        <v>0</v>
      </c>
      <c r="AV5536" s="9">
        <v>0</v>
      </c>
      <c r="AW5536" s="9">
        <v>0</v>
      </c>
      <c r="AX5536" s="9">
        <v>0</v>
      </c>
      <c r="AY5536" s="9">
        <v>0</v>
      </c>
      <c r="AZ5536" s="9">
        <v>0</v>
      </c>
      <c r="BA5536" s="9">
        <v>0</v>
      </c>
      <c r="BB5536" s="9">
        <v>0</v>
      </c>
      <c r="BC5536" s="9">
        <v>0</v>
      </c>
    </row>
    <row r="5537" spans="2:55" x14ac:dyDescent="0.45">
      <c r="B5537" s="25">
        <v>5530</v>
      </c>
      <c r="D5537" s="9" t="s">
        <v>104</v>
      </c>
      <c r="E5537" s="9">
        <v>0</v>
      </c>
      <c r="F5537" s="9">
        <v>25</v>
      </c>
      <c r="G5537" s="9">
        <v>0</v>
      </c>
      <c r="H5537" s="9">
        <v>107</v>
      </c>
      <c r="I5537" s="9">
        <v>24</v>
      </c>
      <c r="J5537" s="9">
        <v>0</v>
      </c>
      <c r="K5537" s="9">
        <v>4</v>
      </c>
      <c r="L5537" s="9">
        <v>210</v>
      </c>
      <c r="M5537" s="9">
        <v>4</v>
      </c>
      <c r="N5537" s="9">
        <v>6</v>
      </c>
      <c r="O5537" s="9">
        <v>0</v>
      </c>
      <c r="P5537" s="9">
        <v>8</v>
      </c>
      <c r="Q5537" s="9">
        <v>19</v>
      </c>
      <c r="R5537" s="9">
        <v>0</v>
      </c>
      <c r="S5537" s="9">
        <v>0</v>
      </c>
      <c r="T5537" s="9">
        <v>0</v>
      </c>
      <c r="U5537" s="9">
        <v>0</v>
      </c>
      <c r="V5537" s="9">
        <v>0</v>
      </c>
      <c r="W5537" s="9">
        <v>5</v>
      </c>
      <c r="X5537" s="9">
        <v>0</v>
      </c>
      <c r="Y5537" s="9">
        <v>0</v>
      </c>
      <c r="Z5537" s="9">
        <v>0</v>
      </c>
      <c r="AA5537" s="9">
        <v>0</v>
      </c>
      <c r="AB5537" s="9">
        <v>9</v>
      </c>
      <c r="AC5537" s="9">
        <v>0</v>
      </c>
      <c r="AD5537" s="9">
        <v>0</v>
      </c>
      <c r="AE5537" s="9">
        <v>11</v>
      </c>
      <c r="AF5537" s="9">
        <v>0</v>
      </c>
      <c r="AG5537" s="9">
        <v>13</v>
      </c>
      <c r="AH5537" s="9">
        <v>3</v>
      </c>
      <c r="AI5537" s="9">
        <v>14</v>
      </c>
      <c r="AJ5537" s="9">
        <v>7</v>
      </c>
      <c r="AK5537" s="9">
        <v>42</v>
      </c>
      <c r="AL5537" s="9">
        <v>0</v>
      </c>
      <c r="AM5537" s="9">
        <v>12</v>
      </c>
      <c r="AN5537" s="9">
        <v>0</v>
      </c>
      <c r="AO5537" s="9">
        <v>20</v>
      </c>
      <c r="AP5537" s="9">
        <v>21</v>
      </c>
      <c r="AQ5537" s="9">
        <v>9</v>
      </c>
      <c r="AR5537" s="9">
        <v>0</v>
      </c>
      <c r="AS5537" s="9">
        <v>0</v>
      </c>
      <c r="AT5537" s="9">
        <v>0</v>
      </c>
      <c r="AU5537" s="9">
        <v>0</v>
      </c>
      <c r="AV5537" s="9">
        <v>0</v>
      </c>
      <c r="AW5537" s="9">
        <v>0</v>
      </c>
      <c r="AX5537" s="9">
        <v>4</v>
      </c>
      <c r="AY5537" s="9">
        <v>4</v>
      </c>
      <c r="AZ5537" s="9">
        <v>0</v>
      </c>
      <c r="BA5537" s="9">
        <v>0</v>
      </c>
      <c r="BB5537" s="9">
        <v>7</v>
      </c>
      <c r="BC5537" s="9">
        <v>0</v>
      </c>
    </row>
    <row r="5538" spans="2:55" x14ac:dyDescent="0.45">
      <c r="B5538" s="25">
        <v>5531</v>
      </c>
      <c r="D5538" s="9" t="s">
        <v>105</v>
      </c>
      <c r="E5538" s="9">
        <v>3</v>
      </c>
      <c r="F5538" s="9">
        <v>31</v>
      </c>
      <c r="G5538" s="9">
        <v>0</v>
      </c>
      <c r="H5538" s="9">
        <v>154</v>
      </c>
      <c r="I5538" s="9">
        <v>41</v>
      </c>
      <c r="J5538" s="9">
        <v>10</v>
      </c>
      <c r="K5538" s="9">
        <v>0</v>
      </c>
      <c r="L5538" s="9">
        <v>508</v>
      </c>
      <c r="M5538" s="9">
        <v>0</v>
      </c>
      <c r="N5538" s="9">
        <v>18</v>
      </c>
      <c r="O5538" s="9">
        <v>0</v>
      </c>
      <c r="P5538" s="9">
        <v>16</v>
      </c>
      <c r="Q5538" s="9">
        <v>10</v>
      </c>
      <c r="R5538" s="9">
        <v>0</v>
      </c>
      <c r="S5538" s="9">
        <v>0</v>
      </c>
      <c r="T5538" s="9">
        <v>0</v>
      </c>
      <c r="U5538" s="9">
        <v>0</v>
      </c>
      <c r="V5538" s="9">
        <v>0</v>
      </c>
      <c r="W5538" s="9">
        <v>14</v>
      </c>
      <c r="X5538" s="9">
        <v>0</v>
      </c>
      <c r="Y5538" s="9">
        <v>0</v>
      </c>
      <c r="Z5538" s="9">
        <v>0</v>
      </c>
      <c r="AA5538" s="9">
        <v>0</v>
      </c>
      <c r="AB5538" s="9">
        <v>14</v>
      </c>
      <c r="AC5538" s="9">
        <v>12</v>
      </c>
      <c r="AD5538" s="9">
        <v>3</v>
      </c>
      <c r="AE5538" s="9">
        <v>5</v>
      </c>
      <c r="AF5538" s="9">
        <v>0</v>
      </c>
      <c r="AG5538" s="9">
        <v>25</v>
      </c>
      <c r="AH5538" s="9">
        <v>3</v>
      </c>
      <c r="AI5538" s="9">
        <v>13</v>
      </c>
      <c r="AJ5538" s="9">
        <v>14</v>
      </c>
      <c r="AK5538" s="9">
        <v>114</v>
      </c>
      <c r="AL5538" s="9">
        <v>7</v>
      </c>
      <c r="AM5538" s="9">
        <v>19</v>
      </c>
      <c r="AN5538" s="9">
        <v>0</v>
      </c>
      <c r="AO5538" s="9">
        <v>14</v>
      </c>
      <c r="AP5538" s="9">
        <v>17</v>
      </c>
      <c r="AQ5538" s="9">
        <v>10</v>
      </c>
      <c r="AR5538" s="9">
        <v>0</v>
      </c>
      <c r="AS5538" s="9">
        <v>4</v>
      </c>
      <c r="AT5538" s="9">
        <v>0</v>
      </c>
      <c r="AU5538" s="9">
        <v>10</v>
      </c>
      <c r="AV5538" s="9">
        <v>5</v>
      </c>
      <c r="AW5538" s="9">
        <v>0</v>
      </c>
      <c r="AX5538" s="9">
        <v>24</v>
      </c>
      <c r="AY5538" s="9">
        <v>5</v>
      </c>
      <c r="AZ5538" s="9">
        <v>5</v>
      </c>
      <c r="BA5538" s="9">
        <v>0</v>
      </c>
      <c r="BB5538" s="9">
        <v>6</v>
      </c>
      <c r="BC5538" s="9">
        <v>0</v>
      </c>
    </row>
    <row r="5539" spans="2:55" x14ac:dyDescent="0.45">
      <c r="B5539" s="25">
        <v>5532</v>
      </c>
      <c r="D5539" s="9" t="s">
        <v>106</v>
      </c>
      <c r="E5539" s="9">
        <v>31</v>
      </c>
      <c r="F5539" s="9">
        <v>106</v>
      </c>
      <c r="G5539" s="9">
        <v>4</v>
      </c>
      <c r="H5539" s="9">
        <v>408</v>
      </c>
      <c r="I5539" s="9">
        <v>131</v>
      </c>
      <c r="J5539" s="9">
        <v>9</v>
      </c>
      <c r="K5539" s="9">
        <v>7</v>
      </c>
      <c r="L5539" s="9">
        <v>432</v>
      </c>
      <c r="M5539" s="9">
        <v>40</v>
      </c>
      <c r="N5539" s="9">
        <v>37</v>
      </c>
      <c r="O5539" s="9">
        <v>15</v>
      </c>
      <c r="P5539" s="9">
        <v>58</v>
      </c>
      <c r="Q5539" s="9">
        <v>10</v>
      </c>
      <c r="R5539" s="9">
        <v>0</v>
      </c>
      <c r="S5539" s="9">
        <v>22</v>
      </c>
      <c r="T5539" s="9">
        <v>0</v>
      </c>
      <c r="U5539" s="9">
        <v>8</v>
      </c>
      <c r="V5539" s="9">
        <v>0</v>
      </c>
      <c r="W5539" s="9">
        <v>46</v>
      </c>
      <c r="X5539" s="9">
        <v>0</v>
      </c>
      <c r="Y5539" s="9">
        <v>10</v>
      </c>
      <c r="Z5539" s="9">
        <v>0</v>
      </c>
      <c r="AA5539" s="9">
        <v>9</v>
      </c>
      <c r="AB5539" s="9">
        <v>49</v>
      </c>
      <c r="AC5539" s="9">
        <v>74</v>
      </c>
      <c r="AD5539" s="9">
        <v>13</v>
      </c>
      <c r="AE5539" s="9">
        <v>26</v>
      </c>
      <c r="AF5539" s="9">
        <v>5</v>
      </c>
      <c r="AG5539" s="9">
        <v>90</v>
      </c>
      <c r="AH5539" s="9">
        <v>14</v>
      </c>
      <c r="AI5539" s="9">
        <v>42</v>
      </c>
      <c r="AJ5539" s="9">
        <v>34</v>
      </c>
      <c r="AK5539" s="9">
        <v>61</v>
      </c>
      <c r="AL5539" s="9">
        <v>5</v>
      </c>
      <c r="AM5539" s="9">
        <v>49</v>
      </c>
      <c r="AN5539" s="9">
        <v>0</v>
      </c>
      <c r="AO5539" s="9">
        <v>58</v>
      </c>
      <c r="AP5539" s="9">
        <v>68</v>
      </c>
      <c r="AQ5539" s="9">
        <v>13</v>
      </c>
      <c r="AR5539" s="9">
        <v>0</v>
      </c>
      <c r="AS5539" s="9">
        <v>0</v>
      </c>
      <c r="AT5539" s="9">
        <v>0</v>
      </c>
      <c r="AU5539" s="9">
        <v>16</v>
      </c>
      <c r="AV5539" s="9">
        <v>8</v>
      </c>
      <c r="AW5539" s="9">
        <v>0</v>
      </c>
      <c r="AX5539" s="9">
        <v>38</v>
      </c>
      <c r="AY5539" s="9">
        <v>0</v>
      </c>
      <c r="AZ5539" s="9">
        <v>7</v>
      </c>
      <c r="BA5539" s="9">
        <v>0</v>
      </c>
      <c r="BB5539" s="9">
        <v>14</v>
      </c>
      <c r="BC5539" s="9">
        <v>11</v>
      </c>
    </row>
    <row r="5540" spans="2:55" x14ac:dyDescent="0.45">
      <c r="B5540" s="25">
        <v>5533</v>
      </c>
      <c r="D5540" s="9" t="s">
        <v>107</v>
      </c>
      <c r="E5540" s="9">
        <v>9</v>
      </c>
      <c r="F5540" s="9">
        <v>18</v>
      </c>
      <c r="G5540" s="9">
        <v>0</v>
      </c>
      <c r="H5540" s="9">
        <v>155</v>
      </c>
      <c r="I5540" s="9">
        <v>45</v>
      </c>
      <c r="J5540" s="9">
        <v>8</v>
      </c>
      <c r="K5540" s="9">
        <v>10</v>
      </c>
      <c r="L5540" s="9">
        <v>194</v>
      </c>
      <c r="M5540" s="9">
        <v>10</v>
      </c>
      <c r="N5540" s="9">
        <v>0</v>
      </c>
      <c r="O5540" s="9">
        <v>0</v>
      </c>
      <c r="P5540" s="9">
        <v>6</v>
      </c>
      <c r="Q5540" s="9">
        <v>3</v>
      </c>
      <c r="R5540" s="9">
        <v>0</v>
      </c>
      <c r="S5540" s="9">
        <v>3</v>
      </c>
      <c r="T5540" s="9">
        <v>0</v>
      </c>
      <c r="U5540" s="9">
        <v>0</v>
      </c>
      <c r="V5540" s="9">
        <v>0</v>
      </c>
      <c r="W5540" s="9">
        <v>7</v>
      </c>
      <c r="X5540" s="9">
        <v>6</v>
      </c>
      <c r="Y5540" s="9">
        <v>0</v>
      </c>
      <c r="Z5540" s="9">
        <v>0</v>
      </c>
      <c r="AA5540" s="9">
        <v>4</v>
      </c>
      <c r="AB5540" s="9">
        <v>7</v>
      </c>
      <c r="AC5540" s="9">
        <v>17</v>
      </c>
      <c r="AD5540" s="9">
        <v>0</v>
      </c>
      <c r="AE5540" s="9">
        <v>9</v>
      </c>
      <c r="AF5540" s="9">
        <v>0</v>
      </c>
      <c r="AG5540" s="9">
        <v>19</v>
      </c>
      <c r="AH5540" s="9">
        <v>6</v>
      </c>
      <c r="AI5540" s="9">
        <v>12</v>
      </c>
      <c r="AJ5540" s="9">
        <v>11</v>
      </c>
      <c r="AK5540" s="9">
        <v>17</v>
      </c>
      <c r="AL5540" s="9">
        <v>0</v>
      </c>
      <c r="AM5540" s="9">
        <v>10</v>
      </c>
      <c r="AN5540" s="9">
        <v>0</v>
      </c>
      <c r="AO5540" s="9">
        <v>48</v>
      </c>
      <c r="AP5540" s="9">
        <v>28</v>
      </c>
      <c r="AQ5540" s="9">
        <v>10</v>
      </c>
      <c r="AR5540" s="9">
        <v>0</v>
      </c>
      <c r="AS5540" s="9">
        <v>0</v>
      </c>
      <c r="AT5540" s="9">
        <v>5</v>
      </c>
      <c r="AU5540" s="9">
        <v>7</v>
      </c>
      <c r="AV5540" s="9">
        <v>3</v>
      </c>
      <c r="AW5540" s="9">
        <v>0</v>
      </c>
      <c r="AX5540" s="9">
        <v>5</v>
      </c>
      <c r="AY5540" s="9">
        <v>8</v>
      </c>
      <c r="AZ5540" s="9">
        <v>3</v>
      </c>
      <c r="BA5540" s="9">
        <v>0</v>
      </c>
      <c r="BB5540" s="9">
        <v>3</v>
      </c>
      <c r="BC5540" s="9">
        <v>0</v>
      </c>
    </row>
    <row r="5541" spans="2:55" x14ac:dyDescent="0.45">
      <c r="B5541" s="25">
        <v>5534</v>
      </c>
      <c r="D5541" s="9" t="s">
        <v>108</v>
      </c>
      <c r="E5541" s="9">
        <v>0</v>
      </c>
      <c r="F5541" s="9">
        <v>0</v>
      </c>
      <c r="G5541" s="9">
        <v>0</v>
      </c>
      <c r="H5541" s="9">
        <v>11</v>
      </c>
      <c r="I5541" s="9">
        <v>3</v>
      </c>
      <c r="J5541" s="9">
        <v>0</v>
      </c>
      <c r="K5541" s="9">
        <v>0</v>
      </c>
      <c r="L5541" s="9">
        <v>11</v>
      </c>
      <c r="M5541" s="9">
        <v>0</v>
      </c>
      <c r="N5541" s="9">
        <v>0</v>
      </c>
      <c r="O5541" s="9">
        <v>0</v>
      </c>
      <c r="P5541" s="9">
        <v>0</v>
      </c>
      <c r="Q5541" s="9">
        <v>0</v>
      </c>
      <c r="R5541" s="9">
        <v>0</v>
      </c>
      <c r="S5541" s="9">
        <v>0</v>
      </c>
      <c r="T5541" s="9">
        <v>0</v>
      </c>
      <c r="U5541" s="9">
        <v>0</v>
      </c>
      <c r="V5541" s="9">
        <v>0</v>
      </c>
      <c r="W5541" s="9">
        <v>0</v>
      </c>
      <c r="X5541" s="9">
        <v>0</v>
      </c>
      <c r="Y5541" s="9">
        <v>0</v>
      </c>
      <c r="Z5541" s="9">
        <v>0</v>
      </c>
      <c r="AA5541" s="9">
        <v>0</v>
      </c>
      <c r="AB5541" s="9">
        <v>6</v>
      </c>
      <c r="AC5541" s="9">
        <v>5</v>
      </c>
      <c r="AD5541" s="9">
        <v>0</v>
      </c>
      <c r="AE5541" s="9">
        <v>0</v>
      </c>
      <c r="AF5541" s="9">
        <v>0</v>
      </c>
      <c r="AG5541" s="9">
        <v>0</v>
      </c>
      <c r="AH5541" s="9">
        <v>0</v>
      </c>
      <c r="AI5541" s="9">
        <v>0</v>
      </c>
      <c r="AJ5541" s="9">
        <v>6</v>
      </c>
      <c r="AK5541" s="9">
        <v>0</v>
      </c>
      <c r="AL5541" s="9">
        <v>0</v>
      </c>
      <c r="AM5541" s="9">
        <v>0</v>
      </c>
      <c r="AN5541" s="9">
        <v>0</v>
      </c>
      <c r="AO5541" s="9">
        <v>4</v>
      </c>
      <c r="AP5541" s="9">
        <v>3</v>
      </c>
      <c r="AQ5541" s="9">
        <v>0</v>
      </c>
      <c r="AR5541" s="9">
        <v>0</v>
      </c>
      <c r="AS5541" s="9">
        <v>0</v>
      </c>
      <c r="AT5541" s="9">
        <v>0</v>
      </c>
      <c r="AU5541" s="9">
        <v>0</v>
      </c>
      <c r="AV5541" s="9">
        <v>0</v>
      </c>
      <c r="AW5541" s="9">
        <v>0</v>
      </c>
      <c r="AX5541" s="9">
        <v>5</v>
      </c>
      <c r="AY5541" s="9">
        <v>0</v>
      </c>
      <c r="AZ5541" s="9">
        <v>0</v>
      </c>
      <c r="BA5541" s="9">
        <v>0</v>
      </c>
      <c r="BB5541" s="9">
        <v>0</v>
      </c>
      <c r="BC5541" s="9">
        <v>0</v>
      </c>
    </row>
    <row r="5542" spans="2:55" x14ac:dyDescent="0.45">
      <c r="B5542" s="25">
        <v>5535</v>
      </c>
      <c r="D5542" s="9" t="s">
        <v>109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0</v>
      </c>
      <c r="T5542" s="9">
        <v>0</v>
      </c>
      <c r="U5542" s="9">
        <v>0</v>
      </c>
      <c r="V5542" s="9">
        <v>0</v>
      </c>
      <c r="W5542" s="9">
        <v>0</v>
      </c>
      <c r="X5542" s="9">
        <v>0</v>
      </c>
      <c r="Y5542" s="9">
        <v>0</v>
      </c>
      <c r="Z5542" s="9">
        <v>0</v>
      </c>
      <c r="AA5542" s="9">
        <v>0</v>
      </c>
      <c r="AB5542" s="9">
        <v>0</v>
      </c>
      <c r="AC5542" s="9">
        <v>0</v>
      </c>
      <c r="AD5542" s="9">
        <v>0</v>
      </c>
      <c r="AE5542" s="9">
        <v>0</v>
      </c>
      <c r="AF5542" s="9">
        <v>0</v>
      </c>
      <c r="AG5542" s="9">
        <v>3</v>
      </c>
      <c r="AH5542" s="9">
        <v>8</v>
      </c>
      <c r="AI5542" s="9">
        <v>0</v>
      </c>
      <c r="AJ5542" s="9">
        <v>0</v>
      </c>
      <c r="AK5542" s="9">
        <v>0</v>
      </c>
      <c r="AL5542" s="9">
        <v>0</v>
      </c>
      <c r="AM5542" s="9">
        <v>0</v>
      </c>
      <c r="AN5542" s="9">
        <v>0</v>
      </c>
      <c r="AO5542" s="9">
        <v>0</v>
      </c>
      <c r="AP5542" s="9">
        <v>3</v>
      </c>
      <c r="AQ5542" s="9">
        <v>0</v>
      </c>
      <c r="AR5542" s="9">
        <v>0</v>
      </c>
      <c r="AS5542" s="9">
        <v>0</v>
      </c>
      <c r="AT5542" s="9">
        <v>0</v>
      </c>
      <c r="AU5542" s="9">
        <v>0</v>
      </c>
      <c r="AV5542" s="9">
        <v>0</v>
      </c>
      <c r="AW5542" s="9">
        <v>0</v>
      </c>
      <c r="AX5542" s="9">
        <v>0</v>
      </c>
      <c r="AY5542" s="9">
        <v>0</v>
      </c>
      <c r="AZ5542" s="9">
        <v>0</v>
      </c>
      <c r="BA5542" s="9">
        <v>0</v>
      </c>
      <c r="BB5542" s="9">
        <v>0</v>
      </c>
      <c r="BC5542" s="9">
        <v>0</v>
      </c>
    </row>
    <row r="5543" spans="2:55" x14ac:dyDescent="0.45">
      <c r="B5543" s="25">
        <v>5536</v>
      </c>
      <c r="D5543" s="9" t="s">
        <v>110</v>
      </c>
      <c r="E5543" s="9">
        <v>7</v>
      </c>
      <c r="F5543" s="9">
        <v>13</v>
      </c>
      <c r="G5543" s="9">
        <v>0</v>
      </c>
      <c r="H5543" s="9">
        <v>71</v>
      </c>
      <c r="I5543" s="9">
        <v>23</v>
      </c>
      <c r="J5543" s="9">
        <v>4</v>
      </c>
      <c r="K5543" s="9">
        <v>0</v>
      </c>
      <c r="L5543" s="9">
        <v>184</v>
      </c>
      <c r="M5543" s="9">
        <v>7</v>
      </c>
      <c r="N5543" s="9">
        <v>6</v>
      </c>
      <c r="O5543" s="9">
        <v>0</v>
      </c>
      <c r="P5543" s="9">
        <v>9</v>
      </c>
      <c r="Q5543" s="9">
        <v>0</v>
      </c>
      <c r="R5543" s="9">
        <v>0</v>
      </c>
      <c r="S5543" s="9">
        <v>0</v>
      </c>
      <c r="T5543" s="9">
        <v>0</v>
      </c>
      <c r="U5543" s="9">
        <v>0</v>
      </c>
      <c r="V5543" s="9">
        <v>0</v>
      </c>
      <c r="W5543" s="9">
        <v>3</v>
      </c>
      <c r="X5543" s="9">
        <v>0</v>
      </c>
      <c r="Y5543" s="9">
        <v>0</v>
      </c>
      <c r="Z5543" s="9">
        <v>0</v>
      </c>
      <c r="AA5543" s="9">
        <v>0</v>
      </c>
      <c r="AB5543" s="9">
        <v>3</v>
      </c>
      <c r="AC5543" s="9">
        <v>8</v>
      </c>
      <c r="AD5543" s="9">
        <v>0</v>
      </c>
      <c r="AE5543" s="9">
        <v>6</v>
      </c>
      <c r="AF5543" s="9">
        <v>0</v>
      </c>
      <c r="AG5543" s="9">
        <v>13</v>
      </c>
      <c r="AH5543" s="9">
        <v>0</v>
      </c>
      <c r="AI5543" s="9">
        <v>13</v>
      </c>
      <c r="AJ5543" s="9">
        <v>3</v>
      </c>
      <c r="AK5543" s="9">
        <v>51</v>
      </c>
      <c r="AL5543" s="9">
        <v>0</v>
      </c>
      <c r="AM5543" s="9">
        <v>5</v>
      </c>
      <c r="AN5543" s="9">
        <v>0</v>
      </c>
      <c r="AO5543" s="9">
        <v>12</v>
      </c>
      <c r="AP5543" s="9">
        <v>14</v>
      </c>
      <c r="AQ5543" s="9">
        <v>0</v>
      </c>
      <c r="AR5543" s="9">
        <v>0</v>
      </c>
      <c r="AS5543" s="9">
        <v>0</v>
      </c>
      <c r="AT5543" s="9">
        <v>0</v>
      </c>
      <c r="AU5543" s="9">
        <v>3</v>
      </c>
      <c r="AV5543" s="9">
        <v>6</v>
      </c>
      <c r="AW5543" s="9">
        <v>0</v>
      </c>
      <c r="AX5543" s="9">
        <v>5</v>
      </c>
      <c r="AY5543" s="9">
        <v>0</v>
      </c>
      <c r="AZ5543" s="9">
        <v>0</v>
      </c>
      <c r="BA5543" s="9">
        <v>0</v>
      </c>
      <c r="BB5543" s="9">
        <v>3</v>
      </c>
      <c r="BC5543" s="9">
        <v>0</v>
      </c>
    </row>
    <row r="5544" spans="2:55" x14ac:dyDescent="0.45">
      <c r="B5544" s="25">
        <v>5537</v>
      </c>
      <c r="D5544" s="9" t="s">
        <v>111</v>
      </c>
      <c r="E5544" s="9">
        <v>0</v>
      </c>
      <c r="F5544" s="9">
        <v>3</v>
      </c>
      <c r="G5544" s="9">
        <v>0</v>
      </c>
      <c r="H5544" s="9">
        <v>14</v>
      </c>
      <c r="I5544" s="9">
        <v>9</v>
      </c>
      <c r="J5544" s="9">
        <v>0</v>
      </c>
      <c r="K5544" s="9">
        <v>0</v>
      </c>
      <c r="L5544" s="9">
        <v>12</v>
      </c>
      <c r="M5544" s="9">
        <v>0</v>
      </c>
      <c r="N5544" s="9">
        <v>0</v>
      </c>
      <c r="O5544" s="9">
        <v>0</v>
      </c>
      <c r="P5544" s="9">
        <v>0</v>
      </c>
      <c r="Q5544" s="9">
        <v>0</v>
      </c>
      <c r="R5544" s="9">
        <v>0</v>
      </c>
      <c r="S5544" s="9">
        <v>0</v>
      </c>
      <c r="T5544" s="9">
        <v>0</v>
      </c>
      <c r="U5544" s="9">
        <v>0</v>
      </c>
      <c r="V5544" s="9">
        <v>0</v>
      </c>
      <c r="W5544" s="9">
        <v>0</v>
      </c>
      <c r="X5544" s="9">
        <v>0</v>
      </c>
      <c r="Y5544" s="9">
        <v>0</v>
      </c>
      <c r="Z5544" s="9">
        <v>0</v>
      </c>
      <c r="AA5544" s="9">
        <v>0</v>
      </c>
      <c r="AB5544" s="9">
        <v>0</v>
      </c>
      <c r="AC5544" s="9">
        <v>0</v>
      </c>
      <c r="AD5544" s="9">
        <v>0</v>
      </c>
      <c r="AE5544" s="9">
        <v>0</v>
      </c>
      <c r="AF5544" s="9">
        <v>0</v>
      </c>
      <c r="AG5544" s="9">
        <v>3</v>
      </c>
      <c r="AH5544" s="9">
        <v>0</v>
      </c>
      <c r="AI5544" s="9">
        <v>0</v>
      </c>
      <c r="AJ5544" s="9">
        <v>0</v>
      </c>
      <c r="AK5544" s="9">
        <v>0</v>
      </c>
      <c r="AL5544" s="9">
        <v>0</v>
      </c>
      <c r="AM5544" s="9">
        <v>9</v>
      </c>
      <c r="AN5544" s="9">
        <v>0</v>
      </c>
      <c r="AO5544" s="9">
        <v>5</v>
      </c>
      <c r="AP5544" s="9">
        <v>3</v>
      </c>
      <c r="AQ5544" s="9">
        <v>0</v>
      </c>
      <c r="AR5544" s="9">
        <v>0</v>
      </c>
      <c r="AS5544" s="9">
        <v>0</v>
      </c>
      <c r="AT5544" s="9">
        <v>0</v>
      </c>
      <c r="AU5544" s="9">
        <v>3</v>
      </c>
      <c r="AV5544" s="9">
        <v>0</v>
      </c>
      <c r="AW5544" s="9">
        <v>0</v>
      </c>
      <c r="AX5544" s="9">
        <v>0</v>
      </c>
      <c r="AY5544" s="9">
        <v>0</v>
      </c>
      <c r="AZ5544" s="9">
        <v>0</v>
      </c>
      <c r="BA5544" s="9">
        <v>0</v>
      </c>
      <c r="BB5544" s="9">
        <v>0</v>
      </c>
      <c r="BC5544" s="9">
        <v>0</v>
      </c>
    </row>
    <row r="5545" spans="2:55" x14ac:dyDescent="0.45">
      <c r="B5545" s="25">
        <v>5538</v>
      </c>
      <c r="D5545" s="9" t="s">
        <v>112</v>
      </c>
      <c r="E5545" s="9">
        <v>6</v>
      </c>
      <c r="F5545" s="9">
        <v>5</v>
      </c>
      <c r="G5545" s="9">
        <v>0</v>
      </c>
      <c r="H5545" s="9">
        <v>22</v>
      </c>
      <c r="I5545" s="9">
        <v>9</v>
      </c>
      <c r="J5545" s="9">
        <v>0</v>
      </c>
      <c r="K5545" s="9">
        <v>4</v>
      </c>
      <c r="L5545" s="9">
        <v>29</v>
      </c>
      <c r="M5545" s="9">
        <v>6</v>
      </c>
      <c r="N5545" s="9">
        <v>5</v>
      </c>
      <c r="O5545" s="9">
        <v>0</v>
      </c>
      <c r="P5545" s="9">
        <v>0</v>
      </c>
      <c r="Q5545" s="9">
        <v>6</v>
      </c>
      <c r="R5545" s="9">
        <v>0</v>
      </c>
      <c r="S5545" s="9">
        <v>0</v>
      </c>
      <c r="T5545" s="9">
        <v>0</v>
      </c>
      <c r="U5545" s="9">
        <v>0</v>
      </c>
      <c r="V5545" s="9">
        <v>0</v>
      </c>
      <c r="W5545" s="9">
        <v>0</v>
      </c>
      <c r="X5545" s="9">
        <v>0</v>
      </c>
      <c r="Y5545" s="9">
        <v>0</v>
      </c>
      <c r="Z5545" s="9">
        <v>0</v>
      </c>
      <c r="AA5545" s="9">
        <v>3</v>
      </c>
      <c r="AB5545" s="9">
        <v>7</v>
      </c>
      <c r="AC5545" s="9">
        <v>4</v>
      </c>
      <c r="AD5545" s="9">
        <v>0</v>
      </c>
      <c r="AE5545" s="9">
        <v>0</v>
      </c>
      <c r="AF5545" s="9">
        <v>0</v>
      </c>
      <c r="AG5545" s="9">
        <v>14</v>
      </c>
      <c r="AH5545" s="9">
        <v>0</v>
      </c>
      <c r="AI5545" s="9">
        <v>6</v>
      </c>
      <c r="AJ5545" s="9">
        <v>3</v>
      </c>
      <c r="AK5545" s="9">
        <v>3</v>
      </c>
      <c r="AL5545" s="9">
        <v>0</v>
      </c>
      <c r="AM5545" s="9">
        <v>0</v>
      </c>
      <c r="AN5545" s="9">
        <v>0</v>
      </c>
      <c r="AO5545" s="9">
        <v>0</v>
      </c>
      <c r="AP5545" s="9">
        <v>3</v>
      </c>
      <c r="AQ5545" s="9">
        <v>0</v>
      </c>
      <c r="AR5545" s="9">
        <v>0</v>
      </c>
      <c r="AS5545" s="9">
        <v>0</v>
      </c>
      <c r="AT5545" s="9">
        <v>0</v>
      </c>
      <c r="AU5545" s="9">
        <v>0</v>
      </c>
      <c r="AV5545" s="9">
        <v>0</v>
      </c>
      <c r="AW5545" s="9">
        <v>0</v>
      </c>
      <c r="AX5545" s="9">
        <v>4</v>
      </c>
      <c r="AY5545" s="9">
        <v>0</v>
      </c>
      <c r="AZ5545" s="9">
        <v>0</v>
      </c>
      <c r="BA5545" s="9">
        <v>0</v>
      </c>
      <c r="BB5545" s="9">
        <v>0</v>
      </c>
      <c r="BC5545" s="9">
        <v>0</v>
      </c>
    </row>
    <row r="5546" spans="2:55" x14ac:dyDescent="0.45">
      <c r="B5546" s="25">
        <v>5539</v>
      </c>
      <c r="D5546" s="9" t="s">
        <v>113</v>
      </c>
      <c r="E5546" s="9">
        <v>0</v>
      </c>
      <c r="F5546" s="9">
        <v>5</v>
      </c>
      <c r="G5546" s="9">
        <v>0</v>
      </c>
      <c r="H5546" s="9">
        <v>18</v>
      </c>
      <c r="I5546" s="9">
        <v>10</v>
      </c>
      <c r="J5546" s="9">
        <v>3</v>
      </c>
      <c r="K5546" s="9">
        <v>4</v>
      </c>
      <c r="L5546" s="9">
        <v>34</v>
      </c>
      <c r="M5546" s="9">
        <v>0</v>
      </c>
      <c r="N5546" s="9">
        <v>8</v>
      </c>
      <c r="O5546" s="9">
        <v>0</v>
      </c>
      <c r="P5546" s="9">
        <v>3</v>
      </c>
      <c r="Q5546" s="9">
        <v>0</v>
      </c>
      <c r="R5546" s="9">
        <v>0</v>
      </c>
      <c r="S5546" s="9">
        <v>0</v>
      </c>
      <c r="T5546" s="9">
        <v>0</v>
      </c>
      <c r="U5546" s="9">
        <v>0</v>
      </c>
      <c r="V5546" s="9">
        <v>0</v>
      </c>
      <c r="W5546" s="9">
        <v>0</v>
      </c>
      <c r="X5546" s="9">
        <v>0</v>
      </c>
      <c r="Y5546" s="9">
        <v>0</v>
      </c>
      <c r="Z5546" s="9">
        <v>0</v>
      </c>
      <c r="AA5546" s="9">
        <v>0</v>
      </c>
      <c r="AB5546" s="9">
        <v>0</v>
      </c>
      <c r="AC5546" s="9">
        <v>4</v>
      </c>
      <c r="AD5546" s="9">
        <v>0</v>
      </c>
      <c r="AE5546" s="9">
        <v>3</v>
      </c>
      <c r="AF5546" s="9">
        <v>0</v>
      </c>
      <c r="AG5546" s="9">
        <v>5</v>
      </c>
      <c r="AH5546" s="9">
        <v>4</v>
      </c>
      <c r="AI5546" s="9">
        <v>3</v>
      </c>
      <c r="AJ5546" s="9">
        <v>0</v>
      </c>
      <c r="AK5546" s="9">
        <v>6</v>
      </c>
      <c r="AL5546" s="9">
        <v>0</v>
      </c>
      <c r="AM5546" s="9">
        <v>5</v>
      </c>
      <c r="AN5546" s="9">
        <v>0</v>
      </c>
      <c r="AO5546" s="9">
        <v>4</v>
      </c>
      <c r="AP5546" s="9">
        <v>3</v>
      </c>
      <c r="AQ5546" s="9">
        <v>0</v>
      </c>
      <c r="AR5546" s="9">
        <v>0</v>
      </c>
      <c r="AS5546" s="9">
        <v>0</v>
      </c>
      <c r="AT5546" s="9">
        <v>0</v>
      </c>
      <c r="AU5546" s="9">
        <v>0</v>
      </c>
      <c r="AV5546" s="9">
        <v>0</v>
      </c>
      <c r="AW5546" s="9">
        <v>0</v>
      </c>
      <c r="AX5546" s="9">
        <v>0</v>
      </c>
      <c r="AY5546" s="9">
        <v>0</v>
      </c>
      <c r="AZ5546" s="9">
        <v>0</v>
      </c>
      <c r="BA5546" s="9">
        <v>0</v>
      </c>
      <c r="BB5546" s="9">
        <v>3</v>
      </c>
      <c r="BC5546" s="9">
        <v>0</v>
      </c>
    </row>
    <row r="5547" spans="2:55" x14ac:dyDescent="0.45">
      <c r="B5547" s="25">
        <v>5540</v>
      </c>
      <c r="D5547" s="9" t="s">
        <v>114</v>
      </c>
      <c r="E5547" s="9">
        <v>6</v>
      </c>
      <c r="F5547" s="9">
        <v>7</v>
      </c>
      <c r="G5547" s="9">
        <v>0</v>
      </c>
      <c r="H5547" s="9">
        <v>36</v>
      </c>
      <c r="I5547" s="9">
        <v>13</v>
      </c>
      <c r="J5547" s="9">
        <v>4</v>
      </c>
      <c r="K5547" s="9">
        <v>3</v>
      </c>
      <c r="L5547" s="9">
        <v>34</v>
      </c>
      <c r="M5547" s="9">
        <v>3</v>
      </c>
      <c r="N5547" s="9">
        <v>20</v>
      </c>
      <c r="O5547" s="9">
        <v>5</v>
      </c>
      <c r="P5547" s="9">
        <v>7</v>
      </c>
      <c r="Q5547" s="9">
        <v>13</v>
      </c>
      <c r="R5547" s="9">
        <v>0</v>
      </c>
      <c r="S5547" s="9">
        <v>6</v>
      </c>
      <c r="T5547" s="9">
        <v>0</v>
      </c>
      <c r="U5547" s="9">
        <v>3</v>
      </c>
      <c r="V5547" s="9">
        <v>0</v>
      </c>
      <c r="W5547" s="9">
        <v>8</v>
      </c>
      <c r="X5547" s="9">
        <v>0</v>
      </c>
      <c r="Y5547" s="9">
        <v>0</v>
      </c>
      <c r="Z5547" s="9">
        <v>0</v>
      </c>
      <c r="AA5547" s="9">
        <v>0</v>
      </c>
      <c r="AB5547" s="9">
        <v>0</v>
      </c>
      <c r="AC5547" s="9">
        <v>9</v>
      </c>
      <c r="AD5547" s="9">
        <v>0</v>
      </c>
      <c r="AE5547" s="9">
        <v>3</v>
      </c>
      <c r="AF5547" s="9">
        <v>0</v>
      </c>
      <c r="AG5547" s="9">
        <v>10</v>
      </c>
      <c r="AH5547" s="9">
        <v>0</v>
      </c>
      <c r="AI5547" s="9">
        <v>9</v>
      </c>
      <c r="AJ5547" s="9">
        <v>3</v>
      </c>
      <c r="AK5547" s="9">
        <v>4</v>
      </c>
      <c r="AL5547" s="9">
        <v>0</v>
      </c>
      <c r="AM5547" s="9">
        <v>4</v>
      </c>
      <c r="AN5547" s="9">
        <v>0</v>
      </c>
      <c r="AO5547" s="9">
        <v>5</v>
      </c>
      <c r="AP5547" s="9">
        <v>9</v>
      </c>
      <c r="AQ5547" s="9">
        <v>4</v>
      </c>
      <c r="AR5547" s="9">
        <v>0</v>
      </c>
      <c r="AS5547" s="9">
        <v>0</v>
      </c>
      <c r="AT5547" s="9">
        <v>0</v>
      </c>
      <c r="AU5547" s="9">
        <v>3</v>
      </c>
      <c r="AV5547" s="9">
        <v>0</v>
      </c>
      <c r="AW5547" s="9">
        <v>0</v>
      </c>
      <c r="AX5547" s="9">
        <v>3</v>
      </c>
      <c r="AY5547" s="9">
        <v>0</v>
      </c>
      <c r="AZ5547" s="9">
        <v>0</v>
      </c>
      <c r="BA5547" s="9">
        <v>0</v>
      </c>
      <c r="BB5547" s="9">
        <v>0</v>
      </c>
      <c r="BC5547" s="9">
        <v>0</v>
      </c>
    </row>
    <row r="5548" spans="2:55" x14ac:dyDescent="0.45">
      <c r="B5548" s="25">
        <v>5541</v>
      </c>
      <c r="D5548" s="9" t="s">
        <v>115</v>
      </c>
      <c r="E5548" s="9">
        <v>3</v>
      </c>
      <c r="F5548" s="9">
        <v>0</v>
      </c>
      <c r="G5548" s="9">
        <v>0</v>
      </c>
      <c r="H5548" s="9">
        <v>9</v>
      </c>
      <c r="I5548" s="9">
        <v>6</v>
      </c>
      <c r="J5548" s="9">
        <v>0</v>
      </c>
      <c r="K5548" s="9">
        <v>0</v>
      </c>
      <c r="L5548" s="9">
        <v>8</v>
      </c>
      <c r="M5548" s="9">
        <v>0</v>
      </c>
      <c r="N5548" s="9">
        <v>0</v>
      </c>
      <c r="O5548" s="9">
        <v>0</v>
      </c>
      <c r="P5548" s="9">
        <v>0</v>
      </c>
      <c r="Q5548" s="9">
        <v>52</v>
      </c>
      <c r="R5548" s="9">
        <v>0</v>
      </c>
      <c r="S5548" s="9">
        <v>0</v>
      </c>
      <c r="T5548" s="9">
        <v>0</v>
      </c>
      <c r="U5548" s="9">
        <v>0</v>
      </c>
      <c r="V5548" s="9">
        <v>0</v>
      </c>
      <c r="W5548" s="9">
        <v>0</v>
      </c>
      <c r="X5548" s="9">
        <v>0</v>
      </c>
      <c r="Y5548" s="9">
        <v>0</v>
      </c>
      <c r="Z5548" s="9">
        <v>0</v>
      </c>
      <c r="AA5548" s="9">
        <v>16</v>
      </c>
      <c r="AB5548" s="9">
        <v>87</v>
      </c>
      <c r="AC5548" s="9">
        <v>5</v>
      </c>
      <c r="AD5548" s="9">
        <v>0</v>
      </c>
      <c r="AE5548" s="9">
        <v>0</v>
      </c>
      <c r="AF5548" s="9">
        <v>0</v>
      </c>
      <c r="AG5548" s="9">
        <v>0</v>
      </c>
      <c r="AH5548" s="9">
        <v>0</v>
      </c>
      <c r="AI5548" s="9">
        <v>4</v>
      </c>
      <c r="AJ5548" s="9">
        <v>5</v>
      </c>
      <c r="AK5548" s="9">
        <v>0</v>
      </c>
      <c r="AL5548" s="9">
        <v>0</v>
      </c>
      <c r="AM5548" s="9">
        <v>0</v>
      </c>
      <c r="AN5548" s="9">
        <v>0</v>
      </c>
      <c r="AO5548" s="9">
        <v>0</v>
      </c>
      <c r="AP5548" s="9">
        <v>3</v>
      </c>
      <c r="AQ5548" s="9">
        <v>0</v>
      </c>
      <c r="AR5548" s="9">
        <v>0</v>
      </c>
      <c r="AS5548" s="9">
        <v>0</v>
      </c>
      <c r="AT5548" s="9">
        <v>0</v>
      </c>
      <c r="AU5548" s="9">
        <v>0</v>
      </c>
      <c r="AV5548" s="9">
        <v>0</v>
      </c>
      <c r="AW5548" s="9">
        <v>0</v>
      </c>
      <c r="AX5548" s="9">
        <v>0</v>
      </c>
      <c r="AY5548" s="9">
        <v>0</v>
      </c>
      <c r="AZ5548" s="9">
        <v>0</v>
      </c>
      <c r="BA5548" s="9">
        <v>0</v>
      </c>
      <c r="BB5548" s="9">
        <v>0</v>
      </c>
      <c r="BC5548" s="9">
        <v>0</v>
      </c>
    </row>
    <row r="5549" spans="2:55" x14ac:dyDescent="0.45">
      <c r="B5549" s="25">
        <v>5542</v>
      </c>
      <c r="D5549" s="9" t="s">
        <v>116</v>
      </c>
      <c r="E5549" s="9">
        <v>0</v>
      </c>
      <c r="F5549" s="9">
        <v>3</v>
      </c>
      <c r="G5549" s="9">
        <v>0</v>
      </c>
      <c r="H5549" s="9">
        <v>34</v>
      </c>
      <c r="I5549" s="9">
        <v>9</v>
      </c>
      <c r="J5549" s="9">
        <v>3</v>
      </c>
      <c r="K5549" s="9">
        <v>0</v>
      </c>
      <c r="L5549" s="9">
        <v>38</v>
      </c>
      <c r="M5549" s="9">
        <v>6</v>
      </c>
      <c r="N5549" s="9">
        <v>12</v>
      </c>
      <c r="O5549" s="9">
        <v>4</v>
      </c>
      <c r="P5549" s="9">
        <v>3</v>
      </c>
      <c r="Q5549" s="9">
        <v>93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5</v>
      </c>
      <c r="X5549" s="9">
        <v>0</v>
      </c>
      <c r="Y5549" s="9">
        <v>0</v>
      </c>
      <c r="Z5549" s="9">
        <v>0</v>
      </c>
      <c r="AA5549" s="9">
        <v>4</v>
      </c>
      <c r="AB5549" s="9">
        <v>11</v>
      </c>
      <c r="AC5549" s="9">
        <v>5</v>
      </c>
      <c r="AD5549" s="9">
        <v>4</v>
      </c>
      <c r="AE5549" s="9">
        <v>0</v>
      </c>
      <c r="AF5549" s="9">
        <v>0</v>
      </c>
      <c r="AG5549" s="9">
        <v>14</v>
      </c>
      <c r="AH5549" s="9">
        <v>0</v>
      </c>
      <c r="AI5549" s="9">
        <v>5</v>
      </c>
      <c r="AJ5549" s="9">
        <v>4</v>
      </c>
      <c r="AK5549" s="9">
        <v>3</v>
      </c>
      <c r="AL5549" s="9">
        <v>0</v>
      </c>
      <c r="AM5549" s="9">
        <v>3</v>
      </c>
      <c r="AN5549" s="9">
        <v>0</v>
      </c>
      <c r="AO5549" s="9">
        <v>6</v>
      </c>
      <c r="AP5549" s="9">
        <v>7</v>
      </c>
      <c r="AQ5549" s="9">
        <v>0</v>
      </c>
      <c r="AR5549" s="9">
        <v>0</v>
      </c>
      <c r="AS5549" s="9">
        <v>0</v>
      </c>
      <c r="AT5549" s="9">
        <v>0</v>
      </c>
      <c r="AU5549" s="9">
        <v>0</v>
      </c>
      <c r="AV5549" s="9">
        <v>0</v>
      </c>
      <c r="AW5549" s="9">
        <v>0</v>
      </c>
      <c r="AX5549" s="9">
        <v>4</v>
      </c>
      <c r="AY5549" s="9">
        <v>0</v>
      </c>
      <c r="AZ5549" s="9">
        <v>0</v>
      </c>
      <c r="BA5549" s="9">
        <v>0</v>
      </c>
      <c r="BB5549" s="9">
        <v>0</v>
      </c>
      <c r="BC5549" s="9">
        <v>0</v>
      </c>
    </row>
    <row r="5550" spans="2:55" x14ac:dyDescent="0.45">
      <c r="B5550" s="25">
        <v>5543</v>
      </c>
      <c r="D5550" s="9" t="s">
        <v>117</v>
      </c>
      <c r="E5550" s="9">
        <v>8</v>
      </c>
      <c r="F5550" s="9">
        <v>21</v>
      </c>
      <c r="G5550" s="9">
        <v>0</v>
      </c>
      <c r="H5550" s="9">
        <v>48</v>
      </c>
      <c r="I5550" s="9">
        <v>16</v>
      </c>
      <c r="J5550" s="9">
        <v>3</v>
      </c>
      <c r="K5550" s="9">
        <v>0</v>
      </c>
      <c r="L5550" s="9">
        <v>87</v>
      </c>
      <c r="M5550" s="9">
        <v>5</v>
      </c>
      <c r="N5550" s="9">
        <v>14</v>
      </c>
      <c r="O5550" s="9">
        <v>0</v>
      </c>
      <c r="P5550" s="9">
        <v>6</v>
      </c>
      <c r="Q5550" s="9">
        <v>295</v>
      </c>
      <c r="R5550" s="9">
        <v>0</v>
      </c>
      <c r="S5550" s="9">
        <v>0</v>
      </c>
      <c r="T5550" s="9">
        <v>0</v>
      </c>
      <c r="U5550" s="9">
        <v>0</v>
      </c>
      <c r="V5550" s="9">
        <v>0</v>
      </c>
      <c r="W5550" s="9">
        <v>8</v>
      </c>
      <c r="X5550" s="9">
        <v>0</v>
      </c>
      <c r="Y5550" s="9">
        <v>0</v>
      </c>
      <c r="Z5550" s="9">
        <v>0</v>
      </c>
      <c r="AA5550" s="9">
        <v>0</v>
      </c>
      <c r="AB5550" s="9">
        <v>0</v>
      </c>
      <c r="AC5550" s="9">
        <v>4</v>
      </c>
      <c r="AD5550" s="9">
        <v>3</v>
      </c>
      <c r="AE5550" s="9">
        <v>0</v>
      </c>
      <c r="AF5550" s="9">
        <v>0</v>
      </c>
      <c r="AG5550" s="9">
        <v>25</v>
      </c>
      <c r="AH5550" s="9">
        <v>6</v>
      </c>
      <c r="AI5550" s="9">
        <v>3</v>
      </c>
      <c r="AJ5550" s="9">
        <v>4</v>
      </c>
      <c r="AK5550" s="9">
        <v>9</v>
      </c>
      <c r="AL5550" s="9">
        <v>0</v>
      </c>
      <c r="AM5550" s="9">
        <v>31</v>
      </c>
      <c r="AN5550" s="9">
        <v>0</v>
      </c>
      <c r="AO5550" s="9">
        <v>7</v>
      </c>
      <c r="AP5550" s="9">
        <v>7</v>
      </c>
      <c r="AQ5550" s="9">
        <v>0</v>
      </c>
      <c r="AR5550" s="9">
        <v>0</v>
      </c>
      <c r="AS5550" s="9">
        <v>0</v>
      </c>
      <c r="AT5550" s="9">
        <v>0</v>
      </c>
      <c r="AU5550" s="9">
        <v>4</v>
      </c>
      <c r="AV5550" s="9">
        <v>0</v>
      </c>
      <c r="AW5550" s="9">
        <v>0</v>
      </c>
      <c r="AX5550" s="9">
        <v>14</v>
      </c>
      <c r="AY5550" s="9">
        <v>3</v>
      </c>
      <c r="AZ5550" s="9">
        <v>0</v>
      </c>
      <c r="BA5550" s="9">
        <v>0</v>
      </c>
      <c r="BB5550" s="9">
        <v>3</v>
      </c>
      <c r="BC5550" s="9">
        <v>0</v>
      </c>
    </row>
    <row r="5551" spans="2:55" x14ac:dyDescent="0.45">
      <c r="B5551" s="25">
        <v>5544</v>
      </c>
      <c r="D5551" s="9" t="s">
        <v>118</v>
      </c>
      <c r="E5551" s="9">
        <v>0</v>
      </c>
      <c r="F5551" s="9">
        <v>0</v>
      </c>
      <c r="G5551" s="9">
        <v>0</v>
      </c>
      <c r="H5551" s="9">
        <v>3</v>
      </c>
      <c r="I5551" s="9">
        <v>0</v>
      </c>
      <c r="J5551" s="9">
        <v>0</v>
      </c>
      <c r="K5551" s="9">
        <v>0</v>
      </c>
      <c r="L5551" s="9">
        <v>6</v>
      </c>
      <c r="M5551" s="9">
        <v>0</v>
      </c>
      <c r="N5551" s="9">
        <v>5</v>
      </c>
      <c r="O5551" s="9">
        <v>0</v>
      </c>
      <c r="P5551" s="9">
        <v>0</v>
      </c>
      <c r="Q5551" s="9">
        <v>0</v>
      </c>
      <c r="R5551" s="9">
        <v>0</v>
      </c>
      <c r="S5551" s="9">
        <v>0</v>
      </c>
      <c r="T5551" s="9">
        <v>0</v>
      </c>
      <c r="U5551" s="9">
        <v>0</v>
      </c>
      <c r="V5551" s="9">
        <v>0</v>
      </c>
      <c r="W5551" s="9">
        <v>0</v>
      </c>
      <c r="X5551" s="9">
        <v>0</v>
      </c>
      <c r="Y5551" s="9">
        <v>0</v>
      </c>
      <c r="Z5551" s="9">
        <v>0</v>
      </c>
      <c r="AA5551" s="9">
        <v>0</v>
      </c>
      <c r="AB5551" s="9">
        <v>0</v>
      </c>
      <c r="AC5551" s="9">
        <v>0</v>
      </c>
      <c r="AD5551" s="9">
        <v>11</v>
      </c>
      <c r="AE5551" s="9">
        <v>0</v>
      </c>
      <c r="AF5551" s="9">
        <v>0</v>
      </c>
      <c r="AG5551" s="9">
        <v>0</v>
      </c>
      <c r="AH5551" s="9">
        <v>0</v>
      </c>
      <c r="AI5551" s="9">
        <v>0</v>
      </c>
      <c r="AJ5551" s="9">
        <v>0</v>
      </c>
      <c r="AK5551" s="9">
        <v>0</v>
      </c>
      <c r="AL5551" s="9">
        <v>0</v>
      </c>
      <c r="AM5551" s="9">
        <v>6</v>
      </c>
      <c r="AN5551" s="9">
        <v>0</v>
      </c>
      <c r="AO5551" s="9">
        <v>0</v>
      </c>
      <c r="AP5551" s="9">
        <v>0</v>
      </c>
      <c r="AQ5551" s="9">
        <v>0</v>
      </c>
      <c r="AR5551" s="9">
        <v>0</v>
      </c>
      <c r="AS5551" s="9">
        <v>0</v>
      </c>
      <c r="AT5551" s="9">
        <v>0</v>
      </c>
      <c r="AU5551" s="9">
        <v>0</v>
      </c>
      <c r="AV5551" s="9">
        <v>0</v>
      </c>
      <c r="AW5551" s="9">
        <v>0</v>
      </c>
      <c r="AX5551" s="9">
        <v>0</v>
      </c>
      <c r="AY5551" s="9">
        <v>0</v>
      </c>
      <c r="AZ5551" s="9">
        <v>0</v>
      </c>
      <c r="BA5551" s="9">
        <v>0</v>
      </c>
      <c r="BB5551" s="9">
        <v>0</v>
      </c>
      <c r="BC5551" s="9">
        <v>0</v>
      </c>
    </row>
    <row r="5552" spans="2:55" x14ac:dyDescent="0.45">
      <c r="B5552" s="25">
        <v>5545</v>
      </c>
      <c r="D5552" s="9" t="s">
        <v>119</v>
      </c>
      <c r="E5552" s="9">
        <v>0</v>
      </c>
      <c r="F5552" s="9">
        <v>3</v>
      </c>
      <c r="G5552" s="9">
        <v>0</v>
      </c>
      <c r="H5552" s="9">
        <v>6</v>
      </c>
      <c r="I5552" s="9">
        <v>0</v>
      </c>
      <c r="J5552" s="9">
        <v>0</v>
      </c>
      <c r="K5552" s="9">
        <v>0</v>
      </c>
      <c r="L5552" s="9">
        <v>6</v>
      </c>
      <c r="M5552" s="9">
        <v>0</v>
      </c>
      <c r="N5552" s="9">
        <v>0</v>
      </c>
      <c r="O5552" s="9">
        <v>3</v>
      </c>
      <c r="P5552" s="9">
        <v>0</v>
      </c>
      <c r="Q5552" s="9">
        <v>0</v>
      </c>
      <c r="R5552" s="9">
        <v>0</v>
      </c>
      <c r="S5552" s="9">
        <v>0</v>
      </c>
      <c r="T5552" s="9">
        <v>0</v>
      </c>
      <c r="U5552" s="9">
        <v>0</v>
      </c>
      <c r="V5552" s="9">
        <v>0</v>
      </c>
      <c r="W5552" s="9">
        <v>0</v>
      </c>
      <c r="X5552" s="9">
        <v>0</v>
      </c>
      <c r="Y5552" s="9">
        <v>4</v>
      </c>
      <c r="Z5552" s="9">
        <v>0</v>
      </c>
      <c r="AA5552" s="9">
        <v>0</v>
      </c>
      <c r="AB5552" s="9">
        <v>0</v>
      </c>
      <c r="AC5552" s="9">
        <v>0</v>
      </c>
      <c r="AD5552" s="9">
        <v>0</v>
      </c>
      <c r="AE5552" s="9">
        <v>0</v>
      </c>
      <c r="AF5552" s="9">
        <v>0</v>
      </c>
      <c r="AG5552" s="9">
        <v>0</v>
      </c>
      <c r="AH5552" s="9">
        <v>0</v>
      </c>
      <c r="AI5552" s="9">
        <v>3</v>
      </c>
      <c r="AJ5552" s="9">
        <v>0</v>
      </c>
      <c r="AK5552" s="9">
        <v>0</v>
      </c>
      <c r="AL5552" s="9">
        <v>6</v>
      </c>
      <c r="AM5552" s="9">
        <v>0</v>
      </c>
      <c r="AN5552" s="9">
        <v>0</v>
      </c>
      <c r="AO5552" s="9">
        <v>0</v>
      </c>
      <c r="AP5552" s="9">
        <v>3</v>
      </c>
      <c r="AQ5552" s="9">
        <v>0</v>
      </c>
      <c r="AR5552" s="9">
        <v>0</v>
      </c>
      <c r="AS5552" s="9">
        <v>0</v>
      </c>
      <c r="AT5552" s="9">
        <v>0</v>
      </c>
      <c r="AU5552" s="9">
        <v>0</v>
      </c>
      <c r="AV5552" s="9">
        <v>0</v>
      </c>
      <c r="AW5552" s="9">
        <v>0</v>
      </c>
      <c r="AX5552" s="9">
        <v>0</v>
      </c>
      <c r="AY5552" s="9">
        <v>0</v>
      </c>
      <c r="AZ5552" s="9">
        <v>0</v>
      </c>
      <c r="BA5552" s="9">
        <v>0</v>
      </c>
      <c r="BB5552" s="9">
        <v>0</v>
      </c>
      <c r="BC5552" s="9">
        <v>0</v>
      </c>
    </row>
    <row r="5553" spans="2:55" x14ac:dyDescent="0.45">
      <c r="B5553" s="25">
        <v>5546</v>
      </c>
      <c r="D5553" s="9" t="s">
        <v>120</v>
      </c>
      <c r="E5553" s="9">
        <v>0</v>
      </c>
      <c r="F5553" s="9">
        <v>5</v>
      </c>
      <c r="G5553" s="9">
        <v>0</v>
      </c>
      <c r="H5553" s="9">
        <v>16</v>
      </c>
      <c r="I5553" s="9">
        <v>15</v>
      </c>
      <c r="J5553" s="9">
        <v>0</v>
      </c>
      <c r="K5553" s="9">
        <v>9</v>
      </c>
      <c r="L5553" s="9">
        <v>32</v>
      </c>
      <c r="M5553" s="9">
        <v>9</v>
      </c>
      <c r="N5553" s="9">
        <v>25</v>
      </c>
      <c r="O5553" s="9">
        <v>0</v>
      </c>
      <c r="P5553" s="9">
        <v>0</v>
      </c>
      <c r="Q5553" s="9">
        <v>16</v>
      </c>
      <c r="R5553" s="9">
        <v>0</v>
      </c>
      <c r="S5553" s="9">
        <v>0</v>
      </c>
      <c r="T5553" s="9">
        <v>0</v>
      </c>
      <c r="U5553" s="9">
        <v>0</v>
      </c>
      <c r="V5553" s="9">
        <v>0</v>
      </c>
      <c r="W5553" s="9">
        <v>6</v>
      </c>
      <c r="X5553" s="9">
        <v>0</v>
      </c>
      <c r="Y5553" s="9">
        <v>0</v>
      </c>
      <c r="Z5553" s="9">
        <v>0</v>
      </c>
      <c r="AA5553" s="9">
        <v>0</v>
      </c>
      <c r="AB5553" s="9">
        <v>4</v>
      </c>
      <c r="AC5553" s="9">
        <v>6</v>
      </c>
      <c r="AD5553" s="9">
        <v>0</v>
      </c>
      <c r="AE5553" s="9">
        <v>8</v>
      </c>
      <c r="AF5553" s="9">
        <v>0</v>
      </c>
      <c r="AG5553" s="9">
        <v>0</v>
      </c>
      <c r="AH5553" s="9">
        <v>0</v>
      </c>
      <c r="AI5553" s="9">
        <v>8</v>
      </c>
      <c r="AJ5553" s="9">
        <v>9</v>
      </c>
      <c r="AK5553" s="9">
        <v>4</v>
      </c>
      <c r="AL5553" s="9">
        <v>0</v>
      </c>
      <c r="AM5553" s="9">
        <v>4</v>
      </c>
      <c r="AN5553" s="9">
        <v>0</v>
      </c>
      <c r="AO5553" s="9">
        <v>6</v>
      </c>
      <c r="AP5553" s="9">
        <v>10</v>
      </c>
      <c r="AQ5553" s="9">
        <v>3</v>
      </c>
      <c r="AR5553" s="9">
        <v>0</v>
      </c>
      <c r="AS5553" s="9">
        <v>0</v>
      </c>
      <c r="AT5553" s="9">
        <v>0</v>
      </c>
      <c r="AU5553" s="9">
        <v>5</v>
      </c>
      <c r="AV5553" s="9">
        <v>0</v>
      </c>
      <c r="AW5553" s="9">
        <v>0</v>
      </c>
      <c r="AX5553" s="9">
        <v>10</v>
      </c>
      <c r="AY5553" s="9">
        <v>0</v>
      </c>
      <c r="AZ5553" s="9">
        <v>0</v>
      </c>
      <c r="BA5553" s="9">
        <v>0</v>
      </c>
      <c r="BB5553" s="9">
        <v>0</v>
      </c>
      <c r="BC5553" s="9">
        <v>0</v>
      </c>
    </row>
    <row r="5554" spans="2:55" x14ac:dyDescent="0.45">
      <c r="B5554" s="25">
        <v>5547</v>
      </c>
      <c r="D5554" s="9" t="s">
        <v>121</v>
      </c>
      <c r="E5554" s="9">
        <v>4</v>
      </c>
      <c r="F5554" s="9">
        <v>0</v>
      </c>
      <c r="G5554" s="9">
        <v>0</v>
      </c>
      <c r="H5554" s="9">
        <v>4</v>
      </c>
      <c r="I5554" s="9">
        <v>0</v>
      </c>
      <c r="J5554" s="9">
        <v>0</v>
      </c>
      <c r="K5554" s="9">
        <v>4</v>
      </c>
      <c r="L5554" s="9">
        <v>5</v>
      </c>
      <c r="M5554" s="9">
        <v>0</v>
      </c>
      <c r="N5554" s="9">
        <v>9</v>
      </c>
      <c r="O5554" s="9">
        <v>0</v>
      </c>
      <c r="P5554" s="9">
        <v>0</v>
      </c>
      <c r="Q5554" s="9">
        <v>8</v>
      </c>
      <c r="R5554" s="9">
        <v>0</v>
      </c>
      <c r="S5554" s="9">
        <v>0</v>
      </c>
      <c r="T5554" s="9">
        <v>0</v>
      </c>
      <c r="U5554" s="9">
        <v>0</v>
      </c>
      <c r="V5554" s="9">
        <v>0</v>
      </c>
      <c r="W5554" s="9">
        <v>0</v>
      </c>
      <c r="X5554" s="9">
        <v>0</v>
      </c>
      <c r="Y5554" s="9">
        <v>0</v>
      </c>
      <c r="Z5554" s="9">
        <v>0</v>
      </c>
      <c r="AA5554" s="9">
        <v>0</v>
      </c>
      <c r="AB5554" s="9">
        <v>0</v>
      </c>
      <c r="AC5554" s="9">
        <v>0</v>
      </c>
      <c r="AD5554" s="9">
        <v>0</v>
      </c>
      <c r="AE5554" s="9">
        <v>4</v>
      </c>
      <c r="AF5554" s="9">
        <v>0</v>
      </c>
      <c r="AG5554" s="9">
        <v>3</v>
      </c>
      <c r="AH5554" s="9">
        <v>0</v>
      </c>
      <c r="AI5554" s="9">
        <v>0</v>
      </c>
      <c r="AJ5554" s="9">
        <v>5</v>
      </c>
      <c r="AK5554" s="9">
        <v>0</v>
      </c>
      <c r="AL5554" s="9">
        <v>0</v>
      </c>
      <c r="AM5554" s="9">
        <v>0</v>
      </c>
      <c r="AN5554" s="9">
        <v>0</v>
      </c>
      <c r="AO5554" s="9">
        <v>0</v>
      </c>
      <c r="AP5554" s="9">
        <v>0</v>
      </c>
      <c r="AQ5554" s="9">
        <v>0</v>
      </c>
      <c r="AR5554" s="9">
        <v>0</v>
      </c>
      <c r="AS5554" s="9">
        <v>0</v>
      </c>
      <c r="AT5554" s="9">
        <v>0</v>
      </c>
      <c r="AU5554" s="9">
        <v>0</v>
      </c>
      <c r="AV5554" s="9">
        <v>0</v>
      </c>
      <c r="AW5554" s="9">
        <v>0</v>
      </c>
      <c r="AX5554" s="9">
        <v>0</v>
      </c>
      <c r="AY5554" s="9">
        <v>0</v>
      </c>
      <c r="AZ5554" s="9">
        <v>0</v>
      </c>
      <c r="BA5554" s="9">
        <v>0</v>
      </c>
      <c r="BB5554" s="9">
        <v>0</v>
      </c>
      <c r="BC5554" s="9">
        <v>0</v>
      </c>
    </row>
    <row r="5555" spans="2:55" x14ac:dyDescent="0.45">
      <c r="B5555" s="25">
        <v>5548</v>
      </c>
      <c r="D5555" s="9" t="s">
        <v>122</v>
      </c>
      <c r="E5555" s="9">
        <v>4</v>
      </c>
      <c r="F5555" s="9">
        <v>17</v>
      </c>
      <c r="G5555" s="9">
        <v>0</v>
      </c>
      <c r="H5555" s="9">
        <v>32</v>
      </c>
      <c r="I5555" s="9">
        <v>14</v>
      </c>
      <c r="J5555" s="9">
        <v>6</v>
      </c>
      <c r="K5555" s="9">
        <v>0</v>
      </c>
      <c r="L5555" s="9">
        <v>91</v>
      </c>
      <c r="M5555" s="9">
        <v>0</v>
      </c>
      <c r="N5555" s="9">
        <v>19</v>
      </c>
      <c r="O5555" s="9">
        <v>0</v>
      </c>
      <c r="P5555" s="9">
        <v>9</v>
      </c>
      <c r="Q5555" s="9">
        <v>0</v>
      </c>
      <c r="R5555" s="9">
        <v>0</v>
      </c>
      <c r="S5555" s="9">
        <v>0</v>
      </c>
      <c r="T5555" s="9">
        <v>0</v>
      </c>
      <c r="U5555" s="9">
        <v>0</v>
      </c>
      <c r="V5555" s="9">
        <v>0</v>
      </c>
      <c r="W5555" s="9">
        <v>4</v>
      </c>
      <c r="X5555" s="9">
        <v>0</v>
      </c>
      <c r="Y5555" s="9">
        <v>0</v>
      </c>
      <c r="Z5555" s="9">
        <v>0</v>
      </c>
      <c r="AA5555" s="9">
        <v>0</v>
      </c>
      <c r="AB5555" s="9">
        <v>3</v>
      </c>
      <c r="AC5555" s="9">
        <v>4</v>
      </c>
      <c r="AD5555" s="9">
        <v>0</v>
      </c>
      <c r="AE5555" s="9">
        <v>5</v>
      </c>
      <c r="AF5555" s="9">
        <v>0</v>
      </c>
      <c r="AG5555" s="9">
        <v>14</v>
      </c>
      <c r="AH5555" s="9">
        <v>4</v>
      </c>
      <c r="AI5555" s="9">
        <v>8</v>
      </c>
      <c r="AJ5555" s="9">
        <v>3</v>
      </c>
      <c r="AK5555" s="9">
        <v>15</v>
      </c>
      <c r="AL5555" s="9">
        <v>0</v>
      </c>
      <c r="AM5555" s="9">
        <v>0</v>
      </c>
      <c r="AN5555" s="9">
        <v>0</v>
      </c>
      <c r="AO5555" s="9">
        <v>11</v>
      </c>
      <c r="AP5555" s="9">
        <v>3</v>
      </c>
      <c r="AQ5555" s="9">
        <v>0</v>
      </c>
      <c r="AR5555" s="9">
        <v>0</v>
      </c>
      <c r="AS5555" s="9">
        <v>0</v>
      </c>
      <c r="AT5555" s="9">
        <v>0</v>
      </c>
      <c r="AU5555" s="9">
        <v>3</v>
      </c>
      <c r="AV5555" s="9">
        <v>0</v>
      </c>
      <c r="AW5555" s="9">
        <v>0</v>
      </c>
      <c r="AX5555" s="9">
        <v>0</v>
      </c>
      <c r="AY5555" s="9">
        <v>0</v>
      </c>
      <c r="AZ5555" s="9">
        <v>0</v>
      </c>
      <c r="BA5555" s="9">
        <v>0</v>
      </c>
      <c r="BB5555" s="9">
        <v>0</v>
      </c>
      <c r="BC5555" s="9">
        <v>0</v>
      </c>
    </row>
    <row r="5556" spans="2:55" x14ac:dyDescent="0.45">
      <c r="B5556" s="25">
        <v>5549</v>
      </c>
      <c r="D5556" s="9" t="s">
        <v>123</v>
      </c>
      <c r="E5556" s="9">
        <v>0</v>
      </c>
      <c r="F5556" s="9">
        <v>0</v>
      </c>
      <c r="G5556" s="9">
        <v>0</v>
      </c>
      <c r="H5556" s="9">
        <v>4</v>
      </c>
      <c r="I5556" s="9">
        <v>3</v>
      </c>
      <c r="J5556" s="9">
        <v>0</v>
      </c>
      <c r="K5556" s="9">
        <v>0</v>
      </c>
      <c r="L5556" s="9">
        <v>4</v>
      </c>
      <c r="M5556" s="9">
        <v>0</v>
      </c>
      <c r="N5556" s="9">
        <v>0</v>
      </c>
      <c r="O5556" s="9">
        <v>0</v>
      </c>
      <c r="P5556" s="9">
        <v>0</v>
      </c>
      <c r="Q5556" s="9">
        <v>0</v>
      </c>
      <c r="R5556" s="9">
        <v>0</v>
      </c>
      <c r="S5556" s="9">
        <v>0</v>
      </c>
      <c r="T5556" s="9">
        <v>0</v>
      </c>
      <c r="U5556" s="9">
        <v>0</v>
      </c>
      <c r="V5556" s="9">
        <v>0</v>
      </c>
      <c r="W5556" s="9">
        <v>0</v>
      </c>
      <c r="X5556" s="9">
        <v>0</v>
      </c>
      <c r="Y5556" s="9">
        <v>0</v>
      </c>
      <c r="Z5556" s="9">
        <v>0</v>
      </c>
      <c r="AA5556" s="9">
        <v>0</v>
      </c>
      <c r="AB5556" s="9">
        <v>0</v>
      </c>
      <c r="AC5556" s="9">
        <v>0</v>
      </c>
      <c r="AD5556" s="9">
        <v>0</v>
      </c>
      <c r="AE5556" s="9">
        <v>15</v>
      </c>
      <c r="AF5556" s="9">
        <v>0</v>
      </c>
      <c r="AG5556" s="9">
        <v>3</v>
      </c>
      <c r="AH5556" s="9">
        <v>0</v>
      </c>
      <c r="AI5556" s="9">
        <v>3</v>
      </c>
      <c r="AJ5556" s="9">
        <v>0</v>
      </c>
      <c r="AK5556" s="9">
        <v>0</v>
      </c>
      <c r="AL5556" s="9">
        <v>0</v>
      </c>
      <c r="AM5556" s="9">
        <v>0</v>
      </c>
      <c r="AN5556" s="9">
        <v>0</v>
      </c>
      <c r="AO5556" s="9">
        <v>0</v>
      </c>
      <c r="AP5556" s="9">
        <v>0</v>
      </c>
      <c r="AQ5556" s="9">
        <v>0</v>
      </c>
      <c r="AR5556" s="9">
        <v>0</v>
      </c>
      <c r="AS5556" s="9">
        <v>0</v>
      </c>
      <c r="AT5556" s="9">
        <v>0</v>
      </c>
      <c r="AU5556" s="9">
        <v>0</v>
      </c>
      <c r="AV5556" s="9">
        <v>0</v>
      </c>
      <c r="AW5556" s="9">
        <v>0</v>
      </c>
      <c r="AX5556" s="9">
        <v>0</v>
      </c>
      <c r="AY5556" s="9">
        <v>3</v>
      </c>
      <c r="AZ5556" s="9">
        <v>0</v>
      </c>
      <c r="BA5556" s="9">
        <v>0</v>
      </c>
      <c r="BB5556" s="9">
        <v>0</v>
      </c>
      <c r="BC5556" s="9">
        <v>0</v>
      </c>
    </row>
    <row r="5557" spans="2:55" x14ac:dyDescent="0.45">
      <c r="B5557" s="25">
        <v>5550</v>
      </c>
      <c r="D5557" s="9" t="s">
        <v>124</v>
      </c>
      <c r="E5557" s="9">
        <v>0</v>
      </c>
      <c r="F5557" s="9">
        <v>0</v>
      </c>
      <c r="G5557" s="9">
        <v>0</v>
      </c>
      <c r="H5557" s="9">
        <v>11</v>
      </c>
      <c r="I5557" s="9">
        <v>5</v>
      </c>
      <c r="J5557" s="9">
        <v>0</v>
      </c>
      <c r="K5557" s="9">
        <v>0</v>
      </c>
      <c r="L5557" s="9">
        <v>8</v>
      </c>
      <c r="M5557" s="9">
        <v>0</v>
      </c>
      <c r="N5557" s="9">
        <v>0</v>
      </c>
      <c r="O5557" s="9">
        <v>0</v>
      </c>
      <c r="P5557" s="9">
        <v>0</v>
      </c>
      <c r="Q5557" s="9">
        <v>3</v>
      </c>
      <c r="R5557" s="9">
        <v>0</v>
      </c>
      <c r="S5557" s="9">
        <v>0</v>
      </c>
      <c r="T5557" s="9">
        <v>0</v>
      </c>
      <c r="U5557" s="9">
        <v>0</v>
      </c>
      <c r="V5557" s="9">
        <v>0</v>
      </c>
      <c r="W5557" s="9">
        <v>0</v>
      </c>
      <c r="X5557" s="9">
        <v>0</v>
      </c>
      <c r="Y5557" s="9">
        <v>0</v>
      </c>
      <c r="Z5557" s="9">
        <v>0</v>
      </c>
      <c r="AA5557" s="9">
        <v>3</v>
      </c>
      <c r="AB5557" s="9">
        <v>3</v>
      </c>
      <c r="AC5557" s="9">
        <v>0</v>
      </c>
      <c r="AD5557" s="9">
        <v>3</v>
      </c>
      <c r="AE5557" s="9">
        <v>0</v>
      </c>
      <c r="AF5557" s="9">
        <v>0</v>
      </c>
      <c r="AG5557" s="9">
        <v>3</v>
      </c>
      <c r="AH5557" s="9">
        <v>0</v>
      </c>
      <c r="AI5557" s="9">
        <v>0</v>
      </c>
      <c r="AJ5557" s="9">
        <v>0</v>
      </c>
      <c r="AK5557" s="9">
        <v>3</v>
      </c>
      <c r="AL5557" s="9">
        <v>0</v>
      </c>
      <c r="AM5557" s="9">
        <v>6</v>
      </c>
      <c r="AN5557" s="9">
        <v>0</v>
      </c>
      <c r="AO5557" s="9">
        <v>0</v>
      </c>
      <c r="AP5557" s="9">
        <v>0</v>
      </c>
      <c r="AQ5557" s="9">
        <v>0</v>
      </c>
      <c r="AR5557" s="9">
        <v>0</v>
      </c>
      <c r="AS5557" s="9">
        <v>0</v>
      </c>
      <c r="AT5557" s="9">
        <v>0</v>
      </c>
      <c r="AU5557" s="9">
        <v>0</v>
      </c>
      <c r="AV5557" s="9">
        <v>0</v>
      </c>
      <c r="AW5557" s="9">
        <v>0</v>
      </c>
      <c r="AX5557" s="9">
        <v>0</v>
      </c>
      <c r="AY5557" s="9">
        <v>0</v>
      </c>
      <c r="AZ5557" s="9">
        <v>0</v>
      </c>
      <c r="BA5557" s="9">
        <v>0</v>
      </c>
      <c r="BB5557" s="9">
        <v>0</v>
      </c>
      <c r="BC5557" s="9">
        <v>0</v>
      </c>
    </row>
    <row r="5558" spans="2:55" x14ac:dyDescent="0.45">
      <c r="B5558" s="25">
        <v>5551</v>
      </c>
      <c r="D5558" s="9" t="s">
        <v>125</v>
      </c>
      <c r="E5558" s="9">
        <v>0</v>
      </c>
      <c r="F5558" s="9">
        <v>0</v>
      </c>
      <c r="G5558" s="9">
        <v>0</v>
      </c>
      <c r="H5558" s="9">
        <v>4</v>
      </c>
      <c r="I5558" s="9">
        <v>6</v>
      </c>
      <c r="J5558" s="9">
        <v>0</v>
      </c>
      <c r="K5558" s="9">
        <v>4</v>
      </c>
      <c r="L5558" s="9">
        <v>0</v>
      </c>
      <c r="M5558" s="9">
        <v>13</v>
      </c>
      <c r="N5558" s="9">
        <v>5</v>
      </c>
      <c r="O5558" s="9">
        <v>0</v>
      </c>
      <c r="P5558" s="9">
        <v>0</v>
      </c>
      <c r="Q5558" s="9">
        <v>0</v>
      </c>
      <c r="R5558" s="9">
        <v>0</v>
      </c>
      <c r="S5558" s="9">
        <v>0</v>
      </c>
      <c r="T5558" s="9">
        <v>0</v>
      </c>
      <c r="U5558" s="9">
        <v>0</v>
      </c>
      <c r="V5558" s="9">
        <v>0</v>
      </c>
      <c r="W5558" s="9">
        <v>0</v>
      </c>
      <c r="X5558" s="9">
        <v>0</v>
      </c>
      <c r="Y5558" s="9">
        <v>0</v>
      </c>
      <c r="Z5558" s="9">
        <v>0</v>
      </c>
      <c r="AA5558" s="9">
        <v>4</v>
      </c>
      <c r="AB5558" s="9">
        <v>0</v>
      </c>
      <c r="AC5558" s="9">
        <v>4</v>
      </c>
      <c r="AD5558" s="9">
        <v>0</v>
      </c>
      <c r="AE5558" s="9">
        <v>0</v>
      </c>
      <c r="AF5558" s="9">
        <v>0</v>
      </c>
      <c r="AG5558" s="9">
        <v>0</v>
      </c>
      <c r="AH5558" s="9">
        <v>0</v>
      </c>
      <c r="AI5558" s="9">
        <v>0</v>
      </c>
      <c r="AJ5558" s="9">
        <v>0</v>
      </c>
      <c r="AK5558" s="9">
        <v>0</v>
      </c>
      <c r="AL5558" s="9">
        <v>0</v>
      </c>
      <c r="AM5558" s="9">
        <v>0</v>
      </c>
      <c r="AN5558" s="9">
        <v>0</v>
      </c>
      <c r="AO5558" s="9">
        <v>0</v>
      </c>
      <c r="AP5558" s="9">
        <v>3</v>
      </c>
      <c r="AQ5558" s="9">
        <v>3</v>
      </c>
      <c r="AR5558" s="9">
        <v>0</v>
      </c>
      <c r="AS5558" s="9">
        <v>0</v>
      </c>
      <c r="AT5558" s="9">
        <v>0</v>
      </c>
      <c r="AU5558" s="9">
        <v>0</v>
      </c>
      <c r="AV5558" s="9">
        <v>0</v>
      </c>
      <c r="AW5558" s="9">
        <v>0</v>
      </c>
      <c r="AX5558" s="9">
        <v>0</v>
      </c>
      <c r="AY5558" s="9">
        <v>0</v>
      </c>
      <c r="AZ5558" s="9">
        <v>0</v>
      </c>
      <c r="BA5558" s="9">
        <v>0</v>
      </c>
      <c r="BB5558" s="9">
        <v>0</v>
      </c>
      <c r="BC5558" s="9">
        <v>0</v>
      </c>
    </row>
    <row r="5559" spans="2:55" x14ac:dyDescent="0.45">
      <c r="B5559" s="25">
        <v>5552</v>
      </c>
      <c r="D5559" s="9" t="s">
        <v>126</v>
      </c>
      <c r="E5559" s="9">
        <v>0</v>
      </c>
      <c r="F5559" s="9">
        <v>3</v>
      </c>
      <c r="G5559" s="9">
        <v>0</v>
      </c>
      <c r="H5559" s="9">
        <v>9</v>
      </c>
      <c r="I5559" s="9">
        <v>12</v>
      </c>
      <c r="J5559" s="9">
        <v>0</v>
      </c>
      <c r="K5559" s="9">
        <v>30</v>
      </c>
      <c r="L5559" s="9">
        <v>9</v>
      </c>
      <c r="M5559" s="9">
        <v>3</v>
      </c>
      <c r="N5559" s="9">
        <v>39</v>
      </c>
      <c r="O5559" s="9">
        <v>0</v>
      </c>
      <c r="P5559" s="9">
        <v>3</v>
      </c>
      <c r="Q5559" s="9">
        <v>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0</v>
      </c>
      <c r="AB5559" s="9">
        <v>0</v>
      </c>
      <c r="AC5559" s="9">
        <v>4</v>
      </c>
      <c r="AD5559" s="9">
        <v>0</v>
      </c>
      <c r="AE5559" s="9">
        <v>6</v>
      </c>
      <c r="AF5559" s="9">
        <v>0</v>
      </c>
      <c r="AG5559" s="9">
        <v>0</v>
      </c>
      <c r="AH5559" s="9">
        <v>0</v>
      </c>
      <c r="AI5559" s="9">
        <v>0</v>
      </c>
      <c r="AJ5559" s="9">
        <v>4</v>
      </c>
      <c r="AK5559" s="9">
        <v>0</v>
      </c>
      <c r="AL5559" s="9">
        <v>0</v>
      </c>
      <c r="AM5559" s="9">
        <v>6</v>
      </c>
      <c r="AN5559" s="9">
        <v>0</v>
      </c>
      <c r="AO5559" s="9">
        <v>3</v>
      </c>
      <c r="AP5559" s="9">
        <v>11</v>
      </c>
      <c r="AQ5559" s="9">
        <v>4</v>
      </c>
      <c r="AR5559" s="9">
        <v>0</v>
      </c>
      <c r="AS5559" s="9">
        <v>0</v>
      </c>
      <c r="AT5559" s="9">
        <v>0</v>
      </c>
      <c r="AU5559" s="9">
        <v>0</v>
      </c>
      <c r="AV5559" s="9">
        <v>0</v>
      </c>
      <c r="AW5559" s="9">
        <v>0</v>
      </c>
      <c r="AX5559" s="9">
        <v>0</v>
      </c>
      <c r="AY5559" s="9">
        <v>4</v>
      </c>
      <c r="AZ5559" s="9">
        <v>0</v>
      </c>
      <c r="BA5559" s="9">
        <v>0</v>
      </c>
      <c r="BB5559" s="9">
        <v>0</v>
      </c>
      <c r="BC5559" s="9">
        <v>8</v>
      </c>
    </row>
    <row r="5560" spans="2:55" x14ac:dyDescent="0.45">
      <c r="B5560" s="25">
        <v>5553</v>
      </c>
      <c r="D5560" s="9" t="s">
        <v>127</v>
      </c>
      <c r="E5560" s="9">
        <v>0</v>
      </c>
      <c r="F5560" s="9">
        <v>0</v>
      </c>
      <c r="G5560" s="9">
        <v>0</v>
      </c>
      <c r="H5560" s="9">
        <v>5</v>
      </c>
      <c r="I5560" s="9">
        <v>6</v>
      </c>
      <c r="J5560" s="9">
        <v>0</v>
      </c>
      <c r="K5560" s="9">
        <v>15</v>
      </c>
      <c r="L5560" s="9">
        <v>6</v>
      </c>
      <c r="M5560" s="9">
        <v>10</v>
      </c>
      <c r="N5560" s="9">
        <v>3</v>
      </c>
      <c r="O5560" s="9">
        <v>0</v>
      </c>
      <c r="P5560" s="9">
        <v>0</v>
      </c>
      <c r="Q5560" s="9">
        <v>0</v>
      </c>
      <c r="R5560" s="9">
        <v>0</v>
      </c>
      <c r="S5560" s="9">
        <v>0</v>
      </c>
      <c r="T5560" s="9">
        <v>0</v>
      </c>
      <c r="U5560" s="9">
        <v>4</v>
      </c>
      <c r="V5560" s="9">
        <v>0</v>
      </c>
      <c r="W5560" s="9">
        <v>0</v>
      </c>
      <c r="X5560" s="9">
        <v>3</v>
      </c>
      <c r="Y5560" s="9">
        <v>0</v>
      </c>
      <c r="Z5560" s="9">
        <v>0</v>
      </c>
      <c r="AA5560" s="9">
        <v>0</v>
      </c>
      <c r="AB5560" s="9">
        <v>0</v>
      </c>
      <c r="AC5560" s="9">
        <v>3</v>
      </c>
      <c r="AD5560" s="9">
        <v>0</v>
      </c>
      <c r="AE5560" s="9">
        <v>3</v>
      </c>
      <c r="AF5560" s="9">
        <v>0</v>
      </c>
      <c r="AG5560" s="9">
        <v>3</v>
      </c>
      <c r="AH5560" s="9">
        <v>0</v>
      </c>
      <c r="AI5560" s="9">
        <v>0</v>
      </c>
      <c r="AJ5560" s="9">
        <v>3</v>
      </c>
      <c r="AK5560" s="9">
        <v>5</v>
      </c>
      <c r="AL5560" s="9">
        <v>0</v>
      </c>
      <c r="AM5560" s="9">
        <v>0</v>
      </c>
      <c r="AN5560" s="9">
        <v>0</v>
      </c>
      <c r="AO5560" s="9">
        <v>0</v>
      </c>
      <c r="AP5560" s="9">
        <v>0</v>
      </c>
      <c r="AQ5560" s="9">
        <v>0</v>
      </c>
      <c r="AR5560" s="9">
        <v>0</v>
      </c>
      <c r="AS5560" s="9">
        <v>0</v>
      </c>
      <c r="AT5560" s="9">
        <v>0</v>
      </c>
      <c r="AU5560" s="9">
        <v>0</v>
      </c>
      <c r="AV5560" s="9">
        <v>3</v>
      </c>
      <c r="AW5560" s="9">
        <v>0</v>
      </c>
      <c r="AX5560" s="9">
        <v>0</v>
      </c>
      <c r="AY5560" s="9">
        <v>0</v>
      </c>
      <c r="AZ5560" s="9">
        <v>0</v>
      </c>
      <c r="BA5560" s="9">
        <v>0</v>
      </c>
      <c r="BB5560" s="9">
        <v>0</v>
      </c>
      <c r="BC5560" s="9">
        <v>0</v>
      </c>
    </row>
    <row r="5561" spans="2:55" x14ac:dyDescent="0.45">
      <c r="B5561" s="25">
        <v>5554</v>
      </c>
      <c r="D5561" s="9" t="s">
        <v>128</v>
      </c>
      <c r="E5561" s="9">
        <v>3</v>
      </c>
      <c r="F5561" s="9">
        <v>0</v>
      </c>
      <c r="G5561" s="9">
        <v>0</v>
      </c>
      <c r="H5561" s="9">
        <v>27</v>
      </c>
      <c r="I5561" s="9">
        <v>27</v>
      </c>
      <c r="J5561" s="9">
        <v>7</v>
      </c>
      <c r="K5561" s="9">
        <v>11</v>
      </c>
      <c r="L5561" s="9">
        <v>44</v>
      </c>
      <c r="M5561" s="9">
        <v>132</v>
      </c>
      <c r="N5561" s="9">
        <v>7</v>
      </c>
      <c r="O5561" s="9">
        <v>0</v>
      </c>
      <c r="P5561" s="9">
        <v>12</v>
      </c>
      <c r="Q5561" s="9">
        <v>0</v>
      </c>
      <c r="R5561" s="9">
        <v>0</v>
      </c>
      <c r="S5561" s="9">
        <v>4</v>
      </c>
      <c r="T5561" s="9">
        <v>0</v>
      </c>
      <c r="U5561" s="9">
        <v>0</v>
      </c>
      <c r="V5561" s="9">
        <v>0</v>
      </c>
      <c r="W5561" s="9">
        <v>4</v>
      </c>
      <c r="X5561" s="9">
        <v>0</v>
      </c>
      <c r="Y5561" s="9">
        <v>11</v>
      </c>
      <c r="Z5561" s="9">
        <v>0</v>
      </c>
      <c r="AA5561" s="9">
        <v>0</v>
      </c>
      <c r="AB5561" s="9">
        <v>9</v>
      </c>
      <c r="AC5561" s="9">
        <v>14</v>
      </c>
      <c r="AD5561" s="9">
        <v>0</v>
      </c>
      <c r="AE5561" s="9">
        <v>3</v>
      </c>
      <c r="AF5561" s="9">
        <v>0</v>
      </c>
      <c r="AG5561" s="9">
        <v>4</v>
      </c>
      <c r="AH5561" s="9">
        <v>0</v>
      </c>
      <c r="AI5561" s="9">
        <v>0</v>
      </c>
      <c r="AJ5561" s="9">
        <v>7</v>
      </c>
      <c r="AK5561" s="9">
        <v>6</v>
      </c>
      <c r="AL5561" s="9">
        <v>0</v>
      </c>
      <c r="AM5561" s="9">
        <v>14</v>
      </c>
      <c r="AN5561" s="9">
        <v>0</v>
      </c>
      <c r="AO5561" s="9">
        <v>10</v>
      </c>
      <c r="AP5561" s="9">
        <v>37</v>
      </c>
      <c r="AQ5561" s="9">
        <v>14</v>
      </c>
      <c r="AR5561" s="9">
        <v>0</v>
      </c>
      <c r="AS5561" s="9">
        <v>3</v>
      </c>
      <c r="AT5561" s="9">
        <v>0</v>
      </c>
      <c r="AU5561" s="9">
        <v>0</v>
      </c>
      <c r="AV5561" s="9">
        <v>3</v>
      </c>
      <c r="AW5561" s="9">
        <v>0</v>
      </c>
      <c r="AX5561" s="9">
        <v>10</v>
      </c>
      <c r="AY5561" s="9">
        <v>0</v>
      </c>
      <c r="AZ5561" s="9">
        <v>3</v>
      </c>
      <c r="BA5561" s="9">
        <v>0</v>
      </c>
      <c r="BB5561" s="9">
        <v>0</v>
      </c>
      <c r="BC5561" s="9">
        <v>0</v>
      </c>
    </row>
    <row r="5562" spans="2:55" x14ac:dyDescent="0.45">
      <c r="B5562" s="25">
        <v>5555</v>
      </c>
      <c r="D5562" s="9" t="s">
        <v>129</v>
      </c>
      <c r="E5562" s="9">
        <v>5</v>
      </c>
      <c r="F5562" s="9">
        <v>8</v>
      </c>
      <c r="G5562" s="9">
        <v>0</v>
      </c>
      <c r="H5562" s="9">
        <v>53</v>
      </c>
      <c r="I5562" s="9">
        <v>32</v>
      </c>
      <c r="J5562" s="9">
        <v>0</v>
      </c>
      <c r="K5562" s="9">
        <v>55</v>
      </c>
      <c r="L5562" s="9">
        <v>91</v>
      </c>
      <c r="M5562" s="9">
        <v>21</v>
      </c>
      <c r="N5562" s="9">
        <v>10</v>
      </c>
      <c r="O5562" s="9">
        <v>0</v>
      </c>
      <c r="P5562" s="9">
        <v>23</v>
      </c>
      <c r="Q5562" s="9">
        <v>4</v>
      </c>
      <c r="R5562" s="9">
        <v>0</v>
      </c>
      <c r="S5562" s="9">
        <v>4</v>
      </c>
      <c r="T5562" s="9">
        <v>0</v>
      </c>
      <c r="U5562" s="9">
        <v>4</v>
      </c>
      <c r="V5562" s="9">
        <v>0</v>
      </c>
      <c r="W5562" s="9">
        <v>3</v>
      </c>
      <c r="X5562" s="9">
        <v>3</v>
      </c>
      <c r="Y5562" s="9">
        <v>7</v>
      </c>
      <c r="Z5562" s="9">
        <v>0</v>
      </c>
      <c r="AA5562" s="9">
        <v>3</v>
      </c>
      <c r="AB5562" s="9">
        <v>7</v>
      </c>
      <c r="AC5562" s="9">
        <v>18</v>
      </c>
      <c r="AD5562" s="9">
        <v>0</v>
      </c>
      <c r="AE5562" s="9">
        <v>3</v>
      </c>
      <c r="AF5562" s="9">
        <v>0</v>
      </c>
      <c r="AG5562" s="9">
        <v>9</v>
      </c>
      <c r="AH5562" s="9">
        <v>4</v>
      </c>
      <c r="AI5562" s="9">
        <v>3</v>
      </c>
      <c r="AJ5562" s="9">
        <v>8</v>
      </c>
      <c r="AK5562" s="9">
        <v>14</v>
      </c>
      <c r="AL5562" s="9">
        <v>0</v>
      </c>
      <c r="AM5562" s="9">
        <v>6</v>
      </c>
      <c r="AN5562" s="9">
        <v>0</v>
      </c>
      <c r="AO5562" s="9">
        <v>5</v>
      </c>
      <c r="AP5562" s="9">
        <v>14</v>
      </c>
      <c r="AQ5562" s="9">
        <v>8</v>
      </c>
      <c r="AR5562" s="9">
        <v>0</v>
      </c>
      <c r="AS5562" s="9">
        <v>0</v>
      </c>
      <c r="AT5562" s="9">
        <v>0</v>
      </c>
      <c r="AU5562" s="9">
        <v>3</v>
      </c>
      <c r="AV5562" s="9">
        <v>7</v>
      </c>
      <c r="AW5562" s="9">
        <v>0</v>
      </c>
      <c r="AX5562" s="9">
        <v>3</v>
      </c>
      <c r="AY5562" s="9">
        <v>0</v>
      </c>
      <c r="AZ5562" s="9">
        <v>3</v>
      </c>
      <c r="BA5562" s="9">
        <v>3</v>
      </c>
      <c r="BB5562" s="9">
        <v>6</v>
      </c>
      <c r="BC5562" s="9">
        <v>0</v>
      </c>
    </row>
    <row r="5563" spans="2:55" x14ac:dyDescent="0.45">
      <c r="B5563" s="25">
        <v>5556</v>
      </c>
      <c r="D5563" s="9" t="s">
        <v>130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  <c r="J5563" s="9">
        <v>0</v>
      </c>
      <c r="K5563" s="9">
        <v>0</v>
      </c>
      <c r="L5563" s="9">
        <v>0</v>
      </c>
      <c r="M5563" s="9">
        <v>0</v>
      </c>
      <c r="N5563" s="9">
        <v>0</v>
      </c>
      <c r="O5563" s="9">
        <v>0</v>
      </c>
      <c r="P5563" s="9">
        <v>0</v>
      </c>
      <c r="Q5563" s="9">
        <v>0</v>
      </c>
      <c r="R5563" s="9">
        <v>0</v>
      </c>
      <c r="S5563" s="9">
        <v>0</v>
      </c>
      <c r="T5563" s="9">
        <v>0</v>
      </c>
      <c r="U5563" s="9">
        <v>0</v>
      </c>
      <c r="V5563" s="9">
        <v>0</v>
      </c>
      <c r="W5563" s="9">
        <v>0</v>
      </c>
      <c r="X5563" s="9">
        <v>0</v>
      </c>
      <c r="Y5563" s="9">
        <v>0</v>
      </c>
      <c r="Z5563" s="9">
        <v>0</v>
      </c>
      <c r="AA5563" s="9">
        <v>0</v>
      </c>
      <c r="AB5563" s="9">
        <v>0</v>
      </c>
      <c r="AC5563" s="9">
        <v>0</v>
      </c>
      <c r="AD5563" s="9">
        <v>0</v>
      </c>
      <c r="AE5563" s="9">
        <v>0</v>
      </c>
      <c r="AF5563" s="9">
        <v>0</v>
      </c>
      <c r="AG5563" s="9">
        <v>0</v>
      </c>
      <c r="AH5563" s="9">
        <v>0</v>
      </c>
      <c r="AI5563" s="9">
        <v>0</v>
      </c>
      <c r="AJ5563" s="9">
        <v>0</v>
      </c>
      <c r="AK5563" s="9">
        <v>0</v>
      </c>
      <c r="AL5563" s="9">
        <v>0</v>
      </c>
      <c r="AM5563" s="9">
        <v>0</v>
      </c>
      <c r="AN5563" s="9">
        <v>0</v>
      </c>
      <c r="AO5563" s="9">
        <v>0</v>
      </c>
      <c r="AP5563" s="9">
        <v>0</v>
      </c>
      <c r="AQ5563" s="9">
        <v>0</v>
      </c>
      <c r="AR5563" s="9">
        <v>0</v>
      </c>
      <c r="AS5563" s="9">
        <v>0</v>
      </c>
      <c r="AT5563" s="9">
        <v>0</v>
      </c>
      <c r="AU5563" s="9">
        <v>0</v>
      </c>
      <c r="AV5563" s="9">
        <v>0</v>
      </c>
      <c r="AW5563" s="9">
        <v>0</v>
      </c>
      <c r="AX5563" s="9">
        <v>0</v>
      </c>
      <c r="AY5563" s="9">
        <v>0</v>
      </c>
      <c r="AZ5563" s="9">
        <v>0</v>
      </c>
      <c r="BA5563" s="9">
        <v>0</v>
      </c>
      <c r="BB5563" s="9">
        <v>0</v>
      </c>
      <c r="BC5563" s="9">
        <v>0</v>
      </c>
    </row>
    <row r="5564" spans="2:55" x14ac:dyDescent="0.45">
      <c r="B5564" s="25">
        <v>5557</v>
      </c>
      <c r="D5564" s="9" t="s">
        <v>131</v>
      </c>
      <c r="E5564" s="9">
        <v>0</v>
      </c>
      <c r="F5564" s="9">
        <v>0</v>
      </c>
      <c r="G5564" s="9">
        <v>0</v>
      </c>
      <c r="H5564" s="9">
        <v>0</v>
      </c>
      <c r="I5564" s="9">
        <v>0</v>
      </c>
      <c r="J5564" s="9">
        <v>0</v>
      </c>
      <c r="K5564" s="9">
        <v>0</v>
      </c>
      <c r="L5564" s="9">
        <v>0</v>
      </c>
      <c r="M5564" s="9">
        <v>0</v>
      </c>
      <c r="N5564" s="9">
        <v>0</v>
      </c>
      <c r="O5564" s="9">
        <v>0</v>
      </c>
      <c r="P5564" s="9">
        <v>0</v>
      </c>
      <c r="Q5564" s="9">
        <v>0</v>
      </c>
      <c r="R5564" s="9">
        <v>0</v>
      </c>
      <c r="S5564" s="9">
        <v>0</v>
      </c>
      <c r="T5564" s="9">
        <v>0</v>
      </c>
      <c r="U5564" s="9">
        <v>0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  <c r="AC5564" s="9">
        <v>0</v>
      </c>
      <c r="AD5564" s="9">
        <v>0</v>
      </c>
      <c r="AE5564" s="9">
        <v>0</v>
      </c>
      <c r="AF5564" s="9">
        <v>0</v>
      </c>
      <c r="AG5564" s="9">
        <v>0</v>
      </c>
      <c r="AH5564" s="9">
        <v>0</v>
      </c>
      <c r="AI5564" s="9">
        <v>0</v>
      </c>
      <c r="AJ5564" s="9">
        <v>0</v>
      </c>
      <c r="AK5564" s="9">
        <v>0</v>
      </c>
      <c r="AL5564" s="9">
        <v>0</v>
      </c>
      <c r="AM5564" s="9">
        <v>0</v>
      </c>
      <c r="AN5564" s="9">
        <v>0</v>
      </c>
      <c r="AO5564" s="9">
        <v>0</v>
      </c>
      <c r="AP5564" s="9">
        <v>0</v>
      </c>
      <c r="AQ5564" s="9">
        <v>0</v>
      </c>
      <c r="AR5564" s="9">
        <v>0</v>
      </c>
      <c r="AS5564" s="9">
        <v>0</v>
      </c>
      <c r="AT5564" s="9">
        <v>0</v>
      </c>
      <c r="AU5564" s="9">
        <v>0</v>
      </c>
      <c r="AV5564" s="9">
        <v>0</v>
      </c>
      <c r="AW5564" s="9">
        <v>0</v>
      </c>
      <c r="AX5564" s="9">
        <v>0</v>
      </c>
      <c r="AY5564" s="9">
        <v>0</v>
      </c>
      <c r="AZ5564" s="9">
        <v>0</v>
      </c>
      <c r="BA5564" s="9">
        <v>0</v>
      </c>
      <c r="BB5564" s="9">
        <v>0</v>
      </c>
      <c r="BC5564" s="9">
        <v>0</v>
      </c>
    </row>
    <row r="5565" spans="2:55" x14ac:dyDescent="0.45">
      <c r="B5565" s="25">
        <v>5558</v>
      </c>
      <c r="D5565" s="9" t="s">
        <v>132</v>
      </c>
      <c r="E5565" s="9">
        <v>3</v>
      </c>
      <c r="F5565" s="9">
        <v>16</v>
      </c>
      <c r="G5565" s="9">
        <v>0</v>
      </c>
      <c r="H5565" s="9">
        <v>5</v>
      </c>
      <c r="I5565" s="9">
        <v>41</v>
      </c>
      <c r="J5565" s="9">
        <v>0</v>
      </c>
      <c r="K5565" s="9">
        <v>3</v>
      </c>
      <c r="L5565" s="9">
        <v>11</v>
      </c>
      <c r="M5565" s="9">
        <v>0</v>
      </c>
      <c r="N5565" s="9">
        <v>0</v>
      </c>
      <c r="O5565" s="9">
        <v>0</v>
      </c>
      <c r="P5565" s="9">
        <v>3</v>
      </c>
      <c r="Q5565" s="9">
        <v>0</v>
      </c>
      <c r="R5565" s="9">
        <v>0</v>
      </c>
      <c r="S5565" s="9">
        <v>0</v>
      </c>
      <c r="T5565" s="9">
        <v>0</v>
      </c>
      <c r="U5565" s="9">
        <v>3</v>
      </c>
      <c r="V5565" s="9">
        <v>0</v>
      </c>
      <c r="W5565" s="9">
        <v>210</v>
      </c>
      <c r="X5565" s="9">
        <v>0</v>
      </c>
      <c r="Y5565" s="9">
        <v>0</v>
      </c>
      <c r="Z5565" s="9">
        <v>0</v>
      </c>
      <c r="AA5565" s="9">
        <v>0</v>
      </c>
      <c r="AB5565" s="9">
        <v>9</v>
      </c>
      <c r="AC5565" s="9">
        <v>40</v>
      </c>
      <c r="AD5565" s="9">
        <v>4</v>
      </c>
      <c r="AE5565" s="9">
        <v>0</v>
      </c>
      <c r="AF5565" s="9">
        <v>0</v>
      </c>
      <c r="AG5565" s="9">
        <v>3</v>
      </c>
      <c r="AH5565" s="9">
        <v>3</v>
      </c>
      <c r="AI5565" s="9">
        <v>0</v>
      </c>
      <c r="AJ5565" s="9">
        <v>7</v>
      </c>
      <c r="AK5565" s="9">
        <v>6</v>
      </c>
      <c r="AL5565" s="9">
        <v>3</v>
      </c>
      <c r="AM5565" s="9">
        <v>0</v>
      </c>
      <c r="AN5565" s="9">
        <v>0</v>
      </c>
      <c r="AO5565" s="9">
        <v>7</v>
      </c>
      <c r="AP5565" s="9">
        <v>16</v>
      </c>
      <c r="AQ5565" s="9">
        <v>0</v>
      </c>
      <c r="AR5565" s="9">
        <v>0</v>
      </c>
      <c r="AS5565" s="9">
        <v>0</v>
      </c>
      <c r="AT5565" s="9">
        <v>0</v>
      </c>
      <c r="AU5565" s="9">
        <v>3</v>
      </c>
      <c r="AV5565" s="9">
        <v>3</v>
      </c>
      <c r="AW5565" s="9">
        <v>0</v>
      </c>
      <c r="AX5565" s="9">
        <v>9</v>
      </c>
      <c r="AY5565" s="9">
        <v>3</v>
      </c>
      <c r="AZ5565" s="9">
        <v>3</v>
      </c>
      <c r="BA5565" s="9">
        <v>0</v>
      </c>
      <c r="BB5565" s="9">
        <v>21</v>
      </c>
      <c r="BC5565" s="9">
        <v>0</v>
      </c>
    </row>
    <row r="5566" spans="2:55" x14ac:dyDescent="0.45">
      <c r="B5566" s="25">
        <v>5559</v>
      </c>
      <c r="D5566" s="9" t="s">
        <v>133</v>
      </c>
      <c r="E5566" s="9">
        <v>0</v>
      </c>
      <c r="F5566" s="9">
        <v>0</v>
      </c>
      <c r="G5566" s="9">
        <v>0</v>
      </c>
      <c r="H5566" s="9">
        <v>3</v>
      </c>
      <c r="I5566" s="9">
        <v>9</v>
      </c>
      <c r="J5566" s="9">
        <v>0</v>
      </c>
      <c r="K5566" s="9">
        <v>0</v>
      </c>
      <c r="L5566" s="9">
        <v>6</v>
      </c>
      <c r="M5566" s="9">
        <v>0</v>
      </c>
      <c r="N5566" s="9">
        <v>0</v>
      </c>
      <c r="O5566" s="9">
        <v>0</v>
      </c>
      <c r="P5566" s="9">
        <v>0</v>
      </c>
      <c r="Q5566" s="9">
        <v>0</v>
      </c>
      <c r="R5566" s="9">
        <v>0</v>
      </c>
      <c r="S5566" s="9">
        <v>0</v>
      </c>
      <c r="T5566" s="9">
        <v>0</v>
      </c>
      <c r="U5566" s="9">
        <v>0</v>
      </c>
      <c r="V5566" s="9">
        <v>0</v>
      </c>
      <c r="W5566" s="9">
        <v>0</v>
      </c>
      <c r="X5566" s="9">
        <v>0</v>
      </c>
      <c r="Y5566" s="9">
        <v>53</v>
      </c>
      <c r="Z5566" s="9">
        <v>0</v>
      </c>
      <c r="AA5566" s="9">
        <v>0</v>
      </c>
      <c r="AB5566" s="9">
        <v>8</v>
      </c>
      <c r="AC5566" s="9">
        <v>4</v>
      </c>
      <c r="AD5566" s="9">
        <v>0</v>
      </c>
      <c r="AE5566" s="9">
        <v>19</v>
      </c>
      <c r="AF5566" s="9">
        <v>0</v>
      </c>
      <c r="AG5566" s="9">
        <v>6</v>
      </c>
      <c r="AH5566" s="9">
        <v>0</v>
      </c>
      <c r="AI5566" s="9">
        <v>0</v>
      </c>
      <c r="AJ5566" s="9">
        <v>4</v>
      </c>
      <c r="AK5566" s="9">
        <v>0</v>
      </c>
      <c r="AL5566" s="9">
        <v>0</v>
      </c>
      <c r="AM5566" s="9">
        <v>0</v>
      </c>
      <c r="AN5566" s="9">
        <v>0</v>
      </c>
      <c r="AO5566" s="9">
        <v>0</v>
      </c>
      <c r="AP5566" s="9">
        <v>14</v>
      </c>
      <c r="AQ5566" s="9">
        <v>0</v>
      </c>
      <c r="AR5566" s="9">
        <v>0</v>
      </c>
      <c r="AS5566" s="9">
        <v>0</v>
      </c>
      <c r="AT5566" s="9">
        <v>0</v>
      </c>
      <c r="AU5566" s="9">
        <v>0</v>
      </c>
      <c r="AV5566" s="9">
        <v>0</v>
      </c>
      <c r="AW5566" s="9">
        <v>0</v>
      </c>
      <c r="AX5566" s="9">
        <v>0</v>
      </c>
      <c r="AY5566" s="9">
        <v>0</v>
      </c>
      <c r="AZ5566" s="9">
        <v>0</v>
      </c>
      <c r="BA5566" s="9">
        <v>0</v>
      </c>
      <c r="BB5566" s="9">
        <v>0</v>
      </c>
      <c r="BC5566" s="9">
        <v>0</v>
      </c>
    </row>
    <row r="5567" spans="2:55" x14ac:dyDescent="0.45">
      <c r="B5567" s="25">
        <v>5560</v>
      </c>
      <c r="D5567" s="9" t="s">
        <v>134</v>
      </c>
      <c r="E5567" s="9">
        <v>0</v>
      </c>
      <c r="F5567" s="9">
        <v>0</v>
      </c>
      <c r="G5567" s="9">
        <v>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0</v>
      </c>
      <c r="W5567" s="9">
        <v>0</v>
      </c>
      <c r="X5567" s="9">
        <v>0</v>
      </c>
      <c r="Y5567" s="9">
        <v>0</v>
      </c>
      <c r="Z5567" s="9">
        <v>0</v>
      </c>
      <c r="AA5567" s="9">
        <v>0</v>
      </c>
      <c r="AB5567" s="9">
        <v>0</v>
      </c>
      <c r="AC5567" s="9">
        <v>0</v>
      </c>
      <c r="AD5567" s="9">
        <v>0</v>
      </c>
      <c r="AE5567" s="9">
        <v>0</v>
      </c>
      <c r="AF5567" s="9">
        <v>0</v>
      </c>
      <c r="AG5567" s="9">
        <v>0</v>
      </c>
      <c r="AH5567" s="9">
        <v>0</v>
      </c>
      <c r="AI5567" s="9">
        <v>0</v>
      </c>
      <c r="AJ5567" s="9">
        <v>0</v>
      </c>
      <c r="AK5567" s="9">
        <v>0</v>
      </c>
      <c r="AL5567" s="9">
        <v>0</v>
      </c>
      <c r="AM5567" s="9">
        <v>0</v>
      </c>
      <c r="AN5567" s="9">
        <v>0</v>
      </c>
      <c r="AO5567" s="9">
        <v>0</v>
      </c>
      <c r="AP5567" s="9">
        <v>0</v>
      </c>
      <c r="AQ5567" s="9">
        <v>0</v>
      </c>
      <c r="AR5567" s="9">
        <v>0</v>
      </c>
      <c r="AS5567" s="9">
        <v>0</v>
      </c>
      <c r="AT5567" s="9">
        <v>0</v>
      </c>
      <c r="AU5567" s="9">
        <v>0</v>
      </c>
      <c r="AV5567" s="9">
        <v>0</v>
      </c>
      <c r="AW5567" s="9">
        <v>0</v>
      </c>
      <c r="AX5567" s="9">
        <v>0</v>
      </c>
      <c r="AY5567" s="9">
        <v>0</v>
      </c>
      <c r="AZ5567" s="9">
        <v>0</v>
      </c>
      <c r="BA5567" s="9">
        <v>0</v>
      </c>
      <c r="BB5567" s="9">
        <v>0</v>
      </c>
      <c r="BC5567" s="9">
        <v>0</v>
      </c>
    </row>
    <row r="5568" spans="2:55" x14ac:dyDescent="0.45">
      <c r="B5568" s="25">
        <v>5561</v>
      </c>
      <c r="D5568" s="9" t="s">
        <v>135</v>
      </c>
      <c r="E5568" s="9">
        <v>0</v>
      </c>
      <c r="F5568" s="9">
        <v>0</v>
      </c>
      <c r="G5568" s="9">
        <v>0</v>
      </c>
      <c r="H5568" s="9">
        <v>0</v>
      </c>
      <c r="I5568" s="9">
        <v>0</v>
      </c>
      <c r="J5568" s="9">
        <v>0</v>
      </c>
      <c r="K5568" s="9">
        <v>0</v>
      </c>
      <c r="L5568" s="9">
        <v>0</v>
      </c>
      <c r="M5568" s="9">
        <v>0</v>
      </c>
      <c r="N5568" s="9">
        <v>0</v>
      </c>
      <c r="O5568" s="9">
        <v>0</v>
      </c>
      <c r="P5568" s="9">
        <v>0</v>
      </c>
      <c r="Q5568" s="9">
        <v>0</v>
      </c>
      <c r="R5568" s="9">
        <v>0</v>
      </c>
      <c r="S5568" s="9">
        <v>0</v>
      </c>
      <c r="T5568" s="9">
        <v>0</v>
      </c>
      <c r="U5568" s="9">
        <v>0</v>
      </c>
      <c r="V5568" s="9">
        <v>0</v>
      </c>
      <c r="W5568" s="9">
        <v>0</v>
      </c>
      <c r="X5568" s="9">
        <v>0</v>
      </c>
      <c r="Y5568" s="9">
        <v>0</v>
      </c>
      <c r="Z5568" s="9">
        <v>0</v>
      </c>
      <c r="AA5568" s="9">
        <v>0</v>
      </c>
      <c r="AB5568" s="9">
        <v>0</v>
      </c>
      <c r="AC5568" s="9">
        <v>0</v>
      </c>
      <c r="AD5568" s="9">
        <v>0</v>
      </c>
      <c r="AE5568" s="9">
        <v>0</v>
      </c>
      <c r="AF5568" s="9">
        <v>0</v>
      </c>
      <c r="AG5568" s="9">
        <v>0</v>
      </c>
      <c r="AH5568" s="9">
        <v>0</v>
      </c>
      <c r="AI5568" s="9">
        <v>0</v>
      </c>
      <c r="AJ5568" s="9">
        <v>0</v>
      </c>
      <c r="AK5568" s="9">
        <v>0</v>
      </c>
      <c r="AL5568" s="9">
        <v>0</v>
      </c>
      <c r="AM5568" s="9">
        <v>0</v>
      </c>
      <c r="AN5568" s="9">
        <v>0</v>
      </c>
      <c r="AO5568" s="9">
        <v>0</v>
      </c>
      <c r="AP5568" s="9">
        <v>0</v>
      </c>
      <c r="AQ5568" s="9">
        <v>0</v>
      </c>
      <c r="AR5568" s="9">
        <v>0</v>
      </c>
      <c r="AS5568" s="9">
        <v>0</v>
      </c>
      <c r="AT5568" s="9">
        <v>0</v>
      </c>
      <c r="AU5568" s="9">
        <v>0</v>
      </c>
      <c r="AV5568" s="9">
        <v>0</v>
      </c>
      <c r="AW5568" s="9">
        <v>0</v>
      </c>
      <c r="AX5568" s="9">
        <v>0</v>
      </c>
      <c r="AY5568" s="9">
        <v>0</v>
      </c>
      <c r="AZ5568" s="9">
        <v>0</v>
      </c>
      <c r="BA5568" s="9">
        <v>0</v>
      </c>
      <c r="BB5568" s="9">
        <v>0</v>
      </c>
      <c r="BC5568" s="9">
        <v>0</v>
      </c>
    </row>
    <row r="5569" spans="2:55" x14ac:dyDescent="0.45">
      <c r="B5569" s="25">
        <v>5562</v>
      </c>
      <c r="D5569" s="9" t="s">
        <v>136</v>
      </c>
      <c r="E5569" s="9">
        <v>0</v>
      </c>
      <c r="F5569" s="9">
        <v>0</v>
      </c>
      <c r="G5569" s="9">
        <v>0</v>
      </c>
      <c r="H5569" s="9">
        <v>0</v>
      </c>
      <c r="I5569" s="9">
        <v>0</v>
      </c>
      <c r="J5569" s="9">
        <v>0</v>
      </c>
      <c r="K5569" s="9">
        <v>0</v>
      </c>
      <c r="L5569" s="9">
        <v>0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0</v>
      </c>
      <c r="T5569" s="9">
        <v>0</v>
      </c>
      <c r="U5569" s="9">
        <v>0</v>
      </c>
      <c r="V5569" s="9">
        <v>0</v>
      </c>
      <c r="W5569" s="9">
        <v>0</v>
      </c>
      <c r="X5569" s="9">
        <v>0</v>
      </c>
      <c r="Y5569" s="9">
        <v>0</v>
      </c>
      <c r="Z5569" s="9">
        <v>0</v>
      </c>
      <c r="AA5569" s="9">
        <v>0</v>
      </c>
      <c r="AB5569" s="9">
        <v>0</v>
      </c>
      <c r="AC5569" s="9">
        <v>0</v>
      </c>
      <c r="AD5569" s="9">
        <v>0</v>
      </c>
      <c r="AE5569" s="9">
        <v>0</v>
      </c>
      <c r="AF5569" s="9">
        <v>0</v>
      </c>
      <c r="AG5569" s="9">
        <v>0</v>
      </c>
      <c r="AH5569" s="9">
        <v>0</v>
      </c>
      <c r="AI5569" s="9">
        <v>0</v>
      </c>
      <c r="AJ5569" s="9">
        <v>0</v>
      </c>
      <c r="AK5569" s="9">
        <v>0</v>
      </c>
      <c r="AL5569" s="9">
        <v>0</v>
      </c>
      <c r="AM5569" s="9">
        <v>0</v>
      </c>
      <c r="AN5569" s="9">
        <v>0</v>
      </c>
      <c r="AO5569" s="9">
        <v>0</v>
      </c>
      <c r="AP5569" s="9">
        <v>0</v>
      </c>
      <c r="AQ5569" s="9">
        <v>0</v>
      </c>
      <c r="AR5569" s="9">
        <v>0</v>
      </c>
      <c r="AS5569" s="9">
        <v>0</v>
      </c>
      <c r="AT5569" s="9">
        <v>0</v>
      </c>
      <c r="AU5569" s="9">
        <v>0</v>
      </c>
      <c r="AV5569" s="9">
        <v>0</v>
      </c>
      <c r="AW5569" s="9">
        <v>0</v>
      </c>
      <c r="AX5569" s="9">
        <v>0</v>
      </c>
      <c r="AY5569" s="9">
        <v>0</v>
      </c>
      <c r="AZ5569" s="9">
        <v>0</v>
      </c>
      <c r="BA5569" s="9">
        <v>0</v>
      </c>
      <c r="BB5569" s="9">
        <v>0</v>
      </c>
      <c r="BC5569" s="9">
        <v>0</v>
      </c>
    </row>
    <row r="5570" spans="2:55" x14ac:dyDescent="0.45">
      <c r="B5570" s="25">
        <v>5563</v>
      </c>
      <c r="D5570" s="9" t="s">
        <v>137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0</v>
      </c>
      <c r="T5570" s="9">
        <v>0</v>
      </c>
      <c r="U5570" s="9">
        <v>0</v>
      </c>
      <c r="V5570" s="9">
        <v>0</v>
      </c>
      <c r="W5570" s="9">
        <v>0</v>
      </c>
      <c r="X5570" s="9">
        <v>0</v>
      </c>
      <c r="Y5570" s="9">
        <v>0</v>
      </c>
      <c r="Z5570" s="9">
        <v>0</v>
      </c>
      <c r="AA5570" s="9">
        <v>0</v>
      </c>
      <c r="AB5570" s="9">
        <v>0</v>
      </c>
      <c r="AC5570" s="9">
        <v>0</v>
      </c>
      <c r="AD5570" s="9">
        <v>0</v>
      </c>
      <c r="AE5570" s="9">
        <v>0</v>
      </c>
      <c r="AF5570" s="9">
        <v>0</v>
      </c>
      <c r="AG5570" s="9">
        <v>0</v>
      </c>
      <c r="AH5570" s="9">
        <v>0</v>
      </c>
      <c r="AI5570" s="9">
        <v>0</v>
      </c>
      <c r="AJ5570" s="9">
        <v>0</v>
      </c>
      <c r="AK5570" s="9">
        <v>0</v>
      </c>
      <c r="AL5570" s="9">
        <v>0</v>
      </c>
      <c r="AM5570" s="9">
        <v>0</v>
      </c>
      <c r="AN5570" s="9">
        <v>0</v>
      </c>
      <c r="AO5570" s="9">
        <v>0</v>
      </c>
      <c r="AP5570" s="9">
        <v>0</v>
      </c>
      <c r="AQ5570" s="9">
        <v>0</v>
      </c>
      <c r="AR5570" s="9">
        <v>0</v>
      </c>
      <c r="AS5570" s="9">
        <v>0</v>
      </c>
      <c r="AT5570" s="9">
        <v>0</v>
      </c>
      <c r="AU5570" s="9">
        <v>0</v>
      </c>
      <c r="AV5570" s="9">
        <v>0</v>
      </c>
      <c r="AW5570" s="9">
        <v>0</v>
      </c>
      <c r="AX5570" s="9">
        <v>0</v>
      </c>
      <c r="AY5570" s="9">
        <v>0</v>
      </c>
      <c r="AZ5570" s="9">
        <v>0</v>
      </c>
      <c r="BA5570" s="9">
        <v>0</v>
      </c>
      <c r="BB5570" s="9">
        <v>0</v>
      </c>
      <c r="BC5570" s="9">
        <v>0</v>
      </c>
    </row>
    <row r="5571" spans="2:55" x14ac:dyDescent="0.45">
      <c r="B5571" s="25">
        <v>5564</v>
      </c>
      <c r="D5571" s="9" t="s">
        <v>138</v>
      </c>
      <c r="E5571" s="9">
        <v>0</v>
      </c>
      <c r="F5571" s="9">
        <v>0</v>
      </c>
      <c r="G5571" s="9">
        <v>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>
        <v>0</v>
      </c>
      <c r="S5571" s="9">
        <v>0</v>
      </c>
      <c r="T5571" s="9">
        <v>0</v>
      </c>
      <c r="U5571" s="9">
        <v>0</v>
      </c>
      <c r="V5571" s="9">
        <v>0</v>
      </c>
      <c r="W5571" s="9">
        <v>0</v>
      </c>
      <c r="X5571" s="9">
        <v>0</v>
      </c>
      <c r="Y5571" s="9">
        <v>0</v>
      </c>
      <c r="Z5571" s="9">
        <v>0</v>
      </c>
      <c r="AA5571" s="9">
        <v>0</v>
      </c>
      <c r="AB5571" s="9">
        <v>0</v>
      </c>
      <c r="AC5571" s="9">
        <v>0</v>
      </c>
      <c r="AD5571" s="9">
        <v>0</v>
      </c>
      <c r="AE5571" s="9">
        <v>0</v>
      </c>
      <c r="AF5571" s="9">
        <v>0</v>
      </c>
      <c r="AG5571" s="9">
        <v>0</v>
      </c>
      <c r="AH5571" s="9">
        <v>0</v>
      </c>
      <c r="AI5571" s="9">
        <v>0</v>
      </c>
      <c r="AJ5571" s="9">
        <v>0</v>
      </c>
      <c r="AK5571" s="9">
        <v>0</v>
      </c>
      <c r="AL5571" s="9">
        <v>0</v>
      </c>
      <c r="AM5571" s="9">
        <v>0</v>
      </c>
      <c r="AN5571" s="9">
        <v>0</v>
      </c>
      <c r="AO5571" s="9">
        <v>0</v>
      </c>
      <c r="AP5571" s="9">
        <v>0</v>
      </c>
      <c r="AQ5571" s="9">
        <v>0</v>
      </c>
      <c r="AR5571" s="9">
        <v>0</v>
      </c>
      <c r="AS5571" s="9">
        <v>0</v>
      </c>
      <c r="AT5571" s="9">
        <v>0</v>
      </c>
      <c r="AU5571" s="9">
        <v>0</v>
      </c>
      <c r="AV5571" s="9">
        <v>0</v>
      </c>
      <c r="AW5571" s="9">
        <v>0</v>
      </c>
      <c r="AX5571" s="9">
        <v>0</v>
      </c>
      <c r="AY5571" s="9">
        <v>0</v>
      </c>
      <c r="AZ5571" s="9">
        <v>0</v>
      </c>
      <c r="BA5571" s="9">
        <v>0</v>
      </c>
      <c r="BB5571" s="9">
        <v>0</v>
      </c>
      <c r="BC5571" s="9">
        <v>0</v>
      </c>
    </row>
    <row r="5572" spans="2:55" x14ac:dyDescent="0.45">
      <c r="B5572" s="25">
        <v>5565</v>
      </c>
      <c r="D5572" s="9" t="s">
        <v>139</v>
      </c>
      <c r="E5572" s="9">
        <v>4</v>
      </c>
      <c r="F5572" s="9">
        <v>8</v>
      </c>
      <c r="G5572" s="9">
        <v>0</v>
      </c>
      <c r="H5572" s="9">
        <v>34</v>
      </c>
      <c r="I5572" s="9">
        <v>23</v>
      </c>
      <c r="J5572" s="9">
        <v>0</v>
      </c>
      <c r="K5572" s="9">
        <v>6</v>
      </c>
      <c r="L5572" s="9">
        <v>33</v>
      </c>
      <c r="M5572" s="9">
        <v>12</v>
      </c>
      <c r="N5572" s="9">
        <v>5</v>
      </c>
      <c r="O5572" s="9">
        <v>3</v>
      </c>
      <c r="P5572" s="9">
        <v>18</v>
      </c>
      <c r="Q5572" s="9">
        <v>4</v>
      </c>
      <c r="R5572" s="9">
        <v>0</v>
      </c>
      <c r="S5572" s="9">
        <v>5</v>
      </c>
      <c r="T5572" s="9">
        <v>0</v>
      </c>
      <c r="U5572" s="9">
        <v>0</v>
      </c>
      <c r="V5572" s="9">
        <v>0</v>
      </c>
      <c r="W5572" s="9">
        <v>10</v>
      </c>
      <c r="X5572" s="9">
        <v>3</v>
      </c>
      <c r="Y5572" s="9">
        <v>0</v>
      </c>
      <c r="Z5572" s="9">
        <v>0</v>
      </c>
      <c r="AA5572" s="9">
        <v>4</v>
      </c>
      <c r="AB5572" s="9">
        <v>7</v>
      </c>
      <c r="AC5572" s="9">
        <v>9</v>
      </c>
      <c r="AD5572" s="9">
        <v>0</v>
      </c>
      <c r="AE5572" s="9">
        <v>4</v>
      </c>
      <c r="AF5572" s="9">
        <v>0</v>
      </c>
      <c r="AG5572" s="9">
        <v>3</v>
      </c>
      <c r="AH5572" s="9">
        <v>3</v>
      </c>
      <c r="AI5572" s="9">
        <v>5</v>
      </c>
      <c r="AJ5572" s="9">
        <v>7</v>
      </c>
      <c r="AK5572" s="9">
        <v>5</v>
      </c>
      <c r="AL5572" s="9">
        <v>0</v>
      </c>
      <c r="AM5572" s="9">
        <v>4</v>
      </c>
      <c r="AN5572" s="9">
        <v>0</v>
      </c>
      <c r="AO5572" s="9">
        <v>4</v>
      </c>
      <c r="AP5572" s="9">
        <v>12</v>
      </c>
      <c r="AQ5572" s="9">
        <v>7</v>
      </c>
      <c r="AR5572" s="9">
        <v>0</v>
      </c>
      <c r="AS5572" s="9">
        <v>0</v>
      </c>
      <c r="AT5572" s="9">
        <v>0</v>
      </c>
      <c r="AU5572" s="9">
        <v>5</v>
      </c>
      <c r="AV5572" s="9">
        <v>0</v>
      </c>
      <c r="AW5572" s="9">
        <v>0</v>
      </c>
      <c r="AX5572" s="9">
        <v>6</v>
      </c>
      <c r="AY5572" s="9">
        <v>3</v>
      </c>
      <c r="AZ5572" s="9">
        <v>3</v>
      </c>
      <c r="BA5572" s="9">
        <v>0</v>
      </c>
      <c r="BB5572" s="9">
        <v>6</v>
      </c>
      <c r="BC5572" s="9">
        <v>0</v>
      </c>
    </row>
    <row r="5573" spans="2:55" x14ac:dyDescent="0.45">
      <c r="B5573" s="25">
        <v>5566</v>
      </c>
      <c r="D5573" s="9" t="s">
        <v>140</v>
      </c>
      <c r="E5573" s="9">
        <v>0</v>
      </c>
      <c r="F5573" s="9">
        <v>6</v>
      </c>
      <c r="G5573" s="9">
        <v>0</v>
      </c>
      <c r="H5573" s="9">
        <v>13</v>
      </c>
      <c r="I5573" s="9">
        <v>9</v>
      </c>
      <c r="J5573" s="9">
        <v>0</v>
      </c>
      <c r="K5573" s="9">
        <v>0</v>
      </c>
      <c r="L5573" s="9">
        <v>5</v>
      </c>
      <c r="M5573" s="9">
        <v>5</v>
      </c>
      <c r="N5573" s="9">
        <v>0</v>
      </c>
      <c r="O5573" s="9">
        <v>8</v>
      </c>
      <c r="P5573" s="9">
        <v>4</v>
      </c>
      <c r="Q5573" s="9">
        <v>0</v>
      </c>
      <c r="R5573" s="9">
        <v>0</v>
      </c>
      <c r="S5573" s="9">
        <v>0</v>
      </c>
      <c r="T5573" s="9">
        <v>5</v>
      </c>
      <c r="U5573" s="9">
        <v>5</v>
      </c>
      <c r="V5573" s="9">
        <v>0</v>
      </c>
      <c r="W5573" s="9">
        <v>10</v>
      </c>
      <c r="X5573" s="9">
        <v>0</v>
      </c>
      <c r="Y5573" s="9">
        <v>4</v>
      </c>
      <c r="Z5573" s="9">
        <v>0</v>
      </c>
      <c r="AA5573" s="9">
        <v>0</v>
      </c>
      <c r="AB5573" s="9">
        <v>4</v>
      </c>
      <c r="AC5573" s="9">
        <v>4</v>
      </c>
      <c r="AD5573" s="9">
        <v>4</v>
      </c>
      <c r="AE5573" s="9">
        <v>0</v>
      </c>
      <c r="AF5573" s="9">
        <v>0</v>
      </c>
      <c r="AG5573" s="9">
        <v>6</v>
      </c>
      <c r="AH5573" s="9">
        <v>0</v>
      </c>
      <c r="AI5573" s="9">
        <v>0</v>
      </c>
      <c r="AJ5573" s="9">
        <v>0</v>
      </c>
      <c r="AK5573" s="9">
        <v>5</v>
      </c>
      <c r="AL5573" s="9">
        <v>0</v>
      </c>
      <c r="AM5573" s="9">
        <v>3</v>
      </c>
      <c r="AN5573" s="9">
        <v>0</v>
      </c>
      <c r="AO5573" s="9">
        <v>6</v>
      </c>
      <c r="AP5573" s="9">
        <v>3</v>
      </c>
      <c r="AQ5573" s="9">
        <v>0</v>
      </c>
      <c r="AR5573" s="9">
        <v>0</v>
      </c>
      <c r="AS5573" s="9">
        <v>0</v>
      </c>
      <c r="AT5573" s="9">
        <v>0</v>
      </c>
      <c r="AU5573" s="9">
        <v>0</v>
      </c>
      <c r="AV5573" s="9">
        <v>0</v>
      </c>
      <c r="AW5573" s="9">
        <v>0</v>
      </c>
      <c r="AX5573" s="9">
        <v>8</v>
      </c>
      <c r="AY5573" s="9">
        <v>3</v>
      </c>
      <c r="AZ5573" s="9">
        <v>4</v>
      </c>
      <c r="BA5573" s="9">
        <v>0</v>
      </c>
      <c r="BB5573" s="9">
        <v>0</v>
      </c>
      <c r="BC5573" s="9">
        <v>0</v>
      </c>
    </row>
    <row r="5574" spans="2:55" x14ac:dyDescent="0.45">
      <c r="B5574" s="25">
        <v>5567</v>
      </c>
      <c r="D5574" s="9" t="s">
        <v>55</v>
      </c>
      <c r="E5574" s="9">
        <v>0</v>
      </c>
      <c r="F5574" s="9">
        <v>0</v>
      </c>
      <c r="G5574" s="9">
        <v>0</v>
      </c>
      <c r="H5574" s="9">
        <v>0</v>
      </c>
      <c r="I5574" s="9">
        <v>0</v>
      </c>
      <c r="J5574" s="9">
        <v>0</v>
      </c>
      <c r="K5574" s="9">
        <v>0</v>
      </c>
      <c r="L5574" s="9">
        <v>0</v>
      </c>
      <c r="M5574" s="9">
        <v>0</v>
      </c>
      <c r="N5574" s="9">
        <v>0</v>
      </c>
      <c r="O5574" s="9">
        <v>0</v>
      </c>
      <c r="P5574" s="9">
        <v>0</v>
      </c>
      <c r="Q5574" s="9">
        <v>0</v>
      </c>
      <c r="R5574" s="9">
        <v>0</v>
      </c>
      <c r="S5574" s="9">
        <v>0</v>
      </c>
      <c r="T5574" s="9">
        <v>0</v>
      </c>
      <c r="U5574" s="9">
        <v>0</v>
      </c>
      <c r="V5574" s="9">
        <v>0</v>
      </c>
      <c r="W5574" s="9">
        <v>0</v>
      </c>
      <c r="X5574" s="9">
        <v>0</v>
      </c>
      <c r="Y5574" s="9">
        <v>0</v>
      </c>
      <c r="Z5574" s="9">
        <v>0</v>
      </c>
      <c r="AA5574" s="9">
        <v>0</v>
      </c>
      <c r="AB5574" s="9">
        <v>0</v>
      </c>
      <c r="AC5574" s="9">
        <v>0</v>
      </c>
      <c r="AD5574" s="9">
        <v>0</v>
      </c>
      <c r="AE5574" s="9">
        <v>0</v>
      </c>
      <c r="AF5574" s="9">
        <v>0</v>
      </c>
      <c r="AG5574" s="9">
        <v>0</v>
      </c>
      <c r="AH5574" s="9">
        <v>0</v>
      </c>
      <c r="AI5574" s="9">
        <v>0</v>
      </c>
      <c r="AJ5574" s="9">
        <v>0</v>
      </c>
      <c r="AK5574" s="9">
        <v>0</v>
      </c>
      <c r="AL5574" s="9">
        <v>0</v>
      </c>
      <c r="AM5574" s="9">
        <v>0</v>
      </c>
      <c r="AN5574" s="9">
        <v>0</v>
      </c>
      <c r="AO5574" s="9">
        <v>0</v>
      </c>
      <c r="AP5574" s="9">
        <v>0</v>
      </c>
      <c r="AQ5574" s="9">
        <v>0</v>
      </c>
      <c r="AR5574" s="9">
        <v>0</v>
      </c>
      <c r="AS5574" s="9">
        <v>0</v>
      </c>
      <c r="AT5574" s="9">
        <v>0</v>
      </c>
      <c r="AU5574" s="9">
        <v>0</v>
      </c>
      <c r="AV5574" s="9">
        <v>0</v>
      </c>
      <c r="AW5574" s="9">
        <v>0</v>
      </c>
      <c r="AX5574" s="9">
        <v>0</v>
      </c>
      <c r="AY5574" s="9">
        <v>0</v>
      </c>
      <c r="AZ5574" s="9">
        <v>0</v>
      </c>
      <c r="BA5574" s="9">
        <v>0</v>
      </c>
      <c r="BB5574" s="9">
        <v>0</v>
      </c>
      <c r="BC5574" s="9">
        <v>0</v>
      </c>
    </row>
    <row r="5575" spans="2:55" x14ac:dyDescent="0.45">
      <c r="B5575" s="25">
        <v>5568</v>
      </c>
      <c r="D5575" s="9" t="s">
        <v>3</v>
      </c>
      <c r="E5575" s="9">
        <v>151</v>
      </c>
      <c r="F5575" s="9">
        <v>439</v>
      </c>
      <c r="G5575" s="9">
        <v>8</v>
      </c>
      <c r="H5575" s="9">
        <v>2068</v>
      </c>
      <c r="I5575" s="9">
        <v>707</v>
      </c>
      <c r="J5575" s="9">
        <v>166</v>
      </c>
      <c r="K5575" s="9">
        <v>210</v>
      </c>
      <c r="L5575" s="9">
        <v>2638</v>
      </c>
      <c r="M5575" s="9">
        <v>1123</v>
      </c>
      <c r="N5575" s="9">
        <v>742</v>
      </c>
      <c r="O5575" s="9">
        <v>1587</v>
      </c>
      <c r="P5575" s="9">
        <v>1035</v>
      </c>
      <c r="Q5575" s="9">
        <v>596</v>
      </c>
      <c r="R5575" s="9">
        <v>13</v>
      </c>
      <c r="S5575" s="9">
        <v>297</v>
      </c>
      <c r="T5575" s="9">
        <v>63</v>
      </c>
      <c r="U5575" s="9">
        <v>147</v>
      </c>
      <c r="V5575" s="9">
        <v>50</v>
      </c>
      <c r="W5575" s="9">
        <v>381</v>
      </c>
      <c r="X5575" s="9">
        <v>49</v>
      </c>
      <c r="Y5575" s="9">
        <v>141</v>
      </c>
      <c r="Z5575" s="9">
        <v>0</v>
      </c>
      <c r="AA5575" s="9">
        <v>131</v>
      </c>
      <c r="AB5575" s="9">
        <v>482</v>
      </c>
      <c r="AC5575" s="9">
        <v>350</v>
      </c>
      <c r="AD5575" s="9">
        <v>71</v>
      </c>
      <c r="AE5575" s="9">
        <v>198</v>
      </c>
      <c r="AF5575" s="9">
        <v>15</v>
      </c>
      <c r="AG5575" s="9">
        <v>440</v>
      </c>
      <c r="AH5575" s="9">
        <v>79</v>
      </c>
      <c r="AI5575" s="9">
        <v>226</v>
      </c>
      <c r="AJ5575" s="9">
        <v>229</v>
      </c>
      <c r="AK5575" s="9">
        <v>456</v>
      </c>
      <c r="AL5575" s="9">
        <v>56</v>
      </c>
      <c r="AM5575" s="9">
        <v>273</v>
      </c>
      <c r="AN5575" s="9">
        <v>0</v>
      </c>
      <c r="AO5575" s="9">
        <v>308</v>
      </c>
      <c r="AP5575" s="9">
        <v>480</v>
      </c>
      <c r="AQ5575" s="9">
        <v>138</v>
      </c>
      <c r="AR5575" s="9">
        <v>0</v>
      </c>
      <c r="AS5575" s="9">
        <v>27</v>
      </c>
      <c r="AT5575" s="9">
        <v>13</v>
      </c>
      <c r="AU5575" s="9">
        <v>155</v>
      </c>
      <c r="AV5575" s="9">
        <v>77</v>
      </c>
      <c r="AW5575" s="9">
        <v>0</v>
      </c>
      <c r="AX5575" s="9">
        <v>243</v>
      </c>
      <c r="AY5575" s="9">
        <v>76</v>
      </c>
      <c r="AZ5575" s="9">
        <v>69</v>
      </c>
      <c r="BA5575" s="9">
        <v>7</v>
      </c>
      <c r="BB5575" s="9">
        <v>129</v>
      </c>
      <c r="BC5575" s="9">
        <v>76</v>
      </c>
    </row>
    <row r="5576" spans="2:55" x14ac:dyDescent="0.45">
      <c r="B5576" s="25">
        <v>5569</v>
      </c>
      <c r="C5576" s="28" t="s">
        <v>218</v>
      </c>
      <c r="D5576" s="9" t="s">
        <v>56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  <c r="J5576" s="9">
        <v>0</v>
      </c>
      <c r="K5576" s="9">
        <v>0</v>
      </c>
      <c r="L5576" s="9">
        <v>0</v>
      </c>
      <c r="M5576" s="9">
        <v>0</v>
      </c>
      <c r="N5576" s="9">
        <v>0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9">
        <v>0</v>
      </c>
      <c r="U5576" s="9">
        <v>0</v>
      </c>
      <c r="V5576" s="9">
        <v>0</v>
      </c>
      <c r="W5576" s="9">
        <v>0</v>
      </c>
      <c r="X5576" s="9">
        <v>0</v>
      </c>
      <c r="Y5576" s="9">
        <v>0</v>
      </c>
      <c r="Z5576" s="9">
        <v>0</v>
      </c>
      <c r="AA5576" s="9">
        <v>0</v>
      </c>
      <c r="AB5576" s="9">
        <v>0</v>
      </c>
      <c r="AC5576" s="9">
        <v>0</v>
      </c>
      <c r="AD5576" s="9">
        <v>0</v>
      </c>
      <c r="AE5576" s="9">
        <v>0</v>
      </c>
      <c r="AF5576" s="9">
        <v>0</v>
      </c>
      <c r="AG5576" s="9">
        <v>0</v>
      </c>
      <c r="AH5576" s="9">
        <v>0</v>
      </c>
      <c r="AI5576" s="9">
        <v>0</v>
      </c>
      <c r="AJ5576" s="9">
        <v>0</v>
      </c>
      <c r="AK5576" s="9">
        <v>0</v>
      </c>
      <c r="AL5576" s="9">
        <v>0</v>
      </c>
      <c r="AM5576" s="9">
        <v>0</v>
      </c>
      <c r="AN5576" s="9">
        <v>0</v>
      </c>
      <c r="AO5576" s="9">
        <v>0</v>
      </c>
      <c r="AP5576" s="9">
        <v>0</v>
      </c>
      <c r="AQ5576" s="9">
        <v>0</v>
      </c>
      <c r="AR5576" s="9">
        <v>0</v>
      </c>
      <c r="AS5576" s="9">
        <v>0</v>
      </c>
      <c r="AT5576" s="9">
        <v>0</v>
      </c>
      <c r="AU5576" s="9">
        <v>0</v>
      </c>
      <c r="AV5576" s="9">
        <v>0</v>
      </c>
      <c r="AW5576" s="9">
        <v>0</v>
      </c>
      <c r="AX5576" s="9">
        <v>0</v>
      </c>
      <c r="AY5576" s="9">
        <v>0</v>
      </c>
      <c r="AZ5576" s="9">
        <v>0</v>
      </c>
      <c r="BA5576" s="9">
        <v>0</v>
      </c>
      <c r="BB5576" s="9">
        <v>0</v>
      </c>
      <c r="BC5576" s="9">
        <v>0</v>
      </c>
    </row>
    <row r="5577" spans="2:55" x14ac:dyDescent="0.45">
      <c r="B5577" s="25">
        <v>5570</v>
      </c>
      <c r="D5577" s="9" t="s">
        <v>57</v>
      </c>
      <c r="E5577" s="9">
        <v>0</v>
      </c>
      <c r="F5577" s="9">
        <v>0</v>
      </c>
      <c r="G5577" s="9">
        <v>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0</v>
      </c>
      <c r="R5577" s="9">
        <v>0</v>
      </c>
      <c r="S5577" s="9">
        <v>0</v>
      </c>
      <c r="T5577" s="9">
        <v>0</v>
      </c>
      <c r="U5577" s="9">
        <v>0</v>
      </c>
      <c r="V5577" s="9">
        <v>0</v>
      </c>
      <c r="W5577" s="9">
        <v>0</v>
      </c>
      <c r="X5577" s="9">
        <v>0</v>
      </c>
      <c r="Y5577" s="9">
        <v>0</v>
      </c>
      <c r="Z5577" s="9">
        <v>0</v>
      </c>
      <c r="AA5577" s="9">
        <v>0</v>
      </c>
      <c r="AB5577" s="9">
        <v>0</v>
      </c>
      <c r="AC5577" s="9">
        <v>0</v>
      </c>
      <c r="AD5577" s="9">
        <v>0</v>
      </c>
      <c r="AE5577" s="9">
        <v>0</v>
      </c>
      <c r="AF5577" s="9">
        <v>0</v>
      </c>
      <c r="AG5577" s="9">
        <v>0</v>
      </c>
      <c r="AH5577" s="9">
        <v>0</v>
      </c>
      <c r="AI5577" s="9">
        <v>0</v>
      </c>
      <c r="AJ5577" s="9">
        <v>0</v>
      </c>
      <c r="AK5577" s="9">
        <v>0</v>
      </c>
      <c r="AL5577" s="9">
        <v>0</v>
      </c>
      <c r="AM5577" s="9">
        <v>0</v>
      </c>
      <c r="AN5577" s="9">
        <v>0</v>
      </c>
      <c r="AO5577" s="9">
        <v>0</v>
      </c>
      <c r="AP5577" s="9">
        <v>0</v>
      </c>
      <c r="AQ5577" s="9">
        <v>0</v>
      </c>
      <c r="AR5577" s="9">
        <v>0</v>
      </c>
      <c r="AS5577" s="9">
        <v>0</v>
      </c>
      <c r="AT5577" s="9">
        <v>0</v>
      </c>
      <c r="AU5577" s="9">
        <v>0</v>
      </c>
      <c r="AV5577" s="9">
        <v>0</v>
      </c>
      <c r="AW5577" s="9">
        <v>0</v>
      </c>
      <c r="AX5577" s="9">
        <v>0</v>
      </c>
      <c r="AY5577" s="9">
        <v>0</v>
      </c>
      <c r="AZ5577" s="9">
        <v>0</v>
      </c>
      <c r="BA5577" s="9">
        <v>0</v>
      </c>
      <c r="BB5577" s="9">
        <v>0</v>
      </c>
      <c r="BC5577" s="9">
        <v>0</v>
      </c>
    </row>
    <row r="5578" spans="2:55" x14ac:dyDescent="0.45">
      <c r="B5578" s="25">
        <v>5571</v>
      </c>
      <c r="D5578" s="9" t="s">
        <v>58</v>
      </c>
      <c r="E5578" s="9">
        <v>0</v>
      </c>
      <c r="F5578" s="9">
        <v>0</v>
      </c>
      <c r="G5578" s="9">
        <v>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0</v>
      </c>
      <c r="X5578" s="9">
        <v>0</v>
      </c>
      <c r="Y5578" s="9">
        <v>0</v>
      </c>
      <c r="Z5578" s="9">
        <v>0</v>
      </c>
      <c r="AA5578" s="9">
        <v>0</v>
      </c>
      <c r="AB5578" s="9">
        <v>0</v>
      </c>
      <c r="AC5578" s="9">
        <v>0</v>
      </c>
      <c r="AD5578" s="9">
        <v>0</v>
      </c>
      <c r="AE5578" s="9">
        <v>0</v>
      </c>
      <c r="AF5578" s="9">
        <v>0</v>
      </c>
      <c r="AG5578" s="9">
        <v>0</v>
      </c>
      <c r="AH5578" s="9">
        <v>0</v>
      </c>
      <c r="AI5578" s="9">
        <v>0</v>
      </c>
      <c r="AJ5578" s="9">
        <v>0</v>
      </c>
      <c r="AK5578" s="9">
        <v>0</v>
      </c>
      <c r="AL5578" s="9">
        <v>0</v>
      </c>
      <c r="AM5578" s="9">
        <v>0</v>
      </c>
      <c r="AN5578" s="9">
        <v>0</v>
      </c>
      <c r="AO5578" s="9">
        <v>0</v>
      </c>
      <c r="AP5578" s="9">
        <v>0</v>
      </c>
      <c r="AQ5578" s="9">
        <v>0</v>
      </c>
      <c r="AR5578" s="9">
        <v>0</v>
      </c>
      <c r="AS5578" s="9">
        <v>0</v>
      </c>
      <c r="AT5578" s="9">
        <v>0</v>
      </c>
      <c r="AU5578" s="9">
        <v>0</v>
      </c>
      <c r="AV5578" s="9">
        <v>0</v>
      </c>
      <c r="AW5578" s="9">
        <v>0</v>
      </c>
      <c r="AX5578" s="9">
        <v>0</v>
      </c>
      <c r="AY5578" s="9">
        <v>0</v>
      </c>
      <c r="AZ5578" s="9">
        <v>0</v>
      </c>
      <c r="BA5578" s="9">
        <v>0</v>
      </c>
      <c r="BB5578" s="9">
        <v>0</v>
      </c>
      <c r="BC5578" s="9">
        <v>0</v>
      </c>
    </row>
    <row r="5579" spans="2:55" x14ac:dyDescent="0.45">
      <c r="B5579" s="25">
        <v>5572</v>
      </c>
      <c r="D5579" s="9" t="s">
        <v>59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0</v>
      </c>
      <c r="Z5579" s="9">
        <v>0</v>
      </c>
      <c r="AA5579" s="9">
        <v>0</v>
      </c>
      <c r="AB5579" s="9">
        <v>0</v>
      </c>
      <c r="AC5579" s="9">
        <v>0</v>
      </c>
      <c r="AD5579" s="9">
        <v>0</v>
      </c>
      <c r="AE5579" s="9">
        <v>0</v>
      </c>
      <c r="AF5579" s="9">
        <v>0</v>
      </c>
      <c r="AG5579" s="9">
        <v>0</v>
      </c>
      <c r="AH5579" s="9">
        <v>0</v>
      </c>
      <c r="AI5579" s="9">
        <v>0</v>
      </c>
      <c r="AJ5579" s="9">
        <v>0</v>
      </c>
      <c r="AK5579" s="9">
        <v>0</v>
      </c>
      <c r="AL5579" s="9">
        <v>0</v>
      </c>
      <c r="AM5579" s="9">
        <v>0</v>
      </c>
      <c r="AN5579" s="9">
        <v>0</v>
      </c>
      <c r="AO5579" s="9">
        <v>0</v>
      </c>
      <c r="AP5579" s="9">
        <v>0</v>
      </c>
      <c r="AQ5579" s="9">
        <v>0</v>
      </c>
      <c r="AR5579" s="9">
        <v>0</v>
      </c>
      <c r="AS5579" s="9">
        <v>0</v>
      </c>
      <c r="AT5579" s="9">
        <v>0</v>
      </c>
      <c r="AU5579" s="9">
        <v>0</v>
      </c>
      <c r="AV5579" s="9">
        <v>0</v>
      </c>
      <c r="AW5579" s="9">
        <v>0</v>
      </c>
      <c r="AX5579" s="9">
        <v>0</v>
      </c>
      <c r="AY5579" s="9">
        <v>0</v>
      </c>
      <c r="AZ5579" s="9">
        <v>0</v>
      </c>
      <c r="BA5579" s="9">
        <v>0</v>
      </c>
      <c r="BB5579" s="9">
        <v>0</v>
      </c>
      <c r="BC5579" s="9">
        <v>0</v>
      </c>
    </row>
    <row r="5580" spans="2:55" x14ac:dyDescent="0.45">
      <c r="B5580" s="25">
        <v>5573</v>
      </c>
      <c r="D5580" s="9" t="s">
        <v>60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9">
        <v>0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0</v>
      </c>
      <c r="AB5580" s="9">
        <v>0</v>
      </c>
      <c r="AC5580" s="9">
        <v>0</v>
      </c>
      <c r="AD5580" s="9">
        <v>0</v>
      </c>
      <c r="AE5580" s="9">
        <v>0</v>
      </c>
      <c r="AF5580" s="9">
        <v>0</v>
      </c>
      <c r="AG5580" s="9">
        <v>0</v>
      </c>
      <c r="AH5580" s="9">
        <v>0</v>
      </c>
      <c r="AI5580" s="9">
        <v>0</v>
      </c>
      <c r="AJ5580" s="9">
        <v>0</v>
      </c>
      <c r="AK5580" s="9">
        <v>0</v>
      </c>
      <c r="AL5580" s="9">
        <v>0</v>
      </c>
      <c r="AM5580" s="9">
        <v>0</v>
      </c>
      <c r="AN5580" s="9">
        <v>0</v>
      </c>
      <c r="AO5580" s="9">
        <v>0</v>
      </c>
      <c r="AP5580" s="9">
        <v>0</v>
      </c>
      <c r="AQ5580" s="9">
        <v>0</v>
      </c>
      <c r="AR5580" s="9">
        <v>0</v>
      </c>
      <c r="AS5580" s="9">
        <v>0</v>
      </c>
      <c r="AT5580" s="9">
        <v>0</v>
      </c>
      <c r="AU5580" s="9">
        <v>0</v>
      </c>
      <c r="AV5580" s="9">
        <v>0</v>
      </c>
      <c r="AW5580" s="9">
        <v>0</v>
      </c>
      <c r="AX5580" s="9">
        <v>0</v>
      </c>
      <c r="AY5580" s="9">
        <v>0</v>
      </c>
      <c r="AZ5580" s="9">
        <v>0</v>
      </c>
      <c r="BA5580" s="9">
        <v>0</v>
      </c>
      <c r="BB5580" s="9">
        <v>0</v>
      </c>
      <c r="BC5580" s="9">
        <v>0</v>
      </c>
    </row>
    <row r="5581" spans="2:55" x14ac:dyDescent="0.45">
      <c r="B5581" s="25">
        <v>5574</v>
      </c>
      <c r="D5581" s="9" t="s">
        <v>61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0</v>
      </c>
      <c r="N5581" s="9">
        <v>0</v>
      </c>
      <c r="O5581" s="9">
        <v>0</v>
      </c>
      <c r="P5581" s="9">
        <v>0</v>
      </c>
      <c r="Q5581" s="9">
        <v>0</v>
      </c>
      <c r="R5581" s="9">
        <v>0</v>
      </c>
      <c r="S5581" s="9">
        <v>0</v>
      </c>
      <c r="T5581" s="9">
        <v>0</v>
      </c>
      <c r="U5581" s="9">
        <v>0</v>
      </c>
      <c r="V5581" s="9">
        <v>0</v>
      </c>
      <c r="W5581" s="9">
        <v>0</v>
      </c>
      <c r="X5581" s="9">
        <v>0</v>
      </c>
      <c r="Y5581" s="9">
        <v>0</v>
      </c>
      <c r="Z5581" s="9">
        <v>0</v>
      </c>
      <c r="AA5581" s="9">
        <v>0</v>
      </c>
      <c r="AB5581" s="9">
        <v>0</v>
      </c>
      <c r="AC5581" s="9">
        <v>0</v>
      </c>
      <c r="AD5581" s="9">
        <v>0</v>
      </c>
      <c r="AE5581" s="9">
        <v>0</v>
      </c>
      <c r="AF5581" s="9">
        <v>0</v>
      </c>
      <c r="AG5581" s="9">
        <v>0</v>
      </c>
      <c r="AH5581" s="9">
        <v>0</v>
      </c>
      <c r="AI5581" s="9">
        <v>0</v>
      </c>
      <c r="AJ5581" s="9">
        <v>0</v>
      </c>
      <c r="AK5581" s="9">
        <v>0</v>
      </c>
      <c r="AL5581" s="9">
        <v>0</v>
      </c>
      <c r="AM5581" s="9">
        <v>0</v>
      </c>
      <c r="AN5581" s="9">
        <v>0</v>
      </c>
      <c r="AO5581" s="9">
        <v>0</v>
      </c>
      <c r="AP5581" s="9">
        <v>0</v>
      </c>
      <c r="AQ5581" s="9">
        <v>0</v>
      </c>
      <c r="AR5581" s="9">
        <v>0</v>
      </c>
      <c r="AS5581" s="9">
        <v>0</v>
      </c>
      <c r="AT5581" s="9">
        <v>0</v>
      </c>
      <c r="AU5581" s="9">
        <v>0</v>
      </c>
      <c r="AV5581" s="9">
        <v>0</v>
      </c>
      <c r="AW5581" s="9">
        <v>0</v>
      </c>
      <c r="AX5581" s="9">
        <v>0</v>
      </c>
      <c r="AY5581" s="9">
        <v>0</v>
      </c>
      <c r="AZ5581" s="9">
        <v>0</v>
      </c>
      <c r="BA5581" s="9">
        <v>0</v>
      </c>
      <c r="BB5581" s="9">
        <v>0</v>
      </c>
      <c r="BC5581" s="9">
        <v>0</v>
      </c>
    </row>
    <row r="5582" spans="2:55" x14ac:dyDescent="0.45">
      <c r="B5582" s="25">
        <v>5575</v>
      </c>
      <c r="D5582" s="9" t="s">
        <v>62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  <c r="J5582" s="9">
        <v>0</v>
      </c>
      <c r="K5582" s="9">
        <v>0</v>
      </c>
      <c r="L5582" s="9">
        <v>0</v>
      </c>
      <c r="M5582" s="9">
        <v>0</v>
      </c>
      <c r="N5582" s="9">
        <v>0</v>
      </c>
      <c r="O5582" s="9">
        <v>0</v>
      </c>
      <c r="P5582" s="9">
        <v>0</v>
      </c>
      <c r="Q5582" s="9">
        <v>0</v>
      </c>
      <c r="R5582" s="9">
        <v>0</v>
      </c>
      <c r="S5582" s="9">
        <v>0</v>
      </c>
      <c r="T5582" s="9">
        <v>0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  <c r="AC5582" s="9">
        <v>0</v>
      </c>
      <c r="AD5582" s="9">
        <v>0</v>
      </c>
      <c r="AE5582" s="9">
        <v>0</v>
      </c>
      <c r="AF5582" s="9">
        <v>0</v>
      </c>
      <c r="AG5582" s="9">
        <v>0</v>
      </c>
      <c r="AH5582" s="9">
        <v>0</v>
      </c>
      <c r="AI5582" s="9">
        <v>0</v>
      </c>
      <c r="AJ5582" s="9">
        <v>0</v>
      </c>
      <c r="AK5582" s="9">
        <v>0</v>
      </c>
      <c r="AL5582" s="9">
        <v>0</v>
      </c>
      <c r="AM5582" s="9">
        <v>0</v>
      </c>
      <c r="AN5582" s="9">
        <v>0</v>
      </c>
      <c r="AO5582" s="9">
        <v>0</v>
      </c>
      <c r="AP5582" s="9">
        <v>0</v>
      </c>
      <c r="AQ5582" s="9">
        <v>0</v>
      </c>
      <c r="AR5582" s="9">
        <v>0</v>
      </c>
      <c r="AS5582" s="9">
        <v>0</v>
      </c>
      <c r="AT5582" s="9">
        <v>0</v>
      </c>
      <c r="AU5582" s="9">
        <v>0</v>
      </c>
      <c r="AV5582" s="9">
        <v>0</v>
      </c>
      <c r="AW5582" s="9">
        <v>0</v>
      </c>
      <c r="AX5582" s="9">
        <v>0</v>
      </c>
      <c r="AY5582" s="9">
        <v>0</v>
      </c>
      <c r="AZ5582" s="9">
        <v>0</v>
      </c>
      <c r="BA5582" s="9">
        <v>0</v>
      </c>
      <c r="BB5582" s="9">
        <v>0</v>
      </c>
      <c r="BC5582" s="9">
        <v>0</v>
      </c>
    </row>
    <row r="5583" spans="2:55" x14ac:dyDescent="0.45">
      <c r="B5583" s="25">
        <v>5576</v>
      </c>
      <c r="D5583" s="9" t="s">
        <v>63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5</v>
      </c>
      <c r="Q5583" s="9">
        <v>0</v>
      </c>
      <c r="R5583" s="9">
        <v>0</v>
      </c>
      <c r="S5583" s="9">
        <v>0</v>
      </c>
      <c r="T5583" s="9">
        <v>0</v>
      </c>
      <c r="U5583" s="9">
        <v>0</v>
      </c>
      <c r="V5583" s="9">
        <v>0</v>
      </c>
      <c r="W5583" s="9">
        <v>0</v>
      </c>
      <c r="X5583" s="9">
        <v>0</v>
      </c>
      <c r="Y5583" s="9">
        <v>0</v>
      </c>
      <c r="Z5583" s="9">
        <v>0</v>
      </c>
      <c r="AA5583" s="9">
        <v>0</v>
      </c>
      <c r="AB5583" s="9">
        <v>0</v>
      </c>
      <c r="AC5583" s="9">
        <v>0</v>
      </c>
      <c r="AD5583" s="9">
        <v>0</v>
      </c>
      <c r="AE5583" s="9">
        <v>0</v>
      </c>
      <c r="AF5583" s="9">
        <v>0</v>
      </c>
      <c r="AG5583" s="9">
        <v>0</v>
      </c>
      <c r="AH5583" s="9">
        <v>0</v>
      </c>
      <c r="AI5583" s="9">
        <v>0</v>
      </c>
      <c r="AJ5583" s="9">
        <v>0</v>
      </c>
      <c r="AK5583" s="9">
        <v>0</v>
      </c>
      <c r="AL5583" s="9">
        <v>0</v>
      </c>
      <c r="AM5583" s="9">
        <v>0</v>
      </c>
      <c r="AN5583" s="9">
        <v>0</v>
      </c>
      <c r="AO5583" s="9">
        <v>0</v>
      </c>
      <c r="AP5583" s="9">
        <v>0</v>
      </c>
      <c r="AQ5583" s="9">
        <v>0</v>
      </c>
      <c r="AR5583" s="9">
        <v>0</v>
      </c>
      <c r="AS5583" s="9">
        <v>0</v>
      </c>
      <c r="AT5583" s="9">
        <v>0</v>
      </c>
      <c r="AU5583" s="9">
        <v>0</v>
      </c>
      <c r="AV5583" s="9">
        <v>0</v>
      </c>
      <c r="AW5583" s="9">
        <v>0</v>
      </c>
      <c r="AX5583" s="9">
        <v>0</v>
      </c>
      <c r="AY5583" s="9">
        <v>0</v>
      </c>
      <c r="AZ5583" s="9">
        <v>0</v>
      </c>
      <c r="BA5583" s="9">
        <v>0</v>
      </c>
      <c r="BB5583" s="9">
        <v>0</v>
      </c>
      <c r="BC5583" s="9">
        <v>0</v>
      </c>
    </row>
    <row r="5584" spans="2:55" x14ac:dyDescent="0.45">
      <c r="B5584" s="25">
        <v>5577</v>
      </c>
      <c r="D5584" s="9" t="s">
        <v>64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0</v>
      </c>
      <c r="R5584" s="9">
        <v>0</v>
      </c>
      <c r="S5584" s="9">
        <v>0</v>
      </c>
      <c r="T5584" s="9">
        <v>0</v>
      </c>
      <c r="U5584" s="9">
        <v>0</v>
      </c>
      <c r="V5584" s="9">
        <v>0</v>
      </c>
      <c r="W5584" s="9">
        <v>0</v>
      </c>
      <c r="X5584" s="9">
        <v>0</v>
      </c>
      <c r="Y5584" s="9">
        <v>0</v>
      </c>
      <c r="Z5584" s="9">
        <v>0</v>
      </c>
      <c r="AA5584" s="9">
        <v>0</v>
      </c>
      <c r="AB5584" s="9">
        <v>0</v>
      </c>
      <c r="AC5584" s="9">
        <v>0</v>
      </c>
      <c r="AD5584" s="9">
        <v>0</v>
      </c>
      <c r="AE5584" s="9">
        <v>0</v>
      </c>
      <c r="AF5584" s="9">
        <v>0</v>
      </c>
      <c r="AG5584" s="9">
        <v>0</v>
      </c>
      <c r="AH5584" s="9">
        <v>0</v>
      </c>
      <c r="AI5584" s="9">
        <v>0</v>
      </c>
      <c r="AJ5584" s="9">
        <v>0</v>
      </c>
      <c r="AK5584" s="9">
        <v>0</v>
      </c>
      <c r="AL5584" s="9">
        <v>0</v>
      </c>
      <c r="AM5584" s="9">
        <v>0</v>
      </c>
      <c r="AN5584" s="9">
        <v>0</v>
      </c>
      <c r="AO5584" s="9">
        <v>0</v>
      </c>
      <c r="AP5584" s="9">
        <v>0</v>
      </c>
      <c r="AQ5584" s="9">
        <v>0</v>
      </c>
      <c r="AR5584" s="9">
        <v>0</v>
      </c>
      <c r="AS5584" s="9">
        <v>0</v>
      </c>
      <c r="AT5584" s="9">
        <v>0</v>
      </c>
      <c r="AU5584" s="9">
        <v>0</v>
      </c>
      <c r="AV5584" s="9">
        <v>0</v>
      </c>
      <c r="AW5584" s="9">
        <v>0</v>
      </c>
      <c r="AX5584" s="9">
        <v>0</v>
      </c>
      <c r="AY5584" s="9">
        <v>0</v>
      </c>
      <c r="AZ5584" s="9">
        <v>0</v>
      </c>
      <c r="BA5584" s="9">
        <v>0</v>
      </c>
      <c r="BB5584" s="9">
        <v>0</v>
      </c>
      <c r="BC5584" s="9">
        <v>0</v>
      </c>
    </row>
    <row r="5585" spans="2:55" x14ac:dyDescent="0.45">
      <c r="B5585" s="25">
        <v>5578</v>
      </c>
      <c r="D5585" s="9" t="s">
        <v>65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0</v>
      </c>
      <c r="V5585" s="9">
        <v>0</v>
      </c>
      <c r="W5585" s="9">
        <v>0</v>
      </c>
      <c r="X5585" s="9">
        <v>0</v>
      </c>
      <c r="Y5585" s="9">
        <v>0</v>
      </c>
      <c r="Z5585" s="9">
        <v>0</v>
      </c>
      <c r="AA5585" s="9">
        <v>0</v>
      </c>
      <c r="AB5585" s="9">
        <v>0</v>
      </c>
      <c r="AC5585" s="9">
        <v>0</v>
      </c>
      <c r="AD5585" s="9">
        <v>0</v>
      </c>
      <c r="AE5585" s="9">
        <v>0</v>
      </c>
      <c r="AF5585" s="9">
        <v>0</v>
      </c>
      <c r="AG5585" s="9">
        <v>0</v>
      </c>
      <c r="AH5585" s="9">
        <v>0</v>
      </c>
      <c r="AI5585" s="9">
        <v>0</v>
      </c>
      <c r="AJ5585" s="9">
        <v>0</v>
      </c>
      <c r="AK5585" s="9">
        <v>0</v>
      </c>
      <c r="AL5585" s="9">
        <v>0</v>
      </c>
      <c r="AM5585" s="9">
        <v>0</v>
      </c>
      <c r="AN5585" s="9">
        <v>0</v>
      </c>
      <c r="AO5585" s="9">
        <v>0</v>
      </c>
      <c r="AP5585" s="9">
        <v>0</v>
      </c>
      <c r="AQ5585" s="9">
        <v>0</v>
      </c>
      <c r="AR5585" s="9">
        <v>0</v>
      </c>
      <c r="AS5585" s="9">
        <v>0</v>
      </c>
      <c r="AT5585" s="9">
        <v>0</v>
      </c>
      <c r="AU5585" s="9">
        <v>0</v>
      </c>
      <c r="AV5585" s="9">
        <v>0</v>
      </c>
      <c r="AW5585" s="9">
        <v>0</v>
      </c>
      <c r="AX5585" s="9">
        <v>0</v>
      </c>
      <c r="AY5585" s="9">
        <v>0</v>
      </c>
      <c r="AZ5585" s="9">
        <v>0</v>
      </c>
      <c r="BA5585" s="9">
        <v>0</v>
      </c>
      <c r="BB5585" s="9">
        <v>0</v>
      </c>
      <c r="BC5585" s="9">
        <v>0</v>
      </c>
    </row>
    <row r="5586" spans="2:55" x14ac:dyDescent="0.45">
      <c r="B5586" s="25">
        <v>5579</v>
      </c>
      <c r="D5586" s="9" t="s">
        <v>66</v>
      </c>
      <c r="E5586" s="9">
        <v>0</v>
      </c>
      <c r="F5586" s="9">
        <v>0</v>
      </c>
      <c r="G5586" s="9">
        <v>0</v>
      </c>
      <c r="H5586" s="9">
        <v>0</v>
      </c>
      <c r="I5586" s="9">
        <v>0</v>
      </c>
      <c r="J5586" s="9">
        <v>0</v>
      </c>
      <c r="K5586" s="9">
        <v>0</v>
      </c>
      <c r="L5586" s="9">
        <v>0</v>
      </c>
      <c r="M5586" s="9">
        <v>0</v>
      </c>
      <c r="N5586" s="9">
        <v>0</v>
      </c>
      <c r="O5586" s="9">
        <v>0</v>
      </c>
      <c r="P5586" s="9">
        <v>0</v>
      </c>
      <c r="Q5586" s="9">
        <v>0</v>
      </c>
      <c r="R5586" s="9">
        <v>0</v>
      </c>
      <c r="S5586" s="9">
        <v>0</v>
      </c>
      <c r="T5586" s="9">
        <v>0</v>
      </c>
      <c r="U5586" s="9">
        <v>0</v>
      </c>
      <c r="V5586" s="9">
        <v>0</v>
      </c>
      <c r="W5586" s="9">
        <v>0</v>
      </c>
      <c r="X5586" s="9">
        <v>0</v>
      </c>
      <c r="Y5586" s="9">
        <v>0</v>
      </c>
      <c r="Z5586" s="9">
        <v>0</v>
      </c>
      <c r="AA5586" s="9">
        <v>0</v>
      </c>
      <c r="AB5586" s="9">
        <v>0</v>
      </c>
      <c r="AC5586" s="9">
        <v>0</v>
      </c>
      <c r="AD5586" s="9">
        <v>0</v>
      </c>
      <c r="AE5586" s="9">
        <v>0</v>
      </c>
      <c r="AF5586" s="9">
        <v>0</v>
      </c>
      <c r="AG5586" s="9">
        <v>0</v>
      </c>
      <c r="AH5586" s="9">
        <v>0</v>
      </c>
      <c r="AI5586" s="9">
        <v>0</v>
      </c>
      <c r="AJ5586" s="9">
        <v>0</v>
      </c>
      <c r="AK5586" s="9">
        <v>0</v>
      </c>
      <c r="AL5586" s="9">
        <v>0</v>
      </c>
      <c r="AM5586" s="9">
        <v>0</v>
      </c>
      <c r="AN5586" s="9">
        <v>0</v>
      </c>
      <c r="AO5586" s="9">
        <v>0</v>
      </c>
      <c r="AP5586" s="9">
        <v>0</v>
      </c>
      <c r="AQ5586" s="9">
        <v>0</v>
      </c>
      <c r="AR5586" s="9">
        <v>0</v>
      </c>
      <c r="AS5586" s="9">
        <v>0</v>
      </c>
      <c r="AT5586" s="9">
        <v>0</v>
      </c>
      <c r="AU5586" s="9">
        <v>0</v>
      </c>
      <c r="AV5586" s="9">
        <v>0</v>
      </c>
      <c r="AW5586" s="9">
        <v>0</v>
      </c>
      <c r="AX5586" s="9">
        <v>0</v>
      </c>
      <c r="AY5586" s="9">
        <v>0</v>
      </c>
      <c r="AZ5586" s="9">
        <v>0</v>
      </c>
      <c r="BA5586" s="9">
        <v>0</v>
      </c>
      <c r="BB5586" s="9">
        <v>0</v>
      </c>
      <c r="BC5586" s="9">
        <v>0</v>
      </c>
    </row>
    <row r="5587" spans="2:55" x14ac:dyDescent="0.45">
      <c r="B5587" s="25">
        <v>5580</v>
      </c>
      <c r="D5587" s="9" t="s">
        <v>67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  <c r="J5587" s="9">
        <v>0</v>
      </c>
      <c r="K5587" s="9">
        <v>0</v>
      </c>
      <c r="L5587" s="9">
        <v>0</v>
      </c>
      <c r="M5587" s="9">
        <v>4</v>
      </c>
      <c r="N5587" s="9">
        <v>0</v>
      </c>
      <c r="O5587" s="9">
        <v>0</v>
      </c>
      <c r="P5587" s="9">
        <v>0</v>
      </c>
      <c r="Q5587" s="9">
        <v>0</v>
      </c>
      <c r="R5587" s="9">
        <v>0</v>
      </c>
      <c r="S5587" s="9">
        <v>0</v>
      </c>
      <c r="T5587" s="9">
        <v>4</v>
      </c>
      <c r="U5587" s="9">
        <v>0</v>
      </c>
      <c r="V5587" s="9">
        <v>0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  <c r="AC5587" s="9">
        <v>0</v>
      </c>
      <c r="AD5587" s="9">
        <v>0</v>
      </c>
      <c r="AE5587" s="9">
        <v>0</v>
      </c>
      <c r="AF5587" s="9">
        <v>0</v>
      </c>
      <c r="AG5587" s="9">
        <v>0</v>
      </c>
      <c r="AH5587" s="9">
        <v>0</v>
      </c>
      <c r="AI5587" s="9">
        <v>0</v>
      </c>
      <c r="AJ5587" s="9">
        <v>0</v>
      </c>
      <c r="AK5587" s="9">
        <v>0</v>
      </c>
      <c r="AL5587" s="9">
        <v>0</v>
      </c>
      <c r="AM5587" s="9">
        <v>0</v>
      </c>
      <c r="AN5587" s="9">
        <v>0</v>
      </c>
      <c r="AO5587" s="9">
        <v>0</v>
      </c>
      <c r="AP5587" s="9">
        <v>0</v>
      </c>
      <c r="AQ5587" s="9">
        <v>0</v>
      </c>
      <c r="AR5587" s="9">
        <v>0</v>
      </c>
      <c r="AS5587" s="9">
        <v>0</v>
      </c>
      <c r="AT5587" s="9">
        <v>0</v>
      </c>
      <c r="AU5587" s="9">
        <v>0</v>
      </c>
      <c r="AV5587" s="9">
        <v>0</v>
      </c>
      <c r="AW5587" s="9">
        <v>0</v>
      </c>
      <c r="AX5587" s="9">
        <v>0</v>
      </c>
      <c r="AY5587" s="9">
        <v>0</v>
      </c>
      <c r="AZ5587" s="9">
        <v>0</v>
      </c>
      <c r="BA5587" s="9">
        <v>0</v>
      </c>
      <c r="BB5587" s="9">
        <v>0</v>
      </c>
      <c r="BC5587" s="9">
        <v>0</v>
      </c>
    </row>
    <row r="5588" spans="2:55" x14ac:dyDescent="0.45">
      <c r="B5588" s="25">
        <v>5581</v>
      </c>
      <c r="D5588" s="9" t="s">
        <v>68</v>
      </c>
      <c r="E5588" s="9">
        <v>0</v>
      </c>
      <c r="F5588" s="9">
        <v>0</v>
      </c>
      <c r="G5588" s="9">
        <v>0</v>
      </c>
      <c r="H5588" s="9">
        <v>0</v>
      </c>
      <c r="I5588" s="9">
        <v>0</v>
      </c>
      <c r="J5588" s="9">
        <v>0</v>
      </c>
      <c r="K5588" s="9">
        <v>0</v>
      </c>
      <c r="L5588" s="9">
        <v>0</v>
      </c>
      <c r="M5588" s="9">
        <v>0</v>
      </c>
      <c r="N5588" s="9">
        <v>0</v>
      </c>
      <c r="O5588" s="9">
        <v>0</v>
      </c>
      <c r="P5588" s="9">
        <v>0</v>
      </c>
      <c r="Q5588" s="9">
        <v>0</v>
      </c>
      <c r="R5588" s="9">
        <v>0</v>
      </c>
      <c r="S5588" s="9">
        <v>0</v>
      </c>
      <c r="T5588" s="9">
        <v>0</v>
      </c>
      <c r="U5588" s="9">
        <v>0</v>
      </c>
      <c r="V5588" s="9">
        <v>0</v>
      </c>
      <c r="W5588" s="9">
        <v>0</v>
      </c>
      <c r="X5588" s="9">
        <v>0</v>
      </c>
      <c r="Y5588" s="9">
        <v>0</v>
      </c>
      <c r="Z5588" s="9">
        <v>0</v>
      </c>
      <c r="AA5588" s="9">
        <v>0</v>
      </c>
      <c r="AB5588" s="9">
        <v>0</v>
      </c>
      <c r="AC5588" s="9">
        <v>0</v>
      </c>
      <c r="AD5588" s="9">
        <v>0</v>
      </c>
      <c r="AE5588" s="9">
        <v>0</v>
      </c>
      <c r="AF5588" s="9">
        <v>0</v>
      </c>
      <c r="AG5588" s="9">
        <v>0</v>
      </c>
      <c r="AH5588" s="9">
        <v>0</v>
      </c>
      <c r="AI5588" s="9">
        <v>0</v>
      </c>
      <c r="AJ5588" s="9">
        <v>0</v>
      </c>
      <c r="AK5588" s="9">
        <v>0</v>
      </c>
      <c r="AL5588" s="9">
        <v>0</v>
      </c>
      <c r="AM5588" s="9">
        <v>0</v>
      </c>
      <c r="AN5588" s="9">
        <v>0</v>
      </c>
      <c r="AO5588" s="9">
        <v>0</v>
      </c>
      <c r="AP5588" s="9">
        <v>0</v>
      </c>
      <c r="AQ5588" s="9">
        <v>0</v>
      </c>
      <c r="AR5588" s="9">
        <v>0</v>
      </c>
      <c r="AS5588" s="9">
        <v>0</v>
      </c>
      <c r="AT5588" s="9">
        <v>0</v>
      </c>
      <c r="AU5588" s="9">
        <v>0</v>
      </c>
      <c r="AV5588" s="9">
        <v>0</v>
      </c>
      <c r="AW5588" s="9">
        <v>0</v>
      </c>
      <c r="AX5588" s="9">
        <v>0</v>
      </c>
      <c r="AY5588" s="9">
        <v>0</v>
      </c>
      <c r="AZ5588" s="9">
        <v>0</v>
      </c>
      <c r="BA5588" s="9">
        <v>0</v>
      </c>
      <c r="BB5588" s="9">
        <v>0</v>
      </c>
      <c r="BC5588" s="9">
        <v>0</v>
      </c>
    </row>
    <row r="5589" spans="2:55" x14ac:dyDescent="0.45">
      <c r="B5589" s="25">
        <v>5582</v>
      </c>
      <c r="D5589" s="9" t="s">
        <v>69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0</v>
      </c>
      <c r="P5589" s="9">
        <v>0</v>
      </c>
      <c r="Q5589" s="9">
        <v>0</v>
      </c>
      <c r="R5589" s="9">
        <v>0</v>
      </c>
      <c r="S5589" s="9">
        <v>0</v>
      </c>
      <c r="T5589" s="9">
        <v>0</v>
      </c>
      <c r="U5589" s="9">
        <v>0</v>
      </c>
      <c r="V5589" s="9">
        <v>0</v>
      </c>
      <c r="W5589" s="9">
        <v>0</v>
      </c>
      <c r="X5589" s="9">
        <v>0</v>
      </c>
      <c r="Y5589" s="9">
        <v>0</v>
      </c>
      <c r="Z5589" s="9">
        <v>0</v>
      </c>
      <c r="AA5589" s="9">
        <v>0</v>
      </c>
      <c r="AB5589" s="9">
        <v>0</v>
      </c>
      <c r="AC5589" s="9">
        <v>0</v>
      </c>
      <c r="AD5589" s="9">
        <v>0</v>
      </c>
      <c r="AE5589" s="9">
        <v>0</v>
      </c>
      <c r="AF5589" s="9">
        <v>0</v>
      </c>
      <c r="AG5589" s="9">
        <v>0</v>
      </c>
      <c r="AH5589" s="9">
        <v>0</v>
      </c>
      <c r="AI5589" s="9">
        <v>0</v>
      </c>
      <c r="AJ5589" s="9">
        <v>0</v>
      </c>
      <c r="AK5589" s="9">
        <v>0</v>
      </c>
      <c r="AL5589" s="9">
        <v>0</v>
      </c>
      <c r="AM5589" s="9">
        <v>0</v>
      </c>
      <c r="AN5589" s="9">
        <v>0</v>
      </c>
      <c r="AO5589" s="9">
        <v>0</v>
      </c>
      <c r="AP5589" s="9">
        <v>0</v>
      </c>
      <c r="AQ5589" s="9">
        <v>0</v>
      </c>
      <c r="AR5589" s="9">
        <v>0</v>
      </c>
      <c r="AS5589" s="9">
        <v>0</v>
      </c>
      <c r="AT5589" s="9">
        <v>0</v>
      </c>
      <c r="AU5589" s="9">
        <v>0</v>
      </c>
      <c r="AV5589" s="9">
        <v>0</v>
      </c>
      <c r="AW5589" s="9">
        <v>0</v>
      </c>
      <c r="AX5589" s="9">
        <v>0</v>
      </c>
      <c r="AY5589" s="9">
        <v>0</v>
      </c>
      <c r="AZ5589" s="9">
        <v>0</v>
      </c>
      <c r="BA5589" s="9">
        <v>0</v>
      </c>
      <c r="BB5589" s="9">
        <v>0</v>
      </c>
      <c r="BC5589" s="9">
        <v>0</v>
      </c>
    </row>
    <row r="5590" spans="2:55" x14ac:dyDescent="0.45">
      <c r="B5590" s="25">
        <v>5583</v>
      </c>
      <c r="D5590" s="9" t="s">
        <v>70</v>
      </c>
      <c r="E5590" s="9">
        <v>0</v>
      </c>
      <c r="F5590" s="9">
        <v>0</v>
      </c>
      <c r="G5590" s="9">
        <v>0</v>
      </c>
      <c r="H5590" s="9">
        <v>0</v>
      </c>
      <c r="I5590" s="9">
        <v>0</v>
      </c>
      <c r="J5590" s="9">
        <v>0</v>
      </c>
      <c r="K5590" s="9">
        <v>0</v>
      </c>
      <c r="L5590" s="9">
        <v>0</v>
      </c>
      <c r="M5590" s="9">
        <v>0</v>
      </c>
      <c r="N5590" s="9">
        <v>0</v>
      </c>
      <c r="O5590" s="9">
        <v>0</v>
      </c>
      <c r="P5590" s="9">
        <v>0</v>
      </c>
      <c r="Q5590" s="9">
        <v>0</v>
      </c>
      <c r="R5590" s="9">
        <v>0</v>
      </c>
      <c r="S5590" s="9">
        <v>0</v>
      </c>
      <c r="T5590" s="9">
        <v>0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0</v>
      </c>
      <c r="AA5590" s="9">
        <v>0</v>
      </c>
      <c r="AB5590" s="9">
        <v>0</v>
      </c>
      <c r="AC5590" s="9">
        <v>0</v>
      </c>
      <c r="AD5590" s="9">
        <v>0</v>
      </c>
      <c r="AE5590" s="9">
        <v>0</v>
      </c>
      <c r="AF5590" s="9">
        <v>0</v>
      </c>
      <c r="AG5590" s="9">
        <v>0</v>
      </c>
      <c r="AH5590" s="9">
        <v>0</v>
      </c>
      <c r="AI5590" s="9">
        <v>0</v>
      </c>
      <c r="AJ5590" s="9">
        <v>0</v>
      </c>
      <c r="AK5590" s="9">
        <v>0</v>
      </c>
      <c r="AL5590" s="9">
        <v>0</v>
      </c>
      <c r="AM5590" s="9">
        <v>0</v>
      </c>
      <c r="AN5590" s="9">
        <v>0</v>
      </c>
      <c r="AO5590" s="9">
        <v>0</v>
      </c>
      <c r="AP5590" s="9">
        <v>0</v>
      </c>
      <c r="AQ5590" s="9">
        <v>0</v>
      </c>
      <c r="AR5590" s="9">
        <v>0</v>
      </c>
      <c r="AS5590" s="9">
        <v>0</v>
      </c>
      <c r="AT5590" s="9">
        <v>0</v>
      </c>
      <c r="AU5590" s="9">
        <v>0</v>
      </c>
      <c r="AV5590" s="9">
        <v>0</v>
      </c>
      <c r="AW5590" s="9">
        <v>0</v>
      </c>
      <c r="AX5590" s="9">
        <v>0</v>
      </c>
      <c r="AY5590" s="9">
        <v>0</v>
      </c>
      <c r="AZ5590" s="9">
        <v>0</v>
      </c>
      <c r="BA5590" s="9">
        <v>0</v>
      </c>
      <c r="BB5590" s="9">
        <v>0</v>
      </c>
      <c r="BC5590" s="9">
        <v>0</v>
      </c>
    </row>
    <row r="5591" spans="2:55" x14ac:dyDescent="0.45">
      <c r="B5591" s="25">
        <v>5584</v>
      </c>
      <c r="D5591" s="9" t="s">
        <v>71</v>
      </c>
      <c r="E5591" s="9">
        <v>0</v>
      </c>
      <c r="F5591" s="9">
        <v>0</v>
      </c>
      <c r="G5591" s="9">
        <v>0</v>
      </c>
      <c r="H5591" s="9">
        <v>5</v>
      </c>
      <c r="I5591" s="9">
        <v>0</v>
      </c>
      <c r="J5591" s="9">
        <v>0</v>
      </c>
      <c r="K5591" s="9">
        <v>0</v>
      </c>
      <c r="L5591" s="9">
        <v>0</v>
      </c>
      <c r="M5591" s="9">
        <v>0</v>
      </c>
      <c r="N5591" s="9">
        <v>0</v>
      </c>
      <c r="O5591" s="9">
        <v>0</v>
      </c>
      <c r="P5591" s="9">
        <v>0</v>
      </c>
      <c r="Q5591" s="9">
        <v>0</v>
      </c>
      <c r="R5591" s="9">
        <v>0</v>
      </c>
      <c r="S5591" s="9">
        <v>0</v>
      </c>
      <c r="T5591" s="9">
        <v>0</v>
      </c>
      <c r="U5591" s="9">
        <v>0</v>
      </c>
      <c r="V5591" s="9">
        <v>0</v>
      </c>
      <c r="W5591" s="9">
        <v>0</v>
      </c>
      <c r="X5591" s="9">
        <v>0</v>
      </c>
      <c r="Y5591" s="9">
        <v>0</v>
      </c>
      <c r="Z5591" s="9">
        <v>0</v>
      </c>
      <c r="AA5591" s="9">
        <v>0</v>
      </c>
      <c r="AB5591" s="9">
        <v>0</v>
      </c>
      <c r="AC5591" s="9">
        <v>0</v>
      </c>
      <c r="AD5591" s="9">
        <v>0</v>
      </c>
      <c r="AE5591" s="9">
        <v>0</v>
      </c>
      <c r="AF5591" s="9">
        <v>0</v>
      </c>
      <c r="AG5591" s="9">
        <v>0</v>
      </c>
      <c r="AH5591" s="9">
        <v>0</v>
      </c>
      <c r="AI5591" s="9">
        <v>0</v>
      </c>
      <c r="AJ5591" s="9">
        <v>0</v>
      </c>
      <c r="AK5591" s="9">
        <v>0</v>
      </c>
      <c r="AL5591" s="9">
        <v>0</v>
      </c>
      <c r="AM5591" s="9">
        <v>0</v>
      </c>
      <c r="AN5591" s="9">
        <v>0</v>
      </c>
      <c r="AO5591" s="9">
        <v>0</v>
      </c>
      <c r="AP5591" s="9">
        <v>0</v>
      </c>
      <c r="AQ5591" s="9">
        <v>0</v>
      </c>
      <c r="AR5591" s="9">
        <v>0</v>
      </c>
      <c r="AS5591" s="9">
        <v>0</v>
      </c>
      <c r="AT5591" s="9">
        <v>0</v>
      </c>
      <c r="AU5591" s="9">
        <v>0</v>
      </c>
      <c r="AV5591" s="9">
        <v>0</v>
      </c>
      <c r="AW5591" s="9">
        <v>0</v>
      </c>
      <c r="AX5591" s="9">
        <v>0</v>
      </c>
      <c r="AY5591" s="9">
        <v>0</v>
      </c>
      <c r="AZ5591" s="9">
        <v>0</v>
      </c>
      <c r="BA5591" s="9">
        <v>0</v>
      </c>
      <c r="BB5591" s="9">
        <v>0</v>
      </c>
      <c r="BC5591" s="9">
        <v>0</v>
      </c>
    </row>
    <row r="5592" spans="2:55" x14ac:dyDescent="0.45">
      <c r="B5592" s="25">
        <v>5585</v>
      </c>
      <c r="D5592" s="9" t="s">
        <v>72</v>
      </c>
      <c r="E5592" s="9">
        <v>0</v>
      </c>
      <c r="F5592" s="9">
        <v>0</v>
      </c>
      <c r="G5592" s="9">
        <v>0</v>
      </c>
      <c r="H5592" s="9">
        <v>0</v>
      </c>
      <c r="I5592" s="9">
        <v>0</v>
      </c>
      <c r="J5592" s="9">
        <v>0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  <c r="Q5592" s="9">
        <v>0</v>
      </c>
      <c r="R5592" s="9">
        <v>0</v>
      </c>
      <c r="S5592" s="9">
        <v>0</v>
      </c>
      <c r="T5592" s="9">
        <v>0</v>
      </c>
      <c r="U5592" s="9">
        <v>0</v>
      </c>
      <c r="V5592" s="9">
        <v>0</v>
      </c>
      <c r="W5592" s="9">
        <v>0</v>
      </c>
      <c r="X5592" s="9">
        <v>0</v>
      </c>
      <c r="Y5592" s="9">
        <v>0</v>
      </c>
      <c r="Z5592" s="9">
        <v>0</v>
      </c>
      <c r="AA5592" s="9">
        <v>0</v>
      </c>
      <c r="AB5592" s="9">
        <v>0</v>
      </c>
      <c r="AC5592" s="9">
        <v>0</v>
      </c>
      <c r="AD5592" s="9">
        <v>0</v>
      </c>
      <c r="AE5592" s="9">
        <v>0</v>
      </c>
      <c r="AF5592" s="9">
        <v>0</v>
      </c>
      <c r="AG5592" s="9">
        <v>0</v>
      </c>
      <c r="AH5592" s="9">
        <v>0</v>
      </c>
      <c r="AI5592" s="9">
        <v>0</v>
      </c>
      <c r="AJ5592" s="9">
        <v>0</v>
      </c>
      <c r="AK5592" s="9">
        <v>0</v>
      </c>
      <c r="AL5592" s="9">
        <v>0</v>
      </c>
      <c r="AM5592" s="9">
        <v>0</v>
      </c>
      <c r="AN5592" s="9">
        <v>0</v>
      </c>
      <c r="AO5592" s="9">
        <v>0</v>
      </c>
      <c r="AP5592" s="9">
        <v>0</v>
      </c>
      <c r="AQ5592" s="9">
        <v>0</v>
      </c>
      <c r="AR5592" s="9">
        <v>0</v>
      </c>
      <c r="AS5592" s="9">
        <v>0</v>
      </c>
      <c r="AT5592" s="9">
        <v>0</v>
      </c>
      <c r="AU5592" s="9">
        <v>0</v>
      </c>
      <c r="AV5592" s="9">
        <v>0</v>
      </c>
      <c r="AW5592" s="9">
        <v>0</v>
      </c>
      <c r="AX5592" s="9">
        <v>0</v>
      </c>
      <c r="AY5592" s="9">
        <v>0</v>
      </c>
      <c r="AZ5592" s="9">
        <v>0</v>
      </c>
      <c r="BA5592" s="9">
        <v>0</v>
      </c>
      <c r="BB5592" s="9">
        <v>0</v>
      </c>
      <c r="BC5592" s="9">
        <v>0</v>
      </c>
    </row>
    <row r="5593" spans="2:55" x14ac:dyDescent="0.45">
      <c r="B5593" s="25">
        <v>5586</v>
      </c>
      <c r="D5593" s="9" t="s">
        <v>73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  <c r="Q5593" s="9">
        <v>0</v>
      </c>
      <c r="R5593" s="9">
        <v>0</v>
      </c>
      <c r="S5593" s="9">
        <v>0</v>
      </c>
      <c r="T5593" s="9">
        <v>0</v>
      </c>
      <c r="U5593" s="9">
        <v>0</v>
      </c>
      <c r="V5593" s="9">
        <v>0</v>
      </c>
      <c r="W5593" s="9">
        <v>0</v>
      </c>
      <c r="X5593" s="9">
        <v>0</v>
      </c>
      <c r="Y5593" s="9">
        <v>0</v>
      </c>
      <c r="Z5593" s="9">
        <v>0</v>
      </c>
      <c r="AA5593" s="9">
        <v>0</v>
      </c>
      <c r="AB5593" s="9">
        <v>0</v>
      </c>
      <c r="AC5593" s="9">
        <v>0</v>
      </c>
      <c r="AD5593" s="9">
        <v>0</v>
      </c>
      <c r="AE5593" s="9">
        <v>0</v>
      </c>
      <c r="AF5593" s="9">
        <v>0</v>
      </c>
      <c r="AG5593" s="9">
        <v>0</v>
      </c>
      <c r="AH5593" s="9">
        <v>0</v>
      </c>
      <c r="AI5593" s="9">
        <v>0</v>
      </c>
      <c r="AJ5593" s="9">
        <v>0</v>
      </c>
      <c r="AK5593" s="9">
        <v>0</v>
      </c>
      <c r="AL5593" s="9">
        <v>0</v>
      </c>
      <c r="AM5593" s="9">
        <v>0</v>
      </c>
      <c r="AN5593" s="9">
        <v>0</v>
      </c>
      <c r="AO5593" s="9">
        <v>0</v>
      </c>
      <c r="AP5593" s="9">
        <v>0</v>
      </c>
      <c r="AQ5593" s="9">
        <v>0</v>
      </c>
      <c r="AR5593" s="9">
        <v>0</v>
      </c>
      <c r="AS5593" s="9">
        <v>0</v>
      </c>
      <c r="AT5593" s="9">
        <v>0</v>
      </c>
      <c r="AU5593" s="9">
        <v>0</v>
      </c>
      <c r="AV5593" s="9">
        <v>0</v>
      </c>
      <c r="AW5593" s="9">
        <v>0</v>
      </c>
      <c r="AX5593" s="9">
        <v>0</v>
      </c>
      <c r="AY5593" s="9">
        <v>0</v>
      </c>
      <c r="AZ5593" s="9">
        <v>0</v>
      </c>
      <c r="BA5593" s="9">
        <v>0</v>
      </c>
      <c r="BB5593" s="9">
        <v>0</v>
      </c>
      <c r="BC5593" s="9">
        <v>0</v>
      </c>
    </row>
    <row r="5594" spans="2:55" x14ac:dyDescent="0.45">
      <c r="B5594" s="25">
        <v>5587</v>
      </c>
      <c r="D5594" s="9" t="s">
        <v>74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  <c r="J5594" s="9">
        <v>0</v>
      </c>
      <c r="K5594" s="9">
        <v>0</v>
      </c>
      <c r="L5594" s="9">
        <v>0</v>
      </c>
      <c r="M5594" s="9">
        <v>0</v>
      </c>
      <c r="N5594" s="9">
        <v>0</v>
      </c>
      <c r="O5594" s="9">
        <v>0</v>
      </c>
      <c r="P5594" s="9">
        <v>0</v>
      </c>
      <c r="Q5594" s="9">
        <v>0</v>
      </c>
      <c r="R5594" s="9">
        <v>0</v>
      </c>
      <c r="S5594" s="9">
        <v>0</v>
      </c>
      <c r="T5594" s="9">
        <v>0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  <c r="AC5594" s="9">
        <v>0</v>
      </c>
      <c r="AD5594" s="9">
        <v>0</v>
      </c>
      <c r="AE5594" s="9">
        <v>0</v>
      </c>
      <c r="AF5594" s="9">
        <v>0</v>
      </c>
      <c r="AG5594" s="9">
        <v>0</v>
      </c>
      <c r="AH5594" s="9">
        <v>0</v>
      </c>
      <c r="AI5594" s="9">
        <v>0</v>
      </c>
      <c r="AJ5594" s="9">
        <v>0</v>
      </c>
      <c r="AK5594" s="9">
        <v>0</v>
      </c>
      <c r="AL5594" s="9">
        <v>0</v>
      </c>
      <c r="AM5594" s="9">
        <v>0</v>
      </c>
      <c r="AN5594" s="9">
        <v>0</v>
      </c>
      <c r="AO5594" s="9">
        <v>0</v>
      </c>
      <c r="AP5594" s="9">
        <v>0</v>
      </c>
      <c r="AQ5594" s="9">
        <v>0</v>
      </c>
      <c r="AR5594" s="9">
        <v>0</v>
      </c>
      <c r="AS5594" s="9">
        <v>0</v>
      </c>
      <c r="AT5594" s="9">
        <v>0</v>
      </c>
      <c r="AU5594" s="9">
        <v>0</v>
      </c>
      <c r="AV5594" s="9">
        <v>0</v>
      </c>
      <c r="AW5594" s="9">
        <v>0</v>
      </c>
      <c r="AX5594" s="9">
        <v>0</v>
      </c>
      <c r="AY5594" s="9">
        <v>0</v>
      </c>
      <c r="AZ5594" s="9">
        <v>0</v>
      </c>
      <c r="BA5594" s="9">
        <v>0</v>
      </c>
      <c r="BB5594" s="9">
        <v>0</v>
      </c>
      <c r="BC5594" s="9">
        <v>0</v>
      </c>
    </row>
    <row r="5595" spans="2:55" x14ac:dyDescent="0.45">
      <c r="B5595" s="25">
        <v>5588</v>
      </c>
      <c r="D5595" s="9" t="s">
        <v>75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  <c r="N5595" s="9">
        <v>0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0</v>
      </c>
      <c r="V5595" s="9">
        <v>0</v>
      </c>
      <c r="W5595" s="9">
        <v>0</v>
      </c>
      <c r="X5595" s="9">
        <v>0</v>
      </c>
      <c r="Y5595" s="9">
        <v>0</v>
      </c>
      <c r="Z5595" s="9">
        <v>0</v>
      </c>
      <c r="AA5595" s="9">
        <v>0</v>
      </c>
      <c r="AB5595" s="9">
        <v>0</v>
      </c>
      <c r="AC5595" s="9">
        <v>0</v>
      </c>
      <c r="AD5595" s="9">
        <v>0</v>
      </c>
      <c r="AE5595" s="9">
        <v>0</v>
      </c>
      <c r="AF5595" s="9">
        <v>0</v>
      </c>
      <c r="AG5595" s="9">
        <v>0</v>
      </c>
      <c r="AH5595" s="9">
        <v>0</v>
      </c>
      <c r="AI5595" s="9">
        <v>0</v>
      </c>
      <c r="AJ5595" s="9">
        <v>0</v>
      </c>
      <c r="AK5595" s="9">
        <v>0</v>
      </c>
      <c r="AL5595" s="9">
        <v>0</v>
      </c>
      <c r="AM5595" s="9">
        <v>0</v>
      </c>
      <c r="AN5595" s="9">
        <v>0</v>
      </c>
      <c r="AO5595" s="9">
        <v>0</v>
      </c>
      <c r="AP5595" s="9">
        <v>0</v>
      </c>
      <c r="AQ5595" s="9">
        <v>0</v>
      </c>
      <c r="AR5595" s="9">
        <v>0</v>
      </c>
      <c r="AS5595" s="9">
        <v>0</v>
      </c>
      <c r="AT5595" s="9">
        <v>0</v>
      </c>
      <c r="AU5595" s="9">
        <v>0</v>
      </c>
      <c r="AV5595" s="9">
        <v>0</v>
      </c>
      <c r="AW5595" s="9">
        <v>0</v>
      </c>
      <c r="AX5595" s="9">
        <v>0</v>
      </c>
      <c r="AY5595" s="9">
        <v>0</v>
      </c>
      <c r="AZ5595" s="9">
        <v>0</v>
      </c>
      <c r="BA5595" s="9">
        <v>0</v>
      </c>
      <c r="BB5595" s="9">
        <v>0</v>
      </c>
      <c r="BC5595" s="9">
        <v>0</v>
      </c>
    </row>
    <row r="5596" spans="2:55" x14ac:dyDescent="0.45">
      <c r="B5596" s="25">
        <v>5589</v>
      </c>
      <c r="D5596" s="9" t="s">
        <v>76</v>
      </c>
      <c r="E5596" s="9">
        <v>0</v>
      </c>
      <c r="F5596" s="9">
        <v>0</v>
      </c>
      <c r="G5596" s="9">
        <v>0</v>
      </c>
      <c r="H5596" s="9">
        <v>0</v>
      </c>
      <c r="I5596" s="9">
        <v>0</v>
      </c>
      <c r="J5596" s="9">
        <v>0</v>
      </c>
      <c r="K5596" s="9">
        <v>0</v>
      </c>
      <c r="L5596" s="9">
        <v>0</v>
      </c>
      <c r="M5596" s="9">
        <v>0</v>
      </c>
      <c r="N5596" s="9">
        <v>0</v>
      </c>
      <c r="O5596" s="9">
        <v>0</v>
      </c>
      <c r="P5596" s="9">
        <v>0</v>
      </c>
      <c r="Q5596" s="9">
        <v>0</v>
      </c>
      <c r="R5596" s="9">
        <v>0</v>
      </c>
      <c r="S5596" s="9">
        <v>0</v>
      </c>
      <c r="T5596" s="9">
        <v>0</v>
      </c>
      <c r="U5596" s="9">
        <v>0</v>
      </c>
      <c r="V5596" s="9">
        <v>0</v>
      </c>
      <c r="W5596" s="9">
        <v>0</v>
      </c>
      <c r="X5596" s="9">
        <v>0</v>
      </c>
      <c r="Y5596" s="9">
        <v>0</v>
      </c>
      <c r="Z5596" s="9">
        <v>0</v>
      </c>
      <c r="AA5596" s="9">
        <v>0</v>
      </c>
      <c r="AB5596" s="9">
        <v>0</v>
      </c>
      <c r="AC5596" s="9">
        <v>0</v>
      </c>
      <c r="AD5596" s="9">
        <v>0</v>
      </c>
      <c r="AE5596" s="9">
        <v>0</v>
      </c>
      <c r="AF5596" s="9">
        <v>0</v>
      </c>
      <c r="AG5596" s="9">
        <v>0</v>
      </c>
      <c r="AH5596" s="9">
        <v>0</v>
      </c>
      <c r="AI5596" s="9">
        <v>0</v>
      </c>
      <c r="AJ5596" s="9">
        <v>0</v>
      </c>
      <c r="AK5596" s="9">
        <v>0</v>
      </c>
      <c r="AL5596" s="9">
        <v>0</v>
      </c>
      <c r="AM5596" s="9">
        <v>0</v>
      </c>
      <c r="AN5596" s="9">
        <v>0</v>
      </c>
      <c r="AO5596" s="9">
        <v>0</v>
      </c>
      <c r="AP5596" s="9">
        <v>0</v>
      </c>
      <c r="AQ5596" s="9">
        <v>0</v>
      </c>
      <c r="AR5596" s="9">
        <v>0</v>
      </c>
      <c r="AS5596" s="9">
        <v>0</v>
      </c>
      <c r="AT5596" s="9">
        <v>0</v>
      </c>
      <c r="AU5596" s="9">
        <v>0</v>
      </c>
      <c r="AV5596" s="9">
        <v>0</v>
      </c>
      <c r="AW5596" s="9">
        <v>0</v>
      </c>
      <c r="AX5596" s="9">
        <v>0</v>
      </c>
      <c r="AY5596" s="9">
        <v>0</v>
      </c>
      <c r="AZ5596" s="9">
        <v>0</v>
      </c>
      <c r="BA5596" s="9">
        <v>0</v>
      </c>
      <c r="BB5596" s="9">
        <v>0</v>
      </c>
      <c r="BC5596" s="9">
        <v>0</v>
      </c>
    </row>
    <row r="5597" spans="2:55" x14ac:dyDescent="0.45">
      <c r="B5597" s="25">
        <v>5590</v>
      </c>
      <c r="D5597" s="9" t="s">
        <v>77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  <c r="N5597" s="9">
        <v>0</v>
      </c>
      <c r="O5597" s="9">
        <v>0</v>
      </c>
      <c r="P5597" s="9">
        <v>0</v>
      </c>
      <c r="Q5597" s="9">
        <v>0</v>
      </c>
      <c r="R5597" s="9">
        <v>0</v>
      </c>
      <c r="S5597" s="9">
        <v>0</v>
      </c>
      <c r="T5597" s="9">
        <v>0</v>
      </c>
      <c r="U5597" s="9">
        <v>0</v>
      </c>
      <c r="V5597" s="9">
        <v>0</v>
      </c>
      <c r="W5597" s="9">
        <v>0</v>
      </c>
      <c r="X5597" s="9">
        <v>0</v>
      </c>
      <c r="Y5597" s="9">
        <v>0</v>
      </c>
      <c r="Z5597" s="9">
        <v>0</v>
      </c>
      <c r="AA5597" s="9">
        <v>0</v>
      </c>
      <c r="AB5597" s="9">
        <v>0</v>
      </c>
      <c r="AC5597" s="9">
        <v>0</v>
      </c>
      <c r="AD5597" s="9">
        <v>0</v>
      </c>
      <c r="AE5597" s="9">
        <v>0</v>
      </c>
      <c r="AF5597" s="9">
        <v>0</v>
      </c>
      <c r="AG5597" s="9">
        <v>0</v>
      </c>
      <c r="AH5597" s="9">
        <v>0</v>
      </c>
      <c r="AI5597" s="9">
        <v>0</v>
      </c>
      <c r="AJ5597" s="9">
        <v>0</v>
      </c>
      <c r="AK5597" s="9">
        <v>0</v>
      </c>
      <c r="AL5597" s="9">
        <v>0</v>
      </c>
      <c r="AM5597" s="9">
        <v>0</v>
      </c>
      <c r="AN5597" s="9">
        <v>0</v>
      </c>
      <c r="AO5597" s="9">
        <v>0</v>
      </c>
      <c r="AP5597" s="9">
        <v>0</v>
      </c>
      <c r="AQ5597" s="9">
        <v>0</v>
      </c>
      <c r="AR5597" s="9">
        <v>0</v>
      </c>
      <c r="AS5597" s="9">
        <v>0</v>
      </c>
      <c r="AT5597" s="9">
        <v>0</v>
      </c>
      <c r="AU5597" s="9">
        <v>0</v>
      </c>
      <c r="AV5597" s="9">
        <v>0</v>
      </c>
      <c r="AW5597" s="9">
        <v>0</v>
      </c>
      <c r="AX5597" s="9">
        <v>0</v>
      </c>
      <c r="AY5597" s="9">
        <v>0</v>
      </c>
      <c r="AZ5597" s="9">
        <v>0</v>
      </c>
      <c r="BA5597" s="9">
        <v>0</v>
      </c>
      <c r="BB5597" s="9">
        <v>0</v>
      </c>
      <c r="BC5597" s="9">
        <v>0</v>
      </c>
    </row>
    <row r="5598" spans="2:55" x14ac:dyDescent="0.45">
      <c r="B5598" s="25">
        <v>5591</v>
      </c>
      <c r="D5598" s="9" t="s">
        <v>78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0</v>
      </c>
      <c r="N5598" s="9">
        <v>0</v>
      </c>
      <c r="O5598" s="9">
        <v>0</v>
      </c>
      <c r="P5598" s="9">
        <v>0</v>
      </c>
      <c r="Q5598" s="9">
        <v>0</v>
      </c>
      <c r="R5598" s="9">
        <v>0</v>
      </c>
      <c r="S5598" s="9">
        <v>0</v>
      </c>
      <c r="T5598" s="9">
        <v>0</v>
      </c>
      <c r="U5598" s="9">
        <v>0</v>
      </c>
      <c r="V5598" s="9">
        <v>0</v>
      </c>
      <c r="W5598" s="9">
        <v>0</v>
      </c>
      <c r="X5598" s="9">
        <v>0</v>
      </c>
      <c r="Y5598" s="9">
        <v>0</v>
      </c>
      <c r="Z5598" s="9">
        <v>0</v>
      </c>
      <c r="AA5598" s="9">
        <v>0</v>
      </c>
      <c r="AB5598" s="9">
        <v>0</v>
      </c>
      <c r="AC5598" s="9">
        <v>0</v>
      </c>
      <c r="AD5598" s="9">
        <v>0</v>
      </c>
      <c r="AE5598" s="9">
        <v>0</v>
      </c>
      <c r="AF5598" s="9">
        <v>0</v>
      </c>
      <c r="AG5598" s="9">
        <v>0</v>
      </c>
      <c r="AH5598" s="9">
        <v>0</v>
      </c>
      <c r="AI5598" s="9">
        <v>0</v>
      </c>
      <c r="AJ5598" s="9">
        <v>0</v>
      </c>
      <c r="AK5598" s="9">
        <v>0</v>
      </c>
      <c r="AL5598" s="9">
        <v>0</v>
      </c>
      <c r="AM5598" s="9">
        <v>0</v>
      </c>
      <c r="AN5598" s="9">
        <v>0</v>
      </c>
      <c r="AO5598" s="9">
        <v>0</v>
      </c>
      <c r="AP5598" s="9">
        <v>0</v>
      </c>
      <c r="AQ5598" s="9">
        <v>0</v>
      </c>
      <c r="AR5598" s="9">
        <v>0</v>
      </c>
      <c r="AS5598" s="9">
        <v>0</v>
      </c>
      <c r="AT5598" s="9">
        <v>0</v>
      </c>
      <c r="AU5598" s="9">
        <v>0</v>
      </c>
      <c r="AV5598" s="9">
        <v>0</v>
      </c>
      <c r="AW5598" s="9">
        <v>0</v>
      </c>
      <c r="AX5598" s="9">
        <v>0</v>
      </c>
      <c r="AY5598" s="9">
        <v>0</v>
      </c>
      <c r="AZ5598" s="9">
        <v>0</v>
      </c>
      <c r="BA5598" s="9">
        <v>0</v>
      </c>
      <c r="BB5598" s="9">
        <v>0</v>
      </c>
      <c r="BC5598" s="9">
        <v>0</v>
      </c>
    </row>
    <row r="5599" spans="2:55" x14ac:dyDescent="0.45">
      <c r="B5599" s="25">
        <v>5592</v>
      </c>
      <c r="D5599" s="9" t="s">
        <v>79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>
        <v>0</v>
      </c>
      <c r="S5599" s="9">
        <v>0</v>
      </c>
      <c r="T5599" s="9">
        <v>0</v>
      </c>
      <c r="U5599" s="9">
        <v>0</v>
      </c>
      <c r="V5599" s="9">
        <v>0</v>
      </c>
      <c r="W5599" s="9">
        <v>0</v>
      </c>
      <c r="X5599" s="9">
        <v>0</v>
      </c>
      <c r="Y5599" s="9">
        <v>0</v>
      </c>
      <c r="Z5599" s="9">
        <v>0</v>
      </c>
      <c r="AA5599" s="9">
        <v>0</v>
      </c>
      <c r="AB5599" s="9">
        <v>0</v>
      </c>
      <c r="AC5599" s="9">
        <v>0</v>
      </c>
      <c r="AD5599" s="9">
        <v>0</v>
      </c>
      <c r="AE5599" s="9">
        <v>0</v>
      </c>
      <c r="AF5599" s="9">
        <v>0</v>
      </c>
      <c r="AG5599" s="9">
        <v>0</v>
      </c>
      <c r="AH5599" s="9">
        <v>0</v>
      </c>
      <c r="AI5599" s="9">
        <v>0</v>
      </c>
      <c r="AJ5599" s="9">
        <v>0</v>
      </c>
      <c r="AK5599" s="9">
        <v>0</v>
      </c>
      <c r="AL5599" s="9">
        <v>0</v>
      </c>
      <c r="AM5599" s="9">
        <v>0</v>
      </c>
      <c r="AN5599" s="9">
        <v>0</v>
      </c>
      <c r="AO5599" s="9">
        <v>0</v>
      </c>
      <c r="AP5599" s="9">
        <v>0</v>
      </c>
      <c r="AQ5599" s="9">
        <v>0</v>
      </c>
      <c r="AR5599" s="9">
        <v>0</v>
      </c>
      <c r="AS5599" s="9">
        <v>0</v>
      </c>
      <c r="AT5599" s="9">
        <v>0</v>
      </c>
      <c r="AU5599" s="9">
        <v>0</v>
      </c>
      <c r="AV5599" s="9">
        <v>0</v>
      </c>
      <c r="AW5599" s="9">
        <v>0</v>
      </c>
      <c r="AX5599" s="9">
        <v>0</v>
      </c>
      <c r="AY5599" s="9">
        <v>0</v>
      </c>
      <c r="AZ5599" s="9">
        <v>0</v>
      </c>
      <c r="BA5599" s="9">
        <v>0</v>
      </c>
      <c r="BB5599" s="9">
        <v>0</v>
      </c>
      <c r="BC5599" s="9">
        <v>0</v>
      </c>
    </row>
    <row r="5600" spans="2:55" x14ac:dyDescent="0.45">
      <c r="B5600" s="25">
        <v>5593</v>
      </c>
      <c r="D5600" s="9" t="s">
        <v>80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  <c r="J5600" s="9">
        <v>0</v>
      </c>
      <c r="K5600" s="9">
        <v>0</v>
      </c>
      <c r="L5600" s="9">
        <v>0</v>
      </c>
      <c r="M5600" s="9">
        <v>0</v>
      </c>
      <c r="N5600" s="9">
        <v>0</v>
      </c>
      <c r="O5600" s="9">
        <v>0</v>
      </c>
      <c r="P5600" s="9">
        <v>0</v>
      </c>
      <c r="Q5600" s="9">
        <v>0</v>
      </c>
      <c r="R5600" s="9">
        <v>0</v>
      </c>
      <c r="S5600" s="9">
        <v>0</v>
      </c>
      <c r="T5600" s="9">
        <v>0</v>
      </c>
      <c r="U5600" s="9">
        <v>3</v>
      </c>
      <c r="V5600" s="9">
        <v>0</v>
      </c>
      <c r="W5600" s="9">
        <v>0</v>
      </c>
      <c r="X5600" s="9">
        <v>0</v>
      </c>
      <c r="Y5600" s="9">
        <v>0</v>
      </c>
      <c r="Z5600" s="9">
        <v>0</v>
      </c>
      <c r="AA5600" s="9">
        <v>0</v>
      </c>
      <c r="AB5600" s="9">
        <v>0</v>
      </c>
      <c r="AC5600" s="9">
        <v>0</v>
      </c>
      <c r="AD5600" s="9">
        <v>0</v>
      </c>
      <c r="AE5600" s="9">
        <v>0</v>
      </c>
      <c r="AF5600" s="9">
        <v>0</v>
      </c>
      <c r="AG5600" s="9">
        <v>0</v>
      </c>
      <c r="AH5600" s="9">
        <v>0</v>
      </c>
      <c r="AI5600" s="9">
        <v>0</v>
      </c>
      <c r="AJ5600" s="9">
        <v>0</v>
      </c>
      <c r="AK5600" s="9">
        <v>0</v>
      </c>
      <c r="AL5600" s="9">
        <v>0</v>
      </c>
      <c r="AM5600" s="9">
        <v>0</v>
      </c>
      <c r="AN5600" s="9">
        <v>0</v>
      </c>
      <c r="AO5600" s="9">
        <v>0</v>
      </c>
      <c r="AP5600" s="9">
        <v>0</v>
      </c>
      <c r="AQ5600" s="9">
        <v>0</v>
      </c>
      <c r="AR5600" s="9">
        <v>0</v>
      </c>
      <c r="AS5600" s="9">
        <v>0</v>
      </c>
      <c r="AT5600" s="9">
        <v>0</v>
      </c>
      <c r="AU5600" s="9">
        <v>0</v>
      </c>
      <c r="AV5600" s="9">
        <v>0</v>
      </c>
      <c r="AW5600" s="9">
        <v>0</v>
      </c>
      <c r="AX5600" s="9">
        <v>0</v>
      </c>
      <c r="AY5600" s="9">
        <v>0</v>
      </c>
      <c r="AZ5600" s="9">
        <v>0</v>
      </c>
      <c r="BA5600" s="9">
        <v>0</v>
      </c>
      <c r="BB5600" s="9">
        <v>0</v>
      </c>
      <c r="BC5600" s="9">
        <v>0</v>
      </c>
    </row>
    <row r="5601" spans="2:55" x14ac:dyDescent="0.45">
      <c r="B5601" s="25">
        <v>5594</v>
      </c>
      <c r="D5601" s="9" t="s">
        <v>81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0</v>
      </c>
      <c r="N5601" s="9">
        <v>0</v>
      </c>
      <c r="O5601" s="9">
        <v>0</v>
      </c>
      <c r="P5601" s="9">
        <v>0</v>
      </c>
      <c r="Q5601" s="9">
        <v>0</v>
      </c>
      <c r="R5601" s="9">
        <v>0</v>
      </c>
      <c r="S5601" s="9">
        <v>0</v>
      </c>
      <c r="T5601" s="9">
        <v>0</v>
      </c>
      <c r="U5601" s="9">
        <v>0</v>
      </c>
      <c r="V5601" s="9">
        <v>0</v>
      </c>
      <c r="W5601" s="9">
        <v>0</v>
      </c>
      <c r="X5601" s="9">
        <v>0</v>
      </c>
      <c r="Y5601" s="9">
        <v>0</v>
      </c>
      <c r="Z5601" s="9">
        <v>0</v>
      </c>
      <c r="AA5601" s="9">
        <v>0</v>
      </c>
      <c r="AB5601" s="9">
        <v>0</v>
      </c>
      <c r="AC5601" s="9">
        <v>0</v>
      </c>
      <c r="AD5601" s="9">
        <v>0</v>
      </c>
      <c r="AE5601" s="9">
        <v>0</v>
      </c>
      <c r="AF5601" s="9">
        <v>0</v>
      </c>
      <c r="AG5601" s="9">
        <v>0</v>
      </c>
      <c r="AH5601" s="9">
        <v>0</v>
      </c>
      <c r="AI5601" s="9">
        <v>0</v>
      </c>
      <c r="AJ5601" s="9">
        <v>0</v>
      </c>
      <c r="AK5601" s="9">
        <v>0</v>
      </c>
      <c r="AL5601" s="9">
        <v>0</v>
      </c>
      <c r="AM5601" s="9">
        <v>0</v>
      </c>
      <c r="AN5601" s="9">
        <v>0</v>
      </c>
      <c r="AO5601" s="9">
        <v>0</v>
      </c>
      <c r="AP5601" s="9">
        <v>0</v>
      </c>
      <c r="AQ5601" s="9">
        <v>0</v>
      </c>
      <c r="AR5601" s="9">
        <v>0</v>
      </c>
      <c r="AS5601" s="9">
        <v>0</v>
      </c>
      <c r="AT5601" s="9">
        <v>0</v>
      </c>
      <c r="AU5601" s="9">
        <v>0</v>
      </c>
      <c r="AV5601" s="9">
        <v>0</v>
      </c>
      <c r="AW5601" s="9">
        <v>0</v>
      </c>
      <c r="AX5601" s="9">
        <v>0</v>
      </c>
      <c r="AY5601" s="9">
        <v>0</v>
      </c>
      <c r="AZ5601" s="9">
        <v>0</v>
      </c>
      <c r="BA5601" s="9">
        <v>0</v>
      </c>
      <c r="BB5601" s="9">
        <v>0</v>
      </c>
      <c r="BC5601" s="9">
        <v>0</v>
      </c>
    </row>
    <row r="5602" spans="2:55" x14ac:dyDescent="0.45">
      <c r="B5602" s="25">
        <v>5595</v>
      </c>
      <c r="D5602" s="9" t="s">
        <v>82</v>
      </c>
      <c r="E5602" s="9">
        <v>0</v>
      </c>
      <c r="F5602" s="9">
        <v>0</v>
      </c>
      <c r="G5602" s="9">
        <v>5</v>
      </c>
      <c r="H5602" s="9">
        <v>0</v>
      </c>
      <c r="I5602" s="9">
        <v>0</v>
      </c>
      <c r="J5602" s="9">
        <v>0</v>
      </c>
      <c r="K5602" s="9">
        <v>0</v>
      </c>
      <c r="L5602" s="9">
        <v>0</v>
      </c>
      <c r="M5602" s="9">
        <v>0</v>
      </c>
      <c r="N5602" s="9">
        <v>0</v>
      </c>
      <c r="O5602" s="9">
        <v>0</v>
      </c>
      <c r="P5602" s="9">
        <v>0</v>
      </c>
      <c r="Q5602" s="9">
        <v>0</v>
      </c>
      <c r="R5602" s="9">
        <v>0</v>
      </c>
      <c r="S5602" s="9">
        <v>0</v>
      </c>
      <c r="T5602" s="9">
        <v>0</v>
      </c>
      <c r="U5602" s="9">
        <v>0</v>
      </c>
      <c r="V5602" s="9">
        <v>0</v>
      </c>
      <c r="W5602" s="9">
        <v>0</v>
      </c>
      <c r="X5602" s="9">
        <v>0</v>
      </c>
      <c r="Y5602" s="9">
        <v>0</v>
      </c>
      <c r="Z5602" s="9">
        <v>0</v>
      </c>
      <c r="AA5602" s="9">
        <v>0</v>
      </c>
      <c r="AB5602" s="9">
        <v>0</v>
      </c>
      <c r="AC5602" s="9">
        <v>0</v>
      </c>
      <c r="AD5602" s="9">
        <v>0</v>
      </c>
      <c r="AE5602" s="9">
        <v>0</v>
      </c>
      <c r="AF5602" s="9">
        <v>0</v>
      </c>
      <c r="AG5602" s="9">
        <v>0</v>
      </c>
      <c r="AH5602" s="9">
        <v>0</v>
      </c>
      <c r="AI5602" s="9">
        <v>0</v>
      </c>
      <c r="AJ5602" s="9">
        <v>0</v>
      </c>
      <c r="AK5602" s="9">
        <v>0</v>
      </c>
      <c r="AL5602" s="9">
        <v>0</v>
      </c>
      <c r="AM5602" s="9">
        <v>0</v>
      </c>
      <c r="AN5602" s="9">
        <v>0</v>
      </c>
      <c r="AO5602" s="9">
        <v>0</v>
      </c>
      <c r="AP5602" s="9">
        <v>0</v>
      </c>
      <c r="AQ5602" s="9">
        <v>0</v>
      </c>
      <c r="AR5602" s="9">
        <v>0</v>
      </c>
      <c r="AS5602" s="9">
        <v>0</v>
      </c>
      <c r="AT5602" s="9">
        <v>0</v>
      </c>
      <c r="AU5602" s="9">
        <v>0</v>
      </c>
      <c r="AV5602" s="9">
        <v>0</v>
      </c>
      <c r="AW5602" s="9">
        <v>0</v>
      </c>
      <c r="AX5602" s="9">
        <v>0</v>
      </c>
      <c r="AY5602" s="9">
        <v>0</v>
      </c>
      <c r="AZ5602" s="9">
        <v>0</v>
      </c>
      <c r="BA5602" s="9">
        <v>4</v>
      </c>
      <c r="BB5602" s="9">
        <v>0</v>
      </c>
      <c r="BC5602" s="9">
        <v>0</v>
      </c>
    </row>
    <row r="5603" spans="2:55" x14ac:dyDescent="0.45">
      <c r="B5603" s="25">
        <v>5596</v>
      </c>
      <c r="D5603" s="9" t="s">
        <v>83</v>
      </c>
      <c r="E5603" s="9">
        <v>0</v>
      </c>
      <c r="F5603" s="9">
        <v>0</v>
      </c>
      <c r="G5603" s="9">
        <v>0</v>
      </c>
      <c r="H5603" s="9">
        <v>0</v>
      </c>
      <c r="I5603" s="9">
        <v>0</v>
      </c>
      <c r="J5603" s="9">
        <v>0</v>
      </c>
      <c r="K5603" s="9">
        <v>0</v>
      </c>
      <c r="L5603" s="9">
        <v>0</v>
      </c>
      <c r="M5603" s="9">
        <v>0</v>
      </c>
      <c r="N5603" s="9">
        <v>0</v>
      </c>
      <c r="O5603" s="9">
        <v>0</v>
      </c>
      <c r="P5603" s="9">
        <v>0</v>
      </c>
      <c r="Q5603" s="9">
        <v>0</v>
      </c>
      <c r="R5603" s="9">
        <v>0</v>
      </c>
      <c r="S5603" s="9">
        <v>0</v>
      </c>
      <c r="T5603" s="9">
        <v>0</v>
      </c>
      <c r="U5603" s="9">
        <v>0</v>
      </c>
      <c r="V5603" s="9">
        <v>0</v>
      </c>
      <c r="W5603" s="9">
        <v>0</v>
      </c>
      <c r="X5603" s="9">
        <v>0</v>
      </c>
      <c r="Y5603" s="9">
        <v>0</v>
      </c>
      <c r="Z5603" s="9">
        <v>0</v>
      </c>
      <c r="AA5603" s="9">
        <v>0</v>
      </c>
      <c r="AB5603" s="9">
        <v>0</v>
      </c>
      <c r="AC5603" s="9">
        <v>0</v>
      </c>
      <c r="AD5603" s="9">
        <v>0</v>
      </c>
      <c r="AE5603" s="9">
        <v>0</v>
      </c>
      <c r="AF5603" s="9">
        <v>0</v>
      </c>
      <c r="AG5603" s="9">
        <v>0</v>
      </c>
      <c r="AH5603" s="9">
        <v>0</v>
      </c>
      <c r="AI5603" s="9">
        <v>0</v>
      </c>
      <c r="AJ5603" s="9">
        <v>0</v>
      </c>
      <c r="AK5603" s="9">
        <v>0</v>
      </c>
      <c r="AL5603" s="9">
        <v>0</v>
      </c>
      <c r="AM5603" s="9">
        <v>0</v>
      </c>
      <c r="AN5603" s="9">
        <v>0</v>
      </c>
      <c r="AO5603" s="9">
        <v>0</v>
      </c>
      <c r="AP5603" s="9">
        <v>0</v>
      </c>
      <c r="AQ5603" s="9">
        <v>0</v>
      </c>
      <c r="AR5603" s="9">
        <v>0</v>
      </c>
      <c r="AS5603" s="9">
        <v>0</v>
      </c>
      <c r="AT5603" s="9">
        <v>0</v>
      </c>
      <c r="AU5603" s="9">
        <v>0</v>
      </c>
      <c r="AV5603" s="9">
        <v>0</v>
      </c>
      <c r="AW5603" s="9">
        <v>0</v>
      </c>
      <c r="AX5603" s="9">
        <v>0</v>
      </c>
      <c r="AY5603" s="9">
        <v>0</v>
      </c>
      <c r="AZ5603" s="9">
        <v>0</v>
      </c>
      <c r="BA5603" s="9">
        <v>0</v>
      </c>
      <c r="BB5603" s="9">
        <v>0</v>
      </c>
      <c r="BC5603" s="9">
        <v>0</v>
      </c>
    </row>
    <row r="5604" spans="2:55" x14ac:dyDescent="0.45">
      <c r="B5604" s="25">
        <v>5597</v>
      </c>
      <c r="D5604" s="9" t="s">
        <v>84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0</v>
      </c>
      <c r="N5604" s="9">
        <v>0</v>
      </c>
      <c r="O5604" s="9">
        <v>0</v>
      </c>
      <c r="P5604" s="9">
        <v>0</v>
      </c>
      <c r="Q5604" s="9">
        <v>0</v>
      </c>
      <c r="R5604" s="9">
        <v>0</v>
      </c>
      <c r="S5604" s="9">
        <v>0</v>
      </c>
      <c r="T5604" s="9">
        <v>0</v>
      </c>
      <c r="U5604" s="9">
        <v>0</v>
      </c>
      <c r="V5604" s="9">
        <v>0</v>
      </c>
      <c r="W5604" s="9">
        <v>0</v>
      </c>
      <c r="X5604" s="9">
        <v>0</v>
      </c>
      <c r="Y5604" s="9">
        <v>0</v>
      </c>
      <c r="Z5604" s="9">
        <v>0</v>
      </c>
      <c r="AA5604" s="9">
        <v>0</v>
      </c>
      <c r="AB5604" s="9">
        <v>0</v>
      </c>
      <c r="AC5604" s="9">
        <v>0</v>
      </c>
      <c r="AD5604" s="9">
        <v>0</v>
      </c>
      <c r="AE5604" s="9">
        <v>0</v>
      </c>
      <c r="AF5604" s="9">
        <v>0</v>
      </c>
      <c r="AG5604" s="9">
        <v>0</v>
      </c>
      <c r="AH5604" s="9">
        <v>0</v>
      </c>
      <c r="AI5604" s="9">
        <v>0</v>
      </c>
      <c r="AJ5604" s="9">
        <v>0</v>
      </c>
      <c r="AK5604" s="9">
        <v>0</v>
      </c>
      <c r="AL5604" s="9">
        <v>0</v>
      </c>
      <c r="AM5604" s="9">
        <v>0</v>
      </c>
      <c r="AN5604" s="9">
        <v>0</v>
      </c>
      <c r="AO5604" s="9">
        <v>0</v>
      </c>
      <c r="AP5604" s="9">
        <v>0</v>
      </c>
      <c r="AQ5604" s="9">
        <v>0</v>
      </c>
      <c r="AR5604" s="9">
        <v>0</v>
      </c>
      <c r="AS5604" s="9">
        <v>0</v>
      </c>
      <c r="AT5604" s="9">
        <v>0</v>
      </c>
      <c r="AU5604" s="9">
        <v>0</v>
      </c>
      <c r="AV5604" s="9">
        <v>0</v>
      </c>
      <c r="AW5604" s="9">
        <v>0</v>
      </c>
      <c r="AX5604" s="9">
        <v>0</v>
      </c>
      <c r="AY5604" s="9">
        <v>0</v>
      </c>
      <c r="AZ5604" s="9">
        <v>0</v>
      </c>
      <c r="BA5604" s="9">
        <v>0</v>
      </c>
      <c r="BB5604" s="9">
        <v>0</v>
      </c>
      <c r="BC5604" s="9">
        <v>0</v>
      </c>
    </row>
    <row r="5605" spans="2:55" x14ac:dyDescent="0.45">
      <c r="B5605" s="25">
        <v>5598</v>
      </c>
      <c r="D5605" s="9" t="s">
        <v>85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  <c r="N5605" s="9">
        <v>0</v>
      </c>
      <c r="O5605" s="9">
        <v>0</v>
      </c>
      <c r="P5605" s="9">
        <v>0</v>
      </c>
      <c r="Q5605" s="9">
        <v>0</v>
      </c>
      <c r="R5605" s="9">
        <v>0</v>
      </c>
      <c r="S5605" s="9">
        <v>0</v>
      </c>
      <c r="T5605" s="9">
        <v>0</v>
      </c>
      <c r="U5605" s="9">
        <v>0</v>
      </c>
      <c r="V5605" s="9">
        <v>0</v>
      </c>
      <c r="W5605" s="9">
        <v>0</v>
      </c>
      <c r="X5605" s="9">
        <v>0</v>
      </c>
      <c r="Y5605" s="9">
        <v>0</v>
      </c>
      <c r="Z5605" s="9">
        <v>0</v>
      </c>
      <c r="AA5605" s="9">
        <v>0</v>
      </c>
      <c r="AB5605" s="9">
        <v>0</v>
      </c>
      <c r="AC5605" s="9">
        <v>0</v>
      </c>
      <c r="AD5605" s="9">
        <v>0</v>
      </c>
      <c r="AE5605" s="9">
        <v>0</v>
      </c>
      <c r="AF5605" s="9">
        <v>0</v>
      </c>
      <c r="AG5605" s="9">
        <v>0</v>
      </c>
      <c r="AH5605" s="9">
        <v>0</v>
      </c>
      <c r="AI5605" s="9">
        <v>0</v>
      </c>
      <c r="AJ5605" s="9">
        <v>0</v>
      </c>
      <c r="AK5605" s="9">
        <v>0</v>
      </c>
      <c r="AL5605" s="9">
        <v>0</v>
      </c>
      <c r="AM5605" s="9">
        <v>0</v>
      </c>
      <c r="AN5605" s="9">
        <v>0</v>
      </c>
      <c r="AO5605" s="9">
        <v>0</v>
      </c>
      <c r="AP5605" s="9">
        <v>0</v>
      </c>
      <c r="AQ5605" s="9">
        <v>0</v>
      </c>
      <c r="AR5605" s="9">
        <v>0</v>
      </c>
      <c r="AS5605" s="9">
        <v>0</v>
      </c>
      <c r="AT5605" s="9">
        <v>0</v>
      </c>
      <c r="AU5605" s="9">
        <v>0</v>
      </c>
      <c r="AV5605" s="9">
        <v>0</v>
      </c>
      <c r="AW5605" s="9">
        <v>0</v>
      </c>
      <c r="AX5605" s="9">
        <v>0</v>
      </c>
      <c r="AY5605" s="9">
        <v>0</v>
      </c>
      <c r="AZ5605" s="9">
        <v>0</v>
      </c>
      <c r="BA5605" s="9">
        <v>0</v>
      </c>
      <c r="BB5605" s="9">
        <v>0</v>
      </c>
      <c r="BC5605" s="9">
        <v>0</v>
      </c>
    </row>
    <row r="5606" spans="2:55" x14ac:dyDescent="0.45">
      <c r="B5606" s="25">
        <v>5599</v>
      </c>
      <c r="D5606" s="9" t="s">
        <v>86</v>
      </c>
      <c r="E5606" s="9">
        <v>0</v>
      </c>
      <c r="F5606" s="9">
        <v>0</v>
      </c>
      <c r="G5606" s="9">
        <v>0</v>
      </c>
      <c r="H5606" s="9">
        <v>0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0</v>
      </c>
      <c r="R5606" s="9">
        <v>0</v>
      </c>
      <c r="S5606" s="9">
        <v>0</v>
      </c>
      <c r="T5606" s="9">
        <v>0</v>
      </c>
      <c r="U5606" s="9">
        <v>0</v>
      </c>
      <c r="V5606" s="9">
        <v>0</v>
      </c>
      <c r="W5606" s="9">
        <v>0</v>
      </c>
      <c r="X5606" s="9">
        <v>0</v>
      </c>
      <c r="Y5606" s="9">
        <v>0</v>
      </c>
      <c r="Z5606" s="9">
        <v>0</v>
      </c>
      <c r="AA5606" s="9">
        <v>0</v>
      </c>
      <c r="AB5606" s="9">
        <v>0</v>
      </c>
      <c r="AC5606" s="9">
        <v>0</v>
      </c>
      <c r="AD5606" s="9">
        <v>0</v>
      </c>
      <c r="AE5606" s="9">
        <v>0</v>
      </c>
      <c r="AF5606" s="9">
        <v>0</v>
      </c>
      <c r="AG5606" s="9">
        <v>0</v>
      </c>
      <c r="AH5606" s="9">
        <v>0</v>
      </c>
      <c r="AI5606" s="9">
        <v>0</v>
      </c>
      <c r="AJ5606" s="9">
        <v>0</v>
      </c>
      <c r="AK5606" s="9">
        <v>0</v>
      </c>
      <c r="AL5606" s="9">
        <v>0</v>
      </c>
      <c r="AM5606" s="9">
        <v>0</v>
      </c>
      <c r="AN5606" s="9">
        <v>0</v>
      </c>
      <c r="AO5606" s="9">
        <v>0</v>
      </c>
      <c r="AP5606" s="9">
        <v>0</v>
      </c>
      <c r="AQ5606" s="9">
        <v>0</v>
      </c>
      <c r="AR5606" s="9">
        <v>0</v>
      </c>
      <c r="AS5606" s="9">
        <v>0</v>
      </c>
      <c r="AT5606" s="9">
        <v>0</v>
      </c>
      <c r="AU5606" s="9">
        <v>0</v>
      </c>
      <c r="AV5606" s="9">
        <v>0</v>
      </c>
      <c r="AW5606" s="9">
        <v>0</v>
      </c>
      <c r="AX5606" s="9">
        <v>0</v>
      </c>
      <c r="AY5606" s="9">
        <v>0</v>
      </c>
      <c r="AZ5606" s="9">
        <v>0</v>
      </c>
      <c r="BA5606" s="9">
        <v>0</v>
      </c>
      <c r="BB5606" s="9">
        <v>0</v>
      </c>
      <c r="BC5606" s="9">
        <v>0</v>
      </c>
    </row>
    <row r="5607" spans="2:55" x14ac:dyDescent="0.45">
      <c r="B5607" s="25">
        <v>5600</v>
      </c>
      <c r="D5607" s="9" t="s">
        <v>87</v>
      </c>
      <c r="E5607" s="9">
        <v>0</v>
      </c>
      <c r="F5607" s="9">
        <v>0</v>
      </c>
      <c r="G5607" s="9">
        <v>0</v>
      </c>
      <c r="H5607" s="9">
        <v>0</v>
      </c>
      <c r="I5607" s="9">
        <v>0</v>
      </c>
      <c r="J5607" s="9">
        <v>0</v>
      </c>
      <c r="K5607" s="9">
        <v>0</v>
      </c>
      <c r="L5607" s="9">
        <v>0</v>
      </c>
      <c r="M5607" s="9">
        <v>0</v>
      </c>
      <c r="N5607" s="9">
        <v>0</v>
      </c>
      <c r="O5607" s="9">
        <v>0</v>
      </c>
      <c r="P5607" s="9">
        <v>0</v>
      </c>
      <c r="Q5607" s="9">
        <v>0</v>
      </c>
      <c r="R5607" s="9">
        <v>0</v>
      </c>
      <c r="S5607" s="9">
        <v>0</v>
      </c>
      <c r="T5607" s="9">
        <v>0</v>
      </c>
      <c r="U5607" s="9">
        <v>0</v>
      </c>
      <c r="V5607" s="9">
        <v>0</v>
      </c>
      <c r="W5607" s="9">
        <v>0</v>
      </c>
      <c r="X5607" s="9">
        <v>0</v>
      </c>
      <c r="Y5607" s="9">
        <v>0</v>
      </c>
      <c r="Z5607" s="9">
        <v>0</v>
      </c>
      <c r="AA5607" s="9">
        <v>0</v>
      </c>
      <c r="AB5607" s="9">
        <v>0</v>
      </c>
      <c r="AC5607" s="9">
        <v>0</v>
      </c>
      <c r="AD5607" s="9">
        <v>0</v>
      </c>
      <c r="AE5607" s="9">
        <v>0</v>
      </c>
      <c r="AF5607" s="9">
        <v>0</v>
      </c>
      <c r="AG5607" s="9">
        <v>0</v>
      </c>
      <c r="AH5607" s="9">
        <v>0</v>
      </c>
      <c r="AI5607" s="9">
        <v>0</v>
      </c>
      <c r="AJ5607" s="9">
        <v>0</v>
      </c>
      <c r="AK5607" s="9">
        <v>0</v>
      </c>
      <c r="AL5607" s="9">
        <v>0</v>
      </c>
      <c r="AM5607" s="9">
        <v>0</v>
      </c>
      <c r="AN5607" s="9">
        <v>0</v>
      </c>
      <c r="AO5607" s="9">
        <v>0</v>
      </c>
      <c r="AP5607" s="9">
        <v>0</v>
      </c>
      <c r="AQ5607" s="9">
        <v>0</v>
      </c>
      <c r="AR5607" s="9">
        <v>0</v>
      </c>
      <c r="AS5607" s="9">
        <v>0</v>
      </c>
      <c r="AT5607" s="9">
        <v>0</v>
      </c>
      <c r="AU5607" s="9">
        <v>0</v>
      </c>
      <c r="AV5607" s="9">
        <v>0</v>
      </c>
      <c r="AW5607" s="9">
        <v>0</v>
      </c>
      <c r="AX5607" s="9">
        <v>0</v>
      </c>
      <c r="AY5607" s="9">
        <v>0</v>
      </c>
      <c r="AZ5607" s="9">
        <v>0</v>
      </c>
      <c r="BA5607" s="9">
        <v>0</v>
      </c>
      <c r="BB5607" s="9">
        <v>0</v>
      </c>
      <c r="BC5607" s="9">
        <v>0</v>
      </c>
    </row>
    <row r="5608" spans="2:55" x14ac:dyDescent="0.45">
      <c r="B5608" s="25">
        <v>5601</v>
      </c>
      <c r="D5608" s="9" t="s">
        <v>88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0</v>
      </c>
      <c r="O5608" s="9">
        <v>0</v>
      </c>
      <c r="P5608" s="9">
        <v>0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0</v>
      </c>
      <c r="AB5608" s="9">
        <v>0</v>
      </c>
      <c r="AC5608" s="9">
        <v>0</v>
      </c>
      <c r="AD5608" s="9">
        <v>0</v>
      </c>
      <c r="AE5608" s="9">
        <v>0</v>
      </c>
      <c r="AF5608" s="9">
        <v>0</v>
      </c>
      <c r="AG5608" s="9">
        <v>0</v>
      </c>
      <c r="AH5608" s="9">
        <v>0</v>
      </c>
      <c r="AI5608" s="9">
        <v>0</v>
      </c>
      <c r="AJ5608" s="9">
        <v>0</v>
      </c>
      <c r="AK5608" s="9">
        <v>0</v>
      </c>
      <c r="AL5608" s="9">
        <v>0</v>
      </c>
      <c r="AM5608" s="9">
        <v>0</v>
      </c>
      <c r="AN5608" s="9">
        <v>0</v>
      </c>
      <c r="AO5608" s="9">
        <v>0</v>
      </c>
      <c r="AP5608" s="9">
        <v>0</v>
      </c>
      <c r="AQ5608" s="9">
        <v>0</v>
      </c>
      <c r="AR5608" s="9">
        <v>0</v>
      </c>
      <c r="AS5608" s="9">
        <v>0</v>
      </c>
      <c r="AT5608" s="9">
        <v>0</v>
      </c>
      <c r="AU5608" s="9">
        <v>0</v>
      </c>
      <c r="AV5608" s="9">
        <v>0</v>
      </c>
      <c r="AW5608" s="9">
        <v>0</v>
      </c>
      <c r="AX5608" s="9">
        <v>0</v>
      </c>
      <c r="AY5608" s="9">
        <v>0</v>
      </c>
      <c r="AZ5608" s="9">
        <v>0</v>
      </c>
      <c r="BA5608" s="9">
        <v>0</v>
      </c>
      <c r="BB5608" s="9">
        <v>0</v>
      </c>
      <c r="BC5608" s="9">
        <v>0</v>
      </c>
    </row>
    <row r="5609" spans="2:55" x14ac:dyDescent="0.45">
      <c r="B5609" s="25">
        <v>5602</v>
      </c>
      <c r="D5609" s="9" t="s">
        <v>89</v>
      </c>
      <c r="E5609" s="9">
        <v>0</v>
      </c>
      <c r="F5609" s="9">
        <v>0</v>
      </c>
      <c r="G5609" s="9">
        <v>0</v>
      </c>
      <c r="H5609" s="9">
        <v>0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0</v>
      </c>
      <c r="O5609" s="9">
        <v>5</v>
      </c>
      <c r="P5609" s="9">
        <v>0</v>
      </c>
      <c r="Q5609" s="9">
        <v>0</v>
      </c>
      <c r="R5609" s="9">
        <v>0</v>
      </c>
      <c r="S5609" s="9">
        <v>0</v>
      </c>
      <c r="T5609" s="9">
        <v>0</v>
      </c>
      <c r="U5609" s="9">
        <v>0</v>
      </c>
      <c r="V5609" s="9">
        <v>0</v>
      </c>
      <c r="W5609" s="9">
        <v>0</v>
      </c>
      <c r="X5609" s="9">
        <v>0</v>
      </c>
      <c r="Y5609" s="9">
        <v>0</v>
      </c>
      <c r="Z5609" s="9">
        <v>0</v>
      </c>
      <c r="AA5609" s="9">
        <v>0</v>
      </c>
      <c r="AB5609" s="9">
        <v>0</v>
      </c>
      <c r="AC5609" s="9">
        <v>0</v>
      </c>
      <c r="AD5609" s="9">
        <v>0</v>
      </c>
      <c r="AE5609" s="9">
        <v>0</v>
      </c>
      <c r="AF5609" s="9">
        <v>0</v>
      </c>
      <c r="AG5609" s="9">
        <v>0</v>
      </c>
      <c r="AH5609" s="9">
        <v>0</v>
      </c>
      <c r="AI5609" s="9">
        <v>0</v>
      </c>
      <c r="AJ5609" s="9">
        <v>0</v>
      </c>
      <c r="AK5609" s="9">
        <v>0</v>
      </c>
      <c r="AL5609" s="9">
        <v>0</v>
      </c>
      <c r="AM5609" s="9">
        <v>0</v>
      </c>
      <c r="AN5609" s="9">
        <v>0</v>
      </c>
      <c r="AO5609" s="9">
        <v>0</v>
      </c>
      <c r="AP5609" s="9">
        <v>0</v>
      </c>
      <c r="AQ5609" s="9">
        <v>0</v>
      </c>
      <c r="AR5609" s="9">
        <v>0</v>
      </c>
      <c r="AS5609" s="9">
        <v>0</v>
      </c>
      <c r="AT5609" s="9">
        <v>0</v>
      </c>
      <c r="AU5609" s="9">
        <v>0</v>
      </c>
      <c r="AV5609" s="9">
        <v>0</v>
      </c>
      <c r="AW5609" s="9">
        <v>0</v>
      </c>
      <c r="AX5609" s="9">
        <v>0</v>
      </c>
      <c r="AY5609" s="9">
        <v>0</v>
      </c>
      <c r="AZ5609" s="9">
        <v>0</v>
      </c>
      <c r="BA5609" s="9">
        <v>0</v>
      </c>
      <c r="BB5609" s="9">
        <v>0</v>
      </c>
      <c r="BC5609" s="9">
        <v>0</v>
      </c>
    </row>
    <row r="5610" spans="2:55" x14ac:dyDescent="0.45">
      <c r="B5610" s="25">
        <v>5603</v>
      </c>
      <c r="D5610" s="9" t="s">
        <v>90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  <c r="J5610" s="9">
        <v>0</v>
      </c>
      <c r="K5610" s="9">
        <v>0</v>
      </c>
      <c r="L5610" s="9">
        <v>0</v>
      </c>
      <c r="M5610" s="9">
        <v>0</v>
      </c>
      <c r="N5610" s="9">
        <v>0</v>
      </c>
      <c r="O5610" s="9">
        <v>17</v>
      </c>
      <c r="P5610" s="9">
        <v>0</v>
      </c>
      <c r="Q5610" s="9">
        <v>0</v>
      </c>
      <c r="R5610" s="9">
        <v>0</v>
      </c>
      <c r="S5610" s="9">
        <v>0</v>
      </c>
      <c r="T5610" s="9">
        <v>0</v>
      </c>
      <c r="U5610" s="9">
        <v>0</v>
      </c>
      <c r="V5610" s="9">
        <v>0</v>
      </c>
      <c r="W5610" s="9">
        <v>0</v>
      </c>
      <c r="X5610" s="9">
        <v>0</v>
      </c>
      <c r="Y5610" s="9">
        <v>0</v>
      </c>
      <c r="Z5610" s="9">
        <v>0</v>
      </c>
      <c r="AA5610" s="9">
        <v>3</v>
      </c>
      <c r="AB5610" s="9">
        <v>7</v>
      </c>
      <c r="AC5610" s="9">
        <v>0</v>
      </c>
      <c r="AD5610" s="9">
        <v>0</v>
      </c>
      <c r="AE5610" s="9">
        <v>0</v>
      </c>
      <c r="AF5610" s="9">
        <v>0</v>
      </c>
      <c r="AG5610" s="9">
        <v>0</v>
      </c>
      <c r="AH5610" s="9">
        <v>0</v>
      </c>
      <c r="AI5610" s="9">
        <v>0</v>
      </c>
      <c r="AJ5610" s="9">
        <v>0</v>
      </c>
      <c r="AK5610" s="9">
        <v>0</v>
      </c>
      <c r="AL5610" s="9">
        <v>0</v>
      </c>
      <c r="AM5610" s="9">
        <v>0</v>
      </c>
      <c r="AN5610" s="9">
        <v>0</v>
      </c>
      <c r="AO5610" s="9">
        <v>0</v>
      </c>
      <c r="AP5610" s="9">
        <v>0</v>
      </c>
      <c r="AQ5610" s="9">
        <v>0</v>
      </c>
      <c r="AR5610" s="9">
        <v>0</v>
      </c>
      <c r="AS5610" s="9">
        <v>0</v>
      </c>
      <c r="AT5610" s="9">
        <v>0</v>
      </c>
      <c r="AU5610" s="9">
        <v>0</v>
      </c>
      <c r="AV5610" s="9">
        <v>0</v>
      </c>
      <c r="AW5610" s="9">
        <v>0</v>
      </c>
      <c r="AX5610" s="9">
        <v>0</v>
      </c>
      <c r="AY5610" s="9">
        <v>0</v>
      </c>
      <c r="AZ5610" s="9">
        <v>0</v>
      </c>
      <c r="BA5610" s="9">
        <v>0</v>
      </c>
      <c r="BB5610" s="9">
        <v>0</v>
      </c>
      <c r="BC5610" s="9">
        <v>0</v>
      </c>
    </row>
    <row r="5611" spans="2:55" x14ac:dyDescent="0.45">
      <c r="B5611" s="25">
        <v>5604</v>
      </c>
      <c r="D5611" s="9" t="s">
        <v>91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3</v>
      </c>
      <c r="P5611" s="9">
        <v>0</v>
      </c>
      <c r="Q5611" s="9">
        <v>0</v>
      </c>
      <c r="R5611" s="9">
        <v>0</v>
      </c>
      <c r="S5611" s="9">
        <v>0</v>
      </c>
      <c r="T5611" s="9">
        <v>0</v>
      </c>
      <c r="U5611" s="9">
        <v>0</v>
      </c>
      <c r="V5611" s="9">
        <v>0</v>
      </c>
      <c r="W5611" s="9">
        <v>0</v>
      </c>
      <c r="X5611" s="9">
        <v>0</v>
      </c>
      <c r="Y5611" s="9">
        <v>0</v>
      </c>
      <c r="Z5611" s="9">
        <v>0</v>
      </c>
      <c r="AA5611" s="9">
        <v>0</v>
      </c>
      <c r="AB5611" s="9">
        <v>0</v>
      </c>
      <c r="AC5611" s="9">
        <v>0</v>
      </c>
      <c r="AD5611" s="9">
        <v>0</v>
      </c>
      <c r="AE5611" s="9">
        <v>0</v>
      </c>
      <c r="AF5611" s="9">
        <v>0</v>
      </c>
      <c r="AG5611" s="9">
        <v>0</v>
      </c>
      <c r="AH5611" s="9">
        <v>0</v>
      </c>
      <c r="AI5611" s="9">
        <v>0</v>
      </c>
      <c r="AJ5611" s="9">
        <v>0</v>
      </c>
      <c r="AK5611" s="9">
        <v>0</v>
      </c>
      <c r="AL5611" s="9">
        <v>0</v>
      </c>
      <c r="AM5611" s="9">
        <v>0</v>
      </c>
      <c r="AN5611" s="9">
        <v>0</v>
      </c>
      <c r="AO5611" s="9">
        <v>0</v>
      </c>
      <c r="AP5611" s="9">
        <v>0</v>
      </c>
      <c r="AQ5611" s="9">
        <v>0</v>
      </c>
      <c r="AR5611" s="9">
        <v>0</v>
      </c>
      <c r="AS5611" s="9">
        <v>0</v>
      </c>
      <c r="AT5611" s="9">
        <v>0</v>
      </c>
      <c r="AU5611" s="9">
        <v>0</v>
      </c>
      <c r="AV5611" s="9">
        <v>0</v>
      </c>
      <c r="AW5611" s="9">
        <v>0</v>
      </c>
      <c r="AX5611" s="9">
        <v>0</v>
      </c>
      <c r="AY5611" s="9">
        <v>0</v>
      </c>
      <c r="AZ5611" s="9">
        <v>0</v>
      </c>
      <c r="BA5611" s="9">
        <v>0</v>
      </c>
      <c r="BB5611" s="9">
        <v>0</v>
      </c>
      <c r="BC5611" s="9">
        <v>0</v>
      </c>
    </row>
    <row r="5612" spans="2:55" x14ac:dyDescent="0.45">
      <c r="B5612" s="25">
        <v>5605</v>
      </c>
      <c r="D5612" s="9" t="s">
        <v>92</v>
      </c>
      <c r="E5612" s="9">
        <v>0</v>
      </c>
      <c r="F5612" s="9">
        <v>0</v>
      </c>
      <c r="G5612" s="9">
        <v>0</v>
      </c>
      <c r="H5612" s="9">
        <v>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0</v>
      </c>
      <c r="O5612" s="9">
        <v>0</v>
      </c>
      <c r="P5612" s="9">
        <v>0</v>
      </c>
      <c r="Q5612" s="9">
        <v>0</v>
      </c>
      <c r="R5612" s="9">
        <v>0</v>
      </c>
      <c r="S5612" s="9">
        <v>0</v>
      </c>
      <c r="T5612" s="9">
        <v>0</v>
      </c>
      <c r="U5612" s="9">
        <v>0</v>
      </c>
      <c r="V5612" s="9">
        <v>0</v>
      </c>
      <c r="W5612" s="9">
        <v>0</v>
      </c>
      <c r="X5612" s="9">
        <v>0</v>
      </c>
      <c r="Y5612" s="9">
        <v>0</v>
      </c>
      <c r="Z5612" s="9">
        <v>0</v>
      </c>
      <c r="AA5612" s="9">
        <v>0</v>
      </c>
      <c r="AB5612" s="9">
        <v>0</v>
      </c>
      <c r="AC5612" s="9">
        <v>0</v>
      </c>
      <c r="AD5612" s="9">
        <v>0</v>
      </c>
      <c r="AE5612" s="9">
        <v>0</v>
      </c>
      <c r="AF5612" s="9">
        <v>0</v>
      </c>
      <c r="AG5612" s="9">
        <v>0</v>
      </c>
      <c r="AH5612" s="9">
        <v>0</v>
      </c>
      <c r="AI5612" s="9">
        <v>0</v>
      </c>
      <c r="AJ5612" s="9">
        <v>0</v>
      </c>
      <c r="AK5612" s="9">
        <v>0</v>
      </c>
      <c r="AL5612" s="9">
        <v>0</v>
      </c>
      <c r="AM5612" s="9">
        <v>0</v>
      </c>
      <c r="AN5612" s="9">
        <v>0</v>
      </c>
      <c r="AO5612" s="9">
        <v>0</v>
      </c>
      <c r="AP5612" s="9">
        <v>0</v>
      </c>
      <c r="AQ5612" s="9">
        <v>0</v>
      </c>
      <c r="AR5612" s="9">
        <v>0</v>
      </c>
      <c r="AS5612" s="9">
        <v>0</v>
      </c>
      <c r="AT5612" s="9">
        <v>0</v>
      </c>
      <c r="AU5612" s="9">
        <v>0</v>
      </c>
      <c r="AV5612" s="9">
        <v>0</v>
      </c>
      <c r="AW5612" s="9">
        <v>0</v>
      </c>
      <c r="AX5612" s="9">
        <v>0</v>
      </c>
      <c r="AY5612" s="9">
        <v>0</v>
      </c>
      <c r="AZ5612" s="9">
        <v>0</v>
      </c>
      <c r="BA5612" s="9">
        <v>0</v>
      </c>
      <c r="BB5612" s="9">
        <v>0</v>
      </c>
      <c r="BC5612" s="9">
        <v>0</v>
      </c>
    </row>
    <row r="5613" spans="2:55" x14ac:dyDescent="0.45">
      <c r="B5613" s="25">
        <v>5606</v>
      </c>
      <c r="D5613" s="9" t="s">
        <v>93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  <c r="J5613" s="9">
        <v>0</v>
      </c>
      <c r="K5613" s="9">
        <v>0</v>
      </c>
      <c r="L5613" s="9">
        <v>0</v>
      </c>
      <c r="M5613" s="9">
        <v>0</v>
      </c>
      <c r="N5613" s="9">
        <v>0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0</v>
      </c>
      <c r="V5613" s="9">
        <v>0</v>
      </c>
      <c r="W5613" s="9">
        <v>0</v>
      </c>
      <c r="X5613" s="9">
        <v>0</v>
      </c>
      <c r="Y5613" s="9">
        <v>0</v>
      </c>
      <c r="Z5613" s="9">
        <v>0</v>
      </c>
      <c r="AA5613" s="9">
        <v>0</v>
      </c>
      <c r="AB5613" s="9">
        <v>0</v>
      </c>
      <c r="AC5613" s="9">
        <v>0</v>
      </c>
      <c r="AD5613" s="9">
        <v>0</v>
      </c>
      <c r="AE5613" s="9">
        <v>0</v>
      </c>
      <c r="AF5613" s="9">
        <v>0</v>
      </c>
      <c r="AG5613" s="9">
        <v>0</v>
      </c>
      <c r="AH5613" s="9">
        <v>0</v>
      </c>
      <c r="AI5613" s="9">
        <v>0</v>
      </c>
      <c r="AJ5613" s="9">
        <v>0</v>
      </c>
      <c r="AK5613" s="9">
        <v>0</v>
      </c>
      <c r="AL5613" s="9">
        <v>0</v>
      </c>
      <c r="AM5613" s="9">
        <v>0</v>
      </c>
      <c r="AN5613" s="9">
        <v>0</v>
      </c>
      <c r="AO5613" s="9">
        <v>0</v>
      </c>
      <c r="AP5613" s="9">
        <v>0</v>
      </c>
      <c r="AQ5613" s="9">
        <v>0</v>
      </c>
      <c r="AR5613" s="9">
        <v>0</v>
      </c>
      <c r="AS5613" s="9">
        <v>0</v>
      </c>
      <c r="AT5613" s="9">
        <v>0</v>
      </c>
      <c r="AU5613" s="9">
        <v>0</v>
      </c>
      <c r="AV5613" s="9">
        <v>0</v>
      </c>
      <c r="AW5613" s="9">
        <v>0</v>
      </c>
      <c r="AX5613" s="9">
        <v>0</v>
      </c>
      <c r="AY5613" s="9">
        <v>0</v>
      </c>
      <c r="AZ5613" s="9">
        <v>0</v>
      </c>
      <c r="BA5613" s="9">
        <v>0</v>
      </c>
      <c r="BB5613" s="9">
        <v>0</v>
      </c>
      <c r="BC5613" s="9">
        <v>0</v>
      </c>
    </row>
    <row r="5614" spans="2:55" x14ac:dyDescent="0.45">
      <c r="B5614" s="25">
        <v>5607</v>
      </c>
      <c r="D5614" s="9" t="s">
        <v>94</v>
      </c>
      <c r="E5614" s="9">
        <v>0</v>
      </c>
      <c r="F5614" s="9">
        <v>0</v>
      </c>
      <c r="G5614" s="9">
        <v>3</v>
      </c>
      <c r="H5614" s="9">
        <v>0</v>
      </c>
      <c r="I5614" s="9">
        <v>0</v>
      </c>
      <c r="J5614" s="9">
        <v>0</v>
      </c>
      <c r="K5614" s="9">
        <v>0</v>
      </c>
      <c r="L5614" s="9">
        <v>0</v>
      </c>
      <c r="M5614" s="9">
        <v>4</v>
      </c>
      <c r="N5614" s="9">
        <v>0</v>
      </c>
      <c r="O5614" s="9">
        <v>0</v>
      </c>
      <c r="P5614" s="9">
        <v>0</v>
      </c>
      <c r="Q5614" s="9">
        <v>0</v>
      </c>
      <c r="R5614" s="9">
        <v>0</v>
      </c>
      <c r="S5614" s="9">
        <v>0</v>
      </c>
      <c r="T5614" s="9">
        <v>0</v>
      </c>
      <c r="U5614" s="9">
        <v>0</v>
      </c>
      <c r="V5614" s="9">
        <v>0</v>
      </c>
      <c r="W5614" s="9">
        <v>0</v>
      </c>
      <c r="X5614" s="9">
        <v>0</v>
      </c>
      <c r="Y5614" s="9">
        <v>0</v>
      </c>
      <c r="Z5614" s="9">
        <v>0</v>
      </c>
      <c r="AA5614" s="9">
        <v>0</v>
      </c>
      <c r="AB5614" s="9">
        <v>0</v>
      </c>
      <c r="AC5614" s="9">
        <v>0</v>
      </c>
      <c r="AD5614" s="9">
        <v>0</v>
      </c>
      <c r="AE5614" s="9">
        <v>0</v>
      </c>
      <c r="AF5614" s="9">
        <v>0</v>
      </c>
      <c r="AG5614" s="9">
        <v>0</v>
      </c>
      <c r="AH5614" s="9">
        <v>0</v>
      </c>
      <c r="AI5614" s="9">
        <v>0</v>
      </c>
      <c r="AJ5614" s="9">
        <v>0</v>
      </c>
      <c r="AK5614" s="9">
        <v>0</v>
      </c>
      <c r="AL5614" s="9">
        <v>0</v>
      </c>
      <c r="AM5614" s="9">
        <v>0</v>
      </c>
      <c r="AN5614" s="9">
        <v>0</v>
      </c>
      <c r="AO5614" s="9">
        <v>0</v>
      </c>
      <c r="AP5614" s="9">
        <v>0</v>
      </c>
      <c r="AQ5614" s="9">
        <v>0</v>
      </c>
      <c r="AR5614" s="9">
        <v>0</v>
      </c>
      <c r="AS5614" s="9">
        <v>0</v>
      </c>
      <c r="AT5614" s="9">
        <v>0</v>
      </c>
      <c r="AU5614" s="9">
        <v>0</v>
      </c>
      <c r="AV5614" s="9">
        <v>0</v>
      </c>
      <c r="AW5614" s="9">
        <v>0</v>
      </c>
      <c r="AX5614" s="9">
        <v>0</v>
      </c>
      <c r="AY5614" s="9">
        <v>0</v>
      </c>
      <c r="AZ5614" s="9">
        <v>0</v>
      </c>
      <c r="BA5614" s="9">
        <v>0</v>
      </c>
      <c r="BB5614" s="9">
        <v>0</v>
      </c>
      <c r="BC5614" s="9">
        <v>0</v>
      </c>
    </row>
    <row r="5615" spans="2:55" x14ac:dyDescent="0.45">
      <c r="B5615" s="25">
        <v>5608</v>
      </c>
      <c r="D5615" s="9" t="s">
        <v>95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  <c r="J5615" s="9">
        <v>0</v>
      </c>
      <c r="K5615" s="9">
        <v>0</v>
      </c>
      <c r="L5615" s="9">
        <v>0</v>
      </c>
      <c r="M5615" s="9">
        <v>0</v>
      </c>
      <c r="N5615" s="9">
        <v>0</v>
      </c>
      <c r="O5615" s="9">
        <v>0</v>
      </c>
      <c r="P5615" s="9">
        <v>0</v>
      </c>
      <c r="Q5615" s="9">
        <v>0</v>
      </c>
      <c r="R5615" s="9">
        <v>0</v>
      </c>
      <c r="S5615" s="9">
        <v>0</v>
      </c>
      <c r="T5615" s="9">
        <v>0</v>
      </c>
      <c r="U5615" s="9">
        <v>0</v>
      </c>
      <c r="V5615" s="9">
        <v>0</v>
      </c>
      <c r="W5615" s="9">
        <v>0</v>
      </c>
      <c r="X5615" s="9">
        <v>0</v>
      </c>
      <c r="Y5615" s="9">
        <v>0</v>
      </c>
      <c r="Z5615" s="9">
        <v>0</v>
      </c>
      <c r="AA5615" s="9">
        <v>0</v>
      </c>
      <c r="AB5615" s="9">
        <v>0</v>
      </c>
      <c r="AC5615" s="9">
        <v>0</v>
      </c>
      <c r="AD5615" s="9">
        <v>0</v>
      </c>
      <c r="AE5615" s="9">
        <v>0</v>
      </c>
      <c r="AF5615" s="9">
        <v>0</v>
      </c>
      <c r="AG5615" s="9">
        <v>0</v>
      </c>
      <c r="AH5615" s="9">
        <v>0</v>
      </c>
      <c r="AI5615" s="9">
        <v>0</v>
      </c>
      <c r="AJ5615" s="9">
        <v>0</v>
      </c>
      <c r="AK5615" s="9">
        <v>0</v>
      </c>
      <c r="AL5615" s="9">
        <v>0</v>
      </c>
      <c r="AM5615" s="9">
        <v>0</v>
      </c>
      <c r="AN5615" s="9">
        <v>0</v>
      </c>
      <c r="AO5615" s="9">
        <v>0</v>
      </c>
      <c r="AP5615" s="9">
        <v>0</v>
      </c>
      <c r="AQ5615" s="9">
        <v>0</v>
      </c>
      <c r="AR5615" s="9">
        <v>0</v>
      </c>
      <c r="AS5615" s="9">
        <v>0</v>
      </c>
      <c r="AT5615" s="9">
        <v>0</v>
      </c>
      <c r="AU5615" s="9">
        <v>0</v>
      </c>
      <c r="AV5615" s="9">
        <v>0</v>
      </c>
      <c r="AW5615" s="9">
        <v>0</v>
      </c>
      <c r="AX5615" s="9">
        <v>0</v>
      </c>
      <c r="AY5615" s="9">
        <v>0</v>
      </c>
      <c r="AZ5615" s="9">
        <v>0</v>
      </c>
      <c r="BA5615" s="9">
        <v>0</v>
      </c>
      <c r="BB5615" s="9">
        <v>0</v>
      </c>
      <c r="BC5615" s="9">
        <v>0</v>
      </c>
    </row>
    <row r="5616" spans="2:55" x14ac:dyDescent="0.45">
      <c r="B5616" s="25">
        <v>5609</v>
      </c>
      <c r="D5616" s="9" t="s">
        <v>96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0</v>
      </c>
      <c r="R5616" s="9">
        <v>0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0</v>
      </c>
      <c r="Z5616" s="9">
        <v>0</v>
      </c>
      <c r="AA5616" s="9">
        <v>0</v>
      </c>
      <c r="AB5616" s="9">
        <v>0</v>
      </c>
      <c r="AC5616" s="9">
        <v>0</v>
      </c>
      <c r="AD5616" s="9">
        <v>0</v>
      </c>
      <c r="AE5616" s="9">
        <v>0</v>
      </c>
      <c r="AF5616" s="9">
        <v>0</v>
      </c>
      <c r="AG5616" s="9">
        <v>0</v>
      </c>
      <c r="AH5616" s="9">
        <v>0</v>
      </c>
      <c r="AI5616" s="9">
        <v>0</v>
      </c>
      <c r="AJ5616" s="9">
        <v>0</v>
      </c>
      <c r="AK5616" s="9">
        <v>0</v>
      </c>
      <c r="AL5616" s="9">
        <v>0</v>
      </c>
      <c r="AM5616" s="9">
        <v>0</v>
      </c>
      <c r="AN5616" s="9">
        <v>0</v>
      </c>
      <c r="AO5616" s="9">
        <v>0</v>
      </c>
      <c r="AP5616" s="9">
        <v>0</v>
      </c>
      <c r="AQ5616" s="9">
        <v>0</v>
      </c>
      <c r="AR5616" s="9">
        <v>0</v>
      </c>
      <c r="AS5616" s="9">
        <v>0</v>
      </c>
      <c r="AT5616" s="9">
        <v>0</v>
      </c>
      <c r="AU5616" s="9">
        <v>0</v>
      </c>
      <c r="AV5616" s="9">
        <v>0</v>
      </c>
      <c r="AW5616" s="9">
        <v>0</v>
      </c>
      <c r="AX5616" s="9">
        <v>0</v>
      </c>
      <c r="AY5616" s="9">
        <v>0</v>
      </c>
      <c r="AZ5616" s="9">
        <v>0</v>
      </c>
      <c r="BA5616" s="9">
        <v>0</v>
      </c>
      <c r="BB5616" s="9">
        <v>0</v>
      </c>
      <c r="BC5616" s="9">
        <v>0</v>
      </c>
    </row>
    <row r="5617" spans="2:55" x14ac:dyDescent="0.45">
      <c r="B5617" s="25">
        <v>5610</v>
      </c>
      <c r="D5617" s="9" t="s">
        <v>97</v>
      </c>
      <c r="E5617" s="9">
        <v>0</v>
      </c>
      <c r="F5617" s="9">
        <v>0</v>
      </c>
      <c r="G5617" s="9">
        <v>0</v>
      </c>
      <c r="H5617" s="9">
        <v>0</v>
      </c>
      <c r="I5617" s="9">
        <v>0</v>
      </c>
      <c r="J5617" s="9">
        <v>0</v>
      </c>
      <c r="K5617" s="9">
        <v>0</v>
      </c>
      <c r="L5617" s="9">
        <v>0</v>
      </c>
      <c r="M5617" s="9">
        <v>0</v>
      </c>
      <c r="N5617" s="9">
        <v>0</v>
      </c>
      <c r="O5617" s="9">
        <v>4</v>
      </c>
      <c r="P5617" s="9">
        <v>0</v>
      </c>
      <c r="Q5617" s="9">
        <v>0</v>
      </c>
      <c r="R5617" s="9">
        <v>0</v>
      </c>
      <c r="S5617" s="9">
        <v>0</v>
      </c>
      <c r="T5617" s="9">
        <v>0</v>
      </c>
      <c r="U5617" s="9">
        <v>0</v>
      </c>
      <c r="V5617" s="9">
        <v>0</v>
      </c>
      <c r="W5617" s="9">
        <v>0</v>
      </c>
      <c r="X5617" s="9">
        <v>0</v>
      </c>
      <c r="Y5617" s="9">
        <v>0</v>
      </c>
      <c r="Z5617" s="9">
        <v>0</v>
      </c>
      <c r="AA5617" s="9">
        <v>0</v>
      </c>
      <c r="AB5617" s="9">
        <v>0</v>
      </c>
      <c r="AC5617" s="9">
        <v>0</v>
      </c>
      <c r="AD5617" s="9">
        <v>0</v>
      </c>
      <c r="AE5617" s="9">
        <v>0</v>
      </c>
      <c r="AF5617" s="9">
        <v>0</v>
      </c>
      <c r="AG5617" s="9">
        <v>0</v>
      </c>
      <c r="AH5617" s="9">
        <v>0</v>
      </c>
      <c r="AI5617" s="9">
        <v>0</v>
      </c>
      <c r="AJ5617" s="9">
        <v>0</v>
      </c>
      <c r="AK5617" s="9">
        <v>0</v>
      </c>
      <c r="AL5617" s="9">
        <v>0</v>
      </c>
      <c r="AM5617" s="9">
        <v>0</v>
      </c>
      <c r="AN5617" s="9">
        <v>0</v>
      </c>
      <c r="AO5617" s="9">
        <v>0</v>
      </c>
      <c r="AP5617" s="9">
        <v>0</v>
      </c>
      <c r="AQ5617" s="9">
        <v>0</v>
      </c>
      <c r="AR5617" s="9">
        <v>0</v>
      </c>
      <c r="AS5617" s="9">
        <v>0</v>
      </c>
      <c r="AT5617" s="9">
        <v>0</v>
      </c>
      <c r="AU5617" s="9">
        <v>0</v>
      </c>
      <c r="AV5617" s="9">
        <v>0</v>
      </c>
      <c r="AW5617" s="9">
        <v>0</v>
      </c>
      <c r="AX5617" s="9">
        <v>0</v>
      </c>
      <c r="AY5617" s="9">
        <v>0</v>
      </c>
      <c r="AZ5617" s="9">
        <v>0</v>
      </c>
      <c r="BA5617" s="9">
        <v>0</v>
      </c>
      <c r="BB5617" s="9">
        <v>0</v>
      </c>
      <c r="BC5617" s="9">
        <v>0</v>
      </c>
    </row>
    <row r="5618" spans="2:55" x14ac:dyDescent="0.45">
      <c r="B5618" s="25">
        <v>5611</v>
      </c>
      <c r="D5618" s="9" t="s">
        <v>98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  <c r="N5618" s="9">
        <v>0</v>
      </c>
      <c r="O5618" s="9">
        <v>0</v>
      </c>
      <c r="P5618" s="9">
        <v>0</v>
      </c>
      <c r="Q5618" s="9">
        <v>0</v>
      </c>
      <c r="R5618" s="9">
        <v>0</v>
      </c>
      <c r="S5618" s="9">
        <v>0</v>
      </c>
      <c r="T5618" s="9">
        <v>0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  <c r="AC5618" s="9">
        <v>0</v>
      </c>
      <c r="AD5618" s="9">
        <v>0</v>
      </c>
      <c r="AE5618" s="9">
        <v>0</v>
      </c>
      <c r="AF5618" s="9">
        <v>0</v>
      </c>
      <c r="AG5618" s="9">
        <v>0</v>
      </c>
      <c r="AH5618" s="9">
        <v>0</v>
      </c>
      <c r="AI5618" s="9">
        <v>0</v>
      </c>
      <c r="AJ5618" s="9">
        <v>0</v>
      </c>
      <c r="AK5618" s="9">
        <v>0</v>
      </c>
      <c r="AL5618" s="9">
        <v>0</v>
      </c>
      <c r="AM5618" s="9">
        <v>0</v>
      </c>
      <c r="AN5618" s="9">
        <v>0</v>
      </c>
      <c r="AO5618" s="9">
        <v>0</v>
      </c>
      <c r="AP5618" s="9">
        <v>0</v>
      </c>
      <c r="AQ5618" s="9">
        <v>0</v>
      </c>
      <c r="AR5618" s="9">
        <v>0</v>
      </c>
      <c r="AS5618" s="9">
        <v>0</v>
      </c>
      <c r="AT5618" s="9">
        <v>0</v>
      </c>
      <c r="AU5618" s="9">
        <v>0</v>
      </c>
      <c r="AV5618" s="9">
        <v>0</v>
      </c>
      <c r="AW5618" s="9">
        <v>0</v>
      </c>
      <c r="AX5618" s="9">
        <v>0</v>
      </c>
      <c r="AY5618" s="9">
        <v>0</v>
      </c>
      <c r="AZ5618" s="9">
        <v>0</v>
      </c>
      <c r="BA5618" s="9">
        <v>0</v>
      </c>
      <c r="BB5618" s="9">
        <v>0</v>
      </c>
      <c r="BC5618" s="9">
        <v>0</v>
      </c>
    </row>
    <row r="5619" spans="2:55" x14ac:dyDescent="0.45">
      <c r="B5619" s="25">
        <v>5612</v>
      </c>
      <c r="D5619" s="9" t="s">
        <v>99</v>
      </c>
      <c r="E5619" s="9">
        <v>0</v>
      </c>
      <c r="F5619" s="9">
        <v>0</v>
      </c>
      <c r="G5619" s="9">
        <v>0</v>
      </c>
      <c r="H5619" s="9">
        <v>0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  <c r="Q5619" s="9">
        <v>0</v>
      </c>
      <c r="R5619" s="9">
        <v>0</v>
      </c>
      <c r="S5619" s="9">
        <v>0</v>
      </c>
      <c r="T5619" s="9">
        <v>0</v>
      </c>
      <c r="U5619" s="9">
        <v>0</v>
      </c>
      <c r="V5619" s="9">
        <v>0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  <c r="AC5619" s="9">
        <v>0</v>
      </c>
      <c r="AD5619" s="9">
        <v>0</v>
      </c>
      <c r="AE5619" s="9">
        <v>0</v>
      </c>
      <c r="AF5619" s="9">
        <v>0</v>
      </c>
      <c r="AG5619" s="9">
        <v>0</v>
      </c>
      <c r="AH5619" s="9">
        <v>0</v>
      </c>
      <c r="AI5619" s="9">
        <v>0</v>
      </c>
      <c r="AJ5619" s="9">
        <v>0</v>
      </c>
      <c r="AK5619" s="9">
        <v>0</v>
      </c>
      <c r="AL5619" s="9">
        <v>0</v>
      </c>
      <c r="AM5619" s="9">
        <v>0</v>
      </c>
      <c r="AN5619" s="9">
        <v>0</v>
      </c>
      <c r="AO5619" s="9">
        <v>0</v>
      </c>
      <c r="AP5619" s="9">
        <v>0</v>
      </c>
      <c r="AQ5619" s="9">
        <v>0</v>
      </c>
      <c r="AR5619" s="9">
        <v>0</v>
      </c>
      <c r="AS5619" s="9">
        <v>0</v>
      </c>
      <c r="AT5619" s="9">
        <v>0</v>
      </c>
      <c r="AU5619" s="9">
        <v>0</v>
      </c>
      <c r="AV5619" s="9">
        <v>0</v>
      </c>
      <c r="AW5619" s="9">
        <v>0</v>
      </c>
      <c r="AX5619" s="9">
        <v>0</v>
      </c>
      <c r="AY5619" s="9">
        <v>0</v>
      </c>
      <c r="AZ5619" s="9">
        <v>0</v>
      </c>
      <c r="BA5619" s="9">
        <v>0</v>
      </c>
      <c r="BB5619" s="9">
        <v>0</v>
      </c>
      <c r="BC5619" s="9">
        <v>0</v>
      </c>
    </row>
    <row r="5620" spans="2:55" x14ac:dyDescent="0.45">
      <c r="B5620" s="25">
        <v>5613</v>
      </c>
      <c r="D5620" s="9" t="s">
        <v>100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  <c r="J5620" s="9">
        <v>0</v>
      </c>
      <c r="K5620" s="9">
        <v>0</v>
      </c>
      <c r="L5620" s="9">
        <v>3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0</v>
      </c>
      <c r="T5620" s="9">
        <v>0</v>
      </c>
      <c r="U5620" s="9">
        <v>0</v>
      </c>
      <c r="V5620" s="9">
        <v>0</v>
      </c>
      <c r="W5620" s="9">
        <v>0</v>
      </c>
      <c r="X5620" s="9">
        <v>0</v>
      </c>
      <c r="Y5620" s="9">
        <v>0</v>
      </c>
      <c r="Z5620" s="9">
        <v>0</v>
      </c>
      <c r="AA5620" s="9">
        <v>0</v>
      </c>
      <c r="AB5620" s="9">
        <v>0</v>
      </c>
      <c r="AC5620" s="9">
        <v>0</v>
      </c>
      <c r="AD5620" s="9">
        <v>0</v>
      </c>
      <c r="AE5620" s="9">
        <v>0</v>
      </c>
      <c r="AF5620" s="9">
        <v>0</v>
      </c>
      <c r="AG5620" s="9">
        <v>0</v>
      </c>
      <c r="AH5620" s="9">
        <v>0</v>
      </c>
      <c r="AI5620" s="9">
        <v>0</v>
      </c>
      <c r="AJ5620" s="9">
        <v>0</v>
      </c>
      <c r="AK5620" s="9">
        <v>0</v>
      </c>
      <c r="AL5620" s="9">
        <v>0</v>
      </c>
      <c r="AM5620" s="9">
        <v>0</v>
      </c>
      <c r="AN5620" s="9">
        <v>0</v>
      </c>
      <c r="AO5620" s="9">
        <v>0</v>
      </c>
      <c r="AP5620" s="9">
        <v>0</v>
      </c>
      <c r="AQ5620" s="9">
        <v>0</v>
      </c>
      <c r="AR5620" s="9">
        <v>0</v>
      </c>
      <c r="AS5620" s="9">
        <v>0</v>
      </c>
      <c r="AT5620" s="9">
        <v>0</v>
      </c>
      <c r="AU5620" s="9">
        <v>0</v>
      </c>
      <c r="AV5620" s="9">
        <v>0</v>
      </c>
      <c r="AW5620" s="9">
        <v>0</v>
      </c>
      <c r="AX5620" s="9">
        <v>0</v>
      </c>
      <c r="AY5620" s="9">
        <v>0</v>
      </c>
      <c r="AZ5620" s="9">
        <v>0</v>
      </c>
      <c r="BA5620" s="9">
        <v>0</v>
      </c>
      <c r="BB5620" s="9">
        <v>0</v>
      </c>
      <c r="BC5620" s="9">
        <v>0</v>
      </c>
    </row>
    <row r="5621" spans="2:55" x14ac:dyDescent="0.45">
      <c r="B5621" s="25">
        <v>5614</v>
      </c>
      <c r="D5621" s="9" t="s">
        <v>101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0</v>
      </c>
      <c r="N5621" s="9">
        <v>3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9">
        <v>0</v>
      </c>
      <c r="U5621" s="9">
        <v>0</v>
      </c>
      <c r="V5621" s="9">
        <v>0</v>
      </c>
      <c r="W5621" s="9">
        <v>0</v>
      </c>
      <c r="X5621" s="9">
        <v>0</v>
      </c>
      <c r="Y5621" s="9">
        <v>0</v>
      </c>
      <c r="Z5621" s="9">
        <v>0</v>
      </c>
      <c r="AA5621" s="9">
        <v>0</v>
      </c>
      <c r="AB5621" s="9">
        <v>0</v>
      </c>
      <c r="AC5621" s="9">
        <v>0</v>
      </c>
      <c r="AD5621" s="9">
        <v>0</v>
      </c>
      <c r="AE5621" s="9">
        <v>0</v>
      </c>
      <c r="AF5621" s="9">
        <v>0</v>
      </c>
      <c r="AG5621" s="9">
        <v>0</v>
      </c>
      <c r="AH5621" s="9">
        <v>0</v>
      </c>
      <c r="AI5621" s="9">
        <v>0</v>
      </c>
      <c r="AJ5621" s="9">
        <v>0</v>
      </c>
      <c r="AK5621" s="9">
        <v>0</v>
      </c>
      <c r="AL5621" s="9">
        <v>0</v>
      </c>
      <c r="AM5621" s="9">
        <v>0</v>
      </c>
      <c r="AN5621" s="9">
        <v>0</v>
      </c>
      <c r="AO5621" s="9">
        <v>0</v>
      </c>
      <c r="AP5621" s="9">
        <v>0</v>
      </c>
      <c r="AQ5621" s="9">
        <v>0</v>
      </c>
      <c r="AR5621" s="9">
        <v>0</v>
      </c>
      <c r="AS5621" s="9">
        <v>0</v>
      </c>
      <c r="AT5621" s="9">
        <v>0</v>
      </c>
      <c r="AU5621" s="9">
        <v>0</v>
      </c>
      <c r="AV5621" s="9">
        <v>0</v>
      </c>
      <c r="AW5621" s="9">
        <v>0</v>
      </c>
      <c r="AX5621" s="9">
        <v>0</v>
      </c>
      <c r="AY5621" s="9">
        <v>0</v>
      </c>
      <c r="AZ5621" s="9">
        <v>0</v>
      </c>
      <c r="BA5621" s="9">
        <v>0</v>
      </c>
      <c r="BB5621" s="9">
        <v>0</v>
      </c>
      <c r="BC5621" s="9">
        <v>0</v>
      </c>
    </row>
    <row r="5622" spans="2:55" x14ac:dyDescent="0.45">
      <c r="B5622" s="25">
        <v>5615</v>
      </c>
      <c r="D5622" s="9" t="s">
        <v>102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0</v>
      </c>
      <c r="N5622" s="9">
        <v>0</v>
      </c>
      <c r="O5622" s="9">
        <v>0</v>
      </c>
      <c r="P5622" s="9">
        <v>0</v>
      </c>
      <c r="Q5622" s="9">
        <v>0</v>
      </c>
      <c r="R5622" s="9">
        <v>0</v>
      </c>
      <c r="S5622" s="9">
        <v>0</v>
      </c>
      <c r="T5622" s="9">
        <v>0</v>
      </c>
      <c r="U5622" s="9">
        <v>0</v>
      </c>
      <c r="V5622" s="9">
        <v>0</v>
      </c>
      <c r="W5622" s="9">
        <v>0</v>
      </c>
      <c r="X5622" s="9">
        <v>0</v>
      </c>
      <c r="Y5622" s="9">
        <v>0</v>
      </c>
      <c r="Z5622" s="9">
        <v>0</v>
      </c>
      <c r="AA5622" s="9">
        <v>0</v>
      </c>
      <c r="AB5622" s="9">
        <v>0</v>
      </c>
      <c r="AC5622" s="9">
        <v>0</v>
      </c>
      <c r="AD5622" s="9">
        <v>0</v>
      </c>
      <c r="AE5622" s="9">
        <v>0</v>
      </c>
      <c r="AF5622" s="9">
        <v>0</v>
      </c>
      <c r="AG5622" s="9">
        <v>0</v>
      </c>
      <c r="AH5622" s="9">
        <v>0</v>
      </c>
      <c r="AI5622" s="9">
        <v>0</v>
      </c>
      <c r="AJ5622" s="9">
        <v>0</v>
      </c>
      <c r="AK5622" s="9">
        <v>0</v>
      </c>
      <c r="AL5622" s="9">
        <v>0</v>
      </c>
      <c r="AM5622" s="9">
        <v>0</v>
      </c>
      <c r="AN5622" s="9">
        <v>0</v>
      </c>
      <c r="AO5622" s="9">
        <v>0</v>
      </c>
      <c r="AP5622" s="9">
        <v>0</v>
      </c>
      <c r="AQ5622" s="9">
        <v>0</v>
      </c>
      <c r="AR5622" s="9">
        <v>0</v>
      </c>
      <c r="AS5622" s="9">
        <v>0</v>
      </c>
      <c r="AT5622" s="9">
        <v>0</v>
      </c>
      <c r="AU5622" s="9">
        <v>0</v>
      </c>
      <c r="AV5622" s="9">
        <v>0</v>
      </c>
      <c r="AW5622" s="9">
        <v>0</v>
      </c>
      <c r="AX5622" s="9">
        <v>0</v>
      </c>
      <c r="AY5622" s="9">
        <v>0</v>
      </c>
      <c r="AZ5622" s="9">
        <v>0</v>
      </c>
      <c r="BA5622" s="9">
        <v>0</v>
      </c>
      <c r="BB5622" s="9">
        <v>0</v>
      </c>
      <c r="BC5622" s="9">
        <v>0</v>
      </c>
    </row>
    <row r="5623" spans="2:55" x14ac:dyDescent="0.45">
      <c r="B5623" s="25">
        <v>5616</v>
      </c>
      <c r="D5623" s="9" t="s">
        <v>103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0</v>
      </c>
      <c r="N5623" s="9">
        <v>0</v>
      </c>
      <c r="O5623" s="9">
        <v>0</v>
      </c>
      <c r="P5623" s="9">
        <v>0</v>
      </c>
      <c r="Q5623" s="9">
        <v>0</v>
      </c>
      <c r="R5623" s="9">
        <v>0</v>
      </c>
      <c r="S5623" s="9">
        <v>0</v>
      </c>
      <c r="T5623" s="9">
        <v>0</v>
      </c>
      <c r="U5623" s="9">
        <v>0</v>
      </c>
      <c r="V5623" s="9">
        <v>0</v>
      </c>
      <c r="W5623" s="9">
        <v>0</v>
      </c>
      <c r="X5623" s="9">
        <v>0</v>
      </c>
      <c r="Y5623" s="9">
        <v>0</v>
      </c>
      <c r="Z5623" s="9">
        <v>0</v>
      </c>
      <c r="AA5623" s="9">
        <v>0</v>
      </c>
      <c r="AB5623" s="9">
        <v>0</v>
      </c>
      <c r="AC5623" s="9">
        <v>0</v>
      </c>
      <c r="AD5623" s="9">
        <v>0</v>
      </c>
      <c r="AE5623" s="9">
        <v>0</v>
      </c>
      <c r="AF5623" s="9">
        <v>0</v>
      </c>
      <c r="AG5623" s="9">
        <v>0</v>
      </c>
      <c r="AH5623" s="9">
        <v>0</v>
      </c>
      <c r="AI5623" s="9">
        <v>0</v>
      </c>
      <c r="AJ5623" s="9">
        <v>0</v>
      </c>
      <c r="AK5623" s="9">
        <v>0</v>
      </c>
      <c r="AL5623" s="9">
        <v>0</v>
      </c>
      <c r="AM5623" s="9">
        <v>0</v>
      </c>
      <c r="AN5623" s="9">
        <v>0</v>
      </c>
      <c r="AO5623" s="9">
        <v>0</v>
      </c>
      <c r="AP5623" s="9">
        <v>0</v>
      </c>
      <c r="AQ5623" s="9">
        <v>0</v>
      </c>
      <c r="AR5623" s="9">
        <v>0</v>
      </c>
      <c r="AS5623" s="9">
        <v>0</v>
      </c>
      <c r="AT5623" s="9">
        <v>0</v>
      </c>
      <c r="AU5623" s="9">
        <v>0</v>
      </c>
      <c r="AV5623" s="9">
        <v>0</v>
      </c>
      <c r="AW5623" s="9">
        <v>0</v>
      </c>
      <c r="AX5623" s="9">
        <v>0</v>
      </c>
      <c r="AY5623" s="9">
        <v>0</v>
      </c>
      <c r="AZ5623" s="9">
        <v>0</v>
      </c>
      <c r="BA5623" s="9">
        <v>0</v>
      </c>
      <c r="BB5623" s="9">
        <v>0</v>
      </c>
      <c r="BC5623" s="9">
        <v>0</v>
      </c>
    </row>
    <row r="5624" spans="2:55" x14ac:dyDescent="0.45">
      <c r="B5624" s="25">
        <v>5617</v>
      </c>
      <c r="D5624" s="9" t="s">
        <v>104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  <c r="J5624" s="9">
        <v>0</v>
      </c>
      <c r="K5624" s="9">
        <v>0</v>
      </c>
      <c r="L5624" s="9">
        <v>0</v>
      </c>
      <c r="M5624" s="9">
        <v>0</v>
      </c>
      <c r="N5624" s="9">
        <v>0</v>
      </c>
      <c r="O5624" s="9">
        <v>0</v>
      </c>
      <c r="P5624" s="9">
        <v>0</v>
      </c>
      <c r="Q5624" s="9">
        <v>0</v>
      </c>
      <c r="R5624" s="9">
        <v>0</v>
      </c>
      <c r="S5624" s="9">
        <v>0</v>
      </c>
      <c r="T5624" s="9">
        <v>0</v>
      </c>
      <c r="U5624" s="9">
        <v>0</v>
      </c>
      <c r="V5624" s="9">
        <v>0</v>
      </c>
      <c r="W5624" s="9">
        <v>0</v>
      </c>
      <c r="X5624" s="9">
        <v>0</v>
      </c>
      <c r="Y5624" s="9">
        <v>0</v>
      </c>
      <c r="Z5624" s="9">
        <v>0</v>
      </c>
      <c r="AA5624" s="9">
        <v>0</v>
      </c>
      <c r="AB5624" s="9">
        <v>0</v>
      </c>
      <c r="AC5624" s="9">
        <v>0</v>
      </c>
      <c r="AD5624" s="9">
        <v>0</v>
      </c>
      <c r="AE5624" s="9">
        <v>0</v>
      </c>
      <c r="AF5624" s="9">
        <v>0</v>
      </c>
      <c r="AG5624" s="9">
        <v>0</v>
      </c>
      <c r="AH5624" s="9">
        <v>0</v>
      </c>
      <c r="AI5624" s="9">
        <v>0</v>
      </c>
      <c r="AJ5624" s="9">
        <v>0</v>
      </c>
      <c r="AK5624" s="9">
        <v>0</v>
      </c>
      <c r="AL5624" s="9">
        <v>0</v>
      </c>
      <c r="AM5624" s="9">
        <v>0</v>
      </c>
      <c r="AN5624" s="9">
        <v>0</v>
      </c>
      <c r="AO5624" s="9">
        <v>0</v>
      </c>
      <c r="AP5624" s="9">
        <v>0</v>
      </c>
      <c r="AQ5624" s="9">
        <v>0</v>
      </c>
      <c r="AR5624" s="9">
        <v>0</v>
      </c>
      <c r="AS5624" s="9">
        <v>0</v>
      </c>
      <c r="AT5624" s="9">
        <v>0</v>
      </c>
      <c r="AU5624" s="9">
        <v>0</v>
      </c>
      <c r="AV5624" s="9">
        <v>0</v>
      </c>
      <c r="AW5624" s="9">
        <v>0</v>
      </c>
      <c r="AX5624" s="9">
        <v>0</v>
      </c>
      <c r="AY5624" s="9">
        <v>0</v>
      </c>
      <c r="AZ5624" s="9">
        <v>0</v>
      </c>
      <c r="BA5624" s="9">
        <v>0</v>
      </c>
      <c r="BB5624" s="9">
        <v>0</v>
      </c>
      <c r="BC5624" s="9">
        <v>0</v>
      </c>
    </row>
    <row r="5625" spans="2:55" x14ac:dyDescent="0.45">
      <c r="B5625" s="25">
        <v>5618</v>
      </c>
      <c r="D5625" s="9" t="s">
        <v>105</v>
      </c>
      <c r="E5625" s="9">
        <v>0</v>
      </c>
      <c r="F5625" s="9">
        <v>0</v>
      </c>
      <c r="G5625" s="9">
        <v>4</v>
      </c>
      <c r="H5625" s="9">
        <v>0</v>
      </c>
      <c r="I5625" s="9">
        <v>4</v>
      </c>
      <c r="J5625" s="9">
        <v>0</v>
      </c>
      <c r="K5625" s="9">
        <v>0</v>
      </c>
      <c r="L5625" s="9">
        <v>3</v>
      </c>
      <c r="M5625" s="9">
        <v>0</v>
      </c>
      <c r="N5625" s="9">
        <v>0</v>
      </c>
      <c r="O5625" s="9">
        <v>0</v>
      </c>
      <c r="P5625" s="9">
        <v>0</v>
      </c>
      <c r="Q5625" s="9">
        <v>0</v>
      </c>
      <c r="R5625" s="9">
        <v>0</v>
      </c>
      <c r="S5625" s="9">
        <v>0</v>
      </c>
      <c r="T5625" s="9">
        <v>0</v>
      </c>
      <c r="U5625" s="9">
        <v>0</v>
      </c>
      <c r="V5625" s="9">
        <v>0</v>
      </c>
      <c r="W5625" s="9">
        <v>0</v>
      </c>
      <c r="X5625" s="9">
        <v>0</v>
      </c>
      <c r="Y5625" s="9">
        <v>0</v>
      </c>
      <c r="Z5625" s="9">
        <v>0</v>
      </c>
      <c r="AA5625" s="9">
        <v>0</v>
      </c>
      <c r="AB5625" s="9">
        <v>0</v>
      </c>
      <c r="AC5625" s="9">
        <v>0</v>
      </c>
      <c r="AD5625" s="9">
        <v>0</v>
      </c>
      <c r="AE5625" s="9">
        <v>0</v>
      </c>
      <c r="AF5625" s="9">
        <v>0</v>
      </c>
      <c r="AG5625" s="9">
        <v>0</v>
      </c>
      <c r="AH5625" s="9">
        <v>0</v>
      </c>
      <c r="AI5625" s="9">
        <v>0</v>
      </c>
      <c r="AJ5625" s="9">
        <v>0</v>
      </c>
      <c r="AK5625" s="9">
        <v>5</v>
      </c>
      <c r="AL5625" s="9">
        <v>0</v>
      </c>
      <c r="AM5625" s="9">
        <v>0</v>
      </c>
      <c r="AN5625" s="9">
        <v>0</v>
      </c>
      <c r="AO5625" s="9">
        <v>0</v>
      </c>
      <c r="AP5625" s="9">
        <v>0</v>
      </c>
      <c r="AQ5625" s="9">
        <v>0</v>
      </c>
      <c r="AR5625" s="9">
        <v>0</v>
      </c>
      <c r="AS5625" s="9">
        <v>0</v>
      </c>
      <c r="AT5625" s="9">
        <v>0</v>
      </c>
      <c r="AU5625" s="9">
        <v>0</v>
      </c>
      <c r="AV5625" s="9">
        <v>0</v>
      </c>
      <c r="AW5625" s="9">
        <v>0</v>
      </c>
      <c r="AX5625" s="9">
        <v>0</v>
      </c>
      <c r="AY5625" s="9">
        <v>0</v>
      </c>
      <c r="AZ5625" s="9">
        <v>0</v>
      </c>
      <c r="BA5625" s="9">
        <v>0</v>
      </c>
      <c r="BB5625" s="9">
        <v>0</v>
      </c>
      <c r="BC5625" s="9">
        <v>0</v>
      </c>
    </row>
    <row r="5626" spans="2:55" x14ac:dyDescent="0.45">
      <c r="B5626" s="25">
        <v>5619</v>
      </c>
      <c r="D5626" s="9" t="s">
        <v>106</v>
      </c>
      <c r="E5626" s="9">
        <v>0</v>
      </c>
      <c r="F5626" s="9">
        <v>0</v>
      </c>
      <c r="G5626" s="9">
        <v>3</v>
      </c>
      <c r="H5626" s="9">
        <v>0</v>
      </c>
      <c r="I5626" s="9">
        <v>3</v>
      </c>
      <c r="J5626" s="9">
        <v>0</v>
      </c>
      <c r="K5626" s="9">
        <v>0</v>
      </c>
      <c r="L5626" s="9">
        <v>3</v>
      </c>
      <c r="M5626" s="9">
        <v>0</v>
      </c>
      <c r="N5626" s="9">
        <v>0</v>
      </c>
      <c r="O5626" s="9">
        <v>0</v>
      </c>
      <c r="P5626" s="9">
        <v>0</v>
      </c>
      <c r="Q5626" s="9">
        <v>0</v>
      </c>
      <c r="R5626" s="9">
        <v>0</v>
      </c>
      <c r="S5626" s="9">
        <v>0</v>
      </c>
      <c r="T5626" s="9">
        <v>0</v>
      </c>
      <c r="U5626" s="9">
        <v>0</v>
      </c>
      <c r="V5626" s="9">
        <v>0</v>
      </c>
      <c r="W5626" s="9">
        <v>0</v>
      </c>
      <c r="X5626" s="9">
        <v>6</v>
      </c>
      <c r="Y5626" s="9">
        <v>0</v>
      </c>
      <c r="Z5626" s="9">
        <v>0</v>
      </c>
      <c r="AA5626" s="9">
        <v>0</v>
      </c>
      <c r="AB5626" s="9">
        <v>0</v>
      </c>
      <c r="AC5626" s="9">
        <v>0</v>
      </c>
      <c r="AD5626" s="9">
        <v>0</v>
      </c>
      <c r="AE5626" s="9">
        <v>0</v>
      </c>
      <c r="AF5626" s="9">
        <v>0</v>
      </c>
      <c r="AG5626" s="9">
        <v>3</v>
      </c>
      <c r="AH5626" s="9">
        <v>0</v>
      </c>
      <c r="AI5626" s="9">
        <v>3</v>
      </c>
      <c r="AJ5626" s="9">
        <v>0</v>
      </c>
      <c r="AK5626" s="9">
        <v>0</v>
      </c>
      <c r="AL5626" s="9">
        <v>0</v>
      </c>
      <c r="AM5626" s="9">
        <v>0</v>
      </c>
      <c r="AN5626" s="9">
        <v>0</v>
      </c>
      <c r="AO5626" s="9">
        <v>0</v>
      </c>
      <c r="AP5626" s="9">
        <v>0</v>
      </c>
      <c r="AQ5626" s="9">
        <v>0</v>
      </c>
      <c r="AR5626" s="9">
        <v>0</v>
      </c>
      <c r="AS5626" s="9">
        <v>0</v>
      </c>
      <c r="AT5626" s="9">
        <v>0</v>
      </c>
      <c r="AU5626" s="9">
        <v>0</v>
      </c>
      <c r="AV5626" s="9">
        <v>0</v>
      </c>
      <c r="AW5626" s="9">
        <v>0</v>
      </c>
      <c r="AX5626" s="9">
        <v>0</v>
      </c>
      <c r="AY5626" s="9">
        <v>0</v>
      </c>
      <c r="AZ5626" s="9">
        <v>0</v>
      </c>
      <c r="BA5626" s="9">
        <v>5</v>
      </c>
      <c r="BB5626" s="9">
        <v>0</v>
      </c>
      <c r="BC5626" s="9">
        <v>0</v>
      </c>
    </row>
    <row r="5627" spans="2:55" x14ac:dyDescent="0.45">
      <c r="B5627" s="25">
        <v>5620</v>
      </c>
      <c r="D5627" s="9" t="s">
        <v>107</v>
      </c>
      <c r="E5627" s="9">
        <v>0</v>
      </c>
      <c r="F5627" s="9">
        <v>0</v>
      </c>
      <c r="G5627" s="9">
        <v>0</v>
      </c>
      <c r="H5627" s="9">
        <v>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0</v>
      </c>
      <c r="R5627" s="9">
        <v>0</v>
      </c>
      <c r="S5627" s="9">
        <v>0</v>
      </c>
      <c r="T5627" s="9">
        <v>0</v>
      </c>
      <c r="U5627" s="9">
        <v>0</v>
      </c>
      <c r="V5627" s="9">
        <v>0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  <c r="AC5627" s="9">
        <v>0</v>
      </c>
      <c r="AD5627" s="9">
        <v>0</v>
      </c>
      <c r="AE5627" s="9">
        <v>0</v>
      </c>
      <c r="AF5627" s="9">
        <v>0</v>
      </c>
      <c r="AG5627" s="9">
        <v>0</v>
      </c>
      <c r="AH5627" s="9">
        <v>0</v>
      </c>
      <c r="AI5627" s="9">
        <v>0</v>
      </c>
      <c r="AJ5627" s="9">
        <v>0</v>
      </c>
      <c r="AK5627" s="9">
        <v>0</v>
      </c>
      <c r="AL5627" s="9">
        <v>0</v>
      </c>
      <c r="AM5627" s="9">
        <v>0</v>
      </c>
      <c r="AN5627" s="9">
        <v>0</v>
      </c>
      <c r="AO5627" s="9">
        <v>0</v>
      </c>
      <c r="AP5627" s="9">
        <v>0</v>
      </c>
      <c r="AQ5627" s="9">
        <v>0</v>
      </c>
      <c r="AR5627" s="9">
        <v>0</v>
      </c>
      <c r="AS5627" s="9">
        <v>0</v>
      </c>
      <c r="AT5627" s="9">
        <v>0</v>
      </c>
      <c r="AU5627" s="9">
        <v>0</v>
      </c>
      <c r="AV5627" s="9">
        <v>0</v>
      </c>
      <c r="AW5627" s="9">
        <v>0</v>
      </c>
      <c r="AX5627" s="9">
        <v>0</v>
      </c>
      <c r="AY5627" s="9">
        <v>0</v>
      </c>
      <c r="AZ5627" s="9">
        <v>0</v>
      </c>
      <c r="BA5627" s="9">
        <v>3</v>
      </c>
      <c r="BB5627" s="9">
        <v>0</v>
      </c>
      <c r="BC5627" s="9">
        <v>0</v>
      </c>
    </row>
    <row r="5628" spans="2:55" x14ac:dyDescent="0.45">
      <c r="B5628" s="25">
        <v>5621</v>
      </c>
      <c r="D5628" s="9" t="s">
        <v>108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0</v>
      </c>
      <c r="N5628" s="9">
        <v>0</v>
      </c>
      <c r="O5628" s="9">
        <v>0</v>
      </c>
      <c r="P5628" s="9">
        <v>0</v>
      </c>
      <c r="Q5628" s="9">
        <v>0</v>
      </c>
      <c r="R5628" s="9">
        <v>0</v>
      </c>
      <c r="S5628" s="9">
        <v>0</v>
      </c>
      <c r="T5628" s="9">
        <v>0</v>
      </c>
      <c r="U5628" s="9">
        <v>0</v>
      </c>
      <c r="V5628" s="9">
        <v>0</v>
      </c>
      <c r="W5628" s="9">
        <v>0</v>
      </c>
      <c r="X5628" s="9">
        <v>0</v>
      </c>
      <c r="Y5628" s="9">
        <v>0</v>
      </c>
      <c r="Z5628" s="9">
        <v>0</v>
      </c>
      <c r="AA5628" s="9">
        <v>0</v>
      </c>
      <c r="AB5628" s="9">
        <v>0</v>
      </c>
      <c r="AC5628" s="9">
        <v>0</v>
      </c>
      <c r="AD5628" s="9">
        <v>0</v>
      </c>
      <c r="AE5628" s="9">
        <v>0</v>
      </c>
      <c r="AF5628" s="9">
        <v>0</v>
      </c>
      <c r="AG5628" s="9">
        <v>0</v>
      </c>
      <c r="AH5628" s="9">
        <v>0</v>
      </c>
      <c r="AI5628" s="9">
        <v>0</v>
      </c>
      <c r="AJ5628" s="9">
        <v>0</v>
      </c>
      <c r="AK5628" s="9">
        <v>0</v>
      </c>
      <c r="AL5628" s="9">
        <v>0</v>
      </c>
      <c r="AM5628" s="9">
        <v>0</v>
      </c>
      <c r="AN5628" s="9">
        <v>0</v>
      </c>
      <c r="AO5628" s="9">
        <v>0</v>
      </c>
      <c r="AP5628" s="9">
        <v>0</v>
      </c>
      <c r="AQ5628" s="9">
        <v>0</v>
      </c>
      <c r="AR5628" s="9">
        <v>0</v>
      </c>
      <c r="AS5628" s="9">
        <v>0</v>
      </c>
      <c r="AT5628" s="9">
        <v>0</v>
      </c>
      <c r="AU5628" s="9">
        <v>0</v>
      </c>
      <c r="AV5628" s="9">
        <v>0</v>
      </c>
      <c r="AW5628" s="9">
        <v>0</v>
      </c>
      <c r="AX5628" s="9">
        <v>0</v>
      </c>
      <c r="AY5628" s="9">
        <v>0</v>
      </c>
      <c r="AZ5628" s="9">
        <v>0</v>
      </c>
      <c r="BA5628" s="9">
        <v>0</v>
      </c>
      <c r="BB5628" s="9">
        <v>0</v>
      </c>
      <c r="BC5628" s="9">
        <v>0</v>
      </c>
    </row>
    <row r="5629" spans="2:55" x14ac:dyDescent="0.45">
      <c r="B5629" s="25">
        <v>5622</v>
      </c>
      <c r="D5629" s="9" t="s">
        <v>109</v>
      </c>
      <c r="E5629" s="9">
        <v>0</v>
      </c>
      <c r="F5629" s="9">
        <v>0</v>
      </c>
      <c r="G5629" s="9">
        <v>0</v>
      </c>
      <c r="H5629" s="9">
        <v>0</v>
      </c>
      <c r="I5629" s="9">
        <v>0</v>
      </c>
      <c r="J5629" s="9">
        <v>0</v>
      </c>
      <c r="K5629" s="9">
        <v>0</v>
      </c>
      <c r="L5629" s="9">
        <v>0</v>
      </c>
      <c r="M5629" s="9">
        <v>0</v>
      </c>
      <c r="N5629" s="9">
        <v>0</v>
      </c>
      <c r="O5629" s="9">
        <v>0</v>
      </c>
      <c r="P5629" s="9">
        <v>0</v>
      </c>
      <c r="Q5629" s="9">
        <v>0</v>
      </c>
      <c r="R5629" s="9">
        <v>0</v>
      </c>
      <c r="S5629" s="9">
        <v>0</v>
      </c>
      <c r="T5629" s="9">
        <v>0</v>
      </c>
      <c r="U5629" s="9">
        <v>0</v>
      </c>
      <c r="V5629" s="9">
        <v>0</v>
      </c>
      <c r="W5629" s="9">
        <v>0</v>
      </c>
      <c r="X5629" s="9">
        <v>0</v>
      </c>
      <c r="Y5629" s="9">
        <v>0</v>
      </c>
      <c r="Z5629" s="9">
        <v>0</v>
      </c>
      <c r="AA5629" s="9">
        <v>0</v>
      </c>
      <c r="AB5629" s="9">
        <v>0</v>
      </c>
      <c r="AC5629" s="9">
        <v>0</v>
      </c>
      <c r="AD5629" s="9">
        <v>0</v>
      </c>
      <c r="AE5629" s="9">
        <v>0</v>
      </c>
      <c r="AF5629" s="9">
        <v>0</v>
      </c>
      <c r="AG5629" s="9">
        <v>0</v>
      </c>
      <c r="AH5629" s="9">
        <v>0</v>
      </c>
      <c r="AI5629" s="9">
        <v>0</v>
      </c>
      <c r="AJ5629" s="9">
        <v>0</v>
      </c>
      <c r="AK5629" s="9">
        <v>0</v>
      </c>
      <c r="AL5629" s="9">
        <v>0</v>
      </c>
      <c r="AM5629" s="9">
        <v>0</v>
      </c>
      <c r="AN5629" s="9">
        <v>0</v>
      </c>
      <c r="AO5629" s="9">
        <v>0</v>
      </c>
      <c r="AP5629" s="9">
        <v>0</v>
      </c>
      <c r="AQ5629" s="9">
        <v>0</v>
      </c>
      <c r="AR5629" s="9">
        <v>0</v>
      </c>
      <c r="AS5629" s="9">
        <v>0</v>
      </c>
      <c r="AT5629" s="9">
        <v>0</v>
      </c>
      <c r="AU5629" s="9">
        <v>0</v>
      </c>
      <c r="AV5629" s="9">
        <v>0</v>
      </c>
      <c r="AW5629" s="9">
        <v>0</v>
      </c>
      <c r="AX5629" s="9">
        <v>0</v>
      </c>
      <c r="AY5629" s="9">
        <v>0</v>
      </c>
      <c r="AZ5629" s="9">
        <v>0</v>
      </c>
      <c r="BA5629" s="9">
        <v>0</v>
      </c>
      <c r="BB5629" s="9">
        <v>0</v>
      </c>
      <c r="BC5629" s="9">
        <v>0</v>
      </c>
    </row>
    <row r="5630" spans="2:55" x14ac:dyDescent="0.45">
      <c r="B5630" s="25">
        <v>5623</v>
      </c>
      <c r="D5630" s="9" t="s">
        <v>110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3</v>
      </c>
      <c r="M5630" s="9">
        <v>0</v>
      </c>
      <c r="N5630" s="9">
        <v>0</v>
      </c>
      <c r="O5630" s="9">
        <v>0</v>
      </c>
      <c r="P5630" s="9">
        <v>0</v>
      </c>
      <c r="Q5630" s="9">
        <v>0</v>
      </c>
      <c r="R5630" s="9">
        <v>0</v>
      </c>
      <c r="S5630" s="9">
        <v>0</v>
      </c>
      <c r="T5630" s="9">
        <v>0</v>
      </c>
      <c r="U5630" s="9">
        <v>0</v>
      </c>
      <c r="V5630" s="9">
        <v>0</v>
      </c>
      <c r="W5630" s="9">
        <v>0</v>
      </c>
      <c r="X5630" s="9">
        <v>0</v>
      </c>
      <c r="Y5630" s="9">
        <v>0</v>
      </c>
      <c r="Z5630" s="9">
        <v>0</v>
      </c>
      <c r="AA5630" s="9">
        <v>0</v>
      </c>
      <c r="AB5630" s="9">
        <v>0</v>
      </c>
      <c r="AC5630" s="9">
        <v>0</v>
      </c>
      <c r="AD5630" s="9">
        <v>0</v>
      </c>
      <c r="AE5630" s="9">
        <v>0</v>
      </c>
      <c r="AF5630" s="9">
        <v>0</v>
      </c>
      <c r="AG5630" s="9">
        <v>0</v>
      </c>
      <c r="AH5630" s="9">
        <v>0</v>
      </c>
      <c r="AI5630" s="9">
        <v>0</v>
      </c>
      <c r="AJ5630" s="9">
        <v>0</v>
      </c>
      <c r="AK5630" s="9">
        <v>0</v>
      </c>
      <c r="AL5630" s="9">
        <v>0</v>
      </c>
      <c r="AM5630" s="9">
        <v>0</v>
      </c>
      <c r="AN5630" s="9">
        <v>0</v>
      </c>
      <c r="AO5630" s="9">
        <v>0</v>
      </c>
      <c r="AP5630" s="9">
        <v>0</v>
      </c>
      <c r="AQ5630" s="9">
        <v>0</v>
      </c>
      <c r="AR5630" s="9">
        <v>0</v>
      </c>
      <c r="AS5630" s="9">
        <v>0</v>
      </c>
      <c r="AT5630" s="9">
        <v>0</v>
      </c>
      <c r="AU5630" s="9">
        <v>0</v>
      </c>
      <c r="AV5630" s="9">
        <v>0</v>
      </c>
      <c r="AW5630" s="9">
        <v>0</v>
      </c>
      <c r="AX5630" s="9">
        <v>0</v>
      </c>
      <c r="AY5630" s="9">
        <v>0</v>
      </c>
      <c r="AZ5630" s="9">
        <v>0</v>
      </c>
      <c r="BA5630" s="9">
        <v>0</v>
      </c>
      <c r="BB5630" s="9">
        <v>0</v>
      </c>
      <c r="BC5630" s="9">
        <v>0</v>
      </c>
    </row>
    <row r="5631" spans="2:55" x14ac:dyDescent="0.45">
      <c r="B5631" s="25">
        <v>5624</v>
      </c>
      <c r="D5631" s="9" t="s">
        <v>111</v>
      </c>
      <c r="E5631" s="9">
        <v>0</v>
      </c>
      <c r="F5631" s="9">
        <v>0</v>
      </c>
      <c r="G5631" s="9">
        <v>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0</v>
      </c>
      <c r="N5631" s="9">
        <v>0</v>
      </c>
      <c r="O5631" s="9">
        <v>0</v>
      </c>
      <c r="P5631" s="9">
        <v>0</v>
      </c>
      <c r="Q5631" s="9">
        <v>0</v>
      </c>
      <c r="R5631" s="9">
        <v>0</v>
      </c>
      <c r="S5631" s="9">
        <v>0</v>
      </c>
      <c r="T5631" s="9">
        <v>0</v>
      </c>
      <c r="U5631" s="9">
        <v>0</v>
      </c>
      <c r="V5631" s="9">
        <v>0</v>
      </c>
      <c r="W5631" s="9">
        <v>0</v>
      </c>
      <c r="X5631" s="9">
        <v>0</v>
      </c>
      <c r="Y5631" s="9">
        <v>0</v>
      </c>
      <c r="Z5631" s="9">
        <v>0</v>
      </c>
      <c r="AA5631" s="9">
        <v>0</v>
      </c>
      <c r="AB5631" s="9">
        <v>0</v>
      </c>
      <c r="AC5631" s="9">
        <v>0</v>
      </c>
      <c r="AD5631" s="9">
        <v>0</v>
      </c>
      <c r="AE5631" s="9">
        <v>0</v>
      </c>
      <c r="AF5631" s="9">
        <v>0</v>
      </c>
      <c r="AG5631" s="9">
        <v>0</v>
      </c>
      <c r="AH5631" s="9">
        <v>0</v>
      </c>
      <c r="AI5631" s="9">
        <v>0</v>
      </c>
      <c r="AJ5631" s="9">
        <v>0</v>
      </c>
      <c r="AK5631" s="9">
        <v>0</v>
      </c>
      <c r="AL5631" s="9">
        <v>0</v>
      </c>
      <c r="AM5631" s="9">
        <v>0</v>
      </c>
      <c r="AN5631" s="9">
        <v>0</v>
      </c>
      <c r="AO5631" s="9">
        <v>0</v>
      </c>
      <c r="AP5631" s="9">
        <v>0</v>
      </c>
      <c r="AQ5631" s="9">
        <v>0</v>
      </c>
      <c r="AR5631" s="9">
        <v>0</v>
      </c>
      <c r="AS5631" s="9">
        <v>0</v>
      </c>
      <c r="AT5631" s="9">
        <v>0</v>
      </c>
      <c r="AU5631" s="9">
        <v>0</v>
      </c>
      <c r="AV5631" s="9">
        <v>0</v>
      </c>
      <c r="AW5631" s="9">
        <v>0</v>
      </c>
      <c r="AX5631" s="9">
        <v>0</v>
      </c>
      <c r="AY5631" s="9">
        <v>0</v>
      </c>
      <c r="AZ5631" s="9">
        <v>0</v>
      </c>
      <c r="BA5631" s="9">
        <v>0</v>
      </c>
      <c r="BB5631" s="9">
        <v>0</v>
      </c>
      <c r="BC5631" s="9">
        <v>0</v>
      </c>
    </row>
    <row r="5632" spans="2:55" x14ac:dyDescent="0.45">
      <c r="B5632" s="25">
        <v>5625</v>
      </c>
      <c r="D5632" s="9" t="s">
        <v>112</v>
      </c>
      <c r="E5632" s="9">
        <v>0</v>
      </c>
      <c r="F5632" s="9">
        <v>0</v>
      </c>
      <c r="G5632" s="9">
        <v>0</v>
      </c>
      <c r="H5632" s="9">
        <v>0</v>
      </c>
      <c r="I5632" s="9">
        <v>0</v>
      </c>
      <c r="J5632" s="9">
        <v>0</v>
      </c>
      <c r="K5632" s="9">
        <v>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0</v>
      </c>
      <c r="W5632" s="9">
        <v>0</v>
      </c>
      <c r="X5632" s="9">
        <v>0</v>
      </c>
      <c r="Y5632" s="9">
        <v>0</v>
      </c>
      <c r="Z5632" s="9">
        <v>0</v>
      </c>
      <c r="AA5632" s="9">
        <v>0</v>
      </c>
      <c r="AB5632" s="9">
        <v>0</v>
      </c>
      <c r="AC5632" s="9">
        <v>0</v>
      </c>
      <c r="AD5632" s="9">
        <v>0</v>
      </c>
      <c r="AE5632" s="9">
        <v>0</v>
      </c>
      <c r="AF5632" s="9">
        <v>0</v>
      </c>
      <c r="AG5632" s="9">
        <v>0</v>
      </c>
      <c r="AH5632" s="9">
        <v>0</v>
      </c>
      <c r="AI5632" s="9">
        <v>0</v>
      </c>
      <c r="AJ5632" s="9">
        <v>0</v>
      </c>
      <c r="AK5632" s="9">
        <v>0</v>
      </c>
      <c r="AL5632" s="9">
        <v>0</v>
      </c>
      <c r="AM5632" s="9">
        <v>0</v>
      </c>
      <c r="AN5632" s="9">
        <v>0</v>
      </c>
      <c r="AO5632" s="9">
        <v>0</v>
      </c>
      <c r="AP5632" s="9">
        <v>0</v>
      </c>
      <c r="AQ5632" s="9">
        <v>0</v>
      </c>
      <c r="AR5632" s="9">
        <v>0</v>
      </c>
      <c r="AS5632" s="9">
        <v>0</v>
      </c>
      <c r="AT5632" s="9">
        <v>0</v>
      </c>
      <c r="AU5632" s="9">
        <v>0</v>
      </c>
      <c r="AV5632" s="9">
        <v>0</v>
      </c>
      <c r="AW5632" s="9">
        <v>0</v>
      </c>
      <c r="AX5632" s="9">
        <v>0</v>
      </c>
      <c r="AY5632" s="9">
        <v>0</v>
      </c>
      <c r="AZ5632" s="9">
        <v>0</v>
      </c>
      <c r="BA5632" s="9">
        <v>0</v>
      </c>
      <c r="BB5632" s="9">
        <v>0</v>
      </c>
      <c r="BC5632" s="9">
        <v>0</v>
      </c>
    </row>
    <row r="5633" spans="2:55" x14ac:dyDescent="0.45">
      <c r="B5633" s="25">
        <v>5626</v>
      </c>
      <c r="D5633" s="9" t="s">
        <v>113</v>
      </c>
      <c r="E5633" s="9">
        <v>0</v>
      </c>
      <c r="F5633" s="9">
        <v>0</v>
      </c>
      <c r="G5633" s="9">
        <v>0</v>
      </c>
      <c r="H5633" s="9">
        <v>0</v>
      </c>
      <c r="I5633" s="9">
        <v>0</v>
      </c>
      <c r="J5633" s="9">
        <v>0</v>
      </c>
      <c r="K5633" s="9">
        <v>0</v>
      </c>
      <c r="L5633" s="9">
        <v>0</v>
      </c>
      <c r="M5633" s="9">
        <v>0</v>
      </c>
      <c r="N5633" s="9">
        <v>0</v>
      </c>
      <c r="O5633" s="9">
        <v>0</v>
      </c>
      <c r="P5633" s="9">
        <v>0</v>
      </c>
      <c r="Q5633" s="9">
        <v>0</v>
      </c>
      <c r="R5633" s="9">
        <v>0</v>
      </c>
      <c r="S5633" s="9">
        <v>0</v>
      </c>
      <c r="T5633" s="9">
        <v>0</v>
      </c>
      <c r="U5633" s="9">
        <v>0</v>
      </c>
      <c r="V5633" s="9">
        <v>0</v>
      </c>
      <c r="W5633" s="9">
        <v>0</v>
      </c>
      <c r="X5633" s="9">
        <v>0</v>
      </c>
      <c r="Y5633" s="9">
        <v>0</v>
      </c>
      <c r="Z5633" s="9">
        <v>0</v>
      </c>
      <c r="AA5633" s="9">
        <v>0</v>
      </c>
      <c r="AB5633" s="9">
        <v>0</v>
      </c>
      <c r="AC5633" s="9">
        <v>0</v>
      </c>
      <c r="AD5633" s="9">
        <v>0</v>
      </c>
      <c r="AE5633" s="9">
        <v>0</v>
      </c>
      <c r="AF5633" s="9">
        <v>0</v>
      </c>
      <c r="AG5633" s="9">
        <v>0</v>
      </c>
      <c r="AH5633" s="9">
        <v>0</v>
      </c>
      <c r="AI5633" s="9">
        <v>0</v>
      </c>
      <c r="AJ5633" s="9">
        <v>0</v>
      </c>
      <c r="AK5633" s="9">
        <v>0</v>
      </c>
      <c r="AL5633" s="9">
        <v>0</v>
      </c>
      <c r="AM5633" s="9">
        <v>0</v>
      </c>
      <c r="AN5633" s="9">
        <v>0</v>
      </c>
      <c r="AO5633" s="9">
        <v>0</v>
      </c>
      <c r="AP5633" s="9">
        <v>0</v>
      </c>
      <c r="AQ5633" s="9">
        <v>0</v>
      </c>
      <c r="AR5633" s="9">
        <v>0</v>
      </c>
      <c r="AS5633" s="9">
        <v>0</v>
      </c>
      <c r="AT5633" s="9">
        <v>0</v>
      </c>
      <c r="AU5633" s="9">
        <v>0</v>
      </c>
      <c r="AV5633" s="9">
        <v>0</v>
      </c>
      <c r="AW5633" s="9">
        <v>0</v>
      </c>
      <c r="AX5633" s="9">
        <v>0</v>
      </c>
      <c r="AY5633" s="9">
        <v>0</v>
      </c>
      <c r="AZ5633" s="9">
        <v>0</v>
      </c>
      <c r="BA5633" s="9">
        <v>0</v>
      </c>
      <c r="BB5633" s="9">
        <v>0</v>
      </c>
      <c r="BC5633" s="9">
        <v>0</v>
      </c>
    </row>
    <row r="5634" spans="2:55" x14ac:dyDescent="0.45">
      <c r="B5634" s="25">
        <v>5627</v>
      </c>
      <c r="D5634" s="9" t="s">
        <v>114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0</v>
      </c>
      <c r="N5634" s="9">
        <v>0</v>
      </c>
      <c r="O5634" s="9">
        <v>0</v>
      </c>
      <c r="P5634" s="9">
        <v>0</v>
      </c>
      <c r="Q5634" s="9">
        <v>0</v>
      </c>
      <c r="R5634" s="9">
        <v>0</v>
      </c>
      <c r="S5634" s="9">
        <v>0</v>
      </c>
      <c r="T5634" s="9">
        <v>0</v>
      </c>
      <c r="U5634" s="9">
        <v>0</v>
      </c>
      <c r="V5634" s="9">
        <v>0</v>
      </c>
      <c r="W5634" s="9">
        <v>0</v>
      </c>
      <c r="X5634" s="9">
        <v>0</v>
      </c>
      <c r="Y5634" s="9">
        <v>0</v>
      </c>
      <c r="Z5634" s="9">
        <v>0</v>
      </c>
      <c r="AA5634" s="9">
        <v>0</v>
      </c>
      <c r="AB5634" s="9">
        <v>0</v>
      </c>
      <c r="AC5634" s="9">
        <v>0</v>
      </c>
      <c r="AD5634" s="9">
        <v>0</v>
      </c>
      <c r="AE5634" s="9">
        <v>0</v>
      </c>
      <c r="AF5634" s="9">
        <v>0</v>
      </c>
      <c r="AG5634" s="9">
        <v>0</v>
      </c>
      <c r="AH5634" s="9">
        <v>0</v>
      </c>
      <c r="AI5634" s="9">
        <v>0</v>
      </c>
      <c r="AJ5634" s="9">
        <v>0</v>
      </c>
      <c r="AK5634" s="9">
        <v>0</v>
      </c>
      <c r="AL5634" s="9">
        <v>0</v>
      </c>
      <c r="AM5634" s="9">
        <v>0</v>
      </c>
      <c r="AN5634" s="9">
        <v>0</v>
      </c>
      <c r="AO5634" s="9">
        <v>0</v>
      </c>
      <c r="AP5634" s="9">
        <v>0</v>
      </c>
      <c r="AQ5634" s="9">
        <v>0</v>
      </c>
      <c r="AR5634" s="9">
        <v>0</v>
      </c>
      <c r="AS5634" s="9">
        <v>0</v>
      </c>
      <c r="AT5634" s="9">
        <v>0</v>
      </c>
      <c r="AU5634" s="9">
        <v>0</v>
      </c>
      <c r="AV5634" s="9">
        <v>0</v>
      </c>
      <c r="AW5634" s="9">
        <v>0</v>
      </c>
      <c r="AX5634" s="9">
        <v>0</v>
      </c>
      <c r="AY5634" s="9">
        <v>0</v>
      </c>
      <c r="AZ5634" s="9">
        <v>0</v>
      </c>
      <c r="BA5634" s="9">
        <v>0</v>
      </c>
      <c r="BB5634" s="9">
        <v>0</v>
      </c>
      <c r="BC5634" s="9">
        <v>0</v>
      </c>
    </row>
    <row r="5635" spans="2:55" x14ac:dyDescent="0.45">
      <c r="B5635" s="25">
        <v>5628</v>
      </c>
      <c r="D5635" s="9" t="s">
        <v>115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  <c r="J5635" s="9">
        <v>0</v>
      </c>
      <c r="K5635" s="9">
        <v>0</v>
      </c>
      <c r="L5635" s="9">
        <v>0</v>
      </c>
      <c r="M5635" s="9">
        <v>0</v>
      </c>
      <c r="N5635" s="9">
        <v>0</v>
      </c>
      <c r="O5635" s="9">
        <v>0</v>
      </c>
      <c r="P5635" s="9">
        <v>0</v>
      </c>
      <c r="Q5635" s="9">
        <v>3</v>
      </c>
      <c r="R5635" s="9">
        <v>0</v>
      </c>
      <c r="S5635" s="9">
        <v>0</v>
      </c>
      <c r="T5635" s="9">
        <v>0</v>
      </c>
      <c r="U5635" s="9">
        <v>0</v>
      </c>
      <c r="V5635" s="9">
        <v>0</v>
      </c>
      <c r="W5635" s="9">
        <v>0</v>
      </c>
      <c r="X5635" s="9">
        <v>0</v>
      </c>
      <c r="Y5635" s="9">
        <v>0</v>
      </c>
      <c r="Z5635" s="9">
        <v>0</v>
      </c>
      <c r="AA5635" s="9">
        <v>5</v>
      </c>
      <c r="AB5635" s="9">
        <v>6</v>
      </c>
      <c r="AC5635" s="9">
        <v>0</v>
      </c>
      <c r="AD5635" s="9">
        <v>0</v>
      </c>
      <c r="AE5635" s="9">
        <v>0</v>
      </c>
      <c r="AF5635" s="9">
        <v>0</v>
      </c>
      <c r="AG5635" s="9">
        <v>0</v>
      </c>
      <c r="AH5635" s="9">
        <v>0</v>
      </c>
      <c r="AI5635" s="9">
        <v>0</v>
      </c>
      <c r="AJ5635" s="9">
        <v>0</v>
      </c>
      <c r="AK5635" s="9">
        <v>0</v>
      </c>
      <c r="AL5635" s="9">
        <v>0</v>
      </c>
      <c r="AM5635" s="9">
        <v>0</v>
      </c>
      <c r="AN5635" s="9">
        <v>0</v>
      </c>
      <c r="AO5635" s="9">
        <v>0</v>
      </c>
      <c r="AP5635" s="9">
        <v>0</v>
      </c>
      <c r="AQ5635" s="9">
        <v>0</v>
      </c>
      <c r="AR5635" s="9">
        <v>0</v>
      </c>
      <c r="AS5635" s="9">
        <v>0</v>
      </c>
      <c r="AT5635" s="9">
        <v>0</v>
      </c>
      <c r="AU5635" s="9">
        <v>0</v>
      </c>
      <c r="AV5635" s="9">
        <v>0</v>
      </c>
      <c r="AW5635" s="9">
        <v>0</v>
      </c>
      <c r="AX5635" s="9">
        <v>0</v>
      </c>
      <c r="AY5635" s="9">
        <v>0</v>
      </c>
      <c r="AZ5635" s="9">
        <v>0</v>
      </c>
      <c r="BA5635" s="9">
        <v>0</v>
      </c>
      <c r="BB5635" s="9">
        <v>0</v>
      </c>
      <c r="BC5635" s="9">
        <v>0</v>
      </c>
    </row>
    <row r="5636" spans="2:55" x14ac:dyDescent="0.45">
      <c r="B5636" s="25">
        <v>5629</v>
      </c>
      <c r="D5636" s="9" t="s">
        <v>116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0</v>
      </c>
      <c r="P5636" s="9">
        <v>0</v>
      </c>
      <c r="Q5636" s="9">
        <v>0</v>
      </c>
      <c r="R5636" s="9">
        <v>0</v>
      </c>
      <c r="S5636" s="9">
        <v>0</v>
      </c>
      <c r="T5636" s="9">
        <v>0</v>
      </c>
      <c r="U5636" s="9">
        <v>0</v>
      </c>
      <c r="V5636" s="9">
        <v>0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  <c r="AC5636" s="9">
        <v>0</v>
      </c>
      <c r="AD5636" s="9">
        <v>0</v>
      </c>
      <c r="AE5636" s="9">
        <v>0</v>
      </c>
      <c r="AF5636" s="9">
        <v>0</v>
      </c>
      <c r="AG5636" s="9">
        <v>0</v>
      </c>
      <c r="AH5636" s="9">
        <v>0</v>
      </c>
      <c r="AI5636" s="9">
        <v>0</v>
      </c>
      <c r="AJ5636" s="9">
        <v>0</v>
      </c>
      <c r="AK5636" s="9">
        <v>0</v>
      </c>
      <c r="AL5636" s="9">
        <v>0</v>
      </c>
      <c r="AM5636" s="9">
        <v>0</v>
      </c>
      <c r="AN5636" s="9">
        <v>0</v>
      </c>
      <c r="AO5636" s="9">
        <v>0</v>
      </c>
      <c r="AP5636" s="9">
        <v>0</v>
      </c>
      <c r="AQ5636" s="9">
        <v>0</v>
      </c>
      <c r="AR5636" s="9">
        <v>0</v>
      </c>
      <c r="AS5636" s="9">
        <v>0</v>
      </c>
      <c r="AT5636" s="9">
        <v>0</v>
      </c>
      <c r="AU5636" s="9">
        <v>0</v>
      </c>
      <c r="AV5636" s="9">
        <v>0</v>
      </c>
      <c r="AW5636" s="9">
        <v>0</v>
      </c>
      <c r="AX5636" s="9">
        <v>0</v>
      </c>
      <c r="AY5636" s="9">
        <v>0</v>
      </c>
      <c r="AZ5636" s="9">
        <v>0</v>
      </c>
      <c r="BA5636" s="9">
        <v>0</v>
      </c>
      <c r="BB5636" s="9">
        <v>0</v>
      </c>
      <c r="BC5636" s="9">
        <v>0</v>
      </c>
    </row>
    <row r="5637" spans="2:55" x14ac:dyDescent="0.45">
      <c r="B5637" s="25">
        <v>5630</v>
      </c>
      <c r="D5637" s="9" t="s">
        <v>117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0</v>
      </c>
      <c r="V5637" s="9">
        <v>0</v>
      </c>
      <c r="W5637" s="9">
        <v>0</v>
      </c>
      <c r="X5637" s="9">
        <v>0</v>
      </c>
      <c r="Y5637" s="9">
        <v>0</v>
      </c>
      <c r="Z5637" s="9">
        <v>0</v>
      </c>
      <c r="AA5637" s="9">
        <v>0</v>
      </c>
      <c r="AB5637" s="9">
        <v>0</v>
      </c>
      <c r="AC5637" s="9">
        <v>0</v>
      </c>
      <c r="AD5637" s="9">
        <v>0</v>
      </c>
      <c r="AE5637" s="9">
        <v>0</v>
      </c>
      <c r="AF5637" s="9">
        <v>0</v>
      </c>
      <c r="AG5637" s="9">
        <v>0</v>
      </c>
      <c r="AH5637" s="9">
        <v>0</v>
      </c>
      <c r="AI5637" s="9">
        <v>0</v>
      </c>
      <c r="AJ5637" s="9">
        <v>0</v>
      </c>
      <c r="AK5637" s="9">
        <v>0</v>
      </c>
      <c r="AL5637" s="9">
        <v>0</v>
      </c>
      <c r="AM5637" s="9">
        <v>0</v>
      </c>
      <c r="AN5637" s="9">
        <v>0</v>
      </c>
      <c r="AO5637" s="9">
        <v>0</v>
      </c>
      <c r="AP5637" s="9">
        <v>0</v>
      </c>
      <c r="AQ5637" s="9">
        <v>0</v>
      </c>
      <c r="AR5637" s="9">
        <v>0</v>
      </c>
      <c r="AS5637" s="9">
        <v>0</v>
      </c>
      <c r="AT5637" s="9">
        <v>0</v>
      </c>
      <c r="AU5637" s="9">
        <v>0</v>
      </c>
      <c r="AV5637" s="9">
        <v>0</v>
      </c>
      <c r="AW5637" s="9">
        <v>0</v>
      </c>
      <c r="AX5637" s="9">
        <v>0</v>
      </c>
      <c r="AY5637" s="9">
        <v>0</v>
      </c>
      <c r="AZ5637" s="9">
        <v>0</v>
      </c>
      <c r="BA5637" s="9">
        <v>0</v>
      </c>
      <c r="BB5637" s="9">
        <v>0</v>
      </c>
      <c r="BC5637" s="9">
        <v>0</v>
      </c>
    </row>
    <row r="5638" spans="2:55" x14ac:dyDescent="0.45">
      <c r="B5638" s="25">
        <v>5631</v>
      </c>
      <c r="D5638" s="9" t="s">
        <v>118</v>
      </c>
      <c r="E5638" s="9">
        <v>0</v>
      </c>
      <c r="F5638" s="9">
        <v>0</v>
      </c>
      <c r="G5638" s="9">
        <v>0</v>
      </c>
      <c r="H5638" s="9">
        <v>0</v>
      </c>
      <c r="I5638" s="9">
        <v>0</v>
      </c>
      <c r="J5638" s="9">
        <v>0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0</v>
      </c>
      <c r="R5638" s="9">
        <v>0</v>
      </c>
      <c r="S5638" s="9">
        <v>0</v>
      </c>
      <c r="T5638" s="9">
        <v>0</v>
      </c>
      <c r="U5638" s="9">
        <v>0</v>
      </c>
      <c r="V5638" s="9">
        <v>0</v>
      </c>
      <c r="W5638" s="9">
        <v>0</v>
      </c>
      <c r="X5638" s="9">
        <v>0</v>
      </c>
      <c r="Y5638" s="9">
        <v>0</v>
      </c>
      <c r="Z5638" s="9">
        <v>0</v>
      </c>
      <c r="AA5638" s="9">
        <v>0</v>
      </c>
      <c r="AB5638" s="9">
        <v>0</v>
      </c>
      <c r="AC5638" s="9">
        <v>0</v>
      </c>
      <c r="AD5638" s="9">
        <v>0</v>
      </c>
      <c r="AE5638" s="9">
        <v>0</v>
      </c>
      <c r="AF5638" s="9">
        <v>0</v>
      </c>
      <c r="AG5638" s="9">
        <v>0</v>
      </c>
      <c r="AH5638" s="9">
        <v>0</v>
      </c>
      <c r="AI5638" s="9">
        <v>0</v>
      </c>
      <c r="AJ5638" s="9">
        <v>0</v>
      </c>
      <c r="AK5638" s="9">
        <v>0</v>
      </c>
      <c r="AL5638" s="9">
        <v>0</v>
      </c>
      <c r="AM5638" s="9">
        <v>0</v>
      </c>
      <c r="AN5638" s="9">
        <v>0</v>
      </c>
      <c r="AO5638" s="9">
        <v>0</v>
      </c>
      <c r="AP5638" s="9">
        <v>0</v>
      </c>
      <c r="AQ5638" s="9">
        <v>0</v>
      </c>
      <c r="AR5638" s="9">
        <v>0</v>
      </c>
      <c r="AS5638" s="9">
        <v>0</v>
      </c>
      <c r="AT5638" s="9">
        <v>0</v>
      </c>
      <c r="AU5638" s="9">
        <v>0</v>
      </c>
      <c r="AV5638" s="9">
        <v>0</v>
      </c>
      <c r="AW5638" s="9">
        <v>0</v>
      </c>
      <c r="AX5638" s="9">
        <v>0</v>
      </c>
      <c r="AY5638" s="9">
        <v>0</v>
      </c>
      <c r="AZ5638" s="9">
        <v>0</v>
      </c>
      <c r="BA5638" s="9">
        <v>0</v>
      </c>
      <c r="BB5638" s="9">
        <v>0</v>
      </c>
      <c r="BC5638" s="9">
        <v>0</v>
      </c>
    </row>
    <row r="5639" spans="2:55" x14ac:dyDescent="0.45">
      <c r="B5639" s="25">
        <v>5632</v>
      </c>
      <c r="D5639" s="9" t="s">
        <v>119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>
        <v>0</v>
      </c>
      <c r="S5639" s="9">
        <v>0</v>
      </c>
      <c r="T5639" s="9">
        <v>0</v>
      </c>
      <c r="U5639" s="9">
        <v>0</v>
      </c>
      <c r="V5639" s="9">
        <v>0</v>
      </c>
      <c r="W5639" s="9">
        <v>0</v>
      </c>
      <c r="X5639" s="9">
        <v>0</v>
      </c>
      <c r="Y5639" s="9">
        <v>0</v>
      </c>
      <c r="Z5639" s="9">
        <v>0</v>
      </c>
      <c r="AA5639" s="9">
        <v>0</v>
      </c>
      <c r="AB5639" s="9">
        <v>0</v>
      </c>
      <c r="AC5639" s="9">
        <v>0</v>
      </c>
      <c r="AD5639" s="9">
        <v>0</v>
      </c>
      <c r="AE5639" s="9">
        <v>0</v>
      </c>
      <c r="AF5639" s="9">
        <v>0</v>
      </c>
      <c r="AG5639" s="9">
        <v>0</v>
      </c>
      <c r="AH5639" s="9">
        <v>0</v>
      </c>
      <c r="AI5639" s="9">
        <v>0</v>
      </c>
      <c r="AJ5639" s="9">
        <v>0</v>
      </c>
      <c r="AK5639" s="9">
        <v>0</v>
      </c>
      <c r="AL5639" s="9">
        <v>0</v>
      </c>
      <c r="AM5639" s="9">
        <v>0</v>
      </c>
      <c r="AN5639" s="9">
        <v>0</v>
      </c>
      <c r="AO5639" s="9">
        <v>0</v>
      </c>
      <c r="AP5639" s="9">
        <v>0</v>
      </c>
      <c r="AQ5639" s="9">
        <v>0</v>
      </c>
      <c r="AR5639" s="9">
        <v>0</v>
      </c>
      <c r="AS5639" s="9">
        <v>0</v>
      </c>
      <c r="AT5639" s="9">
        <v>0</v>
      </c>
      <c r="AU5639" s="9">
        <v>0</v>
      </c>
      <c r="AV5639" s="9">
        <v>0</v>
      </c>
      <c r="AW5639" s="9">
        <v>0</v>
      </c>
      <c r="AX5639" s="9">
        <v>0</v>
      </c>
      <c r="AY5639" s="9">
        <v>0</v>
      </c>
      <c r="AZ5639" s="9">
        <v>0</v>
      </c>
      <c r="BA5639" s="9">
        <v>0</v>
      </c>
      <c r="BB5639" s="9">
        <v>0</v>
      </c>
      <c r="BC5639" s="9">
        <v>0</v>
      </c>
    </row>
    <row r="5640" spans="2:55" x14ac:dyDescent="0.45">
      <c r="B5640" s="25">
        <v>5633</v>
      </c>
      <c r="D5640" s="9" t="s">
        <v>120</v>
      </c>
      <c r="E5640" s="9">
        <v>0</v>
      </c>
      <c r="F5640" s="9">
        <v>0</v>
      </c>
      <c r="G5640" s="9">
        <v>0</v>
      </c>
      <c r="H5640" s="9">
        <v>0</v>
      </c>
      <c r="I5640" s="9">
        <v>0</v>
      </c>
      <c r="J5640" s="9">
        <v>0</v>
      </c>
      <c r="K5640" s="9">
        <v>0</v>
      </c>
      <c r="L5640" s="9">
        <v>0</v>
      </c>
      <c r="M5640" s="9">
        <v>0</v>
      </c>
      <c r="N5640" s="9">
        <v>0</v>
      </c>
      <c r="O5640" s="9">
        <v>0</v>
      </c>
      <c r="P5640" s="9">
        <v>0</v>
      </c>
      <c r="Q5640" s="9">
        <v>0</v>
      </c>
      <c r="R5640" s="9">
        <v>0</v>
      </c>
      <c r="S5640" s="9">
        <v>0</v>
      </c>
      <c r="T5640" s="9">
        <v>0</v>
      </c>
      <c r="U5640" s="9">
        <v>0</v>
      </c>
      <c r="V5640" s="9">
        <v>0</v>
      </c>
      <c r="W5640" s="9">
        <v>0</v>
      </c>
      <c r="X5640" s="9">
        <v>0</v>
      </c>
      <c r="Y5640" s="9">
        <v>0</v>
      </c>
      <c r="Z5640" s="9">
        <v>0</v>
      </c>
      <c r="AA5640" s="9">
        <v>0</v>
      </c>
      <c r="AB5640" s="9">
        <v>0</v>
      </c>
      <c r="AC5640" s="9">
        <v>0</v>
      </c>
      <c r="AD5640" s="9">
        <v>0</v>
      </c>
      <c r="AE5640" s="9">
        <v>0</v>
      </c>
      <c r="AF5640" s="9">
        <v>0</v>
      </c>
      <c r="AG5640" s="9">
        <v>0</v>
      </c>
      <c r="AH5640" s="9">
        <v>0</v>
      </c>
      <c r="AI5640" s="9">
        <v>0</v>
      </c>
      <c r="AJ5640" s="9">
        <v>0</v>
      </c>
      <c r="AK5640" s="9">
        <v>0</v>
      </c>
      <c r="AL5640" s="9">
        <v>0</v>
      </c>
      <c r="AM5640" s="9">
        <v>0</v>
      </c>
      <c r="AN5640" s="9">
        <v>0</v>
      </c>
      <c r="AO5640" s="9">
        <v>0</v>
      </c>
      <c r="AP5640" s="9">
        <v>0</v>
      </c>
      <c r="AQ5640" s="9">
        <v>0</v>
      </c>
      <c r="AR5640" s="9">
        <v>0</v>
      </c>
      <c r="AS5640" s="9">
        <v>0</v>
      </c>
      <c r="AT5640" s="9">
        <v>0</v>
      </c>
      <c r="AU5640" s="9">
        <v>0</v>
      </c>
      <c r="AV5640" s="9">
        <v>0</v>
      </c>
      <c r="AW5640" s="9">
        <v>0</v>
      </c>
      <c r="AX5640" s="9">
        <v>0</v>
      </c>
      <c r="AY5640" s="9">
        <v>0</v>
      </c>
      <c r="AZ5640" s="9">
        <v>0</v>
      </c>
      <c r="BA5640" s="9">
        <v>0</v>
      </c>
      <c r="BB5640" s="9">
        <v>0</v>
      </c>
      <c r="BC5640" s="9">
        <v>0</v>
      </c>
    </row>
    <row r="5641" spans="2:55" x14ac:dyDescent="0.45">
      <c r="B5641" s="25">
        <v>5634</v>
      </c>
      <c r="D5641" s="9" t="s">
        <v>121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0</v>
      </c>
      <c r="T5641" s="9">
        <v>0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  <c r="AC5641" s="9">
        <v>0</v>
      </c>
      <c r="AD5641" s="9">
        <v>0</v>
      </c>
      <c r="AE5641" s="9">
        <v>0</v>
      </c>
      <c r="AF5641" s="9">
        <v>0</v>
      </c>
      <c r="AG5641" s="9">
        <v>0</v>
      </c>
      <c r="AH5641" s="9">
        <v>0</v>
      </c>
      <c r="AI5641" s="9">
        <v>0</v>
      </c>
      <c r="AJ5641" s="9">
        <v>0</v>
      </c>
      <c r="AK5641" s="9">
        <v>0</v>
      </c>
      <c r="AL5641" s="9">
        <v>0</v>
      </c>
      <c r="AM5641" s="9">
        <v>0</v>
      </c>
      <c r="AN5641" s="9">
        <v>0</v>
      </c>
      <c r="AO5641" s="9">
        <v>0</v>
      </c>
      <c r="AP5641" s="9">
        <v>0</v>
      </c>
      <c r="AQ5641" s="9">
        <v>0</v>
      </c>
      <c r="AR5641" s="9">
        <v>0</v>
      </c>
      <c r="AS5641" s="9">
        <v>0</v>
      </c>
      <c r="AT5641" s="9">
        <v>0</v>
      </c>
      <c r="AU5641" s="9">
        <v>0</v>
      </c>
      <c r="AV5641" s="9">
        <v>0</v>
      </c>
      <c r="AW5641" s="9">
        <v>0</v>
      </c>
      <c r="AX5641" s="9">
        <v>0</v>
      </c>
      <c r="AY5641" s="9">
        <v>0</v>
      </c>
      <c r="AZ5641" s="9">
        <v>0</v>
      </c>
      <c r="BA5641" s="9">
        <v>0</v>
      </c>
      <c r="BB5641" s="9">
        <v>0</v>
      </c>
      <c r="BC5641" s="9">
        <v>0</v>
      </c>
    </row>
    <row r="5642" spans="2:55" x14ac:dyDescent="0.45">
      <c r="B5642" s="25">
        <v>5635</v>
      </c>
      <c r="D5642" s="9" t="s">
        <v>122</v>
      </c>
      <c r="E5642" s="9">
        <v>0</v>
      </c>
      <c r="F5642" s="9">
        <v>0</v>
      </c>
      <c r="G5642" s="9">
        <v>0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0</v>
      </c>
      <c r="V5642" s="9">
        <v>0</v>
      </c>
      <c r="W5642" s="9">
        <v>0</v>
      </c>
      <c r="X5642" s="9">
        <v>0</v>
      </c>
      <c r="Y5642" s="9">
        <v>0</v>
      </c>
      <c r="Z5642" s="9">
        <v>0</v>
      </c>
      <c r="AA5642" s="9">
        <v>0</v>
      </c>
      <c r="AB5642" s="9">
        <v>0</v>
      </c>
      <c r="AC5642" s="9">
        <v>0</v>
      </c>
      <c r="AD5642" s="9">
        <v>0</v>
      </c>
      <c r="AE5642" s="9">
        <v>0</v>
      </c>
      <c r="AF5642" s="9">
        <v>0</v>
      </c>
      <c r="AG5642" s="9">
        <v>0</v>
      </c>
      <c r="AH5642" s="9">
        <v>0</v>
      </c>
      <c r="AI5642" s="9">
        <v>0</v>
      </c>
      <c r="AJ5642" s="9">
        <v>0</v>
      </c>
      <c r="AK5642" s="9">
        <v>0</v>
      </c>
      <c r="AL5642" s="9">
        <v>0</v>
      </c>
      <c r="AM5642" s="9">
        <v>0</v>
      </c>
      <c r="AN5642" s="9">
        <v>0</v>
      </c>
      <c r="AO5642" s="9">
        <v>0</v>
      </c>
      <c r="AP5642" s="9">
        <v>0</v>
      </c>
      <c r="AQ5642" s="9">
        <v>0</v>
      </c>
      <c r="AR5642" s="9">
        <v>0</v>
      </c>
      <c r="AS5642" s="9">
        <v>0</v>
      </c>
      <c r="AT5642" s="9">
        <v>0</v>
      </c>
      <c r="AU5642" s="9">
        <v>0</v>
      </c>
      <c r="AV5642" s="9">
        <v>0</v>
      </c>
      <c r="AW5642" s="9">
        <v>0</v>
      </c>
      <c r="AX5642" s="9">
        <v>0</v>
      </c>
      <c r="AY5642" s="9">
        <v>0</v>
      </c>
      <c r="AZ5642" s="9">
        <v>0</v>
      </c>
      <c r="BA5642" s="9">
        <v>0</v>
      </c>
      <c r="BB5642" s="9">
        <v>0</v>
      </c>
      <c r="BC5642" s="9">
        <v>0</v>
      </c>
    </row>
    <row r="5643" spans="2:55" x14ac:dyDescent="0.45">
      <c r="B5643" s="25">
        <v>5636</v>
      </c>
      <c r="D5643" s="9" t="s">
        <v>123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0</v>
      </c>
      <c r="V5643" s="9">
        <v>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  <c r="AB5643" s="9">
        <v>0</v>
      </c>
      <c r="AC5643" s="9">
        <v>0</v>
      </c>
      <c r="AD5643" s="9">
        <v>0</v>
      </c>
      <c r="AE5643" s="9">
        <v>0</v>
      </c>
      <c r="AF5643" s="9">
        <v>0</v>
      </c>
      <c r="AG5643" s="9">
        <v>0</v>
      </c>
      <c r="AH5643" s="9">
        <v>0</v>
      </c>
      <c r="AI5643" s="9">
        <v>0</v>
      </c>
      <c r="AJ5643" s="9">
        <v>0</v>
      </c>
      <c r="AK5643" s="9">
        <v>0</v>
      </c>
      <c r="AL5643" s="9">
        <v>0</v>
      </c>
      <c r="AM5643" s="9">
        <v>0</v>
      </c>
      <c r="AN5643" s="9">
        <v>0</v>
      </c>
      <c r="AO5643" s="9">
        <v>0</v>
      </c>
      <c r="AP5643" s="9">
        <v>0</v>
      </c>
      <c r="AQ5643" s="9">
        <v>0</v>
      </c>
      <c r="AR5643" s="9">
        <v>0</v>
      </c>
      <c r="AS5643" s="9">
        <v>0</v>
      </c>
      <c r="AT5643" s="9">
        <v>0</v>
      </c>
      <c r="AU5643" s="9">
        <v>0</v>
      </c>
      <c r="AV5643" s="9">
        <v>0</v>
      </c>
      <c r="AW5643" s="9">
        <v>0</v>
      </c>
      <c r="AX5643" s="9">
        <v>0</v>
      </c>
      <c r="AY5643" s="9">
        <v>0</v>
      </c>
      <c r="AZ5643" s="9">
        <v>0</v>
      </c>
      <c r="BA5643" s="9">
        <v>0</v>
      </c>
      <c r="BB5643" s="9">
        <v>0</v>
      </c>
      <c r="BC5643" s="9">
        <v>0</v>
      </c>
    </row>
    <row r="5644" spans="2:55" x14ac:dyDescent="0.45">
      <c r="B5644" s="25">
        <v>5637</v>
      </c>
      <c r="D5644" s="9" t="s">
        <v>124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  <c r="Q5644" s="9">
        <v>0</v>
      </c>
      <c r="R5644" s="9">
        <v>0</v>
      </c>
      <c r="S5644" s="9">
        <v>0</v>
      </c>
      <c r="T5644" s="9">
        <v>0</v>
      </c>
      <c r="U5644" s="9">
        <v>0</v>
      </c>
      <c r="V5644" s="9">
        <v>0</v>
      </c>
      <c r="W5644" s="9">
        <v>0</v>
      </c>
      <c r="X5644" s="9">
        <v>0</v>
      </c>
      <c r="Y5644" s="9">
        <v>0</v>
      </c>
      <c r="Z5644" s="9">
        <v>0</v>
      </c>
      <c r="AA5644" s="9">
        <v>0</v>
      </c>
      <c r="AB5644" s="9">
        <v>0</v>
      </c>
      <c r="AC5644" s="9">
        <v>0</v>
      </c>
      <c r="AD5644" s="9">
        <v>0</v>
      </c>
      <c r="AE5644" s="9">
        <v>0</v>
      </c>
      <c r="AF5644" s="9">
        <v>0</v>
      </c>
      <c r="AG5644" s="9">
        <v>0</v>
      </c>
      <c r="AH5644" s="9">
        <v>0</v>
      </c>
      <c r="AI5644" s="9">
        <v>0</v>
      </c>
      <c r="AJ5644" s="9">
        <v>0</v>
      </c>
      <c r="AK5644" s="9">
        <v>0</v>
      </c>
      <c r="AL5644" s="9">
        <v>0</v>
      </c>
      <c r="AM5644" s="9">
        <v>0</v>
      </c>
      <c r="AN5644" s="9">
        <v>0</v>
      </c>
      <c r="AO5644" s="9">
        <v>0</v>
      </c>
      <c r="AP5644" s="9">
        <v>0</v>
      </c>
      <c r="AQ5644" s="9">
        <v>0</v>
      </c>
      <c r="AR5644" s="9">
        <v>0</v>
      </c>
      <c r="AS5644" s="9">
        <v>0</v>
      </c>
      <c r="AT5644" s="9">
        <v>0</v>
      </c>
      <c r="AU5644" s="9">
        <v>0</v>
      </c>
      <c r="AV5644" s="9">
        <v>0</v>
      </c>
      <c r="AW5644" s="9">
        <v>0</v>
      </c>
      <c r="AX5644" s="9">
        <v>0</v>
      </c>
      <c r="AY5644" s="9">
        <v>0</v>
      </c>
      <c r="AZ5644" s="9">
        <v>0</v>
      </c>
      <c r="BA5644" s="9">
        <v>0</v>
      </c>
      <c r="BB5644" s="9">
        <v>0</v>
      </c>
      <c r="BC5644" s="9">
        <v>0</v>
      </c>
    </row>
    <row r="5645" spans="2:55" x14ac:dyDescent="0.45">
      <c r="B5645" s="25">
        <v>5638</v>
      </c>
      <c r="D5645" s="9" t="s">
        <v>125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0</v>
      </c>
      <c r="N5645" s="9">
        <v>0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0</v>
      </c>
      <c r="X5645" s="9">
        <v>0</v>
      </c>
      <c r="Y5645" s="9">
        <v>0</v>
      </c>
      <c r="Z5645" s="9">
        <v>0</v>
      </c>
      <c r="AA5645" s="9">
        <v>0</v>
      </c>
      <c r="AB5645" s="9">
        <v>0</v>
      </c>
      <c r="AC5645" s="9">
        <v>0</v>
      </c>
      <c r="AD5645" s="9">
        <v>0</v>
      </c>
      <c r="AE5645" s="9">
        <v>0</v>
      </c>
      <c r="AF5645" s="9">
        <v>0</v>
      </c>
      <c r="AG5645" s="9">
        <v>0</v>
      </c>
      <c r="AH5645" s="9">
        <v>0</v>
      </c>
      <c r="AI5645" s="9">
        <v>0</v>
      </c>
      <c r="AJ5645" s="9">
        <v>0</v>
      </c>
      <c r="AK5645" s="9">
        <v>0</v>
      </c>
      <c r="AL5645" s="9">
        <v>0</v>
      </c>
      <c r="AM5645" s="9">
        <v>0</v>
      </c>
      <c r="AN5645" s="9">
        <v>0</v>
      </c>
      <c r="AO5645" s="9">
        <v>0</v>
      </c>
      <c r="AP5645" s="9">
        <v>0</v>
      </c>
      <c r="AQ5645" s="9">
        <v>0</v>
      </c>
      <c r="AR5645" s="9">
        <v>0</v>
      </c>
      <c r="AS5645" s="9">
        <v>0</v>
      </c>
      <c r="AT5645" s="9">
        <v>0</v>
      </c>
      <c r="AU5645" s="9">
        <v>0</v>
      </c>
      <c r="AV5645" s="9">
        <v>0</v>
      </c>
      <c r="AW5645" s="9">
        <v>0</v>
      </c>
      <c r="AX5645" s="9">
        <v>0</v>
      </c>
      <c r="AY5645" s="9">
        <v>0</v>
      </c>
      <c r="AZ5645" s="9">
        <v>0</v>
      </c>
      <c r="BA5645" s="9">
        <v>0</v>
      </c>
      <c r="BB5645" s="9">
        <v>0</v>
      </c>
      <c r="BC5645" s="9">
        <v>0</v>
      </c>
    </row>
    <row r="5646" spans="2:55" x14ac:dyDescent="0.45">
      <c r="B5646" s="25">
        <v>5639</v>
      </c>
      <c r="D5646" s="9" t="s">
        <v>126</v>
      </c>
      <c r="E5646" s="9">
        <v>0</v>
      </c>
      <c r="F5646" s="9">
        <v>0</v>
      </c>
      <c r="G5646" s="9">
        <v>0</v>
      </c>
      <c r="H5646" s="9">
        <v>0</v>
      </c>
      <c r="I5646" s="9">
        <v>0</v>
      </c>
      <c r="J5646" s="9">
        <v>0</v>
      </c>
      <c r="K5646" s="9">
        <v>0</v>
      </c>
      <c r="L5646" s="9">
        <v>0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0</v>
      </c>
      <c r="T5646" s="9">
        <v>0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0</v>
      </c>
      <c r="AB5646" s="9">
        <v>0</v>
      </c>
      <c r="AC5646" s="9">
        <v>0</v>
      </c>
      <c r="AD5646" s="9">
        <v>0</v>
      </c>
      <c r="AE5646" s="9">
        <v>0</v>
      </c>
      <c r="AF5646" s="9">
        <v>0</v>
      </c>
      <c r="AG5646" s="9">
        <v>0</v>
      </c>
      <c r="AH5646" s="9">
        <v>0</v>
      </c>
      <c r="AI5646" s="9">
        <v>0</v>
      </c>
      <c r="AJ5646" s="9">
        <v>0</v>
      </c>
      <c r="AK5646" s="9">
        <v>0</v>
      </c>
      <c r="AL5646" s="9">
        <v>0</v>
      </c>
      <c r="AM5646" s="9">
        <v>0</v>
      </c>
      <c r="AN5646" s="9">
        <v>0</v>
      </c>
      <c r="AO5646" s="9">
        <v>0</v>
      </c>
      <c r="AP5646" s="9">
        <v>0</v>
      </c>
      <c r="AQ5646" s="9">
        <v>0</v>
      </c>
      <c r="AR5646" s="9">
        <v>0</v>
      </c>
      <c r="AS5646" s="9">
        <v>0</v>
      </c>
      <c r="AT5646" s="9">
        <v>0</v>
      </c>
      <c r="AU5646" s="9">
        <v>0</v>
      </c>
      <c r="AV5646" s="9">
        <v>0</v>
      </c>
      <c r="AW5646" s="9">
        <v>0</v>
      </c>
      <c r="AX5646" s="9">
        <v>0</v>
      </c>
      <c r="AY5646" s="9">
        <v>0</v>
      </c>
      <c r="AZ5646" s="9">
        <v>0</v>
      </c>
      <c r="BA5646" s="9">
        <v>0</v>
      </c>
      <c r="BB5646" s="9">
        <v>0</v>
      </c>
      <c r="BC5646" s="9">
        <v>0</v>
      </c>
    </row>
    <row r="5647" spans="2:55" x14ac:dyDescent="0.45">
      <c r="B5647" s="25">
        <v>5640</v>
      </c>
      <c r="D5647" s="9" t="s">
        <v>127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0</v>
      </c>
      <c r="R5647" s="9">
        <v>0</v>
      </c>
      <c r="S5647" s="9">
        <v>0</v>
      </c>
      <c r="T5647" s="9">
        <v>0</v>
      </c>
      <c r="U5647" s="9">
        <v>0</v>
      </c>
      <c r="V5647" s="9">
        <v>0</v>
      </c>
      <c r="W5647" s="9">
        <v>0</v>
      </c>
      <c r="X5647" s="9">
        <v>0</v>
      </c>
      <c r="Y5647" s="9">
        <v>0</v>
      </c>
      <c r="Z5647" s="9">
        <v>0</v>
      </c>
      <c r="AA5647" s="9">
        <v>0</v>
      </c>
      <c r="AB5647" s="9">
        <v>0</v>
      </c>
      <c r="AC5647" s="9">
        <v>0</v>
      </c>
      <c r="AD5647" s="9">
        <v>0</v>
      </c>
      <c r="AE5647" s="9">
        <v>0</v>
      </c>
      <c r="AF5647" s="9">
        <v>0</v>
      </c>
      <c r="AG5647" s="9">
        <v>0</v>
      </c>
      <c r="AH5647" s="9">
        <v>0</v>
      </c>
      <c r="AI5647" s="9">
        <v>0</v>
      </c>
      <c r="AJ5647" s="9">
        <v>0</v>
      </c>
      <c r="AK5647" s="9">
        <v>0</v>
      </c>
      <c r="AL5647" s="9">
        <v>0</v>
      </c>
      <c r="AM5647" s="9">
        <v>0</v>
      </c>
      <c r="AN5647" s="9">
        <v>0</v>
      </c>
      <c r="AO5647" s="9">
        <v>0</v>
      </c>
      <c r="AP5647" s="9">
        <v>0</v>
      </c>
      <c r="AQ5647" s="9">
        <v>0</v>
      </c>
      <c r="AR5647" s="9">
        <v>0</v>
      </c>
      <c r="AS5647" s="9">
        <v>0</v>
      </c>
      <c r="AT5647" s="9">
        <v>0</v>
      </c>
      <c r="AU5647" s="9">
        <v>0</v>
      </c>
      <c r="AV5647" s="9">
        <v>0</v>
      </c>
      <c r="AW5647" s="9">
        <v>0</v>
      </c>
      <c r="AX5647" s="9">
        <v>0</v>
      </c>
      <c r="AY5647" s="9">
        <v>0</v>
      </c>
      <c r="AZ5647" s="9">
        <v>0</v>
      </c>
      <c r="BA5647" s="9">
        <v>0</v>
      </c>
      <c r="BB5647" s="9">
        <v>0</v>
      </c>
      <c r="BC5647" s="9">
        <v>0</v>
      </c>
    </row>
    <row r="5648" spans="2:55" x14ac:dyDescent="0.45">
      <c r="B5648" s="25">
        <v>5641</v>
      </c>
      <c r="D5648" s="9" t="s">
        <v>128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0</v>
      </c>
      <c r="V5648" s="9">
        <v>0</v>
      </c>
      <c r="W5648" s="9">
        <v>0</v>
      </c>
      <c r="X5648" s="9">
        <v>0</v>
      </c>
      <c r="Y5648" s="9">
        <v>0</v>
      </c>
      <c r="Z5648" s="9">
        <v>0</v>
      </c>
      <c r="AA5648" s="9">
        <v>0</v>
      </c>
      <c r="AB5648" s="9">
        <v>0</v>
      </c>
      <c r="AC5648" s="9">
        <v>0</v>
      </c>
      <c r="AD5648" s="9">
        <v>0</v>
      </c>
      <c r="AE5648" s="9">
        <v>0</v>
      </c>
      <c r="AF5648" s="9">
        <v>0</v>
      </c>
      <c r="AG5648" s="9">
        <v>0</v>
      </c>
      <c r="AH5648" s="9">
        <v>0</v>
      </c>
      <c r="AI5648" s="9">
        <v>0</v>
      </c>
      <c r="AJ5648" s="9">
        <v>0</v>
      </c>
      <c r="AK5648" s="9">
        <v>0</v>
      </c>
      <c r="AL5648" s="9">
        <v>0</v>
      </c>
      <c r="AM5648" s="9">
        <v>0</v>
      </c>
      <c r="AN5648" s="9">
        <v>0</v>
      </c>
      <c r="AO5648" s="9">
        <v>0</v>
      </c>
      <c r="AP5648" s="9">
        <v>0</v>
      </c>
      <c r="AQ5648" s="9">
        <v>0</v>
      </c>
      <c r="AR5648" s="9">
        <v>0</v>
      </c>
      <c r="AS5648" s="9">
        <v>0</v>
      </c>
      <c r="AT5648" s="9">
        <v>0</v>
      </c>
      <c r="AU5648" s="9">
        <v>0</v>
      </c>
      <c r="AV5648" s="9">
        <v>0</v>
      </c>
      <c r="AW5648" s="9">
        <v>0</v>
      </c>
      <c r="AX5648" s="9">
        <v>0</v>
      </c>
      <c r="AY5648" s="9">
        <v>0</v>
      </c>
      <c r="AZ5648" s="9">
        <v>0</v>
      </c>
      <c r="BA5648" s="9">
        <v>3</v>
      </c>
      <c r="BB5648" s="9">
        <v>0</v>
      </c>
      <c r="BC5648" s="9">
        <v>0</v>
      </c>
    </row>
    <row r="5649" spans="2:55" x14ac:dyDescent="0.45">
      <c r="B5649" s="25">
        <v>5642</v>
      </c>
      <c r="D5649" s="9" t="s">
        <v>129</v>
      </c>
      <c r="E5649" s="9">
        <v>0</v>
      </c>
      <c r="F5649" s="9">
        <v>0</v>
      </c>
      <c r="G5649" s="9">
        <v>0</v>
      </c>
      <c r="H5649" s="9">
        <v>0</v>
      </c>
      <c r="I5649" s="9">
        <v>0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0</v>
      </c>
      <c r="P5649" s="9">
        <v>0</v>
      </c>
      <c r="Q5649" s="9">
        <v>0</v>
      </c>
      <c r="R5649" s="9">
        <v>0</v>
      </c>
      <c r="S5649" s="9">
        <v>0</v>
      </c>
      <c r="T5649" s="9">
        <v>0</v>
      </c>
      <c r="U5649" s="9">
        <v>0</v>
      </c>
      <c r="V5649" s="9">
        <v>0</v>
      </c>
      <c r="W5649" s="9">
        <v>0</v>
      </c>
      <c r="X5649" s="9">
        <v>0</v>
      </c>
      <c r="Y5649" s="9">
        <v>0</v>
      </c>
      <c r="Z5649" s="9">
        <v>0</v>
      </c>
      <c r="AA5649" s="9">
        <v>0</v>
      </c>
      <c r="AB5649" s="9">
        <v>0</v>
      </c>
      <c r="AC5649" s="9">
        <v>0</v>
      </c>
      <c r="AD5649" s="9">
        <v>0</v>
      </c>
      <c r="AE5649" s="9">
        <v>0</v>
      </c>
      <c r="AF5649" s="9">
        <v>0</v>
      </c>
      <c r="AG5649" s="9">
        <v>0</v>
      </c>
      <c r="AH5649" s="9">
        <v>0</v>
      </c>
      <c r="AI5649" s="9">
        <v>0</v>
      </c>
      <c r="AJ5649" s="9">
        <v>0</v>
      </c>
      <c r="AK5649" s="9">
        <v>0</v>
      </c>
      <c r="AL5649" s="9">
        <v>0</v>
      </c>
      <c r="AM5649" s="9">
        <v>0</v>
      </c>
      <c r="AN5649" s="9">
        <v>0</v>
      </c>
      <c r="AO5649" s="9">
        <v>0</v>
      </c>
      <c r="AP5649" s="9">
        <v>0</v>
      </c>
      <c r="AQ5649" s="9">
        <v>0</v>
      </c>
      <c r="AR5649" s="9">
        <v>0</v>
      </c>
      <c r="AS5649" s="9">
        <v>0</v>
      </c>
      <c r="AT5649" s="9">
        <v>0</v>
      </c>
      <c r="AU5649" s="9">
        <v>0</v>
      </c>
      <c r="AV5649" s="9">
        <v>0</v>
      </c>
      <c r="AW5649" s="9">
        <v>0</v>
      </c>
      <c r="AX5649" s="9">
        <v>0</v>
      </c>
      <c r="AY5649" s="9">
        <v>0</v>
      </c>
      <c r="AZ5649" s="9">
        <v>0</v>
      </c>
      <c r="BA5649" s="9">
        <v>0</v>
      </c>
      <c r="BB5649" s="9">
        <v>0</v>
      </c>
      <c r="BC5649" s="9">
        <v>0</v>
      </c>
    </row>
    <row r="5650" spans="2:55" x14ac:dyDescent="0.45">
      <c r="B5650" s="25">
        <v>5643</v>
      </c>
      <c r="D5650" s="9" t="s">
        <v>130</v>
      </c>
      <c r="E5650" s="9">
        <v>0</v>
      </c>
      <c r="F5650" s="9">
        <v>0</v>
      </c>
      <c r="G5650" s="9">
        <v>0</v>
      </c>
      <c r="H5650" s="9">
        <v>0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0</v>
      </c>
      <c r="X5650" s="9">
        <v>0</v>
      </c>
      <c r="Y5650" s="9">
        <v>0</v>
      </c>
      <c r="Z5650" s="9">
        <v>0</v>
      </c>
      <c r="AA5650" s="9">
        <v>0</v>
      </c>
      <c r="AB5650" s="9">
        <v>0</v>
      </c>
      <c r="AC5650" s="9">
        <v>0</v>
      </c>
      <c r="AD5650" s="9">
        <v>0</v>
      </c>
      <c r="AE5650" s="9">
        <v>0</v>
      </c>
      <c r="AF5650" s="9">
        <v>0</v>
      </c>
      <c r="AG5650" s="9">
        <v>0</v>
      </c>
      <c r="AH5650" s="9">
        <v>0</v>
      </c>
      <c r="AI5650" s="9">
        <v>0</v>
      </c>
      <c r="AJ5650" s="9">
        <v>0</v>
      </c>
      <c r="AK5650" s="9">
        <v>0</v>
      </c>
      <c r="AL5650" s="9">
        <v>0</v>
      </c>
      <c r="AM5650" s="9">
        <v>0</v>
      </c>
      <c r="AN5650" s="9">
        <v>0</v>
      </c>
      <c r="AO5650" s="9">
        <v>0</v>
      </c>
      <c r="AP5650" s="9">
        <v>0</v>
      </c>
      <c r="AQ5650" s="9">
        <v>0</v>
      </c>
      <c r="AR5650" s="9">
        <v>0</v>
      </c>
      <c r="AS5650" s="9">
        <v>0</v>
      </c>
      <c r="AT5650" s="9">
        <v>0</v>
      </c>
      <c r="AU5650" s="9">
        <v>0</v>
      </c>
      <c r="AV5650" s="9">
        <v>0</v>
      </c>
      <c r="AW5650" s="9">
        <v>0</v>
      </c>
      <c r="AX5650" s="9">
        <v>0</v>
      </c>
      <c r="AY5650" s="9">
        <v>0</v>
      </c>
      <c r="AZ5650" s="9">
        <v>0</v>
      </c>
      <c r="BA5650" s="9">
        <v>0</v>
      </c>
      <c r="BB5650" s="9">
        <v>0</v>
      </c>
      <c r="BC5650" s="9">
        <v>0</v>
      </c>
    </row>
    <row r="5651" spans="2:55" x14ac:dyDescent="0.45">
      <c r="B5651" s="25">
        <v>5644</v>
      </c>
      <c r="D5651" s="9" t="s">
        <v>131</v>
      </c>
      <c r="E5651" s="9">
        <v>0</v>
      </c>
      <c r="F5651" s="9">
        <v>0</v>
      </c>
      <c r="G5651" s="9">
        <v>0</v>
      </c>
      <c r="H5651" s="9">
        <v>0</v>
      </c>
      <c r="I5651" s="9">
        <v>0</v>
      </c>
      <c r="J5651" s="9">
        <v>0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0</v>
      </c>
      <c r="X5651" s="9">
        <v>0</v>
      </c>
      <c r="Y5651" s="9">
        <v>0</v>
      </c>
      <c r="Z5651" s="9">
        <v>0</v>
      </c>
      <c r="AA5651" s="9">
        <v>0</v>
      </c>
      <c r="AB5651" s="9">
        <v>0</v>
      </c>
      <c r="AC5651" s="9">
        <v>0</v>
      </c>
      <c r="AD5651" s="9">
        <v>0</v>
      </c>
      <c r="AE5651" s="9">
        <v>0</v>
      </c>
      <c r="AF5651" s="9">
        <v>0</v>
      </c>
      <c r="AG5651" s="9">
        <v>0</v>
      </c>
      <c r="AH5651" s="9">
        <v>0</v>
      </c>
      <c r="AI5651" s="9">
        <v>0</v>
      </c>
      <c r="AJ5651" s="9">
        <v>0</v>
      </c>
      <c r="AK5651" s="9">
        <v>0</v>
      </c>
      <c r="AL5651" s="9">
        <v>0</v>
      </c>
      <c r="AM5651" s="9">
        <v>0</v>
      </c>
      <c r="AN5651" s="9">
        <v>0</v>
      </c>
      <c r="AO5651" s="9">
        <v>0</v>
      </c>
      <c r="AP5651" s="9">
        <v>0</v>
      </c>
      <c r="AQ5651" s="9">
        <v>0</v>
      </c>
      <c r="AR5651" s="9">
        <v>0</v>
      </c>
      <c r="AS5651" s="9">
        <v>0</v>
      </c>
      <c r="AT5651" s="9">
        <v>0</v>
      </c>
      <c r="AU5651" s="9">
        <v>0</v>
      </c>
      <c r="AV5651" s="9">
        <v>0</v>
      </c>
      <c r="AW5651" s="9">
        <v>0</v>
      </c>
      <c r="AX5651" s="9">
        <v>0</v>
      </c>
      <c r="AY5651" s="9">
        <v>0</v>
      </c>
      <c r="AZ5651" s="9">
        <v>0</v>
      </c>
      <c r="BA5651" s="9">
        <v>0</v>
      </c>
      <c r="BB5651" s="9">
        <v>0</v>
      </c>
      <c r="BC5651" s="9">
        <v>0</v>
      </c>
    </row>
    <row r="5652" spans="2:55" x14ac:dyDescent="0.45">
      <c r="B5652" s="25">
        <v>5645</v>
      </c>
      <c r="D5652" s="9" t="s">
        <v>132</v>
      </c>
      <c r="E5652" s="9">
        <v>0</v>
      </c>
      <c r="F5652" s="9">
        <v>0</v>
      </c>
      <c r="G5652" s="9">
        <v>0</v>
      </c>
      <c r="H5652" s="9">
        <v>0</v>
      </c>
      <c r="I5652" s="9">
        <v>3</v>
      </c>
      <c r="J5652" s="9">
        <v>0</v>
      </c>
      <c r="K5652" s="9">
        <v>0</v>
      </c>
      <c r="L5652" s="9">
        <v>0</v>
      </c>
      <c r="M5652" s="9">
        <v>0</v>
      </c>
      <c r="N5652" s="9">
        <v>0</v>
      </c>
      <c r="O5652" s="9">
        <v>0</v>
      </c>
      <c r="P5652" s="9">
        <v>0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10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  <c r="AC5652" s="9">
        <v>0</v>
      </c>
      <c r="AD5652" s="9">
        <v>0</v>
      </c>
      <c r="AE5652" s="9">
        <v>0</v>
      </c>
      <c r="AF5652" s="9">
        <v>0</v>
      </c>
      <c r="AG5652" s="9">
        <v>0</v>
      </c>
      <c r="AH5652" s="9">
        <v>0</v>
      </c>
      <c r="AI5652" s="9">
        <v>0</v>
      </c>
      <c r="AJ5652" s="9">
        <v>0</v>
      </c>
      <c r="AK5652" s="9">
        <v>0</v>
      </c>
      <c r="AL5652" s="9">
        <v>0</v>
      </c>
      <c r="AM5652" s="9">
        <v>0</v>
      </c>
      <c r="AN5652" s="9">
        <v>0</v>
      </c>
      <c r="AO5652" s="9">
        <v>0</v>
      </c>
      <c r="AP5652" s="9">
        <v>0</v>
      </c>
      <c r="AQ5652" s="9">
        <v>0</v>
      </c>
      <c r="AR5652" s="9">
        <v>0</v>
      </c>
      <c r="AS5652" s="9">
        <v>0</v>
      </c>
      <c r="AT5652" s="9">
        <v>0</v>
      </c>
      <c r="AU5652" s="9">
        <v>0</v>
      </c>
      <c r="AV5652" s="9">
        <v>0</v>
      </c>
      <c r="AW5652" s="9">
        <v>0</v>
      </c>
      <c r="AX5652" s="9">
        <v>0</v>
      </c>
      <c r="AY5652" s="9">
        <v>0</v>
      </c>
      <c r="AZ5652" s="9">
        <v>0</v>
      </c>
      <c r="BA5652" s="9">
        <v>0</v>
      </c>
      <c r="BB5652" s="9">
        <v>0</v>
      </c>
      <c r="BC5652" s="9">
        <v>0</v>
      </c>
    </row>
    <row r="5653" spans="2:55" x14ac:dyDescent="0.45">
      <c r="B5653" s="25">
        <v>5646</v>
      </c>
      <c r="D5653" s="9" t="s">
        <v>133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0</v>
      </c>
      <c r="N5653" s="9">
        <v>0</v>
      </c>
      <c r="O5653" s="9">
        <v>0</v>
      </c>
      <c r="P5653" s="9">
        <v>0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0</v>
      </c>
      <c r="X5653" s="9">
        <v>0</v>
      </c>
      <c r="Y5653" s="9">
        <v>0</v>
      </c>
      <c r="Z5653" s="9">
        <v>0</v>
      </c>
      <c r="AA5653" s="9">
        <v>0</v>
      </c>
      <c r="AB5653" s="9">
        <v>0</v>
      </c>
      <c r="AC5653" s="9">
        <v>0</v>
      </c>
      <c r="AD5653" s="9">
        <v>0</v>
      </c>
      <c r="AE5653" s="9">
        <v>0</v>
      </c>
      <c r="AF5653" s="9">
        <v>0</v>
      </c>
      <c r="AG5653" s="9">
        <v>0</v>
      </c>
      <c r="AH5653" s="9">
        <v>0</v>
      </c>
      <c r="AI5653" s="9">
        <v>0</v>
      </c>
      <c r="AJ5653" s="9">
        <v>0</v>
      </c>
      <c r="AK5653" s="9">
        <v>0</v>
      </c>
      <c r="AL5653" s="9">
        <v>0</v>
      </c>
      <c r="AM5653" s="9">
        <v>0</v>
      </c>
      <c r="AN5653" s="9">
        <v>0</v>
      </c>
      <c r="AO5653" s="9">
        <v>0</v>
      </c>
      <c r="AP5653" s="9">
        <v>0</v>
      </c>
      <c r="AQ5653" s="9">
        <v>0</v>
      </c>
      <c r="AR5653" s="9">
        <v>0</v>
      </c>
      <c r="AS5653" s="9">
        <v>0</v>
      </c>
      <c r="AT5653" s="9">
        <v>0</v>
      </c>
      <c r="AU5653" s="9">
        <v>0</v>
      </c>
      <c r="AV5653" s="9">
        <v>0</v>
      </c>
      <c r="AW5653" s="9">
        <v>0</v>
      </c>
      <c r="AX5653" s="9">
        <v>0</v>
      </c>
      <c r="AY5653" s="9">
        <v>0</v>
      </c>
      <c r="AZ5653" s="9">
        <v>0</v>
      </c>
      <c r="BA5653" s="9">
        <v>0</v>
      </c>
      <c r="BB5653" s="9">
        <v>0</v>
      </c>
      <c r="BC5653" s="9">
        <v>0</v>
      </c>
    </row>
    <row r="5654" spans="2:55" x14ac:dyDescent="0.45">
      <c r="B5654" s="25">
        <v>5647</v>
      </c>
      <c r="D5654" s="9" t="s">
        <v>134</v>
      </c>
      <c r="E5654" s="9">
        <v>0</v>
      </c>
      <c r="F5654" s="9">
        <v>0</v>
      </c>
      <c r="G5654" s="9">
        <v>0</v>
      </c>
      <c r="H5654" s="9">
        <v>0</v>
      </c>
      <c r="I5654" s="9">
        <v>0</v>
      </c>
      <c r="J5654" s="9">
        <v>0</v>
      </c>
      <c r="K5654" s="9">
        <v>0</v>
      </c>
      <c r="L5654" s="9">
        <v>0</v>
      </c>
      <c r="M5654" s="9">
        <v>0</v>
      </c>
      <c r="N5654" s="9">
        <v>0</v>
      </c>
      <c r="O5654" s="9">
        <v>0</v>
      </c>
      <c r="P5654" s="9">
        <v>0</v>
      </c>
      <c r="Q5654" s="9">
        <v>0</v>
      </c>
      <c r="R5654" s="9">
        <v>0</v>
      </c>
      <c r="S5654" s="9">
        <v>0</v>
      </c>
      <c r="T5654" s="9">
        <v>0</v>
      </c>
      <c r="U5654" s="9">
        <v>0</v>
      </c>
      <c r="V5654" s="9">
        <v>0</v>
      </c>
      <c r="W5654" s="9">
        <v>0</v>
      </c>
      <c r="X5654" s="9">
        <v>0</v>
      </c>
      <c r="Y5654" s="9">
        <v>0</v>
      </c>
      <c r="Z5654" s="9">
        <v>0</v>
      </c>
      <c r="AA5654" s="9">
        <v>0</v>
      </c>
      <c r="AB5654" s="9">
        <v>0</v>
      </c>
      <c r="AC5654" s="9">
        <v>0</v>
      </c>
      <c r="AD5654" s="9">
        <v>0</v>
      </c>
      <c r="AE5654" s="9">
        <v>0</v>
      </c>
      <c r="AF5654" s="9">
        <v>0</v>
      </c>
      <c r="AG5654" s="9">
        <v>0</v>
      </c>
      <c r="AH5654" s="9">
        <v>0</v>
      </c>
      <c r="AI5654" s="9">
        <v>0</v>
      </c>
      <c r="AJ5654" s="9">
        <v>0</v>
      </c>
      <c r="AK5654" s="9">
        <v>0</v>
      </c>
      <c r="AL5654" s="9">
        <v>0</v>
      </c>
      <c r="AM5654" s="9">
        <v>0</v>
      </c>
      <c r="AN5654" s="9">
        <v>0</v>
      </c>
      <c r="AO5654" s="9">
        <v>0</v>
      </c>
      <c r="AP5654" s="9">
        <v>0</v>
      </c>
      <c r="AQ5654" s="9">
        <v>0</v>
      </c>
      <c r="AR5654" s="9">
        <v>0</v>
      </c>
      <c r="AS5654" s="9">
        <v>0</v>
      </c>
      <c r="AT5654" s="9">
        <v>0</v>
      </c>
      <c r="AU5654" s="9">
        <v>0</v>
      </c>
      <c r="AV5654" s="9">
        <v>0</v>
      </c>
      <c r="AW5654" s="9">
        <v>0</v>
      </c>
      <c r="AX5654" s="9">
        <v>0</v>
      </c>
      <c r="AY5654" s="9">
        <v>0</v>
      </c>
      <c r="AZ5654" s="9">
        <v>0</v>
      </c>
      <c r="BA5654" s="9">
        <v>0</v>
      </c>
      <c r="BB5654" s="9">
        <v>0</v>
      </c>
      <c r="BC5654" s="9">
        <v>0</v>
      </c>
    </row>
    <row r="5655" spans="2:55" x14ac:dyDescent="0.45">
      <c r="B5655" s="25">
        <v>5648</v>
      </c>
      <c r="D5655" s="9" t="s">
        <v>135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0</v>
      </c>
      <c r="T5655" s="9">
        <v>0</v>
      </c>
      <c r="U5655" s="9">
        <v>0</v>
      </c>
      <c r="V5655" s="9">
        <v>0</v>
      </c>
      <c r="W5655" s="9">
        <v>0</v>
      </c>
      <c r="X5655" s="9">
        <v>0</v>
      </c>
      <c r="Y5655" s="9">
        <v>0</v>
      </c>
      <c r="Z5655" s="9">
        <v>0</v>
      </c>
      <c r="AA5655" s="9">
        <v>0</v>
      </c>
      <c r="AB5655" s="9">
        <v>0</v>
      </c>
      <c r="AC5655" s="9">
        <v>0</v>
      </c>
      <c r="AD5655" s="9">
        <v>0</v>
      </c>
      <c r="AE5655" s="9">
        <v>0</v>
      </c>
      <c r="AF5655" s="9">
        <v>0</v>
      </c>
      <c r="AG5655" s="9">
        <v>0</v>
      </c>
      <c r="AH5655" s="9">
        <v>0</v>
      </c>
      <c r="AI5655" s="9">
        <v>0</v>
      </c>
      <c r="AJ5655" s="9">
        <v>0</v>
      </c>
      <c r="AK5655" s="9">
        <v>0</v>
      </c>
      <c r="AL5655" s="9">
        <v>0</v>
      </c>
      <c r="AM5655" s="9">
        <v>0</v>
      </c>
      <c r="AN5655" s="9">
        <v>0</v>
      </c>
      <c r="AO5655" s="9">
        <v>0</v>
      </c>
      <c r="AP5655" s="9">
        <v>0</v>
      </c>
      <c r="AQ5655" s="9">
        <v>0</v>
      </c>
      <c r="AR5655" s="9">
        <v>0</v>
      </c>
      <c r="AS5655" s="9">
        <v>0</v>
      </c>
      <c r="AT5655" s="9">
        <v>0</v>
      </c>
      <c r="AU5655" s="9">
        <v>0</v>
      </c>
      <c r="AV5655" s="9">
        <v>0</v>
      </c>
      <c r="AW5655" s="9">
        <v>0</v>
      </c>
      <c r="AX5655" s="9">
        <v>0</v>
      </c>
      <c r="AY5655" s="9">
        <v>0</v>
      </c>
      <c r="AZ5655" s="9">
        <v>0</v>
      </c>
      <c r="BA5655" s="9">
        <v>0</v>
      </c>
      <c r="BB5655" s="9">
        <v>0</v>
      </c>
      <c r="BC5655" s="9">
        <v>0</v>
      </c>
    </row>
    <row r="5656" spans="2:55" x14ac:dyDescent="0.45">
      <c r="B5656" s="25">
        <v>5649</v>
      </c>
      <c r="D5656" s="9" t="s">
        <v>136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0</v>
      </c>
      <c r="Q5656" s="9">
        <v>0</v>
      </c>
      <c r="R5656" s="9">
        <v>0</v>
      </c>
      <c r="S5656" s="9">
        <v>0</v>
      </c>
      <c r="T5656" s="9">
        <v>0</v>
      </c>
      <c r="U5656" s="9">
        <v>0</v>
      </c>
      <c r="V5656" s="9">
        <v>0</v>
      </c>
      <c r="W5656" s="9">
        <v>0</v>
      </c>
      <c r="X5656" s="9">
        <v>0</v>
      </c>
      <c r="Y5656" s="9">
        <v>0</v>
      </c>
      <c r="Z5656" s="9">
        <v>0</v>
      </c>
      <c r="AA5656" s="9">
        <v>0</v>
      </c>
      <c r="AB5656" s="9">
        <v>0</v>
      </c>
      <c r="AC5656" s="9">
        <v>0</v>
      </c>
      <c r="AD5656" s="9">
        <v>0</v>
      </c>
      <c r="AE5656" s="9">
        <v>0</v>
      </c>
      <c r="AF5656" s="9">
        <v>0</v>
      </c>
      <c r="AG5656" s="9">
        <v>0</v>
      </c>
      <c r="AH5656" s="9">
        <v>0</v>
      </c>
      <c r="AI5656" s="9">
        <v>0</v>
      </c>
      <c r="AJ5656" s="9">
        <v>0</v>
      </c>
      <c r="AK5656" s="9">
        <v>0</v>
      </c>
      <c r="AL5656" s="9">
        <v>0</v>
      </c>
      <c r="AM5656" s="9">
        <v>0</v>
      </c>
      <c r="AN5656" s="9">
        <v>0</v>
      </c>
      <c r="AO5656" s="9">
        <v>0</v>
      </c>
      <c r="AP5656" s="9">
        <v>0</v>
      </c>
      <c r="AQ5656" s="9">
        <v>0</v>
      </c>
      <c r="AR5656" s="9">
        <v>0</v>
      </c>
      <c r="AS5656" s="9">
        <v>0</v>
      </c>
      <c r="AT5656" s="9">
        <v>0</v>
      </c>
      <c r="AU5656" s="9">
        <v>0</v>
      </c>
      <c r="AV5656" s="9">
        <v>0</v>
      </c>
      <c r="AW5656" s="9">
        <v>0</v>
      </c>
      <c r="AX5656" s="9">
        <v>0</v>
      </c>
      <c r="AY5656" s="9">
        <v>0</v>
      </c>
      <c r="AZ5656" s="9">
        <v>0</v>
      </c>
      <c r="BA5656" s="9">
        <v>0</v>
      </c>
      <c r="BB5656" s="9">
        <v>0</v>
      </c>
      <c r="BC5656" s="9">
        <v>0</v>
      </c>
    </row>
    <row r="5657" spans="2:55" x14ac:dyDescent="0.45">
      <c r="B5657" s="25">
        <v>5650</v>
      </c>
      <c r="D5657" s="9" t="s">
        <v>137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0</v>
      </c>
      <c r="L5657" s="9">
        <v>0</v>
      </c>
      <c r="M5657" s="9">
        <v>0</v>
      </c>
      <c r="N5657" s="9">
        <v>0</v>
      </c>
      <c r="O5657" s="9">
        <v>0</v>
      </c>
      <c r="P5657" s="9">
        <v>0</v>
      </c>
      <c r="Q5657" s="9">
        <v>0</v>
      </c>
      <c r="R5657" s="9">
        <v>0</v>
      </c>
      <c r="S5657" s="9">
        <v>0</v>
      </c>
      <c r="T5657" s="9">
        <v>0</v>
      </c>
      <c r="U5657" s="9">
        <v>0</v>
      </c>
      <c r="V5657" s="9">
        <v>0</v>
      </c>
      <c r="W5657" s="9">
        <v>0</v>
      </c>
      <c r="X5657" s="9">
        <v>0</v>
      </c>
      <c r="Y5657" s="9">
        <v>0</v>
      </c>
      <c r="Z5657" s="9">
        <v>0</v>
      </c>
      <c r="AA5657" s="9">
        <v>0</v>
      </c>
      <c r="AB5657" s="9">
        <v>0</v>
      </c>
      <c r="AC5657" s="9">
        <v>0</v>
      </c>
      <c r="AD5657" s="9">
        <v>0</v>
      </c>
      <c r="AE5657" s="9">
        <v>0</v>
      </c>
      <c r="AF5657" s="9">
        <v>0</v>
      </c>
      <c r="AG5657" s="9">
        <v>0</v>
      </c>
      <c r="AH5657" s="9">
        <v>0</v>
      </c>
      <c r="AI5657" s="9">
        <v>0</v>
      </c>
      <c r="AJ5657" s="9">
        <v>0</v>
      </c>
      <c r="AK5657" s="9">
        <v>0</v>
      </c>
      <c r="AL5657" s="9">
        <v>0</v>
      </c>
      <c r="AM5657" s="9">
        <v>0</v>
      </c>
      <c r="AN5657" s="9">
        <v>0</v>
      </c>
      <c r="AO5657" s="9">
        <v>0</v>
      </c>
      <c r="AP5657" s="9">
        <v>0</v>
      </c>
      <c r="AQ5657" s="9">
        <v>0</v>
      </c>
      <c r="AR5657" s="9">
        <v>0</v>
      </c>
      <c r="AS5657" s="9">
        <v>0</v>
      </c>
      <c r="AT5657" s="9">
        <v>0</v>
      </c>
      <c r="AU5657" s="9">
        <v>0</v>
      </c>
      <c r="AV5657" s="9">
        <v>0</v>
      </c>
      <c r="AW5657" s="9">
        <v>0</v>
      </c>
      <c r="AX5657" s="9">
        <v>0</v>
      </c>
      <c r="AY5657" s="9">
        <v>0</v>
      </c>
      <c r="AZ5657" s="9">
        <v>0</v>
      </c>
      <c r="BA5657" s="9">
        <v>0</v>
      </c>
      <c r="BB5657" s="9">
        <v>0</v>
      </c>
      <c r="BC5657" s="9">
        <v>0</v>
      </c>
    </row>
    <row r="5658" spans="2:55" x14ac:dyDescent="0.45">
      <c r="B5658" s="25">
        <v>5651</v>
      </c>
      <c r="D5658" s="9" t="s">
        <v>138</v>
      </c>
      <c r="E5658" s="9">
        <v>0</v>
      </c>
      <c r="F5658" s="9">
        <v>0</v>
      </c>
      <c r="G5658" s="9">
        <v>0</v>
      </c>
      <c r="H5658" s="9">
        <v>0</v>
      </c>
      <c r="I5658" s="9">
        <v>0</v>
      </c>
      <c r="J5658" s="9">
        <v>0</v>
      </c>
      <c r="K5658" s="9">
        <v>0</v>
      </c>
      <c r="L5658" s="9">
        <v>0</v>
      </c>
      <c r="M5658" s="9">
        <v>0</v>
      </c>
      <c r="N5658" s="9">
        <v>0</v>
      </c>
      <c r="O5658" s="9">
        <v>0</v>
      </c>
      <c r="P5658" s="9">
        <v>0</v>
      </c>
      <c r="Q5658" s="9">
        <v>0</v>
      </c>
      <c r="R5658" s="9">
        <v>0</v>
      </c>
      <c r="S5658" s="9">
        <v>0</v>
      </c>
      <c r="T5658" s="9">
        <v>0</v>
      </c>
      <c r="U5658" s="9">
        <v>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0</v>
      </c>
      <c r="AB5658" s="9">
        <v>0</v>
      </c>
      <c r="AC5658" s="9">
        <v>0</v>
      </c>
      <c r="AD5658" s="9">
        <v>0</v>
      </c>
      <c r="AE5658" s="9">
        <v>0</v>
      </c>
      <c r="AF5658" s="9">
        <v>0</v>
      </c>
      <c r="AG5658" s="9">
        <v>0</v>
      </c>
      <c r="AH5658" s="9">
        <v>0</v>
      </c>
      <c r="AI5658" s="9">
        <v>0</v>
      </c>
      <c r="AJ5658" s="9">
        <v>0</v>
      </c>
      <c r="AK5658" s="9">
        <v>0</v>
      </c>
      <c r="AL5658" s="9">
        <v>0</v>
      </c>
      <c r="AM5658" s="9">
        <v>0</v>
      </c>
      <c r="AN5658" s="9">
        <v>0</v>
      </c>
      <c r="AO5658" s="9">
        <v>0</v>
      </c>
      <c r="AP5658" s="9">
        <v>0</v>
      </c>
      <c r="AQ5658" s="9">
        <v>0</v>
      </c>
      <c r="AR5658" s="9">
        <v>0</v>
      </c>
      <c r="AS5658" s="9">
        <v>0</v>
      </c>
      <c r="AT5658" s="9">
        <v>0</v>
      </c>
      <c r="AU5658" s="9">
        <v>0</v>
      </c>
      <c r="AV5658" s="9">
        <v>0</v>
      </c>
      <c r="AW5658" s="9">
        <v>0</v>
      </c>
      <c r="AX5658" s="9">
        <v>0</v>
      </c>
      <c r="AY5658" s="9">
        <v>0</v>
      </c>
      <c r="AZ5658" s="9">
        <v>0</v>
      </c>
      <c r="BA5658" s="9">
        <v>0</v>
      </c>
      <c r="BB5658" s="9">
        <v>0</v>
      </c>
      <c r="BC5658" s="9">
        <v>0</v>
      </c>
    </row>
    <row r="5659" spans="2:55" x14ac:dyDescent="0.45">
      <c r="B5659" s="25">
        <v>5652</v>
      </c>
      <c r="D5659" s="9" t="s">
        <v>139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0</v>
      </c>
      <c r="T5659" s="9">
        <v>0</v>
      </c>
      <c r="U5659" s="9">
        <v>0</v>
      </c>
      <c r="V5659" s="9">
        <v>0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  <c r="AC5659" s="9">
        <v>0</v>
      </c>
      <c r="AD5659" s="9">
        <v>0</v>
      </c>
      <c r="AE5659" s="9">
        <v>0</v>
      </c>
      <c r="AF5659" s="9">
        <v>0</v>
      </c>
      <c r="AG5659" s="9">
        <v>0</v>
      </c>
      <c r="AH5659" s="9">
        <v>0</v>
      </c>
      <c r="AI5659" s="9">
        <v>0</v>
      </c>
      <c r="AJ5659" s="9">
        <v>0</v>
      </c>
      <c r="AK5659" s="9">
        <v>0</v>
      </c>
      <c r="AL5659" s="9">
        <v>0</v>
      </c>
      <c r="AM5659" s="9">
        <v>0</v>
      </c>
      <c r="AN5659" s="9">
        <v>0</v>
      </c>
      <c r="AO5659" s="9">
        <v>0</v>
      </c>
      <c r="AP5659" s="9">
        <v>0</v>
      </c>
      <c r="AQ5659" s="9">
        <v>0</v>
      </c>
      <c r="AR5659" s="9">
        <v>0</v>
      </c>
      <c r="AS5659" s="9">
        <v>0</v>
      </c>
      <c r="AT5659" s="9">
        <v>0</v>
      </c>
      <c r="AU5659" s="9">
        <v>0</v>
      </c>
      <c r="AV5659" s="9">
        <v>0</v>
      </c>
      <c r="AW5659" s="9">
        <v>0</v>
      </c>
      <c r="AX5659" s="9">
        <v>0</v>
      </c>
      <c r="AY5659" s="9">
        <v>0</v>
      </c>
      <c r="AZ5659" s="9">
        <v>0</v>
      </c>
      <c r="BA5659" s="9">
        <v>0</v>
      </c>
      <c r="BB5659" s="9">
        <v>0</v>
      </c>
      <c r="BC5659" s="9">
        <v>0</v>
      </c>
    </row>
    <row r="5660" spans="2:55" x14ac:dyDescent="0.45">
      <c r="B5660" s="25">
        <v>5653</v>
      </c>
      <c r="D5660" s="9" t="s">
        <v>140</v>
      </c>
      <c r="E5660" s="9">
        <v>0</v>
      </c>
      <c r="F5660" s="9">
        <v>0</v>
      </c>
      <c r="G5660" s="9">
        <v>0</v>
      </c>
      <c r="H5660" s="9">
        <v>0</v>
      </c>
      <c r="I5660" s="9">
        <v>0</v>
      </c>
      <c r="J5660" s="9">
        <v>0</v>
      </c>
      <c r="K5660" s="9">
        <v>0</v>
      </c>
      <c r="L5660" s="9">
        <v>0</v>
      </c>
      <c r="M5660" s="9">
        <v>0</v>
      </c>
      <c r="N5660" s="9">
        <v>0</v>
      </c>
      <c r="O5660" s="9">
        <v>0</v>
      </c>
      <c r="P5660" s="9">
        <v>0</v>
      </c>
      <c r="Q5660" s="9">
        <v>0</v>
      </c>
      <c r="R5660" s="9">
        <v>0</v>
      </c>
      <c r="S5660" s="9">
        <v>0</v>
      </c>
      <c r="T5660" s="9">
        <v>0</v>
      </c>
      <c r="U5660" s="9">
        <v>0</v>
      </c>
      <c r="V5660" s="9">
        <v>0</v>
      </c>
      <c r="W5660" s="9">
        <v>0</v>
      </c>
      <c r="X5660" s="9">
        <v>0</v>
      </c>
      <c r="Y5660" s="9">
        <v>0</v>
      </c>
      <c r="Z5660" s="9">
        <v>0</v>
      </c>
      <c r="AA5660" s="9">
        <v>0</v>
      </c>
      <c r="AB5660" s="9">
        <v>0</v>
      </c>
      <c r="AC5660" s="9">
        <v>0</v>
      </c>
      <c r="AD5660" s="9">
        <v>0</v>
      </c>
      <c r="AE5660" s="9">
        <v>0</v>
      </c>
      <c r="AF5660" s="9">
        <v>0</v>
      </c>
      <c r="AG5660" s="9">
        <v>0</v>
      </c>
      <c r="AH5660" s="9">
        <v>0</v>
      </c>
      <c r="AI5660" s="9">
        <v>0</v>
      </c>
      <c r="AJ5660" s="9">
        <v>0</v>
      </c>
      <c r="AK5660" s="9">
        <v>0</v>
      </c>
      <c r="AL5660" s="9">
        <v>0</v>
      </c>
      <c r="AM5660" s="9">
        <v>0</v>
      </c>
      <c r="AN5660" s="9">
        <v>0</v>
      </c>
      <c r="AO5660" s="9">
        <v>0</v>
      </c>
      <c r="AP5660" s="9">
        <v>0</v>
      </c>
      <c r="AQ5660" s="9">
        <v>0</v>
      </c>
      <c r="AR5660" s="9">
        <v>0</v>
      </c>
      <c r="AS5660" s="9">
        <v>0</v>
      </c>
      <c r="AT5660" s="9">
        <v>0</v>
      </c>
      <c r="AU5660" s="9">
        <v>0</v>
      </c>
      <c r="AV5660" s="9">
        <v>0</v>
      </c>
      <c r="AW5660" s="9">
        <v>0</v>
      </c>
      <c r="AX5660" s="9">
        <v>0</v>
      </c>
      <c r="AY5660" s="9">
        <v>0</v>
      </c>
      <c r="AZ5660" s="9">
        <v>0</v>
      </c>
      <c r="BA5660" s="9">
        <v>0</v>
      </c>
      <c r="BB5660" s="9">
        <v>0</v>
      </c>
      <c r="BC5660" s="9">
        <v>0</v>
      </c>
    </row>
    <row r="5661" spans="2:55" x14ac:dyDescent="0.45">
      <c r="B5661" s="25">
        <v>5654</v>
      </c>
      <c r="D5661" s="9" t="s">
        <v>55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0</v>
      </c>
      <c r="R5661" s="9">
        <v>0</v>
      </c>
      <c r="S5661" s="9">
        <v>0</v>
      </c>
      <c r="T5661" s="9">
        <v>0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0</v>
      </c>
      <c r="AB5661" s="9">
        <v>0</v>
      </c>
      <c r="AC5661" s="9">
        <v>0</v>
      </c>
      <c r="AD5661" s="9">
        <v>0</v>
      </c>
      <c r="AE5661" s="9">
        <v>0</v>
      </c>
      <c r="AF5661" s="9">
        <v>0</v>
      </c>
      <c r="AG5661" s="9">
        <v>0</v>
      </c>
      <c r="AH5661" s="9">
        <v>0</v>
      </c>
      <c r="AI5661" s="9">
        <v>0</v>
      </c>
      <c r="AJ5661" s="9">
        <v>0</v>
      </c>
      <c r="AK5661" s="9">
        <v>0</v>
      </c>
      <c r="AL5661" s="9">
        <v>0</v>
      </c>
      <c r="AM5661" s="9">
        <v>0</v>
      </c>
      <c r="AN5661" s="9">
        <v>0</v>
      </c>
      <c r="AO5661" s="9">
        <v>0</v>
      </c>
      <c r="AP5661" s="9">
        <v>0</v>
      </c>
      <c r="AQ5661" s="9">
        <v>0</v>
      </c>
      <c r="AR5661" s="9">
        <v>0</v>
      </c>
      <c r="AS5661" s="9">
        <v>0</v>
      </c>
      <c r="AT5661" s="9">
        <v>0</v>
      </c>
      <c r="AU5661" s="9">
        <v>0</v>
      </c>
      <c r="AV5661" s="9">
        <v>0</v>
      </c>
      <c r="AW5661" s="9">
        <v>0</v>
      </c>
      <c r="AX5661" s="9">
        <v>0</v>
      </c>
      <c r="AY5661" s="9">
        <v>0</v>
      </c>
      <c r="AZ5661" s="9">
        <v>0</v>
      </c>
      <c r="BA5661" s="9">
        <v>0</v>
      </c>
      <c r="BB5661" s="9">
        <v>0</v>
      </c>
      <c r="BC5661" s="9">
        <v>0</v>
      </c>
    </row>
    <row r="5662" spans="2:55" x14ac:dyDescent="0.45">
      <c r="B5662" s="25">
        <v>5655</v>
      </c>
      <c r="D5662" s="9" t="s">
        <v>3</v>
      </c>
      <c r="E5662" s="9">
        <v>0</v>
      </c>
      <c r="F5662" s="9">
        <v>5</v>
      </c>
      <c r="G5662" s="9">
        <v>22</v>
      </c>
      <c r="H5662" s="9">
        <v>19</v>
      </c>
      <c r="I5662" s="9">
        <v>13</v>
      </c>
      <c r="J5662" s="9">
        <v>0</v>
      </c>
      <c r="K5662" s="9">
        <v>0</v>
      </c>
      <c r="L5662" s="9">
        <v>16</v>
      </c>
      <c r="M5662" s="9">
        <v>18</v>
      </c>
      <c r="N5662" s="9">
        <v>16</v>
      </c>
      <c r="O5662" s="9">
        <v>29</v>
      </c>
      <c r="P5662" s="9">
        <v>7</v>
      </c>
      <c r="Q5662" s="9">
        <v>10</v>
      </c>
      <c r="R5662" s="9">
        <v>0</v>
      </c>
      <c r="S5662" s="9">
        <v>4</v>
      </c>
      <c r="T5662" s="9">
        <v>7</v>
      </c>
      <c r="U5662" s="9">
        <v>3</v>
      </c>
      <c r="V5662" s="9">
        <v>4</v>
      </c>
      <c r="W5662" s="9">
        <v>15</v>
      </c>
      <c r="X5662" s="9">
        <v>11</v>
      </c>
      <c r="Y5662" s="9">
        <v>3</v>
      </c>
      <c r="Z5662" s="9">
        <v>0</v>
      </c>
      <c r="AA5662" s="9">
        <v>10</v>
      </c>
      <c r="AB5662" s="9">
        <v>30</v>
      </c>
      <c r="AC5662" s="9">
        <v>3</v>
      </c>
      <c r="AD5662" s="9">
        <v>10</v>
      </c>
      <c r="AE5662" s="9">
        <v>4</v>
      </c>
      <c r="AF5662" s="9">
        <v>0</v>
      </c>
      <c r="AG5662" s="9">
        <v>9</v>
      </c>
      <c r="AH5662" s="9">
        <v>3</v>
      </c>
      <c r="AI5662" s="9">
        <v>9</v>
      </c>
      <c r="AJ5662" s="9">
        <v>0</v>
      </c>
      <c r="AK5662" s="9">
        <v>5</v>
      </c>
      <c r="AL5662" s="9">
        <v>4</v>
      </c>
      <c r="AM5662" s="9">
        <v>6</v>
      </c>
      <c r="AN5662" s="9">
        <v>0</v>
      </c>
      <c r="AO5662" s="9">
        <v>3</v>
      </c>
      <c r="AP5662" s="9">
        <v>9</v>
      </c>
      <c r="AQ5662" s="9">
        <v>0</v>
      </c>
      <c r="AR5662" s="9">
        <v>0</v>
      </c>
      <c r="AS5662" s="9">
        <v>0</v>
      </c>
      <c r="AT5662" s="9">
        <v>0</v>
      </c>
      <c r="AU5662" s="9">
        <v>4</v>
      </c>
      <c r="AV5662" s="9">
        <v>0</v>
      </c>
      <c r="AW5662" s="9">
        <v>0</v>
      </c>
      <c r="AX5662" s="9">
        <v>0</v>
      </c>
      <c r="AY5662" s="9">
        <v>0</v>
      </c>
      <c r="AZ5662" s="9">
        <v>3</v>
      </c>
      <c r="BA5662" s="9">
        <v>25</v>
      </c>
      <c r="BB5662" s="9">
        <v>5</v>
      </c>
      <c r="BC5662" s="9">
        <v>0</v>
      </c>
    </row>
    <row r="5663" spans="2:55" x14ac:dyDescent="0.45">
      <c r="B5663" s="25">
        <v>5656</v>
      </c>
      <c r="C5663" s="28" t="s">
        <v>219</v>
      </c>
      <c r="D5663" s="9" t="s">
        <v>56</v>
      </c>
      <c r="E5663" s="9">
        <v>0</v>
      </c>
      <c r="F5663" s="9">
        <v>0</v>
      </c>
      <c r="G5663" s="9">
        <v>0</v>
      </c>
      <c r="H5663" s="9">
        <v>5</v>
      </c>
      <c r="I5663" s="9">
        <v>3</v>
      </c>
      <c r="J5663" s="9">
        <v>4</v>
      </c>
      <c r="K5663" s="9">
        <v>0</v>
      </c>
      <c r="L5663" s="9">
        <v>4</v>
      </c>
      <c r="M5663" s="9">
        <v>4</v>
      </c>
      <c r="N5663" s="9">
        <v>9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>
        <v>0</v>
      </c>
      <c r="U5663" s="9">
        <v>0</v>
      </c>
      <c r="V5663" s="9">
        <v>0</v>
      </c>
      <c r="W5663" s="9">
        <v>0</v>
      </c>
      <c r="X5663" s="9">
        <v>0</v>
      </c>
      <c r="Y5663" s="9">
        <v>0</v>
      </c>
      <c r="Z5663" s="9">
        <v>0</v>
      </c>
      <c r="AA5663" s="9">
        <v>0</v>
      </c>
      <c r="AB5663" s="9">
        <v>0</v>
      </c>
      <c r="AC5663" s="9">
        <v>0</v>
      </c>
      <c r="AD5663" s="9">
        <v>0</v>
      </c>
      <c r="AE5663" s="9">
        <v>0</v>
      </c>
      <c r="AF5663" s="9">
        <v>0</v>
      </c>
      <c r="AG5663" s="9">
        <v>0</v>
      </c>
      <c r="AH5663" s="9">
        <v>0</v>
      </c>
      <c r="AI5663" s="9">
        <v>0</v>
      </c>
      <c r="AJ5663" s="9">
        <v>0</v>
      </c>
      <c r="AK5663" s="9">
        <v>0</v>
      </c>
      <c r="AL5663" s="9">
        <v>0</v>
      </c>
      <c r="AM5663" s="9">
        <v>0</v>
      </c>
      <c r="AN5663" s="9">
        <v>0</v>
      </c>
      <c r="AO5663" s="9">
        <v>0</v>
      </c>
      <c r="AP5663" s="9">
        <v>0</v>
      </c>
      <c r="AQ5663" s="9">
        <v>0</v>
      </c>
      <c r="AR5663" s="9">
        <v>0</v>
      </c>
      <c r="AS5663" s="9">
        <v>0</v>
      </c>
      <c r="AT5663" s="9">
        <v>0</v>
      </c>
      <c r="AU5663" s="9">
        <v>0</v>
      </c>
      <c r="AV5663" s="9">
        <v>0</v>
      </c>
      <c r="AW5663" s="9">
        <v>0</v>
      </c>
      <c r="AX5663" s="9">
        <v>0</v>
      </c>
      <c r="AY5663" s="9">
        <v>0</v>
      </c>
      <c r="AZ5663" s="9">
        <v>3</v>
      </c>
      <c r="BA5663" s="9">
        <v>0</v>
      </c>
      <c r="BB5663" s="9">
        <v>0</v>
      </c>
      <c r="BC5663" s="9">
        <v>0</v>
      </c>
    </row>
    <row r="5664" spans="2:55" x14ac:dyDescent="0.45">
      <c r="B5664" s="25">
        <v>5657</v>
      </c>
      <c r="D5664" s="9" t="s">
        <v>57</v>
      </c>
      <c r="E5664" s="9">
        <v>0</v>
      </c>
      <c r="F5664" s="9">
        <v>0</v>
      </c>
      <c r="G5664" s="9">
        <v>0</v>
      </c>
      <c r="H5664" s="9">
        <v>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>
        <v>0</v>
      </c>
      <c r="Y5664" s="9">
        <v>0</v>
      </c>
      <c r="Z5664" s="9">
        <v>0</v>
      </c>
      <c r="AA5664" s="9">
        <v>0</v>
      </c>
      <c r="AB5664" s="9">
        <v>0</v>
      </c>
      <c r="AC5664" s="9">
        <v>0</v>
      </c>
      <c r="AD5664" s="9">
        <v>0</v>
      </c>
      <c r="AE5664" s="9">
        <v>0</v>
      </c>
      <c r="AF5664" s="9">
        <v>0</v>
      </c>
      <c r="AG5664" s="9">
        <v>0</v>
      </c>
      <c r="AH5664" s="9">
        <v>0</v>
      </c>
      <c r="AI5664" s="9">
        <v>0</v>
      </c>
      <c r="AJ5664" s="9">
        <v>0</v>
      </c>
      <c r="AK5664" s="9">
        <v>0</v>
      </c>
      <c r="AL5664" s="9">
        <v>0</v>
      </c>
      <c r="AM5664" s="9">
        <v>0</v>
      </c>
      <c r="AN5664" s="9">
        <v>0</v>
      </c>
      <c r="AO5664" s="9">
        <v>0</v>
      </c>
      <c r="AP5664" s="9">
        <v>0</v>
      </c>
      <c r="AQ5664" s="9">
        <v>0</v>
      </c>
      <c r="AR5664" s="9">
        <v>0</v>
      </c>
      <c r="AS5664" s="9">
        <v>0</v>
      </c>
      <c r="AT5664" s="9">
        <v>0</v>
      </c>
      <c r="AU5664" s="9">
        <v>0</v>
      </c>
      <c r="AV5664" s="9">
        <v>0</v>
      </c>
      <c r="AW5664" s="9">
        <v>0</v>
      </c>
      <c r="AX5664" s="9">
        <v>0</v>
      </c>
      <c r="AY5664" s="9">
        <v>0</v>
      </c>
      <c r="AZ5664" s="9">
        <v>0</v>
      </c>
      <c r="BA5664" s="9">
        <v>0</v>
      </c>
      <c r="BB5664" s="9">
        <v>0</v>
      </c>
      <c r="BC5664" s="9">
        <v>0</v>
      </c>
    </row>
    <row r="5665" spans="2:55" x14ac:dyDescent="0.45">
      <c r="B5665" s="25">
        <v>5658</v>
      </c>
      <c r="D5665" s="9" t="s">
        <v>58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3</v>
      </c>
      <c r="Q5665" s="9">
        <v>0</v>
      </c>
      <c r="R5665" s="9">
        <v>0</v>
      </c>
      <c r="S5665" s="9">
        <v>0</v>
      </c>
      <c r="T5665" s="9">
        <v>0</v>
      </c>
      <c r="U5665" s="9">
        <v>0</v>
      </c>
      <c r="V5665" s="9">
        <v>0</v>
      </c>
      <c r="W5665" s="9">
        <v>0</v>
      </c>
      <c r="X5665" s="9">
        <v>0</v>
      </c>
      <c r="Y5665" s="9">
        <v>0</v>
      </c>
      <c r="Z5665" s="9">
        <v>0</v>
      </c>
      <c r="AA5665" s="9">
        <v>0</v>
      </c>
      <c r="AB5665" s="9">
        <v>0</v>
      </c>
      <c r="AC5665" s="9">
        <v>0</v>
      </c>
      <c r="AD5665" s="9">
        <v>0</v>
      </c>
      <c r="AE5665" s="9">
        <v>0</v>
      </c>
      <c r="AF5665" s="9">
        <v>0</v>
      </c>
      <c r="AG5665" s="9">
        <v>0</v>
      </c>
      <c r="AH5665" s="9">
        <v>0</v>
      </c>
      <c r="AI5665" s="9">
        <v>0</v>
      </c>
      <c r="AJ5665" s="9">
        <v>0</v>
      </c>
      <c r="AK5665" s="9">
        <v>0</v>
      </c>
      <c r="AL5665" s="9">
        <v>0</v>
      </c>
      <c r="AM5665" s="9">
        <v>0</v>
      </c>
      <c r="AN5665" s="9">
        <v>0</v>
      </c>
      <c r="AO5665" s="9">
        <v>0</v>
      </c>
      <c r="AP5665" s="9">
        <v>0</v>
      </c>
      <c r="AQ5665" s="9">
        <v>0</v>
      </c>
      <c r="AR5665" s="9">
        <v>0</v>
      </c>
      <c r="AS5665" s="9">
        <v>0</v>
      </c>
      <c r="AT5665" s="9">
        <v>0</v>
      </c>
      <c r="AU5665" s="9">
        <v>0</v>
      </c>
      <c r="AV5665" s="9">
        <v>0</v>
      </c>
      <c r="AW5665" s="9">
        <v>0</v>
      </c>
      <c r="AX5665" s="9">
        <v>0</v>
      </c>
      <c r="AY5665" s="9">
        <v>0</v>
      </c>
      <c r="AZ5665" s="9">
        <v>0</v>
      </c>
      <c r="BA5665" s="9">
        <v>0</v>
      </c>
      <c r="BB5665" s="9">
        <v>0</v>
      </c>
      <c r="BC5665" s="9">
        <v>0</v>
      </c>
    </row>
    <row r="5666" spans="2:55" x14ac:dyDescent="0.45">
      <c r="B5666" s="25">
        <v>5659</v>
      </c>
      <c r="D5666" s="9" t="s">
        <v>59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  <c r="N5666" s="9">
        <v>0</v>
      </c>
      <c r="O5666" s="9">
        <v>0</v>
      </c>
      <c r="P5666" s="9">
        <v>0</v>
      </c>
      <c r="Q5666" s="9">
        <v>0</v>
      </c>
      <c r="R5666" s="9">
        <v>0</v>
      </c>
      <c r="S5666" s="9">
        <v>0</v>
      </c>
      <c r="T5666" s="9">
        <v>0</v>
      </c>
      <c r="U5666" s="9">
        <v>0</v>
      </c>
      <c r="V5666" s="9">
        <v>0</v>
      </c>
      <c r="W5666" s="9">
        <v>0</v>
      </c>
      <c r="X5666" s="9">
        <v>0</v>
      </c>
      <c r="Y5666" s="9">
        <v>0</v>
      </c>
      <c r="Z5666" s="9">
        <v>0</v>
      </c>
      <c r="AA5666" s="9">
        <v>0</v>
      </c>
      <c r="AB5666" s="9">
        <v>0</v>
      </c>
      <c r="AC5666" s="9">
        <v>0</v>
      </c>
      <c r="AD5666" s="9">
        <v>0</v>
      </c>
      <c r="AE5666" s="9">
        <v>0</v>
      </c>
      <c r="AF5666" s="9">
        <v>0</v>
      </c>
      <c r="AG5666" s="9">
        <v>0</v>
      </c>
      <c r="AH5666" s="9">
        <v>0</v>
      </c>
      <c r="AI5666" s="9">
        <v>0</v>
      </c>
      <c r="AJ5666" s="9">
        <v>0</v>
      </c>
      <c r="AK5666" s="9">
        <v>0</v>
      </c>
      <c r="AL5666" s="9">
        <v>0</v>
      </c>
      <c r="AM5666" s="9">
        <v>0</v>
      </c>
      <c r="AN5666" s="9">
        <v>0</v>
      </c>
      <c r="AO5666" s="9">
        <v>0</v>
      </c>
      <c r="AP5666" s="9">
        <v>0</v>
      </c>
      <c r="AQ5666" s="9">
        <v>0</v>
      </c>
      <c r="AR5666" s="9">
        <v>0</v>
      </c>
      <c r="AS5666" s="9">
        <v>0</v>
      </c>
      <c r="AT5666" s="9">
        <v>0</v>
      </c>
      <c r="AU5666" s="9">
        <v>0</v>
      </c>
      <c r="AV5666" s="9">
        <v>0</v>
      </c>
      <c r="AW5666" s="9">
        <v>0</v>
      </c>
      <c r="AX5666" s="9">
        <v>0</v>
      </c>
      <c r="AY5666" s="9">
        <v>0</v>
      </c>
      <c r="AZ5666" s="9">
        <v>0</v>
      </c>
      <c r="BA5666" s="9">
        <v>0</v>
      </c>
      <c r="BB5666" s="9">
        <v>0</v>
      </c>
      <c r="BC5666" s="9">
        <v>0</v>
      </c>
    </row>
    <row r="5667" spans="2:55" x14ac:dyDescent="0.45">
      <c r="B5667" s="25">
        <v>5660</v>
      </c>
      <c r="D5667" s="9" t="s">
        <v>60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3</v>
      </c>
      <c r="N5667" s="9">
        <v>0</v>
      </c>
      <c r="O5667" s="9">
        <v>0</v>
      </c>
      <c r="P5667" s="9">
        <v>0</v>
      </c>
      <c r="Q5667" s="9">
        <v>0</v>
      </c>
      <c r="R5667" s="9">
        <v>0</v>
      </c>
      <c r="S5667" s="9">
        <v>0</v>
      </c>
      <c r="T5667" s="9">
        <v>0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0</v>
      </c>
      <c r="AB5667" s="9">
        <v>0</v>
      </c>
      <c r="AC5667" s="9">
        <v>0</v>
      </c>
      <c r="AD5667" s="9">
        <v>0</v>
      </c>
      <c r="AE5667" s="9">
        <v>0</v>
      </c>
      <c r="AF5667" s="9">
        <v>0</v>
      </c>
      <c r="AG5667" s="9">
        <v>0</v>
      </c>
      <c r="AH5667" s="9">
        <v>0</v>
      </c>
      <c r="AI5667" s="9">
        <v>0</v>
      </c>
      <c r="AJ5667" s="9">
        <v>0</v>
      </c>
      <c r="AK5667" s="9">
        <v>0</v>
      </c>
      <c r="AL5667" s="9">
        <v>0</v>
      </c>
      <c r="AM5667" s="9">
        <v>0</v>
      </c>
      <c r="AN5667" s="9">
        <v>0</v>
      </c>
      <c r="AO5667" s="9">
        <v>0</v>
      </c>
      <c r="AP5667" s="9">
        <v>0</v>
      </c>
      <c r="AQ5667" s="9">
        <v>0</v>
      </c>
      <c r="AR5667" s="9">
        <v>0</v>
      </c>
      <c r="AS5667" s="9">
        <v>0</v>
      </c>
      <c r="AT5667" s="9">
        <v>0</v>
      </c>
      <c r="AU5667" s="9">
        <v>0</v>
      </c>
      <c r="AV5667" s="9">
        <v>0</v>
      </c>
      <c r="AW5667" s="9">
        <v>0</v>
      </c>
      <c r="AX5667" s="9">
        <v>0</v>
      </c>
      <c r="AY5667" s="9">
        <v>0</v>
      </c>
      <c r="AZ5667" s="9">
        <v>0</v>
      </c>
      <c r="BA5667" s="9">
        <v>0</v>
      </c>
      <c r="BB5667" s="9">
        <v>0</v>
      </c>
      <c r="BC5667" s="9">
        <v>0</v>
      </c>
    </row>
    <row r="5668" spans="2:55" x14ac:dyDescent="0.45">
      <c r="B5668" s="25">
        <v>5661</v>
      </c>
      <c r="D5668" s="9" t="s">
        <v>61</v>
      </c>
      <c r="E5668" s="9">
        <v>0</v>
      </c>
      <c r="F5668" s="9">
        <v>0</v>
      </c>
      <c r="G5668" s="9">
        <v>0</v>
      </c>
      <c r="H5668" s="9">
        <v>5</v>
      </c>
      <c r="I5668" s="9">
        <v>0</v>
      </c>
      <c r="J5668" s="9">
        <v>0</v>
      </c>
      <c r="K5668" s="9">
        <v>0</v>
      </c>
      <c r="L5668" s="9">
        <v>7</v>
      </c>
      <c r="M5668" s="9">
        <v>6</v>
      </c>
      <c r="N5668" s="9">
        <v>7</v>
      </c>
      <c r="O5668" s="9">
        <v>0</v>
      </c>
      <c r="P5668" s="9">
        <v>0</v>
      </c>
      <c r="Q5668" s="9">
        <v>0</v>
      </c>
      <c r="R5668" s="9">
        <v>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  <c r="AC5668" s="9">
        <v>0</v>
      </c>
      <c r="AD5668" s="9">
        <v>0</v>
      </c>
      <c r="AE5668" s="9">
        <v>0</v>
      </c>
      <c r="AF5668" s="9">
        <v>0</v>
      </c>
      <c r="AG5668" s="9">
        <v>0</v>
      </c>
      <c r="AH5668" s="9">
        <v>0</v>
      </c>
      <c r="AI5668" s="9">
        <v>0</v>
      </c>
      <c r="AJ5668" s="9">
        <v>0</v>
      </c>
      <c r="AK5668" s="9">
        <v>0</v>
      </c>
      <c r="AL5668" s="9">
        <v>0</v>
      </c>
      <c r="AM5668" s="9">
        <v>0</v>
      </c>
      <c r="AN5668" s="9">
        <v>0</v>
      </c>
      <c r="AO5668" s="9">
        <v>0</v>
      </c>
      <c r="AP5668" s="9">
        <v>0</v>
      </c>
      <c r="AQ5668" s="9">
        <v>0</v>
      </c>
      <c r="AR5668" s="9">
        <v>0</v>
      </c>
      <c r="AS5668" s="9">
        <v>0</v>
      </c>
      <c r="AT5668" s="9">
        <v>0</v>
      </c>
      <c r="AU5668" s="9">
        <v>0</v>
      </c>
      <c r="AV5668" s="9">
        <v>0</v>
      </c>
      <c r="AW5668" s="9">
        <v>0</v>
      </c>
      <c r="AX5668" s="9">
        <v>0</v>
      </c>
      <c r="AY5668" s="9">
        <v>0</v>
      </c>
      <c r="AZ5668" s="9">
        <v>0</v>
      </c>
      <c r="BA5668" s="9">
        <v>0</v>
      </c>
      <c r="BB5668" s="9">
        <v>0</v>
      </c>
      <c r="BC5668" s="9">
        <v>0</v>
      </c>
    </row>
    <row r="5669" spans="2:55" x14ac:dyDescent="0.45">
      <c r="B5669" s="25">
        <v>5662</v>
      </c>
      <c r="D5669" s="9" t="s">
        <v>62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5</v>
      </c>
      <c r="N5669" s="9">
        <v>0</v>
      </c>
      <c r="O5669" s="9">
        <v>0</v>
      </c>
      <c r="P5669" s="9">
        <v>0</v>
      </c>
      <c r="Q5669" s="9">
        <v>0</v>
      </c>
      <c r="R5669" s="9">
        <v>0</v>
      </c>
      <c r="S5669" s="9">
        <v>0</v>
      </c>
      <c r="T5669" s="9">
        <v>0</v>
      </c>
      <c r="U5669" s="9">
        <v>0</v>
      </c>
      <c r="V5669" s="9">
        <v>0</v>
      </c>
      <c r="W5669" s="9">
        <v>0</v>
      </c>
      <c r="X5669" s="9">
        <v>0</v>
      </c>
      <c r="Y5669" s="9">
        <v>0</v>
      </c>
      <c r="Z5669" s="9">
        <v>0</v>
      </c>
      <c r="AA5669" s="9">
        <v>0</v>
      </c>
      <c r="AB5669" s="9">
        <v>0</v>
      </c>
      <c r="AC5669" s="9">
        <v>0</v>
      </c>
      <c r="AD5669" s="9">
        <v>0</v>
      </c>
      <c r="AE5669" s="9">
        <v>0</v>
      </c>
      <c r="AF5669" s="9">
        <v>0</v>
      </c>
      <c r="AG5669" s="9">
        <v>0</v>
      </c>
      <c r="AH5669" s="9">
        <v>0</v>
      </c>
      <c r="AI5669" s="9">
        <v>0</v>
      </c>
      <c r="AJ5669" s="9">
        <v>0</v>
      </c>
      <c r="AK5669" s="9">
        <v>0</v>
      </c>
      <c r="AL5669" s="9">
        <v>0</v>
      </c>
      <c r="AM5669" s="9">
        <v>0</v>
      </c>
      <c r="AN5669" s="9">
        <v>0</v>
      </c>
      <c r="AO5669" s="9">
        <v>0</v>
      </c>
      <c r="AP5669" s="9">
        <v>0</v>
      </c>
      <c r="AQ5669" s="9">
        <v>0</v>
      </c>
      <c r="AR5669" s="9">
        <v>0</v>
      </c>
      <c r="AS5669" s="9">
        <v>0</v>
      </c>
      <c r="AT5669" s="9">
        <v>0</v>
      </c>
      <c r="AU5669" s="9">
        <v>0</v>
      </c>
      <c r="AV5669" s="9">
        <v>0</v>
      </c>
      <c r="AW5669" s="9">
        <v>0</v>
      </c>
      <c r="AX5669" s="9">
        <v>0</v>
      </c>
      <c r="AY5669" s="9">
        <v>0</v>
      </c>
      <c r="AZ5669" s="9">
        <v>0</v>
      </c>
      <c r="BA5669" s="9">
        <v>0</v>
      </c>
      <c r="BB5669" s="9">
        <v>0</v>
      </c>
      <c r="BC5669" s="9">
        <v>0</v>
      </c>
    </row>
    <row r="5670" spans="2:55" x14ac:dyDescent="0.45">
      <c r="B5670" s="25">
        <v>5663</v>
      </c>
      <c r="D5670" s="9" t="s">
        <v>63</v>
      </c>
      <c r="E5670" s="9">
        <v>0</v>
      </c>
      <c r="F5670" s="9">
        <v>3</v>
      </c>
      <c r="G5670" s="9">
        <v>0</v>
      </c>
      <c r="H5670" s="9">
        <v>6</v>
      </c>
      <c r="I5670" s="9">
        <v>6</v>
      </c>
      <c r="J5670" s="9">
        <v>0</v>
      </c>
      <c r="K5670" s="9">
        <v>0</v>
      </c>
      <c r="L5670" s="9">
        <v>4</v>
      </c>
      <c r="M5670" s="9">
        <v>0</v>
      </c>
      <c r="N5670" s="9">
        <v>0</v>
      </c>
      <c r="O5670" s="9">
        <v>0</v>
      </c>
      <c r="P5670" s="9">
        <v>10</v>
      </c>
      <c r="Q5670" s="9">
        <v>0</v>
      </c>
      <c r="R5670" s="9">
        <v>0</v>
      </c>
      <c r="S5670" s="9">
        <v>6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0</v>
      </c>
      <c r="Z5670" s="9">
        <v>0</v>
      </c>
      <c r="AA5670" s="9">
        <v>0</v>
      </c>
      <c r="AB5670" s="9">
        <v>0</v>
      </c>
      <c r="AC5670" s="9">
        <v>0</v>
      </c>
      <c r="AD5670" s="9">
        <v>0</v>
      </c>
      <c r="AE5670" s="9">
        <v>0</v>
      </c>
      <c r="AF5670" s="9">
        <v>0</v>
      </c>
      <c r="AG5670" s="9">
        <v>4</v>
      </c>
      <c r="AH5670" s="9">
        <v>0</v>
      </c>
      <c r="AI5670" s="9">
        <v>0</v>
      </c>
      <c r="AJ5670" s="9">
        <v>0</v>
      </c>
      <c r="AK5670" s="9">
        <v>0</v>
      </c>
      <c r="AL5670" s="9">
        <v>0</v>
      </c>
      <c r="AM5670" s="9">
        <v>0</v>
      </c>
      <c r="AN5670" s="9">
        <v>0</v>
      </c>
      <c r="AO5670" s="9">
        <v>0</v>
      </c>
      <c r="AP5670" s="9">
        <v>0</v>
      </c>
      <c r="AQ5670" s="9">
        <v>0</v>
      </c>
      <c r="AR5670" s="9">
        <v>0</v>
      </c>
      <c r="AS5670" s="9">
        <v>0</v>
      </c>
      <c r="AT5670" s="9">
        <v>0</v>
      </c>
      <c r="AU5670" s="9">
        <v>0</v>
      </c>
      <c r="AV5670" s="9">
        <v>0</v>
      </c>
      <c r="AW5670" s="9">
        <v>0</v>
      </c>
      <c r="AX5670" s="9">
        <v>0</v>
      </c>
      <c r="AY5670" s="9">
        <v>0</v>
      </c>
      <c r="AZ5670" s="9">
        <v>0</v>
      </c>
      <c r="BA5670" s="9">
        <v>0</v>
      </c>
      <c r="BB5670" s="9">
        <v>0</v>
      </c>
      <c r="BC5670" s="9">
        <v>0</v>
      </c>
    </row>
    <row r="5671" spans="2:55" x14ac:dyDescent="0.45">
      <c r="B5671" s="25">
        <v>5664</v>
      </c>
      <c r="D5671" s="9" t="s">
        <v>64</v>
      </c>
      <c r="E5671" s="9">
        <v>0</v>
      </c>
      <c r="F5671" s="9">
        <v>0</v>
      </c>
      <c r="G5671" s="9">
        <v>0</v>
      </c>
      <c r="H5671" s="9">
        <v>3</v>
      </c>
      <c r="I5671" s="9">
        <v>0</v>
      </c>
      <c r="J5671" s="9">
        <v>0</v>
      </c>
      <c r="K5671" s="9">
        <v>0</v>
      </c>
      <c r="L5671" s="9">
        <v>3</v>
      </c>
      <c r="M5671" s="9">
        <v>0</v>
      </c>
      <c r="N5671" s="9">
        <v>0</v>
      </c>
      <c r="O5671" s="9">
        <v>0</v>
      </c>
      <c r="P5671" s="9">
        <v>8</v>
      </c>
      <c r="Q5671" s="9">
        <v>0</v>
      </c>
      <c r="R5671" s="9">
        <v>0</v>
      </c>
      <c r="S5671" s="9">
        <v>0</v>
      </c>
      <c r="T5671" s="9">
        <v>0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0</v>
      </c>
      <c r="AB5671" s="9">
        <v>0</v>
      </c>
      <c r="AC5671" s="9">
        <v>0</v>
      </c>
      <c r="AD5671" s="9">
        <v>0</v>
      </c>
      <c r="AE5671" s="9">
        <v>0</v>
      </c>
      <c r="AF5671" s="9">
        <v>0</v>
      </c>
      <c r="AG5671" s="9">
        <v>0</v>
      </c>
      <c r="AH5671" s="9">
        <v>0</v>
      </c>
      <c r="AI5671" s="9">
        <v>0</v>
      </c>
      <c r="AJ5671" s="9">
        <v>0</v>
      </c>
      <c r="AK5671" s="9">
        <v>0</v>
      </c>
      <c r="AL5671" s="9">
        <v>0</v>
      </c>
      <c r="AM5671" s="9">
        <v>0</v>
      </c>
      <c r="AN5671" s="9">
        <v>0</v>
      </c>
      <c r="AO5671" s="9">
        <v>0</v>
      </c>
      <c r="AP5671" s="9">
        <v>0</v>
      </c>
      <c r="AQ5671" s="9">
        <v>0</v>
      </c>
      <c r="AR5671" s="9">
        <v>0</v>
      </c>
      <c r="AS5671" s="9">
        <v>0</v>
      </c>
      <c r="AT5671" s="9">
        <v>0</v>
      </c>
      <c r="AU5671" s="9">
        <v>0</v>
      </c>
      <c r="AV5671" s="9">
        <v>0</v>
      </c>
      <c r="AW5671" s="9">
        <v>0</v>
      </c>
      <c r="AX5671" s="9">
        <v>0</v>
      </c>
      <c r="AY5671" s="9">
        <v>0</v>
      </c>
      <c r="AZ5671" s="9">
        <v>0</v>
      </c>
      <c r="BA5671" s="9">
        <v>0</v>
      </c>
      <c r="BB5671" s="9">
        <v>0</v>
      </c>
      <c r="BC5671" s="9">
        <v>0</v>
      </c>
    </row>
    <row r="5672" spans="2:55" x14ac:dyDescent="0.45">
      <c r="B5672" s="25">
        <v>5665</v>
      </c>
      <c r="D5672" s="9" t="s">
        <v>65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0</v>
      </c>
      <c r="V5672" s="9">
        <v>0</v>
      </c>
      <c r="W5672" s="9">
        <v>0</v>
      </c>
      <c r="X5672" s="9">
        <v>0</v>
      </c>
      <c r="Y5672" s="9">
        <v>0</v>
      </c>
      <c r="Z5672" s="9">
        <v>0</v>
      </c>
      <c r="AA5672" s="9">
        <v>0</v>
      </c>
      <c r="AB5672" s="9">
        <v>0</v>
      </c>
      <c r="AC5672" s="9">
        <v>0</v>
      </c>
      <c r="AD5672" s="9">
        <v>0</v>
      </c>
      <c r="AE5672" s="9">
        <v>0</v>
      </c>
      <c r="AF5672" s="9">
        <v>0</v>
      </c>
      <c r="AG5672" s="9">
        <v>0</v>
      </c>
      <c r="AH5672" s="9">
        <v>0</v>
      </c>
      <c r="AI5672" s="9">
        <v>0</v>
      </c>
      <c r="AJ5672" s="9">
        <v>0</v>
      </c>
      <c r="AK5672" s="9">
        <v>0</v>
      </c>
      <c r="AL5672" s="9">
        <v>0</v>
      </c>
      <c r="AM5672" s="9">
        <v>0</v>
      </c>
      <c r="AN5672" s="9">
        <v>0</v>
      </c>
      <c r="AO5672" s="9">
        <v>0</v>
      </c>
      <c r="AP5672" s="9">
        <v>0</v>
      </c>
      <c r="AQ5672" s="9">
        <v>0</v>
      </c>
      <c r="AR5672" s="9">
        <v>0</v>
      </c>
      <c r="AS5672" s="9">
        <v>0</v>
      </c>
      <c r="AT5672" s="9">
        <v>0</v>
      </c>
      <c r="AU5672" s="9">
        <v>0</v>
      </c>
      <c r="AV5672" s="9">
        <v>0</v>
      </c>
      <c r="AW5672" s="9">
        <v>0</v>
      </c>
      <c r="AX5672" s="9">
        <v>0</v>
      </c>
      <c r="AY5672" s="9">
        <v>0</v>
      </c>
      <c r="AZ5672" s="9">
        <v>0</v>
      </c>
      <c r="BA5672" s="9">
        <v>0</v>
      </c>
      <c r="BB5672" s="9">
        <v>0</v>
      </c>
      <c r="BC5672" s="9">
        <v>0</v>
      </c>
    </row>
    <row r="5673" spans="2:55" x14ac:dyDescent="0.45">
      <c r="B5673" s="25">
        <v>5666</v>
      </c>
      <c r="D5673" s="9" t="s">
        <v>66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0</v>
      </c>
      <c r="N5673" s="9">
        <v>0</v>
      </c>
      <c r="O5673" s="9">
        <v>0</v>
      </c>
      <c r="P5673" s="9">
        <v>0</v>
      </c>
      <c r="Q5673" s="9">
        <v>0</v>
      </c>
      <c r="R5673" s="9">
        <v>0</v>
      </c>
      <c r="S5673" s="9">
        <v>0</v>
      </c>
      <c r="T5673" s="9">
        <v>0</v>
      </c>
      <c r="U5673" s="9">
        <v>0</v>
      </c>
      <c r="V5673" s="9">
        <v>0</v>
      </c>
      <c r="W5673" s="9">
        <v>0</v>
      </c>
      <c r="X5673" s="9">
        <v>0</v>
      </c>
      <c r="Y5673" s="9">
        <v>0</v>
      </c>
      <c r="Z5673" s="9">
        <v>0</v>
      </c>
      <c r="AA5673" s="9">
        <v>0</v>
      </c>
      <c r="AB5673" s="9">
        <v>0</v>
      </c>
      <c r="AC5673" s="9">
        <v>0</v>
      </c>
      <c r="AD5673" s="9">
        <v>0</v>
      </c>
      <c r="AE5673" s="9">
        <v>0</v>
      </c>
      <c r="AF5673" s="9">
        <v>0</v>
      </c>
      <c r="AG5673" s="9">
        <v>0</v>
      </c>
      <c r="AH5673" s="9">
        <v>0</v>
      </c>
      <c r="AI5673" s="9">
        <v>0</v>
      </c>
      <c r="AJ5673" s="9">
        <v>0</v>
      </c>
      <c r="AK5673" s="9">
        <v>0</v>
      </c>
      <c r="AL5673" s="9">
        <v>0</v>
      </c>
      <c r="AM5673" s="9">
        <v>0</v>
      </c>
      <c r="AN5673" s="9">
        <v>0</v>
      </c>
      <c r="AO5673" s="9">
        <v>0</v>
      </c>
      <c r="AP5673" s="9">
        <v>0</v>
      </c>
      <c r="AQ5673" s="9">
        <v>0</v>
      </c>
      <c r="AR5673" s="9">
        <v>0</v>
      </c>
      <c r="AS5673" s="9">
        <v>0</v>
      </c>
      <c r="AT5673" s="9">
        <v>0</v>
      </c>
      <c r="AU5673" s="9">
        <v>0</v>
      </c>
      <c r="AV5673" s="9">
        <v>0</v>
      </c>
      <c r="AW5673" s="9">
        <v>0</v>
      </c>
      <c r="AX5673" s="9">
        <v>0</v>
      </c>
      <c r="AY5673" s="9">
        <v>0</v>
      </c>
      <c r="AZ5673" s="9">
        <v>0</v>
      </c>
      <c r="BA5673" s="9">
        <v>0</v>
      </c>
      <c r="BB5673" s="9">
        <v>0</v>
      </c>
      <c r="BC5673" s="9">
        <v>0</v>
      </c>
    </row>
    <row r="5674" spans="2:55" x14ac:dyDescent="0.45">
      <c r="B5674" s="25">
        <v>5667</v>
      </c>
      <c r="D5674" s="9" t="s">
        <v>67</v>
      </c>
      <c r="E5674" s="9">
        <v>0</v>
      </c>
      <c r="F5674" s="9">
        <v>0</v>
      </c>
      <c r="G5674" s="9">
        <v>0</v>
      </c>
      <c r="H5674" s="9">
        <v>5</v>
      </c>
      <c r="I5674" s="9">
        <v>0</v>
      </c>
      <c r="J5674" s="9">
        <v>0</v>
      </c>
      <c r="K5674" s="9">
        <v>0</v>
      </c>
      <c r="L5674" s="9">
        <v>5</v>
      </c>
      <c r="M5674" s="9">
        <v>19</v>
      </c>
      <c r="N5674" s="9">
        <v>0</v>
      </c>
      <c r="O5674" s="9">
        <v>0</v>
      </c>
      <c r="P5674" s="9">
        <v>5</v>
      </c>
      <c r="Q5674" s="9">
        <v>0</v>
      </c>
      <c r="R5674" s="9">
        <v>0</v>
      </c>
      <c r="S5674" s="9">
        <v>0</v>
      </c>
      <c r="T5674" s="9">
        <v>3</v>
      </c>
      <c r="U5674" s="9">
        <v>4</v>
      </c>
      <c r="V5674" s="9">
        <v>0</v>
      </c>
      <c r="W5674" s="9">
        <v>0</v>
      </c>
      <c r="X5674" s="9">
        <v>5</v>
      </c>
      <c r="Y5674" s="9">
        <v>0</v>
      </c>
      <c r="Z5674" s="9">
        <v>0</v>
      </c>
      <c r="AA5674" s="9">
        <v>4</v>
      </c>
      <c r="AB5674" s="9">
        <v>0</v>
      </c>
      <c r="AC5674" s="9">
        <v>0</v>
      </c>
      <c r="AD5674" s="9">
        <v>0</v>
      </c>
      <c r="AE5674" s="9">
        <v>0</v>
      </c>
      <c r="AF5674" s="9">
        <v>0</v>
      </c>
      <c r="AG5674" s="9">
        <v>0</v>
      </c>
      <c r="AH5674" s="9">
        <v>0</v>
      </c>
      <c r="AI5674" s="9">
        <v>0</v>
      </c>
      <c r="AJ5674" s="9">
        <v>0</v>
      </c>
      <c r="AK5674" s="9">
        <v>0</v>
      </c>
      <c r="AL5674" s="9">
        <v>0</v>
      </c>
      <c r="AM5674" s="9">
        <v>0</v>
      </c>
      <c r="AN5674" s="9">
        <v>0</v>
      </c>
      <c r="AO5674" s="9">
        <v>0</v>
      </c>
      <c r="AP5674" s="9">
        <v>0</v>
      </c>
      <c r="AQ5674" s="9">
        <v>0</v>
      </c>
      <c r="AR5674" s="9">
        <v>0</v>
      </c>
      <c r="AS5674" s="9">
        <v>0</v>
      </c>
      <c r="AT5674" s="9">
        <v>0</v>
      </c>
      <c r="AU5674" s="9">
        <v>0</v>
      </c>
      <c r="AV5674" s="9">
        <v>0</v>
      </c>
      <c r="AW5674" s="9">
        <v>0</v>
      </c>
      <c r="AX5674" s="9">
        <v>0</v>
      </c>
      <c r="AY5674" s="9">
        <v>0</v>
      </c>
      <c r="AZ5674" s="9">
        <v>0</v>
      </c>
      <c r="BA5674" s="9">
        <v>0</v>
      </c>
      <c r="BB5674" s="9">
        <v>0</v>
      </c>
      <c r="BC5674" s="9">
        <v>0</v>
      </c>
    </row>
    <row r="5675" spans="2:55" x14ac:dyDescent="0.45">
      <c r="B5675" s="25">
        <v>5668</v>
      </c>
      <c r="D5675" s="9" t="s">
        <v>68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0</v>
      </c>
      <c r="T5675" s="9">
        <v>0</v>
      </c>
      <c r="U5675" s="9">
        <v>0</v>
      </c>
      <c r="V5675" s="9">
        <v>0</v>
      </c>
      <c r="W5675" s="9">
        <v>0</v>
      </c>
      <c r="X5675" s="9">
        <v>0</v>
      </c>
      <c r="Y5675" s="9">
        <v>7</v>
      </c>
      <c r="Z5675" s="9">
        <v>0</v>
      </c>
      <c r="AA5675" s="9">
        <v>0</v>
      </c>
      <c r="AB5675" s="9">
        <v>0</v>
      </c>
      <c r="AC5675" s="9">
        <v>0</v>
      </c>
      <c r="AD5675" s="9">
        <v>0</v>
      </c>
      <c r="AE5675" s="9">
        <v>0</v>
      </c>
      <c r="AF5675" s="9">
        <v>0</v>
      </c>
      <c r="AG5675" s="9">
        <v>0</v>
      </c>
      <c r="AH5675" s="9">
        <v>0</v>
      </c>
      <c r="AI5675" s="9">
        <v>0</v>
      </c>
      <c r="AJ5675" s="9">
        <v>0</v>
      </c>
      <c r="AK5675" s="9">
        <v>0</v>
      </c>
      <c r="AL5675" s="9">
        <v>0</v>
      </c>
      <c r="AM5675" s="9">
        <v>0</v>
      </c>
      <c r="AN5675" s="9">
        <v>0</v>
      </c>
      <c r="AO5675" s="9">
        <v>0</v>
      </c>
      <c r="AP5675" s="9">
        <v>0</v>
      </c>
      <c r="AQ5675" s="9">
        <v>0</v>
      </c>
      <c r="AR5675" s="9">
        <v>0</v>
      </c>
      <c r="AS5675" s="9">
        <v>0</v>
      </c>
      <c r="AT5675" s="9">
        <v>0</v>
      </c>
      <c r="AU5675" s="9">
        <v>0</v>
      </c>
      <c r="AV5675" s="9">
        <v>0</v>
      </c>
      <c r="AW5675" s="9">
        <v>0</v>
      </c>
      <c r="AX5675" s="9">
        <v>0</v>
      </c>
      <c r="AY5675" s="9">
        <v>0</v>
      </c>
      <c r="AZ5675" s="9">
        <v>0</v>
      </c>
      <c r="BA5675" s="9">
        <v>0</v>
      </c>
      <c r="BB5675" s="9">
        <v>0</v>
      </c>
      <c r="BC5675" s="9">
        <v>0</v>
      </c>
    </row>
    <row r="5676" spans="2:55" x14ac:dyDescent="0.45">
      <c r="B5676" s="25">
        <v>5669</v>
      </c>
      <c r="D5676" s="9" t="s">
        <v>69</v>
      </c>
      <c r="E5676" s="9">
        <v>0</v>
      </c>
      <c r="F5676" s="9">
        <v>0</v>
      </c>
      <c r="G5676" s="9">
        <v>0</v>
      </c>
      <c r="H5676" s="9">
        <v>0</v>
      </c>
      <c r="I5676" s="9">
        <v>0</v>
      </c>
      <c r="J5676" s="9">
        <v>0</v>
      </c>
      <c r="K5676" s="9">
        <v>0</v>
      </c>
      <c r="L5676" s="9">
        <v>0</v>
      </c>
      <c r="M5676" s="9">
        <v>4</v>
      </c>
      <c r="N5676" s="9">
        <v>0</v>
      </c>
      <c r="O5676" s="9">
        <v>0</v>
      </c>
      <c r="P5676" s="9">
        <v>0</v>
      </c>
      <c r="Q5676" s="9">
        <v>0</v>
      </c>
      <c r="R5676" s="9">
        <v>0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  <c r="AC5676" s="9">
        <v>0</v>
      </c>
      <c r="AD5676" s="9">
        <v>0</v>
      </c>
      <c r="AE5676" s="9">
        <v>0</v>
      </c>
      <c r="AF5676" s="9">
        <v>0</v>
      </c>
      <c r="AG5676" s="9">
        <v>0</v>
      </c>
      <c r="AH5676" s="9">
        <v>0</v>
      </c>
      <c r="AI5676" s="9">
        <v>0</v>
      </c>
      <c r="AJ5676" s="9">
        <v>0</v>
      </c>
      <c r="AK5676" s="9">
        <v>0</v>
      </c>
      <c r="AL5676" s="9">
        <v>0</v>
      </c>
      <c r="AM5676" s="9">
        <v>0</v>
      </c>
      <c r="AN5676" s="9">
        <v>0</v>
      </c>
      <c r="AO5676" s="9">
        <v>0</v>
      </c>
      <c r="AP5676" s="9">
        <v>0</v>
      </c>
      <c r="AQ5676" s="9">
        <v>0</v>
      </c>
      <c r="AR5676" s="9">
        <v>0</v>
      </c>
      <c r="AS5676" s="9">
        <v>0</v>
      </c>
      <c r="AT5676" s="9">
        <v>0</v>
      </c>
      <c r="AU5676" s="9">
        <v>0</v>
      </c>
      <c r="AV5676" s="9">
        <v>0</v>
      </c>
      <c r="AW5676" s="9">
        <v>0</v>
      </c>
      <c r="AX5676" s="9">
        <v>0</v>
      </c>
      <c r="AY5676" s="9">
        <v>0</v>
      </c>
      <c r="AZ5676" s="9">
        <v>0</v>
      </c>
      <c r="BA5676" s="9">
        <v>0</v>
      </c>
      <c r="BB5676" s="9">
        <v>0</v>
      </c>
      <c r="BC5676" s="9">
        <v>0</v>
      </c>
    </row>
    <row r="5677" spans="2:55" x14ac:dyDescent="0.45">
      <c r="B5677" s="25">
        <v>5670</v>
      </c>
      <c r="D5677" s="9" t="s">
        <v>70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  <c r="Q5677" s="9">
        <v>0</v>
      </c>
      <c r="R5677" s="9">
        <v>0</v>
      </c>
      <c r="S5677" s="9">
        <v>0</v>
      </c>
      <c r="T5677" s="9">
        <v>6</v>
      </c>
      <c r="U5677" s="9">
        <v>0</v>
      </c>
      <c r="V5677" s="9">
        <v>0</v>
      </c>
      <c r="W5677" s="9">
        <v>0</v>
      </c>
      <c r="X5677" s="9">
        <v>0</v>
      </c>
      <c r="Y5677" s="9">
        <v>0</v>
      </c>
      <c r="Z5677" s="9">
        <v>0</v>
      </c>
      <c r="AA5677" s="9">
        <v>0</v>
      </c>
      <c r="AB5677" s="9">
        <v>0</v>
      </c>
      <c r="AC5677" s="9">
        <v>0</v>
      </c>
      <c r="AD5677" s="9">
        <v>0</v>
      </c>
      <c r="AE5677" s="9">
        <v>0</v>
      </c>
      <c r="AF5677" s="9">
        <v>0</v>
      </c>
      <c r="AG5677" s="9">
        <v>0</v>
      </c>
      <c r="AH5677" s="9">
        <v>0</v>
      </c>
      <c r="AI5677" s="9">
        <v>0</v>
      </c>
      <c r="AJ5677" s="9">
        <v>0</v>
      </c>
      <c r="AK5677" s="9">
        <v>0</v>
      </c>
      <c r="AL5677" s="9">
        <v>0</v>
      </c>
      <c r="AM5677" s="9">
        <v>0</v>
      </c>
      <c r="AN5677" s="9">
        <v>0</v>
      </c>
      <c r="AO5677" s="9">
        <v>0</v>
      </c>
      <c r="AP5677" s="9">
        <v>0</v>
      </c>
      <c r="AQ5677" s="9">
        <v>0</v>
      </c>
      <c r="AR5677" s="9">
        <v>0</v>
      </c>
      <c r="AS5677" s="9">
        <v>0</v>
      </c>
      <c r="AT5677" s="9">
        <v>0</v>
      </c>
      <c r="AU5677" s="9">
        <v>0</v>
      </c>
      <c r="AV5677" s="9">
        <v>0</v>
      </c>
      <c r="AW5677" s="9">
        <v>0</v>
      </c>
      <c r="AX5677" s="9">
        <v>0</v>
      </c>
      <c r="AY5677" s="9">
        <v>0</v>
      </c>
      <c r="AZ5677" s="9">
        <v>0</v>
      </c>
      <c r="BA5677" s="9">
        <v>0</v>
      </c>
      <c r="BB5677" s="9">
        <v>0</v>
      </c>
      <c r="BC5677" s="9">
        <v>0</v>
      </c>
    </row>
    <row r="5678" spans="2:55" x14ac:dyDescent="0.45">
      <c r="B5678" s="25">
        <v>5671</v>
      </c>
      <c r="D5678" s="9" t="s">
        <v>71</v>
      </c>
      <c r="E5678" s="9">
        <v>0</v>
      </c>
      <c r="F5678" s="9">
        <v>0</v>
      </c>
      <c r="G5678" s="9">
        <v>0</v>
      </c>
      <c r="H5678" s="9">
        <v>4</v>
      </c>
      <c r="I5678" s="9">
        <v>0</v>
      </c>
      <c r="J5678" s="9">
        <v>0</v>
      </c>
      <c r="K5678" s="9">
        <v>0</v>
      </c>
      <c r="L5678" s="9">
        <v>0</v>
      </c>
      <c r="M5678" s="9">
        <v>11</v>
      </c>
      <c r="N5678" s="9">
        <v>0</v>
      </c>
      <c r="O5678" s="9">
        <v>0</v>
      </c>
      <c r="P5678" s="9">
        <v>0</v>
      </c>
      <c r="Q5678" s="9">
        <v>0</v>
      </c>
      <c r="R5678" s="9">
        <v>0</v>
      </c>
      <c r="S5678" s="9">
        <v>0</v>
      </c>
      <c r="T5678" s="9">
        <v>4</v>
      </c>
      <c r="U5678" s="9">
        <v>0</v>
      </c>
      <c r="V5678" s="9">
        <v>0</v>
      </c>
      <c r="W5678" s="9">
        <v>0</v>
      </c>
      <c r="X5678" s="9">
        <v>3</v>
      </c>
      <c r="Y5678" s="9">
        <v>0</v>
      </c>
      <c r="Z5678" s="9">
        <v>0</v>
      </c>
      <c r="AA5678" s="9">
        <v>0</v>
      </c>
      <c r="AB5678" s="9">
        <v>0</v>
      </c>
      <c r="AC5678" s="9">
        <v>0</v>
      </c>
      <c r="AD5678" s="9">
        <v>0</v>
      </c>
      <c r="AE5678" s="9">
        <v>0</v>
      </c>
      <c r="AF5678" s="9">
        <v>0</v>
      </c>
      <c r="AG5678" s="9">
        <v>0</v>
      </c>
      <c r="AH5678" s="9">
        <v>0</v>
      </c>
      <c r="AI5678" s="9">
        <v>0</v>
      </c>
      <c r="AJ5678" s="9">
        <v>0</v>
      </c>
      <c r="AK5678" s="9">
        <v>0</v>
      </c>
      <c r="AL5678" s="9">
        <v>0</v>
      </c>
      <c r="AM5678" s="9">
        <v>0</v>
      </c>
      <c r="AN5678" s="9">
        <v>0</v>
      </c>
      <c r="AO5678" s="9">
        <v>0</v>
      </c>
      <c r="AP5678" s="9">
        <v>0</v>
      </c>
      <c r="AQ5678" s="9">
        <v>0</v>
      </c>
      <c r="AR5678" s="9">
        <v>0</v>
      </c>
      <c r="AS5678" s="9">
        <v>0</v>
      </c>
      <c r="AT5678" s="9">
        <v>6</v>
      </c>
      <c r="AU5678" s="9">
        <v>0</v>
      </c>
      <c r="AV5678" s="9">
        <v>0</v>
      </c>
      <c r="AW5678" s="9">
        <v>0</v>
      </c>
      <c r="AX5678" s="9">
        <v>0</v>
      </c>
      <c r="AY5678" s="9">
        <v>0</v>
      </c>
      <c r="AZ5678" s="9">
        <v>3</v>
      </c>
      <c r="BA5678" s="9">
        <v>0</v>
      </c>
      <c r="BB5678" s="9">
        <v>0</v>
      </c>
      <c r="BC5678" s="9">
        <v>0</v>
      </c>
    </row>
    <row r="5679" spans="2:55" x14ac:dyDescent="0.45">
      <c r="B5679" s="25">
        <v>5672</v>
      </c>
      <c r="D5679" s="9" t="s">
        <v>72</v>
      </c>
      <c r="E5679" s="9">
        <v>0</v>
      </c>
      <c r="F5679" s="9">
        <v>5</v>
      </c>
      <c r="G5679" s="9">
        <v>0</v>
      </c>
      <c r="H5679" s="9">
        <v>4</v>
      </c>
      <c r="I5679" s="9">
        <v>5</v>
      </c>
      <c r="J5679" s="9">
        <v>0</v>
      </c>
      <c r="K5679" s="9">
        <v>0</v>
      </c>
      <c r="L5679" s="9">
        <v>0</v>
      </c>
      <c r="M5679" s="9">
        <v>3</v>
      </c>
      <c r="N5679" s="9">
        <v>0</v>
      </c>
      <c r="O5679" s="9">
        <v>0</v>
      </c>
      <c r="P5679" s="9">
        <v>0</v>
      </c>
      <c r="Q5679" s="9">
        <v>0</v>
      </c>
      <c r="R5679" s="9">
        <v>0</v>
      </c>
      <c r="S5679" s="9">
        <v>3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0</v>
      </c>
      <c r="Z5679" s="9">
        <v>0</v>
      </c>
      <c r="AA5679" s="9">
        <v>0</v>
      </c>
      <c r="AB5679" s="9">
        <v>0</v>
      </c>
      <c r="AC5679" s="9">
        <v>0</v>
      </c>
      <c r="AD5679" s="9">
        <v>0</v>
      </c>
      <c r="AE5679" s="9">
        <v>0</v>
      </c>
      <c r="AF5679" s="9">
        <v>0</v>
      </c>
      <c r="AG5679" s="9">
        <v>0</v>
      </c>
      <c r="AH5679" s="9">
        <v>0</v>
      </c>
      <c r="AI5679" s="9">
        <v>0</v>
      </c>
      <c r="AJ5679" s="9">
        <v>0</v>
      </c>
      <c r="AK5679" s="9">
        <v>0</v>
      </c>
      <c r="AL5679" s="9">
        <v>0</v>
      </c>
      <c r="AM5679" s="9">
        <v>0</v>
      </c>
      <c r="AN5679" s="9">
        <v>0</v>
      </c>
      <c r="AO5679" s="9">
        <v>0</v>
      </c>
      <c r="AP5679" s="9">
        <v>0</v>
      </c>
      <c r="AQ5679" s="9">
        <v>0</v>
      </c>
      <c r="AR5679" s="9">
        <v>0</v>
      </c>
      <c r="AS5679" s="9">
        <v>0</v>
      </c>
      <c r="AT5679" s="9">
        <v>0</v>
      </c>
      <c r="AU5679" s="9">
        <v>0</v>
      </c>
      <c r="AV5679" s="9">
        <v>0</v>
      </c>
      <c r="AW5679" s="9">
        <v>0</v>
      </c>
      <c r="AX5679" s="9">
        <v>0</v>
      </c>
      <c r="AY5679" s="9">
        <v>0</v>
      </c>
      <c r="AZ5679" s="9">
        <v>0</v>
      </c>
      <c r="BA5679" s="9">
        <v>0</v>
      </c>
      <c r="BB5679" s="9">
        <v>0</v>
      </c>
      <c r="BC5679" s="9">
        <v>0</v>
      </c>
    </row>
    <row r="5680" spans="2:55" x14ac:dyDescent="0.45">
      <c r="B5680" s="25">
        <v>5673</v>
      </c>
      <c r="D5680" s="9" t="s">
        <v>73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3</v>
      </c>
      <c r="N5680" s="9">
        <v>0</v>
      </c>
      <c r="O5680" s="9">
        <v>0</v>
      </c>
      <c r="P5680" s="9">
        <v>0</v>
      </c>
      <c r="Q5680" s="9">
        <v>0</v>
      </c>
      <c r="R5680" s="9">
        <v>0</v>
      </c>
      <c r="S5680" s="9">
        <v>0</v>
      </c>
      <c r="T5680" s="9">
        <v>0</v>
      </c>
      <c r="U5680" s="9">
        <v>0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  <c r="AB5680" s="9">
        <v>0</v>
      </c>
      <c r="AC5680" s="9">
        <v>0</v>
      </c>
      <c r="AD5680" s="9">
        <v>0</v>
      </c>
      <c r="AE5680" s="9">
        <v>0</v>
      </c>
      <c r="AF5680" s="9">
        <v>0</v>
      </c>
      <c r="AG5680" s="9">
        <v>0</v>
      </c>
      <c r="AH5680" s="9">
        <v>0</v>
      </c>
      <c r="AI5680" s="9">
        <v>0</v>
      </c>
      <c r="AJ5680" s="9">
        <v>0</v>
      </c>
      <c r="AK5680" s="9">
        <v>0</v>
      </c>
      <c r="AL5680" s="9">
        <v>0</v>
      </c>
      <c r="AM5680" s="9">
        <v>0</v>
      </c>
      <c r="AN5680" s="9">
        <v>0</v>
      </c>
      <c r="AO5680" s="9">
        <v>0</v>
      </c>
      <c r="AP5680" s="9">
        <v>0</v>
      </c>
      <c r="AQ5680" s="9">
        <v>0</v>
      </c>
      <c r="AR5680" s="9">
        <v>0</v>
      </c>
      <c r="AS5680" s="9">
        <v>0</v>
      </c>
      <c r="AT5680" s="9">
        <v>0</v>
      </c>
      <c r="AU5680" s="9">
        <v>0</v>
      </c>
      <c r="AV5680" s="9">
        <v>0</v>
      </c>
      <c r="AW5680" s="9">
        <v>0</v>
      </c>
      <c r="AX5680" s="9">
        <v>0</v>
      </c>
      <c r="AY5680" s="9">
        <v>0</v>
      </c>
      <c r="AZ5680" s="9">
        <v>0</v>
      </c>
      <c r="BA5680" s="9">
        <v>0</v>
      </c>
      <c r="BB5680" s="9">
        <v>0</v>
      </c>
      <c r="BC5680" s="9">
        <v>0</v>
      </c>
    </row>
    <row r="5681" spans="2:55" x14ac:dyDescent="0.45">
      <c r="B5681" s="25">
        <v>5674</v>
      </c>
      <c r="D5681" s="9" t="s">
        <v>74</v>
      </c>
      <c r="E5681" s="9">
        <v>0</v>
      </c>
      <c r="F5681" s="9">
        <v>0</v>
      </c>
      <c r="G5681" s="9">
        <v>4</v>
      </c>
      <c r="H5681" s="9">
        <v>0</v>
      </c>
      <c r="I5681" s="9">
        <v>3</v>
      </c>
      <c r="J5681" s="9">
        <v>0</v>
      </c>
      <c r="K5681" s="9">
        <v>0</v>
      </c>
      <c r="L5681" s="9">
        <v>0</v>
      </c>
      <c r="M5681" s="9">
        <v>4</v>
      </c>
      <c r="N5681" s="9">
        <v>0</v>
      </c>
      <c r="O5681" s="9">
        <v>0</v>
      </c>
      <c r="P5681" s="9">
        <v>4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14</v>
      </c>
      <c r="W5681" s="9">
        <v>0</v>
      </c>
      <c r="X5681" s="9">
        <v>0</v>
      </c>
      <c r="Y5681" s="9">
        <v>0</v>
      </c>
      <c r="Z5681" s="9">
        <v>0</v>
      </c>
      <c r="AA5681" s="9">
        <v>0</v>
      </c>
      <c r="AB5681" s="9">
        <v>0</v>
      </c>
      <c r="AC5681" s="9">
        <v>0</v>
      </c>
      <c r="AD5681" s="9">
        <v>0</v>
      </c>
      <c r="AE5681" s="9">
        <v>5</v>
      </c>
      <c r="AF5681" s="9">
        <v>0</v>
      </c>
      <c r="AG5681" s="9">
        <v>0</v>
      </c>
      <c r="AH5681" s="9">
        <v>0</v>
      </c>
      <c r="AI5681" s="9">
        <v>0</v>
      </c>
      <c r="AJ5681" s="9">
        <v>0</v>
      </c>
      <c r="AK5681" s="9">
        <v>0</v>
      </c>
      <c r="AL5681" s="9">
        <v>0</v>
      </c>
      <c r="AM5681" s="9">
        <v>0</v>
      </c>
      <c r="AN5681" s="9">
        <v>0</v>
      </c>
      <c r="AO5681" s="9">
        <v>0</v>
      </c>
      <c r="AP5681" s="9">
        <v>0</v>
      </c>
      <c r="AQ5681" s="9">
        <v>0</v>
      </c>
      <c r="AR5681" s="9">
        <v>0</v>
      </c>
      <c r="AS5681" s="9">
        <v>0</v>
      </c>
      <c r="AT5681" s="9">
        <v>0</v>
      </c>
      <c r="AU5681" s="9">
        <v>0</v>
      </c>
      <c r="AV5681" s="9">
        <v>0</v>
      </c>
      <c r="AW5681" s="9">
        <v>0</v>
      </c>
      <c r="AX5681" s="9">
        <v>0</v>
      </c>
      <c r="AY5681" s="9">
        <v>0</v>
      </c>
      <c r="AZ5681" s="9">
        <v>0</v>
      </c>
      <c r="BA5681" s="9">
        <v>0</v>
      </c>
      <c r="BB5681" s="9">
        <v>0</v>
      </c>
      <c r="BC5681" s="9">
        <v>3</v>
      </c>
    </row>
    <row r="5682" spans="2:55" x14ac:dyDescent="0.45">
      <c r="B5682" s="25">
        <v>5675</v>
      </c>
      <c r="D5682" s="9" t="s">
        <v>75</v>
      </c>
      <c r="E5682" s="9">
        <v>0</v>
      </c>
      <c r="F5682" s="9">
        <v>0</v>
      </c>
      <c r="G5682" s="9">
        <v>0</v>
      </c>
      <c r="H5682" s="9">
        <v>6</v>
      </c>
      <c r="I5682" s="9">
        <v>0</v>
      </c>
      <c r="J5682" s="9">
        <v>0</v>
      </c>
      <c r="K5682" s="9">
        <v>0</v>
      </c>
      <c r="L5682" s="9">
        <v>0</v>
      </c>
      <c r="M5682" s="9">
        <v>0</v>
      </c>
      <c r="N5682" s="9">
        <v>0</v>
      </c>
      <c r="O5682" s="9">
        <v>0</v>
      </c>
      <c r="P5682" s="9">
        <v>0</v>
      </c>
      <c r="Q5682" s="9">
        <v>0</v>
      </c>
      <c r="R5682" s="9">
        <v>0</v>
      </c>
      <c r="S5682" s="9">
        <v>0</v>
      </c>
      <c r="T5682" s="9">
        <v>3</v>
      </c>
      <c r="U5682" s="9">
        <v>0</v>
      </c>
      <c r="V5682" s="9">
        <v>0</v>
      </c>
      <c r="W5682" s="9">
        <v>0</v>
      </c>
      <c r="X5682" s="9">
        <v>0</v>
      </c>
      <c r="Y5682" s="9">
        <v>0</v>
      </c>
      <c r="Z5682" s="9">
        <v>0</v>
      </c>
      <c r="AA5682" s="9">
        <v>0</v>
      </c>
      <c r="AB5682" s="9">
        <v>0</v>
      </c>
      <c r="AC5682" s="9">
        <v>0</v>
      </c>
      <c r="AD5682" s="9">
        <v>0</v>
      </c>
      <c r="AE5682" s="9">
        <v>0</v>
      </c>
      <c r="AF5682" s="9">
        <v>0</v>
      </c>
      <c r="AG5682" s="9">
        <v>0</v>
      </c>
      <c r="AH5682" s="9">
        <v>0</v>
      </c>
      <c r="AI5682" s="9">
        <v>0</v>
      </c>
      <c r="AJ5682" s="9">
        <v>0</v>
      </c>
      <c r="AK5682" s="9">
        <v>0</v>
      </c>
      <c r="AL5682" s="9">
        <v>0</v>
      </c>
      <c r="AM5682" s="9">
        <v>0</v>
      </c>
      <c r="AN5682" s="9">
        <v>0</v>
      </c>
      <c r="AO5682" s="9">
        <v>0</v>
      </c>
      <c r="AP5682" s="9">
        <v>0</v>
      </c>
      <c r="AQ5682" s="9">
        <v>0</v>
      </c>
      <c r="AR5682" s="9">
        <v>0</v>
      </c>
      <c r="AS5682" s="9">
        <v>0</v>
      </c>
      <c r="AT5682" s="9">
        <v>0</v>
      </c>
      <c r="AU5682" s="9">
        <v>0</v>
      </c>
      <c r="AV5682" s="9">
        <v>0</v>
      </c>
      <c r="AW5682" s="9">
        <v>0</v>
      </c>
      <c r="AX5682" s="9">
        <v>0</v>
      </c>
      <c r="AY5682" s="9">
        <v>0</v>
      </c>
      <c r="AZ5682" s="9">
        <v>0</v>
      </c>
      <c r="BA5682" s="9">
        <v>0</v>
      </c>
      <c r="BB5682" s="9">
        <v>0</v>
      </c>
      <c r="BC5682" s="9">
        <v>4</v>
      </c>
    </row>
    <row r="5683" spans="2:55" x14ac:dyDescent="0.45">
      <c r="B5683" s="25">
        <v>5676</v>
      </c>
      <c r="D5683" s="9" t="s">
        <v>76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0</v>
      </c>
      <c r="N5683" s="9">
        <v>0</v>
      </c>
      <c r="O5683" s="9">
        <v>0</v>
      </c>
      <c r="P5683" s="9">
        <v>0</v>
      </c>
      <c r="Q5683" s="9">
        <v>0</v>
      </c>
      <c r="R5683" s="9">
        <v>0</v>
      </c>
      <c r="S5683" s="9">
        <v>0</v>
      </c>
      <c r="T5683" s="9">
        <v>0</v>
      </c>
      <c r="U5683" s="9">
        <v>0</v>
      </c>
      <c r="V5683" s="9">
        <v>0</v>
      </c>
      <c r="W5683" s="9">
        <v>0</v>
      </c>
      <c r="X5683" s="9">
        <v>0</v>
      </c>
      <c r="Y5683" s="9">
        <v>0</v>
      </c>
      <c r="Z5683" s="9">
        <v>0</v>
      </c>
      <c r="AA5683" s="9">
        <v>0</v>
      </c>
      <c r="AB5683" s="9">
        <v>0</v>
      </c>
      <c r="AC5683" s="9">
        <v>0</v>
      </c>
      <c r="AD5683" s="9">
        <v>0</v>
      </c>
      <c r="AE5683" s="9">
        <v>0</v>
      </c>
      <c r="AF5683" s="9">
        <v>0</v>
      </c>
      <c r="AG5683" s="9">
        <v>0</v>
      </c>
      <c r="AH5683" s="9">
        <v>0</v>
      </c>
      <c r="AI5683" s="9">
        <v>0</v>
      </c>
      <c r="AJ5683" s="9">
        <v>0</v>
      </c>
      <c r="AK5683" s="9">
        <v>0</v>
      </c>
      <c r="AL5683" s="9">
        <v>0</v>
      </c>
      <c r="AM5683" s="9">
        <v>0</v>
      </c>
      <c r="AN5683" s="9">
        <v>0</v>
      </c>
      <c r="AO5683" s="9">
        <v>0</v>
      </c>
      <c r="AP5683" s="9">
        <v>0</v>
      </c>
      <c r="AQ5683" s="9">
        <v>0</v>
      </c>
      <c r="AR5683" s="9">
        <v>0</v>
      </c>
      <c r="AS5683" s="9">
        <v>0</v>
      </c>
      <c r="AT5683" s="9">
        <v>0</v>
      </c>
      <c r="AU5683" s="9">
        <v>0</v>
      </c>
      <c r="AV5683" s="9">
        <v>0</v>
      </c>
      <c r="AW5683" s="9">
        <v>0</v>
      </c>
      <c r="AX5683" s="9">
        <v>0</v>
      </c>
      <c r="AY5683" s="9">
        <v>0</v>
      </c>
      <c r="AZ5683" s="9">
        <v>0</v>
      </c>
      <c r="BA5683" s="9">
        <v>0</v>
      </c>
      <c r="BB5683" s="9">
        <v>0</v>
      </c>
      <c r="BC5683" s="9">
        <v>0</v>
      </c>
    </row>
    <row r="5684" spans="2:55" x14ac:dyDescent="0.45">
      <c r="B5684" s="25">
        <v>5677</v>
      </c>
      <c r="D5684" s="9" t="s">
        <v>77</v>
      </c>
      <c r="E5684" s="9">
        <v>0</v>
      </c>
      <c r="F5684" s="9">
        <v>0</v>
      </c>
      <c r="G5684" s="9">
        <v>0</v>
      </c>
      <c r="H5684" s="9">
        <v>0</v>
      </c>
      <c r="I5684" s="9">
        <v>0</v>
      </c>
      <c r="J5684" s="9">
        <v>0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>
        <v>0</v>
      </c>
      <c r="W5684" s="9">
        <v>0</v>
      </c>
      <c r="X5684" s="9">
        <v>0</v>
      </c>
      <c r="Y5684" s="9">
        <v>0</v>
      </c>
      <c r="Z5684" s="9">
        <v>0</v>
      </c>
      <c r="AA5684" s="9">
        <v>0</v>
      </c>
      <c r="AB5684" s="9">
        <v>0</v>
      </c>
      <c r="AC5684" s="9">
        <v>0</v>
      </c>
      <c r="AD5684" s="9">
        <v>0</v>
      </c>
      <c r="AE5684" s="9">
        <v>0</v>
      </c>
      <c r="AF5684" s="9">
        <v>0</v>
      </c>
      <c r="AG5684" s="9">
        <v>0</v>
      </c>
      <c r="AH5684" s="9">
        <v>0</v>
      </c>
      <c r="AI5684" s="9">
        <v>0</v>
      </c>
      <c r="AJ5684" s="9">
        <v>0</v>
      </c>
      <c r="AK5684" s="9">
        <v>0</v>
      </c>
      <c r="AL5684" s="9">
        <v>0</v>
      </c>
      <c r="AM5684" s="9">
        <v>0</v>
      </c>
      <c r="AN5684" s="9">
        <v>0</v>
      </c>
      <c r="AO5684" s="9">
        <v>0</v>
      </c>
      <c r="AP5684" s="9">
        <v>0</v>
      </c>
      <c r="AQ5684" s="9">
        <v>0</v>
      </c>
      <c r="AR5684" s="9">
        <v>0</v>
      </c>
      <c r="AS5684" s="9">
        <v>0</v>
      </c>
      <c r="AT5684" s="9">
        <v>0</v>
      </c>
      <c r="AU5684" s="9">
        <v>0</v>
      </c>
      <c r="AV5684" s="9">
        <v>0</v>
      </c>
      <c r="AW5684" s="9">
        <v>0</v>
      </c>
      <c r="AX5684" s="9">
        <v>0</v>
      </c>
      <c r="AY5684" s="9">
        <v>0</v>
      </c>
      <c r="AZ5684" s="9">
        <v>0</v>
      </c>
      <c r="BA5684" s="9">
        <v>0</v>
      </c>
      <c r="BB5684" s="9">
        <v>0</v>
      </c>
      <c r="BC5684" s="9">
        <v>0</v>
      </c>
    </row>
    <row r="5685" spans="2:55" x14ac:dyDescent="0.45">
      <c r="B5685" s="25">
        <v>5678</v>
      </c>
      <c r="D5685" s="9" t="s">
        <v>78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0</v>
      </c>
      <c r="R5685" s="9">
        <v>0</v>
      </c>
      <c r="S5685" s="9">
        <v>0</v>
      </c>
      <c r="T5685" s="9">
        <v>0</v>
      </c>
      <c r="U5685" s="9">
        <v>0</v>
      </c>
      <c r="V5685" s="9">
        <v>0</v>
      </c>
      <c r="W5685" s="9">
        <v>0</v>
      </c>
      <c r="X5685" s="9">
        <v>0</v>
      </c>
      <c r="Y5685" s="9">
        <v>0</v>
      </c>
      <c r="Z5685" s="9">
        <v>0</v>
      </c>
      <c r="AA5685" s="9">
        <v>0</v>
      </c>
      <c r="AB5685" s="9">
        <v>0</v>
      </c>
      <c r="AC5685" s="9">
        <v>0</v>
      </c>
      <c r="AD5685" s="9">
        <v>0</v>
      </c>
      <c r="AE5685" s="9">
        <v>0</v>
      </c>
      <c r="AF5685" s="9">
        <v>0</v>
      </c>
      <c r="AG5685" s="9">
        <v>0</v>
      </c>
      <c r="AH5685" s="9">
        <v>0</v>
      </c>
      <c r="AI5685" s="9">
        <v>0</v>
      </c>
      <c r="AJ5685" s="9">
        <v>0</v>
      </c>
      <c r="AK5685" s="9">
        <v>0</v>
      </c>
      <c r="AL5685" s="9">
        <v>0</v>
      </c>
      <c r="AM5685" s="9">
        <v>0</v>
      </c>
      <c r="AN5685" s="9">
        <v>0</v>
      </c>
      <c r="AO5685" s="9">
        <v>0</v>
      </c>
      <c r="AP5685" s="9">
        <v>0</v>
      </c>
      <c r="AQ5685" s="9">
        <v>0</v>
      </c>
      <c r="AR5685" s="9">
        <v>0</v>
      </c>
      <c r="AS5685" s="9">
        <v>0</v>
      </c>
      <c r="AT5685" s="9">
        <v>0</v>
      </c>
      <c r="AU5685" s="9">
        <v>0</v>
      </c>
      <c r="AV5685" s="9">
        <v>0</v>
      </c>
      <c r="AW5685" s="9">
        <v>0</v>
      </c>
      <c r="AX5685" s="9">
        <v>0</v>
      </c>
      <c r="AY5685" s="9">
        <v>0</v>
      </c>
      <c r="AZ5685" s="9">
        <v>0</v>
      </c>
      <c r="BA5685" s="9">
        <v>0</v>
      </c>
      <c r="BB5685" s="9">
        <v>0</v>
      </c>
      <c r="BC5685" s="9">
        <v>0</v>
      </c>
    </row>
    <row r="5686" spans="2:55" x14ac:dyDescent="0.45">
      <c r="B5686" s="25">
        <v>5679</v>
      </c>
      <c r="D5686" s="9" t="s">
        <v>79</v>
      </c>
      <c r="E5686" s="9">
        <v>0</v>
      </c>
      <c r="F5686" s="9">
        <v>0</v>
      </c>
      <c r="G5686" s="9">
        <v>0</v>
      </c>
      <c r="H5686" s="9">
        <v>5</v>
      </c>
      <c r="I5686" s="9">
        <v>0</v>
      </c>
      <c r="J5686" s="9">
        <v>0</v>
      </c>
      <c r="K5686" s="9">
        <v>0</v>
      </c>
      <c r="L5686" s="9">
        <v>0</v>
      </c>
      <c r="M5686" s="9">
        <v>18</v>
      </c>
      <c r="N5686" s="9">
        <v>0</v>
      </c>
      <c r="O5686" s="9">
        <v>0</v>
      </c>
      <c r="P5686" s="9">
        <v>0</v>
      </c>
      <c r="Q5686" s="9">
        <v>0</v>
      </c>
      <c r="R5686" s="9">
        <v>0</v>
      </c>
      <c r="S5686" s="9">
        <v>5</v>
      </c>
      <c r="T5686" s="9">
        <v>0</v>
      </c>
      <c r="U5686" s="9">
        <v>0</v>
      </c>
      <c r="V5686" s="9">
        <v>0</v>
      </c>
      <c r="W5686" s="9">
        <v>0</v>
      </c>
      <c r="X5686" s="9">
        <v>0</v>
      </c>
      <c r="Y5686" s="9">
        <v>0</v>
      </c>
      <c r="Z5686" s="9">
        <v>0</v>
      </c>
      <c r="AA5686" s="9">
        <v>0</v>
      </c>
      <c r="AB5686" s="9">
        <v>3</v>
      </c>
      <c r="AC5686" s="9">
        <v>0</v>
      </c>
      <c r="AD5686" s="9">
        <v>0</v>
      </c>
      <c r="AE5686" s="9">
        <v>0</v>
      </c>
      <c r="AF5686" s="9">
        <v>0</v>
      </c>
      <c r="AG5686" s="9">
        <v>0</v>
      </c>
      <c r="AH5686" s="9">
        <v>0</v>
      </c>
      <c r="AI5686" s="9">
        <v>0</v>
      </c>
      <c r="AJ5686" s="9">
        <v>0</v>
      </c>
      <c r="AK5686" s="9">
        <v>0</v>
      </c>
      <c r="AL5686" s="9">
        <v>0</v>
      </c>
      <c r="AM5686" s="9">
        <v>0</v>
      </c>
      <c r="AN5686" s="9">
        <v>0</v>
      </c>
      <c r="AO5686" s="9">
        <v>0</v>
      </c>
      <c r="AP5686" s="9">
        <v>0</v>
      </c>
      <c r="AQ5686" s="9">
        <v>0</v>
      </c>
      <c r="AR5686" s="9">
        <v>0</v>
      </c>
      <c r="AS5686" s="9">
        <v>0</v>
      </c>
      <c r="AT5686" s="9">
        <v>0</v>
      </c>
      <c r="AU5686" s="9">
        <v>0</v>
      </c>
      <c r="AV5686" s="9">
        <v>0</v>
      </c>
      <c r="AW5686" s="9">
        <v>0</v>
      </c>
      <c r="AX5686" s="9">
        <v>0</v>
      </c>
      <c r="AY5686" s="9">
        <v>0</v>
      </c>
      <c r="AZ5686" s="9">
        <v>0</v>
      </c>
      <c r="BA5686" s="9">
        <v>0</v>
      </c>
      <c r="BB5686" s="9">
        <v>0</v>
      </c>
      <c r="BC5686" s="9">
        <v>0</v>
      </c>
    </row>
    <row r="5687" spans="2:55" x14ac:dyDescent="0.45">
      <c r="B5687" s="25">
        <v>5680</v>
      </c>
      <c r="D5687" s="9" t="s">
        <v>80</v>
      </c>
      <c r="E5687" s="9">
        <v>0</v>
      </c>
      <c r="F5687" s="9">
        <v>0</v>
      </c>
      <c r="G5687" s="9">
        <v>0</v>
      </c>
      <c r="H5687" s="9">
        <v>10</v>
      </c>
      <c r="I5687" s="9">
        <v>0</v>
      </c>
      <c r="J5687" s="9">
        <v>0</v>
      </c>
      <c r="K5687" s="9">
        <v>0</v>
      </c>
      <c r="L5687" s="9">
        <v>0</v>
      </c>
      <c r="M5687" s="9">
        <v>3</v>
      </c>
      <c r="N5687" s="9">
        <v>0</v>
      </c>
      <c r="O5687" s="9">
        <v>0</v>
      </c>
      <c r="P5687" s="9">
        <v>0</v>
      </c>
      <c r="Q5687" s="9">
        <v>0</v>
      </c>
      <c r="R5687" s="9">
        <v>0</v>
      </c>
      <c r="S5687" s="9">
        <v>10</v>
      </c>
      <c r="T5687" s="9">
        <v>0</v>
      </c>
      <c r="U5687" s="9">
        <v>42</v>
      </c>
      <c r="V5687" s="9">
        <v>0</v>
      </c>
      <c r="W5687" s="9">
        <v>0</v>
      </c>
      <c r="X5687" s="9">
        <v>0</v>
      </c>
      <c r="Y5687" s="9">
        <v>3</v>
      </c>
      <c r="Z5687" s="9">
        <v>0</v>
      </c>
      <c r="AA5687" s="9">
        <v>0</v>
      </c>
      <c r="AB5687" s="9">
        <v>0</v>
      </c>
      <c r="AC5687" s="9">
        <v>0</v>
      </c>
      <c r="AD5687" s="9">
        <v>0</v>
      </c>
      <c r="AE5687" s="9">
        <v>0</v>
      </c>
      <c r="AF5687" s="9">
        <v>0</v>
      </c>
      <c r="AG5687" s="9">
        <v>0</v>
      </c>
      <c r="AH5687" s="9">
        <v>0</v>
      </c>
      <c r="AI5687" s="9">
        <v>0</v>
      </c>
      <c r="AJ5687" s="9">
        <v>0</v>
      </c>
      <c r="AK5687" s="9">
        <v>0</v>
      </c>
      <c r="AL5687" s="9">
        <v>0</v>
      </c>
      <c r="AM5687" s="9">
        <v>0</v>
      </c>
      <c r="AN5687" s="9">
        <v>0</v>
      </c>
      <c r="AO5687" s="9">
        <v>0</v>
      </c>
      <c r="AP5687" s="9">
        <v>0</v>
      </c>
      <c r="AQ5687" s="9">
        <v>0</v>
      </c>
      <c r="AR5687" s="9">
        <v>0</v>
      </c>
      <c r="AS5687" s="9">
        <v>0</v>
      </c>
      <c r="AT5687" s="9">
        <v>0</v>
      </c>
      <c r="AU5687" s="9">
        <v>0</v>
      </c>
      <c r="AV5687" s="9">
        <v>0</v>
      </c>
      <c r="AW5687" s="9">
        <v>0</v>
      </c>
      <c r="AX5687" s="9">
        <v>0</v>
      </c>
      <c r="AY5687" s="9">
        <v>7</v>
      </c>
      <c r="AZ5687" s="9">
        <v>0</v>
      </c>
      <c r="BA5687" s="9">
        <v>0</v>
      </c>
      <c r="BB5687" s="9">
        <v>0</v>
      </c>
      <c r="BC5687" s="9">
        <v>0</v>
      </c>
    </row>
    <row r="5688" spans="2:55" x14ac:dyDescent="0.45">
      <c r="B5688" s="25">
        <v>5681</v>
      </c>
      <c r="D5688" s="9" t="s">
        <v>81</v>
      </c>
      <c r="E5688" s="9">
        <v>0</v>
      </c>
      <c r="F5688" s="9">
        <v>0</v>
      </c>
      <c r="G5688" s="9">
        <v>0</v>
      </c>
      <c r="H5688" s="9">
        <v>0</v>
      </c>
      <c r="I5688" s="9">
        <v>0</v>
      </c>
      <c r="J5688" s="9">
        <v>0</v>
      </c>
      <c r="K5688" s="9">
        <v>0</v>
      </c>
      <c r="L5688" s="9">
        <v>0</v>
      </c>
      <c r="M5688" s="9">
        <v>0</v>
      </c>
      <c r="N5688" s="9">
        <v>0</v>
      </c>
      <c r="O5688" s="9">
        <v>0</v>
      </c>
      <c r="P5688" s="9">
        <v>0</v>
      </c>
      <c r="Q5688" s="9">
        <v>0</v>
      </c>
      <c r="R5688" s="9">
        <v>0</v>
      </c>
      <c r="S5688" s="9">
        <v>0</v>
      </c>
      <c r="T5688" s="9">
        <v>0</v>
      </c>
      <c r="U5688" s="9">
        <v>0</v>
      </c>
      <c r="V5688" s="9">
        <v>0</v>
      </c>
      <c r="W5688" s="9">
        <v>0</v>
      </c>
      <c r="X5688" s="9">
        <v>0</v>
      </c>
      <c r="Y5688" s="9">
        <v>0</v>
      </c>
      <c r="Z5688" s="9">
        <v>0</v>
      </c>
      <c r="AA5688" s="9">
        <v>0</v>
      </c>
      <c r="AB5688" s="9">
        <v>0</v>
      </c>
      <c r="AC5688" s="9">
        <v>0</v>
      </c>
      <c r="AD5688" s="9">
        <v>0</v>
      </c>
      <c r="AE5688" s="9">
        <v>0</v>
      </c>
      <c r="AF5688" s="9">
        <v>0</v>
      </c>
      <c r="AG5688" s="9">
        <v>0</v>
      </c>
      <c r="AH5688" s="9">
        <v>0</v>
      </c>
      <c r="AI5688" s="9">
        <v>0</v>
      </c>
      <c r="AJ5688" s="9">
        <v>0</v>
      </c>
      <c r="AK5688" s="9">
        <v>0</v>
      </c>
      <c r="AL5688" s="9">
        <v>0</v>
      </c>
      <c r="AM5688" s="9">
        <v>0</v>
      </c>
      <c r="AN5688" s="9">
        <v>0</v>
      </c>
      <c r="AO5688" s="9">
        <v>0</v>
      </c>
      <c r="AP5688" s="9">
        <v>0</v>
      </c>
      <c r="AQ5688" s="9">
        <v>0</v>
      </c>
      <c r="AR5688" s="9">
        <v>0</v>
      </c>
      <c r="AS5688" s="9">
        <v>0</v>
      </c>
      <c r="AT5688" s="9">
        <v>0</v>
      </c>
      <c r="AU5688" s="9">
        <v>0</v>
      </c>
      <c r="AV5688" s="9">
        <v>0</v>
      </c>
      <c r="AW5688" s="9">
        <v>0</v>
      </c>
      <c r="AX5688" s="9">
        <v>0</v>
      </c>
      <c r="AY5688" s="9">
        <v>0</v>
      </c>
      <c r="AZ5688" s="9">
        <v>0</v>
      </c>
      <c r="BA5688" s="9">
        <v>0</v>
      </c>
      <c r="BB5688" s="9">
        <v>0</v>
      </c>
      <c r="BC5688" s="9">
        <v>0</v>
      </c>
    </row>
    <row r="5689" spans="2:55" x14ac:dyDescent="0.45">
      <c r="B5689" s="25">
        <v>5682</v>
      </c>
      <c r="D5689" s="9" t="s">
        <v>82</v>
      </c>
      <c r="E5689" s="9">
        <v>0</v>
      </c>
      <c r="F5689" s="9">
        <v>0</v>
      </c>
      <c r="G5689" s="9">
        <v>10</v>
      </c>
      <c r="H5689" s="9">
        <v>0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>
        <v>0</v>
      </c>
      <c r="S5689" s="9">
        <v>0</v>
      </c>
      <c r="T5689" s="9">
        <v>0</v>
      </c>
      <c r="U5689" s="9">
        <v>0</v>
      </c>
      <c r="V5689" s="9">
        <v>0</v>
      </c>
      <c r="W5689" s="9">
        <v>0</v>
      </c>
      <c r="X5689" s="9">
        <v>0</v>
      </c>
      <c r="Y5689" s="9">
        <v>0</v>
      </c>
      <c r="Z5689" s="9">
        <v>0</v>
      </c>
      <c r="AA5689" s="9">
        <v>0</v>
      </c>
      <c r="AB5689" s="9">
        <v>0</v>
      </c>
      <c r="AC5689" s="9">
        <v>0</v>
      </c>
      <c r="AD5689" s="9">
        <v>0</v>
      </c>
      <c r="AE5689" s="9">
        <v>0</v>
      </c>
      <c r="AF5689" s="9">
        <v>0</v>
      </c>
      <c r="AG5689" s="9">
        <v>0</v>
      </c>
      <c r="AH5689" s="9">
        <v>0</v>
      </c>
      <c r="AI5689" s="9">
        <v>0</v>
      </c>
      <c r="AJ5689" s="9">
        <v>0</v>
      </c>
      <c r="AK5689" s="9">
        <v>0</v>
      </c>
      <c r="AL5689" s="9">
        <v>0</v>
      </c>
      <c r="AM5689" s="9">
        <v>0</v>
      </c>
      <c r="AN5689" s="9">
        <v>0</v>
      </c>
      <c r="AO5689" s="9">
        <v>0</v>
      </c>
      <c r="AP5689" s="9">
        <v>0</v>
      </c>
      <c r="AQ5689" s="9">
        <v>0</v>
      </c>
      <c r="AR5689" s="9">
        <v>0</v>
      </c>
      <c r="AS5689" s="9">
        <v>0</v>
      </c>
      <c r="AT5689" s="9">
        <v>0</v>
      </c>
      <c r="AU5689" s="9">
        <v>0</v>
      </c>
      <c r="AV5689" s="9">
        <v>0</v>
      </c>
      <c r="AW5689" s="9">
        <v>0</v>
      </c>
      <c r="AX5689" s="9">
        <v>0</v>
      </c>
      <c r="AY5689" s="9">
        <v>0</v>
      </c>
      <c r="AZ5689" s="9">
        <v>0</v>
      </c>
      <c r="BA5689" s="9">
        <v>0</v>
      </c>
      <c r="BB5689" s="9">
        <v>0</v>
      </c>
      <c r="BC5689" s="9">
        <v>0</v>
      </c>
    </row>
    <row r="5690" spans="2:55" x14ac:dyDescent="0.45">
      <c r="B5690" s="25">
        <v>5683</v>
      </c>
      <c r="D5690" s="9" t="s">
        <v>83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  <c r="Q5690" s="9">
        <v>0</v>
      </c>
      <c r="R5690" s="9">
        <v>0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3</v>
      </c>
      <c r="Y5690" s="9">
        <v>0</v>
      </c>
      <c r="Z5690" s="9">
        <v>0</v>
      </c>
      <c r="AA5690" s="9">
        <v>0</v>
      </c>
      <c r="AB5690" s="9">
        <v>0</v>
      </c>
      <c r="AC5690" s="9">
        <v>0</v>
      </c>
      <c r="AD5690" s="9">
        <v>0</v>
      </c>
      <c r="AE5690" s="9">
        <v>0</v>
      </c>
      <c r="AF5690" s="9">
        <v>0</v>
      </c>
      <c r="AG5690" s="9">
        <v>0</v>
      </c>
      <c r="AH5690" s="9">
        <v>0</v>
      </c>
      <c r="AI5690" s="9">
        <v>0</v>
      </c>
      <c r="AJ5690" s="9">
        <v>0</v>
      </c>
      <c r="AK5690" s="9">
        <v>0</v>
      </c>
      <c r="AL5690" s="9">
        <v>0</v>
      </c>
      <c r="AM5690" s="9">
        <v>0</v>
      </c>
      <c r="AN5690" s="9">
        <v>0</v>
      </c>
      <c r="AO5690" s="9">
        <v>0</v>
      </c>
      <c r="AP5690" s="9">
        <v>0</v>
      </c>
      <c r="AQ5690" s="9">
        <v>0</v>
      </c>
      <c r="AR5690" s="9">
        <v>0</v>
      </c>
      <c r="AS5690" s="9">
        <v>0</v>
      </c>
      <c r="AT5690" s="9">
        <v>0</v>
      </c>
      <c r="AU5690" s="9">
        <v>0</v>
      </c>
      <c r="AV5690" s="9">
        <v>0</v>
      </c>
      <c r="AW5690" s="9">
        <v>0</v>
      </c>
      <c r="AX5690" s="9">
        <v>0</v>
      </c>
      <c r="AY5690" s="9">
        <v>0</v>
      </c>
      <c r="AZ5690" s="9">
        <v>0</v>
      </c>
      <c r="BA5690" s="9">
        <v>0</v>
      </c>
      <c r="BB5690" s="9">
        <v>0</v>
      </c>
      <c r="BC5690" s="9">
        <v>0</v>
      </c>
    </row>
    <row r="5691" spans="2:55" x14ac:dyDescent="0.45">
      <c r="B5691" s="25">
        <v>5684</v>
      </c>
      <c r="D5691" s="9" t="s">
        <v>84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  <c r="Q5691" s="9">
        <v>0</v>
      </c>
      <c r="R5691" s="9">
        <v>0</v>
      </c>
      <c r="S5691" s="9">
        <v>0</v>
      </c>
      <c r="T5691" s="9">
        <v>0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  <c r="AC5691" s="9">
        <v>0</v>
      </c>
      <c r="AD5691" s="9">
        <v>0</v>
      </c>
      <c r="AE5691" s="9">
        <v>0</v>
      </c>
      <c r="AF5691" s="9">
        <v>0</v>
      </c>
      <c r="AG5691" s="9">
        <v>0</v>
      </c>
      <c r="AH5691" s="9">
        <v>0</v>
      </c>
      <c r="AI5691" s="9">
        <v>0</v>
      </c>
      <c r="AJ5691" s="9">
        <v>0</v>
      </c>
      <c r="AK5691" s="9">
        <v>0</v>
      </c>
      <c r="AL5691" s="9">
        <v>0</v>
      </c>
      <c r="AM5691" s="9">
        <v>0</v>
      </c>
      <c r="AN5691" s="9">
        <v>0</v>
      </c>
      <c r="AO5691" s="9">
        <v>0</v>
      </c>
      <c r="AP5691" s="9">
        <v>0</v>
      </c>
      <c r="AQ5691" s="9">
        <v>0</v>
      </c>
      <c r="AR5691" s="9">
        <v>0</v>
      </c>
      <c r="AS5691" s="9">
        <v>0</v>
      </c>
      <c r="AT5691" s="9">
        <v>0</v>
      </c>
      <c r="AU5691" s="9">
        <v>0</v>
      </c>
      <c r="AV5691" s="9">
        <v>0</v>
      </c>
      <c r="AW5691" s="9">
        <v>0</v>
      </c>
      <c r="AX5691" s="9">
        <v>0</v>
      </c>
      <c r="AY5691" s="9">
        <v>0</v>
      </c>
      <c r="AZ5691" s="9">
        <v>0</v>
      </c>
      <c r="BA5691" s="9">
        <v>0</v>
      </c>
      <c r="BB5691" s="9">
        <v>0</v>
      </c>
      <c r="BC5691" s="9">
        <v>0</v>
      </c>
    </row>
    <row r="5692" spans="2:55" x14ac:dyDescent="0.45">
      <c r="B5692" s="25">
        <v>5685</v>
      </c>
      <c r="D5692" s="9" t="s">
        <v>85</v>
      </c>
      <c r="E5692" s="9">
        <v>0</v>
      </c>
      <c r="F5692" s="9">
        <v>0</v>
      </c>
      <c r="G5692" s="9">
        <v>0</v>
      </c>
      <c r="H5692" s="9">
        <v>0</v>
      </c>
      <c r="I5692" s="9">
        <v>0</v>
      </c>
      <c r="J5692" s="9">
        <v>0</v>
      </c>
      <c r="K5692" s="9">
        <v>0</v>
      </c>
      <c r="L5692" s="9">
        <v>0</v>
      </c>
      <c r="M5692" s="9">
        <v>0</v>
      </c>
      <c r="N5692" s="9">
        <v>0</v>
      </c>
      <c r="O5692" s="9">
        <v>0</v>
      </c>
      <c r="P5692" s="9">
        <v>0</v>
      </c>
      <c r="Q5692" s="9">
        <v>0</v>
      </c>
      <c r="R5692" s="9">
        <v>0</v>
      </c>
      <c r="S5692" s="9">
        <v>0</v>
      </c>
      <c r="T5692" s="9">
        <v>0</v>
      </c>
      <c r="U5692" s="9">
        <v>0</v>
      </c>
      <c r="V5692" s="9">
        <v>0</v>
      </c>
      <c r="W5692" s="9">
        <v>0</v>
      </c>
      <c r="X5692" s="9">
        <v>0</v>
      </c>
      <c r="Y5692" s="9">
        <v>0</v>
      </c>
      <c r="Z5692" s="9">
        <v>0</v>
      </c>
      <c r="AA5692" s="9">
        <v>0</v>
      </c>
      <c r="AB5692" s="9">
        <v>0</v>
      </c>
      <c r="AC5692" s="9">
        <v>0</v>
      </c>
      <c r="AD5692" s="9">
        <v>0</v>
      </c>
      <c r="AE5692" s="9">
        <v>0</v>
      </c>
      <c r="AF5692" s="9">
        <v>0</v>
      </c>
      <c r="AG5692" s="9">
        <v>0</v>
      </c>
      <c r="AH5692" s="9">
        <v>0</v>
      </c>
      <c r="AI5692" s="9">
        <v>0</v>
      </c>
      <c r="AJ5692" s="9">
        <v>0</v>
      </c>
      <c r="AK5692" s="9">
        <v>0</v>
      </c>
      <c r="AL5692" s="9">
        <v>0</v>
      </c>
      <c r="AM5692" s="9">
        <v>0</v>
      </c>
      <c r="AN5692" s="9">
        <v>0</v>
      </c>
      <c r="AO5692" s="9">
        <v>0</v>
      </c>
      <c r="AP5692" s="9">
        <v>0</v>
      </c>
      <c r="AQ5692" s="9">
        <v>0</v>
      </c>
      <c r="AR5692" s="9">
        <v>0</v>
      </c>
      <c r="AS5692" s="9">
        <v>0</v>
      </c>
      <c r="AT5692" s="9">
        <v>0</v>
      </c>
      <c r="AU5692" s="9">
        <v>0</v>
      </c>
      <c r="AV5692" s="9">
        <v>0</v>
      </c>
      <c r="AW5692" s="9">
        <v>0</v>
      </c>
      <c r="AX5692" s="9">
        <v>0</v>
      </c>
      <c r="AY5692" s="9">
        <v>0</v>
      </c>
      <c r="AZ5692" s="9">
        <v>0</v>
      </c>
      <c r="BA5692" s="9">
        <v>0</v>
      </c>
      <c r="BB5692" s="9">
        <v>0</v>
      </c>
      <c r="BC5692" s="9">
        <v>0</v>
      </c>
    </row>
    <row r="5693" spans="2:55" x14ac:dyDescent="0.45">
      <c r="B5693" s="25">
        <v>5686</v>
      </c>
      <c r="D5693" s="9" t="s">
        <v>86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  <c r="J5693" s="9">
        <v>0</v>
      </c>
      <c r="K5693" s="9">
        <v>4</v>
      </c>
      <c r="L5693" s="9">
        <v>4</v>
      </c>
      <c r="M5693" s="9">
        <v>9</v>
      </c>
      <c r="N5693" s="9">
        <v>0</v>
      </c>
      <c r="O5693" s="9">
        <v>0</v>
      </c>
      <c r="P5693" s="9">
        <v>0</v>
      </c>
      <c r="Q5693" s="9">
        <v>0</v>
      </c>
      <c r="R5693" s="9">
        <v>0</v>
      </c>
      <c r="S5693" s="9">
        <v>7</v>
      </c>
      <c r="T5693" s="9">
        <v>0</v>
      </c>
      <c r="U5693" s="9">
        <v>0</v>
      </c>
      <c r="V5693" s="9">
        <v>4</v>
      </c>
      <c r="W5693" s="9">
        <v>0</v>
      </c>
      <c r="X5693" s="9">
        <v>0</v>
      </c>
      <c r="Y5693" s="9">
        <v>0</v>
      </c>
      <c r="Z5693" s="9">
        <v>0</v>
      </c>
      <c r="AA5693" s="9">
        <v>0</v>
      </c>
      <c r="AB5693" s="9">
        <v>0</v>
      </c>
      <c r="AC5693" s="9">
        <v>0</v>
      </c>
      <c r="AD5693" s="9">
        <v>0</v>
      </c>
      <c r="AE5693" s="9">
        <v>0</v>
      </c>
      <c r="AF5693" s="9">
        <v>0</v>
      </c>
      <c r="AG5693" s="9">
        <v>3</v>
      </c>
      <c r="AH5693" s="9">
        <v>0</v>
      </c>
      <c r="AI5693" s="9">
        <v>0</v>
      </c>
      <c r="AJ5693" s="9">
        <v>0</v>
      </c>
      <c r="AK5693" s="9">
        <v>0</v>
      </c>
      <c r="AL5693" s="9">
        <v>0</v>
      </c>
      <c r="AM5693" s="9">
        <v>0</v>
      </c>
      <c r="AN5693" s="9">
        <v>0</v>
      </c>
      <c r="AO5693" s="9">
        <v>0</v>
      </c>
      <c r="AP5693" s="9">
        <v>0</v>
      </c>
      <c r="AQ5693" s="9">
        <v>0</v>
      </c>
      <c r="AR5693" s="9">
        <v>0</v>
      </c>
      <c r="AS5693" s="9">
        <v>0</v>
      </c>
      <c r="AT5693" s="9">
        <v>0</v>
      </c>
      <c r="AU5693" s="9">
        <v>0</v>
      </c>
      <c r="AV5693" s="9">
        <v>0</v>
      </c>
      <c r="AW5693" s="9">
        <v>0</v>
      </c>
      <c r="AX5693" s="9">
        <v>0</v>
      </c>
      <c r="AY5693" s="9">
        <v>0</v>
      </c>
      <c r="AZ5693" s="9">
        <v>0</v>
      </c>
      <c r="BA5693" s="9">
        <v>0</v>
      </c>
      <c r="BB5693" s="9">
        <v>0</v>
      </c>
      <c r="BC5693" s="9">
        <v>0</v>
      </c>
    </row>
    <row r="5694" spans="2:55" x14ac:dyDescent="0.45">
      <c r="B5694" s="25">
        <v>5687</v>
      </c>
      <c r="D5694" s="9" t="s">
        <v>87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0</v>
      </c>
      <c r="N5694" s="9">
        <v>0</v>
      </c>
      <c r="O5694" s="9">
        <v>0</v>
      </c>
      <c r="P5694" s="9">
        <v>0</v>
      </c>
      <c r="Q5694" s="9">
        <v>0</v>
      </c>
      <c r="R5694" s="9">
        <v>0</v>
      </c>
      <c r="S5694" s="9">
        <v>0</v>
      </c>
      <c r="T5694" s="9">
        <v>0</v>
      </c>
      <c r="U5694" s="9">
        <v>0</v>
      </c>
      <c r="V5694" s="9">
        <v>0</v>
      </c>
      <c r="W5694" s="9">
        <v>0</v>
      </c>
      <c r="X5694" s="9">
        <v>0</v>
      </c>
      <c r="Y5694" s="9">
        <v>0</v>
      </c>
      <c r="Z5694" s="9">
        <v>0</v>
      </c>
      <c r="AA5694" s="9">
        <v>0</v>
      </c>
      <c r="AB5694" s="9">
        <v>0</v>
      </c>
      <c r="AC5694" s="9">
        <v>0</v>
      </c>
      <c r="AD5694" s="9">
        <v>0</v>
      </c>
      <c r="AE5694" s="9">
        <v>0</v>
      </c>
      <c r="AF5694" s="9">
        <v>0</v>
      </c>
      <c r="AG5694" s="9">
        <v>0</v>
      </c>
      <c r="AH5694" s="9">
        <v>0</v>
      </c>
      <c r="AI5694" s="9">
        <v>0</v>
      </c>
      <c r="AJ5694" s="9">
        <v>0</v>
      </c>
      <c r="AK5694" s="9">
        <v>0</v>
      </c>
      <c r="AL5694" s="9">
        <v>0</v>
      </c>
      <c r="AM5694" s="9">
        <v>0</v>
      </c>
      <c r="AN5694" s="9">
        <v>0</v>
      </c>
      <c r="AO5694" s="9">
        <v>0</v>
      </c>
      <c r="AP5694" s="9">
        <v>0</v>
      </c>
      <c r="AQ5694" s="9">
        <v>0</v>
      </c>
      <c r="AR5694" s="9">
        <v>0</v>
      </c>
      <c r="AS5694" s="9">
        <v>0</v>
      </c>
      <c r="AT5694" s="9">
        <v>0</v>
      </c>
      <c r="AU5694" s="9">
        <v>0</v>
      </c>
      <c r="AV5694" s="9">
        <v>0</v>
      </c>
      <c r="AW5694" s="9">
        <v>0</v>
      </c>
      <c r="AX5694" s="9">
        <v>0</v>
      </c>
      <c r="AY5694" s="9">
        <v>0</v>
      </c>
      <c r="AZ5694" s="9">
        <v>0</v>
      </c>
      <c r="BA5694" s="9">
        <v>0</v>
      </c>
      <c r="BB5694" s="9">
        <v>0</v>
      </c>
      <c r="BC5694" s="9">
        <v>0</v>
      </c>
    </row>
    <row r="5695" spans="2:55" x14ac:dyDescent="0.45">
      <c r="B5695" s="25">
        <v>5688</v>
      </c>
      <c r="D5695" s="9" t="s">
        <v>88</v>
      </c>
      <c r="E5695" s="9">
        <v>0</v>
      </c>
      <c r="F5695" s="9">
        <v>0</v>
      </c>
      <c r="G5695" s="9">
        <v>0</v>
      </c>
      <c r="H5695" s="9">
        <v>0</v>
      </c>
      <c r="I5695" s="9">
        <v>0</v>
      </c>
      <c r="J5695" s="9">
        <v>0</v>
      </c>
      <c r="K5695" s="9">
        <v>0</v>
      </c>
      <c r="L5695" s="9">
        <v>0</v>
      </c>
      <c r="M5695" s="9">
        <v>0</v>
      </c>
      <c r="N5695" s="9">
        <v>0</v>
      </c>
      <c r="O5695" s="9">
        <v>4</v>
      </c>
      <c r="P5695" s="9">
        <v>0</v>
      </c>
      <c r="Q5695" s="9">
        <v>0</v>
      </c>
      <c r="R5695" s="9">
        <v>0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0</v>
      </c>
      <c r="Z5695" s="9">
        <v>0</v>
      </c>
      <c r="AA5695" s="9">
        <v>3</v>
      </c>
      <c r="AB5695" s="9">
        <v>0</v>
      </c>
      <c r="AC5695" s="9">
        <v>0</v>
      </c>
      <c r="AD5695" s="9">
        <v>0</v>
      </c>
      <c r="AE5695" s="9">
        <v>0</v>
      </c>
      <c r="AF5695" s="9">
        <v>0</v>
      </c>
      <c r="AG5695" s="9">
        <v>0</v>
      </c>
      <c r="AH5695" s="9">
        <v>0</v>
      </c>
      <c r="AI5695" s="9">
        <v>0</v>
      </c>
      <c r="AJ5695" s="9">
        <v>0</v>
      </c>
      <c r="AK5695" s="9">
        <v>0</v>
      </c>
      <c r="AL5695" s="9">
        <v>0</v>
      </c>
      <c r="AM5695" s="9">
        <v>0</v>
      </c>
      <c r="AN5695" s="9">
        <v>0</v>
      </c>
      <c r="AO5695" s="9">
        <v>0</v>
      </c>
      <c r="AP5695" s="9">
        <v>0</v>
      </c>
      <c r="AQ5695" s="9">
        <v>0</v>
      </c>
      <c r="AR5695" s="9">
        <v>0</v>
      </c>
      <c r="AS5695" s="9">
        <v>0</v>
      </c>
      <c r="AT5695" s="9">
        <v>0</v>
      </c>
      <c r="AU5695" s="9">
        <v>0</v>
      </c>
      <c r="AV5695" s="9">
        <v>0</v>
      </c>
      <c r="AW5695" s="9">
        <v>0</v>
      </c>
      <c r="AX5695" s="9">
        <v>0</v>
      </c>
      <c r="AY5695" s="9">
        <v>0</v>
      </c>
      <c r="AZ5695" s="9">
        <v>0</v>
      </c>
      <c r="BA5695" s="9">
        <v>0</v>
      </c>
      <c r="BB5695" s="9">
        <v>0</v>
      </c>
      <c r="BC5695" s="9">
        <v>0</v>
      </c>
    </row>
    <row r="5696" spans="2:55" x14ac:dyDescent="0.45">
      <c r="B5696" s="25">
        <v>5689</v>
      </c>
      <c r="D5696" s="9" t="s">
        <v>89</v>
      </c>
      <c r="E5696" s="9">
        <v>0</v>
      </c>
      <c r="F5696" s="9">
        <v>0</v>
      </c>
      <c r="G5696" s="9">
        <v>0</v>
      </c>
      <c r="H5696" s="9">
        <v>0</v>
      </c>
      <c r="I5696" s="9">
        <v>0</v>
      </c>
      <c r="J5696" s="9">
        <v>0</v>
      </c>
      <c r="K5696" s="9">
        <v>0</v>
      </c>
      <c r="L5696" s="9">
        <v>0</v>
      </c>
      <c r="M5696" s="9">
        <v>0</v>
      </c>
      <c r="N5696" s="9">
        <v>4</v>
      </c>
      <c r="O5696" s="9">
        <v>52</v>
      </c>
      <c r="P5696" s="9">
        <v>0</v>
      </c>
      <c r="Q5696" s="9">
        <v>0</v>
      </c>
      <c r="R5696" s="9">
        <v>0</v>
      </c>
      <c r="S5696" s="9">
        <v>0</v>
      </c>
      <c r="T5696" s="9">
        <v>0</v>
      </c>
      <c r="U5696" s="9">
        <v>0</v>
      </c>
      <c r="V5696" s="9">
        <v>0</v>
      </c>
      <c r="W5696" s="9">
        <v>0</v>
      </c>
      <c r="X5696" s="9">
        <v>0</v>
      </c>
      <c r="Y5696" s="9">
        <v>0</v>
      </c>
      <c r="Z5696" s="9">
        <v>0</v>
      </c>
      <c r="AA5696" s="9">
        <v>0</v>
      </c>
      <c r="AB5696" s="9">
        <v>0</v>
      </c>
      <c r="AC5696" s="9">
        <v>0</v>
      </c>
      <c r="AD5696" s="9">
        <v>0</v>
      </c>
      <c r="AE5696" s="9">
        <v>0</v>
      </c>
      <c r="AF5696" s="9">
        <v>0</v>
      </c>
      <c r="AG5696" s="9">
        <v>0</v>
      </c>
      <c r="AH5696" s="9">
        <v>0</v>
      </c>
      <c r="AI5696" s="9">
        <v>0</v>
      </c>
      <c r="AJ5696" s="9">
        <v>0</v>
      </c>
      <c r="AK5696" s="9">
        <v>0</v>
      </c>
      <c r="AL5696" s="9">
        <v>0</v>
      </c>
      <c r="AM5696" s="9">
        <v>0</v>
      </c>
      <c r="AN5696" s="9">
        <v>0</v>
      </c>
      <c r="AO5696" s="9">
        <v>0</v>
      </c>
      <c r="AP5696" s="9">
        <v>0</v>
      </c>
      <c r="AQ5696" s="9">
        <v>0</v>
      </c>
      <c r="AR5696" s="9">
        <v>0</v>
      </c>
      <c r="AS5696" s="9">
        <v>0</v>
      </c>
      <c r="AT5696" s="9">
        <v>0</v>
      </c>
      <c r="AU5696" s="9">
        <v>0</v>
      </c>
      <c r="AV5696" s="9">
        <v>0</v>
      </c>
      <c r="AW5696" s="9">
        <v>0</v>
      </c>
      <c r="AX5696" s="9">
        <v>0</v>
      </c>
      <c r="AY5696" s="9">
        <v>0</v>
      </c>
      <c r="AZ5696" s="9">
        <v>0</v>
      </c>
      <c r="BA5696" s="9">
        <v>0</v>
      </c>
      <c r="BB5696" s="9">
        <v>0</v>
      </c>
      <c r="BC5696" s="9">
        <v>0</v>
      </c>
    </row>
    <row r="5697" spans="2:55" x14ac:dyDescent="0.45">
      <c r="B5697" s="25">
        <v>5690</v>
      </c>
      <c r="D5697" s="9" t="s">
        <v>90</v>
      </c>
      <c r="E5697" s="9">
        <v>0</v>
      </c>
      <c r="F5697" s="9">
        <v>0</v>
      </c>
      <c r="G5697" s="9">
        <v>0</v>
      </c>
      <c r="H5697" s="9">
        <v>3</v>
      </c>
      <c r="I5697" s="9">
        <v>4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61</v>
      </c>
      <c r="P5697" s="9">
        <v>0</v>
      </c>
      <c r="Q5697" s="9">
        <v>0</v>
      </c>
      <c r="R5697" s="9">
        <v>0</v>
      </c>
      <c r="S5697" s="9">
        <v>0</v>
      </c>
      <c r="T5697" s="9">
        <v>0</v>
      </c>
      <c r="U5697" s="9">
        <v>0</v>
      </c>
      <c r="V5697" s="9">
        <v>0</v>
      </c>
      <c r="W5697" s="9">
        <v>0</v>
      </c>
      <c r="X5697" s="9">
        <v>0</v>
      </c>
      <c r="Y5697" s="9">
        <v>0</v>
      </c>
      <c r="Z5697" s="9">
        <v>0</v>
      </c>
      <c r="AA5697" s="9">
        <v>3</v>
      </c>
      <c r="AB5697" s="9">
        <v>3</v>
      </c>
      <c r="AC5697" s="9">
        <v>0</v>
      </c>
      <c r="AD5697" s="9">
        <v>0</v>
      </c>
      <c r="AE5697" s="9">
        <v>0</v>
      </c>
      <c r="AF5697" s="9">
        <v>0</v>
      </c>
      <c r="AG5697" s="9">
        <v>3</v>
      </c>
      <c r="AH5697" s="9">
        <v>0</v>
      </c>
      <c r="AI5697" s="9">
        <v>0</v>
      </c>
      <c r="AJ5697" s="9">
        <v>4</v>
      </c>
      <c r="AK5697" s="9">
        <v>0</v>
      </c>
      <c r="AL5697" s="9">
        <v>0</v>
      </c>
      <c r="AM5697" s="9">
        <v>0</v>
      </c>
      <c r="AN5697" s="9">
        <v>0</v>
      </c>
      <c r="AO5697" s="9">
        <v>0</v>
      </c>
      <c r="AP5697" s="9">
        <v>0</v>
      </c>
      <c r="AQ5697" s="9">
        <v>0</v>
      </c>
      <c r="AR5697" s="9">
        <v>0</v>
      </c>
      <c r="AS5697" s="9">
        <v>0</v>
      </c>
      <c r="AT5697" s="9">
        <v>0</v>
      </c>
      <c r="AU5697" s="9">
        <v>0</v>
      </c>
      <c r="AV5697" s="9">
        <v>0</v>
      </c>
      <c r="AW5697" s="9">
        <v>0</v>
      </c>
      <c r="AX5697" s="9">
        <v>0</v>
      </c>
      <c r="AY5697" s="9">
        <v>0</v>
      </c>
      <c r="AZ5697" s="9">
        <v>0</v>
      </c>
      <c r="BA5697" s="9">
        <v>0</v>
      </c>
      <c r="BB5697" s="9">
        <v>0</v>
      </c>
      <c r="BC5697" s="9">
        <v>0</v>
      </c>
    </row>
    <row r="5698" spans="2:55" x14ac:dyDescent="0.45">
      <c r="B5698" s="25">
        <v>5691</v>
      </c>
      <c r="D5698" s="9" t="s">
        <v>91</v>
      </c>
      <c r="E5698" s="9">
        <v>0</v>
      </c>
      <c r="F5698" s="9">
        <v>0</v>
      </c>
      <c r="G5698" s="9">
        <v>0</v>
      </c>
      <c r="H5698" s="9">
        <v>0</v>
      </c>
      <c r="I5698" s="9">
        <v>0</v>
      </c>
      <c r="J5698" s="9">
        <v>0</v>
      </c>
      <c r="K5698" s="9">
        <v>0</v>
      </c>
      <c r="L5698" s="9">
        <v>0</v>
      </c>
      <c r="M5698" s="9">
        <v>0</v>
      </c>
      <c r="N5698" s="9">
        <v>0</v>
      </c>
      <c r="O5698" s="9">
        <v>3</v>
      </c>
      <c r="P5698" s="9">
        <v>0</v>
      </c>
      <c r="Q5698" s="9">
        <v>0</v>
      </c>
      <c r="R5698" s="9">
        <v>0</v>
      </c>
      <c r="S5698" s="9">
        <v>0</v>
      </c>
      <c r="T5698" s="9">
        <v>0</v>
      </c>
      <c r="U5698" s="9">
        <v>0</v>
      </c>
      <c r="V5698" s="9">
        <v>0</v>
      </c>
      <c r="W5698" s="9">
        <v>0</v>
      </c>
      <c r="X5698" s="9">
        <v>0</v>
      </c>
      <c r="Y5698" s="9">
        <v>0</v>
      </c>
      <c r="Z5698" s="9">
        <v>0</v>
      </c>
      <c r="AA5698" s="9">
        <v>0</v>
      </c>
      <c r="AB5698" s="9">
        <v>0</v>
      </c>
      <c r="AC5698" s="9">
        <v>0</v>
      </c>
      <c r="AD5698" s="9">
        <v>0</v>
      </c>
      <c r="AE5698" s="9">
        <v>0</v>
      </c>
      <c r="AF5698" s="9">
        <v>0</v>
      </c>
      <c r="AG5698" s="9">
        <v>0</v>
      </c>
      <c r="AH5698" s="9">
        <v>0</v>
      </c>
      <c r="AI5698" s="9">
        <v>0</v>
      </c>
      <c r="AJ5698" s="9">
        <v>0</v>
      </c>
      <c r="AK5698" s="9">
        <v>0</v>
      </c>
      <c r="AL5698" s="9">
        <v>0</v>
      </c>
      <c r="AM5698" s="9">
        <v>0</v>
      </c>
      <c r="AN5698" s="9">
        <v>0</v>
      </c>
      <c r="AO5698" s="9">
        <v>0</v>
      </c>
      <c r="AP5698" s="9">
        <v>0</v>
      </c>
      <c r="AQ5698" s="9">
        <v>0</v>
      </c>
      <c r="AR5698" s="9">
        <v>0</v>
      </c>
      <c r="AS5698" s="9">
        <v>0</v>
      </c>
      <c r="AT5698" s="9">
        <v>0</v>
      </c>
      <c r="AU5698" s="9">
        <v>0</v>
      </c>
      <c r="AV5698" s="9">
        <v>0</v>
      </c>
      <c r="AW5698" s="9">
        <v>0</v>
      </c>
      <c r="AX5698" s="9">
        <v>0</v>
      </c>
      <c r="AY5698" s="9">
        <v>0</v>
      </c>
      <c r="AZ5698" s="9">
        <v>0</v>
      </c>
      <c r="BA5698" s="9">
        <v>0</v>
      </c>
      <c r="BB5698" s="9">
        <v>0</v>
      </c>
      <c r="BC5698" s="9">
        <v>0</v>
      </c>
    </row>
    <row r="5699" spans="2:55" x14ac:dyDescent="0.45">
      <c r="B5699" s="25">
        <v>5692</v>
      </c>
      <c r="D5699" s="9" t="s">
        <v>92</v>
      </c>
      <c r="E5699" s="9">
        <v>0</v>
      </c>
      <c r="F5699" s="9">
        <v>0</v>
      </c>
      <c r="G5699" s="9">
        <v>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8</v>
      </c>
      <c r="P5699" s="9">
        <v>0</v>
      </c>
      <c r="Q5699" s="9">
        <v>0</v>
      </c>
      <c r="R5699" s="9">
        <v>0</v>
      </c>
      <c r="S5699" s="9">
        <v>0</v>
      </c>
      <c r="T5699" s="9">
        <v>0</v>
      </c>
      <c r="U5699" s="9">
        <v>0</v>
      </c>
      <c r="V5699" s="9">
        <v>0</v>
      </c>
      <c r="W5699" s="9">
        <v>0</v>
      </c>
      <c r="X5699" s="9">
        <v>0</v>
      </c>
      <c r="Y5699" s="9">
        <v>0</v>
      </c>
      <c r="Z5699" s="9">
        <v>0</v>
      </c>
      <c r="AA5699" s="9">
        <v>0</v>
      </c>
      <c r="AB5699" s="9">
        <v>0</v>
      </c>
      <c r="AC5699" s="9">
        <v>0</v>
      </c>
      <c r="AD5699" s="9">
        <v>0</v>
      </c>
      <c r="AE5699" s="9">
        <v>0</v>
      </c>
      <c r="AF5699" s="9">
        <v>0</v>
      </c>
      <c r="AG5699" s="9">
        <v>0</v>
      </c>
      <c r="AH5699" s="9">
        <v>0</v>
      </c>
      <c r="AI5699" s="9">
        <v>0</v>
      </c>
      <c r="AJ5699" s="9">
        <v>0</v>
      </c>
      <c r="AK5699" s="9">
        <v>0</v>
      </c>
      <c r="AL5699" s="9">
        <v>0</v>
      </c>
      <c r="AM5699" s="9">
        <v>0</v>
      </c>
      <c r="AN5699" s="9">
        <v>0</v>
      </c>
      <c r="AO5699" s="9">
        <v>0</v>
      </c>
      <c r="AP5699" s="9">
        <v>0</v>
      </c>
      <c r="AQ5699" s="9">
        <v>0</v>
      </c>
      <c r="AR5699" s="9">
        <v>0</v>
      </c>
      <c r="AS5699" s="9">
        <v>0</v>
      </c>
      <c r="AT5699" s="9">
        <v>0</v>
      </c>
      <c r="AU5699" s="9">
        <v>0</v>
      </c>
      <c r="AV5699" s="9">
        <v>0</v>
      </c>
      <c r="AW5699" s="9">
        <v>0</v>
      </c>
      <c r="AX5699" s="9">
        <v>0</v>
      </c>
      <c r="AY5699" s="9">
        <v>0</v>
      </c>
      <c r="AZ5699" s="9">
        <v>0</v>
      </c>
      <c r="BA5699" s="9">
        <v>0</v>
      </c>
      <c r="BB5699" s="9">
        <v>0</v>
      </c>
      <c r="BC5699" s="9">
        <v>0</v>
      </c>
    </row>
    <row r="5700" spans="2:55" x14ac:dyDescent="0.45">
      <c r="B5700" s="25">
        <v>5693</v>
      </c>
      <c r="D5700" s="9" t="s">
        <v>93</v>
      </c>
      <c r="E5700" s="9">
        <v>0</v>
      </c>
      <c r="F5700" s="9">
        <v>0</v>
      </c>
      <c r="G5700" s="9">
        <v>0</v>
      </c>
      <c r="H5700" s="9">
        <v>0</v>
      </c>
      <c r="I5700" s="9">
        <v>0</v>
      </c>
      <c r="J5700" s="9">
        <v>0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  <c r="Q5700" s="9">
        <v>0</v>
      </c>
      <c r="R5700" s="9">
        <v>0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0</v>
      </c>
      <c r="AA5700" s="9">
        <v>0</v>
      </c>
      <c r="AB5700" s="9">
        <v>0</v>
      </c>
      <c r="AC5700" s="9">
        <v>0</v>
      </c>
      <c r="AD5700" s="9">
        <v>0</v>
      </c>
      <c r="AE5700" s="9">
        <v>0</v>
      </c>
      <c r="AF5700" s="9">
        <v>0</v>
      </c>
      <c r="AG5700" s="9">
        <v>0</v>
      </c>
      <c r="AH5700" s="9">
        <v>0</v>
      </c>
      <c r="AI5700" s="9">
        <v>0</v>
      </c>
      <c r="AJ5700" s="9">
        <v>0</v>
      </c>
      <c r="AK5700" s="9">
        <v>0</v>
      </c>
      <c r="AL5700" s="9">
        <v>0</v>
      </c>
      <c r="AM5700" s="9">
        <v>0</v>
      </c>
      <c r="AN5700" s="9">
        <v>0</v>
      </c>
      <c r="AO5700" s="9">
        <v>0</v>
      </c>
      <c r="AP5700" s="9">
        <v>0</v>
      </c>
      <c r="AQ5700" s="9">
        <v>0</v>
      </c>
      <c r="AR5700" s="9">
        <v>0</v>
      </c>
      <c r="AS5700" s="9">
        <v>0</v>
      </c>
      <c r="AT5700" s="9">
        <v>0</v>
      </c>
      <c r="AU5700" s="9">
        <v>0</v>
      </c>
      <c r="AV5700" s="9">
        <v>0</v>
      </c>
      <c r="AW5700" s="9">
        <v>0</v>
      </c>
      <c r="AX5700" s="9">
        <v>0</v>
      </c>
      <c r="AY5700" s="9">
        <v>0</v>
      </c>
      <c r="AZ5700" s="9">
        <v>0</v>
      </c>
      <c r="BA5700" s="9">
        <v>0</v>
      </c>
      <c r="BB5700" s="9">
        <v>0</v>
      </c>
      <c r="BC5700" s="9">
        <v>0</v>
      </c>
    </row>
    <row r="5701" spans="2:55" x14ac:dyDescent="0.45">
      <c r="B5701" s="25">
        <v>5694</v>
      </c>
      <c r="D5701" s="9" t="s">
        <v>94</v>
      </c>
      <c r="E5701" s="9">
        <v>0</v>
      </c>
      <c r="F5701" s="9">
        <v>0</v>
      </c>
      <c r="G5701" s="9">
        <v>0</v>
      </c>
      <c r="H5701" s="9">
        <v>0</v>
      </c>
      <c r="I5701" s="9">
        <v>0</v>
      </c>
      <c r="J5701" s="9">
        <v>0</v>
      </c>
      <c r="K5701" s="9">
        <v>0</v>
      </c>
      <c r="L5701" s="9">
        <v>0</v>
      </c>
      <c r="M5701" s="9">
        <v>5</v>
      </c>
      <c r="N5701" s="9">
        <v>0</v>
      </c>
      <c r="O5701" s="9">
        <v>0</v>
      </c>
      <c r="P5701" s="9">
        <v>0</v>
      </c>
      <c r="Q5701" s="9">
        <v>0</v>
      </c>
      <c r="R5701" s="9">
        <v>0</v>
      </c>
      <c r="S5701" s="9">
        <v>0</v>
      </c>
      <c r="T5701" s="9">
        <v>0</v>
      </c>
      <c r="U5701" s="9">
        <v>0</v>
      </c>
      <c r="V5701" s="9">
        <v>0</v>
      </c>
      <c r="W5701" s="9">
        <v>0</v>
      </c>
      <c r="X5701" s="9">
        <v>4</v>
      </c>
      <c r="Y5701" s="9">
        <v>0</v>
      </c>
      <c r="Z5701" s="9">
        <v>0</v>
      </c>
      <c r="AA5701" s="9">
        <v>0</v>
      </c>
      <c r="AB5701" s="9">
        <v>0</v>
      </c>
      <c r="AC5701" s="9">
        <v>0</v>
      </c>
      <c r="AD5701" s="9">
        <v>0</v>
      </c>
      <c r="AE5701" s="9">
        <v>0</v>
      </c>
      <c r="AF5701" s="9">
        <v>0</v>
      </c>
      <c r="AG5701" s="9">
        <v>0</v>
      </c>
      <c r="AH5701" s="9">
        <v>0</v>
      </c>
      <c r="AI5701" s="9">
        <v>0</v>
      </c>
      <c r="AJ5701" s="9">
        <v>0</v>
      </c>
      <c r="AK5701" s="9">
        <v>0</v>
      </c>
      <c r="AL5701" s="9">
        <v>0</v>
      </c>
      <c r="AM5701" s="9">
        <v>0</v>
      </c>
      <c r="AN5701" s="9">
        <v>0</v>
      </c>
      <c r="AO5701" s="9">
        <v>0</v>
      </c>
      <c r="AP5701" s="9">
        <v>0</v>
      </c>
      <c r="AQ5701" s="9">
        <v>0</v>
      </c>
      <c r="AR5701" s="9">
        <v>0</v>
      </c>
      <c r="AS5701" s="9">
        <v>0</v>
      </c>
      <c r="AT5701" s="9">
        <v>0</v>
      </c>
      <c r="AU5701" s="9">
        <v>0</v>
      </c>
      <c r="AV5701" s="9">
        <v>0</v>
      </c>
      <c r="AW5701" s="9">
        <v>0</v>
      </c>
      <c r="AX5701" s="9">
        <v>0</v>
      </c>
      <c r="AY5701" s="9">
        <v>0</v>
      </c>
      <c r="AZ5701" s="9">
        <v>0</v>
      </c>
      <c r="BA5701" s="9">
        <v>0</v>
      </c>
      <c r="BB5701" s="9">
        <v>0</v>
      </c>
      <c r="BC5701" s="9">
        <v>0</v>
      </c>
    </row>
    <row r="5702" spans="2:55" x14ac:dyDescent="0.45">
      <c r="B5702" s="25">
        <v>5695</v>
      </c>
      <c r="D5702" s="9" t="s">
        <v>95</v>
      </c>
      <c r="E5702" s="9">
        <v>0</v>
      </c>
      <c r="F5702" s="9">
        <v>0</v>
      </c>
      <c r="G5702" s="9">
        <v>0</v>
      </c>
      <c r="H5702" s="9">
        <v>5</v>
      </c>
      <c r="I5702" s="9">
        <v>0</v>
      </c>
      <c r="J5702" s="9">
        <v>0</v>
      </c>
      <c r="K5702" s="9">
        <v>0</v>
      </c>
      <c r="L5702" s="9">
        <v>4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0</v>
      </c>
      <c r="V5702" s="9">
        <v>0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  <c r="AC5702" s="9">
        <v>0</v>
      </c>
      <c r="AD5702" s="9">
        <v>0</v>
      </c>
      <c r="AE5702" s="9">
        <v>0</v>
      </c>
      <c r="AF5702" s="9">
        <v>0</v>
      </c>
      <c r="AG5702" s="9">
        <v>0</v>
      </c>
      <c r="AH5702" s="9">
        <v>0</v>
      </c>
      <c r="AI5702" s="9">
        <v>0</v>
      </c>
      <c r="AJ5702" s="9">
        <v>0</v>
      </c>
      <c r="AK5702" s="9">
        <v>0</v>
      </c>
      <c r="AL5702" s="9">
        <v>0</v>
      </c>
      <c r="AM5702" s="9">
        <v>0</v>
      </c>
      <c r="AN5702" s="9">
        <v>0</v>
      </c>
      <c r="AO5702" s="9">
        <v>0</v>
      </c>
      <c r="AP5702" s="9">
        <v>0</v>
      </c>
      <c r="AQ5702" s="9">
        <v>0</v>
      </c>
      <c r="AR5702" s="9">
        <v>0</v>
      </c>
      <c r="AS5702" s="9">
        <v>0</v>
      </c>
      <c r="AT5702" s="9">
        <v>0</v>
      </c>
      <c r="AU5702" s="9">
        <v>0</v>
      </c>
      <c r="AV5702" s="9">
        <v>0</v>
      </c>
      <c r="AW5702" s="9">
        <v>0</v>
      </c>
      <c r="AX5702" s="9">
        <v>0</v>
      </c>
      <c r="AY5702" s="9">
        <v>0</v>
      </c>
      <c r="AZ5702" s="9">
        <v>0</v>
      </c>
      <c r="BA5702" s="9">
        <v>0</v>
      </c>
      <c r="BB5702" s="9">
        <v>0</v>
      </c>
      <c r="BC5702" s="9">
        <v>0</v>
      </c>
    </row>
    <row r="5703" spans="2:55" x14ac:dyDescent="0.45">
      <c r="B5703" s="25">
        <v>5696</v>
      </c>
      <c r="D5703" s="9" t="s">
        <v>96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  <c r="J5703" s="9">
        <v>0</v>
      </c>
      <c r="K5703" s="9">
        <v>0</v>
      </c>
      <c r="L5703" s="9">
        <v>0</v>
      </c>
      <c r="M5703" s="9">
        <v>0</v>
      </c>
      <c r="N5703" s="9">
        <v>0</v>
      </c>
      <c r="O5703" s="9">
        <v>9</v>
      </c>
      <c r="P5703" s="9">
        <v>0</v>
      </c>
      <c r="Q5703" s="9">
        <v>0</v>
      </c>
      <c r="R5703" s="9">
        <v>0</v>
      </c>
      <c r="S5703" s="9">
        <v>0</v>
      </c>
      <c r="T5703" s="9">
        <v>0</v>
      </c>
      <c r="U5703" s="9">
        <v>0</v>
      </c>
      <c r="V5703" s="9">
        <v>0</v>
      </c>
      <c r="W5703" s="9">
        <v>0</v>
      </c>
      <c r="X5703" s="9">
        <v>0</v>
      </c>
      <c r="Y5703" s="9">
        <v>0</v>
      </c>
      <c r="Z5703" s="9">
        <v>0</v>
      </c>
      <c r="AA5703" s="9">
        <v>0</v>
      </c>
      <c r="AB5703" s="9">
        <v>0</v>
      </c>
      <c r="AC5703" s="9">
        <v>0</v>
      </c>
      <c r="AD5703" s="9">
        <v>0</v>
      </c>
      <c r="AE5703" s="9">
        <v>0</v>
      </c>
      <c r="AF5703" s="9">
        <v>0</v>
      </c>
      <c r="AG5703" s="9">
        <v>0</v>
      </c>
      <c r="AH5703" s="9">
        <v>0</v>
      </c>
      <c r="AI5703" s="9">
        <v>0</v>
      </c>
      <c r="AJ5703" s="9">
        <v>0</v>
      </c>
      <c r="AK5703" s="9">
        <v>0</v>
      </c>
      <c r="AL5703" s="9">
        <v>0</v>
      </c>
      <c r="AM5703" s="9">
        <v>0</v>
      </c>
      <c r="AN5703" s="9">
        <v>0</v>
      </c>
      <c r="AO5703" s="9">
        <v>0</v>
      </c>
      <c r="AP5703" s="9">
        <v>0</v>
      </c>
      <c r="AQ5703" s="9">
        <v>0</v>
      </c>
      <c r="AR5703" s="9">
        <v>0</v>
      </c>
      <c r="AS5703" s="9">
        <v>0</v>
      </c>
      <c r="AT5703" s="9">
        <v>0</v>
      </c>
      <c r="AU5703" s="9">
        <v>0</v>
      </c>
      <c r="AV5703" s="9">
        <v>0</v>
      </c>
      <c r="AW5703" s="9">
        <v>0</v>
      </c>
      <c r="AX5703" s="9">
        <v>0</v>
      </c>
      <c r="AY5703" s="9">
        <v>0</v>
      </c>
      <c r="AZ5703" s="9">
        <v>0</v>
      </c>
      <c r="BA5703" s="9">
        <v>0</v>
      </c>
      <c r="BB5703" s="9">
        <v>0</v>
      </c>
      <c r="BC5703" s="9">
        <v>0</v>
      </c>
    </row>
    <row r="5704" spans="2:55" x14ac:dyDescent="0.45">
      <c r="B5704" s="25">
        <v>5697</v>
      </c>
      <c r="D5704" s="9" t="s">
        <v>97</v>
      </c>
      <c r="E5704" s="9">
        <v>0</v>
      </c>
      <c r="F5704" s="9">
        <v>0</v>
      </c>
      <c r="G5704" s="9">
        <v>0</v>
      </c>
      <c r="H5704" s="9">
        <v>3</v>
      </c>
      <c r="I5704" s="9">
        <v>0</v>
      </c>
      <c r="J5704" s="9">
        <v>0</v>
      </c>
      <c r="K5704" s="9">
        <v>0</v>
      </c>
      <c r="L5704" s="9">
        <v>0</v>
      </c>
      <c r="M5704" s="9">
        <v>0</v>
      </c>
      <c r="N5704" s="9">
        <v>0</v>
      </c>
      <c r="O5704" s="9">
        <v>34</v>
      </c>
      <c r="P5704" s="9">
        <v>0</v>
      </c>
      <c r="Q5704" s="9">
        <v>0</v>
      </c>
      <c r="R5704" s="9">
        <v>0</v>
      </c>
      <c r="S5704" s="9">
        <v>0</v>
      </c>
      <c r="T5704" s="9">
        <v>0</v>
      </c>
      <c r="U5704" s="9">
        <v>0</v>
      </c>
      <c r="V5704" s="9">
        <v>0</v>
      </c>
      <c r="W5704" s="9">
        <v>0</v>
      </c>
      <c r="X5704" s="9">
        <v>0</v>
      </c>
      <c r="Y5704" s="9">
        <v>0</v>
      </c>
      <c r="Z5704" s="9">
        <v>0</v>
      </c>
      <c r="AA5704" s="9">
        <v>6</v>
      </c>
      <c r="AB5704" s="9">
        <v>0</v>
      </c>
      <c r="AC5704" s="9">
        <v>0</v>
      </c>
      <c r="AD5704" s="9">
        <v>0</v>
      </c>
      <c r="AE5704" s="9">
        <v>0</v>
      </c>
      <c r="AF5704" s="9">
        <v>0</v>
      </c>
      <c r="AG5704" s="9">
        <v>0</v>
      </c>
      <c r="AH5704" s="9">
        <v>0</v>
      </c>
      <c r="AI5704" s="9">
        <v>0</v>
      </c>
      <c r="AJ5704" s="9">
        <v>0</v>
      </c>
      <c r="AK5704" s="9">
        <v>0</v>
      </c>
      <c r="AL5704" s="9">
        <v>0</v>
      </c>
      <c r="AM5704" s="9">
        <v>0</v>
      </c>
      <c r="AN5704" s="9">
        <v>0</v>
      </c>
      <c r="AO5704" s="9">
        <v>0</v>
      </c>
      <c r="AP5704" s="9">
        <v>0</v>
      </c>
      <c r="AQ5704" s="9">
        <v>0</v>
      </c>
      <c r="AR5704" s="9">
        <v>0</v>
      </c>
      <c r="AS5704" s="9">
        <v>0</v>
      </c>
      <c r="AT5704" s="9">
        <v>0</v>
      </c>
      <c r="AU5704" s="9">
        <v>0</v>
      </c>
      <c r="AV5704" s="9">
        <v>0</v>
      </c>
      <c r="AW5704" s="9">
        <v>0</v>
      </c>
      <c r="AX5704" s="9">
        <v>0</v>
      </c>
      <c r="AY5704" s="9">
        <v>0</v>
      </c>
      <c r="AZ5704" s="9">
        <v>0</v>
      </c>
      <c r="BA5704" s="9">
        <v>0</v>
      </c>
      <c r="BB5704" s="9">
        <v>0</v>
      </c>
      <c r="BC5704" s="9">
        <v>0</v>
      </c>
    </row>
    <row r="5705" spans="2:55" x14ac:dyDescent="0.45">
      <c r="B5705" s="25">
        <v>5698</v>
      </c>
      <c r="D5705" s="9" t="s">
        <v>98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0</v>
      </c>
      <c r="T5705" s="9">
        <v>0</v>
      </c>
      <c r="U5705" s="9">
        <v>0</v>
      </c>
      <c r="V5705" s="9">
        <v>0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  <c r="AC5705" s="9">
        <v>0</v>
      </c>
      <c r="AD5705" s="9">
        <v>0</v>
      </c>
      <c r="AE5705" s="9">
        <v>0</v>
      </c>
      <c r="AF5705" s="9">
        <v>0</v>
      </c>
      <c r="AG5705" s="9">
        <v>0</v>
      </c>
      <c r="AH5705" s="9">
        <v>0</v>
      </c>
      <c r="AI5705" s="9">
        <v>0</v>
      </c>
      <c r="AJ5705" s="9">
        <v>0</v>
      </c>
      <c r="AK5705" s="9">
        <v>0</v>
      </c>
      <c r="AL5705" s="9">
        <v>0</v>
      </c>
      <c r="AM5705" s="9">
        <v>0</v>
      </c>
      <c r="AN5705" s="9">
        <v>0</v>
      </c>
      <c r="AO5705" s="9">
        <v>0</v>
      </c>
      <c r="AP5705" s="9">
        <v>0</v>
      </c>
      <c r="AQ5705" s="9">
        <v>0</v>
      </c>
      <c r="AR5705" s="9">
        <v>0</v>
      </c>
      <c r="AS5705" s="9">
        <v>0</v>
      </c>
      <c r="AT5705" s="9">
        <v>0</v>
      </c>
      <c r="AU5705" s="9">
        <v>0</v>
      </c>
      <c r="AV5705" s="9">
        <v>0</v>
      </c>
      <c r="AW5705" s="9">
        <v>0</v>
      </c>
      <c r="AX5705" s="9">
        <v>0</v>
      </c>
      <c r="AY5705" s="9">
        <v>0</v>
      </c>
      <c r="AZ5705" s="9">
        <v>0</v>
      </c>
      <c r="BA5705" s="9">
        <v>0</v>
      </c>
      <c r="BB5705" s="9">
        <v>0</v>
      </c>
      <c r="BC5705" s="9">
        <v>0</v>
      </c>
    </row>
    <row r="5706" spans="2:55" x14ac:dyDescent="0.45">
      <c r="B5706" s="25">
        <v>5699</v>
      </c>
      <c r="D5706" s="9" t="s">
        <v>99</v>
      </c>
      <c r="E5706" s="9">
        <v>0</v>
      </c>
      <c r="F5706" s="9">
        <v>0</v>
      </c>
      <c r="G5706" s="9">
        <v>0</v>
      </c>
      <c r="H5706" s="9">
        <v>0</v>
      </c>
      <c r="I5706" s="9">
        <v>0</v>
      </c>
      <c r="J5706" s="9">
        <v>0</v>
      </c>
      <c r="K5706" s="9">
        <v>0</v>
      </c>
      <c r="L5706" s="9">
        <v>0</v>
      </c>
      <c r="M5706" s="9">
        <v>0</v>
      </c>
      <c r="N5706" s="9">
        <v>0</v>
      </c>
      <c r="O5706" s="9">
        <v>5</v>
      </c>
      <c r="P5706" s="9">
        <v>0</v>
      </c>
      <c r="Q5706" s="9">
        <v>0</v>
      </c>
      <c r="R5706" s="9">
        <v>0</v>
      </c>
      <c r="S5706" s="9">
        <v>0</v>
      </c>
      <c r="T5706" s="9">
        <v>0</v>
      </c>
      <c r="U5706" s="9">
        <v>0</v>
      </c>
      <c r="V5706" s="9">
        <v>0</v>
      </c>
      <c r="W5706" s="9">
        <v>0</v>
      </c>
      <c r="X5706" s="9">
        <v>0</v>
      </c>
      <c r="Y5706" s="9">
        <v>0</v>
      </c>
      <c r="Z5706" s="9">
        <v>0</v>
      </c>
      <c r="AA5706" s="9">
        <v>3</v>
      </c>
      <c r="AB5706" s="9">
        <v>0</v>
      </c>
      <c r="AC5706" s="9">
        <v>0</v>
      </c>
      <c r="AD5706" s="9">
        <v>0</v>
      </c>
      <c r="AE5706" s="9">
        <v>0</v>
      </c>
      <c r="AF5706" s="9">
        <v>0</v>
      </c>
      <c r="AG5706" s="9">
        <v>0</v>
      </c>
      <c r="AH5706" s="9">
        <v>0</v>
      </c>
      <c r="AI5706" s="9">
        <v>0</v>
      </c>
      <c r="AJ5706" s="9">
        <v>0</v>
      </c>
      <c r="AK5706" s="9">
        <v>0</v>
      </c>
      <c r="AL5706" s="9">
        <v>0</v>
      </c>
      <c r="AM5706" s="9">
        <v>0</v>
      </c>
      <c r="AN5706" s="9">
        <v>0</v>
      </c>
      <c r="AO5706" s="9">
        <v>0</v>
      </c>
      <c r="AP5706" s="9">
        <v>0</v>
      </c>
      <c r="AQ5706" s="9">
        <v>0</v>
      </c>
      <c r="AR5706" s="9">
        <v>0</v>
      </c>
      <c r="AS5706" s="9">
        <v>0</v>
      </c>
      <c r="AT5706" s="9">
        <v>0</v>
      </c>
      <c r="AU5706" s="9">
        <v>0</v>
      </c>
      <c r="AV5706" s="9">
        <v>0</v>
      </c>
      <c r="AW5706" s="9">
        <v>0</v>
      </c>
      <c r="AX5706" s="9">
        <v>0</v>
      </c>
      <c r="AY5706" s="9">
        <v>0</v>
      </c>
      <c r="AZ5706" s="9">
        <v>0</v>
      </c>
      <c r="BA5706" s="9">
        <v>0</v>
      </c>
      <c r="BB5706" s="9">
        <v>0</v>
      </c>
      <c r="BC5706" s="9">
        <v>0</v>
      </c>
    </row>
    <row r="5707" spans="2:55" x14ac:dyDescent="0.45">
      <c r="B5707" s="25">
        <v>5700</v>
      </c>
      <c r="D5707" s="9" t="s">
        <v>100</v>
      </c>
      <c r="E5707" s="9">
        <v>0</v>
      </c>
      <c r="F5707" s="9">
        <v>0</v>
      </c>
      <c r="G5707" s="9">
        <v>0</v>
      </c>
      <c r="H5707" s="9">
        <v>4</v>
      </c>
      <c r="I5707" s="9">
        <v>0</v>
      </c>
      <c r="J5707" s="9">
        <v>0</v>
      </c>
      <c r="K5707" s="9">
        <v>0</v>
      </c>
      <c r="L5707" s="9">
        <v>0</v>
      </c>
      <c r="M5707" s="9">
        <v>0</v>
      </c>
      <c r="N5707" s="9">
        <v>20</v>
      </c>
      <c r="O5707" s="9">
        <v>0</v>
      </c>
      <c r="P5707" s="9">
        <v>0</v>
      </c>
      <c r="Q5707" s="9">
        <v>0</v>
      </c>
      <c r="R5707" s="9">
        <v>0</v>
      </c>
      <c r="S5707" s="9">
        <v>0</v>
      </c>
      <c r="T5707" s="9">
        <v>0</v>
      </c>
      <c r="U5707" s="9">
        <v>0</v>
      </c>
      <c r="V5707" s="9">
        <v>0</v>
      </c>
      <c r="W5707" s="9">
        <v>0</v>
      </c>
      <c r="X5707" s="9">
        <v>0</v>
      </c>
      <c r="Y5707" s="9">
        <v>0</v>
      </c>
      <c r="Z5707" s="9">
        <v>0</v>
      </c>
      <c r="AA5707" s="9">
        <v>0</v>
      </c>
      <c r="AB5707" s="9">
        <v>0</v>
      </c>
      <c r="AC5707" s="9">
        <v>0</v>
      </c>
      <c r="AD5707" s="9">
        <v>0</v>
      </c>
      <c r="AE5707" s="9">
        <v>0</v>
      </c>
      <c r="AF5707" s="9">
        <v>0</v>
      </c>
      <c r="AG5707" s="9">
        <v>0</v>
      </c>
      <c r="AH5707" s="9">
        <v>0</v>
      </c>
      <c r="AI5707" s="9">
        <v>0</v>
      </c>
      <c r="AJ5707" s="9">
        <v>0</v>
      </c>
      <c r="AK5707" s="9">
        <v>0</v>
      </c>
      <c r="AL5707" s="9">
        <v>0</v>
      </c>
      <c r="AM5707" s="9">
        <v>0</v>
      </c>
      <c r="AN5707" s="9">
        <v>0</v>
      </c>
      <c r="AO5707" s="9">
        <v>0</v>
      </c>
      <c r="AP5707" s="9">
        <v>0</v>
      </c>
      <c r="AQ5707" s="9">
        <v>0</v>
      </c>
      <c r="AR5707" s="9">
        <v>0</v>
      </c>
      <c r="AS5707" s="9">
        <v>0</v>
      </c>
      <c r="AT5707" s="9">
        <v>0</v>
      </c>
      <c r="AU5707" s="9">
        <v>0</v>
      </c>
      <c r="AV5707" s="9">
        <v>0</v>
      </c>
      <c r="AW5707" s="9">
        <v>0</v>
      </c>
      <c r="AX5707" s="9">
        <v>0</v>
      </c>
      <c r="AY5707" s="9">
        <v>0</v>
      </c>
      <c r="AZ5707" s="9">
        <v>0</v>
      </c>
      <c r="BA5707" s="9">
        <v>0</v>
      </c>
      <c r="BB5707" s="9">
        <v>0</v>
      </c>
      <c r="BC5707" s="9">
        <v>0</v>
      </c>
    </row>
    <row r="5708" spans="2:55" x14ac:dyDescent="0.45">
      <c r="B5708" s="25">
        <v>5701</v>
      </c>
      <c r="D5708" s="9" t="s">
        <v>101</v>
      </c>
      <c r="E5708" s="9">
        <v>0</v>
      </c>
      <c r="F5708" s="9">
        <v>4</v>
      </c>
      <c r="G5708" s="9">
        <v>0</v>
      </c>
      <c r="H5708" s="9">
        <v>6</v>
      </c>
      <c r="I5708" s="9">
        <v>4</v>
      </c>
      <c r="J5708" s="9">
        <v>0</v>
      </c>
      <c r="K5708" s="9">
        <v>0</v>
      </c>
      <c r="L5708" s="9">
        <v>6</v>
      </c>
      <c r="M5708" s="9">
        <v>5</v>
      </c>
      <c r="N5708" s="9">
        <v>47</v>
      </c>
      <c r="O5708" s="9">
        <v>0</v>
      </c>
      <c r="P5708" s="9">
        <v>0</v>
      </c>
      <c r="Q5708" s="9">
        <v>8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0</v>
      </c>
      <c r="AB5708" s="9">
        <v>17</v>
      </c>
      <c r="AC5708" s="9">
        <v>0</v>
      </c>
      <c r="AD5708" s="9">
        <v>0</v>
      </c>
      <c r="AE5708" s="9">
        <v>7</v>
      </c>
      <c r="AF5708" s="9">
        <v>0</v>
      </c>
      <c r="AG5708" s="9">
        <v>0</v>
      </c>
      <c r="AH5708" s="9">
        <v>0</v>
      </c>
      <c r="AI5708" s="9">
        <v>3</v>
      </c>
      <c r="AJ5708" s="9">
        <v>0</v>
      </c>
      <c r="AK5708" s="9">
        <v>3</v>
      </c>
      <c r="AL5708" s="9">
        <v>0</v>
      </c>
      <c r="AM5708" s="9">
        <v>0</v>
      </c>
      <c r="AN5708" s="9">
        <v>0</v>
      </c>
      <c r="AO5708" s="9">
        <v>0</v>
      </c>
      <c r="AP5708" s="9">
        <v>0</v>
      </c>
      <c r="AQ5708" s="9">
        <v>0</v>
      </c>
      <c r="AR5708" s="9">
        <v>0</v>
      </c>
      <c r="AS5708" s="9">
        <v>0</v>
      </c>
      <c r="AT5708" s="9">
        <v>0</v>
      </c>
      <c r="AU5708" s="9">
        <v>0</v>
      </c>
      <c r="AV5708" s="9">
        <v>0</v>
      </c>
      <c r="AW5708" s="9">
        <v>0</v>
      </c>
      <c r="AX5708" s="9">
        <v>0</v>
      </c>
      <c r="AY5708" s="9">
        <v>0</v>
      </c>
      <c r="AZ5708" s="9">
        <v>0</v>
      </c>
      <c r="BA5708" s="9">
        <v>0</v>
      </c>
      <c r="BB5708" s="9">
        <v>0</v>
      </c>
      <c r="BC5708" s="9">
        <v>0</v>
      </c>
    </row>
    <row r="5709" spans="2:55" x14ac:dyDescent="0.45">
      <c r="B5709" s="25">
        <v>5702</v>
      </c>
      <c r="D5709" s="9" t="s">
        <v>102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0</v>
      </c>
      <c r="V5709" s="9">
        <v>0</v>
      </c>
      <c r="W5709" s="9">
        <v>0</v>
      </c>
      <c r="X5709" s="9">
        <v>0</v>
      </c>
      <c r="Y5709" s="9">
        <v>0</v>
      </c>
      <c r="Z5709" s="9">
        <v>0</v>
      </c>
      <c r="AA5709" s="9">
        <v>0</v>
      </c>
      <c r="AB5709" s="9">
        <v>0</v>
      </c>
      <c r="AC5709" s="9">
        <v>0</v>
      </c>
      <c r="AD5709" s="9">
        <v>0</v>
      </c>
      <c r="AE5709" s="9">
        <v>0</v>
      </c>
      <c r="AF5709" s="9">
        <v>0</v>
      </c>
      <c r="AG5709" s="9">
        <v>0</v>
      </c>
      <c r="AH5709" s="9">
        <v>0</v>
      </c>
      <c r="AI5709" s="9">
        <v>0</v>
      </c>
      <c r="AJ5709" s="9">
        <v>0</v>
      </c>
      <c r="AK5709" s="9">
        <v>0</v>
      </c>
      <c r="AL5709" s="9">
        <v>0</v>
      </c>
      <c r="AM5709" s="9">
        <v>0</v>
      </c>
      <c r="AN5709" s="9">
        <v>0</v>
      </c>
      <c r="AO5709" s="9">
        <v>0</v>
      </c>
      <c r="AP5709" s="9">
        <v>0</v>
      </c>
      <c r="AQ5709" s="9">
        <v>0</v>
      </c>
      <c r="AR5709" s="9">
        <v>0</v>
      </c>
      <c r="AS5709" s="9">
        <v>0</v>
      </c>
      <c r="AT5709" s="9">
        <v>0</v>
      </c>
      <c r="AU5709" s="9">
        <v>0</v>
      </c>
      <c r="AV5709" s="9">
        <v>0</v>
      </c>
      <c r="AW5709" s="9">
        <v>0</v>
      </c>
      <c r="AX5709" s="9">
        <v>0</v>
      </c>
      <c r="AY5709" s="9">
        <v>0</v>
      </c>
      <c r="AZ5709" s="9">
        <v>0</v>
      </c>
      <c r="BA5709" s="9">
        <v>0</v>
      </c>
      <c r="BB5709" s="9">
        <v>0</v>
      </c>
      <c r="BC5709" s="9">
        <v>0</v>
      </c>
    </row>
    <row r="5710" spans="2:55" x14ac:dyDescent="0.45">
      <c r="B5710" s="25">
        <v>5703</v>
      </c>
      <c r="D5710" s="9" t="s">
        <v>103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0</v>
      </c>
      <c r="R5710" s="9">
        <v>0</v>
      </c>
      <c r="S5710" s="9">
        <v>0</v>
      </c>
      <c r="T5710" s="9">
        <v>0</v>
      </c>
      <c r="U5710" s="9">
        <v>0</v>
      </c>
      <c r="V5710" s="9">
        <v>0</v>
      </c>
      <c r="W5710" s="9">
        <v>0</v>
      </c>
      <c r="X5710" s="9">
        <v>0</v>
      </c>
      <c r="Y5710" s="9">
        <v>0</v>
      </c>
      <c r="Z5710" s="9">
        <v>0</v>
      </c>
      <c r="AA5710" s="9">
        <v>0</v>
      </c>
      <c r="AB5710" s="9">
        <v>0</v>
      </c>
      <c r="AC5710" s="9">
        <v>0</v>
      </c>
      <c r="AD5710" s="9">
        <v>0</v>
      </c>
      <c r="AE5710" s="9">
        <v>0</v>
      </c>
      <c r="AF5710" s="9">
        <v>0</v>
      </c>
      <c r="AG5710" s="9">
        <v>0</v>
      </c>
      <c r="AH5710" s="9">
        <v>0</v>
      </c>
      <c r="AI5710" s="9">
        <v>0</v>
      </c>
      <c r="AJ5710" s="9">
        <v>0</v>
      </c>
      <c r="AK5710" s="9">
        <v>0</v>
      </c>
      <c r="AL5710" s="9">
        <v>0</v>
      </c>
      <c r="AM5710" s="9">
        <v>0</v>
      </c>
      <c r="AN5710" s="9">
        <v>0</v>
      </c>
      <c r="AO5710" s="9">
        <v>0</v>
      </c>
      <c r="AP5710" s="9">
        <v>0</v>
      </c>
      <c r="AQ5710" s="9">
        <v>0</v>
      </c>
      <c r="AR5710" s="9">
        <v>0</v>
      </c>
      <c r="AS5710" s="9">
        <v>0</v>
      </c>
      <c r="AT5710" s="9">
        <v>0</v>
      </c>
      <c r="AU5710" s="9">
        <v>0</v>
      </c>
      <c r="AV5710" s="9">
        <v>0</v>
      </c>
      <c r="AW5710" s="9">
        <v>0</v>
      </c>
      <c r="AX5710" s="9">
        <v>0</v>
      </c>
      <c r="AY5710" s="9">
        <v>0</v>
      </c>
      <c r="AZ5710" s="9">
        <v>0</v>
      </c>
      <c r="BA5710" s="9">
        <v>0</v>
      </c>
      <c r="BB5710" s="9">
        <v>0</v>
      </c>
      <c r="BC5710" s="9">
        <v>0</v>
      </c>
    </row>
    <row r="5711" spans="2:55" x14ac:dyDescent="0.45">
      <c r="B5711" s="25">
        <v>5704</v>
      </c>
      <c r="D5711" s="9" t="s">
        <v>104</v>
      </c>
      <c r="E5711" s="9">
        <v>0</v>
      </c>
      <c r="F5711" s="9">
        <v>0</v>
      </c>
      <c r="G5711" s="9">
        <v>0</v>
      </c>
      <c r="H5711" s="9">
        <v>3</v>
      </c>
      <c r="I5711" s="9">
        <v>0</v>
      </c>
      <c r="J5711" s="9">
        <v>0</v>
      </c>
      <c r="K5711" s="9">
        <v>0</v>
      </c>
      <c r="L5711" s="9">
        <v>6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0</v>
      </c>
      <c r="V5711" s="9">
        <v>0</v>
      </c>
      <c r="W5711" s="9">
        <v>0</v>
      </c>
      <c r="X5711" s="9">
        <v>0</v>
      </c>
      <c r="Y5711" s="9">
        <v>0</v>
      </c>
      <c r="Z5711" s="9">
        <v>0</v>
      </c>
      <c r="AA5711" s="9">
        <v>0</v>
      </c>
      <c r="AB5711" s="9">
        <v>0</v>
      </c>
      <c r="AC5711" s="9">
        <v>0</v>
      </c>
      <c r="AD5711" s="9">
        <v>0</v>
      </c>
      <c r="AE5711" s="9">
        <v>0</v>
      </c>
      <c r="AF5711" s="9">
        <v>0</v>
      </c>
      <c r="AG5711" s="9">
        <v>0</v>
      </c>
      <c r="AH5711" s="9">
        <v>0</v>
      </c>
      <c r="AI5711" s="9">
        <v>0</v>
      </c>
      <c r="AJ5711" s="9">
        <v>0</v>
      </c>
      <c r="AK5711" s="9">
        <v>0</v>
      </c>
      <c r="AL5711" s="9">
        <v>0</v>
      </c>
      <c r="AM5711" s="9">
        <v>0</v>
      </c>
      <c r="AN5711" s="9">
        <v>0</v>
      </c>
      <c r="AO5711" s="9">
        <v>0</v>
      </c>
      <c r="AP5711" s="9">
        <v>0</v>
      </c>
      <c r="AQ5711" s="9">
        <v>0</v>
      </c>
      <c r="AR5711" s="9">
        <v>0</v>
      </c>
      <c r="AS5711" s="9">
        <v>0</v>
      </c>
      <c r="AT5711" s="9">
        <v>0</v>
      </c>
      <c r="AU5711" s="9">
        <v>0</v>
      </c>
      <c r="AV5711" s="9">
        <v>0</v>
      </c>
      <c r="AW5711" s="9">
        <v>0</v>
      </c>
      <c r="AX5711" s="9">
        <v>0</v>
      </c>
      <c r="AY5711" s="9">
        <v>0</v>
      </c>
      <c r="AZ5711" s="9">
        <v>0</v>
      </c>
      <c r="BA5711" s="9">
        <v>0</v>
      </c>
      <c r="BB5711" s="9">
        <v>0</v>
      </c>
      <c r="BC5711" s="9">
        <v>0</v>
      </c>
    </row>
    <row r="5712" spans="2:55" x14ac:dyDescent="0.45">
      <c r="B5712" s="25">
        <v>5705</v>
      </c>
      <c r="D5712" s="9" t="s">
        <v>105</v>
      </c>
      <c r="E5712" s="9">
        <v>0</v>
      </c>
      <c r="F5712" s="9">
        <v>0</v>
      </c>
      <c r="G5712" s="9">
        <v>0</v>
      </c>
      <c r="H5712" s="9">
        <v>10</v>
      </c>
      <c r="I5712" s="9">
        <v>4</v>
      </c>
      <c r="J5712" s="9">
        <v>0</v>
      </c>
      <c r="K5712" s="9">
        <v>0</v>
      </c>
      <c r="L5712" s="9">
        <v>23</v>
      </c>
      <c r="M5712" s="9">
        <v>0</v>
      </c>
      <c r="N5712" s="9">
        <v>0</v>
      </c>
      <c r="O5712" s="9">
        <v>0</v>
      </c>
      <c r="P5712" s="9">
        <v>0</v>
      </c>
      <c r="Q5712" s="9">
        <v>0</v>
      </c>
      <c r="R5712" s="9">
        <v>0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0</v>
      </c>
      <c r="AB5712" s="9">
        <v>0</v>
      </c>
      <c r="AC5712" s="9">
        <v>0</v>
      </c>
      <c r="AD5712" s="9">
        <v>0</v>
      </c>
      <c r="AE5712" s="9">
        <v>0</v>
      </c>
      <c r="AF5712" s="9">
        <v>0</v>
      </c>
      <c r="AG5712" s="9">
        <v>0</v>
      </c>
      <c r="AH5712" s="9">
        <v>0</v>
      </c>
      <c r="AI5712" s="9">
        <v>4</v>
      </c>
      <c r="AJ5712" s="9">
        <v>0</v>
      </c>
      <c r="AK5712" s="9">
        <v>3</v>
      </c>
      <c r="AL5712" s="9">
        <v>0</v>
      </c>
      <c r="AM5712" s="9">
        <v>0</v>
      </c>
      <c r="AN5712" s="9">
        <v>0</v>
      </c>
      <c r="AO5712" s="9">
        <v>0</v>
      </c>
      <c r="AP5712" s="9">
        <v>0</v>
      </c>
      <c r="AQ5712" s="9">
        <v>0</v>
      </c>
      <c r="AR5712" s="9">
        <v>0</v>
      </c>
      <c r="AS5712" s="9">
        <v>0</v>
      </c>
      <c r="AT5712" s="9">
        <v>0</v>
      </c>
      <c r="AU5712" s="9">
        <v>0</v>
      </c>
      <c r="AV5712" s="9">
        <v>0</v>
      </c>
      <c r="AW5712" s="9">
        <v>0</v>
      </c>
      <c r="AX5712" s="9">
        <v>0</v>
      </c>
      <c r="AY5712" s="9">
        <v>0</v>
      </c>
      <c r="AZ5712" s="9">
        <v>0</v>
      </c>
      <c r="BA5712" s="9">
        <v>0</v>
      </c>
      <c r="BB5712" s="9">
        <v>0</v>
      </c>
      <c r="BC5712" s="9">
        <v>0</v>
      </c>
    </row>
    <row r="5713" spans="2:55" x14ac:dyDescent="0.45">
      <c r="B5713" s="25">
        <v>5706</v>
      </c>
      <c r="D5713" s="9" t="s">
        <v>106</v>
      </c>
      <c r="E5713" s="9">
        <v>0</v>
      </c>
      <c r="F5713" s="9">
        <v>11</v>
      </c>
      <c r="G5713" s="9">
        <v>0</v>
      </c>
      <c r="H5713" s="9">
        <v>44</v>
      </c>
      <c r="I5713" s="9">
        <v>19</v>
      </c>
      <c r="J5713" s="9">
        <v>0</v>
      </c>
      <c r="K5713" s="9">
        <v>0</v>
      </c>
      <c r="L5713" s="9">
        <v>23</v>
      </c>
      <c r="M5713" s="9">
        <v>4</v>
      </c>
      <c r="N5713" s="9">
        <v>0</v>
      </c>
      <c r="O5713" s="9">
        <v>0</v>
      </c>
      <c r="P5713" s="9">
        <v>10</v>
      </c>
      <c r="Q5713" s="9">
        <v>0</v>
      </c>
      <c r="R5713" s="9">
        <v>0</v>
      </c>
      <c r="S5713" s="9">
        <v>3</v>
      </c>
      <c r="T5713" s="9">
        <v>0</v>
      </c>
      <c r="U5713" s="9">
        <v>0</v>
      </c>
      <c r="V5713" s="9">
        <v>0</v>
      </c>
      <c r="W5713" s="9">
        <v>4</v>
      </c>
      <c r="X5713" s="9">
        <v>4</v>
      </c>
      <c r="Y5713" s="9">
        <v>0</v>
      </c>
      <c r="Z5713" s="9">
        <v>0</v>
      </c>
      <c r="AA5713" s="9">
        <v>0</v>
      </c>
      <c r="AB5713" s="9">
        <v>3</v>
      </c>
      <c r="AC5713" s="9">
        <v>9</v>
      </c>
      <c r="AD5713" s="9">
        <v>0</v>
      </c>
      <c r="AE5713" s="9">
        <v>0</v>
      </c>
      <c r="AF5713" s="9">
        <v>0</v>
      </c>
      <c r="AG5713" s="9">
        <v>8</v>
      </c>
      <c r="AH5713" s="9">
        <v>6</v>
      </c>
      <c r="AI5713" s="9">
        <v>7</v>
      </c>
      <c r="AJ5713" s="9">
        <v>3</v>
      </c>
      <c r="AK5713" s="9">
        <v>8</v>
      </c>
      <c r="AL5713" s="9">
        <v>0</v>
      </c>
      <c r="AM5713" s="9">
        <v>3</v>
      </c>
      <c r="AN5713" s="9">
        <v>0</v>
      </c>
      <c r="AO5713" s="9">
        <v>3</v>
      </c>
      <c r="AP5713" s="9">
        <v>5</v>
      </c>
      <c r="AQ5713" s="9">
        <v>0</v>
      </c>
      <c r="AR5713" s="9">
        <v>0</v>
      </c>
      <c r="AS5713" s="9">
        <v>0</v>
      </c>
      <c r="AT5713" s="9">
        <v>0</v>
      </c>
      <c r="AU5713" s="9">
        <v>0</v>
      </c>
      <c r="AV5713" s="9">
        <v>0</v>
      </c>
      <c r="AW5713" s="9">
        <v>0</v>
      </c>
      <c r="AX5713" s="9">
        <v>0</v>
      </c>
      <c r="AY5713" s="9">
        <v>0</v>
      </c>
      <c r="AZ5713" s="9">
        <v>0</v>
      </c>
      <c r="BA5713" s="9">
        <v>0</v>
      </c>
      <c r="BB5713" s="9">
        <v>0</v>
      </c>
      <c r="BC5713" s="9">
        <v>4</v>
      </c>
    </row>
    <row r="5714" spans="2:55" x14ac:dyDescent="0.45">
      <c r="B5714" s="25">
        <v>5707</v>
      </c>
      <c r="D5714" s="9" t="s">
        <v>107</v>
      </c>
      <c r="E5714" s="9">
        <v>0</v>
      </c>
      <c r="F5714" s="9">
        <v>0</v>
      </c>
      <c r="G5714" s="9">
        <v>0</v>
      </c>
      <c r="H5714" s="9">
        <v>15</v>
      </c>
      <c r="I5714" s="9">
        <v>3</v>
      </c>
      <c r="J5714" s="9">
        <v>0</v>
      </c>
      <c r="K5714" s="9">
        <v>0</v>
      </c>
      <c r="L5714" s="9">
        <v>6</v>
      </c>
      <c r="M5714" s="9">
        <v>0</v>
      </c>
      <c r="N5714" s="9">
        <v>0</v>
      </c>
      <c r="O5714" s="9">
        <v>0</v>
      </c>
      <c r="P5714" s="9">
        <v>0</v>
      </c>
      <c r="Q5714" s="9">
        <v>0</v>
      </c>
      <c r="R5714" s="9">
        <v>0</v>
      </c>
      <c r="S5714" s="9">
        <v>0</v>
      </c>
      <c r="T5714" s="9">
        <v>0</v>
      </c>
      <c r="U5714" s="9">
        <v>0</v>
      </c>
      <c r="V5714" s="9">
        <v>0</v>
      </c>
      <c r="W5714" s="9">
        <v>0</v>
      </c>
      <c r="X5714" s="9">
        <v>0</v>
      </c>
      <c r="Y5714" s="9">
        <v>0</v>
      </c>
      <c r="Z5714" s="9">
        <v>0</v>
      </c>
      <c r="AA5714" s="9">
        <v>0</v>
      </c>
      <c r="AB5714" s="9">
        <v>0</v>
      </c>
      <c r="AC5714" s="9">
        <v>3</v>
      </c>
      <c r="AD5714" s="9">
        <v>0</v>
      </c>
      <c r="AE5714" s="9">
        <v>0</v>
      </c>
      <c r="AF5714" s="9">
        <v>0</v>
      </c>
      <c r="AG5714" s="9">
        <v>0</v>
      </c>
      <c r="AH5714" s="9">
        <v>0</v>
      </c>
      <c r="AI5714" s="9">
        <v>0</v>
      </c>
      <c r="AJ5714" s="9">
        <v>0</v>
      </c>
      <c r="AK5714" s="9">
        <v>0</v>
      </c>
      <c r="AL5714" s="9">
        <v>0</v>
      </c>
      <c r="AM5714" s="9">
        <v>0</v>
      </c>
      <c r="AN5714" s="9">
        <v>0</v>
      </c>
      <c r="AO5714" s="9">
        <v>0</v>
      </c>
      <c r="AP5714" s="9">
        <v>3</v>
      </c>
      <c r="AQ5714" s="9">
        <v>0</v>
      </c>
      <c r="AR5714" s="9">
        <v>0</v>
      </c>
      <c r="AS5714" s="9">
        <v>0</v>
      </c>
      <c r="AT5714" s="9">
        <v>0</v>
      </c>
      <c r="AU5714" s="9">
        <v>0</v>
      </c>
      <c r="AV5714" s="9">
        <v>0</v>
      </c>
      <c r="AW5714" s="9">
        <v>0</v>
      </c>
      <c r="AX5714" s="9">
        <v>0</v>
      </c>
      <c r="AY5714" s="9">
        <v>0</v>
      </c>
      <c r="AZ5714" s="9">
        <v>0</v>
      </c>
      <c r="BA5714" s="9">
        <v>0</v>
      </c>
      <c r="BB5714" s="9">
        <v>0</v>
      </c>
      <c r="BC5714" s="9">
        <v>0</v>
      </c>
    </row>
    <row r="5715" spans="2:55" x14ac:dyDescent="0.45">
      <c r="B5715" s="25">
        <v>5708</v>
      </c>
      <c r="D5715" s="9" t="s">
        <v>108</v>
      </c>
      <c r="E5715" s="9">
        <v>0</v>
      </c>
      <c r="F5715" s="9">
        <v>0</v>
      </c>
      <c r="G5715" s="9">
        <v>0</v>
      </c>
      <c r="H5715" s="9">
        <v>3</v>
      </c>
      <c r="I5715" s="9">
        <v>3</v>
      </c>
      <c r="J5715" s="9">
        <v>0</v>
      </c>
      <c r="K5715" s="9">
        <v>0</v>
      </c>
      <c r="L5715" s="9">
        <v>0</v>
      </c>
      <c r="M5715" s="9">
        <v>0</v>
      </c>
      <c r="N5715" s="9">
        <v>0</v>
      </c>
      <c r="O5715" s="9">
        <v>0</v>
      </c>
      <c r="P5715" s="9">
        <v>0</v>
      </c>
      <c r="Q5715" s="9">
        <v>0</v>
      </c>
      <c r="R5715" s="9">
        <v>0</v>
      </c>
      <c r="S5715" s="9">
        <v>0</v>
      </c>
      <c r="T5715" s="9">
        <v>0</v>
      </c>
      <c r="U5715" s="9">
        <v>0</v>
      </c>
      <c r="V5715" s="9">
        <v>0</v>
      </c>
      <c r="W5715" s="9">
        <v>0</v>
      </c>
      <c r="X5715" s="9">
        <v>0</v>
      </c>
      <c r="Y5715" s="9">
        <v>0</v>
      </c>
      <c r="Z5715" s="9">
        <v>0</v>
      </c>
      <c r="AA5715" s="9">
        <v>0</v>
      </c>
      <c r="AB5715" s="9">
        <v>0</v>
      </c>
      <c r="AC5715" s="9">
        <v>0</v>
      </c>
      <c r="AD5715" s="9">
        <v>0</v>
      </c>
      <c r="AE5715" s="9">
        <v>4</v>
      </c>
      <c r="AF5715" s="9">
        <v>0</v>
      </c>
      <c r="AG5715" s="9">
        <v>0</v>
      </c>
      <c r="AH5715" s="9">
        <v>0</v>
      </c>
      <c r="AI5715" s="9">
        <v>6</v>
      </c>
      <c r="AJ5715" s="9">
        <v>0</v>
      </c>
      <c r="AK5715" s="9">
        <v>0</v>
      </c>
      <c r="AL5715" s="9">
        <v>0</v>
      </c>
      <c r="AM5715" s="9">
        <v>0</v>
      </c>
      <c r="AN5715" s="9">
        <v>0</v>
      </c>
      <c r="AO5715" s="9">
        <v>0</v>
      </c>
      <c r="AP5715" s="9">
        <v>0</v>
      </c>
      <c r="AQ5715" s="9">
        <v>0</v>
      </c>
      <c r="AR5715" s="9">
        <v>0</v>
      </c>
      <c r="AS5715" s="9">
        <v>0</v>
      </c>
      <c r="AT5715" s="9">
        <v>0</v>
      </c>
      <c r="AU5715" s="9">
        <v>0</v>
      </c>
      <c r="AV5715" s="9">
        <v>0</v>
      </c>
      <c r="AW5715" s="9">
        <v>0</v>
      </c>
      <c r="AX5715" s="9">
        <v>0</v>
      </c>
      <c r="AY5715" s="9">
        <v>0</v>
      </c>
      <c r="AZ5715" s="9">
        <v>0</v>
      </c>
      <c r="BA5715" s="9">
        <v>0</v>
      </c>
      <c r="BB5715" s="9">
        <v>0</v>
      </c>
      <c r="BC5715" s="9">
        <v>0</v>
      </c>
    </row>
    <row r="5716" spans="2:55" x14ac:dyDescent="0.45">
      <c r="B5716" s="25">
        <v>5709</v>
      </c>
      <c r="D5716" s="9" t="s">
        <v>109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0</v>
      </c>
      <c r="N5716" s="9">
        <v>0</v>
      </c>
      <c r="O5716" s="9">
        <v>0</v>
      </c>
      <c r="P5716" s="9">
        <v>0</v>
      </c>
      <c r="Q5716" s="9">
        <v>0</v>
      </c>
      <c r="R5716" s="9">
        <v>0</v>
      </c>
      <c r="S5716" s="9">
        <v>0</v>
      </c>
      <c r="T5716" s="9">
        <v>0</v>
      </c>
      <c r="U5716" s="9">
        <v>0</v>
      </c>
      <c r="V5716" s="9">
        <v>0</v>
      </c>
      <c r="W5716" s="9">
        <v>0</v>
      </c>
      <c r="X5716" s="9">
        <v>0</v>
      </c>
      <c r="Y5716" s="9">
        <v>0</v>
      </c>
      <c r="Z5716" s="9">
        <v>0</v>
      </c>
      <c r="AA5716" s="9">
        <v>0</v>
      </c>
      <c r="AB5716" s="9">
        <v>0</v>
      </c>
      <c r="AC5716" s="9">
        <v>0</v>
      </c>
      <c r="AD5716" s="9">
        <v>0</v>
      </c>
      <c r="AE5716" s="9">
        <v>0</v>
      </c>
      <c r="AF5716" s="9">
        <v>0</v>
      </c>
      <c r="AG5716" s="9">
        <v>0</v>
      </c>
      <c r="AH5716" s="9">
        <v>0</v>
      </c>
      <c r="AI5716" s="9">
        <v>0</v>
      </c>
      <c r="AJ5716" s="9">
        <v>0</v>
      </c>
      <c r="AK5716" s="9">
        <v>0</v>
      </c>
      <c r="AL5716" s="9">
        <v>0</v>
      </c>
      <c r="AM5716" s="9">
        <v>0</v>
      </c>
      <c r="AN5716" s="9">
        <v>0</v>
      </c>
      <c r="AO5716" s="9">
        <v>0</v>
      </c>
      <c r="AP5716" s="9">
        <v>0</v>
      </c>
      <c r="AQ5716" s="9">
        <v>0</v>
      </c>
      <c r="AR5716" s="9">
        <v>0</v>
      </c>
      <c r="AS5716" s="9">
        <v>0</v>
      </c>
      <c r="AT5716" s="9">
        <v>0</v>
      </c>
      <c r="AU5716" s="9">
        <v>0</v>
      </c>
      <c r="AV5716" s="9">
        <v>0</v>
      </c>
      <c r="AW5716" s="9">
        <v>0</v>
      </c>
      <c r="AX5716" s="9">
        <v>0</v>
      </c>
      <c r="AY5716" s="9">
        <v>0</v>
      </c>
      <c r="AZ5716" s="9">
        <v>0</v>
      </c>
      <c r="BA5716" s="9">
        <v>0</v>
      </c>
      <c r="BB5716" s="9">
        <v>0</v>
      </c>
      <c r="BC5716" s="9">
        <v>0</v>
      </c>
    </row>
    <row r="5717" spans="2:55" x14ac:dyDescent="0.45">
      <c r="B5717" s="25">
        <v>5710</v>
      </c>
      <c r="D5717" s="9" t="s">
        <v>110</v>
      </c>
      <c r="E5717" s="9">
        <v>0</v>
      </c>
      <c r="F5717" s="9">
        <v>0</v>
      </c>
      <c r="G5717" s="9">
        <v>0</v>
      </c>
      <c r="H5717" s="9">
        <v>6</v>
      </c>
      <c r="I5717" s="9">
        <v>0</v>
      </c>
      <c r="J5717" s="9">
        <v>0</v>
      </c>
      <c r="K5717" s="9">
        <v>0</v>
      </c>
      <c r="L5717" s="9">
        <v>6</v>
      </c>
      <c r="M5717" s="9">
        <v>0</v>
      </c>
      <c r="N5717" s="9">
        <v>0</v>
      </c>
      <c r="O5717" s="9">
        <v>0</v>
      </c>
      <c r="P5717" s="9">
        <v>0</v>
      </c>
      <c r="Q5717" s="9">
        <v>0</v>
      </c>
      <c r="R5717" s="9">
        <v>0</v>
      </c>
      <c r="S5717" s="9">
        <v>0</v>
      </c>
      <c r="T5717" s="9">
        <v>0</v>
      </c>
      <c r="U5717" s="9">
        <v>0</v>
      </c>
      <c r="V5717" s="9">
        <v>0</v>
      </c>
      <c r="W5717" s="9">
        <v>0</v>
      </c>
      <c r="X5717" s="9">
        <v>0</v>
      </c>
      <c r="Y5717" s="9">
        <v>0</v>
      </c>
      <c r="Z5717" s="9">
        <v>0</v>
      </c>
      <c r="AA5717" s="9">
        <v>0</v>
      </c>
      <c r="AB5717" s="9">
        <v>0</v>
      </c>
      <c r="AC5717" s="9">
        <v>0</v>
      </c>
      <c r="AD5717" s="9">
        <v>0</v>
      </c>
      <c r="AE5717" s="9">
        <v>0</v>
      </c>
      <c r="AF5717" s="9">
        <v>0</v>
      </c>
      <c r="AG5717" s="9">
        <v>0</v>
      </c>
      <c r="AH5717" s="9">
        <v>0</v>
      </c>
      <c r="AI5717" s="9">
        <v>0</v>
      </c>
      <c r="AJ5717" s="9">
        <v>0</v>
      </c>
      <c r="AK5717" s="9">
        <v>0</v>
      </c>
      <c r="AL5717" s="9">
        <v>0</v>
      </c>
      <c r="AM5717" s="9">
        <v>0</v>
      </c>
      <c r="AN5717" s="9">
        <v>0</v>
      </c>
      <c r="AO5717" s="9">
        <v>0</v>
      </c>
      <c r="AP5717" s="9">
        <v>0</v>
      </c>
      <c r="AQ5717" s="9">
        <v>0</v>
      </c>
      <c r="AR5717" s="9">
        <v>0</v>
      </c>
      <c r="AS5717" s="9">
        <v>0</v>
      </c>
      <c r="AT5717" s="9">
        <v>0</v>
      </c>
      <c r="AU5717" s="9">
        <v>0</v>
      </c>
      <c r="AV5717" s="9">
        <v>0</v>
      </c>
      <c r="AW5717" s="9">
        <v>0</v>
      </c>
      <c r="AX5717" s="9">
        <v>0</v>
      </c>
      <c r="AY5717" s="9">
        <v>0</v>
      </c>
      <c r="AZ5717" s="9">
        <v>0</v>
      </c>
      <c r="BA5717" s="9">
        <v>0</v>
      </c>
      <c r="BB5717" s="9">
        <v>0</v>
      </c>
      <c r="BC5717" s="9">
        <v>0</v>
      </c>
    </row>
    <row r="5718" spans="2:55" x14ac:dyDescent="0.45">
      <c r="B5718" s="25">
        <v>5711</v>
      </c>
      <c r="D5718" s="9" t="s">
        <v>111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0</v>
      </c>
      <c r="N5718" s="9">
        <v>0</v>
      </c>
      <c r="O5718" s="9">
        <v>0</v>
      </c>
      <c r="P5718" s="9">
        <v>0</v>
      </c>
      <c r="Q5718" s="9">
        <v>0</v>
      </c>
      <c r="R5718" s="9">
        <v>0</v>
      </c>
      <c r="S5718" s="9">
        <v>0</v>
      </c>
      <c r="T5718" s="9">
        <v>0</v>
      </c>
      <c r="U5718" s="9">
        <v>0</v>
      </c>
      <c r="V5718" s="9">
        <v>0</v>
      </c>
      <c r="W5718" s="9">
        <v>0</v>
      </c>
      <c r="X5718" s="9">
        <v>0</v>
      </c>
      <c r="Y5718" s="9">
        <v>0</v>
      </c>
      <c r="Z5718" s="9">
        <v>0</v>
      </c>
      <c r="AA5718" s="9">
        <v>0</v>
      </c>
      <c r="AB5718" s="9">
        <v>0</v>
      </c>
      <c r="AC5718" s="9">
        <v>0</v>
      </c>
      <c r="AD5718" s="9">
        <v>0</v>
      </c>
      <c r="AE5718" s="9">
        <v>0</v>
      </c>
      <c r="AF5718" s="9">
        <v>0</v>
      </c>
      <c r="AG5718" s="9">
        <v>0</v>
      </c>
      <c r="AH5718" s="9">
        <v>0</v>
      </c>
      <c r="AI5718" s="9">
        <v>0</v>
      </c>
      <c r="AJ5718" s="9">
        <v>0</v>
      </c>
      <c r="AK5718" s="9">
        <v>0</v>
      </c>
      <c r="AL5718" s="9">
        <v>0</v>
      </c>
      <c r="AM5718" s="9">
        <v>0</v>
      </c>
      <c r="AN5718" s="9">
        <v>0</v>
      </c>
      <c r="AO5718" s="9">
        <v>0</v>
      </c>
      <c r="AP5718" s="9">
        <v>0</v>
      </c>
      <c r="AQ5718" s="9">
        <v>0</v>
      </c>
      <c r="AR5718" s="9">
        <v>0</v>
      </c>
      <c r="AS5718" s="9">
        <v>0</v>
      </c>
      <c r="AT5718" s="9">
        <v>0</v>
      </c>
      <c r="AU5718" s="9">
        <v>0</v>
      </c>
      <c r="AV5718" s="9">
        <v>0</v>
      </c>
      <c r="AW5718" s="9">
        <v>0</v>
      </c>
      <c r="AX5718" s="9">
        <v>0</v>
      </c>
      <c r="AY5718" s="9">
        <v>0</v>
      </c>
      <c r="AZ5718" s="9">
        <v>0</v>
      </c>
      <c r="BA5718" s="9">
        <v>0</v>
      </c>
      <c r="BB5718" s="9">
        <v>0</v>
      </c>
      <c r="BC5718" s="9">
        <v>0</v>
      </c>
    </row>
    <row r="5719" spans="2:55" x14ac:dyDescent="0.45">
      <c r="B5719" s="25">
        <v>5712</v>
      </c>
      <c r="D5719" s="9" t="s">
        <v>112</v>
      </c>
      <c r="E5719" s="9">
        <v>0</v>
      </c>
      <c r="F5719" s="9">
        <v>0</v>
      </c>
      <c r="G5719" s="9">
        <v>0</v>
      </c>
      <c r="H5719" s="9">
        <v>5</v>
      </c>
      <c r="I5719" s="9">
        <v>0</v>
      </c>
      <c r="J5719" s="9">
        <v>0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0</v>
      </c>
      <c r="X5719" s="9">
        <v>0</v>
      </c>
      <c r="Y5719" s="9">
        <v>0</v>
      </c>
      <c r="Z5719" s="9">
        <v>0</v>
      </c>
      <c r="AA5719" s="9">
        <v>0</v>
      </c>
      <c r="AB5719" s="9">
        <v>0</v>
      </c>
      <c r="AC5719" s="9">
        <v>0</v>
      </c>
      <c r="AD5719" s="9">
        <v>0</v>
      </c>
      <c r="AE5719" s="9">
        <v>0</v>
      </c>
      <c r="AF5719" s="9">
        <v>0</v>
      </c>
      <c r="AG5719" s="9">
        <v>0</v>
      </c>
      <c r="AH5719" s="9">
        <v>0</v>
      </c>
      <c r="AI5719" s="9">
        <v>0</v>
      </c>
      <c r="AJ5719" s="9">
        <v>0</v>
      </c>
      <c r="AK5719" s="9">
        <v>0</v>
      </c>
      <c r="AL5719" s="9">
        <v>0</v>
      </c>
      <c r="AM5719" s="9">
        <v>0</v>
      </c>
      <c r="AN5719" s="9">
        <v>0</v>
      </c>
      <c r="AO5719" s="9">
        <v>0</v>
      </c>
      <c r="AP5719" s="9">
        <v>0</v>
      </c>
      <c r="AQ5719" s="9">
        <v>0</v>
      </c>
      <c r="AR5719" s="9">
        <v>0</v>
      </c>
      <c r="AS5719" s="9">
        <v>0</v>
      </c>
      <c r="AT5719" s="9">
        <v>0</v>
      </c>
      <c r="AU5719" s="9">
        <v>0</v>
      </c>
      <c r="AV5719" s="9">
        <v>0</v>
      </c>
      <c r="AW5719" s="9">
        <v>0</v>
      </c>
      <c r="AX5719" s="9">
        <v>0</v>
      </c>
      <c r="AY5719" s="9">
        <v>0</v>
      </c>
      <c r="AZ5719" s="9">
        <v>0</v>
      </c>
      <c r="BA5719" s="9">
        <v>0</v>
      </c>
      <c r="BB5719" s="9">
        <v>0</v>
      </c>
      <c r="BC5719" s="9">
        <v>0</v>
      </c>
    </row>
    <row r="5720" spans="2:55" x14ac:dyDescent="0.45">
      <c r="B5720" s="25">
        <v>5713</v>
      </c>
      <c r="D5720" s="9" t="s">
        <v>113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4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0</v>
      </c>
      <c r="T5720" s="9">
        <v>0</v>
      </c>
      <c r="U5720" s="9">
        <v>0</v>
      </c>
      <c r="V5720" s="9">
        <v>0</v>
      </c>
      <c r="W5720" s="9">
        <v>0</v>
      </c>
      <c r="X5720" s="9">
        <v>0</v>
      </c>
      <c r="Y5720" s="9">
        <v>0</v>
      </c>
      <c r="Z5720" s="9">
        <v>0</v>
      </c>
      <c r="AA5720" s="9">
        <v>0</v>
      </c>
      <c r="AB5720" s="9">
        <v>0</v>
      </c>
      <c r="AC5720" s="9">
        <v>0</v>
      </c>
      <c r="AD5720" s="9">
        <v>0</v>
      </c>
      <c r="AE5720" s="9">
        <v>0</v>
      </c>
      <c r="AF5720" s="9">
        <v>0</v>
      </c>
      <c r="AG5720" s="9">
        <v>0</v>
      </c>
      <c r="AH5720" s="9">
        <v>0</v>
      </c>
      <c r="AI5720" s="9">
        <v>0</v>
      </c>
      <c r="AJ5720" s="9">
        <v>0</v>
      </c>
      <c r="AK5720" s="9">
        <v>0</v>
      </c>
      <c r="AL5720" s="9">
        <v>0</v>
      </c>
      <c r="AM5720" s="9">
        <v>0</v>
      </c>
      <c r="AN5720" s="9">
        <v>0</v>
      </c>
      <c r="AO5720" s="9">
        <v>0</v>
      </c>
      <c r="AP5720" s="9">
        <v>0</v>
      </c>
      <c r="AQ5720" s="9">
        <v>0</v>
      </c>
      <c r="AR5720" s="9">
        <v>0</v>
      </c>
      <c r="AS5720" s="9">
        <v>0</v>
      </c>
      <c r="AT5720" s="9">
        <v>0</v>
      </c>
      <c r="AU5720" s="9">
        <v>0</v>
      </c>
      <c r="AV5720" s="9">
        <v>0</v>
      </c>
      <c r="AW5720" s="9">
        <v>0</v>
      </c>
      <c r="AX5720" s="9">
        <v>0</v>
      </c>
      <c r="AY5720" s="9">
        <v>0</v>
      </c>
      <c r="AZ5720" s="9">
        <v>0</v>
      </c>
      <c r="BA5720" s="9">
        <v>0</v>
      </c>
      <c r="BB5720" s="9">
        <v>0</v>
      </c>
      <c r="BC5720" s="9">
        <v>0</v>
      </c>
    </row>
    <row r="5721" spans="2:55" x14ac:dyDescent="0.45">
      <c r="B5721" s="25">
        <v>5714</v>
      </c>
      <c r="D5721" s="9" t="s">
        <v>114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5</v>
      </c>
      <c r="O5721" s="9">
        <v>0</v>
      </c>
      <c r="P5721" s="9">
        <v>0</v>
      </c>
      <c r="Q5721" s="9">
        <v>0</v>
      </c>
      <c r="R5721" s="9">
        <v>0</v>
      </c>
      <c r="S5721" s="9">
        <v>0</v>
      </c>
      <c r="T5721" s="9">
        <v>0</v>
      </c>
      <c r="U5721" s="9">
        <v>0</v>
      </c>
      <c r="V5721" s="9">
        <v>0</v>
      </c>
      <c r="W5721" s="9">
        <v>0</v>
      </c>
      <c r="X5721" s="9">
        <v>0</v>
      </c>
      <c r="Y5721" s="9">
        <v>0</v>
      </c>
      <c r="Z5721" s="9">
        <v>0</v>
      </c>
      <c r="AA5721" s="9">
        <v>0</v>
      </c>
      <c r="AB5721" s="9">
        <v>3</v>
      </c>
      <c r="AC5721" s="9">
        <v>0</v>
      </c>
      <c r="AD5721" s="9">
        <v>0</v>
      </c>
      <c r="AE5721" s="9">
        <v>0</v>
      </c>
      <c r="AF5721" s="9">
        <v>0</v>
      </c>
      <c r="AG5721" s="9">
        <v>3</v>
      </c>
      <c r="AH5721" s="9">
        <v>0</v>
      </c>
      <c r="AI5721" s="9">
        <v>0</v>
      </c>
      <c r="AJ5721" s="9">
        <v>0</v>
      </c>
      <c r="AK5721" s="9">
        <v>0</v>
      </c>
      <c r="AL5721" s="9">
        <v>0</v>
      </c>
      <c r="AM5721" s="9">
        <v>0</v>
      </c>
      <c r="AN5721" s="9">
        <v>0</v>
      </c>
      <c r="AO5721" s="9">
        <v>0</v>
      </c>
      <c r="AP5721" s="9">
        <v>5</v>
      </c>
      <c r="AQ5721" s="9">
        <v>0</v>
      </c>
      <c r="AR5721" s="9">
        <v>0</v>
      </c>
      <c r="AS5721" s="9">
        <v>0</v>
      </c>
      <c r="AT5721" s="9">
        <v>0</v>
      </c>
      <c r="AU5721" s="9">
        <v>0</v>
      </c>
      <c r="AV5721" s="9">
        <v>0</v>
      </c>
      <c r="AW5721" s="9">
        <v>0</v>
      </c>
      <c r="AX5721" s="9">
        <v>0</v>
      </c>
      <c r="AY5721" s="9">
        <v>0</v>
      </c>
      <c r="AZ5721" s="9">
        <v>0</v>
      </c>
      <c r="BA5721" s="9">
        <v>0</v>
      </c>
      <c r="BB5721" s="9">
        <v>0</v>
      </c>
      <c r="BC5721" s="9">
        <v>0</v>
      </c>
    </row>
    <row r="5722" spans="2:55" x14ac:dyDescent="0.45">
      <c r="B5722" s="25">
        <v>5715</v>
      </c>
      <c r="D5722" s="9" t="s">
        <v>115</v>
      </c>
      <c r="E5722" s="9">
        <v>0</v>
      </c>
      <c r="F5722" s="9">
        <v>0</v>
      </c>
      <c r="G5722" s="9">
        <v>0</v>
      </c>
      <c r="H5722" s="9">
        <v>4</v>
      </c>
      <c r="I5722" s="9">
        <v>0</v>
      </c>
      <c r="J5722" s="9">
        <v>0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17</v>
      </c>
      <c r="R5722" s="9">
        <v>0</v>
      </c>
      <c r="S5722" s="9">
        <v>0</v>
      </c>
      <c r="T5722" s="9">
        <v>0</v>
      </c>
      <c r="U5722" s="9">
        <v>0</v>
      </c>
      <c r="V5722" s="9">
        <v>0</v>
      </c>
      <c r="W5722" s="9">
        <v>0</v>
      </c>
      <c r="X5722" s="9">
        <v>0</v>
      </c>
      <c r="Y5722" s="9">
        <v>0</v>
      </c>
      <c r="Z5722" s="9">
        <v>0</v>
      </c>
      <c r="AA5722" s="9">
        <v>3</v>
      </c>
      <c r="AB5722" s="9">
        <v>15</v>
      </c>
      <c r="AC5722" s="9">
        <v>0</v>
      </c>
      <c r="AD5722" s="9">
        <v>0</v>
      </c>
      <c r="AE5722" s="9">
        <v>0</v>
      </c>
      <c r="AF5722" s="9">
        <v>0</v>
      </c>
      <c r="AG5722" s="9">
        <v>0</v>
      </c>
      <c r="AH5722" s="9">
        <v>0</v>
      </c>
      <c r="AI5722" s="9">
        <v>0</v>
      </c>
      <c r="AJ5722" s="9">
        <v>0</v>
      </c>
      <c r="AK5722" s="9">
        <v>0</v>
      </c>
      <c r="AL5722" s="9">
        <v>0</v>
      </c>
      <c r="AM5722" s="9">
        <v>4</v>
      </c>
      <c r="AN5722" s="9">
        <v>0</v>
      </c>
      <c r="AO5722" s="9">
        <v>0</v>
      </c>
      <c r="AP5722" s="9">
        <v>0</v>
      </c>
      <c r="AQ5722" s="9">
        <v>0</v>
      </c>
      <c r="AR5722" s="9">
        <v>0</v>
      </c>
      <c r="AS5722" s="9">
        <v>0</v>
      </c>
      <c r="AT5722" s="9">
        <v>0</v>
      </c>
      <c r="AU5722" s="9">
        <v>0</v>
      </c>
      <c r="AV5722" s="9">
        <v>0</v>
      </c>
      <c r="AW5722" s="9">
        <v>0</v>
      </c>
      <c r="AX5722" s="9">
        <v>0</v>
      </c>
      <c r="AY5722" s="9">
        <v>0</v>
      </c>
      <c r="AZ5722" s="9">
        <v>0</v>
      </c>
      <c r="BA5722" s="9">
        <v>0</v>
      </c>
      <c r="BB5722" s="9">
        <v>0</v>
      </c>
      <c r="BC5722" s="9">
        <v>0</v>
      </c>
    </row>
    <row r="5723" spans="2:55" x14ac:dyDescent="0.45">
      <c r="B5723" s="25">
        <v>5716</v>
      </c>
      <c r="D5723" s="9" t="s">
        <v>116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  <c r="J5723" s="9">
        <v>0</v>
      </c>
      <c r="K5723" s="9">
        <v>0</v>
      </c>
      <c r="L5723" s="9">
        <v>4</v>
      </c>
      <c r="M5723" s="9">
        <v>0</v>
      </c>
      <c r="N5723" s="9">
        <v>0</v>
      </c>
      <c r="O5723" s="9">
        <v>0</v>
      </c>
      <c r="P5723" s="9">
        <v>0</v>
      </c>
      <c r="Q5723" s="9">
        <v>7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0</v>
      </c>
      <c r="Z5723" s="9">
        <v>0</v>
      </c>
      <c r="AA5723" s="9">
        <v>0</v>
      </c>
      <c r="AB5723" s="9">
        <v>0</v>
      </c>
      <c r="AC5723" s="9">
        <v>0</v>
      </c>
      <c r="AD5723" s="9">
        <v>0</v>
      </c>
      <c r="AE5723" s="9">
        <v>3</v>
      </c>
      <c r="AF5723" s="9">
        <v>0</v>
      </c>
      <c r="AG5723" s="9">
        <v>0</v>
      </c>
      <c r="AH5723" s="9">
        <v>0</v>
      </c>
      <c r="AI5723" s="9">
        <v>0</v>
      </c>
      <c r="AJ5723" s="9">
        <v>0</v>
      </c>
      <c r="AK5723" s="9">
        <v>0</v>
      </c>
      <c r="AL5723" s="9">
        <v>0</v>
      </c>
      <c r="AM5723" s="9">
        <v>0</v>
      </c>
      <c r="AN5723" s="9">
        <v>0</v>
      </c>
      <c r="AO5723" s="9">
        <v>0</v>
      </c>
      <c r="AP5723" s="9">
        <v>0</v>
      </c>
      <c r="AQ5723" s="9">
        <v>0</v>
      </c>
      <c r="AR5723" s="9">
        <v>0</v>
      </c>
      <c r="AS5723" s="9">
        <v>0</v>
      </c>
      <c r="AT5723" s="9">
        <v>0</v>
      </c>
      <c r="AU5723" s="9">
        <v>0</v>
      </c>
      <c r="AV5723" s="9">
        <v>0</v>
      </c>
      <c r="AW5723" s="9">
        <v>0</v>
      </c>
      <c r="AX5723" s="9">
        <v>0</v>
      </c>
      <c r="AY5723" s="9">
        <v>0</v>
      </c>
      <c r="AZ5723" s="9">
        <v>0</v>
      </c>
      <c r="BA5723" s="9">
        <v>0</v>
      </c>
      <c r="BB5723" s="9">
        <v>0</v>
      </c>
      <c r="BC5723" s="9">
        <v>0</v>
      </c>
    </row>
    <row r="5724" spans="2:55" x14ac:dyDescent="0.45">
      <c r="B5724" s="25">
        <v>5717</v>
      </c>
      <c r="D5724" s="9" t="s">
        <v>117</v>
      </c>
      <c r="E5724" s="9">
        <v>0</v>
      </c>
      <c r="F5724" s="9">
        <v>0</v>
      </c>
      <c r="G5724" s="9">
        <v>0</v>
      </c>
      <c r="H5724" s="9">
        <v>3</v>
      </c>
      <c r="I5724" s="9">
        <v>0</v>
      </c>
      <c r="J5724" s="9">
        <v>0</v>
      </c>
      <c r="K5724" s="9">
        <v>0</v>
      </c>
      <c r="L5724" s="9">
        <v>3</v>
      </c>
      <c r="M5724" s="9">
        <v>0</v>
      </c>
      <c r="N5724" s="9">
        <v>3</v>
      </c>
      <c r="O5724" s="9">
        <v>0</v>
      </c>
      <c r="P5724" s="9">
        <v>0</v>
      </c>
      <c r="Q5724" s="9">
        <v>25</v>
      </c>
      <c r="R5724" s="9">
        <v>0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  <c r="AC5724" s="9">
        <v>0</v>
      </c>
      <c r="AD5724" s="9">
        <v>0</v>
      </c>
      <c r="AE5724" s="9">
        <v>0</v>
      </c>
      <c r="AF5724" s="9">
        <v>0</v>
      </c>
      <c r="AG5724" s="9">
        <v>0</v>
      </c>
      <c r="AH5724" s="9">
        <v>0</v>
      </c>
      <c r="AI5724" s="9">
        <v>0</v>
      </c>
      <c r="AJ5724" s="9">
        <v>0</v>
      </c>
      <c r="AK5724" s="9">
        <v>0</v>
      </c>
      <c r="AL5724" s="9">
        <v>0</v>
      </c>
      <c r="AM5724" s="9">
        <v>0</v>
      </c>
      <c r="AN5724" s="9">
        <v>0</v>
      </c>
      <c r="AO5724" s="9">
        <v>0</v>
      </c>
      <c r="AP5724" s="9">
        <v>0</v>
      </c>
      <c r="AQ5724" s="9">
        <v>0</v>
      </c>
      <c r="AR5724" s="9">
        <v>0</v>
      </c>
      <c r="AS5724" s="9">
        <v>0</v>
      </c>
      <c r="AT5724" s="9">
        <v>0</v>
      </c>
      <c r="AU5724" s="9">
        <v>0</v>
      </c>
      <c r="AV5724" s="9">
        <v>0</v>
      </c>
      <c r="AW5724" s="9">
        <v>0</v>
      </c>
      <c r="AX5724" s="9">
        <v>0</v>
      </c>
      <c r="AY5724" s="9">
        <v>0</v>
      </c>
      <c r="AZ5724" s="9">
        <v>0</v>
      </c>
      <c r="BA5724" s="9">
        <v>0</v>
      </c>
      <c r="BB5724" s="9">
        <v>0</v>
      </c>
      <c r="BC5724" s="9">
        <v>0</v>
      </c>
    </row>
    <row r="5725" spans="2:55" x14ac:dyDescent="0.45">
      <c r="B5725" s="25">
        <v>5718</v>
      </c>
      <c r="D5725" s="9" t="s">
        <v>118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>
        <v>0</v>
      </c>
      <c r="S5725" s="9">
        <v>0</v>
      </c>
      <c r="T5725" s="9">
        <v>0</v>
      </c>
      <c r="U5725" s="9">
        <v>0</v>
      </c>
      <c r="V5725" s="9">
        <v>0</v>
      </c>
      <c r="W5725" s="9">
        <v>0</v>
      </c>
      <c r="X5725" s="9">
        <v>0</v>
      </c>
      <c r="Y5725" s="9">
        <v>0</v>
      </c>
      <c r="Z5725" s="9">
        <v>0</v>
      </c>
      <c r="AA5725" s="9">
        <v>0</v>
      </c>
      <c r="AB5725" s="9">
        <v>0</v>
      </c>
      <c r="AC5725" s="9">
        <v>0</v>
      </c>
      <c r="AD5725" s="9">
        <v>4</v>
      </c>
      <c r="AE5725" s="9">
        <v>0</v>
      </c>
      <c r="AF5725" s="9">
        <v>0</v>
      </c>
      <c r="AG5725" s="9">
        <v>0</v>
      </c>
      <c r="AH5725" s="9">
        <v>0</v>
      </c>
      <c r="AI5725" s="9">
        <v>0</v>
      </c>
      <c r="AJ5725" s="9">
        <v>0</v>
      </c>
      <c r="AK5725" s="9">
        <v>0</v>
      </c>
      <c r="AL5725" s="9">
        <v>0</v>
      </c>
      <c r="AM5725" s="9">
        <v>0</v>
      </c>
      <c r="AN5725" s="9">
        <v>0</v>
      </c>
      <c r="AO5725" s="9">
        <v>0</v>
      </c>
      <c r="AP5725" s="9">
        <v>0</v>
      </c>
      <c r="AQ5725" s="9">
        <v>0</v>
      </c>
      <c r="AR5725" s="9">
        <v>0</v>
      </c>
      <c r="AS5725" s="9">
        <v>0</v>
      </c>
      <c r="AT5725" s="9">
        <v>0</v>
      </c>
      <c r="AU5725" s="9">
        <v>0</v>
      </c>
      <c r="AV5725" s="9">
        <v>0</v>
      </c>
      <c r="AW5725" s="9">
        <v>0</v>
      </c>
      <c r="AX5725" s="9">
        <v>0</v>
      </c>
      <c r="AY5725" s="9">
        <v>0</v>
      </c>
      <c r="AZ5725" s="9">
        <v>0</v>
      </c>
      <c r="BA5725" s="9">
        <v>0</v>
      </c>
      <c r="BB5725" s="9">
        <v>0</v>
      </c>
      <c r="BC5725" s="9">
        <v>0</v>
      </c>
    </row>
    <row r="5726" spans="2:55" x14ac:dyDescent="0.45">
      <c r="B5726" s="25">
        <v>5719</v>
      </c>
      <c r="D5726" s="9" t="s">
        <v>119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  <c r="J5726" s="9">
        <v>0</v>
      </c>
      <c r="K5726" s="9">
        <v>0</v>
      </c>
      <c r="L5726" s="9">
        <v>0</v>
      </c>
      <c r="M5726" s="9">
        <v>0</v>
      </c>
      <c r="N5726" s="9">
        <v>0</v>
      </c>
      <c r="O5726" s="9">
        <v>0</v>
      </c>
      <c r="P5726" s="9">
        <v>0</v>
      </c>
      <c r="Q5726" s="9">
        <v>0</v>
      </c>
      <c r="R5726" s="9">
        <v>0</v>
      </c>
      <c r="S5726" s="9">
        <v>0</v>
      </c>
      <c r="T5726" s="9">
        <v>0</v>
      </c>
      <c r="U5726" s="9">
        <v>0</v>
      </c>
      <c r="V5726" s="9">
        <v>0</v>
      </c>
      <c r="W5726" s="9">
        <v>0</v>
      </c>
      <c r="X5726" s="9">
        <v>0</v>
      </c>
      <c r="Y5726" s="9">
        <v>0</v>
      </c>
      <c r="Z5726" s="9">
        <v>0</v>
      </c>
      <c r="AA5726" s="9">
        <v>0</v>
      </c>
      <c r="AB5726" s="9">
        <v>0</v>
      </c>
      <c r="AC5726" s="9">
        <v>0</v>
      </c>
      <c r="AD5726" s="9">
        <v>0</v>
      </c>
      <c r="AE5726" s="9">
        <v>0</v>
      </c>
      <c r="AF5726" s="9">
        <v>0</v>
      </c>
      <c r="AG5726" s="9">
        <v>0</v>
      </c>
      <c r="AH5726" s="9">
        <v>0</v>
      </c>
      <c r="AI5726" s="9">
        <v>0</v>
      </c>
      <c r="AJ5726" s="9">
        <v>0</v>
      </c>
      <c r="AK5726" s="9">
        <v>0</v>
      </c>
      <c r="AL5726" s="9">
        <v>0</v>
      </c>
      <c r="AM5726" s="9">
        <v>0</v>
      </c>
      <c r="AN5726" s="9">
        <v>0</v>
      </c>
      <c r="AO5726" s="9">
        <v>0</v>
      </c>
      <c r="AP5726" s="9">
        <v>0</v>
      </c>
      <c r="AQ5726" s="9">
        <v>0</v>
      </c>
      <c r="AR5726" s="9">
        <v>0</v>
      </c>
      <c r="AS5726" s="9">
        <v>0</v>
      </c>
      <c r="AT5726" s="9">
        <v>0</v>
      </c>
      <c r="AU5726" s="9">
        <v>0</v>
      </c>
      <c r="AV5726" s="9">
        <v>0</v>
      </c>
      <c r="AW5726" s="9">
        <v>0</v>
      </c>
      <c r="AX5726" s="9">
        <v>0</v>
      </c>
      <c r="AY5726" s="9">
        <v>0</v>
      </c>
      <c r="AZ5726" s="9">
        <v>0</v>
      </c>
      <c r="BA5726" s="9">
        <v>0</v>
      </c>
      <c r="BB5726" s="9">
        <v>0</v>
      </c>
      <c r="BC5726" s="9">
        <v>0</v>
      </c>
    </row>
    <row r="5727" spans="2:55" x14ac:dyDescent="0.45">
      <c r="B5727" s="25">
        <v>5720</v>
      </c>
      <c r="D5727" s="9" t="s">
        <v>120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3</v>
      </c>
      <c r="M5727" s="9">
        <v>0</v>
      </c>
      <c r="N5727" s="9">
        <v>0</v>
      </c>
      <c r="O5727" s="9">
        <v>0</v>
      </c>
      <c r="P5727" s="9">
        <v>0</v>
      </c>
      <c r="Q5727" s="9">
        <v>4</v>
      </c>
      <c r="R5727" s="9">
        <v>0</v>
      </c>
      <c r="S5727" s="9">
        <v>0</v>
      </c>
      <c r="T5727" s="9">
        <v>0</v>
      </c>
      <c r="U5727" s="9">
        <v>0</v>
      </c>
      <c r="V5727" s="9">
        <v>0</v>
      </c>
      <c r="W5727" s="9">
        <v>0</v>
      </c>
      <c r="X5727" s="9">
        <v>0</v>
      </c>
      <c r="Y5727" s="9">
        <v>0</v>
      </c>
      <c r="Z5727" s="9">
        <v>0</v>
      </c>
      <c r="AA5727" s="9">
        <v>0</v>
      </c>
      <c r="AB5727" s="9">
        <v>0</v>
      </c>
      <c r="AC5727" s="9">
        <v>4</v>
      </c>
      <c r="AD5727" s="9">
        <v>0</v>
      </c>
      <c r="AE5727" s="9">
        <v>0</v>
      </c>
      <c r="AF5727" s="9">
        <v>0</v>
      </c>
      <c r="AG5727" s="9">
        <v>0</v>
      </c>
      <c r="AH5727" s="9">
        <v>0</v>
      </c>
      <c r="AI5727" s="9">
        <v>0</v>
      </c>
      <c r="AJ5727" s="9">
        <v>0</v>
      </c>
      <c r="AK5727" s="9">
        <v>0</v>
      </c>
      <c r="AL5727" s="9">
        <v>0</v>
      </c>
      <c r="AM5727" s="9">
        <v>0</v>
      </c>
      <c r="AN5727" s="9">
        <v>0</v>
      </c>
      <c r="AO5727" s="9">
        <v>0</v>
      </c>
      <c r="AP5727" s="9">
        <v>0</v>
      </c>
      <c r="AQ5727" s="9">
        <v>0</v>
      </c>
      <c r="AR5727" s="9">
        <v>0</v>
      </c>
      <c r="AS5727" s="9">
        <v>0</v>
      </c>
      <c r="AT5727" s="9">
        <v>0</v>
      </c>
      <c r="AU5727" s="9">
        <v>0</v>
      </c>
      <c r="AV5727" s="9">
        <v>0</v>
      </c>
      <c r="AW5727" s="9">
        <v>0</v>
      </c>
      <c r="AX5727" s="9">
        <v>0</v>
      </c>
      <c r="AY5727" s="9">
        <v>0</v>
      </c>
      <c r="AZ5727" s="9">
        <v>0</v>
      </c>
      <c r="BA5727" s="9">
        <v>0</v>
      </c>
      <c r="BB5727" s="9">
        <v>0</v>
      </c>
      <c r="BC5727" s="9">
        <v>0</v>
      </c>
    </row>
    <row r="5728" spans="2:55" x14ac:dyDescent="0.45">
      <c r="B5728" s="25">
        <v>5721</v>
      </c>
      <c r="D5728" s="9" t="s">
        <v>121</v>
      </c>
      <c r="E5728" s="9">
        <v>0</v>
      </c>
      <c r="F5728" s="9">
        <v>0</v>
      </c>
      <c r="G5728" s="9">
        <v>0</v>
      </c>
      <c r="H5728" s="9">
        <v>0</v>
      </c>
      <c r="I5728" s="9">
        <v>0</v>
      </c>
      <c r="J5728" s="9">
        <v>0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3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0</v>
      </c>
      <c r="AB5728" s="9">
        <v>0</v>
      </c>
      <c r="AC5728" s="9">
        <v>0</v>
      </c>
      <c r="AD5728" s="9">
        <v>0</v>
      </c>
      <c r="AE5728" s="9">
        <v>0</v>
      </c>
      <c r="AF5728" s="9">
        <v>0</v>
      </c>
      <c r="AG5728" s="9">
        <v>0</v>
      </c>
      <c r="AH5728" s="9">
        <v>0</v>
      </c>
      <c r="AI5728" s="9">
        <v>0</v>
      </c>
      <c r="AJ5728" s="9">
        <v>0</v>
      </c>
      <c r="AK5728" s="9">
        <v>0</v>
      </c>
      <c r="AL5728" s="9">
        <v>0</v>
      </c>
      <c r="AM5728" s="9">
        <v>0</v>
      </c>
      <c r="AN5728" s="9">
        <v>0</v>
      </c>
      <c r="AO5728" s="9">
        <v>0</v>
      </c>
      <c r="AP5728" s="9">
        <v>0</v>
      </c>
      <c r="AQ5728" s="9">
        <v>0</v>
      </c>
      <c r="AR5728" s="9">
        <v>0</v>
      </c>
      <c r="AS5728" s="9">
        <v>0</v>
      </c>
      <c r="AT5728" s="9">
        <v>0</v>
      </c>
      <c r="AU5728" s="9">
        <v>0</v>
      </c>
      <c r="AV5728" s="9">
        <v>0</v>
      </c>
      <c r="AW5728" s="9">
        <v>0</v>
      </c>
      <c r="AX5728" s="9">
        <v>0</v>
      </c>
      <c r="AY5728" s="9">
        <v>0</v>
      </c>
      <c r="AZ5728" s="9">
        <v>0</v>
      </c>
      <c r="BA5728" s="9">
        <v>0</v>
      </c>
      <c r="BB5728" s="9">
        <v>0</v>
      </c>
      <c r="BC5728" s="9">
        <v>0</v>
      </c>
    </row>
    <row r="5729" spans="2:55" x14ac:dyDescent="0.45">
      <c r="B5729" s="25">
        <v>5722</v>
      </c>
      <c r="D5729" s="9" t="s">
        <v>122</v>
      </c>
      <c r="E5729" s="9">
        <v>0</v>
      </c>
      <c r="F5729" s="9">
        <v>0</v>
      </c>
      <c r="G5729" s="9">
        <v>0</v>
      </c>
      <c r="H5729" s="9">
        <v>3</v>
      </c>
      <c r="I5729" s="9">
        <v>0</v>
      </c>
      <c r="J5729" s="9">
        <v>0</v>
      </c>
      <c r="K5729" s="9">
        <v>0</v>
      </c>
      <c r="L5729" s="9">
        <v>8</v>
      </c>
      <c r="M5729" s="9">
        <v>0</v>
      </c>
      <c r="N5729" s="9">
        <v>0</v>
      </c>
      <c r="O5729" s="9">
        <v>0</v>
      </c>
      <c r="P5729" s="9">
        <v>0</v>
      </c>
      <c r="Q5729" s="9">
        <v>0</v>
      </c>
      <c r="R5729" s="9">
        <v>0</v>
      </c>
      <c r="S5729" s="9">
        <v>0</v>
      </c>
      <c r="T5729" s="9">
        <v>0</v>
      </c>
      <c r="U5729" s="9">
        <v>0</v>
      </c>
      <c r="V5729" s="9">
        <v>0</v>
      </c>
      <c r="W5729" s="9">
        <v>0</v>
      </c>
      <c r="X5729" s="9">
        <v>0</v>
      </c>
      <c r="Y5729" s="9">
        <v>0</v>
      </c>
      <c r="Z5729" s="9">
        <v>0</v>
      </c>
      <c r="AA5729" s="9">
        <v>0</v>
      </c>
      <c r="AB5729" s="9">
        <v>0</v>
      </c>
      <c r="AC5729" s="9">
        <v>0</v>
      </c>
      <c r="AD5729" s="9">
        <v>0</v>
      </c>
      <c r="AE5729" s="9">
        <v>0</v>
      </c>
      <c r="AF5729" s="9">
        <v>0</v>
      </c>
      <c r="AG5729" s="9">
        <v>0</v>
      </c>
      <c r="AH5729" s="9">
        <v>0</v>
      </c>
      <c r="AI5729" s="9">
        <v>0</v>
      </c>
      <c r="AJ5729" s="9">
        <v>0</v>
      </c>
      <c r="AK5729" s="9">
        <v>3</v>
      </c>
      <c r="AL5729" s="9">
        <v>0</v>
      </c>
      <c r="AM5729" s="9">
        <v>0</v>
      </c>
      <c r="AN5729" s="9">
        <v>0</v>
      </c>
      <c r="AO5729" s="9">
        <v>0</v>
      </c>
      <c r="AP5729" s="9">
        <v>0</v>
      </c>
      <c r="AQ5729" s="9">
        <v>0</v>
      </c>
      <c r="AR5729" s="9">
        <v>0</v>
      </c>
      <c r="AS5729" s="9">
        <v>0</v>
      </c>
      <c r="AT5729" s="9">
        <v>0</v>
      </c>
      <c r="AU5729" s="9">
        <v>0</v>
      </c>
      <c r="AV5729" s="9">
        <v>0</v>
      </c>
      <c r="AW5729" s="9">
        <v>0</v>
      </c>
      <c r="AX5729" s="9">
        <v>0</v>
      </c>
      <c r="AY5729" s="9">
        <v>0</v>
      </c>
      <c r="AZ5729" s="9">
        <v>0</v>
      </c>
      <c r="BA5729" s="9">
        <v>0</v>
      </c>
      <c r="BB5729" s="9">
        <v>0</v>
      </c>
      <c r="BC5729" s="9">
        <v>0</v>
      </c>
    </row>
    <row r="5730" spans="2:55" x14ac:dyDescent="0.45">
      <c r="B5730" s="25">
        <v>5723</v>
      </c>
      <c r="D5730" s="9" t="s">
        <v>123</v>
      </c>
      <c r="E5730" s="9">
        <v>0</v>
      </c>
      <c r="F5730" s="9">
        <v>0</v>
      </c>
      <c r="G5730" s="9">
        <v>0</v>
      </c>
      <c r="H5730" s="9">
        <v>3</v>
      </c>
      <c r="I5730" s="9">
        <v>3</v>
      </c>
      <c r="J5730" s="9">
        <v>0</v>
      </c>
      <c r="K5730" s="9">
        <v>0</v>
      </c>
      <c r="L5730" s="9">
        <v>0</v>
      </c>
      <c r="M5730" s="9">
        <v>0</v>
      </c>
      <c r="N5730" s="9">
        <v>0</v>
      </c>
      <c r="O5730" s="9">
        <v>0</v>
      </c>
      <c r="P5730" s="9">
        <v>0</v>
      </c>
      <c r="Q5730" s="9">
        <v>0</v>
      </c>
      <c r="R5730" s="9">
        <v>0</v>
      </c>
      <c r="S5730" s="9">
        <v>0</v>
      </c>
      <c r="T5730" s="9">
        <v>0</v>
      </c>
      <c r="U5730" s="9">
        <v>0</v>
      </c>
      <c r="V5730" s="9">
        <v>0</v>
      </c>
      <c r="W5730" s="9">
        <v>0</v>
      </c>
      <c r="X5730" s="9">
        <v>0</v>
      </c>
      <c r="Y5730" s="9">
        <v>0</v>
      </c>
      <c r="Z5730" s="9">
        <v>0</v>
      </c>
      <c r="AA5730" s="9">
        <v>0</v>
      </c>
      <c r="AB5730" s="9">
        <v>0</v>
      </c>
      <c r="AC5730" s="9">
        <v>0</v>
      </c>
      <c r="AD5730" s="9">
        <v>0</v>
      </c>
      <c r="AE5730" s="9">
        <v>4</v>
      </c>
      <c r="AF5730" s="9">
        <v>0</v>
      </c>
      <c r="AG5730" s="9">
        <v>3</v>
      </c>
      <c r="AH5730" s="9">
        <v>0</v>
      </c>
      <c r="AI5730" s="9">
        <v>0</v>
      </c>
      <c r="AJ5730" s="9">
        <v>0</v>
      </c>
      <c r="AK5730" s="9">
        <v>0</v>
      </c>
      <c r="AL5730" s="9">
        <v>0</v>
      </c>
      <c r="AM5730" s="9">
        <v>0</v>
      </c>
      <c r="AN5730" s="9">
        <v>0</v>
      </c>
      <c r="AO5730" s="9">
        <v>0</v>
      </c>
      <c r="AP5730" s="9">
        <v>0</v>
      </c>
      <c r="AQ5730" s="9">
        <v>0</v>
      </c>
      <c r="AR5730" s="9">
        <v>0</v>
      </c>
      <c r="AS5730" s="9">
        <v>0</v>
      </c>
      <c r="AT5730" s="9">
        <v>0</v>
      </c>
      <c r="AU5730" s="9">
        <v>0</v>
      </c>
      <c r="AV5730" s="9">
        <v>0</v>
      </c>
      <c r="AW5730" s="9">
        <v>0</v>
      </c>
      <c r="AX5730" s="9">
        <v>0</v>
      </c>
      <c r="AY5730" s="9">
        <v>0</v>
      </c>
      <c r="AZ5730" s="9">
        <v>0</v>
      </c>
      <c r="BA5730" s="9">
        <v>0</v>
      </c>
      <c r="BB5730" s="9">
        <v>0</v>
      </c>
      <c r="BC5730" s="9">
        <v>0</v>
      </c>
    </row>
    <row r="5731" spans="2:55" x14ac:dyDescent="0.45">
      <c r="B5731" s="25">
        <v>5724</v>
      </c>
      <c r="D5731" s="9" t="s">
        <v>124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  <c r="Q5731" s="9">
        <v>0</v>
      </c>
      <c r="R5731" s="9">
        <v>0</v>
      </c>
      <c r="S5731" s="9">
        <v>0</v>
      </c>
      <c r="T5731" s="9">
        <v>0</v>
      </c>
      <c r="U5731" s="9">
        <v>0</v>
      </c>
      <c r="V5731" s="9">
        <v>0</v>
      </c>
      <c r="W5731" s="9">
        <v>0</v>
      </c>
      <c r="X5731" s="9">
        <v>0</v>
      </c>
      <c r="Y5731" s="9">
        <v>0</v>
      </c>
      <c r="Z5731" s="9">
        <v>0</v>
      </c>
      <c r="AA5731" s="9">
        <v>0</v>
      </c>
      <c r="AB5731" s="9">
        <v>0</v>
      </c>
      <c r="AC5731" s="9">
        <v>0</v>
      </c>
      <c r="AD5731" s="9">
        <v>0</v>
      </c>
      <c r="AE5731" s="9">
        <v>0</v>
      </c>
      <c r="AF5731" s="9">
        <v>0</v>
      </c>
      <c r="AG5731" s="9">
        <v>0</v>
      </c>
      <c r="AH5731" s="9">
        <v>0</v>
      </c>
      <c r="AI5731" s="9">
        <v>0</v>
      </c>
      <c r="AJ5731" s="9">
        <v>0</v>
      </c>
      <c r="AK5731" s="9">
        <v>0</v>
      </c>
      <c r="AL5731" s="9">
        <v>0</v>
      </c>
      <c r="AM5731" s="9">
        <v>0</v>
      </c>
      <c r="AN5731" s="9">
        <v>0</v>
      </c>
      <c r="AO5731" s="9">
        <v>0</v>
      </c>
      <c r="AP5731" s="9">
        <v>0</v>
      </c>
      <c r="AQ5731" s="9">
        <v>0</v>
      </c>
      <c r="AR5731" s="9">
        <v>0</v>
      </c>
      <c r="AS5731" s="9">
        <v>0</v>
      </c>
      <c r="AT5731" s="9">
        <v>0</v>
      </c>
      <c r="AU5731" s="9">
        <v>0</v>
      </c>
      <c r="AV5731" s="9">
        <v>0</v>
      </c>
      <c r="AW5731" s="9">
        <v>0</v>
      </c>
      <c r="AX5731" s="9">
        <v>0</v>
      </c>
      <c r="AY5731" s="9">
        <v>0</v>
      </c>
      <c r="AZ5731" s="9">
        <v>0</v>
      </c>
      <c r="BA5731" s="9">
        <v>0</v>
      </c>
      <c r="BB5731" s="9">
        <v>0</v>
      </c>
      <c r="BC5731" s="9">
        <v>0</v>
      </c>
    </row>
    <row r="5732" spans="2:55" x14ac:dyDescent="0.45">
      <c r="B5732" s="25">
        <v>5725</v>
      </c>
      <c r="D5732" s="9" t="s">
        <v>125</v>
      </c>
      <c r="E5732" s="9">
        <v>0</v>
      </c>
      <c r="F5732" s="9">
        <v>0</v>
      </c>
      <c r="G5732" s="9">
        <v>0</v>
      </c>
      <c r="H5732" s="9">
        <v>0</v>
      </c>
      <c r="I5732" s="9">
        <v>0</v>
      </c>
      <c r="J5732" s="9">
        <v>0</v>
      </c>
      <c r="K5732" s="9">
        <v>0</v>
      </c>
      <c r="L5732" s="9">
        <v>0</v>
      </c>
      <c r="M5732" s="9">
        <v>0</v>
      </c>
      <c r="N5732" s="9">
        <v>0</v>
      </c>
      <c r="O5732" s="9">
        <v>0</v>
      </c>
      <c r="P5732" s="9">
        <v>0</v>
      </c>
      <c r="Q5732" s="9">
        <v>0</v>
      </c>
      <c r="R5732" s="9">
        <v>0</v>
      </c>
      <c r="S5732" s="9">
        <v>0</v>
      </c>
      <c r="T5732" s="9">
        <v>0</v>
      </c>
      <c r="U5732" s="9">
        <v>0</v>
      </c>
      <c r="V5732" s="9">
        <v>0</v>
      </c>
      <c r="W5732" s="9">
        <v>0</v>
      </c>
      <c r="X5732" s="9">
        <v>0</v>
      </c>
      <c r="Y5732" s="9">
        <v>0</v>
      </c>
      <c r="Z5732" s="9">
        <v>0</v>
      </c>
      <c r="AA5732" s="9">
        <v>0</v>
      </c>
      <c r="AB5732" s="9">
        <v>5</v>
      </c>
      <c r="AC5732" s="9">
        <v>0</v>
      </c>
      <c r="AD5732" s="9">
        <v>0</v>
      </c>
      <c r="AE5732" s="9">
        <v>0</v>
      </c>
      <c r="AF5732" s="9">
        <v>0</v>
      </c>
      <c r="AG5732" s="9">
        <v>0</v>
      </c>
      <c r="AH5732" s="9">
        <v>0</v>
      </c>
      <c r="AI5732" s="9">
        <v>0</v>
      </c>
      <c r="AJ5732" s="9">
        <v>0</v>
      </c>
      <c r="AK5732" s="9">
        <v>0</v>
      </c>
      <c r="AL5732" s="9">
        <v>0</v>
      </c>
      <c r="AM5732" s="9">
        <v>0</v>
      </c>
      <c r="AN5732" s="9">
        <v>0</v>
      </c>
      <c r="AO5732" s="9">
        <v>0</v>
      </c>
      <c r="AP5732" s="9">
        <v>0</v>
      </c>
      <c r="AQ5732" s="9">
        <v>0</v>
      </c>
      <c r="AR5732" s="9">
        <v>0</v>
      </c>
      <c r="AS5732" s="9">
        <v>0</v>
      </c>
      <c r="AT5732" s="9">
        <v>0</v>
      </c>
      <c r="AU5732" s="9">
        <v>0</v>
      </c>
      <c r="AV5732" s="9">
        <v>0</v>
      </c>
      <c r="AW5732" s="9">
        <v>0</v>
      </c>
      <c r="AX5732" s="9">
        <v>0</v>
      </c>
      <c r="AY5732" s="9">
        <v>0</v>
      </c>
      <c r="AZ5732" s="9">
        <v>0</v>
      </c>
      <c r="BA5732" s="9">
        <v>0</v>
      </c>
      <c r="BB5732" s="9">
        <v>0</v>
      </c>
      <c r="BC5732" s="9">
        <v>0</v>
      </c>
    </row>
    <row r="5733" spans="2:55" x14ac:dyDescent="0.45">
      <c r="B5733" s="25">
        <v>5726</v>
      </c>
      <c r="D5733" s="9" t="s">
        <v>126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4</v>
      </c>
      <c r="L5733" s="9">
        <v>0</v>
      </c>
      <c r="M5733" s="9">
        <v>0</v>
      </c>
      <c r="N5733" s="9">
        <v>6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0</v>
      </c>
      <c r="X5733" s="9">
        <v>0</v>
      </c>
      <c r="Y5733" s="9">
        <v>0</v>
      </c>
      <c r="Z5733" s="9">
        <v>0</v>
      </c>
      <c r="AA5733" s="9">
        <v>0</v>
      </c>
      <c r="AB5733" s="9">
        <v>0</v>
      </c>
      <c r="AC5733" s="9">
        <v>0</v>
      </c>
      <c r="AD5733" s="9">
        <v>0</v>
      </c>
      <c r="AE5733" s="9">
        <v>0</v>
      </c>
      <c r="AF5733" s="9">
        <v>0</v>
      </c>
      <c r="AG5733" s="9">
        <v>0</v>
      </c>
      <c r="AH5733" s="9">
        <v>0</v>
      </c>
      <c r="AI5733" s="9">
        <v>0</v>
      </c>
      <c r="AJ5733" s="9">
        <v>0</v>
      </c>
      <c r="AK5733" s="9">
        <v>0</v>
      </c>
      <c r="AL5733" s="9">
        <v>0</v>
      </c>
      <c r="AM5733" s="9">
        <v>0</v>
      </c>
      <c r="AN5733" s="9">
        <v>0</v>
      </c>
      <c r="AO5733" s="9">
        <v>0</v>
      </c>
      <c r="AP5733" s="9">
        <v>0</v>
      </c>
      <c r="AQ5733" s="9">
        <v>0</v>
      </c>
      <c r="AR5733" s="9">
        <v>0</v>
      </c>
      <c r="AS5733" s="9">
        <v>0</v>
      </c>
      <c r="AT5733" s="9">
        <v>0</v>
      </c>
      <c r="AU5733" s="9">
        <v>0</v>
      </c>
      <c r="AV5733" s="9">
        <v>0</v>
      </c>
      <c r="AW5733" s="9">
        <v>0</v>
      </c>
      <c r="AX5733" s="9">
        <v>0</v>
      </c>
      <c r="AY5733" s="9">
        <v>0</v>
      </c>
      <c r="AZ5733" s="9">
        <v>0</v>
      </c>
      <c r="BA5733" s="9">
        <v>0</v>
      </c>
      <c r="BB5733" s="9">
        <v>0</v>
      </c>
      <c r="BC5733" s="9">
        <v>0</v>
      </c>
    </row>
    <row r="5734" spans="2:55" x14ac:dyDescent="0.45">
      <c r="B5734" s="25">
        <v>5727</v>
      </c>
      <c r="D5734" s="9" t="s">
        <v>127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  <c r="J5734" s="9">
        <v>0</v>
      </c>
      <c r="K5734" s="9">
        <v>3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0</v>
      </c>
      <c r="R5734" s="9">
        <v>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0</v>
      </c>
      <c r="AB5734" s="9">
        <v>0</v>
      </c>
      <c r="AC5734" s="9">
        <v>0</v>
      </c>
      <c r="AD5734" s="9">
        <v>0</v>
      </c>
      <c r="AE5734" s="9">
        <v>0</v>
      </c>
      <c r="AF5734" s="9">
        <v>0</v>
      </c>
      <c r="AG5734" s="9">
        <v>0</v>
      </c>
      <c r="AH5734" s="9">
        <v>0</v>
      </c>
      <c r="AI5734" s="9">
        <v>0</v>
      </c>
      <c r="AJ5734" s="9">
        <v>0</v>
      </c>
      <c r="AK5734" s="9">
        <v>0</v>
      </c>
      <c r="AL5734" s="9">
        <v>0</v>
      </c>
      <c r="AM5734" s="9">
        <v>0</v>
      </c>
      <c r="AN5734" s="9">
        <v>0</v>
      </c>
      <c r="AO5734" s="9">
        <v>0</v>
      </c>
      <c r="AP5734" s="9">
        <v>0</v>
      </c>
      <c r="AQ5734" s="9">
        <v>0</v>
      </c>
      <c r="AR5734" s="9">
        <v>0</v>
      </c>
      <c r="AS5734" s="9">
        <v>0</v>
      </c>
      <c r="AT5734" s="9">
        <v>0</v>
      </c>
      <c r="AU5734" s="9">
        <v>0</v>
      </c>
      <c r="AV5734" s="9">
        <v>0</v>
      </c>
      <c r="AW5734" s="9">
        <v>0</v>
      </c>
      <c r="AX5734" s="9">
        <v>0</v>
      </c>
      <c r="AY5734" s="9">
        <v>0</v>
      </c>
      <c r="AZ5734" s="9">
        <v>0</v>
      </c>
      <c r="BA5734" s="9">
        <v>0</v>
      </c>
      <c r="BB5734" s="9">
        <v>0</v>
      </c>
      <c r="BC5734" s="9">
        <v>0</v>
      </c>
    </row>
    <row r="5735" spans="2:55" x14ac:dyDescent="0.45">
      <c r="B5735" s="25">
        <v>5728</v>
      </c>
      <c r="D5735" s="9" t="s">
        <v>128</v>
      </c>
      <c r="E5735" s="9">
        <v>0</v>
      </c>
      <c r="F5735" s="9">
        <v>0</v>
      </c>
      <c r="G5735" s="9">
        <v>0</v>
      </c>
      <c r="H5735" s="9">
        <v>4</v>
      </c>
      <c r="I5735" s="9">
        <v>0</v>
      </c>
      <c r="J5735" s="9">
        <v>0</v>
      </c>
      <c r="K5735" s="9">
        <v>0</v>
      </c>
      <c r="L5735" s="9">
        <v>0</v>
      </c>
      <c r="M5735" s="9">
        <v>21</v>
      </c>
      <c r="N5735" s="9">
        <v>0</v>
      </c>
      <c r="O5735" s="9">
        <v>0</v>
      </c>
      <c r="P5735" s="9">
        <v>4</v>
      </c>
      <c r="Q5735" s="9">
        <v>0</v>
      </c>
      <c r="R5735" s="9">
        <v>0</v>
      </c>
      <c r="S5735" s="9">
        <v>0</v>
      </c>
      <c r="T5735" s="9">
        <v>0</v>
      </c>
      <c r="U5735" s="9">
        <v>0</v>
      </c>
      <c r="V5735" s="9">
        <v>0</v>
      </c>
      <c r="W5735" s="9">
        <v>0</v>
      </c>
      <c r="X5735" s="9">
        <v>0</v>
      </c>
      <c r="Y5735" s="9">
        <v>0</v>
      </c>
      <c r="Z5735" s="9">
        <v>0</v>
      </c>
      <c r="AA5735" s="9">
        <v>0</v>
      </c>
      <c r="AB5735" s="9">
        <v>0</v>
      </c>
      <c r="AC5735" s="9">
        <v>0</v>
      </c>
      <c r="AD5735" s="9">
        <v>0</v>
      </c>
      <c r="AE5735" s="9">
        <v>0</v>
      </c>
      <c r="AF5735" s="9">
        <v>0</v>
      </c>
      <c r="AG5735" s="9">
        <v>0</v>
      </c>
      <c r="AH5735" s="9">
        <v>0</v>
      </c>
      <c r="AI5735" s="9">
        <v>4</v>
      </c>
      <c r="AJ5735" s="9">
        <v>0</v>
      </c>
      <c r="AK5735" s="9">
        <v>0</v>
      </c>
      <c r="AL5735" s="9">
        <v>0</v>
      </c>
      <c r="AM5735" s="9">
        <v>0</v>
      </c>
      <c r="AN5735" s="9">
        <v>0</v>
      </c>
      <c r="AO5735" s="9">
        <v>0</v>
      </c>
      <c r="AP5735" s="9">
        <v>0</v>
      </c>
      <c r="AQ5735" s="9">
        <v>0</v>
      </c>
      <c r="AR5735" s="9">
        <v>0</v>
      </c>
      <c r="AS5735" s="9">
        <v>0</v>
      </c>
      <c r="AT5735" s="9">
        <v>0</v>
      </c>
      <c r="AU5735" s="9">
        <v>0</v>
      </c>
      <c r="AV5735" s="9">
        <v>0</v>
      </c>
      <c r="AW5735" s="9">
        <v>0</v>
      </c>
      <c r="AX5735" s="9">
        <v>0</v>
      </c>
      <c r="AY5735" s="9">
        <v>0</v>
      </c>
      <c r="AZ5735" s="9">
        <v>0</v>
      </c>
      <c r="BA5735" s="9">
        <v>0</v>
      </c>
      <c r="BB5735" s="9">
        <v>0</v>
      </c>
      <c r="BC5735" s="9">
        <v>3</v>
      </c>
    </row>
    <row r="5736" spans="2:55" x14ac:dyDescent="0.45">
      <c r="B5736" s="25">
        <v>5729</v>
      </c>
      <c r="D5736" s="9" t="s">
        <v>129</v>
      </c>
      <c r="E5736" s="9">
        <v>0</v>
      </c>
      <c r="F5736" s="9">
        <v>3</v>
      </c>
      <c r="G5736" s="9">
        <v>0</v>
      </c>
      <c r="H5736" s="9">
        <v>6</v>
      </c>
      <c r="I5736" s="9">
        <v>0</v>
      </c>
      <c r="J5736" s="9">
        <v>0</v>
      </c>
      <c r="K5736" s="9">
        <v>5</v>
      </c>
      <c r="L5736" s="9">
        <v>12</v>
      </c>
      <c r="M5736" s="9">
        <v>4</v>
      </c>
      <c r="N5736" s="9">
        <v>0</v>
      </c>
      <c r="O5736" s="9">
        <v>4</v>
      </c>
      <c r="P5736" s="9">
        <v>0</v>
      </c>
      <c r="Q5736" s="9">
        <v>5</v>
      </c>
      <c r="R5736" s="9">
        <v>0</v>
      </c>
      <c r="S5736" s="9">
        <v>0</v>
      </c>
      <c r="T5736" s="9">
        <v>0</v>
      </c>
      <c r="U5736" s="9">
        <v>0</v>
      </c>
      <c r="V5736" s="9">
        <v>0</v>
      </c>
      <c r="W5736" s="9">
        <v>0</v>
      </c>
      <c r="X5736" s="9">
        <v>0</v>
      </c>
      <c r="Y5736" s="9">
        <v>0</v>
      </c>
      <c r="Z5736" s="9">
        <v>0</v>
      </c>
      <c r="AA5736" s="9">
        <v>0</v>
      </c>
      <c r="AB5736" s="9">
        <v>0</v>
      </c>
      <c r="AC5736" s="9">
        <v>0</v>
      </c>
      <c r="AD5736" s="9">
        <v>0</v>
      </c>
      <c r="AE5736" s="9">
        <v>4</v>
      </c>
      <c r="AF5736" s="9">
        <v>0</v>
      </c>
      <c r="AG5736" s="9">
        <v>3</v>
      </c>
      <c r="AH5736" s="9">
        <v>0</v>
      </c>
      <c r="AI5736" s="9">
        <v>0</v>
      </c>
      <c r="AJ5736" s="9">
        <v>0</v>
      </c>
      <c r="AK5736" s="9">
        <v>0</v>
      </c>
      <c r="AL5736" s="9">
        <v>0</v>
      </c>
      <c r="AM5736" s="9">
        <v>0</v>
      </c>
      <c r="AN5736" s="9">
        <v>0</v>
      </c>
      <c r="AO5736" s="9">
        <v>0</v>
      </c>
      <c r="AP5736" s="9">
        <v>0</v>
      </c>
      <c r="AQ5736" s="9">
        <v>0</v>
      </c>
      <c r="AR5736" s="9">
        <v>0</v>
      </c>
      <c r="AS5736" s="9">
        <v>0</v>
      </c>
      <c r="AT5736" s="9">
        <v>0</v>
      </c>
      <c r="AU5736" s="9">
        <v>0</v>
      </c>
      <c r="AV5736" s="9">
        <v>0</v>
      </c>
      <c r="AW5736" s="9">
        <v>0</v>
      </c>
      <c r="AX5736" s="9">
        <v>0</v>
      </c>
      <c r="AY5736" s="9">
        <v>0</v>
      </c>
      <c r="AZ5736" s="9">
        <v>0</v>
      </c>
      <c r="BA5736" s="9">
        <v>0</v>
      </c>
      <c r="BB5736" s="9">
        <v>0</v>
      </c>
      <c r="BC5736" s="9">
        <v>0</v>
      </c>
    </row>
    <row r="5737" spans="2:55" x14ac:dyDescent="0.45">
      <c r="B5737" s="25">
        <v>5730</v>
      </c>
      <c r="D5737" s="9" t="s">
        <v>130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  <c r="AB5737" s="9">
        <v>0</v>
      </c>
      <c r="AC5737" s="9">
        <v>0</v>
      </c>
      <c r="AD5737" s="9">
        <v>0</v>
      </c>
      <c r="AE5737" s="9">
        <v>0</v>
      </c>
      <c r="AF5737" s="9">
        <v>0</v>
      </c>
      <c r="AG5737" s="9">
        <v>0</v>
      </c>
      <c r="AH5737" s="9">
        <v>0</v>
      </c>
      <c r="AI5737" s="9">
        <v>0</v>
      </c>
      <c r="AJ5737" s="9">
        <v>0</v>
      </c>
      <c r="AK5737" s="9">
        <v>0</v>
      </c>
      <c r="AL5737" s="9">
        <v>0</v>
      </c>
      <c r="AM5737" s="9">
        <v>0</v>
      </c>
      <c r="AN5737" s="9">
        <v>0</v>
      </c>
      <c r="AO5737" s="9">
        <v>0</v>
      </c>
      <c r="AP5737" s="9">
        <v>0</v>
      </c>
      <c r="AQ5737" s="9">
        <v>0</v>
      </c>
      <c r="AR5737" s="9">
        <v>0</v>
      </c>
      <c r="AS5737" s="9">
        <v>0</v>
      </c>
      <c r="AT5737" s="9">
        <v>0</v>
      </c>
      <c r="AU5737" s="9">
        <v>0</v>
      </c>
      <c r="AV5737" s="9">
        <v>0</v>
      </c>
      <c r="AW5737" s="9">
        <v>0</v>
      </c>
      <c r="AX5737" s="9">
        <v>0</v>
      </c>
      <c r="AY5737" s="9">
        <v>0</v>
      </c>
      <c r="AZ5737" s="9">
        <v>0</v>
      </c>
      <c r="BA5737" s="9">
        <v>0</v>
      </c>
      <c r="BB5737" s="9">
        <v>0</v>
      </c>
      <c r="BC5737" s="9">
        <v>0</v>
      </c>
    </row>
    <row r="5738" spans="2:55" x14ac:dyDescent="0.45">
      <c r="B5738" s="25">
        <v>5731</v>
      </c>
      <c r="D5738" s="9" t="s">
        <v>131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  <c r="J5738" s="9">
        <v>0</v>
      </c>
      <c r="K5738" s="9">
        <v>0</v>
      </c>
      <c r="L5738" s="9">
        <v>0</v>
      </c>
      <c r="M5738" s="9">
        <v>0</v>
      </c>
      <c r="N5738" s="9">
        <v>0</v>
      </c>
      <c r="O5738" s="9">
        <v>0</v>
      </c>
      <c r="P5738" s="9">
        <v>0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0</v>
      </c>
      <c r="X5738" s="9">
        <v>0</v>
      </c>
      <c r="Y5738" s="9">
        <v>0</v>
      </c>
      <c r="Z5738" s="9">
        <v>0</v>
      </c>
      <c r="AA5738" s="9">
        <v>0</v>
      </c>
      <c r="AB5738" s="9">
        <v>0</v>
      </c>
      <c r="AC5738" s="9">
        <v>0</v>
      </c>
      <c r="AD5738" s="9">
        <v>0</v>
      </c>
      <c r="AE5738" s="9">
        <v>0</v>
      </c>
      <c r="AF5738" s="9">
        <v>0</v>
      </c>
      <c r="AG5738" s="9">
        <v>0</v>
      </c>
      <c r="AH5738" s="9">
        <v>0</v>
      </c>
      <c r="AI5738" s="9">
        <v>0</v>
      </c>
      <c r="AJ5738" s="9">
        <v>0</v>
      </c>
      <c r="AK5738" s="9">
        <v>0</v>
      </c>
      <c r="AL5738" s="9">
        <v>0</v>
      </c>
      <c r="AM5738" s="9">
        <v>0</v>
      </c>
      <c r="AN5738" s="9">
        <v>0</v>
      </c>
      <c r="AO5738" s="9">
        <v>0</v>
      </c>
      <c r="AP5738" s="9">
        <v>0</v>
      </c>
      <c r="AQ5738" s="9">
        <v>0</v>
      </c>
      <c r="AR5738" s="9">
        <v>0</v>
      </c>
      <c r="AS5738" s="9">
        <v>0</v>
      </c>
      <c r="AT5738" s="9">
        <v>0</v>
      </c>
      <c r="AU5738" s="9">
        <v>0</v>
      </c>
      <c r="AV5738" s="9">
        <v>0</v>
      </c>
      <c r="AW5738" s="9">
        <v>0</v>
      </c>
      <c r="AX5738" s="9">
        <v>0</v>
      </c>
      <c r="AY5738" s="9">
        <v>0</v>
      </c>
      <c r="AZ5738" s="9">
        <v>0</v>
      </c>
      <c r="BA5738" s="9">
        <v>0</v>
      </c>
      <c r="BB5738" s="9">
        <v>0</v>
      </c>
      <c r="BC5738" s="9">
        <v>0</v>
      </c>
    </row>
    <row r="5739" spans="2:55" x14ac:dyDescent="0.45">
      <c r="B5739" s="25">
        <v>5732</v>
      </c>
      <c r="D5739" s="9" t="s">
        <v>132</v>
      </c>
      <c r="E5739" s="9">
        <v>0</v>
      </c>
      <c r="F5739" s="9">
        <v>0</v>
      </c>
      <c r="G5739" s="9">
        <v>0</v>
      </c>
      <c r="H5739" s="9">
        <v>0</v>
      </c>
      <c r="I5739" s="9">
        <v>10</v>
      </c>
      <c r="J5739" s="9">
        <v>0</v>
      </c>
      <c r="K5739" s="9">
        <v>0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4</v>
      </c>
      <c r="V5739" s="9">
        <v>0</v>
      </c>
      <c r="W5739" s="9">
        <v>39</v>
      </c>
      <c r="X5739" s="9">
        <v>0</v>
      </c>
      <c r="Y5739" s="9">
        <v>0</v>
      </c>
      <c r="Z5739" s="9">
        <v>0</v>
      </c>
      <c r="AA5739" s="9">
        <v>0</v>
      </c>
      <c r="AB5739" s="9">
        <v>0</v>
      </c>
      <c r="AC5739" s="9">
        <v>0</v>
      </c>
      <c r="AD5739" s="9">
        <v>0</v>
      </c>
      <c r="AE5739" s="9">
        <v>0</v>
      </c>
      <c r="AF5739" s="9">
        <v>0</v>
      </c>
      <c r="AG5739" s="9">
        <v>0</v>
      </c>
      <c r="AH5739" s="9">
        <v>0</v>
      </c>
      <c r="AI5739" s="9">
        <v>0</v>
      </c>
      <c r="AJ5739" s="9">
        <v>0</v>
      </c>
      <c r="AK5739" s="9">
        <v>6</v>
      </c>
      <c r="AL5739" s="9">
        <v>0</v>
      </c>
      <c r="AM5739" s="9">
        <v>0</v>
      </c>
      <c r="AN5739" s="9">
        <v>0</v>
      </c>
      <c r="AO5739" s="9">
        <v>0</v>
      </c>
      <c r="AP5739" s="9">
        <v>5</v>
      </c>
      <c r="AQ5739" s="9">
        <v>0</v>
      </c>
      <c r="AR5739" s="9">
        <v>0</v>
      </c>
      <c r="AS5739" s="9">
        <v>0</v>
      </c>
      <c r="AT5739" s="9">
        <v>0</v>
      </c>
      <c r="AU5739" s="9">
        <v>0</v>
      </c>
      <c r="AV5739" s="9">
        <v>0</v>
      </c>
      <c r="AW5739" s="9">
        <v>0</v>
      </c>
      <c r="AX5739" s="9">
        <v>3</v>
      </c>
      <c r="AY5739" s="9">
        <v>0</v>
      </c>
      <c r="AZ5739" s="9">
        <v>6</v>
      </c>
      <c r="BA5739" s="9">
        <v>0</v>
      </c>
      <c r="BB5739" s="9">
        <v>0</v>
      </c>
      <c r="BC5739" s="9">
        <v>0</v>
      </c>
    </row>
    <row r="5740" spans="2:55" x14ac:dyDescent="0.45">
      <c r="B5740" s="25">
        <v>5733</v>
      </c>
      <c r="D5740" s="9" t="s">
        <v>133</v>
      </c>
      <c r="E5740" s="9">
        <v>0</v>
      </c>
      <c r="F5740" s="9">
        <v>0</v>
      </c>
      <c r="G5740" s="9">
        <v>0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0</v>
      </c>
      <c r="N5740" s="9">
        <v>0</v>
      </c>
      <c r="O5740" s="9">
        <v>0</v>
      </c>
      <c r="P5740" s="9">
        <v>0</v>
      </c>
      <c r="Q5740" s="9">
        <v>0</v>
      </c>
      <c r="R5740" s="9">
        <v>0</v>
      </c>
      <c r="S5740" s="9">
        <v>0</v>
      </c>
      <c r="T5740" s="9">
        <v>0</v>
      </c>
      <c r="U5740" s="9">
        <v>0</v>
      </c>
      <c r="V5740" s="9">
        <v>0</v>
      </c>
      <c r="W5740" s="9">
        <v>0</v>
      </c>
      <c r="X5740" s="9">
        <v>0</v>
      </c>
      <c r="Y5740" s="9">
        <v>9</v>
      </c>
      <c r="Z5740" s="9">
        <v>0</v>
      </c>
      <c r="AA5740" s="9">
        <v>0</v>
      </c>
      <c r="AB5740" s="9">
        <v>0</v>
      </c>
      <c r="AC5740" s="9">
        <v>0</v>
      </c>
      <c r="AD5740" s="9">
        <v>0</v>
      </c>
      <c r="AE5740" s="9">
        <v>0</v>
      </c>
      <c r="AF5740" s="9">
        <v>0</v>
      </c>
      <c r="AG5740" s="9">
        <v>0</v>
      </c>
      <c r="AH5740" s="9">
        <v>0</v>
      </c>
      <c r="AI5740" s="9">
        <v>0</v>
      </c>
      <c r="AJ5740" s="9">
        <v>3</v>
      </c>
      <c r="AK5740" s="9">
        <v>0</v>
      </c>
      <c r="AL5740" s="9">
        <v>0</v>
      </c>
      <c r="AM5740" s="9">
        <v>0</v>
      </c>
      <c r="AN5740" s="9">
        <v>0</v>
      </c>
      <c r="AO5740" s="9">
        <v>0</v>
      </c>
      <c r="AP5740" s="9">
        <v>0</v>
      </c>
      <c r="AQ5740" s="9">
        <v>0</v>
      </c>
      <c r="AR5740" s="9">
        <v>0</v>
      </c>
      <c r="AS5740" s="9">
        <v>0</v>
      </c>
      <c r="AT5740" s="9">
        <v>0</v>
      </c>
      <c r="AU5740" s="9">
        <v>0</v>
      </c>
      <c r="AV5740" s="9">
        <v>0</v>
      </c>
      <c r="AW5740" s="9">
        <v>0</v>
      </c>
      <c r="AX5740" s="9">
        <v>3</v>
      </c>
      <c r="AY5740" s="9">
        <v>0</v>
      </c>
      <c r="AZ5740" s="9">
        <v>0</v>
      </c>
      <c r="BA5740" s="9">
        <v>0</v>
      </c>
      <c r="BB5740" s="9">
        <v>0</v>
      </c>
      <c r="BC5740" s="9">
        <v>0</v>
      </c>
    </row>
    <row r="5741" spans="2:55" x14ac:dyDescent="0.45">
      <c r="B5741" s="25">
        <v>5734</v>
      </c>
      <c r="D5741" s="9" t="s">
        <v>134</v>
      </c>
      <c r="E5741" s="9">
        <v>0</v>
      </c>
      <c r="F5741" s="9">
        <v>0</v>
      </c>
      <c r="G5741" s="9">
        <v>0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0</v>
      </c>
      <c r="N5741" s="9">
        <v>0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0</v>
      </c>
      <c r="V5741" s="9">
        <v>0</v>
      </c>
      <c r="W5741" s="9">
        <v>0</v>
      </c>
      <c r="X5741" s="9">
        <v>0</v>
      </c>
      <c r="Y5741" s="9">
        <v>0</v>
      </c>
      <c r="Z5741" s="9">
        <v>0</v>
      </c>
      <c r="AA5741" s="9">
        <v>0</v>
      </c>
      <c r="AB5741" s="9">
        <v>0</v>
      </c>
      <c r="AC5741" s="9">
        <v>0</v>
      </c>
      <c r="AD5741" s="9">
        <v>0</v>
      </c>
      <c r="AE5741" s="9">
        <v>0</v>
      </c>
      <c r="AF5741" s="9">
        <v>0</v>
      </c>
      <c r="AG5741" s="9">
        <v>0</v>
      </c>
      <c r="AH5741" s="9">
        <v>0</v>
      </c>
      <c r="AI5741" s="9">
        <v>0</v>
      </c>
      <c r="AJ5741" s="9">
        <v>0</v>
      </c>
      <c r="AK5741" s="9">
        <v>0</v>
      </c>
      <c r="AL5741" s="9">
        <v>0</v>
      </c>
      <c r="AM5741" s="9">
        <v>0</v>
      </c>
      <c r="AN5741" s="9">
        <v>0</v>
      </c>
      <c r="AO5741" s="9">
        <v>0</v>
      </c>
      <c r="AP5741" s="9">
        <v>0</v>
      </c>
      <c r="AQ5741" s="9">
        <v>0</v>
      </c>
      <c r="AR5741" s="9">
        <v>0</v>
      </c>
      <c r="AS5741" s="9">
        <v>0</v>
      </c>
      <c r="AT5741" s="9">
        <v>0</v>
      </c>
      <c r="AU5741" s="9">
        <v>0</v>
      </c>
      <c r="AV5741" s="9">
        <v>0</v>
      </c>
      <c r="AW5741" s="9">
        <v>0</v>
      </c>
      <c r="AX5741" s="9">
        <v>0</v>
      </c>
      <c r="AY5741" s="9">
        <v>0</v>
      </c>
      <c r="AZ5741" s="9">
        <v>0</v>
      </c>
      <c r="BA5741" s="9">
        <v>0</v>
      </c>
      <c r="BB5741" s="9">
        <v>0</v>
      </c>
      <c r="BC5741" s="9">
        <v>0</v>
      </c>
    </row>
    <row r="5742" spans="2:55" x14ac:dyDescent="0.45">
      <c r="B5742" s="25">
        <v>5735</v>
      </c>
      <c r="D5742" s="9" t="s">
        <v>135</v>
      </c>
      <c r="E5742" s="9">
        <v>0</v>
      </c>
      <c r="F5742" s="9">
        <v>0</v>
      </c>
      <c r="G5742" s="9">
        <v>0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0</v>
      </c>
      <c r="N5742" s="9">
        <v>0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  <c r="AC5742" s="9">
        <v>0</v>
      </c>
      <c r="AD5742" s="9">
        <v>0</v>
      </c>
      <c r="AE5742" s="9">
        <v>0</v>
      </c>
      <c r="AF5742" s="9">
        <v>0</v>
      </c>
      <c r="AG5742" s="9">
        <v>0</v>
      </c>
      <c r="AH5742" s="9">
        <v>0</v>
      </c>
      <c r="AI5742" s="9">
        <v>0</v>
      </c>
      <c r="AJ5742" s="9">
        <v>0</v>
      </c>
      <c r="AK5742" s="9">
        <v>0</v>
      </c>
      <c r="AL5742" s="9">
        <v>0</v>
      </c>
      <c r="AM5742" s="9">
        <v>0</v>
      </c>
      <c r="AN5742" s="9">
        <v>0</v>
      </c>
      <c r="AO5742" s="9">
        <v>0</v>
      </c>
      <c r="AP5742" s="9">
        <v>0</v>
      </c>
      <c r="AQ5742" s="9">
        <v>0</v>
      </c>
      <c r="AR5742" s="9">
        <v>0</v>
      </c>
      <c r="AS5742" s="9">
        <v>0</v>
      </c>
      <c r="AT5742" s="9">
        <v>0</v>
      </c>
      <c r="AU5742" s="9">
        <v>0</v>
      </c>
      <c r="AV5742" s="9">
        <v>0</v>
      </c>
      <c r="AW5742" s="9">
        <v>0</v>
      </c>
      <c r="AX5742" s="9">
        <v>0</v>
      </c>
      <c r="AY5742" s="9">
        <v>0</v>
      </c>
      <c r="AZ5742" s="9">
        <v>0</v>
      </c>
      <c r="BA5742" s="9">
        <v>0</v>
      </c>
      <c r="BB5742" s="9">
        <v>0</v>
      </c>
      <c r="BC5742" s="9">
        <v>0</v>
      </c>
    </row>
    <row r="5743" spans="2:55" x14ac:dyDescent="0.45">
      <c r="B5743" s="25">
        <v>5736</v>
      </c>
      <c r="D5743" s="9" t="s">
        <v>136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0</v>
      </c>
      <c r="N5743" s="9">
        <v>0</v>
      </c>
      <c r="O5743" s="9">
        <v>0</v>
      </c>
      <c r="P5743" s="9">
        <v>0</v>
      </c>
      <c r="Q5743" s="9">
        <v>0</v>
      </c>
      <c r="R5743" s="9">
        <v>0</v>
      </c>
      <c r="S5743" s="9">
        <v>0</v>
      </c>
      <c r="T5743" s="9">
        <v>0</v>
      </c>
      <c r="U5743" s="9">
        <v>0</v>
      </c>
      <c r="V5743" s="9">
        <v>0</v>
      </c>
      <c r="W5743" s="9">
        <v>0</v>
      </c>
      <c r="X5743" s="9">
        <v>0</v>
      </c>
      <c r="Y5743" s="9">
        <v>0</v>
      </c>
      <c r="Z5743" s="9">
        <v>0</v>
      </c>
      <c r="AA5743" s="9">
        <v>0</v>
      </c>
      <c r="AB5743" s="9">
        <v>0</v>
      </c>
      <c r="AC5743" s="9">
        <v>0</v>
      </c>
      <c r="AD5743" s="9">
        <v>0</v>
      </c>
      <c r="AE5743" s="9">
        <v>0</v>
      </c>
      <c r="AF5743" s="9">
        <v>0</v>
      </c>
      <c r="AG5743" s="9">
        <v>0</v>
      </c>
      <c r="AH5743" s="9">
        <v>0</v>
      </c>
      <c r="AI5743" s="9">
        <v>0</v>
      </c>
      <c r="AJ5743" s="9">
        <v>0</v>
      </c>
      <c r="AK5743" s="9">
        <v>0</v>
      </c>
      <c r="AL5743" s="9">
        <v>0</v>
      </c>
      <c r="AM5743" s="9">
        <v>0</v>
      </c>
      <c r="AN5743" s="9">
        <v>0</v>
      </c>
      <c r="AO5743" s="9">
        <v>0</v>
      </c>
      <c r="AP5743" s="9">
        <v>0</v>
      </c>
      <c r="AQ5743" s="9">
        <v>0</v>
      </c>
      <c r="AR5743" s="9">
        <v>0</v>
      </c>
      <c r="AS5743" s="9">
        <v>0</v>
      </c>
      <c r="AT5743" s="9">
        <v>0</v>
      </c>
      <c r="AU5743" s="9">
        <v>0</v>
      </c>
      <c r="AV5743" s="9">
        <v>0</v>
      </c>
      <c r="AW5743" s="9">
        <v>0</v>
      </c>
      <c r="AX5743" s="9">
        <v>0</v>
      </c>
      <c r="AY5743" s="9">
        <v>0</v>
      </c>
      <c r="AZ5743" s="9">
        <v>0</v>
      </c>
      <c r="BA5743" s="9">
        <v>0</v>
      </c>
      <c r="BB5743" s="9">
        <v>0</v>
      </c>
      <c r="BC5743" s="9">
        <v>0</v>
      </c>
    </row>
    <row r="5744" spans="2:55" x14ac:dyDescent="0.45">
      <c r="B5744" s="25">
        <v>5737</v>
      </c>
      <c r="D5744" s="9" t="s">
        <v>137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0</v>
      </c>
      <c r="P5744" s="9">
        <v>0</v>
      </c>
      <c r="Q5744" s="9">
        <v>0</v>
      </c>
      <c r="R5744" s="9">
        <v>0</v>
      </c>
      <c r="S5744" s="9">
        <v>0</v>
      </c>
      <c r="T5744" s="9">
        <v>0</v>
      </c>
      <c r="U5744" s="9">
        <v>0</v>
      </c>
      <c r="V5744" s="9">
        <v>0</v>
      </c>
      <c r="W5744" s="9">
        <v>0</v>
      </c>
      <c r="X5744" s="9">
        <v>0</v>
      </c>
      <c r="Y5744" s="9">
        <v>0</v>
      </c>
      <c r="Z5744" s="9">
        <v>0</v>
      </c>
      <c r="AA5744" s="9">
        <v>0</v>
      </c>
      <c r="AB5744" s="9">
        <v>0</v>
      </c>
      <c r="AC5744" s="9">
        <v>0</v>
      </c>
      <c r="AD5744" s="9">
        <v>0</v>
      </c>
      <c r="AE5744" s="9">
        <v>0</v>
      </c>
      <c r="AF5744" s="9">
        <v>0</v>
      </c>
      <c r="AG5744" s="9">
        <v>0</v>
      </c>
      <c r="AH5744" s="9">
        <v>0</v>
      </c>
      <c r="AI5744" s="9">
        <v>0</v>
      </c>
      <c r="AJ5744" s="9">
        <v>0</v>
      </c>
      <c r="AK5744" s="9">
        <v>0</v>
      </c>
      <c r="AL5744" s="9">
        <v>0</v>
      </c>
      <c r="AM5744" s="9">
        <v>0</v>
      </c>
      <c r="AN5744" s="9">
        <v>0</v>
      </c>
      <c r="AO5744" s="9">
        <v>0</v>
      </c>
      <c r="AP5744" s="9">
        <v>0</v>
      </c>
      <c r="AQ5744" s="9">
        <v>0</v>
      </c>
      <c r="AR5744" s="9">
        <v>0</v>
      </c>
      <c r="AS5744" s="9">
        <v>0</v>
      </c>
      <c r="AT5744" s="9">
        <v>0</v>
      </c>
      <c r="AU5744" s="9">
        <v>0</v>
      </c>
      <c r="AV5744" s="9">
        <v>0</v>
      </c>
      <c r="AW5744" s="9">
        <v>0</v>
      </c>
      <c r="AX5744" s="9">
        <v>0</v>
      </c>
      <c r="AY5744" s="9">
        <v>0</v>
      </c>
      <c r="AZ5744" s="9">
        <v>0</v>
      </c>
      <c r="BA5744" s="9">
        <v>0</v>
      </c>
      <c r="BB5744" s="9">
        <v>0</v>
      </c>
      <c r="BC5744" s="9">
        <v>0</v>
      </c>
    </row>
    <row r="5745" spans="2:55" x14ac:dyDescent="0.45">
      <c r="B5745" s="25">
        <v>5738</v>
      </c>
      <c r="D5745" s="9" t="s">
        <v>138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  <c r="J5745" s="9">
        <v>0</v>
      </c>
      <c r="K5745" s="9">
        <v>0</v>
      </c>
      <c r="L5745" s="9">
        <v>0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0</v>
      </c>
      <c r="V5745" s="9">
        <v>0</v>
      </c>
      <c r="W5745" s="9">
        <v>0</v>
      </c>
      <c r="X5745" s="9">
        <v>0</v>
      </c>
      <c r="Y5745" s="9">
        <v>0</v>
      </c>
      <c r="Z5745" s="9">
        <v>0</v>
      </c>
      <c r="AA5745" s="9">
        <v>0</v>
      </c>
      <c r="AB5745" s="9">
        <v>0</v>
      </c>
      <c r="AC5745" s="9">
        <v>0</v>
      </c>
      <c r="AD5745" s="9">
        <v>0</v>
      </c>
      <c r="AE5745" s="9">
        <v>0</v>
      </c>
      <c r="AF5745" s="9">
        <v>0</v>
      </c>
      <c r="AG5745" s="9">
        <v>0</v>
      </c>
      <c r="AH5745" s="9">
        <v>0</v>
      </c>
      <c r="AI5745" s="9">
        <v>0</v>
      </c>
      <c r="AJ5745" s="9">
        <v>0</v>
      </c>
      <c r="AK5745" s="9">
        <v>0</v>
      </c>
      <c r="AL5745" s="9">
        <v>0</v>
      </c>
      <c r="AM5745" s="9">
        <v>0</v>
      </c>
      <c r="AN5745" s="9">
        <v>0</v>
      </c>
      <c r="AO5745" s="9">
        <v>0</v>
      </c>
      <c r="AP5745" s="9">
        <v>0</v>
      </c>
      <c r="AQ5745" s="9">
        <v>0</v>
      </c>
      <c r="AR5745" s="9">
        <v>0</v>
      </c>
      <c r="AS5745" s="9">
        <v>0</v>
      </c>
      <c r="AT5745" s="9">
        <v>0</v>
      </c>
      <c r="AU5745" s="9">
        <v>0</v>
      </c>
      <c r="AV5745" s="9">
        <v>0</v>
      </c>
      <c r="AW5745" s="9">
        <v>0</v>
      </c>
      <c r="AX5745" s="9">
        <v>0</v>
      </c>
      <c r="AY5745" s="9">
        <v>0</v>
      </c>
      <c r="AZ5745" s="9">
        <v>0</v>
      </c>
      <c r="BA5745" s="9">
        <v>0</v>
      </c>
      <c r="BB5745" s="9">
        <v>0</v>
      </c>
      <c r="BC5745" s="9">
        <v>0</v>
      </c>
    </row>
    <row r="5746" spans="2:55" x14ac:dyDescent="0.45">
      <c r="B5746" s="25">
        <v>5739</v>
      </c>
      <c r="D5746" s="9" t="s">
        <v>139</v>
      </c>
      <c r="E5746" s="9">
        <v>0</v>
      </c>
      <c r="F5746" s="9">
        <v>0</v>
      </c>
      <c r="G5746" s="9">
        <v>0</v>
      </c>
      <c r="H5746" s="9">
        <v>4</v>
      </c>
      <c r="I5746" s="9">
        <v>0</v>
      </c>
      <c r="J5746" s="9">
        <v>0</v>
      </c>
      <c r="K5746" s="9">
        <v>0</v>
      </c>
      <c r="L5746" s="9">
        <v>0</v>
      </c>
      <c r="M5746" s="9">
        <v>4</v>
      </c>
      <c r="N5746" s="9">
        <v>0</v>
      </c>
      <c r="O5746" s="9">
        <v>0</v>
      </c>
      <c r="P5746" s="9">
        <v>0</v>
      </c>
      <c r="Q5746" s="9">
        <v>7</v>
      </c>
      <c r="R5746" s="9">
        <v>0</v>
      </c>
      <c r="S5746" s="9">
        <v>0</v>
      </c>
      <c r="T5746" s="9">
        <v>0</v>
      </c>
      <c r="U5746" s="9">
        <v>0</v>
      </c>
      <c r="V5746" s="9">
        <v>0</v>
      </c>
      <c r="W5746" s="9">
        <v>0</v>
      </c>
      <c r="X5746" s="9">
        <v>0</v>
      </c>
      <c r="Y5746" s="9">
        <v>3</v>
      </c>
      <c r="Z5746" s="9">
        <v>0</v>
      </c>
      <c r="AA5746" s="9">
        <v>0</v>
      </c>
      <c r="AB5746" s="9">
        <v>0</v>
      </c>
      <c r="AC5746" s="9">
        <v>0</v>
      </c>
      <c r="AD5746" s="9">
        <v>0</v>
      </c>
      <c r="AE5746" s="9">
        <v>0</v>
      </c>
      <c r="AF5746" s="9">
        <v>0</v>
      </c>
      <c r="AG5746" s="9">
        <v>0</v>
      </c>
      <c r="AH5746" s="9">
        <v>0</v>
      </c>
      <c r="AI5746" s="9">
        <v>0</v>
      </c>
      <c r="AJ5746" s="9">
        <v>0</v>
      </c>
      <c r="AK5746" s="9">
        <v>0</v>
      </c>
      <c r="AL5746" s="9">
        <v>0</v>
      </c>
      <c r="AM5746" s="9">
        <v>3</v>
      </c>
      <c r="AN5746" s="9">
        <v>0</v>
      </c>
      <c r="AO5746" s="9">
        <v>0</v>
      </c>
      <c r="AP5746" s="9">
        <v>0</v>
      </c>
      <c r="AQ5746" s="9">
        <v>0</v>
      </c>
      <c r="AR5746" s="9">
        <v>0</v>
      </c>
      <c r="AS5746" s="9">
        <v>0</v>
      </c>
      <c r="AT5746" s="9">
        <v>0</v>
      </c>
      <c r="AU5746" s="9">
        <v>0</v>
      </c>
      <c r="AV5746" s="9">
        <v>0</v>
      </c>
      <c r="AW5746" s="9">
        <v>0</v>
      </c>
      <c r="AX5746" s="9">
        <v>0</v>
      </c>
      <c r="AY5746" s="9">
        <v>0</v>
      </c>
      <c r="AZ5746" s="9">
        <v>0</v>
      </c>
      <c r="BA5746" s="9">
        <v>0</v>
      </c>
      <c r="BB5746" s="9">
        <v>0</v>
      </c>
      <c r="BC5746" s="9">
        <v>5</v>
      </c>
    </row>
    <row r="5747" spans="2:55" x14ac:dyDescent="0.45">
      <c r="B5747" s="25">
        <v>5740</v>
      </c>
      <c r="D5747" s="9" t="s">
        <v>140</v>
      </c>
      <c r="E5747" s="9">
        <v>0</v>
      </c>
      <c r="F5747" s="9">
        <v>4</v>
      </c>
      <c r="G5747" s="9">
        <v>0</v>
      </c>
      <c r="H5747" s="9">
        <v>0</v>
      </c>
      <c r="I5747" s="9">
        <v>0</v>
      </c>
      <c r="J5747" s="9">
        <v>0</v>
      </c>
      <c r="K5747" s="9">
        <v>0</v>
      </c>
      <c r="L5747" s="9">
        <v>0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0</v>
      </c>
      <c r="X5747" s="9">
        <v>0</v>
      </c>
      <c r="Y5747" s="9">
        <v>0</v>
      </c>
      <c r="Z5747" s="9">
        <v>0</v>
      </c>
      <c r="AA5747" s="9">
        <v>0</v>
      </c>
      <c r="AB5747" s="9">
        <v>0</v>
      </c>
      <c r="AC5747" s="9">
        <v>0</v>
      </c>
      <c r="AD5747" s="9">
        <v>0</v>
      </c>
      <c r="AE5747" s="9">
        <v>3</v>
      </c>
      <c r="AF5747" s="9">
        <v>0</v>
      </c>
      <c r="AG5747" s="9">
        <v>0</v>
      </c>
      <c r="AH5747" s="9">
        <v>0</v>
      </c>
      <c r="AI5747" s="9">
        <v>0</v>
      </c>
      <c r="AJ5747" s="9">
        <v>0</v>
      </c>
      <c r="AK5747" s="9">
        <v>0</v>
      </c>
      <c r="AL5747" s="9">
        <v>0</v>
      </c>
      <c r="AM5747" s="9">
        <v>0</v>
      </c>
      <c r="AN5747" s="9">
        <v>0</v>
      </c>
      <c r="AO5747" s="9">
        <v>0</v>
      </c>
      <c r="AP5747" s="9">
        <v>0</v>
      </c>
      <c r="AQ5747" s="9">
        <v>0</v>
      </c>
      <c r="AR5747" s="9">
        <v>0</v>
      </c>
      <c r="AS5747" s="9">
        <v>0</v>
      </c>
      <c r="AT5747" s="9">
        <v>0</v>
      </c>
      <c r="AU5747" s="9">
        <v>0</v>
      </c>
      <c r="AV5747" s="9">
        <v>0</v>
      </c>
      <c r="AW5747" s="9">
        <v>0</v>
      </c>
      <c r="AX5747" s="9">
        <v>0</v>
      </c>
      <c r="AY5747" s="9">
        <v>0</v>
      </c>
      <c r="AZ5747" s="9">
        <v>0</v>
      </c>
      <c r="BA5747" s="9">
        <v>0</v>
      </c>
      <c r="BB5747" s="9">
        <v>0</v>
      </c>
      <c r="BC5747" s="9">
        <v>0</v>
      </c>
    </row>
    <row r="5748" spans="2:55" x14ac:dyDescent="0.45">
      <c r="B5748" s="25">
        <v>5741</v>
      </c>
      <c r="D5748" s="9" t="s">
        <v>55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  <c r="J5748" s="9">
        <v>0</v>
      </c>
      <c r="K5748" s="9">
        <v>0</v>
      </c>
      <c r="L5748" s="9">
        <v>0</v>
      </c>
      <c r="M5748" s="9">
        <v>0</v>
      </c>
      <c r="N5748" s="9">
        <v>0</v>
      </c>
      <c r="O5748" s="9">
        <v>0</v>
      </c>
      <c r="P5748" s="9">
        <v>0</v>
      </c>
      <c r="Q5748" s="9">
        <v>0</v>
      </c>
      <c r="R5748" s="9">
        <v>0</v>
      </c>
      <c r="S5748" s="9">
        <v>0</v>
      </c>
      <c r="T5748" s="9">
        <v>0</v>
      </c>
      <c r="U5748" s="9">
        <v>0</v>
      </c>
      <c r="V5748" s="9">
        <v>0</v>
      </c>
      <c r="W5748" s="9">
        <v>0</v>
      </c>
      <c r="X5748" s="9">
        <v>0</v>
      </c>
      <c r="Y5748" s="9">
        <v>0</v>
      </c>
      <c r="Z5748" s="9">
        <v>0</v>
      </c>
      <c r="AA5748" s="9">
        <v>0</v>
      </c>
      <c r="AB5748" s="9">
        <v>0</v>
      </c>
      <c r="AC5748" s="9">
        <v>0</v>
      </c>
      <c r="AD5748" s="9">
        <v>0</v>
      </c>
      <c r="AE5748" s="9">
        <v>0</v>
      </c>
      <c r="AF5748" s="9">
        <v>0</v>
      </c>
      <c r="AG5748" s="9">
        <v>0</v>
      </c>
      <c r="AH5748" s="9">
        <v>0</v>
      </c>
      <c r="AI5748" s="9">
        <v>0</v>
      </c>
      <c r="AJ5748" s="9">
        <v>0</v>
      </c>
      <c r="AK5748" s="9">
        <v>0</v>
      </c>
      <c r="AL5748" s="9">
        <v>0</v>
      </c>
      <c r="AM5748" s="9">
        <v>0</v>
      </c>
      <c r="AN5748" s="9">
        <v>0</v>
      </c>
      <c r="AO5748" s="9">
        <v>0</v>
      </c>
      <c r="AP5748" s="9">
        <v>0</v>
      </c>
      <c r="AQ5748" s="9">
        <v>0</v>
      </c>
      <c r="AR5748" s="9">
        <v>0</v>
      </c>
      <c r="AS5748" s="9">
        <v>0</v>
      </c>
      <c r="AT5748" s="9">
        <v>0</v>
      </c>
      <c r="AU5748" s="9">
        <v>0</v>
      </c>
      <c r="AV5748" s="9">
        <v>0</v>
      </c>
      <c r="AW5748" s="9">
        <v>0</v>
      </c>
      <c r="AX5748" s="9">
        <v>0</v>
      </c>
      <c r="AY5748" s="9">
        <v>0</v>
      </c>
      <c r="AZ5748" s="9">
        <v>0</v>
      </c>
      <c r="BA5748" s="9">
        <v>0</v>
      </c>
      <c r="BB5748" s="9">
        <v>0</v>
      </c>
      <c r="BC5748" s="9">
        <v>0</v>
      </c>
    </row>
    <row r="5749" spans="2:55" x14ac:dyDescent="0.45">
      <c r="B5749" s="25">
        <v>5742</v>
      </c>
      <c r="D5749" s="9" t="s">
        <v>3</v>
      </c>
      <c r="E5749" s="9">
        <v>9</v>
      </c>
      <c r="F5749" s="9">
        <v>55</v>
      </c>
      <c r="G5749" s="9">
        <v>29</v>
      </c>
      <c r="H5749" s="9">
        <v>221</v>
      </c>
      <c r="I5749" s="9">
        <v>88</v>
      </c>
      <c r="J5749" s="9">
        <v>16</v>
      </c>
      <c r="K5749" s="9">
        <v>23</v>
      </c>
      <c r="L5749" s="9">
        <v>155</v>
      </c>
      <c r="M5749" s="9">
        <v>148</v>
      </c>
      <c r="N5749" s="9">
        <v>120</v>
      </c>
      <c r="O5749" s="9">
        <v>184</v>
      </c>
      <c r="P5749" s="9">
        <v>45</v>
      </c>
      <c r="Q5749" s="9">
        <v>69</v>
      </c>
      <c r="R5749" s="9">
        <v>0</v>
      </c>
      <c r="S5749" s="9">
        <v>42</v>
      </c>
      <c r="T5749" s="9">
        <v>27</v>
      </c>
      <c r="U5749" s="9">
        <v>54</v>
      </c>
      <c r="V5749" s="9">
        <v>21</v>
      </c>
      <c r="W5749" s="9">
        <v>65</v>
      </c>
      <c r="X5749" s="9">
        <v>21</v>
      </c>
      <c r="Y5749" s="9">
        <v>29</v>
      </c>
      <c r="Z5749" s="9">
        <v>0</v>
      </c>
      <c r="AA5749" s="9">
        <v>35</v>
      </c>
      <c r="AB5749" s="9">
        <v>71</v>
      </c>
      <c r="AC5749" s="9">
        <v>31</v>
      </c>
      <c r="AD5749" s="9">
        <v>22</v>
      </c>
      <c r="AE5749" s="9">
        <v>34</v>
      </c>
      <c r="AF5749" s="9">
        <v>0</v>
      </c>
      <c r="AG5749" s="9">
        <v>56</v>
      </c>
      <c r="AH5749" s="9">
        <v>7</v>
      </c>
      <c r="AI5749" s="9">
        <v>27</v>
      </c>
      <c r="AJ5749" s="9">
        <v>25</v>
      </c>
      <c r="AK5749" s="9">
        <v>34</v>
      </c>
      <c r="AL5749" s="9">
        <v>4</v>
      </c>
      <c r="AM5749" s="9">
        <v>27</v>
      </c>
      <c r="AN5749" s="9">
        <v>0</v>
      </c>
      <c r="AO5749" s="9">
        <v>12</v>
      </c>
      <c r="AP5749" s="9">
        <v>46</v>
      </c>
      <c r="AQ5749" s="9">
        <v>16</v>
      </c>
      <c r="AR5749" s="9">
        <v>0</v>
      </c>
      <c r="AS5749" s="9">
        <v>4</v>
      </c>
      <c r="AT5749" s="9">
        <v>5</v>
      </c>
      <c r="AU5749" s="9">
        <v>9</v>
      </c>
      <c r="AV5749" s="9">
        <v>8</v>
      </c>
      <c r="AW5749" s="9">
        <v>0</v>
      </c>
      <c r="AX5749" s="9">
        <v>19</v>
      </c>
      <c r="AY5749" s="9">
        <v>15</v>
      </c>
      <c r="AZ5749" s="9">
        <v>17</v>
      </c>
      <c r="BA5749" s="9">
        <v>5</v>
      </c>
      <c r="BB5749" s="9">
        <v>8</v>
      </c>
      <c r="BC5749" s="9">
        <v>23</v>
      </c>
    </row>
    <row r="5750" spans="2:55" x14ac:dyDescent="0.45">
      <c r="B5750" s="25">
        <v>5743</v>
      </c>
      <c r="C5750" s="28" t="s">
        <v>220</v>
      </c>
      <c r="D5750" s="9" t="s">
        <v>56</v>
      </c>
      <c r="E5750" s="9">
        <v>0</v>
      </c>
      <c r="F5750" s="9">
        <v>0</v>
      </c>
      <c r="G5750" s="9">
        <v>0</v>
      </c>
      <c r="H5750" s="9">
        <v>0</v>
      </c>
      <c r="I5750" s="9">
        <v>0</v>
      </c>
      <c r="J5750" s="9">
        <v>0</v>
      </c>
      <c r="K5750" s="9">
        <v>0</v>
      </c>
      <c r="L5750" s="9">
        <v>0</v>
      </c>
      <c r="M5750" s="9">
        <v>0</v>
      </c>
      <c r="N5750" s="9">
        <v>0</v>
      </c>
      <c r="O5750" s="9">
        <v>0</v>
      </c>
      <c r="P5750" s="9">
        <v>0</v>
      </c>
      <c r="Q5750" s="9">
        <v>0</v>
      </c>
      <c r="R5750" s="9">
        <v>0</v>
      </c>
      <c r="S5750" s="9">
        <v>0</v>
      </c>
      <c r="T5750" s="9">
        <v>0</v>
      </c>
      <c r="U5750" s="9">
        <v>0</v>
      </c>
      <c r="V5750" s="9">
        <v>0</v>
      </c>
      <c r="W5750" s="9">
        <v>0</v>
      </c>
      <c r="X5750" s="9">
        <v>0</v>
      </c>
      <c r="Y5750" s="9">
        <v>0</v>
      </c>
      <c r="Z5750" s="9">
        <v>0</v>
      </c>
      <c r="AA5750" s="9">
        <v>0</v>
      </c>
      <c r="AB5750" s="9">
        <v>0</v>
      </c>
      <c r="AC5750" s="9">
        <v>0</v>
      </c>
      <c r="AD5750" s="9">
        <v>0</v>
      </c>
      <c r="AE5750" s="9">
        <v>0</v>
      </c>
      <c r="AF5750" s="9">
        <v>0</v>
      </c>
      <c r="AG5750" s="9">
        <v>0</v>
      </c>
      <c r="AH5750" s="9">
        <v>0</v>
      </c>
      <c r="AI5750" s="9">
        <v>0</v>
      </c>
      <c r="AJ5750" s="9">
        <v>0</v>
      </c>
      <c r="AK5750" s="9">
        <v>0</v>
      </c>
      <c r="AL5750" s="9">
        <v>0</v>
      </c>
      <c r="AM5750" s="9">
        <v>0</v>
      </c>
      <c r="AN5750" s="9">
        <v>0</v>
      </c>
      <c r="AO5750" s="9">
        <v>0</v>
      </c>
      <c r="AP5750" s="9">
        <v>0</v>
      </c>
      <c r="AQ5750" s="9">
        <v>0</v>
      </c>
      <c r="AR5750" s="9">
        <v>0</v>
      </c>
      <c r="AS5750" s="9">
        <v>0</v>
      </c>
      <c r="AT5750" s="9">
        <v>0</v>
      </c>
      <c r="AU5750" s="9">
        <v>0</v>
      </c>
      <c r="AV5750" s="9">
        <v>0</v>
      </c>
      <c r="AW5750" s="9">
        <v>0</v>
      </c>
      <c r="AX5750" s="9">
        <v>0</v>
      </c>
      <c r="AY5750" s="9">
        <v>0</v>
      </c>
      <c r="AZ5750" s="9">
        <v>0</v>
      </c>
      <c r="BA5750" s="9">
        <v>5</v>
      </c>
      <c r="BB5750" s="9">
        <v>0</v>
      </c>
      <c r="BC5750" s="9">
        <v>0</v>
      </c>
    </row>
    <row r="5751" spans="2:55" x14ac:dyDescent="0.45">
      <c r="B5751" s="25">
        <v>5744</v>
      </c>
      <c r="D5751" s="9" t="s">
        <v>57</v>
      </c>
      <c r="E5751" s="9">
        <v>0</v>
      </c>
      <c r="F5751" s="9">
        <v>0</v>
      </c>
      <c r="G5751" s="9">
        <v>0</v>
      </c>
      <c r="H5751" s="9">
        <v>0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0</v>
      </c>
      <c r="R5751" s="9">
        <v>0</v>
      </c>
      <c r="S5751" s="9">
        <v>0</v>
      </c>
      <c r="T5751" s="9">
        <v>0</v>
      </c>
      <c r="U5751" s="9">
        <v>0</v>
      </c>
      <c r="V5751" s="9">
        <v>0</v>
      </c>
      <c r="W5751" s="9">
        <v>0</v>
      </c>
      <c r="X5751" s="9">
        <v>0</v>
      </c>
      <c r="Y5751" s="9">
        <v>0</v>
      </c>
      <c r="Z5751" s="9">
        <v>0</v>
      </c>
      <c r="AA5751" s="9">
        <v>0</v>
      </c>
      <c r="AB5751" s="9">
        <v>0</v>
      </c>
      <c r="AC5751" s="9">
        <v>0</v>
      </c>
      <c r="AD5751" s="9">
        <v>0</v>
      </c>
      <c r="AE5751" s="9">
        <v>0</v>
      </c>
      <c r="AF5751" s="9">
        <v>0</v>
      </c>
      <c r="AG5751" s="9">
        <v>0</v>
      </c>
      <c r="AH5751" s="9">
        <v>0</v>
      </c>
      <c r="AI5751" s="9">
        <v>0</v>
      </c>
      <c r="AJ5751" s="9">
        <v>0</v>
      </c>
      <c r="AK5751" s="9">
        <v>0</v>
      </c>
      <c r="AL5751" s="9">
        <v>0</v>
      </c>
      <c r="AM5751" s="9">
        <v>0</v>
      </c>
      <c r="AN5751" s="9">
        <v>0</v>
      </c>
      <c r="AO5751" s="9">
        <v>0</v>
      </c>
      <c r="AP5751" s="9">
        <v>0</v>
      </c>
      <c r="AQ5751" s="9">
        <v>0</v>
      </c>
      <c r="AR5751" s="9">
        <v>0</v>
      </c>
      <c r="AS5751" s="9">
        <v>0</v>
      </c>
      <c r="AT5751" s="9">
        <v>0</v>
      </c>
      <c r="AU5751" s="9">
        <v>0</v>
      </c>
      <c r="AV5751" s="9">
        <v>0</v>
      </c>
      <c r="AW5751" s="9">
        <v>0</v>
      </c>
      <c r="AX5751" s="9">
        <v>0</v>
      </c>
      <c r="AY5751" s="9">
        <v>0</v>
      </c>
      <c r="AZ5751" s="9">
        <v>0</v>
      </c>
      <c r="BA5751" s="9">
        <v>0</v>
      </c>
      <c r="BB5751" s="9">
        <v>0</v>
      </c>
      <c r="BC5751" s="9">
        <v>0</v>
      </c>
    </row>
    <row r="5752" spans="2:55" x14ac:dyDescent="0.45">
      <c r="B5752" s="25">
        <v>5745</v>
      </c>
      <c r="D5752" s="9" t="s">
        <v>58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  <c r="J5752" s="9">
        <v>0</v>
      </c>
      <c r="K5752" s="9">
        <v>0</v>
      </c>
      <c r="L5752" s="9">
        <v>0</v>
      </c>
      <c r="M5752" s="9">
        <v>0</v>
      </c>
      <c r="N5752" s="9">
        <v>0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0</v>
      </c>
      <c r="V5752" s="9">
        <v>0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  <c r="AB5752" s="9">
        <v>0</v>
      </c>
      <c r="AC5752" s="9">
        <v>0</v>
      </c>
      <c r="AD5752" s="9">
        <v>0</v>
      </c>
      <c r="AE5752" s="9">
        <v>0</v>
      </c>
      <c r="AF5752" s="9">
        <v>0</v>
      </c>
      <c r="AG5752" s="9">
        <v>0</v>
      </c>
      <c r="AH5752" s="9">
        <v>0</v>
      </c>
      <c r="AI5752" s="9">
        <v>0</v>
      </c>
      <c r="AJ5752" s="9">
        <v>0</v>
      </c>
      <c r="AK5752" s="9">
        <v>0</v>
      </c>
      <c r="AL5752" s="9">
        <v>0</v>
      </c>
      <c r="AM5752" s="9">
        <v>0</v>
      </c>
      <c r="AN5752" s="9">
        <v>0</v>
      </c>
      <c r="AO5752" s="9">
        <v>0</v>
      </c>
      <c r="AP5752" s="9">
        <v>0</v>
      </c>
      <c r="AQ5752" s="9">
        <v>0</v>
      </c>
      <c r="AR5752" s="9">
        <v>0</v>
      </c>
      <c r="AS5752" s="9">
        <v>0</v>
      </c>
      <c r="AT5752" s="9">
        <v>0</v>
      </c>
      <c r="AU5752" s="9">
        <v>0</v>
      </c>
      <c r="AV5752" s="9">
        <v>0</v>
      </c>
      <c r="AW5752" s="9">
        <v>0</v>
      </c>
      <c r="AX5752" s="9">
        <v>0</v>
      </c>
      <c r="AY5752" s="9">
        <v>0</v>
      </c>
      <c r="AZ5752" s="9">
        <v>0</v>
      </c>
      <c r="BA5752" s="9">
        <v>0</v>
      </c>
      <c r="BB5752" s="9">
        <v>0</v>
      </c>
      <c r="BC5752" s="9">
        <v>0</v>
      </c>
    </row>
    <row r="5753" spans="2:55" x14ac:dyDescent="0.45">
      <c r="B5753" s="25">
        <v>5746</v>
      </c>
      <c r="D5753" s="9" t="s">
        <v>59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  <c r="J5753" s="9">
        <v>0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0</v>
      </c>
      <c r="V5753" s="9">
        <v>0</v>
      </c>
      <c r="W5753" s="9">
        <v>0</v>
      </c>
      <c r="X5753" s="9">
        <v>0</v>
      </c>
      <c r="Y5753" s="9">
        <v>0</v>
      </c>
      <c r="Z5753" s="9">
        <v>0</v>
      </c>
      <c r="AA5753" s="9">
        <v>0</v>
      </c>
      <c r="AB5753" s="9">
        <v>0</v>
      </c>
      <c r="AC5753" s="9">
        <v>0</v>
      </c>
      <c r="AD5753" s="9">
        <v>0</v>
      </c>
      <c r="AE5753" s="9">
        <v>0</v>
      </c>
      <c r="AF5753" s="9">
        <v>0</v>
      </c>
      <c r="AG5753" s="9">
        <v>0</v>
      </c>
      <c r="AH5753" s="9">
        <v>0</v>
      </c>
      <c r="AI5753" s="9">
        <v>0</v>
      </c>
      <c r="AJ5753" s="9">
        <v>0</v>
      </c>
      <c r="AK5753" s="9">
        <v>0</v>
      </c>
      <c r="AL5753" s="9">
        <v>0</v>
      </c>
      <c r="AM5753" s="9">
        <v>0</v>
      </c>
      <c r="AN5753" s="9">
        <v>0</v>
      </c>
      <c r="AO5753" s="9">
        <v>0</v>
      </c>
      <c r="AP5753" s="9">
        <v>0</v>
      </c>
      <c r="AQ5753" s="9">
        <v>0</v>
      </c>
      <c r="AR5753" s="9">
        <v>0</v>
      </c>
      <c r="AS5753" s="9">
        <v>0</v>
      </c>
      <c r="AT5753" s="9">
        <v>0</v>
      </c>
      <c r="AU5753" s="9">
        <v>0</v>
      </c>
      <c r="AV5753" s="9">
        <v>0</v>
      </c>
      <c r="AW5753" s="9">
        <v>0</v>
      </c>
      <c r="AX5753" s="9">
        <v>0</v>
      </c>
      <c r="AY5753" s="9">
        <v>0</v>
      </c>
      <c r="AZ5753" s="9">
        <v>0</v>
      </c>
      <c r="BA5753" s="9">
        <v>0</v>
      </c>
      <c r="BB5753" s="9">
        <v>0</v>
      </c>
      <c r="BC5753" s="9">
        <v>0</v>
      </c>
    </row>
    <row r="5754" spans="2:55" x14ac:dyDescent="0.45">
      <c r="B5754" s="25">
        <v>5747</v>
      </c>
      <c r="D5754" s="9" t="s">
        <v>60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0</v>
      </c>
      <c r="N5754" s="9">
        <v>0</v>
      </c>
      <c r="O5754" s="9">
        <v>0</v>
      </c>
      <c r="P5754" s="9">
        <v>0</v>
      </c>
      <c r="Q5754" s="9">
        <v>0</v>
      </c>
      <c r="R5754" s="9">
        <v>0</v>
      </c>
      <c r="S5754" s="9">
        <v>0</v>
      </c>
      <c r="T5754" s="9">
        <v>0</v>
      </c>
      <c r="U5754" s="9">
        <v>0</v>
      </c>
      <c r="V5754" s="9">
        <v>0</v>
      </c>
      <c r="W5754" s="9">
        <v>0</v>
      </c>
      <c r="X5754" s="9">
        <v>0</v>
      </c>
      <c r="Y5754" s="9">
        <v>0</v>
      </c>
      <c r="Z5754" s="9">
        <v>0</v>
      </c>
      <c r="AA5754" s="9">
        <v>0</v>
      </c>
      <c r="AB5754" s="9">
        <v>0</v>
      </c>
      <c r="AC5754" s="9">
        <v>0</v>
      </c>
      <c r="AD5754" s="9">
        <v>0</v>
      </c>
      <c r="AE5754" s="9">
        <v>0</v>
      </c>
      <c r="AF5754" s="9">
        <v>0</v>
      </c>
      <c r="AG5754" s="9">
        <v>0</v>
      </c>
      <c r="AH5754" s="9">
        <v>0</v>
      </c>
      <c r="AI5754" s="9">
        <v>0</v>
      </c>
      <c r="AJ5754" s="9">
        <v>0</v>
      </c>
      <c r="AK5754" s="9">
        <v>0</v>
      </c>
      <c r="AL5754" s="9">
        <v>0</v>
      </c>
      <c r="AM5754" s="9">
        <v>0</v>
      </c>
      <c r="AN5754" s="9">
        <v>0</v>
      </c>
      <c r="AO5754" s="9">
        <v>0</v>
      </c>
      <c r="AP5754" s="9">
        <v>0</v>
      </c>
      <c r="AQ5754" s="9">
        <v>0</v>
      </c>
      <c r="AR5754" s="9">
        <v>0</v>
      </c>
      <c r="AS5754" s="9">
        <v>0</v>
      </c>
      <c r="AT5754" s="9">
        <v>0</v>
      </c>
      <c r="AU5754" s="9">
        <v>0</v>
      </c>
      <c r="AV5754" s="9">
        <v>0</v>
      </c>
      <c r="AW5754" s="9">
        <v>0</v>
      </c>
      <c r="AX5754" s="9">
        <v>0</v>
      </c>
      <c r="AY5754" s="9">
        <v>0</v>
      </c>
      <c r="AZ5754" s="9">
        <v>0</v>
      </c>
      <c r="BA5754" s="9">
        <v>0</v>
      </c>
      <c r="BB5754" s="9">
        <v>0</v>
      </c>
      <c r="BC5754" s="9">
        <v>0</v>
      </c>
    </row>
    <row r="5755" spans="2:55" x14ac:dyDescent="0.45">
      <c r="B5755" s="25">
        <v>5748</v>
      </c>
      <c r="D5755" s="9" t="s">
        <v>61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  <c r="AC5755" s="9">
        <v>0</v>
      </c>
      <c r="AD5755" s="9">
        <v>0</v>
      </c>
      <c r="AE5755" s="9">
        <v>0</v>
      </c>
      <c r="AF5755" s="9">
        <v>0</v>
      </c>
      <c r="AG5755" s="9">
        <v>0</v>
      </c>
      <c r="AH5755" s="9">
        <v>0</v>
      </c>
      <c r="AI5755" s="9">
        <v>0</v>
      </c>
      <c r="AJ5755" s="9">
        <v>0</v>
      </c>
      <c r="AK5755" s="9">
        <v>0</v>
      </c>
      <c r="AL5755" s="9">
        <v>0</v>
      </c>
      <c r="AM5755" s="9">
        <v>0</v>
      </c>
      <c r="AN5755" s="9">
        <v>0</v>
      </c>
      <c r="AO5755" s="9">
        <v>0</v>
      </c>
      <c r="AP5755" s="9">
        <v>0</v>
      </c>
      <c r="AQ5755" s="9">
        <v>0</v>
      </c>
      <c r="AR5755" s="9">
        <v>0</v>
      </c>
      <c r="AS5755" s="9">
        <v>0</v>
      </c>
      <c r="AT5755" s="9">
        <v>0</v>
      </c>
      <c r="AU5755" s="9">
        <v>0</v>
      </c>
      <c r="AV5755" s="9">
        <v>0</v>
      </c>
      <c r="AW5755" s="9">
        <v>0</v>
      </c>
      <c r="AX5755" s="9">
        <v>0</v>
      </c>
      <c r="AY5755" s="9">
        <v>0</v>
      </c>
      <c r="AZ5755" s="9">
        <v>0</v>
      </c>
      <c r="BA5755" s="9">
        <v>0</v>
      </c>
      <c r="BB5755" s="9">
        <v>0</v>
      </c>
      <c r="BC5755" s="9">
        <v>0</v>
      </c>
    </row>
    <row r="5756" spans="2:55" x14ac:dyDescent="0.45">
      <c r="B5756" s="25">
        <v>5749</v>
      </c>
      <c r="D5756" s="9" t="s">
        <v>62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  <c r="J5756" s="9">
        <v>0</v>
      </c>
      <c r="K5756" s="9">
        <v>0</v>
      </c>
      <c r="L5756" s="9">
        <v>0</v>
      </c>
      <c r="M5756" s="9">
        <v>0</v>
      </c>
      <c r="N5756" s="9">
        <v>0</v>
      </c>
      <c r="O5756" s="9">
        <v>0</v>
      </c>
      <c r="P5756" s="9">
        <v>0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  <c r="AB5756" s="9">
        <v>0</v>
      </c>
      <c r="AC5756" s="9">
        <v>0</v>
      </c>
      <c r="AD5756" s="9">
        <v>0</v>
      </c>
      <c r="AE5756" s="9">
        <v>0</v>
      </c>
      <c r="AF5756" s="9">
        <v>0</v>
      </c>
      <c r="AG5756" s="9">
        <v>0</v>
      </c>
      <c r="AH5756" s="9">
        <v>0</v>
      </c>
      <c r="AI5756" s="9">
        <v>0</v>
      </c>
      <c r="AJ5756" s="9">
        <v>0</v>
      </c>
      <c r="AK5756" s="9">
        <v>0</v>
      </c>
      <c r="AL5756" s="9">
        <v>0</v>
      </c>
      <c r="AM5756" s="9">
        <v>0</v>
      </c>
      <c r="AN5756" s="9">
        <v>0</v>
      </c>
      <c r="AO5756" s="9">
        <v>0</v>
      </c>
      <c r="AP5756" s="9">
        <v>0</v>
      </c>
      <c r="AQ5756" s="9">
        <v>0</v>
      </c>
      <c r="AR5756" s="9">
        <v>0</v>
      </c>
      <c r="AS5756" s="9">
        <v>0</v>
      </c>
      <c r="AT5756" s="9">
        <v>0</v>
      </c>
      <c r="AU5756" s="9">
        <v>0</v>
      </c>
      <c r="AV5756" s="9">
        <v>0</v>
      </c>
      <c r="AW5756" s="9">
        <v>0</v>
      </c>
      <c r="AX5756" s="9">
        <v>0</v>
      </c>
      <c r="AY5756" s="9">
        <v>0</v>
      </c>
      <c r="AZ5756" s="9">
        <v>0</v>
      </c>
      <c r="BA5756" s="9">
        <v>0</v>
      </c>
      <c r="BB5756" s="9">
        <v>0</v>
      </c>
      <c r="BC5756" s="9">
        <v>0</v>
      </c>
    </row>
    <row r="5757" spans="2:55" x14ac:dyDescent="0.45">
      <c r="B5757" s="25">
        <v>5750</v>
      </c>
      <c r="D5757" s="9" t="s">
        <v>63</v>
      </c>
      <c r="E5757" s="9">
        <v>0</v>
      </c>
      <c r="F5757" s="9">
        <v>0</v>
      </c>
      <c r="G5757" s="9">
        <v>5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>
        <v>0</v>
      </c>
      <c r="S5757" s="9">
        <v>0</v>
      </c>
      <c r="T5757" s="9">
        <v>0</v>
      </c>
      <c r="U5757" s="9">
        <v>0</v>
      </c>
      <c r="V5757" s="9">
        <v>0</v>
      </c>
      <c r="W5757" s="9">
        <v>0</v>
      </c>
      <c r="X5757" s="9">
        <v>0</v>
      </c>
      <c r="Y5757" s="9">
        <v>0</v>
      </c>
      <c r="Z5757" s="9">
        <v>0</v>
      </c>
      <c r="AA5757" s="9">
        <v>0</v>
      </c>
      <c r="AB5757" s="9">
        <v>0</v>
      </c>
      <c r="AC5757" s="9">
        <v>0</v>
      </c>
      <c r="AD5757" s="9">
        <v>0</v>
      </c>
      <c r="AE5757" s="9">
        <v>0</v>
      </c>
      <c r="AF5757" s="9">
        <v>0</v>
      </c>
      <c r="AG5757" s="9">
        <v>0</v>
      </c>
      <c r="AH5757" s="9">
        <v>0</v>
      </c>
      <c r="AI5757" s="9">
        <v>0</v>
      </c>
      <c r="AJ5757" s="9">
        <v>0</v>
      </c>
      <c r="AK5757" s="9">
        <v>0</v>
      </c>
      <c r="AL5757" s="9">
        <v>0</v>
      </c>
      <c r="AM5757" s="9">
        <v>0</v>
      </c>
      <c r="AN5757" s="9">
        <v>0</v>
      </c>
      <c r="AO5757" s="9">
        <v>0</v>
      </c>
      <c r="AP5757" s="9">
        <v>0</v>
      </c>
      <c r="AQ5757" s="9">
        <v>0</v>
      </c>
      <c r="AR5757" s="9">
        <v>0</v>
      </c>
      <c r="AS5757" s="9">
        <v>0</v>
      </c>
      <c r="AT5757" s="9">
        <v>0</v>
      </c>
      <c r="AU5757" s="9">
        <v>3</v>
      </c>
      <c r="AV5757" s="9">
        <v>0</v>
      </c>
      <c r="AW5757" s="9">
        <v>0</v>
      </c>
      <c r="AX5757" s="9">
        <v>0</v>
      </c>
      <c r="AY5757" s="9">
        <v>0</v>
      </c>
      <c r="AZ5757" s="9">
        <v>4</v>
      </c>
      <c r="BA5757" s="9">
        <v>0</v>
      </c>
      <c r="BB5757" s="9">
        <v>0</v>
      </c>
      <c r="BC5757" s="9">
        <v>0</v>
      </c>
    </row>
    <row r="5758" spans="2:55" x14ac:dyDescent="0.45">
      <c r="B5758" s="25">
        <v>5751</v>
      </c>
      <c r="D5758" s="9" t="s">
        <v>64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  <c r="J5758" s="9">
        <v>0</v>
      </c>
      <c r="K5758" s="9">
        <v>0</v>
      </c>
      <c r="L5758" s="9">
        <v>0</v>
      </c>
      <c r="M5758" s="9">
        <v>0</v>
      </c>
      <c r="N5758" s="9">
        <v>0</v>
      </c>
      <c r="O5758" s="9">
        <v>0</v>
      </c>
      <c r="P5758" s="9">
        <v>0</v>
      </c>
      <c r="Q5758" s="9">
        <v>0</v>
      </c>
      <c r="R5758" s="9">
        <v>0</v>
      </c>
      <c r="S5758" s="9">
        <v>0</v>
      </c>
      <c r="T5758" s="9">
        <v>0</v>
      </c>
      <c r="U5758" s="9">
        <v>0</v>
      </c>
      <c r="V5758" s="9">
        <v>0</v>
      </c>
      <c r="W5758" s="9">
        <v>0</v>
      </c>
      <c r="X5758" s="9">
        <v>0</v>
      </c>
      <c r="Y5758" s="9">
        <v>0</v>
      </c>
      <c r="Z5758" s="9">
        <v>0</v>
      </c>
      <c r="AA5758" s="9">
        <v>0</v>
      </c>
      <c r="AB5758" s="9">
        <v>0</v>
      </c>
      <c r="AC5758" s="9">
        <v>0</v>
      </c>
      <c r="AD5758" s="9">
        <v>0</v>
      </c>
      <c r="AE5758" s="9">
        <v>0</v>
      </c>
      <c r="AF5758" s="9">
        <v>0</v>
      </c>
      <c r="AG5758" s="9">
        <v>0</v>
      </c>
      <c r="AH5758" s="9">
        <v>0</v>
      </c>
      <c r="AI5758" s="9">
        <v>0</v>
      </c>
      <c r="AJ5758" s="9">
        <v>0</v>
      </c>
      <c r="AK5758" s="9">
        <v>0</v>
      </c>
      <c r="AL5758" s="9">
        <v>0</v>
      </c>
      <c r="AM5758" s="9">
        <v>0</v>
      </c>
      <c r="AN5758" s="9">
        <v>0</v>
      </c>
      <c r="AO5758" s="9">
        <v>0</v>
      </c>
      <c r="AP5758" s="9">
        <v>0</v>
      </c>
      <c r="AQ5758" s="9">
        <v>0</v>
      </c>
      <c r="AR5758" s="9">
        <v>0</v>
      </c>
      <c r="AS5758" s="9">
        <v>0</v>
      </c>
      <c r="AT5758" s="9">
        <v>0</v>
      </c>
      <c r="AU5758" s="9">
        <v>0</v>
      </c>
      <c r="AV5758" s="9">
        <v>0</v>
      </c>
      <c r="AW5758" s="9">
        <v>0</v>
      </c>
      <c r="AX5758" s="9">
        <v>0</v>
      </c>
      <c r="AY5758" s="9">
        <v>0</v>
      </c>
      <c r="AZ5758" s="9">
        <v>0</v>
      </c>
      <c r="BA5758" s="9">
        <v>0</v>
      </c>
      <c r="BB5758" s="9">
        <v>0</v>
      </c>
      <c r="BC5758" s="9">
        <v>0</v>
      </c>
    </row>
    <row r="5759" spans="2:55" x14ac:dyDescent="0.45">
      <c r="B5759" s="25">
        <v>5752</v>
      </c>
      <c r="D5759" s="9" t="s">
        <v>65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  <c r="J5759" s="9">
        <v>0</v>
      </c>
      <c r="K5759" s="9">
        <v>0</v>
      </c>
      <c r="L5759" s="9">
        <v>0</v>
      </c>
      <c r="M5759" s="9">
        <v>0</v>
      </c>
      <c r="N5759" s="9">
        <v>0</v>
      </c>
      <c r="O5759" s="9">
        <v>0</v>
      </c>
      <c r="P5759" s="9">
        <v>0</v>
      </c>
      <c r="Q5759" s="9">
        <v>0</v>
      </c>
      <c r="R5759" s="9">
        <v>0</v>
      </c>
      <c r="S5759" s="9">
        <v>0</v>
      </c>
      <c r="T5759" s="9">
        <v>0</v>
      </c>
      <c r="U5759" s="9">
        <v>0</v>
      </c>
      <c r="V5759" s="9">
        <v>0</v>
      </c>
      <c r="W5759" s="9">
        <v>0</v>
      </c>
      <c r="X5759" s="9">
        <v>0</v>
      </c>
      <c r="Y5759" s="9">
        <v>0</v>
      </c>
      <c r="Z5759" s="9">
        <v>0</v>
      </c>
      <c r="AA5759" s="9">
        <v>0</v>
      </c>
      <c r="AB5759" s="9">
        <v>0</v>
      </c>
      <c r="AC5759" s="9">
        <v>0</v>
      </c>
      <c r="AD5759" s="9">
        <v>0</v>
      </c>
      <c r="AE5759" s="9">
        <v>0</v>
      </c>
      <c r="AF5759" s="9">
        <v>0</v>
      </c>
      <c r="AG5759" s="9">
        <v>0</v>
      </c>
      <c r="AH5759" s="9">
        <v>0</v>
      </c>
      <c r="AI5759" s="9">
        <v>0</v>
      </c>
      <c r="AJ5759" s="9">
        <v>0</v>
      </c>
      <c r="AK5759" s="9">
        <v>0</v>
      </c>
      <c r="AL5759" s="9">
        <v>0</v>
      </c>
      <c r="AM5759" s="9">
        <v>0</v>
      </c>
      <c r="AN5759" s="9">
        <v>0</v>
      </c>
      <c r="AO5759" s="9">
        <v>0</v>
      </c>
      <c r="AP5759" s="9">
        <v>0</v>
      </c>
      <c r="AQ5759" s="9">
        <v>0</v>
      </c>
      <c r="AR5759" s="9">
        <v>0</v>
      </c>
      <c r="AS5759" s="9">
        <v>0</v>
      </c>
      <c r="AT5759" s="9">
        <v>0</v>
      </c>
      <c r="AU5759" s="9">
        <v>0</v>
      </c>
      <c r="AV5759" s="9">
        <v>0</v>
      </c>
      <c r="AW5759" s="9">
        <v>0</v>
      </c>
      <c r="AX5759" s="9">
        <v>0</v>
      </c>
      <c r="AY5759" s="9">
        <v>0</v>
      </c>
      <c r="AZ5759" s="9">
        <v>0</v>
      </c>
      <c r="BA5759" s="9">
        <v>0</v>
      </c>
      <c r="BB5759" s="9">
        <v>0</v>
      </c>
      <c r="BC5759" s="9">
        <v>0</v>
      </c>
    </row>
    <row r="5760" spans="2:55" x14ac:dyDescent="0.45">
      <c r="B5760" s="25">
        <v>5753</v>
      </c>
      <c r="D5760" s="9" t="s">
        <v>66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  <c r="J5760" s="9">
        <v>0</v>
      </c>
      <c r="K5760" s="9">
        <v>0</v>
      </c>
      <c r="L5760" s="9">
        <v>0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0</v>
      </c>
      <c r="T5760" s="9">
        <v>0</v>
      </c>
      <c r="U5760" s="9">
        <v>0</v>
      </c>
      <c r="V5760" s="9">
        <v>0</v>
      </c>
      <c r="W5760" s="9">
        <v>0</v>
      </c>
      <c r="X5760" s="9">
        <v>0</v>
      </c>
      <c r="Y5760" s="9">
        <v>0</v>
      </c>
      <c r="Z5760" s="9">
        <v>0</v>
      </c>
      <c r="AA5760" s="9">
        <v>0</v>
      </c>
      <c r="AB5760" s="9">
        <v>0</v>
      </c>
      <c r="AC5760" s="9">
        <v>0</v>
      </c>
      <c r="AD5760" s="9">
        <v>0</v>
      </c>
      <c r="AE5760" s="9">
        <v>0</v>
      </c>
      <c r="AF5760" s="9">
        <v>0</v>
      </c>
      <c r="AG5760" s="9">
        <v>0</v>
      </c>
      <c r="AH5760" s="9">
        <v>0</v>
      </c>
      <c r="AI5760" s="9">
        <v>0</v>
      </c>
      <c r="AJ5760" s="9">
        <v>0</v>
      </c>
      <c r="AK5760" s="9">
        <v>0</v>
      </c>
      <c r="AL5760" s="9">
        <v>0</v>
      </c>
      <c r="AM5760" s="9">
        <v>0</v>
      </c>
      <c r="AN5760" s="9">
        <v>0</v>
      </c>
      <c r="AO5760" s="9">
        <v>0</v>
      </c>
      <c r="AP5760" s="9">
        <v>0</v>
      </c>
      <c r="AQ5760" s="9">
        <v>0</v>
      </c>
      <c r="AR5760" s="9">
        <v>0</v>
      </c>
      <c r="AS5760" s="9">
        <v>0</v>
      </c>
      <c r="AT5760" s="9">
        <v>0</v>
      </c>
      <c r="AU5760" s="9">
        <v>0</v>
      </c>
      <c r="AV5760" s="9">
        <v>0</v>
      </c>
      <c r="AW5760" s="9">
        <v>0</v>
      </c>
      <c r="AX5760" s="9">
        <v>0</v>
      </c>
      <c r="AY5760" s="9">
        <v>0</v>
      </c>
      <c r="AZ5760" s="9">
        <v>0</v>
      </c>
      <c r="BA5760" s="9">
        <v>0</v>
      </c>
      <c r="BB5760" s="9">
        <v>0</v>
      </c>
      <c r="BC5760" s="9">
        <v>0</v>
      </c>
    </row>
    <row r="5761" spans="2:55" x14ac:dyDescent="0.45">
      <c r="B5761" s="25">
        <v>5754</v>
      </c>
      <c r="D5761" s="9" t="s">
        <v>67</v>
      </c>
      <c r="E5761" s="9">
        <v>0</v>
      </c>
      <c r="F5761" s="9">
        <v>0</v>
      </c>
      <c r="G5761" s="9">
        <v>3</v>
      </c>
      <c r="H5761" s="9">
        <v>3</v>
      </c>
      <c r="I5761" s="9">
        <v>6</v>
      </c>
      <c r="J5761" s="9">
        <v>0</v>
      </c>
      <c r="K5761" s="9">
        <v>0</v>
      </c>
      <c r="L5761" s="9">
        <v>0</v>
      </c>
      <c r="M5761" s="9">
        <v>0</v>
      </c>
      <c r="N5761" s="9">
        <v>0</v>
      </c>
      <c r="O5761" s="9">
        <v>0</v>
      </c>
      <c r="P5761" s="9">
        <v>0</v>
      </c>
      <c r="Q5761" s="9">
        <v>0</v>
      </c>
      <c r="R5761" s="9">
        <v>0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0</v>
      </c>
      <c r="AB5761" s="9">
        <v>0</v>
      </c>
      <c r="AC5761" s="9">
        <v>0</v>
      </c>
      <c r="AD5761" s="9">
        <v>0</v>
      </c>
      <c r="AE5761" s="9">
        <v>0</v>
      </c>
      <c r="AF5761" s="9">
        <v>0</v>
      </c>
      <c r="AG5761" s="9">
        <v>0</v>
      </c>
      <c r="AH5761" s="9">
        <v>0</v>
      </c>
      <c r="AI5761" s="9">
        <v>0</v>
      </c>
      <c r="AJ5761" s="9">
        <v>0</v>
      </c>
      <c r="AK5761" s="9">
        <v>0</v>
      </c>
      <c r="AL5761" s="9">
        <v>0</v>
      </c>
      <c r="AM5761" s="9">
        <v>0</v>
      </c>
      <c r="AN5761" s="9">
        <v>0</v>
      </c>
      <c r="AO5761" s="9">
        <v>0</v>
      </c>
      <c r="AP5761" s="9">
        <v>0</v>
      </c>
      <c r="AQ5761" s="9">
        <v>0</v>
      </c>
      <c r="AR5761" s="9">
        <v>0</v>
      </c>
      <c r="AS5761" s="9">
        <v>0</v>
      </c>
      <c r="AT5761" s="9">
        <v>0</v>
      </c>
      <c r="AU5761" s="9">
        <v>4</v>
      </c>
      <c r="AV5761" s="9">
        <v>0</v>
      </c>
      <c r="AW5761" s="9">
        <v>0</v>
      </c>
      <c r="AX5761" s="9">
        <v>0</v>
      </c>
      <c r="AY5761" s="9">
        <v>0</v>
      </c>
      <c r="AZ5761" s="9">
        <v>0</v>
      </c>
      <c r="BA5761" s="9">
        <v>4</v>
      </c>
      <c r="BB5761" s="9">
        <v>0</v>
      </c>
      <c r="BC5761" s="9">
        <v>0</v>
      </c>
    </row>
    <row r="5762" spans="2:55" x14ac:dyDescent="0.45">
      <c r="B5762" s="25">
        <v>5755</v>
      </c>
      <c r="D5762" s="9" t="s">
        <v>68</v>
      </c>
      <c r="E5762" s="9">
        <v>0</v>
      </c>
      <c r="F5762" s="9">
        <v>0</v>
      </c>
      <c r="G5762" s="9">
        <v>0</v>
      </c>
      <c r="H5762" s="9">
        <v>0</v>
      </c>
      <c r="I5762" s="9">
        <v>0</v>
      </c>
      <c r="J5762" s="9">
        <v>0</v>
      </c>
      <c r="K5762" s="9">
        <v>0</v>
      </c>
      <c r="L5762" s="9">
        <v>0</v>
      </c>
      <c r="M5762" s="9">
        <v>0</v>
      </c>
      <c r="N5762" s="9">
        <v>0</v>
      </c>
      <c r="O5762" s="9">
        <v>0</v>
      </c>
      <c r="P5762" s="9">
        <v>0</v>
      </c>
      <c r="Q5762" s="9">
        <v>0</v>
      </c>
      <c r="R5762" s="9">
        <v>0</v>
      </c>
      <c r="S5762" s="9">
        <v>0</v>
      </c>
      <c r="T5762" s="9">
        <v>0</v>
      </c>
      <c r="U5762" s="9">
        <v>0</v>
      </c>
      <c r="V5762" s="9">
        <v>0</v>
      </c>
      <c r="W5762" s="9">
        <v>0</v>
      </c>
      <c r="X5762" s="9">
        <v>0</v>
      </c>
      <c r="Y5762" s="9">
        <v>0</v>
      </c>
      <c r="Z5762" s="9">
        <v>0</v>
      </c>
      <c r="AA5762" s="9">
        <v>0</v>
      </c>
      <c r="AB5762" s="9">
        <v>0</v>
      </c>
      <c r="AC5762" s="9">
        <v>0</v>
      </c>
      <c r="AD5762" s="9">
        <v>0</v>
      </c>
      <c r="AE5762" s="9">
        <v>0</v>
      </c>
      <c r="AF5762" s="9">
        <v>0</v>
      </c>
      <c r="AG5762" s="9">
        <v>0</v>
      </c>
      <c r="AH5762" s="9">
        <v>0</v>
      </c>
      <c r="AI5762" s="9">
        <v>0</v>
      </c>
      <c r="AJ5762" s="9">
        <v>0</v>
      </c>
      <c r="AK5762" s="9">
        <v>0</v>
      </c>
      <c r="AL5762" s="9">
        <v>0</v>
      </c>
      <c r="AM5762" s="9">
        <v>0</v>
      </c>
      <c r="AN5762" s="9">
        <v>0</v>
      </c>
      <c r="AO5762" s="9">
        <v>0</v>
      </c>
      <c r="AP5762" s="9">
        <v>0</v>
      </c>
      <c r="AQ5762" s="9">
        <v>0</v>
      </c>
      <c r="AR5762" s="9">
        <v>0</v>
      </c>
      <c r="AS5762" s="9">
        <v>0</v>
      </c>
      <c r="AT5762" s="9">
        <v>0</v>
      </c>
      <c r="AU5762" s="9">
        <v>0</v>
      </c>
      <c r="AV5762" s="9">
        <v>0</v>
      </c>
      <c r="AW5762" s="9">
        <v>0</v>
      </c>
      <c r="AX5762" s="9">
        <v>0</v>
      </c>
      <c r="AY5762" s="9">
        <v>0</v>
      </c>
      <c r="AZ5762" s="9">
        <v>0</v>
      </c>
      <c r="BA5762" s="9">
        <v>0</v>
      </c>
      <c r="BB5762" s="9">
        <v>0</v>
      </c>
      <c r="BC5762" s="9">
        <v>0</v>
      </c>
    </row>
    <row r="5763" spans="2:55" x14ac:dyDescent="0.45">
      <c r="B5763" s="25">
        <v>5756</v>
      </c>
      <c r="D5763" s="9" t="s">
        <v>69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  <c r="J5763" s="9">
        <v>0</v>
      </c>
      <c r="K5763" s="9">
        <v>0</v>
      </c>
      <c r="L5763" s="9">
        <v>0</v>
      </c>
      <c r="M5763" s="9">
        <v>0</v>
      </c>
      <c r="N5763" s="9">
        <v>0</v>
      </c>
      <c r="O5763" s="9">
        <v>0</v>
      </c>
      <c r="P5763" s="9">
        <v>0</v>
      </c>
      <c r="Q5763" s="9">
        <v>0</v>
      </c>
      <c r="R5763" s="9">
        <v>0</v>
      </c>
      <c r="S5763" s="9">
        <v>0</v>
      </c>
      <c r="T5763" s="9">
        <v>0</v>
      </c>
      <c r="U5763" s="9">
        <v>0</v>
      </c>
      <c r="V5763" s="9">
        <v>0</v>
      </c>
      <c r="W5763" s="9">
        <v>0</v>
      </c>
      <c r="X5763" s="9">
        <v>0</v>
      </c>
      <c r="Y5763" s="9">
        <v>0</v>
      </c>
      <c r="Z5763" s="9">
        <v>0</v>
      </c>
      <c r="AA5763" s="9">
        <v>0</v>
      </c>
      <c r="AB5763" s="9">
        <v>0</v>
      </c>
      <c r="AC5763" s="9">
        <v>0</v>
      </c>
      <c r="AD5763" s="9">
        <v>0</v>
      </c>
      <c r="AE5763" s="9">
        <v>0</v>
      </c>
      <c r="AF5763" s="9">
        <v>0</v>
      </c>
      <c r="AG5763" s="9">
        <v>0</v>
      </c>
      <c r="AH5763" s="9">
        <v>0</v>
      </c>
      <c r="AI5763" s="9">
        <v>0</v>
      </c>
      <c r="AJ5763" s="9">
        <v>0</v>
      </c>
      <c r="AK5763" s="9">
        <v>0</v>
      </c>
      <c r="AL5763" s="9">
        <v>0</v>
      </c>
      <c r="AM5763" s="9">
        <v>0</v>
      </c>
      <c r="AN5763" s="9">
        <v>0</v>
      </c>
      <c r="AO5763" s="9">
        <v>0</v>
      </c>
      <c r="AP5763" s="9">
        <v>0</v>
      </c>
      <c r="AQ5763" s="9">
        <v>0</v>
      </c>
      <c r="AR5763" s="9">
        <v>0</v>
      </c>
      <c r="AS5763" s="9">
        <v>0</v>
      </c>
      <c r="AT5763" s="9">
        <v>0</v>
      </c>
      <c r="AU5763" s="9">
        <v>0</v>
      </c>
      <c r="AV5763" s="9">
        <v>0</v>
      </c>
      <c r="AW5763" s="9">
        <v>0</v>
      </c>
      <c r="AX5763" s="9">
        <v>0</v>
      </c>
      <c r="AY5763" s="9">
        <v>0</v>
      </c>
      <c r="AZ5763" s="9">
        <v>3</v>
      </c>
      <c r="BA5763" s="9">
        <v>3</v>
      </c>
      <c r="BB5763" s="9">
        <v>0</v>
      </c>
      <c r="BC5763" s="9">
        <v>0</v>
      </c>
    </row>
    <row r="5764" spans="2:55" x14ac:dyDescent="0.45">
      <c r="B5764" s="25">
        <v>5757</v>
      </c>
      <c r="D5764" s="9" t="s">
        <v>70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  <c r="J5764" s="9">
        <v>0</v>
      </c>
      <c r="K5764" s="9">
        <v>0</v>
      </c>
      <c r="L5764" s="9">
        <v>0</v>
      </c>
      <c r="M5764" s="9">
        <v>0</v>
      </c>
      <c r="N5764" s="9">
        <v>0</v>
      </c>
      <c r="O5764" s="9">
        <v>0</v>
      </c>
      <c r="P5764" s="9">
        <v>0</v>
      </c>
      <c r="Q5764" s="9">
        <v>0</v>
      </c>
      <c r="R5764" s="9">
        <v>0</v>
      </c>
      <c r="S5764" s="9">
        <v>0</v>
      </c>
      <c r="T5764" s="9">
        <v>13</v>
      </c>
      <c r="U5764" s="9">
        <v>0</v>
      </c>
      <c r="V5764" s="9">
        <v>0</v>
      </c>
      <c r="W5764" s="9">
        <v>0</v>
      </c>
      <c r="X5764" s="9">
        <v>0</v>
      </c>
      <c r="Y5764" s="9">
        <v>0</v>
      </c>
      <c r="Z5764" s="9">
        <v>0</v>
      </c>
      <c r="AA5764" s="9">
        <v>0</v>
      </c>
      <c r="AB5764" s="9">
        <v>0</v>
      </c>
      <c r="AC5764" s="9">
        <v>0</v>
      </c>
      <c r="AD5764" s="9">
        <v>0</v>
      </c>
      <c r="AE5764" s="9">
        <v>0</v>
      </c>
      <c r="AF5764" s="9">
        <v>0</v>
      </c>
      <c r="AG5764" s="9">
        <v>0</v>
      </c>
      <c r="AH5764" s="9">
        <v>0</v>
      </c>
      <c r="AI5764" s="9">
        <v>0</v>
      </c>
      <c r="AJ5764" s="9">
        <v>0</v>
      </c>
      <c r="AK5764" s="9">
        <v>0</v>
      </c>
      <c r="AL5764" s="9">
        <v>0</v>
      </c>
      <c r="AM5764" s="9">
        <v>0</v>
      </c>
      <c r="AN5764" s="9">
        <v>0</v>
      </c>
      <c r="AO5764" s="9">
        <v>0</v>
      </c>
      <c r="AP5764" s="9">
        <v>0</v>
      </c>
      <c r="AQ5764" s="9">
        <v>0</v>
      </c>
      <c r="AR5764" s="9">
        <v>0</v>
      </c>
      <c r="AS5764" s="9">
        <v>0</v>
      </c>
      <c r="AT5764" s="9">
        <v>0</v>
      </c>
      <c r="AU5764" s="9">
        <v>0</v>
      </c>
      <c r="AV5764" s="9">
        <v>0</v>
      </c>
      <c r="AW5764" s="9">
        <v>0</v>
      </c>
      <c r="AX5764" s="9">
        <v>0</v>
      </c>
      <c r="AY5764" s="9">
        <v>0</v>
      </c>
      <c r="AZ5764" s="9">
        <v>0</v>
      </c>
      <c r="BA5764" s="9">
        <v>0</v>
      </c>
      <c r="BB5764" s="9">
        <v>0</v>
      </c>
      <c r="BC5764" s="9">
        <v>0</v>
      </c>
    </row>
    <row r="5765" spans="2:55" x14ac:dyDescent="0.45">
      <c r="B5765" s="25">
        <v>5758</v>
      </c>
      <c r="D5765" s="9" t="s">
        <v>71</v>
      </c>
      <c r="E5765" s="9">
        <v>0</v>
      </c>
      <c r="F5765" s="9">
        <v>0</v>
      </c>
      <c r="G5765" s="9">
        <v>0</v>
      </c>
      <c r="H5765" s="9">
        <v>0</v>
      </c>
      <c r="I5765" s="9">
        <v>0</v>
      </c>
      <c r="J5765" s="9">
        <v>0</v>
      </c>
      <c r="K5765" s="9">
        <v>0</v>
      </c>
      <c r="L5765" s="9">
        <v>0</v>
      </c>
      <c r="M5765" s="9">
        <v>0</v>
      </c>
      <c r="N5765" s="9">
        <v>0</v>
      </c>
      <c r="O5765" s="9">
        <v>0</v>
      </c>
      <c r="P5765" s="9">
        <v>0</v>
      </c>
      <c r="Q5765" s="9">
        <v>0</v>
      </c>
      <c r="R5765" s="9">
        <v>0</v>
      </c>
      <c r="S5765" s="9">
        <v>0</v>
      </c>
      <c r="T5765" s="9">
        <v>10</v>
      </c>
      <c r="U5765" s="9">
        <v>0</v>
      </c>
      <c r="V5765" s="9">
        <v>0</v>
      </c>
      <c r="W5765" s="9">
        <v>0</v>
      </c>
      <c r="X5765" s="9">
        <v>0</v>
      </c>
      <c r="Y5765" s="9">
        <v>0</v>
      </c>
      <c r="Z5765" s="9">
        <v>0</v>
      </c>
      <c r="AA5765" s="9">
        <v>0</v>
      </c>
      <c r="AB5765" s="9">
        <v>0</v>
      </c>
      <c r="AC5765" s="9">
        <v>0</v>
      </c>
      <c r="AD5765" s="9">
        <v>0</v>
      </c>
      <c r="AE5765" s="9">
        <v>0</v>
      </c>
      <c r="AF5765" s="9">
        <v>0</v>
      </c>
      <c r="AG5765" s="9">
        <v>0</v>
      </c>
      <c r="AH5765" s="9">
        <v>0</v>
      </c>
      <c r="AI5765" s="9">
        <v>0</v>
      </c>
      <c r="AJ5765" s="9">
        <v>0</v>
      </c>
      <c r="AK5765" s="9">
        <v>0</v>
      </c>
      <c r="AL5765" s="9">
        <v>0</v>
      </c>
      <c r="AM5765" s="9">
        <v>0</v>
      </c>
      <c r="AN5765" s="9">
        <v>0</v>
      </c>
      <c r="AO5765" s="9">
        <v>0</v>
      </c>
      <c r="AP5765" s="9">
        <v>0</v>
      </c>
      <c r="AQ5765" s="9">
        <v>0</v>
      </c>
      <c r="AR5765" s="9">
        <v>0</v>
      </c>
      <c r="AS5765" s="9">
        <v>0</v>
      </c>
      <c r="AT5765" s="9">
        <v>4</v>
      </c>
      <c r="AU5765" s="9">
        <v>0</v>
      </c>
      <c r="AV5765" s="9">
        <v>0</v>
      </c>
      <c r="AW5765" s="9">
        <v>0</v>
      </c>
      <c r="AX5765" s="9">
        <v>0</v>
      </c>
      <c r="AY5765" s="9">
        <v>0</v>
      </c>
      <c r="AZ5765" s="9">
        <v>0</v>
      </c>
      <c r="BA5765" s="9">
        <v>6</v>
      </c>
      <c r="BB5765" s="9">
        <v>0</v>
      </c>
      <c r="BC5765" s="9">
        <v>4</v>
      </c>
    </row>
    <row r="5766" spans="2:55" x14ac:dyDescent="0.45">
      <c r="B5766" s="25">
        <v>5759</v>
      </c>
      <c r="D5766" s="9" t="s">
        <v>72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3</v>
      </c>
      <c r="N5766" s="9">
        <v>0</v>
      </c>
      <c r="O5766" s="9">
        <v>0</v>
      </c>
      <c r="P5766" s="9">
        <v>0</v>
      </c>
      <c r="Q5766" s="9">
        <v>0</v>
      </c>
      <c r="R5766" s="9">
        <v>0</v>
      </c>
      <c r="S5766" s="9">
        <v>0</v>
      </c>
      <c r="T5766" s="9">
        <v>0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0</v>
      </c>
      <c r="AB5766" s="9">
        <v>0</v>
      </c>
      <c r="AC5766" s="9">
        <v>0</v>
      </c>
      <c r="AD5766" s="9">
        <v>0</v>
      </c>
      <c r="AE5766" s="9">
        <v>0</v>
      </c>
      <c r="AF5766" s="9">
        <v>0</v>
      </c>
      <c r="AG5766" s="9">
        <v>0</v>
      </c>
      <c r="AH5766" s="9">
        <v>0</v>
      </c>
      <c r="AI5766" s="9">
        <v>0</v>
      </c>
      <c r="AJ5766" s="9">
        <v>0</v>
      </c>
      <c r="AK5766" s="9">
        <v>0</v>
      </c>
      <c r="AL5766" s="9">
        <v>0</v>
      </c>
      <c r="AM5766" s="9">
        <v>0</v>
      </c>
      <c r="AN5766" s="9">
        <v>0</v>
      </c>
      <c r="AO5766" s="9">
        <v>0</v>
      </c>
      <c r="AP5766" s="9">
        <v>0</v>
      </c>
      <c r="AQ5766" s="9">
        <v>0</v>
      </c>
      <c r="AR5766" s="9">
        <v>0</v>
      </c>
      <c r="AS5766" s="9">
        <v>0</v>
      </c>
      <c r="AT5766" s="9">
        <v>0</v>
      </c>
      <c r="AU5766" s="9">
        <v>0</v>
      </c>
      <c r="AV5766" s="9">
        <v>0</v>
      </c>
      <c r="AW5766" s="9">
        <v>0</v>
      </c>
      <c r="AX5766" s="9">
        <v>0</v>
      </c>
      <c r="AY5766" s="9">
        <v>0</v>
      </c>
      <c r="AZ5766" s="9">
        <v>3</v>
      </c>
      <c r="BA5766" s="9">
        <v>0</v>
      </c>
      <c r="BB5766" s="9">
        <v>0</v>
      </c>
      <c r="BC5766" s="9">
        <v>0</v>
      </c>
    </row>
    <row r="5767" spans="2:55" x14ac:dyDescent="0.45">
      <c r="B5767" s="25">
        <v>5760</v>
      </c>
      <c r="D5767" s="9" t="s">
        <v>73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  <c r="J5767" s="9">
        <v>0</v>
      </c>
      <c r="K5767" s="9">
        <v>0</v>
      </c>
      <c r="L5767" s="9">
        <v>0</v>
      </c>
      <c r="M5767" s="9">
        <v>0</v>
      </c>
      <c r="N5767" s="9">
        <v>0</v>
      </c>
      <c r="O5767" s="9">
        <v>0</v>
      </c>
      <c r="P5767" s="9">
        <v>0</v>
      </c>
      <c r="Q5767" s="9">
        <v>0</v>
      </c>
      <c r="R5767" s="9">
        <v>0</v>
      </c>
      <c r="S5767" s="9">
        <v>0</v>
      </c>
      <c r="T5767" s="9">
        <v>0</v>
      </c>
      <c r="U5767" s="9">
        <v>0</v>
      </c>
      <c r="V5767" s="9">
        <v>0</v>
      </c>
      <c r="W5767" s="9">
        <v>0</v>
      </c>
      <c r="X5767" s="9">
        <v>0</v>
      </c>
      <c r="Y5767" s="9">
        <v>0</v>
      </c>
      <c r="Z5767" s="9">
        <v>0</v>
      </c>
      <c r="AA5767" s="9">
        <v>0</v>
      </c>
      <c r="AB5767" s="9">
        <v>0</v>
      </c>
      <c r="AC5767" s="9">
        <v>0</v>
      </c>
      <c r="AD5767" s="9">
        <v>0</v>
      </c>
      <c r="AE5767" s="9">
        <v>0</v>
      </c>
      <c r="AF5767" s="9">
        <v>0</v>
      </c>
      <c r="AG5767" s="9">
        <v>0</v>
      </c>
      <c r="AH5767" s="9">
        <v>0</v>
      </c>
      <c r="AI5767" s="9">
        <v>0</v>
      </c>
      <c r="AJ5767" s="9">
        <v>0</v>
      </c>
      <c r="AK5767" s="9">
        <v>0</v>
      </c>
      <c r="AL5767" s="9">
        <v>0</v>
      </c>
      <c r="AM5767" s="9">
        <v>0</v>
      </c>
      <c r="AN5767" s="9">
        <v>0</v>
      </c>
      <c r="AO5767" s="9">
        <v>0</v>
      </c>
      <c r="AP5767" s="9">
        <v>0</v>
      </c>
      <c r="AQ5767" s="9">
        <v>0</v>
      </c>
      <c r="AR5767" s="9">
        <v>0</v>
      </c>
      <c r="AS5767" s="9">
        <v>0</v>
      </c>
      <c r="AT5767" s="9">
        <v>0</v>
      </c>
      <c r="AU5767" s="9">
        <v>0</v>
      </c>
      <c r="AV5767" s="9">
        <v>0</v>
      </c>
      <c r="AW5767" s="9">
        <v>0</v>
      </c>
      <c r="AX5767" s="9">
        <v>0</v>
      </c>
      <c r="AY5767" s="9">
        <v>0</v>
      </c>
      <c r="AZ5767" s="9">
        <v>0</v>
      </c>
      <c r="BA5767" s="9">
        <v>0</v>
      </c>
      <c r="BB5767" s="9">
        <v>0</v>
      </c>
      <c r="BC5767" s="9">
        <v>0</v>
      </c>
    </row>
    <row r="5768" spans="2:55" x14ac:dyDescent="0.45">
      <c r="B5768" s="25">
        <v>5761</v>
      </c>
      <c r="D5768" s="9" t="s">
        <v>74</v>
      </c>
      <c r="E5768" s="9">
        <v>0</v>
      </c>
      <c r="F5768" s="9">
        <v>0</v>
      </c>
      <c r="G5768" s="9">
        <v>0</v>
      </c>
      <c r="H5768" s="9">
        <v>0</v>
      </c>
      <c r="I5768" s="9">
        <v>0</v>
      </c>
      <c r="J5768" s="9">
        <v>0</v>
      </c>
      <c r="K5768" s="9">
        <v>0</v>
      </c>
      <c r="L5768" s="9">
        <v>0</v>
      </c>
      <c r="M5768" s="9">
        <v>0</v>
      </c>
      <c r="N5768" s="9">
        <v>0</v>
      </c>
      <c r="O5768" s="9">
        <v>0</v>
      </c>
      <c r="P5768" s="9">
        <v>0</v>
      </c>
      <c r="Q5768" s="9">
        <v>0</v>
      </c>
      <c r="R5768" s="9">
        <v>0</v>
      </c>
      <c r="S5768" s="9">
        <v>0</v>
      </c>
      <c r="T5768" s="9">
        <v>3</v>
      </c>
      <c r="U5768" s="9">
        <v>0</v>
      </c>
      <c r="V5768" s="9">
        <v>4</v>
      </c>
      <c r="W5768" s="9">
        <v>0</v>
      </c>
      <c r="X5768" s="9">
        <v>0</v>
      </c>
      <c r="Y5768" s="9">
        <v>0</v>
      </c>
      <c r="Z5768" s="9">
        <v>0</v>
      </c>
      <c r="AA5768" s="9">
        <v>0</v>
      </c>
      <c r="AB5768" s="9">
        <v>0</v>
      </c>
      <c r="AC5768" s="9">
        <v>0</v>
      </c>
      <c r="AD5768" s="9">
        <v>0</v>
      </c>
      <c r="AE5768" s="9">
        <v>0</v>
      </c>
      <c r="AF5768" s="9">
        <v>0</v>
      </c>
      <c r="AG5768" s="9">
        <v>0</v>
      </c>
      <c r="AH5768" s="9">
        <v>0</v>
      </c>
      <c r="AI5768" s="9">
        <v>0</v>
      </c>
      <c r="AJ5768" s="9">
        <v>0</v>
      </c>
      <c r="AK5768" s="9">
        <v>0</v>
      </c>
      <c r="AL5768" s="9">
        <v>0</v>
      </c>
      <c r="AM5768" s="9">
        <v>0</v>
      </c>
      <c r="AN5768" s="9">
        <v>0</v>
      </c>
      <c r="AO5768" s="9">
        <v>0</v>
      </c>
      <c r="AP5768" s="9">
        <v>0</v>
      </c>
      <c r="AQ5768" s="9">
        <v>0</v>
      </c>
      <c r="AR5768" s="9">
        <v>0</v>
      </c>
      <c r="AS5768" s="9">
        <v>0</v>
      </c>
      <c r="AT5768" s="9">
        <v>0</v>
      </c>
      <c r="AU5768" s="9">
        <v>0</v>
      </c>
      <c r="AV5768" s="9">
        <v>0</v>
      </c>
      <c r="AW5768" s="9">
        <v>0</v>
      </c>
      <c r="AX5768" s="9">
        <v>0</v>
      </c>
      <c r="AY5768" s="9">
        <v>0</v>
      </c>
      <c r="AZ5768" s="9">
        <v>5</v>
      </c>
      <c r="BA5768" s="9">
        <v>8</v>
      </c>
      <c r="BB5768" s="9">
        <v>0</v>
      </c>
      <c r="BC5768" s="9">
        <v>0</v>
      </c>
    </row>
    <row r="5769" spans="2:55" x14ac:dyDescent="0.45">
      <c r="B5769" s="25">
        <v>5762</v>
      </c>
      <c r="D5769" s="9" t="s">
        <v>75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  <c r="J5769" s="9">
        <v>0</v>
      </c>
      <c r="K5769" s="9">
        <v>0</v>
      </c>
      <c r="L5769" s="9">
        <v>0</v>
      </c>
      <c r="M5769" s="9">
        <v>0</v>
      </c>
      <c r="N5769" s="9">
        <v>0</v>
      </c>
      <c r="O5769" s="9">
        <v>0</v>
      </c>
      <c r="P5769" s="9">
        <v>0</v>
      </c>
      <c r="Q5769" s="9">
        <v>0</v>
      </c>
      <c r="R5769" s="9">
        <v>0</v>
      </c>
      <c r="S5769" s="9">
        <v>0</v>
      </c>
      <c r="T5769" s="9">
        <v>0</v>
      </c>
      <c r="U5769" s="9">
        <v>0</v>
      </c>
      <c r="V5769" s="9">
        <v>0</v>
      </c>
      <c r="W5769" s="9">
        <v>0</v>
      </c>
      <c r="X5769" s="9">
        <v>0</v>
      </c>
      <c r="Y5769" s="9">
        <v>0</v>
      </c>
      <c r="Z5769" s="9">
        <v>0</v>
      </c>
      <c r="AA5769" s="9">
        <v>0</v>
      </c>
      <c r="AB5769" s="9">
        <v>0</v>
      </c>
      <c r="AC5769" s="9">
        <v>0</v>
      </c>
      <c r="AD5769" s="9">
        <v>0</v>
      </c>
      <c r="AE5769" s="9">
        <v>0</v>
      </c>
      <c r="AF5769" s="9">
        <v>0</v>
      </c>
      <c r="AG5769" s="9">
        <v>0</v>
      </c>
      <c r="AH5769" s="9">
        <v>0</v>
      </c>
      <c r="AI5769" s="9">
        <v>0</v>
      </c>
      <c r="AJ5769" s="9">
        <v>0</v>
      </c>
      <c r="AK5769" s="9">
        <v>0</v>
      </c>
      <c r="AL5769" s="9">
        <v>0</v>
      </c>
      <c r="AM5769" s="9">
        <v>0</v>
      </c>
      <c r="AN5769" s="9">
        <v>0</v>
      </c>
      <c r="AO5769" s="9">
        <v>0</v>
      </c>
      <c r="AP5769" s="9">
        <v>0</v>
      </c>
      <c r="AQ5769" s="9">
        <v>0</v>
      </c>
      <c r="AR5769" s="9">
        <v>0</v>
      </c>
      <c r="AS5769" s="9">
        <v>0</v>
      </c>
      <c r="AT5769" s="9">
        <v>0</v>
      </c>
      <c r="AU5769" s="9">
        <v>0</v>
      </c>
      <c r="AV5769" s="9">
        <v>0</v>
      </c>
      <c r="AW5769" s="9">
        <v>0</v>
      </c>
      <c r="AX5769" s="9">
        <v>0</v>
      </c>
      <c r="AY5769" s="9">
        <v>0</v>
      </c>
      <c r="AZ5769" s="9">
        <v>0</v>
      </c>
      <c r="BA5769" s="9">
        <v>0</v>
      </c>
      <c r="BB5769" s="9">
        <v>0</v>
      </c>
      <c r="BC5769" s="9">
        <v>0</v>
      </c>
    </row>
    <row r="5770" spans="2:55" x14ac:dyDescent="0.45">
      <c r="B5770" s="25">
        <v>5763</v>
      </c>
      <c r="D5770" s="9" t="s">
        <v>76</v>
      </c>
      <c r="E5770" s="9">
        <v>0</v>
      </c>
      <c r="F5770" s="9">
        <v>0</v>
      </c>
      <c r="G5770" s="9">
        <v>0</v>
      </c>
      <c r="H5770" s="9">
        <v>0</v>
      </c>
      <c r="I5770" s="9">
        <v>0</v>
      </c>
      <c r="J5770" s="9">
        <v>0</v>
      </c>
      <c r="K5770" s="9">
        <v>0</v>
      </c>
      <c r="L5770" s="9">
        <v>0</v>
      </c>
      <c r="M5770" s="9">
        <v>0</v>
      </c>
      <c r="N5770" s="9">
        <v>0</v>
      </c>
      <c r="O5770" s="9">
        <v>0</v>
      </c>
      <c r="P5770" s="9">
        <v>0</v>
      </c>
      <c r="Q5770" s="9">
        <v>0</v>
      </c>
      <c r="R5770" s="9">
        <v>0</v>
      </c>
      <c r="S5770" s="9">
        <v>0</v>
      </c>
      <c r="T5770" s="9">
        <v>0</v>
      </c>
      <c r="U5770" s="9">
        <v>0</v>
      </c>
      <c r="V5770" s="9">
        <v>0</v>
      </c>
      <c r="W5770" s="9">
        <v>0</v>
      </c>
      <c r="X5770" s="9">
        <v>0</v>
      </c>
      <c r="Y5770" s="9">
        <v>0</v>
      </c>
      <c r="Z5770" s="9">
        <v>0</v>
      </c>
      <c r="AA5770" s="9">
        <v>0</v>
      </c>
      <c r="AB5770" s="9">
        <v>0</v>
      </c>
      <c r="AC5770" s="9">
        <v>0</v>
      </c>
      <c r="AD5770" s="9">
        <v>0</v>
      </c>
      <c r="AE5770" s="9">
        <v>0</v>
      </c>
      <c r="AF5770" s="9">
        <v>0</v>
      </c>
      <c r="AG5770" s="9">
        <v>0</v>
      </c>
      <c r="AH5770" s="9">
        <v>0</v>
      </c>
      <c r="AI5770" s="9">
        <v>0</v>
      </c>
      <c r="AJ5770" s="9">
        <v>0</v>
      </c>
      <c r="AK5770" s="9">
        <v>0</v>
      </c>
      <c r="AL5770" s="9">
        <v>0</v>
      </c>
      <c r="AM5770" s="9">
        <v>0</v>
      </c>
      <c r="AN5770" s="9">
        <v>0</v>
      </c>
      <c r="AO5770" s="9">
        <v>0</v>
      </c>
      <c r="AP5770" s="9">
        <v>0</v>
      </c>
      <c r="AQ5770" s="9">
        <v>0</v>
      </c>
      <c r="AR5770" s="9">
        <v>0</v>
      </c>
      <c r="AS5770" s="9">
        <v>0</v>
      </c>
      <c r="AT5770" s="9">
        <v>0</v>
      </c>
      <c r="AU5770" s="9">
        <v>0</v>
      </c>
      <c r="AV5770" s="9">
        <v>0</v>
      </c>
      <c r="AW5770" s="9">
        <v>0</v>
      </c>
      <c r="AX5770" s="9">
        <v>0</v>
      </c>
      <c r="AY5770" s="9">
        <v>0</v>
      </c>
      <c r="AZ5770" s="9">
        <v>0</v>
      </c>
      <c r="BA5770" s="9">
        <v>0</v>
      </c>
      <c r="BB5770" s="9">
        <v>0</v>
      </c>
      <c r="BC5770" s="9">
        <v>0</v>
      </c>
    </row>
    <row r="5771" spans="2:55" x14ac:dyDescent="0.45">
      <c r="B5771" s="25">
        <v>5764</v>
      </c>
      <c r="D5771" s="9" t="s">
        <v>77</v>
      </c>
      <c r="E5771" s="9">
        <v>0</v>
      </c>
      <c r="F5771" s="9">
        <v>0</v>
      </c>
      <c r="G5771" s="9">
        <v>0</v>
      </c>
      <c r="H5771" s="9">
        <v>0</v>
      </c>
      <c r="I5771" s="9">
        <v>0</v>
      </c>
      <c r="J5771" s="9">
        <v>0</v>
      </c>
      <c r="K5771" s="9">
        <v>0</v>
      </c>
      <c r="L5771" s="9">
        <v>0</v>
      </c>
      <c r="M5771" s="9">
        <v>0</v>
      </c>
      <c r="N5771" s="9">
        <v>0</v>
      </c>
      <c r="O5771" s="9">
        <v>0</v>
      </c>
      <c r="P5771" s="9">
        <v>0</v>
      </c>
      <c r="Q5771" s="9">
        <v>0</v>
      </c>
      <c r="R5771" s="9">
        <v>0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0</v>
      </c>
      <c r="Z5771" s="9">
        <v>0</v>
      </c>
      <c r="AA5771" s="9">
        <v>0</v>
      </c>
      <c r="AB5771" s="9">
        <v>0</v>
      </c>
      <c r="AC5771" s="9">
        <v>0</v>
      </c>
      <c r="AD5771" s="9">
        <v>0</v>
      </c>
      <c r="AE5771" s="9">
        <v>0</v>
      </c>
      <c r="AF5771" s="9">
        <v>0</v>
      </c>
      <c r="AG5771" s="9">
        <v>0</v>
      </c>
      <c r="AH5771" s="9">
        <v>0</v>
      </c>
      <c r="AI5771" s="9">
        <v>0</v>
      </c>
      <c r="AJ5771" s="9">
        <v>0</v>
      </c>
      <c r="AK5771" s="9">
        <v>0</v>
      </c>
      <c r="AL5771" s="9">
        <v>0</v>
      </c>
      <c r="AM5771" s="9">
        <v>0</v>
      </c>
      <c r="AN5771" s="9">
        <v>0</v>
      </c>
      <c r="AO5771" s="9">
        <v>0</v>
      </c>
      <c r="AP5771" s="9">
        <v>0</v>
      </c>
      <c r="AQ5771" s="9">
        <v>0</v>
      </c>
      <c r="AR5771" s="9">
        <v>0</v>
      </c>
      <c r="AS5771" s="9">
        <v>0</v>
      </c>
      <c r="AT5771" s="9">
        <v>0</v>
      </c>
      <c r="AU5771" s="9">
        <v>0</v>
      </c>
      <c r="AV5771" s="9">
        <v>0</v>
      </c>
      <c r="AW5771" s="9">
        <v>0</v>
      </c>
      <c r="AX5771" s="9">
        <v>0</v>
      </c>
      <c r="AY5771" s="9">
        <v>0</v>
      </c>
      <c r="AZ5771" s="9">
        <v>0</v>
      </c>
      <c r="BA5771" s="9">
        <v>0</v>
      </c>
      <c r="BB5771" s="9">
        <v>0</v>
      </c>
      <c r="BC5771" s="9">
        <v>0</v>
      </c>
    </row>
    <row r="5772" spans="2:55" x14ac:dyDescent="0.45">
      <c r="B5772" s="25">
        <v>5765</v>
      </c>
      <c r="D5772" s="9" t="s">
        <v>78</v>
      </c>
      <c r="E5772" s="9">
        <v>0</v>
      </c>
      <c r="F5772" s="9">
        <v>0</v>
      </c>
      <c r="G5772" s="9">
        <v>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0</v>
      </c>
      <c r="N5772" s="9">
        <v>0</v>
      </c>
      <c r="O5772" s="9">
        <v>0</v>
      </c>
      <c r="P5772" s="9">
        <v>0</v>
      </c>
      <c r="Q5772" s="9">
        <v>0</v>
      </c>
      <c r="R5772" s="9">
        <v>0</v>
      </c>
      <c r="S5772" s="9">
        <v>0</v>
      </c>
      <c r="T5772" s="9">
        <v>0</v>
      </c>
      <c r="U5772" s="9">
        <v>0</v>
      </c>
      <c r="V5772" s="9">
        <v>0</v>
      </c>
      <c r="W5772" s="9">
        <v>0</v>
      </c>
      <c r="X5772" s="9">
        <v>0</v>
      </c>
      <c r="Y5772" s="9">
        <v>0</v>
      </c>
      <c r="Z5772" s="9">
        <v>0</v>
      </c>
      <c r="AA5772" s="9">
        <v>0</v>
      </c>
      <c r="AB5772" s="9">
        <v>0</v>
      </c>
      <c r="AC5772" s="9">
        <v>0</v>
      </c>
      <c r="AD5772" s="9">
        <v>0</v>
      </c>
      <c r="AE5772" s="9">
        <v>0</v>
      </c>
      <c r="AF5772" s="9">
        <v>0</v>
      </c>
      <c r="AG5772" s="9">
        <v>0</v>
      </c>
      <c r="AH5772" s="9">
        <v>0</v>
      </c>
      <c r="AI5772" s="9">
        <v>0</v>
      </c>
      <c r="AJ5772" s="9">
        <v>0</v>
      </c>
      <c r="AK5772" s="9">
        <v>0</v>
      </c>
      <c r="AL5772" s="9">
        <v>0</v>
      </c>
      <c r="AM5772" s="9">
        <v>0</v>
      </c>
      <c r="AN5772" s="9">
        <v>0</v>
      </c>
      <c r="AO5772" s="9">
        <v>0</v>
      </c>
      <c r="AP5772" s="9">
        <v>0</v>
      </c>
      <c r="AQ5772" s="9">
        <v>0</v>
      </c>
      <c r="AR5772" s="9">
        <v>0</v>
      </c>
      <c r="AS5772" s="9">
        <v>0</v>
      </c>
      <c r="AT5772" s="9">
        <v>0</v>
      </c>
      <c r="AU5772" s="9">
        <v>0</v>
      </c>
      <c r="AV5772" s="9">
        <v>0</v>
      </c>
      <c r="AW5772" s="9">
        <v>0</v>
      </c>
      <c r="AX5772" s="9">
        <v>0</v>
      </c>
      <c r="AY5772" s="9">
        <v>0</v>
      </c>
      <c r="AZ5772" s="9">
        <v>0</v>
      </c>
      <c r="BA5772" s="9">
        <v>0</v>
      </c>
      <c r="BB5772" s="9">
        <v>0</v>
      </c>
      <c r="BC5772" s="9">
        <v>0</v>
      </c>
    </row>
    <row r="5773" spans="2:55" x14ac:dyDescent="0.45">
      <c r="B5773" s="25">
        <v>5766</v>
      </c>
      <c r="D5773" s="9" t="s">
        <v>79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3</v>
      </c>
      <c r="N5773" s="9">
        <v>0</v>
      </c>
      <c r="O5773" s="9">
        <v>0</v>
      </c>
      <c r="P5773" s="9">
        <v>0</v>
      </c>
      <c r="Q5773" s="9">
        <v>0</v>
      </c>
      <c r="R5773" s="9">
        <v>0</v>
      </c>
      <c r="S5773" s="9">
        <v>0</v>
      </c>
      <c r="T5773" s="9">
        <v>0</v>
      </c>
      <c r="U5773" s="9">
        <v>0</v>
      </c>
      <c r="V5773" s="9">
        <v>0</v>
      </c>
      <c r="W5773" s="9">
        <v>0</v>
      </c>
      <c r="X5773" s="9">
        <v>0</v>
      </c>
      <c r="Y5773" s="9">
        <v>0</v>
      </c>
      <c r="Z5773" s="9">
        <v>0</v>
      </c>
      <c r="AA5773" s="9">
        <v>0</v>
      </c>
      <c r="AB5773" s="9">
        <v>0</v>
      </c>
      <c r="AC5773" s="9">
        <v>0</v>
      </c>
      <c r="AD5773" s="9">
        <v>0</v>
      </c>
      <c r="AE5773" s="9">
        <v>0</v>
      </c>
      <c r="AF5773" s="9">
        <v>0</v>
      </c>
      <c r="AG5773" s="9">
        <v>0</v>
      </c>
      <c r="AH5773" s="9">
        <v>0</v>
      </c>
      <c r="AI5773" s="9">
        <v>0</v>
      </c>
      <c r="AJ5773" s="9">
        <v>0</v>
      </c>
      <c r="AK5773" s="9">
        <v>0</v>
      </c>
      <c r="AL5773" s="9">
        <v>0</v>
      </c>
      <c r="AM5773" s="9">
        <v>0</v>
      </c>
      <c r="AN5773" s="9">
        <v>0</v>
      </c>
      <c r="AO5773" s="9">
        <v>0</v>
      </c>
      <c r="AP5773" s="9">
        <v>0</v>
      </c>
      <c r="AQ5773" s="9">
        <v>0</v>
      </c>
      <c r="AR5773" s="9">
        <v>0</v>
      </c>
      <c r="AS5773" s="9">
        <v>0</v>
      </c>
      <c r="AT5773" s="9">
        <v>0</v>
      </c>
      <c r="AU5773" s="9">
        <v>0</v>
      </c>
      <c r="AV5773" s="9">
        <v>0</v>
      </c>
      <c r="AW5773" s="9">
        <v>0</v>
      </c>
      <c r="AX5773" s="9">
        <v>0</v>
      </c>
      <c r="AY5773" s="9">
        <v>0</v>
      </c>
      <c r="AZ5773" s="9">
        <v>4</v>
      </c>
      <c r="BA5773" s="9">
        <v>0</v>
      </c>
      <c r="BB5773" s="9">
        <v>0</v>
      </c>
      <c r="BC5773" s="9">
        <v>0</v>
      </c>
    </row>
    <row r="5774" spans="2:55" x14ac:dyDescent="0.45">
      <c r="B5774" s="25">
        <v>5767</v>
      </c>
      <c r="D5774" s="9" t="s">
        <v>80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  <c r="J5774" s="9">
        <v>0</v>
      </c>
      <c r="K5774" s="9">
        <v>0</v>
      </c>
      <c r="L5774" s="9">
        <v>0</v>
      </c>
      <c r="M5774" s="9">
        <v>0</v>
      </c>
      <c r="N5774" s="9">
        <v>0</v>
      </c>
      <c r="O5774" s="9">
        <v>0</v>
      </c>
      <c r="P5774" s="9">
        <v>0</v>
      </c>
      <c r="Q5774" s="9">
        <v>0</v>
      </c>
      <c r="R5774" s="9">
        <v>0</v>
      </c>
      <c r="S5774" s="9">
        <v>0</v>
      </c>
      <c r="T5774" s="9">
        <v>0</v>
      </c>
      <c r="U5774" s="9">
        <v>0</v>
      </c>
      <c r="V5774" s="9">
        <v>0</v>
      </c>
      <c r="W5774" s="9">
        <v>0</v>
      </c>
      <c r="X5774" s="9">
        <v>0</v>
      </c>
      <c r="Y5774" s="9">
        <v>0</v>
      </c>
      <c r="Z5774" s="9">
        <v>0</v>
      </c>
      <c r="AA5774" s="9">
        <v>0</v>
      </c>
      <c r="AB5774" s="9">
        <v>0</v>
      </c>
      <c r="AC5774" s="9">
        <v>0</v>
      </c>
      <c r="AD5774" s="9">
        <v>0</v>
      </c>
      <c r="AE5774" s="9">
        <v>0</v>
      </c>
      <c r="AF5774" s="9">
        <v>0</v>
      </c>
      <c r="AG5774" s="9">
        <v>0</v>
      </c>
      <c r="AH5774" s="9">
        <v>0</v>
      </c>
      <c r="AI5774" s="9">
        <v>0</v>
      </c>
      <c r="AJ5774" s="9">
        <v>0</v>
      </c>
      <c r="AK5774" s="9">
        <v>0</v>
      </c>
      <c r="AL5774" s="9">
        <v>0</v>
      </c>
      <c r="AM5774" s="9">
        <v>0</v>
      </c>
      <c r="AN5774" s="9">
        <v>0</v>
      </c>
      <c r="AO5774" s="9">
        <v>0</v>
      </c>
      <c r="AP5774" s="9">
        <v>0</v>
      </c>
      <c r="AQ5774" s="9">
        <v>0</v>
      </c>
      <c r="AR5774" s="9">
        <v>0</v>
      </c>
      <c r="AS5774" s="9">
        <v>0</v>
      </c>
      <c r="AT5774" s="9">
        <v>0</v>
      </c>
      <c r="AU5774" s="9">
        <v>0</v>
      </c>
      <c r="AV5774" s="9">
        <v>0</v>
      </c>
      <c r="AW5774" s="9">
        <v>0</v>
      </c>
      <c r="AX5774" s="9">
        <v>0</v>
      </c>
      <c r="AY5774" s="9">
        <v>0</v>
      </c>
      <c r="AZ5774" s="9">
        <v>0</v>
      </c>
      <c r="BA5774" s="9">
        <v>3</v>
      </c>
      <c r="BB5774" s="9">
        <v>0</v>
      </c>
      <c r="BC5774" s="9">
        <v>0</v>
      </c>
    </row>
    <row r="5775" spans="2:55" x14ac:dyDescent="0.45">
      <c r="B5775" s="25">
        <v>5768</v>
      </c>
      <c r="D5775" s="9" t="s">
        <v>81</v>
      </c>
      <c r="E5775" s="9">
        <v>0</v>
      </c>
      <c r="F5775" s="9">
        <v>0</v>
      </c>
      <c r="G5775" s="9">
        <v>0</v>
      </c>
      <c r="H5775" s="9">
        <v>0</v>
      </c>
      <c r="I5775" s="9">
        <v>0</v>
      </c>
      <c r="J5775" s="9">
        <v>0</v>
      </c>
      <c r="K5775" s="9">
        <v>0</v>
      </c>
      <c r="L5775" s="9">
        <v>0</v>
      </c>
      <c r="M5775" s="9">
        <v>0</v>
      </c>
      <c r="N5775" s="9">
        <v>0</v>
      </c>
      <c r="O5775" s="9">
        <v>0</v>
      </c>
      <c r="P5775" s="9">
        <v>0</v>
      </c>
      <c r="Q5775" s="9">
        <v>0</v>
      </c>
      <c r="R5775" s="9">
        <v>0</v>
      </c>
      <c r="S5775" s="9">
        <v>0</v>
      </c>
      <c r="T5775" s="9">
        <v>0</v>
      </c>
      <c r="U5775" s="9">
        <v>0</v>
      </c>
      <c r="V5775" s="9">
        <v>0</v>
      </c>
      <c r="W5775" s="9">
        <v>0</v>
      </c>
      <c r="X5775" s="9">
        <v>0</v>
      </c>
      <c r="Y5775" s="9">
        <v>0</v>
      </c>
      <c r="Z5775" s="9">
        <v>0</v>
      </c>
      <c r="AA5775" s="9">
        <v>0</v>
      </c>
      <c r="AB5775" s="9">
        <v>0</v>
      </c>
      <c r="AC5775" s="9">
        <v>0</v>
      </c>
      <c r="AD5775" s="9">
        <v>0</v>
      </c>
      <c r="AE5775" s="9">
        <v>0</v>
      </c>
      <c r="AF5775" s="9">
        <v>0</v>
      </c>
      <c r="AG5775" s="9">
        <v>0</v>
      </c>
      <c r="AH5775" s="9">
        <v>0</v>
      </c>
      <c r="AI5775" s="9">
        <v>0</v>
      </c>
      <c r="AJ5775" s="9">
        <v>0</v>
      </c>
      <c r="AK5775" s="9">
        <v>0</v>
      </c>
      <c r="AL5775" s="9">
        <v>0</v>
      </c>
      <c r="AM5775" s="9">
        <v>0</v>
      </c>
      <c r="AN5775" s="9">
        <v>0</v>
      </c>
      <c r="AO5775" s="9">
        <v>0</v>
      </c>
      <c r="AP5775" s="9">
        <v>0</v>
      </c>
      <c r="AQ5775" s="9">
        <v>0</v>
      </c>
      <c r="AR5775" s="9">
        <v>0</v>
      </c>
      <c r="AS5775" s="9">
        <v>0</v>
      </c>
      <c r="AT5775" s="9">
        <v>0</v>
      </c>
      <c r="AU5775" s="9">
        <v>0</v>
      </c>
      <c r="AV5775" s="9">
        <v>0</v>
      </c>
      <c r="AW5775" s="9">
        <v>0</v>
      </c>
      <c r="AX5775" s="9">
        <v>0</v>
      </c>
      <c r="AY5775" s="9">
        <v>0</v>
      </c>
      <c r="AZ5775" s="9">
        <v>0</v>
      </c>
      <c r="BA5775" s="9">
        <v>0</v>
      </c>
      <c r="BB5775" s="9">
        <v>0</v>
      </c>
      <c r="BC5775" s="9">
        <v>0</v>
      </c>
    </row>
    <row r="5776" spans="2:55" x14ac:dyDescent="0.45">
      <c r="B5776" s="25">
        <v>5769</v>
      </c>
      <c r="D5776" s="9" t="s">
        <v>82</v>
      </c>
      <c r="E5776" s="9">
        <v>3</v>
      </c>
      <c r="F5776" s="9">
        <v>0</v>
      </c>
      <c r="G5776" s="9">
        <v>0</v>
      </c>
      <c r="H5776" s="9">
        <v>0</v>
      </c>
      <c r="I5776" s="9">
        <v>0</v>
      </c>
      <c r="J5776" s="9">
        <v>0</v>
      </c>
      <c r="K5776" s="9">
        <v>0</v>
      </c>
      <c r="L5776" s="9">
        <v>0</v>
      </c>
      <c r="M5776" s="9">
        <v>5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0</v>
      </c>
      <c r="T5776" s="9">
        <v>0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0</v>
      </c>
      <c r="AB5776" s="9">
        <v>0</v>
      </c>
      <c r="AC5776" s="9">
        <v>0</v>
      </c>
      <c r="AD5776" s="9">
        <v>0</v>
      </c>
      <c r="AE5776" s="9">
        <v>0</v>
      </c>
      <c r="AF5776" s="9">
        <v>0</v>
      </c>
      <c r="AG5776" s="9">
        <v>0</v>
      </c>
      <c r="AH5776" s="9">
        <v>0</v>
      </c>
      <c r="AI5776" s="9">
        <v>0</v>
      </c>
      <c r="AJ5776" s="9">
        <v>0</v>
      </c>
      <c r="AK5776" s="9">
        <v>0</v>
      </c>
      <c r="AL5776" s="9">
        <v>0</v>
      </c>
      <c r="AM5776" s="9">
        <v>0</v>
      </c>
      <c r="AN5776" s="9">
        <v>0</v>
      </c>
      <c r="AO5776" s="9">
        <v>0</v>
      </c>
      <c r="AP5776" s="9">
        <v>0</v>
      </c>
      <c r="AQ5776" s="9">
        <v>0</v>
      </c>
      <c r="AR5776" s="9">
        <v>0</v>
      </c>
      <c r="AS5776" s="9">
        <v>0</v>
      </c>
      <c r="AT5776" s="9">
        <v>0</v>
      </c>
      <c r="AU5776" s="9">
        <v>0</v>
      </c>
      <c r="AV5776" s="9">
        <v>0</v>
      </c>
      <c r="AW5776" s="9">
        <v>0</v>
      </c>
      <c r="AX5776" s="9">
        <v>0</v>
      </c>
      <c r="AY5776" s="9">
        <v>0</v>
      </c>
      <c r="AZ5776" s="9">
        <v>0</v>
      </c>
      <c r="BA5776" s="9">
        <v>3</v>
      </c>
      <c r="BB5776" s="9">
        <v>0</v>
      </c>
      <c r="BC5776" s="9">
        <v>0</v>
      </c>
    </row>
    <row r="5777" spans="2:55" x14ac:dyDescent="0.45">
      <c r="B5777" s="25">
        <v>5770</v>
      </c>
      <c r="D5777" s="9" t="s">
        <v>83</v>
      </c>
      <c r="E5777" s="9">
        <v>0</v>
      </c>
      <c r="F5777" s="9">
        <v>0</v>
      </c>
      <c r="G5777" s="9">
        <v>13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0</v>
      </c>
      <c r="N5777" s="9">
        <v>0</v>
      </c>
      <c r="O5777" s="9">
        <v>0</v>
      </c>
      <c r="P5777" s="9">
        <v>0</v>
      </c>
      <c r="Q5777" s="9">
        <v>0</v>
      </c>
      <c r="R5777" s="9">
        <v>0</v>
      </c>
      <c r="S5777" s="9">
        <v>0</v>
      </c>
      <c r="T5777" s="9">
        <v>0</v>
      </c>
      <c r="U5777" s="9">
        <v>0</v>
      </c>
      <c r="V5777" s="9">
        <v>0</v>
      </c>
      <c r="W5777" s="9">
        <v>0</v>
      </c>
      <c r="X5777" s="9">
        <v>5</v>
      </c>
      <c r="Y5777" s="9">
        <v>0</v>
      </c>
      <c r="Z5777" s="9">
        <v>0</v>
      </c>
      <c r="AA5777" s="9">
        <v>0</v>
      </c>
      <c r="AB5777" s="9">
        <v>0</v>
      </c>
      <c r="AC5777" s="9">
        <v>0</v>
      </c>
      <c r="AD5777" s="9">
        <v>0</v>
      </c>
      <c r="AE5777" s="9">
        <v>0</v>
      </c>
      <c r="AF5777" s="9">
        <v>0</v>
      </c>
      <c r="AG5777" s="9">
        <v>0</v>
      </c>
      <c r="AH5777" s="9">
        <v>0</v>
      </c>
      <c r="AI5777" s="9">
        <v>0</v>
      </c>
      <c r="AJ5777" s="9">
        <v>0</v>
      </c>
      <c r="AK5777" s="9">
        <v>0</v>
      </c>
      <c r="AL5777" s="9">
        <v>0</v>
      </c>
      <c r="AM5777" s="9">
        <v>0</v>
      </c>
      <c r="AN5777" s="9">
        <v>0</v>
      </c>
      <c r="AO5777" s="9">
        <v>0</v>
      </c>
      <c r="AP5777" s="9">
        <v>0</v>
      </c>
      <c r="AQ5777" s="9">
        <v>0</v>
      </c>
      <c r="AR5777" s="9">
        <v>0</v>
      </c>
      <c r="AS5777" s="9">
        <v>0</v>
      </c>
      <c r="AT5777" s="9">
        <v>0</v>
      </c>
      <c r="AU5777" s="9">
        <v>4</v>
      </c>
      <c r="AV5777" s="9">
        <v>0</v>
      </c>
      <c r="AW5777" s="9">
        <v>0</v>
      </c>
      <c r="AX5777" s="9">
        <v>0</v>
      </c>
      <c r="AY5777" s="9">
        <v>0</v>
      </c>
      <c r="AZ5777" s="9">
        <v>0</v>
      </c>
      <c r="BA5777" s="9">
        <v>3</v>
      </c>
      <c r="BB5777" s="9">
        <v>0</v>
      </c>
      <c r="BC5777" s="9">
        <v>0</v>
      </c>
    </row>
    <row r="5778" spans="2:55" x14ac:dyDescent="0.45">
      <c r="B5778" s="25">
        <v>5771</v>
      </c>
      <c r="D5778" s="9" t="s">
        <v>84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0</v>
      </c>
      <c r="N5778" s="9">
        <v>0</v>
      </c>
      <c r="O5778" s="9">
        <v>0</v>
      </c>
      <c r="P5778" s="9">
        <v>0</v>
      </c>
      <c r="Q5778" s="9">
        <v>0</v>
      </c>
      <c r="R5778" s="9">
        <v>0</v>
      </c>
      <c r="S5778" s="9">
        <v>0</v>
      </c>
      <c r="T5778" s="9">
        <v>0</v>
      </c>
      <c r="U5778" s="9">
        <v>0</v>
      </c>
      <c r="V5778" s="9">
        <v>0</v>
      </c>
      <c r="W5778" s="9">
        <v>0</v>
      </c>
      <c r="X5778" s="9">
        <v>0</v>
      </c>
      <c r="Y5778" s="9">
        <v>0</v>
      </c>
      <c r="Z5778" s="9">
        <v>0</v>
      </c>
      <c r="AA5778" s="9">
        <v>0</v>
      </c>
      <c r="AB5778" s="9">
        <v>0</v>
      </c>
      <c r="AC5778" s="9">
        <v>0</v>
      </c>
      <c r="AD5778" s="9">
        <v>0</v>
      </c>
      <c r="AE5778" s="9">
        <v>0</v>
      </c>
      <c r="AF5778" s="9">
        <v>0</v>
      </c>
      <c r="AG5778" s="9">
        <v>0</v>
      </c>
      <c r="AH5778" s="9">
        <v>0</v>
      </c>
      <c r="AI5778" s="9">
        <v>0</v>
      </c>
      <c r="AJ5778" s="9">
        <v>0</v>
      </c>
      <c r="AK5778" s="9">
        <v>0</v>
      </c>
      <c r="AL5778" s="9">
        <v>0</v>
      </c>
      <c r="AM5778" s="9">
        <v>0</v>
      </c>
      <c r="AN5778" s="9">
        <v>0</v>
      </c>
      <c r="AO5778" s="9">
        <v>0</v>
      </c>
      <c r="AP5778" s="9">
        <v>0</v>
      </c>
      <c r="AQ5778" s="9">
        <v>0</v>
      </c>
      <c r="AR5778" s="9">
        <v>0</v>
      </c>
      <c r="AS5778" s="9">
        <v>0</v>
      </c>
      <c r="AT5778" s="9">
        <v>0</v>
      </c>
      <c r="AU5778" s="9">
        <v>0</v>
      </c>
      <c r="AV5778" s="9">
        <v>0</v>
      </c>
      <c r="AW5778" s="9">
        <v>0</v>
      </c>
      <c r="AX5778" s="9">
        <v>0</v>
      </c>
      <c r="AY5778" s="9">
        <v>0</v>
      </c>
      <c r="AZ5778" s="9">
        <v>0</v>
      </c>
      <c r="BA5778" s="9">
        <v>0</v>
      </c>
      <c r="BB5778" s="9">
        <v>0</v>
      </c>
      <c r="BC5778" s="9">
        <v>0</v>
      </c>
    </row>
    <row r="5779" spans="2:55" x14ac:dyDescent="0.45">
      <c r="B5779" s="25">
        <v>5772</v>
      </c>
      <c r="D5779" s="9" t="s">
        <v>85</v>
      </c>
      <c r="E5779" s="9">
        <v>0</v>
      </c>
      <c r="F5779" s="9">
        <v>0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0</v>
      </c>
      <c r="AB5779" s="9">
        <v>0</v>
      </c>
      <c r="AC5779" s="9">
        <v>0</v>
      </c>
      <c r="AD5779" s="9">
        <v>0</v>
      </c>
      <c r="AE5779" s="9">
        <v>0</v>
      </c>
      <c r="AF5779" s="9">
        <v>0</v>
      </c>
      <c r="AG5779" s="9">
        <v>0</v>
      </c>
      <c r="AH5779" s="9">
        <v>0</v>
      </c>
      <c r="AI5779" s="9">
        <v>0</v>
      </c>
      <c r="AJ5779" s="9">
        <v>0</v>
      </c>
      <c r="AK5779" s="9">
        <v>0</v>
      </c>
      <c r="AL5779" s="9">
        <v>0</v>
      </c>
      <c r="AM5779" s="9">
        <v>0</v>
      </c>
      <c r="AN5779" s="9">
        <v>0</v>
      </c>
      <c r="AO5779" s="9">
        <v>0</v>
      </c>
      <c r="AP5779" s="9">
        <v>0</v>
      </c>
      <c r="AQ5779" s="9">
        <v>0</v>
      </c>
      <c r="AR5779" s="9">
        <v>0</v>
      </c>
      <c r="AS5779" s="9">
        <v>0</v>
      </c>
      <c r="AT5779" s="9">
        <v>0</v>
      </c>
      <c r="AU5779" s="9">
        <v>0</v>
      </c>
      <c r="AV5779" s="9">
        <v>0</v>
      </c>
      <c r="AW5779" s="9">
        <v>0</v>
      </c>
      <c r="AX5779" s="9">
        <v>0</v>
      </c>
      <c r="AY5779" s="9">
        <v>0</v>
      </c>
      <c r="AZ5779" s="9">
        <v>0</v>
      </c>
      <c r="BA5779" s="9">
        <v>0</v>
      </c>
      <c r="BB5779" s="9">
        <v>0</v>
      </c>
      <c r="BC5779" s="9">
        <v>0</v>
      </c>
    </row>
    <row r="5780" spans="2:55" x14ac:dyDescent="0.45">
      <c r="B5780" s="25">
        <v>5773</v>
      </c>
      <c r="D5780" s="9" t="s">
        <v>86</v>
      </c>
      <c r="E5780" s="9">
        <v>0</v>
      </c>
      <c r="F5780" s="9">
        <v>0</v>
      </c>
      <c r="G5780" s="9">
        <v>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0</v>
      </c>
      <c r="N5780" s="9">
        <v>0</v>
      </c>
      <c r="O5780" s="9">
        <v>0</v>
      </c>
      <c r="P5780" s="9">
        <v>0</v>
      </c>
      <c r="Q5780" s="9">
        <v>0</v>
      </c>
      <c r="R5780" s="9">
        <v>0</v>
      </c>
      <c r="S5780" s="9">
        <v>0</v>
      </c>
      <c r="T5780" s="9">
        <v>0</v>
      </c>
      <c r="U5780" s="9">
        <v>0</v>
      </c>
      <c r="V5780" s="9">
        <v>0</v>
      </c>
      <c r="W5780" s="9">
        <v>0</v>
      </c>
      <c r="X5780" s="9">
        <v>0</v>
      </c>
      <c r="Y5780" s="9">
        <v>0</v>
      </c>
      <c r="Z5780" s="9">
        <v>0</v>
      </c>
      <c r="AA5780" s="9">
        <v>0</v>
      </c>
      <c r="AB5780" s="9">
        <v>0</v>
      </c>
      <c r="AC5780" s="9">
        <v>0</v>
      </c>
      <c r="AD5780" s="9">
        <v>0</v>
      </c>
      <c r="AE5780" s="9">
        <v>0</v>
      </c>
      <c r="AF5780" s="9">
        <v>0</v>
      </c>
      <c r="AG5780" s="9">
        <v>0</v>
      </c>
      <c r="AH5780" s="9">
        <v>0</v>
      </c>
      <c r="AI5780" s="9">
        <v>0</v>
      </c>
      <c r="AJ5780" s="9">
        <v>0</v>
      </c>
      <c r="AK5780" s="9">
        <v>0</v>
      </c>
      <c r="AL5780" s="9">
        <v>0</v>
      </c>
      <c r="AM5780" s="9">
        <v>0</v>
      </c>
      <c r="AN5780" s="9">
        <v>0</v>
      </c>
      <c r="AO5780" s="9">
        <v>0</v>
      </c>
      <c r="AP5780" s="9">
        <v>0</v>
      </c>
      <c r="AQ5780" s="9">
        <v>0</v>
      </c>
      <c r="AR5780" s="9">
        <v>0</v>
      </c>
      <c r="AS5780" s="9">
        <v>0</v>
      </c>
      <c r="AT5780" s="9">
        <v>0</v>
      </c>
      <c r="AU5780" s="9">
        <v>0</v>
      </c>
      <c r="AV5780" s="9">
        <v>0</v>
      </c>
      <c r="AW5780" s="9">
        <v>0</v>
      </c>
      <c r="AX5780" s="9">
        <v>0</v>
      </c>
      <c r="AY5780" s="9">
        <v>0</v>
      </c>
      <c r="AZ5780" s="9">
        <v>0</v>
      </c>
      <c r="BA5780" s="9">
        <v>0</v>
      </c>
      <c r="BB5780" s="9">
        <v>0</v>
      </c>
      <c r="BC5780" s="9">
        <v>0</v>
      </c>
    </row>
    <row r="5781" spans="2:55" x14ac:dyDescent="0.45">
      <c r="B5781" s="25">
        <v>5774</v>
      </c>
      <c r="D5781" s="9" t="s">
        <v>87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0</v>
      </c>
      <c r="R5781" s="9">
        <v>0</v>
      </c>
      <c r="S5781" s="9">
        <v>0</v>
      </c>
      <c r="T5781" s="9">
        <v>0</v>
      </c>
      <c r="U5781" s="9">
        <v>0</v>
      </c>
      <c r="V5781" s="9">
        <v>0</v>
      </c>
      <c r="W5781" s="9">
        <v>0</v>
      </c>
      <c r="X5781" s="9">
        <v>0</v>
      </c>
      <c r="Y5781" s="9">
        <v>0</v>
      </c>
      <c r="Z5781" s="9">
        <v>0</v>
      </c>
      <c r="AA5781" s="9">
        <v>0</v>
      </c>
      <c r="AB5781" s="9">
        <v>0</v>
      </c>
      <c r="AC5781" s="9">
        <v>0</v>
      </c>
      <c r="AD5781" s="9">
        <v>0</v>
      </c>
      <c r="AE5781" s="9">
        <v>0</v>
      </c>
      <c r="AF5781" s="9">
        <v>0</v>
      </c>
      <c r="AG5781" s="9">
        <v>0</v>
      </c>
      <c r="AH5781" s="9">
        <v>0</v>
      </c>
      <c r="AI5781" s="9">
        <v>0</v>
      </c>
      <c r="AJ5781" s="9">
        <v>0</v>
      </c>
      <c r="AK5781" s="9">
        <v>0</v>
      </c>
      <c r="AL5781" s="9">
        <v>0</v>
      </c>
      <c r="AM5781" s="9">
        <v>0</v>
      </c>
      <c r="AN5781" s="9">
        <v>0</v>
      </c>
      <c r="AO5781" s="9">
        <v>0</v>
      </c>
      <c r="AP5781" s="9">
        <v>0</v>
      </c>
      <c r="AQ5781" s="9">
        <v>0</v>
      </c>
      <c r="AR5781" s="9">
        <v>0</v>
      </c>
      <c r="AS5781" s="9">
        <v>0</v>
      </c>
      <c r="AT5781" s="9">
        <v>0</v>
      </c>
      <c r="AU5781" s="9">
        <v>0</v>
      </c>
      <c r="AV5781" s="9">
        <v>0</v>
      </c>
      <c r="AW5781" s="9">
        <v>0</v>
      </c>
      <c r="AX5781" s="9">
        <v>0</v>
      </c>
      <c r="AY5781" s="9">
        <v>0</v>
      </c>
      <c r="AZ5781" s="9">
        <v>0</v>
      </c>
      <c r="BA5781" s="9">
        <v>0</v>
      </c>
      <c r="BB5781" s="9">
        <v>0</v>
      </c>
      <c r="BC5781" s="9">
        <v>0</v>
      </c>
    </row>
    <row r="5782" spans="2:55" x14ac:dyDescent="0.45">
      <c r="B5782" s="25">
        <v>5775</v>
      </c>
      <c r="D5782" s="9" t="s">
        <v>88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  <c r="J5782" s="9">
        <v>0</v>
      </c>
      <c r="K5782" s="9">
        <v>0</v>
      </c>
      <c r="L5782" s="9">
        <v>0</v>
      </c>
      <c r="M5782" s="9">
        <v>0</v>
      </c>
      <c r="N5782" s="9">
        <v>0</v>
      </c>
      <c r="O5782" s="9">
        <v>3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0</v>
      </c>
      <c r="Z5782" s="9">
        <v>0</v>
      </c>
      <c r="AA5782" s="9">
        <v>0</v>
      </c>
      <c r="AB5782" s="9">
        <v>0</v>
      </c>
      <c r="AC5782" s="9">
        <v>0</v>
      </c>
      <c r="AD5782" s="9">
        <v>0</v>
      </c>
      <c r="AE5782" s="9">
        <v>0</v>
      </c>
      <c r="AF5782" s="9">
        <v>0</v>
      </c>
      <c r="AG5782" s="9">
        <v>0</v>
      </c>
      <c r="AH5782" s="9">
        <v>0</v>
      </c>
      <c r="AI5782" s="9">
        <v>0</v>
      </c>
      <c r="AJ5782" s="9">
        <v>0</v>
      </c>
      <c r="AK5782" s="9">
        <v>0</v>
      </c>
      <c r="AL5782" s="9">
        <v>0</v>
      </c>
      <c r="AM5782" s="9">
        <v>0</v>
      </c>
      <c r="AN5782" s="9">
        <v>0</v>
      </c>
      <c r="AO5782" s="9">
        <v>0</v>
      </c>
      <c r="AP5782" s="9">
        <v>0</v>
      </c>
      <c r="AQ5782" s="9">
        <v>0</v>
      </c>
      <c r="AR5782" s="9">
        <v>0</v>
      </c>
      <c r="AS5782" s="9">
        <v>0</v>
      </c>
      <c r="AT5782" s="9">
        <v>0</v>
      </c>
      <c r="AU5782" s="9">
        <v>0</v>
      </c>
      <c r="AV5782" s="9">
        <v>0</v>
      </c>
      <c r="AW5782" s="9">
        <v>0</v>
      </c>
      <c r="AX5782" s="9">
        <v>0</v>
      </c>
      <c r="AY5782" s="9">
        <v>0</v>
      </c>
      <c r="AZ5782" s="9">
        <v>0</v>
      </c>
      <c r="BA5782" s="9">
        <v>0</v>
      </c>
      <c r="BB5782" s="9">
        <v>0</v>
      </c>
      <c r="BC5782" s="9">
        <v>0</v>
      </c>
    </row>
    <row r="5783" spans="2:55" x14ac:dyDescent="0.45">
      <c r="B5783" s="25">
        <v>5776</v>
      </c>
      <c r="D5783" s="9" t="s">
        <v>89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  <c r="J5783" s="9">
        <v>0</v>
      </c>
      <c r="K5783" s="9">
        <v>0</v>
      </c>
      <c r="L5783" s="9">
        <v>0</v>
      </c>
      <c r="M5783" s="9">
        <v>0</v>
      </c>
      <c r="N5783" s="9">
        <v>0</v>
      </c>
      <c r="O5783" s="9">
        <v>15</v>
      </c>
      <c r="P5783" s="9">
        <v>0</v>
      </c>
      <c r="Q5783" s="9">
        <v>0</v>
      </c>
      <c r="R5783" s="9">
        <v>0</v>
      </c>
      <c r="S5783" s="9">
        <v>0</v>
      </c>
      <c r="T5783" s="9">
        <v>0</v>
      </c>
      <c r="U5783" s="9">
        <v>0</v>
      </c>
      <c r="V5783" s="9">
        <v>0</v>
      </c>
      <c r="W5783" s="9">
        <v>0</v>
      </c>
      <c r="X5783" s="9">
        <v>0</v>
      </c>
      <c r="Y5783" s="9">
        <v>0</v>
      </c>
      <c r="Z5783" s="9">
        <v>0</v>
      </c>
      <c r="AA5783" s="9">
        <v>0</v>
      </c>
      <c r="AB5783" s="9">
        <v>0</v>
      </c>
      <c r="AC5783" s="9">
        <v>0</v>
      </c>
      <c r="AD5783" s="9">
        <v>0</v>
      </c>
      <c r="AE5783" s="9">
        <v>0</v>
      </c>
      <c r="AF5783" s="9">
        <v>0</v>
      </c>
      <c r="AG5783" s="9">
        <v>0</v>
      </c>
      <c r="AH5783" s="9">
        <v>0</v>
      </c>
      <c r="AI5783" s="9">
        <v>0</v>
      </c>
      <c r="AJ5783" s="9">
        <v>0</v>
      </c>
      <c r="AK5783" s="9">
        <v>0</v>
      </c>
      <c r="AL5783" s="9">
        <v>0</v>
      </c>
      <c r="AM5783" s="9">
        <v>0</v>
      </c>
      <c r="AN5783" s="9">
        <v>0</v>
      </c>
      <c r="AO5783" s="9">
        <v>0</v>
      </c>
      <c r="AP5783" s="9">
        <v>0</v>
      </c>
      <c r="AQ5783" s="9">
        <v>0</v>
      </c>
      <c r="AR5783" s="9">
        <v>0</v>
      </c>
      <c r="AS5783" s="9">
        <v>0</v>
      </c>
      <c r="AT5783" s="9">
        <v>0</v>
      </c>
      <c r="AU5783" s="9">
        <v>0</v>
      </c>
      <c r="AV5783" s="9">
        <v>0</v>
      </c>
      <c r="AW5783" s="9">
        <v>0</v>
      </c>
      <c r="AX5783" s="9">
        <v>0</v>
      </c>
      <c r="AY5783" s="9">
        <v>0</v>
      </c>
      <c r="AZ5783" s="9">
        <v>0</v>
      </c>
      <c r="BA5783" s="9">
        <v>0</v>
      </c>
      <c r="BB5783" s="9">
        <v>0</v>
      </c>
      <c r="BC5783" s="9">
        <v>0</v>
      </c>
    </row>
    <row r="5784" spans="2:55" x14ac:dyDescent="0.45">
      <c r="B5784" s="25">
        <v>5777</v>
      </c>
      <c r="D5784" s="9" t="s">
        <v>90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  <c r="J5784" s="9">
        <v>0</v>
      </c>
      <c r="K5784" s="9">
        <v>0</v>
      </c>
      <c r="L5784" s="9">
        <v>0</v>
      </c>
      <c r="M5784" s="9">
        <v>0</v>
      </c>
      <c r="N5784" s="9">
        <v>0</v>
      </c>
      <c r="O5784" s="9">
        <v>59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0</v>
      </c>
      <c r="Z5784" s="9">
        <v>0</v>
      </c>
      <c r="AA5784" s="9">
        <v>0</v>
      </c>
      <c r="AB5784" s="9">
        <v>6</v>
      </c>
      <c r="AC5784" s="9">
        <v>0</v>
      </c>
      <c r="AD5784" s="9">
        <v>0</v>
      </c>
      <c r="AE5784" s="9">
        <v>0</v>
      </c>
      <c r="AF5784" s="9">
        <v>0</v>
      </c>
      <c r="AG5784" s="9">
        <v>0</v>
      </c>
      <c r="AH5784" s="9">
        <v>0</v>
      </c>
      <c r="AI5784" s="9">
        <v>0</v>
      </c>
      <c r="AJ5784" s="9">
        <v>0</v>
      </c>
      <c r="AK5784" s="9">
        <v>0</v>
      </c>
      <c r="AL5784" s="9">
        <v>0</v>
      </c>
      <c r="AM5784" s="9">
        <v>0</v>
      </c>
      <c r="AN5784" s="9">
        <v>0</v>
      </c>
      <c r="AO5784" s="9">
        <v>0</v>
      </c>
      <c r="AP5784" s="9">
        <v>0</v>
      </c>
      <c r="AQ5784" s="9">
        <v>0</v>
      </c>
      <c r="AR5784" s="9">
        <v>0</v>
      </c>
      <c r="AS5784" s="9">
        <v>0</v>
      </c>
      <c r="AT5784" s="9">
        <v>0</v>
      </c>
      <c r="AU5784" s="9">
        <v>0</v>
      </c>
      <c r="AV5784" s="9">
        <v>0</v>
      </c>
      <c r="AW5784" s="9">
        <v>0</v>
      </c>
      <c r="AX5784" s="9">
        <v>0</v>
      </c>
      <c r="AY5784" s="9">
        <v>0</v>
      </c>
      <c r="AZ5784" s="9">
        <v>4</v>
      </c>
      <c r="BA5784" s="9">
        <v>4</v>
      </c>
      <c r="BB5784" s="9">
        <v>0</v>
      </c>
      <c r="BC5784" s="9">
        <v>0</v>
      </c>
    </row>
    <row r="5785" spans="2:55" x14ac:dyDescent="0.45">
      <c r="B5785" s="25">
        <v>5778</v>
      </c>
      <c r="D5785" s="9" t="s">
        <v>91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0</v>
      </c>
      <c r="N5785" s="9">
        <v>0</v>
      </c>
      <c r="O5785" s="9">
        <v>7</v>
      </c>
      <c r="P5785" s="9">
        <v>0</v>
      </c>
      <c r="Q5785" s="9">
        <v>0</v>
      </c>
      <c r="R5785" s="9">
        <v>0</v>
      </c>
      <c r="S5785" s="9">
        <v>0</v>
      </c>
      <c r="T5785" s="9">
        <v>0</v>
      </c>
      <c r="U5785" s="9">
        <v>0</v>
      </c>
      <c r="V5785" s="9">
        <v>0</v>
      </c>
      <c r="W5785" s="9">
        <v>0</v>
      </c>
      <c r="X5785" s="9">
        <v>0</v>
      </c>
      <c r="Y5785" s="9">
        <v>0</v>
      </c>
      <c r="Z5785" s="9">
        <v>0</v>
      </c>
      <c r="AA5785" s="9">
        <v>0</v>
      </c>
      <c r="AB5785" s="9">
        <v>0</v>
      </c>
      <c r="AC5785" s="9">
        <v>0</v>
      </c>
      <c r="AD5785" s="9">
        <v>0</v>
      </c>
      <c r="AE5785" s="9">
        <v>0</v>
      </c>
      <c r="AF5785" s="9">
        <v>0</v>
      </c>
      <c r="AG5785" s="9">
        <v>0</v>
      </c>
      <c r="AH5785" s="9">
        <v>0</v>
      </c>
      <c r="AI5785" s="9">
        <v>0</v>
      </c>
      <c r="AJ5785" s="9">
        <v>0</v>
      </c>
      <c r="AK5785" s="9">
        <v>0</v>
      </c>
      <c r="AL5785" s="9">
        <v>0</v>
      </c>
      <c r="AM5785" s="9">
        <v>0</v>
      </c>
      <c r="AN5785" s="9">
        <v>0</v>
      </c>
      <c r="AO5785" s="9">
        <v>0</v>
      </c>
      <c r="AP5785" s="9">
        <v>0</v>
      </c>
      <c r="AQ5785" s="9">
        <v>0</v>
      </c>
      <c r="AR5785" s="9">
        <v>0</v>
      </c>
      <c r="AS5785" s="9">
        <v>0</v>
      </c>
      <c r="AT5785" s="9">
        <v>0</v>
      </c>
      <c r="AU5785" s="9">
        <v>0</v>
      </c>
      <c r="AV5785" s="9">
        <v>0</v>
      </c>
      <c r="AW5785" s="9">
        <v>0</v>
      </c>
      <c r="AX5785" s="9">
        <v>0</v>
      </c>
      <c r="AY5785" s="9">
        <v>0</v>
      </c>
      <c r="AZ5785" s="9">
        <v>0</v>
      </c>
      <c r="BA5785" s="9">
        <v>0</v>
      </c>
      <c r="BB5785" s="9">
        <v>0</v>
      </c>
      <c r="BC5785" s="9">
        <v>0</v>
      </c>
    </row>
    <row r="5786" spans="2:55" x14ac:dyDescent="0.45">
      <c r="B5786" s="25">
        <v>5779</v>
      </c>
      <c r="D5786" s="9" t="s">
        <v>92</v>
      </c>
      <c r="E5786" s="9">
        <v>0</v>
      </c>
      <c r="F5786" s="9">
        <v>0</v>
      </c>
      <c r="G5786" s="9">
        <v>0</v>
      </c>
      <c r="H5786" s="9">
        <v>0</v>
      </c>
      <c r="I5786" s="9">
        <v>0</v>
      </c>
      <c r="J5786" s="9">
        <v>0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  <c r="Q5786" s="9">
        <v>0</v>
      </c>
      <c r="R5786" s="9">
        <v>0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0</v>
      </c>
      <c r="Z5786" s="9">
        <v>0</v>
      </c>
      <c r="AA5786" s="9">
        <v>0</v>
      </c>
      <c r="AB5786" s="9">
        <v>0</v>
      </c>
      <c r="AC5786" s="9">
        <v>0</v>
      </c>
      <c r="AD5786" s="9">
        <v>0</v>
      </c>
      <c r="AE5786" s="9">
        <v>0</v>
      </c>
      <c r="AF5786" s="9">
        <v>0</v>
      </c>
      <c r="AG5786" s="9">
        <v>0</v>
      </c>
      <c r="AH5786" s="9">
        <v>0</v>
      </c>
      <c r="AI5786" s="9">
        <v>0</v>
      </c>
      <c r="AJ5786" s="9">
        <v>0</v>
      </c>
      <c r="AK5786" s="9">
        <v>0</v>
      </c>
      <c r="AL5786" s="9">
        <v>0</v>
      </c>
      <c r="AM5786" s="9">
        <v>0</v>
      </c>
      <c r="AN5786" s="9">
        <v>0</v>
      </c>
      <c r="AO5786" s="9">
        <v>0</v>
      </c>
      <c r="AP5786" s="9">
        <v>0</v>
      </c>
      <c r="AQ5786" s="9">
        <v>0</v>
      </c>
      <c r="AR5786" s="9">
        <v>0</v>
      </c>
      <c r="AS5786" s="9">
        <v>0</v>
      </c>
      <c r="AT5786" s="9">
        <v>0</v>
      </c>
      <c r="AU5786" s="9">
        <v>0</v>
      </c>
      <c r="AV5786" s="9">
        <v>0</v>
      </c>
      <c r="AW5786" s="9">
        <v>0</v>
      </c>
      <c r="AX5786" s="9">
        <v>0</v>
      </c>
      <c r="AY5786" s="9">
        <v>0</v>
      </c>
      <c r="AZ5786" s="9">
        <v>0</v>
      </c>
      <c r="BA5786" s="9">
        <v>0</v>
      </c>
      <c r="BB5786" s="9">
        <v>0</v>
      </c>
      <c r="BC5786" s="9">
        <v>0</v>
      </c>
    </row>
    <row r="5787" spans="2:55" x14ac:dyDescent="0.45">
      <c r="B5787" s="25">
        <v>5780</v>
      </c>
      <c r="D5787" s="9" t="s">
        <v>93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0</v>
      </c>
      <c r="N5787" s="9">
        <v>0</v>
      </c>
      <c r="O5787" s="9">
        <v>0</v>
      </c>
      <c r="P5787" s="9">
        <v>0</v>
      </c>
      <c r="Q5787" s="9">
        <v>0</v>
      </c>
      <c r="R5787" s="9">
        <v>0</v>
      </c>
      <c r="S5787" s="9">
        <v>0</v>
      </c>
      <c r="T5787" s="9">
        <v>0</v>
      </c>
      <c r="U5787" s="9">
        <v>0</v>
      </c>
      <c r="V5787" s="9">
        <v>0</v>
      </c>
      <c r="W5787" s="9">
        <v>0</v>
      </c>
      <c r="X5787" s="9">
        <v>0</v>
      </c>
      <c r="Y5787" s="9">
        <v>0</v>
      </c>
      <c r="Z5787" s="9">
        <v>0</v>
      </c>
      <c r="AA5787" s="9">
        <v>0</v>
      </c>
      <c r="AB5787" s="9">
        <v>0</v>
      </c>
      <c r="AC5787" s="9">
        <v>0</v>
      </c>
      <c r="AD5787" s="9">
        <v>0</v>
      </c>
      <c r="AE5787" s="9">
        <v>0</v>
      </c>
      <c r="AF5787" s="9">
        <v>0</v>
      </c>
      <c r="AG5787" s="9">
        <v>0</v>
      </c>
      <c r="AH5787" s="9">
        <v>0</v>
      </c>
      <c r="AI5787" s="9">
        <v>0</v>
      </c>
      <c r="AJ5787" s="9">
        <v>0</v>
      </c>
      <c r="AK5787" s="9">
        <v>0</v>
      </c>
      <c r="AL5787" s="9">
        <v>0</v>
      </c>
      <c r="AM5787" s="9">
        <v>0</v>
      </c>
      <c r="AN5787" s="9">
        <v>0</v>
      </c>
      <c r="AO5787" s="9">
        <v>0</v>
      </c>
      <c r="AP5787" s="9">
        <v>0</v>
      </c>
      <c r="AQ5787" s="9">
        <v>0</v>
      </c>
      <c r="AR5787" s="9">
        <v>0</v>
      </c>
      <c r="AS5787" s="9">
        <v>0</v>
      </c>
      <c r="AT5787" s="9">
        <v>0</v>
      </c>
      <c r="AU5787" s="9">
        <v>0</v>
      </c>
      <c r="AV5787" s="9">
        <v>0</v>
      </c>
      <c r="AW5787" s="9">
        <v>0</v>
      </c>
      <c r="AX5787" s="9">
        <v>0</v>
      </c>
      <c r="AY5787" s="9">
        <v>0</v>
      </c>
      <c r="AZ5787" s="9">
        <v>0</v>
      </c>
      <c r="BA5787" s="9">
        <v>0</v>
      </c>
      <c r="BB5787" s="9">
        <v>0</v>
      </c>
      <c r="BC5787" s="9">
        <v>0</v>
      </c>
    </row>
    <row r="5788" spans="2:55" x14ac:dyDescent="0.45">
      <c r="B5788" s="25">
        <v>5781</v>
      </c>
      <c r="D5788" s="9" t="s">
        <v>94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0</v>
      </c>
      <c r="L5788" s="9">
        <v>0</v>
      </c>
      <c r="M5788" s="9">
        <v>0</v>
      </c>
      <c r="N5788" s="9">
        <v>0</v>
      </c>
      <c r="O5788" s="9">
        <v>0</v>
      </c>
      <c r="P5788" s="9">
        <v>0</v>
      </c>
      <c r="Q5788" s="9">
        <v>0</v>
      </c>
      <c r="R5788" s="9">
        <v>0</v>
      </c>
      <c r="S5788" s="9">
        <v>0</v>
      </c>
      <c r="T5788" s="9">
        <v>0</v>
      </c>
      <c r="U5788" s="9">
        <v>0</v>
      </c>
      <c r="V5788" s="9">
        <v>0</v>
      </c>
      <c r="W5788" s="9">
        <v>0</v>
      </c>
      <c r="X5788" s="9">
        <v>0</v>
      </c>
      <c r="Y5788" s="9">
        <v>0</v>
      </c>
      <c r="Z5788" s="9">
        <v>0</v>
      </c>
      <c r="AA5788" s="9">
        <v>0</v>
      </c>
      <c r="AB5788" s="9">
        <v>0</v>
      </c>
      <c r="AC5788" s="9">
        <v>0</v>
      </c>
      <c r="AD5788" s="9">
        <v>0</v>
      </c>
      <c r="AE5788" s="9">
        <v>0</v>
      </c>
      <c r="AF5788" s="9">
        <v>0</v>
      </c>
      <c r="AG5788" s="9">
        <v>0</v>
      </c>
      <c r="AH5788" s="9">
        <v>0</v>
      </c>
      <c r="AI5788" s="9">
        <v>0</v>
      </c>
      <c r="AJ5788" s="9">
        <v>0</v>
      </c>
      <c r="AK5788" s="9">
        <v>0</v>
      </c>
      <c r="AL5788" s="9">
        <v>0</v>
      </c>
      <c r="AM5788" s="9">
        <v>0</v>
      </c>
      <c r="AN5788" s="9">
        <v>0</v>
      </c>
      <c r="AO5788" s="9">
        <v>0</v>
      </c>
      <c r="AP5788" s="9">
        <v>0</v>
      </c>
      <c r="AQ5788" s="9">
        <v>0</v>
      </c>
      <c r="AR5788" s="9">
        <v>0</v>
      </c>
      <c r="AS5788" s="9">
        <v>0</v>
      </c>
      <c r="AT5788" s="9">
        <v>0</v>
      </c>
      <c r="AU5788" s="9">
        <v>0</v>
      </c>
      <c r="AV5788" s="9">
        <v>0</v>
      </c>
      <c r="AW5788" s="9">
        <v>0</v>
      </c>
      <c r="AX5788" s="9">
        <v>0</v>
      </c>
      <c r="AY5788" s="9">
        <v>0</v>
      </c>
      <c r="AZ5788" s="9">
        <v>0</v>
      </c>
      <c r="BA5788" s="9">
        <v>0</v>
      </c>
      <c r="BB5788" s="9">
        <v>0</v>
      </c>
      <c r="BC5788" s="9">
        <v>0</v>
      </c>
    </row>
    <row r="5789" spans="2:55" x14ac:dyDescent="0.45">
      <c r="B5789" s="25">
        <v>5782</v>
      </c>
      <c r="D5789" s="9" t="s">
        <v>95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  <c r="J5789" s="9">
        <v>0</v>
      </c>
      <c r="K5789" s="9">
        <v>0</v>
      </c>
      <c r="L5789" s="9">
        <v>0</v>
      </c>
      <c r="M5789" s="9">
        <v>0</v>
      </c>
      <c r="N5789" s="9">
        <v>0</v>
      </c>
      <c r="O5789" s="9">
        <v>4</v>
      </c>
      <c r="P5789" s="9">
        <v>0</v>
      </c>
      <c r="Q5789" s="9">
        <v>0</v>
      </c>
      <c r="R5789" s="9">
        <v>0</v>
      </c>
      <c r="S5789" s="9">
        <v>0</v>
      </c>
      <c r="T5789" s="9">
        <v>0</v>
      </c>
      <c r="U5789" s="9">
        <v>0</v>
      </c>
      <c r="V5789" s="9">
        <v>0</v>
      </c>
      <c r="W5789" s="9">
        <v>0</v>
      </c>
      <c r="X5789" s="9">
        <v>0</v>
      </c>
      <c r="Y5789" s="9">
        <v>0</v>
      </c>
      <c r="Z5789" s="9">
        <v>0</v>
      </c>
      <c r="AA5789" s="9">
        <v>0</v>
      </c>
      <c r="AB5789" s="9">
        <v>0</v>
      </c>
      <c r="AC5789" s="9">
        <v>0</v>
      </c>
      <c r="AD5789" s="9">
        <v>0</v>
      </c>
      <c r="AE5789" s="9">
        <v>0</v>
      </c>
      <c r="AF5789" s="9">
        <v>0</v>
      </c>
      <c r="AG5789" s="9">
        <v>0</v>
      </c>
      <c r="AH5789" s="9">
        <v>0</v>
      </c>
      <c r="AI5789" s="9">
        <v>0</v>
      </c>
      <c r="AJ5789" s="9">
        <v>0</v>
      </c>
      <c r="AK5789" s="9">
        <v>0</v>
      </c>
      <c r="AL5789" s="9">
        <v>0</v>
      </c>
      <c r="AM5789" s="9">
        <v>0</v>
      </c>
      <c r="AN5789" s="9">
        <v>0</v>
      </c>
      <c r="AO5789" s="9">
        <v>0</v>
      </c>
      <c r="AP5789" s="9">
        <v>0</v>
      </c>
      <c r="AQ5789" s="9">
        <v>0</v>
      </c>
      <c r="AR5789" s="9">
        <v>0</v>
      </c>
      <c r="AS5789" s="9">
        <v>0</v>
      </c>
      <c r="AT5789" s="9">
        <v>0</v>
      </c>
      <c r="AU5789" s="9">
        <v>0</v>
      </c>
      <c r="AV5789" s="9">
        <v>0</v>
      </c>
      <c r="AW5789" s="9">
        <v>0</v>
      </c>
      <c r="AX5789" s="9">
        <v>0</v>
      </c>
      <c r="AY5789" s="9">
        <v>0</v>
      </c>
      <c r="AZ5789" s="9">
        <v>0</v>
      </c>
      <c r="BA5789" s="9">
        <v>0</v>
      </c>
      <c r="BB5789" s="9">
        <v>0</v>
      </c>
      <c r="BC5789" s="9">
        <v>0</v>
      </c>
    </row>
    <row r="5790" spans="2:55" x14ac:dyDescent="0.45">
      <c r="B5790" s="25">
        <v>5783</v>
      </c>
      <c r="D5790" s="9" t="s">
        <v>96</v>
      </c>
      <c r="E5790" s="9">
        <v>0</v>
      </c>
      <c r="F5790" s="9">
        <v>0</v>
      </c>
      <c r="G5790" s="9">
        <v>0</v>
      </c>
      <c r="H5790" s="9">
        <v>0</v>
      </c>
      <c r="I5790" s="9">
        <v>0</v>
      </c>
      <c r="J5790" s="9">
        <v>0</v>
      </c>
      <c r="K5790" s="9">
        <v>0</v>
      </c>
      <c r="L5790" s="9">
        <v>0</v>
      </c>
      <c r="M5790" s="9">
        <v>0</v>
      </c>
      <c r="N5790" s="9">
        <v>0</v>
      </c>
      <c r="O5790" s="9">
        <v>0</v>
      </c>
      <c r="P5790" s="9">
        <v>0</v>
      </c>
      <c r="Q5790" s="9">
        <v>0</v>
      </c>
      <c r="R5790" s="9">
        <v>0</v>
      </c>
      <c r="S5790" s="9">
        <v>0</v>
      </c>
      <c r="T5790" s="9">
        <v>0</v>
      </c>
      <c r="U5790" s="9">
        <v>0</v>
      </c>
      <c r="V5790" s="9">
        <v>0</v>
      </c>
      <c r="W5790" s="9">
        <v>0</v>
      </c>
      <c r="X5790" s="9">
        <v>0</v>
      </c>
      <c r="Y5790" s="9">
        <v>0</v>
      </c>
      <c r="Z5790" s="9">
        <v>0</v>
      </c>
      <c r="AA5790" s="9">
        <v>0</v>
      </c>
      <c r="AB5790" s="9">
        <v>0</v>
      </c>
      <c r="AC5790" s="9">
        <v>0</v>
      </c>
      <c r="AD5790" s="9">
        <v>0</v>
      </c>
      <c r="AE5790" s="9">
        <v>0</v>
      </c>
      <c r="AF5790" s="9">
        <v>0</v>
      </c>
      <c r="AG5790" s="9">
        <v>0</v>
      </c>
      <c r="AH5790" s="9">
        <v>0</v>
      </c>
      <c r="AI5790" s="9">
        <v>0</v>
      </c>
      <c r="AJ5790" s="9">
        <v>0</v>
      </c>
      <c r="AK5790" s="9">
        <v>0</v>
      </c>
      <c r="AL5790" s="9">
        <v>0</v>
      </c>
      <c r="AM5790" s="9">
        <v>0</v>
      </c>
      <c r="AN5790" s="9">
        <v>0</v>
      </c>
      <c r="AO5790" s="9">
        <v>0</v>
      </c>
      <c r="AP5790" s="9">
        <v>0</v>
      </c>
      <c r="AQ5790" s="9">
        <v>0</v>
      </c>
      <c r="AR5790" s="9">
        <v>0</v>
      </c>
      <c r="AS5790" s="9">
        <v>0</v>
      </c>
      <c r="AT5790" s="9">
        <v>0</v>
      </c>
      <c r="AU5790" s="9">
        <v>0</v>
      </c>
      <c r="AV5790" s="9">
        <v>0</v>
      </c>
      <c r="AW5790" s="9">
        <v>0</v>
      </c>
      <c r="AX5790" s="9">
        <v>0</v>
      </c>
      <c r="AY5790" s="9">
        <v>0</v>
      </c>
      <c r="AZ5790" s="9">
        <v>0</v>
      </c>
      <c r="BA5790" s="9">
        <v>0</v>
      </c>
      <c r="BB5790" s="9">
        <v>0</v>
      </c>
      <c r="BC5790" s="9">
        <v>0</v>
      </c>
    </row>
    <row r="5791" spans="2:55" x14ac:dyDescent="0.45">
      <c r="B5791" s="25">
        <v>5784</v>
      </c>
      <c r="D5791" s="9" t="s">
        <v>97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0</v>
      </c>
      <c r="N5791" s="9">
        <v>0</v>
      </c>
      <c r="O5791" s="9">
        <v>9</v>
      </c>
      <c r="P5791" s="9">
        <v>0</v>
      </c>
      <c r="Q5791" s="9">
        <v>0</v>
      </c>
      <c r="R5791" s="9">
        <v>0</v>
      </c>
      <c r="S5791" s="9">
        <v>0</v>
      </c>
      <c r="T5791" s="9">
        <v>0</v>
      </c>
      <c r="U5791" s="9">
        <v>0</v>
      </c>
      <c r="V5791" s="9">
        <v>0</v>
      </c>
      <c r="W5791" s="9">
        <v>0</v>
      </c>
      <c r="X5791" s="9">
        <v>0</v>
      </c>
      <c r="Y5791" s="9">
        <v>0</v>
      </c>
      <c r="Z5791" s="9">
        <v>0</v>
      </c>
      <c r="AA5791" s="9">
        <v>0</v>
      </c>
      <c r="AB5791" s="9">
        <v>0</v>
      </c>
      <c r="AC5791" s="9">
        <v>0</v>
      </c>
      <c r="AD5791" s="9">
        <v>0</v>
      </c>
      <c r="AE5791" s="9">
        <v>0</v>
      </c>
      <c r="AF5791" s="9">
        <v>0</v>
      </c>
      <c r="AG5791" s="9">
        <v>0</v>
      </c>
      <c r="AH5791" s="9">
        <v>0</v>
      </c>
      <c r="AI5791" s="9">
        <v>0</v>
      </c>
      <c r="AJ5791" s="9">
        <v>0</v>
      </c>
      <c r="AK5791" s="9">
        <v>0</v>
      </c>
      <c r="AL5791" s="9">
        <v>0</v>
      </c>
      <c r="AM5791" s="9">
        <v>0</v>
      </c>
      <c r="AN5791" s="9">
        <v>0</v>
      </c>
      <c r="AO5791" s="9">
        <v>0</v>
      </c>
      <c r="AP5791" s="9">
        <v>0</v>
      </c>
      <c r="AQ5791" s="9">
        <v>0</v>
      </c>
      <c r="AR5791" s="9">
        <v>0</v>
      </c>
      <c r="AS5791" s="9">
        <v>0</v>
      </c>
      <c r="AT5791" s="9">
        <v>0</v>
      </c>
      <c r="AU5791" s="9">
        <v>0</v>
      </c>
      <c r="AV5791" s="9">
        <v>0</v>
      </c>
      <c r="AW5791" s="9">
        <v>0</v>
      </c>
      <c r="AX5791" s="9">
        <v>0</v>
      </c>
      <c r="AY5791" s="9">
        <v>0</v>
      </c>
      <c r="AZ5791" s="9">
        <v>0</v>
      </c>
      <c r="BA5791" s="9">
        <v>0</v>
      </c>
      <c r="BB5791" s="9">
        <v>0</v>
      </c>
      <c r="BC5791" s="9">
        <v>0</v>
      </c>
    </row>
    <row r="5792" spans="2:55" x14ac:dyDescent="0.45">
      <c r="B5792" s="25">
        <v>5785</v>
      </c>
      <c r="D5792" s="9" t="s">
        <v>98</v>
      </c>
      <c r="E5792" s="9">
        <v>0</v>
      </c>
      <c r="F5792" s="9">
        <v>0</v>
      </c>
      <c r="G5792" s="9">
        <v>0</v>
      </c>
      <c r="H5792" s="9">
        <v>0</v>
      </c>
      <c r="I5792" s="9">
        <v>0</v>
      </c>
      <c r="J5792" s="9">
        <v>0</v>
      </c>
      <c r="K5792" s="9">
        <v>0</v>
      </c>
      <c r="L5792" s="9">
        <v>0</v>
      </c>
      <c r="M5792" s="9">
        <v>0</v>
      </c>
      <c r="N5792" s="9">
        <v>0</v>
      </c>
      <c r="O5792" s="9">
        <v>0</v>
      </c>
      <c r="P5792" s="9">
        <v>0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0</v>
      </c>
      <c r="X5792" s="9">
        <v>0</v>
      </c>
      <c r="Y5792" s="9">
        <v>0</v>
      </c>
      <c r="Z5792" s="9">
        <v>0</v>
      </c>
      <c r="AA5792" s="9">
        <v>0</v>
      </c>
      <c r="AB5792" s="9">
        <v>0</v>
      </c>
      <c r="AC5792" s="9">
        <v>0</v>
      </c>
      <c r="AD5792" s="9">
        <v>0</v>
      </c>
      <c r="AE5792" s="9">
        <v>0</v>
      </c>
      <c r="AF5792" s="9">
        <v>0</v>
      </c>
      <c r="AG5792" s="9">
        <v>0</v>
      </c>
      <c r="AH5792" s="9">
        <v>0</v>
      </c>
      <c r="AI5792" s="9">
        <v>0</v>
      </c>
      <c r="AJ5792" s="9">
        <v>0</v>
      </c>
      <c r="AK5792" s="9">
        <v>0</v>
      </c>
      <c r="AL5792" s="9">
        <v>0</v>
      </c>
      <c r="AM5792" s="9">
        <v>0</v>
      </c>
      <c r="AN5792" s="9">
        <v>0</v>
      </c>
      <c r="AO5792" s="9">
        <v>0</v>
      </c>
      <c r="AP5792" s="9">
        <v>0</v>
      </c>
      <c r="AQ5792" s="9">
        <v>0</v>
      </c>
      <c r="AR5792" s="9">
        <v>0</v>
      </c>
      <c r="AS5792" s="9">
        <v>0</v>
      </c>
      <c r="AT5792" s="9">
        <v>0</v>
      </c>
      <c r="AU5792" s="9">
        <v>0</v>
      </c>
      <c r="AV5792" s="9">
        <v>0</v>
      </c>
      <c r="AW5792" s="9">
        <v>0</v>
      </c>
      <c r="AX5792" s="9">
        <v>0</v>
      </c>
      <c r="AY5792" s="9">
        <v>0</v>
      </c>
      <c r="AZ5792" s="9">
        <v>0</v>
      </c>
      <c r="BA5792" s="9">
        <v>0</v>
      </c>
      <c r="BB5792" s="9">
        <v>0</v>
      </c>
      <c r="BC5792" s="9">
        <v>0</v>
      </c>
    </row>
    <row r="5793" spans="2:55" x14ac:dyDescent="0.45">
      <c r="B5793" s="25">
        <v>5786</v>
      </c>
      <c r="D5793" s="9" t="s">
        <v>99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  <c r="J5793" s="9">
        <v>0</v>
      </c>
      <c r="K5793" s="9">
        <v>0</v>
      </c>
      <c r="L5793" s="9">
        <v>0</v>
      </c>
      <c r="M5793" s="9">
        <v>0</v>
      </c>
      <c r="N5793" s="9">
        <v>0</v>
      </c>
      <c r="O5793" s="9">
        <v>0</v>
      </c>
      <c r="P5793" s="9">
        <v>0</v>
      </c>
      <c r="Q5793" s="9">
        <v>0</v>
      </c>
      <c r="R5793" s="9">
        <v>0</v>
      </c>
      <c r="S5793" s="9">
        <v>0</v>
      </c>
      <c r="T5793" s="9">
        <v>0</v>
      </c>
      <c r="U5793" s="9">
        <v>0</v>
      </c>
      <c r="V5793" s="9">
        <v>0</v>
      </c>
      <c r="W5793" s="9">
        <v>0</v>
      </c>
      <c r="X5793" s="9">
        <v>0</v>
      </c>
      <c r="Y5793" s="9">
        <v>0</v>
      </c>
      <c r="Z5793" s="9">
        <v>0</v>
      </c>
      <c r="AA5793" s="9">
        <v>0</v>
      </c>
      <c r="AB5793" s="9">
        <v>0</v>
      </c>
      <c r="AC5793" s="9">
        <v>0</v>
      </c>
      <c r="AD5793" s="9">
        <v>0</v>
      </c>
      <c r="AE5793" s="9">
        <v>0</v>
      </c>
      <c r="AF5793" s="9">
        <v>0</v>
      </c>
      <c r="AG5793" s="9">
        <v>0</v>
      </c>
      <c r="AH5793" s="9">
        <v>0</v>
      </c>
      <c r="AI5793" s="9">
        <v>0</v>
      </c>
      <c r="AJ5793" s="9">
        <v>0</v>
      </c>
      <c r="AK5793" s="9">
        <v>0</v>
      </c>
      <c r="AL5793" s="9">
        <v>0</v>
      </c>
      <c r="AM5793" s="9">
        <v>0</v>
      </c>
      <c r="AN5793" s="9">
        <v>0</v>
      </c>
      <c r="AO5793" s="9">
        <v>0</v>
      </c>
      <c r="AP5793" s="9">
        <v>0</v>
      </c>
      <c r="AQ5793" s="9">
        <v>0</v>
      </c>
      <c r="AR5793" s="9">
        <v>0</v>
      </c>
      <c r="AS5793" s="9">
        <v>0</v>
      </c>
      <c r="AT5793" s="9">
        <v>0</v>
      </c>
      <c r="AU5793" s="9">
        <v>0</v>
      </c>
      <c r="AV5793" s="9">
        <v>0</v>
      </c>
      <c r="AW5793" s="9">
        <v>0</v>
      </c>
      <c r="AX5793" s="9">
        <v>0</v>
      </c>
      <c r="AY5793" s="9">
        <v>0</v>
      </c>
      <c r="AZ5793" s="9">
        <v>0</v>
      </c>
      <c r="BA5793" s="9">
        <v>0</v>
      </c>
      <c r="BB5793" s="9">
        <v>0</v>
      </c>
      <c r="BC5793" s="9">
        <v>0</v>
      </c>
    </row>
    <row r="5794" spans="2:55" x14ac:dyDescent="0.45">
      <c r="B5794" s="25">
        <v>5787</v>
      </c>
      <c r="D5794" s="9" t="s">
        <v>100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  <c r="J5794" s="9">
        <v>0</v>
      </c>
      <c r="K5794" s="9">
        <v>0</v>
      </c>
      <c r="L5794" s="9">
        <v>0</v>
      </c>
      <c r="M5794" s="9">
        <v>0</v>
      </c>
      <c r="N5794" s="9">
        <v>4</v>
      </c>
      <c r="O5794" s="9">
        <v>0</v>
      </c>
      <c r="P5794" s="9">
        <v>0</v>
      </c>
      <c r="Q5794" s="9">
        <v>0</v>
      </c>
      <c r="R5794" s="9">
        <v>0</v>
      </c>
      <c r="S5794" s="9">
        <v>0</v>
      </c>
      <c r="T5794" s="9">
        <v>0</v>
      </c>
      <c r="U5794" s="9">
        <v>0</v>
      </c>
      <c r="V5794" s="9">
        <v>0</v>
      </c>
      <c r="W5794" s="9">
        <v>0</v>
      </c>
      <c r="X5794" s="9">
        <v>0</v>
      </c>
      <c r="Y5794" s="9">
        <v>0</v>
      </c>
      <c r="Z5794" s="9">
        <v>0</v>
      </c>
      <c r="AA5794" s="9">
        <v>0</v>
      </c>
      <c r="AB5794" s="9">
        <v>0</v>
      </c>
      <c r="AC5794" s="9">
        <v>0</v>
      </c>
      <c r="AD5794" s="9">
        <v>0</v>
      </c>
      <c r="AE5794" s="9">
        <v>0</v>
      </c>
      <c r="AF5794" s="9">
        <v>0</v>
      </c>
      <c r="AG5794" s="9">
        <v>0</v>
      </c>
      <c r="AH5794" s="9">
        <v>0</v>
      </c>
      <c r="AI5794" s="9">
        <v>0</v>
      </c>
      <c r="AJ5794" s="9">
        <v>0</v>
      </c>
      <c r="AK5794" s="9">
        <v>0</v>
      </c>
      <c r="AL5794" s="9">
        <v>0</v>
      </c>
      <c r="AM5794" s="9">
        <v>0</v>
      </c>
      <c r="AN5794" s="9">
        <v>0</v>
      </c>
      <c r="AO5794" s="9">
        <v>0</v>
      </c>
      <c r="AP5794" s="9">
        <v>0</v>
      </c>
      <c r="AQ5794" s="9">
        <v>0</v>
      </c>
      <c r="AR5794" s="9">
        <v>0</v>
      </c>
      <c r="AS5794" s="9">
        <v>0</v>
      </c>
      <c r="AT5794" s="9">
        <v>0</v>
      </c>
      <c r="AU5794" s="9">
        <v>0</v>
      </c>
      <c r="AV5794" s="9">
        <v>0</v>
      </c>
      <c r="AW5794" s="9">
        <v>0</v>
      </c>
      <c r="AX5794" s="9">
        <v>0</v>
      </c>
      <c r="AY5794" s="9">
        <v>0</v>
      </c>
      <c r="AZ5794" s="9">
        <v>0</v>
      </c>
      <c r="BA5794" s="9">
        <v>0</v>
      </c>
      <c r="BB5794" s="9">
        <v>0</v>
      </c>
      <c r="BC5794" s="9">
        <v>0</v>
      </c>
    </row>
    <row r="5795" spans="2:55" x14ac:dyDescent="0.45">
      <c r="B5795" s="25">
        <v>5788</v>
      </c>
      <c r="D5795" s="9" t="s">
        <v>101</v>
      </c>
      <c r="E5795" s="9">
        <v>0</v>
      </c>
      <c r="F5795" s="9">
        <v>0</v>
      </c>
      <c r="G5795" s="9">
        <v>4</v>
      </c>
      <c r="H5795" s="9">
        <v>3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15</v>
      </c>
      <c r="O5795" s="9">
        <v>0</v>
      </c>
      <c r="P5795" s="9">
        <v>0</v>
      </c>
      <c r="Q5795" s="9">
        <v>0</v>
      </c>
      <c r="R5795" s="9">
        <v>0</v>
      </c>
      <c r="S5795" s="9">
        <v>0</v>
      </c>
      <c r="T5795" s="9">
        <v>0</v>
      </c>
      <c r="U5795" s="9">
        <v>0</v>
      </c>
      <c r="V5795" s="9">
        <v>0</v>
      </c>
      <c r="W5795" s="9">
        <v>0</v>
      </c>
      <c r="X5795" s="9">
        <v>0</v>
      </c>
      <c r="Y5795" s="9">
        <v>0</v>
      </c>
      <c r="Z5795" s="9">
        <v>0</v>
      </c>
      <c r="AA5795" s="9">
        <v>0</v>
      </c>
      <c r="AB5795" s="9">
        <v>7</v>
      </c>
      <c r="AC5795" s="9">
        <v>0</v>
      </c>
      <c r="AD5795" s="9">
        <v>0</v>
      </c>
      <c r="AE5795" s="9">
        <v>0</v>
      </c>
      <c r="AF5795" s="9">
        <v>0</v>
      </c>
      <c r="AG5795" s="9">
        <v>0</v>
      </c>
      <c r="AH5795" s="9">
        <v>0</v>
      </c>
      <c r="AI5795" s="9">
        <v>0</v>
      </c>
      <c r="AJ5795" s="9">
        <v>0</v>
      </c>
      <c r="AK5795" s="9">
        <v>0</v>
      </c>
      <c r="AL5795" s="9">
        <v>0</v>
      </c>
      <c r="AM5795" s="9">
        <v>0</v>
      </c>
      <c r="AN5795" s="9">
        <v>0</v>
      </c>
      <c r="AO5795" s="9">
        <v>0</v>
      </c>
      <c r="AP5795" s="9">
        <v>0</v>
      </c>
      <c r="AQ5795" s="9">
        <v>0</v>
      </c>
      <c r="AR5795" s="9">
        <v>0</v>
      </c>
      <c r="AS5795" s="9">
        <v>0</v>
      </c>
      <c r="AT5795" s="9">
        <v>0</v>
      </c>
      <c r="AU5795" s="9">
        <v>0</v>
      </c>
      <c r="AV5795" s="9">
        <v>0</v>
      </c>
      <c r="AW5795" s="9">
        <v>0</v>
      </c>
      <c r="AX5795" s="9">
        <v>0</v>
      </c>
      <c r="AY5795" s="9">
        <v>0</v>
      </c>
      <c r="AZ5795" s="9">
        <v>0</v>
      </c>
      <c r="BA5795" s="9">
        <v>7</v>
      </c>
      <c r="BB5795" s="9">
        <v>0</v>
      </c>
      <c r="BC5795" s="9">
        <v>0</v>
      </c>
    </row>
    <row r="5796" spans="2:55" x14ac:dyDescent="0.45">
      <c r="B5796" s="25">
        <v>5789</v>
      </c>
      <c r="D5796" s="9" t="s">
        <v>102</v>
      </c>
      <c r="E5796" s="9">
        <v>0</v>
      </c>
      <c r="F5796" s="9">
        <v>0</v>
      </c>
      <c r="G5796" s="9">
        <v>0</v>
      </c>
      <c r="H5796" s="9">
        <v>0</v>
      </c>
      <c r="I5796" s="9">
        <v>0</v>
      </c>
      <c r="J5796" s="9">
        <v>0</v>
      </c>
      <c r="K5796" s="9">
        <v>0</v>
      </c>
      <c r="L5796" s="9">
        <v>0</v>
      </c>
      <c r="M5796" s="9">
        <v>0</v>
      </c>
      <c r="N5796" s="9">
        <v>0</v>
      </c>
      <c r="O5796" s="9">
        <v>0</v>
      </c>
      <c r="P5796" s="9">
        <v>0</v>
      </c>
      <c r="Q5796" s="9">
        <v>0</v>
      </c>
      <c r="R5796" s="9">
        <v>0</v>
      </c>
      <c r="S5796" s="9">
        <v>0</v>
      </c>
      <c r="T5796" s="9">
        <v>0</v>
      </c>
      <c r="U5796" s="9">
        <v>0</v>
      </c>
      <c r="V5796" s="9">
        <v>0</v>
      </c>
      <c r="W5796" s="9">
        <v>0</v>
      </c>
      <c r="X5796" s="9">
        <v>0</v>
      </c>
      <c r="Y5796" s="9">
        <v>0</v>
      </c>
      <c r="Z5796" s="9">
        <v>0</v>
      </c>
      <c r="AA5796" s="9">
        <v>0</v>
      </c>
      <c r="AB5796" s="9">
        <v>0</v>
      </c>
      <c r="AC5796" s="9">
        <v>0</v>
      </c>
      <c r="AD5796" s="9">
        <v>0</v>
      </c>
      <c r="AE5796" s="9">
        <v>0</v>
      </c>
      <c r="AF5796" s="9">
        <v>0</v>
      </c>
      <c r="AG5796" s="9">
        <v>0</v>
      </c>
      <c r="AH5796" s="9">
        <v>0</v>
      </c>
      <c r="AI5796" s="9">
        <v>0</v>
      </c>
      <c r="AJ5796" s="9">
        <v>0</v>
      </c>
      <c r="AK5796" s="9">
        <v>0</v>
      </c>
      <c r="AL5796" s="9">
        <v>0</v>
      </c>
      <c r="AM5796" s="9">
        <v>0</v>
      </c>
      <c r="AN5796" s="9">
        <v>0</v>
      </c>
      <c r="AO5796" s="9">
        <v>0</v>
      </c>
      <c r="AP5796" s="9">
        <v>0</v>
      </c>
      <c r="AQ5796" s="9">
        <v>0</v>
      </c>
      <c r="AR5796" s="9">
        <v>0</v>
      </c>
      <c r="AS5796" s="9">
        <v>0</v>
      </c>
      <c r="AT5796" s="9">
        <v>0</v>
      </c>
      <c r="AU5796" s="9">
        <v>0</v>
      </c>
      <c r="AV5796" s="9">
        <v>0</v>
      </c>
      <c r="AW5796" s="9">
        <v>0</v>
      </c>
      <c r="AX5796" s="9">
        <v>0</v>
      </c>
      <c r="AY5796" s="9">
        <v>0</v>
      </c>
      <c r="AZ5796" s="9">
        <v>0</v>
      </c>
      <c r="BA5796" s="9">
        <v>0</v>
      </c>
      <c r="BB5796" s="9">
        <v>0</v>
      </c>
      <c r="BC5796" s="9">
        <v>0</v>
      </c>
    </row>
    <row r="5797" spans="2:55" x14ac:dyDescent="0.45">
      <c r="B5797" s="25">
        <v>5790</v>
      </c>
      <c r="D5797" s="9" t="s">
        <v>103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  <c r="N5797" s="9">
        <v>0</v>
      </c>
      <c r="O5797" s="9">
        <v>0</v>
      </c>
      <c r="P5797" s="9">
        <v>0</v>
      </c>
      <c r="Q5797" s="9">
        <v>0</v>
      </c>
      <c r="R5797" s="9">
        <v>0</v>
      </c>
      <c r="S5797" s="9">
        <v>0</v>
      </c>
      <c r="T5797" s="9">
        <v>0</v>
      </c>
      <c r="U5797" s="9">
        <v>0</v>
      </c>
      <c r="V5797" s="9">
        <v>0</v>
      </c>
      <c r="W5797" s="9">
        <v>0</v>
      </c>
      <c r="X5797" s="9">
        <v>0</v>
      </c>
      <c r="Y5797" s="9">
        <v>0</v>
      </c>
      <c r="Z5797" s="9">
        <v>0</v>
      </c>
      <c r="AA5797" s="9">
        <v>0</v>
      </c>
      <c r="AB5797" s="9">
        <v>0</v>
      </c>
      <c r="AC5797" s="9">
        <v>0</v>
      </c>
      <c r="AD5797" s="9">
        <v>0</v>
      </c>
      <c r="AE5797" s="9">
        <v>0</v>
      </c>
      <c r="AF5797" s="9">
        <v>0</v>
      </c>
      <c r="AG5797" s="9">
        <v>0</v>
      </c>
      <c r="AH5797" s="9">
        <v>0</v>
      </c>
      <c r="AI5797" s="9">
        <v>0</v>
      </c>
      <c r="AJ5797" s="9">
        <v>0</v>
      </c>
      <c r="AK5797" s="9">
        <v>0</v>
      </c>
      <c r="AL5797" s="9">
        <v>0</v>
      </c>
      <c r="AM5797" s="9">
        <v>0</v>
      </c>
      <c r="AN5797" s="9">
        <v>0</v>
      </c>
      <c r="AO5797" s="9">
        <v>0</v>
      </c>
      <c r="AP5797" s="9">
        <v>0</v>
      </c>
      <c r="AQ5797" s="9">
        <v>0</v>
      </c>
      <c r="AR5797" s="9">
        <v>0</v>
      </c>
      <c r="AS5797" s="9">
        <v>0</v>
      </c>
      <c r="AT5797" s="9">
        <v>0</v>
      </c>
      <c r="AU5797" s="9">
        <v>0</v>
      </c>
      <c r="AV5797" s="9">
        <v>0</v>
      </c>
      <c r="AW5797" s="9">
        <v>0</v>
      </c>
      <c r="AX5797" s="9">
        <v>0</v>
      </c>
      <c r="AY5797" s="9">
        <v>0</v>
      </c>
      <c r="AZ5797" s="9">
        <v>0</v>
      </c>
      <c r="BA5797" s="9">
        <v>0</v>
      </c>
      <c r="BB5797" s="9">
        <v>0</v>
      </c>
      <c r="BC5797" s="9">
        <v>0</v>
      </c>
    </row>
    <row r="5798" spans="2:55" x14ac:dyDescent="0.45">
      <c r="B5798" s="25">
        <v>5791</v>
      </c>
      <c r="D5798" s="9" t="s">
        <v>104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  <c r="J5798" s="9">
        <v>0</v>
      </c>
      <c r="K5798" s="9">
        <v>0</v>
      </c>
      <c r="L5798" s="9">
        <v>0</v>
      </c>
      <c r="M5798" s="9">
        <v>0</v>
      </c>
      <c r="N5798" s="9">
        <v>0</v>
      </c>
      <c r="O5798" s="9">
        <v>0</v>
      </c>
      <c r="P5798" s="9">
        <v>0</v>
      </c>
      <c r="Q5798" s="9">
        <v>0</v>
      </c>
      <c r="R5798" s="9">
        <v>0</v>
      </c>
      <c r="S5798" s="9">
        <v>0</v>
      </c>
      <c r="T5798" s="9">
        <v>0</v>
      </c>
      <c r="U5798" s="9">
        <v>0</v>
      </c>
      <c r="V5798" s="9">
        <v>0</v>
      </c>
      <c r="W5798" s="9">
        <v>0</v>
      </c>
      <c r="X5798" s="9">
        <v>0</v>
      </c>
      <c r="Y5798" s="9">
        <v>0</v>
      </c>
      <c r="Z5798" s="9">
        <v>0</v>
      </c>
      <c r="AA5798" s="9">
        <v>0</v>
      </c>
      <c r="AB5798" s="9">
        <v>0</v>
      </c>
      <c r="AC5798" s="9">
        <v>0</v>
      </c>
      <c r="AD5798" s="9">
        <v>0</v>
      </c>
      <c r="AE5798" s="9">
        <v>0</v>
      </c>
      <c r="AF5798" s="9">
        <v>0</v>
      </c>
      <c r="AG5798" s="9">
        <v>0</v>
      </c>
      <c r="AH5798" s="9">
        <v>0</v>
      </c>
      <c r="AI5798" s="9">
        <v>5</v>
      </c>
      <c r="AJ5798" s="9">
        <v>0</v>
      </c>
      <c r="AK5798" s="9">
        <v>0</v>
      </c>
      <c r="AL5798" s="9">
        <v>0</v>
      </c>
      <c r="AM5798" s="9">
        <v>0</v>
      </c>
      <c r="AN5798" s="9">
        <v>0</v>
      </c>
      <c r="AO5798" s="9">
        <v>0</v>
      </c>
      <c r="AP5798" s="9">
        <v>0</v>
      </c>
      <c r="AQ5798" s="9">
        <v>0</v>
      </c>
      <c r="AR5798" s="9">
        <v>0</v>
      </c>
      <c r="AS5798" s="9">
        <v>0</v>
      </c>
      <c r="AT5798" s="9">
        <v>0</v>
      </c>
      <c r="AU5798" s="9">
        <v>0</v>
      </c>
      <c r="AV5798" s="9">
        <v>0</v>
      </c>
      <c r="AW5798" s="9">
        <v>0</v>
      </c>
      <c r="AX5798" s="9">
        <v>0</v>
      </c>
      <c r="AY5798" s="9">
        <v>0</v>
      </c>
      <c r="AZ5798" s="9">
        <v>0</v>
      </c>
      <c r="BA5798" s="9">
        <v>0</v>
      </c>
      <c r="BB5798" s="9">
        <v>0</v>
      </c>
      <c r="BC5798" s="9">
        <v>0</v>
      </c>
    </row>
    <row r="5799" spans="2:55" x14ac:dyDescent="0.45">
      <c r="B5799" s="25">
        <v>5792</v>
      </c>
      <c r="D5799" s="9" t="s">
        <v>105</v>
      </c>
      <c r="E5799" s="9">
        <v>0</v>
      </c>
      <c r="F5799" s="9">
        <v>0</v>
      </c>
      <c r="G5799" s="9">
        <v>5</v>
      </c>
      <c r="H5799" s="9">
        <v>4</v>
      </c>
      <c r="I5799" s="9">
        <v>0</v>
      </c>
      <c r="J5799" s="9">
        <v>0</v>
      </c>
      <c r="K5799" s="9">
        <v>0</v>
      </c>
      <c r="L5799" s="9">
        <v>12</v>
      </c>
      <c r="M5799" s="9">
        <v>0</v>
      </c>
      <c r="N5799" s="9">
        <v>0</v>
      </c>
      <c r="O5799" s="9">
        <v>0</v>
      </c>
      <c r="P5799" s="9">
        <v>0</v>
      </c>
      <c r="Q5799" s="9">
        <v>0</v>
      </c>
      <c r="R5799" s="9">
        <v>0</v>
      </c>
      <c r="S5799" s="9">
        <v>0</v>
      </c>
      <c r="T5799" s="9">
        <v>0</v>
      </c>
      <c r="U5799" s="9">
        <v>0</v>
      </c>
      <c r="V5799" s="9">
        <v>0</v>
      </c>
      <c r="W5799" s="9">
        <v>5</v>
      </c>
      <c r="X5799" s="9">
        <v>0</v>
      </c>
      <c r="Y5799" s="9">
        <v>0</v>
      </c>
      <c r="Z5799" s="9">
        <v>0</v>
      </c>
      <c r="AA5799" s="9">
        <v>0</v>
      </c>
      <c r="AB5799" s="9">
        <v>0</v>
      </c>
      <c r="AC5799" s="9">
        <v>0</v>
      </c>
      <c r="AD5799" s="9">
        <v>0</v>
      </c>
      <c r="AE5799" s="9">
        <v>0</v>
      </c>
      <c r="AF5799" s="9">
        <v>0</v>
      </c>
      <c r="AG5799" s="9">
        <v>0</v>
      </c>
      <c r="AH5799" s="9">
        <v>0</v>
      </c>
      <c r="AI5799" s="9">
        <v>0</v>
      </c>
      <c r="AJ5799" s="9">
        <v>0</v>
      </c>
      <c r="AK5799" s="9">
        <v>0</v>
      </c>
      <c r="AL5799" s="9">
        <v>0</v>
      </c>
      <c r="AM5799" s="9">
        <v>0</v>
      </c>
      <c r="AN5799" s="9">
        <v>0</v>
      </c>
      <c r="AO5799" s="9">
        <v>0</v>
      </c>
      <c r="AP5799" s="9">
        <v>0</v>
      </c>
      <c r="AQ5799" s="9">
        <v>0</v>
      </c>
      <c r="AR5799" s="9">
        <v>0</v>
      </c>
      <c r="AS5799" s="9">
        <v>0</v>
      </c>
      <c r="AT5799" s="9">
        <v>0</v>
      </c>
      <c r="AU5799" s="9">
        <v>0</v>
      </c>
      <c r="AV5799" s="9">
        <v>0</v>
      </c>
      <c r="AW5799" s="9">
        <v>0</v>
      </c>
      <c r="AX5799" s="9">
        <v>0</v>
      </c>
      <c r="AY5799" s="9">
        <v>0</v>
      </c>
      <c r="AZ5799" s="9">
        <v>0</v>
      </c>
      <c r="BA5799" s="9">
        <v>6</v>
      </c>
      <c r="BB5799" s="9">
        <v>0</v>
      </c>
      <c r="BC5799" s="9">
        <v>0</v>
      </c>
    </row>
    <row r="5800" spans="2:55" x14ac:dyDescent="0.45">
      <c r="B5800" s="25">
        <v>5793</v>
      </c>
      <c r="D5800" s="9" t="s">
        <v>106</v>
      </c>
      <c r="E5800" s="9">
        <v>0</v>
      </c>
      <c r="F5800" s="9">
        <v>0</v>
      </c>
      <c r="G5800" s="9">
        <v>4</v>
      </c>
      <c r="H5800" s="9">
        <v>0</v>
      </c>
      <c r="I5800" s="9">
        <v>0</v>
      </c>
      <c r="J5800" s="9">
        <v>0</v>
      </c>
      <c r="K5800" s="9">
        <v>0</v>
      </c>
      <c r="L5800" s="9">
        <v>4</v>
      </c>
      <c r="M5800" s="9">
        <v>0</v>
      </c>
      <c r="N5800" s="9">
        <v>0</v>
      </c>
      <c r="O5800" s="9">
        <v>0</v>
      </c>
      <c r="P5800" s="9">
        <v>0</v>
      </c>
      <c r="Q5800" s="9">
        <v>0</v>
      </c>
      <c r="R5800" s="9">
        <v>0</v>
      </c>
      <c r="S5800" s="9">
        <v>0</v>
      </c>
      <c r="T5800" s="9">
        <v>0</v>
      </c>
      <c r="U5800" s="9">
        <v>0</v>
      </c>
      <c r="V5800" s="9">
        <v>0</v>
      </c>
      <c r="W5800" s="9">
        <v>0</v>
      </c>
      <c r="X5800" s="9">
        <v>0</v>
      </c>
      <c r="Y5800" s="9">
        <v>0</v>
      </c>
      <c r="Z5800" s="9">
        <v>0</v>
      </c>
      <c r="AA5800" s="9">
        <v>0</v>
      </c>
      <c r="AB5800" s="9">
        <v>4</v>
      </c>
      <c r="AC5800" s="9">
        <v>0</v>
      </c>
      <c r="AD5800" s="9">
        <v>0</v>
      </c>
      <c r="AE5800" s="9">
        <v>0</v>
      </c>
      <c r="AF5800" s="9">
        <v>0</v>
      </c>
      <c r="AG5800" s="9">
        <v>0</v>
      </c>
      <c r="AH5800" s="9">
        <v>0</v>
      </c>
      <c r="AI5800" s="9">
        <v>0</v>
      </c>
      <c r="AJ5800" s="9">
        <v>0</v>
      </c>
      <c r="AK5800" s="9">
        <v>0</v>
      </c>
      <c r="AL5800" s="9">
        <v>0</v>
      </c>
      <c r="AM5800" s="9">
        <v>0</v>
      </c>
      <c r="AN5800" s="9">
        <v>0</v>
      </c>
      <c r="AO5800" s="9">
        <v>0</v>
      </c>
      <c r="AP5800" s="9">
        <v>0</v>
      </c>
      <c r="AQ5800" s="9">
        <v>0</v>
      </c>
      <c r="AR5800" s="9">
        <v>0</v>
      </c>
      <c r="AS5800" s="9">
        <v>0</v>
      </c>
      <c r="AT5800" s="9">
        <v>0</v>
      </c>
      <c r="AU5800" s="9">
        <v>0</v>
      </c>
      <c r="AV5800" s="9">
        <v>0</v>
      </c>
      <c r="AW5800" s="9">
        <v>0</v>
      </c>
      <c r="AX5800" s="9">
        <v>0</v>
      </c>
      <c r="AY5800" s="9">
        <v>0</v>
      </c>
      <c r="AZ5800" s="9">
        <v>21</v>
      </c>
      <c r="BA5800" s="9">
        <v>9</v>
      </c>
      <c r="BB5800" s="9">
        <v>0</v>
      </c>
      <c r="BC5800" s="9">
        <v>0</v>
      </c>
    </row>
    <row r="5801" spans="2:55" x14ac:dyDescent="0.45">
      <c r="B5801" s="25">
        <v>5794</v>
      </c>
      <c r="D5801" s="9" t="s">
        <v>107</v>
      </c>
      <c r="E5801" s="9">
        <v>0</v>
      </c>
      <c r="F5801" s="9">
        <v>0</v>
      </c>
      <c r="G5801" s="9">
        <v>4</v>
      </c>
      <c r="H5801" s="9">
        <v>0</v>
      </c>
      <c r="I5801" s="9">
        <v>3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0</v>
      </c>
      <c r="P5801" s="9">
        <v>0</v>
      </c>
      <c r="Q5801" s="9">
        <v>0</v>
      </c>
      <c r="R5801" s="9">
        <v>0</v>
      </c>
      <c r="S5801" s="9">
        <v>0</v>
      </c>
      <c r="T5801" s="9">
        <v>0</v>
      </c>
      <c r="U5801" s="9">
        <v>0</v>
      </c>
      <c r="V5801" s="9">
        <v>0</v>
      </c>
      <c r="W5801" s="9">
        <v>0</v>
      </c>
      <c r="X5801" s="9">
        <v>0</v>
      </c>
      <c r="Y5801" s="9">
        <v>0</v>
      </c>
      <c r="Z5801" s="9">
        <v>0</v>
      </c>
      <c r="AA5801" s="9">
        <v>0</v>
      </c>
      <c r="AB5801" s="9">
        <v>0</v>
      </c>
      <c r="AC5801" s="9">
        <v>0</v>
      </c>
      <c r="AD5801" s="9">
        <v>0</v>
      </c>
      <c r="AE5801" s="9">
        <v>0</v>
      </c>
      <c r="AF5801" s="9">
        <v>0</v>
      </c>
      <c r="AG5801" s="9">
        <v>0</v>
      </c>
      <c r="AH5801" s="9">
        <v>0</v>
      </c>
      <c r="AI5801" s="9">
        <v>0</v>
      </c>
      <c r="AJ5801" s="9">
        <v>0</v>
      </c>
      <c r="AK5801" s="9">
        <v>0</v>
      </c>
      <c r="AL5801" s="9">
        <v>0</v>
      </c>
      <c r="AM5801" s="9">
        <v>4</v>
      </c>
      <c r="AN5801" s="9">
        <v>0</v>
      </c>
      <c r="AO5801" s="9">
        <v>0</v>
      </c>
      <c r="AP5801" s="9">
        <v>0</v>
      </c>
      <c r="AQ5801" s="9">
        <v>0</v>
      </c>
      <c r="AR5801" s="9">
        <v>0</v>
      </c>
      <c r="AS5801" s="9">
        <v>0</v>
      </c>
      <c r="AT5801" s="9">
        <v>0</v>
      </c>
      <c r="AU5801" s="9">
        <v>0</v>
      </c>
      <c r="AV5801" s="9">
        <v>0</v>
      </c>
      <c r="AW5801" s="9">
        <v>0</v>
      </c>
      <c r="AX5801" s="9">
        <v>0</v>
      </c>
      <c r="AY5801" s="9">
        <v>0</v>
      </c>
      <c r="AZ5801" s="9">
        <v>0</v>
      </c>
      <c r="BA5801" s="9">
        <v>0</v>
      </c>
      <c r="BB5801" s="9">
        <v>0</v>
      </c>
      <c r="BC5801" s="9">
        <v>0</v>
      </c>
    </row>
    <row r="5802" spans="2:55" x14ac:dyDescent="0.45">
      <c r="B5802" s="25">
        <v>5795</v>
      </c>
      <c r="D5802" s="9" t="s">
        <v>108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  <c r="J5802" s="9">
        <v>0</v>
      </c>
      <c r="K5802" s="9">
        <v>0</v>
      </c>
      <c r="L5802" s="9">
        <v>0</v>
      </c>
      <c r="M5802" s="9">
        <v>0</v>
      </c>
      <c r="N5802" s="9">
        <v>0</v>
      </c>
      <c r="O5802" s="9">
        <v>0</v>
      </c>
      <c r="P5802" s="9">
        <v>0</v>
      </c>
      <c r="Q5802" s="9">
        <v>0</v>
      </c>
      <c r="R5802" s="9">
        <v>0</v>
      </c>
      <c r="S5802" s="9">
        <v>0</v>
      </c>
      <c r="T5802" s="9">
        <v>0</v>
      </c>
      <c r="U5802" s="9">
        <v>0</v>
      </c>
      <c r="V5802" s="9">
        <v>0</v>
      </c>
      <c r="W5802" s="9">
        <v>0</v>
      </c>
      <c r="X5802" s="9">
        <v>0</v>
      </c>
      <c r="Y5802" s="9">
        <v>0</v>
      </c>
      <c r="Z5802" s="9">
        <v>0</v>
      </c>
      <c r="AA5802" s="9">
        <v>0</v>
      </c>
      <c r="AB5802" s="9">
        <v>0</v>
      </c>
      <c r="AC5802" s="9">
        <v>0</v>
      </c>
      <c r="AD5802" s="9">
        <v>0</v>
      </c>
      <c r="AE5802" s="9">
        <v>0</v>
      </c>
      <c r="AF5802" s="9">
        <v>0</v>
      </c>
      <c r="AG5802" s="9">
        <v>0</v>
      </c>
      <c r="AH5802" s="9">
        <v>0</v>
      </c>
      <c r="AI5802" s="9">
        <v>0</v>
      </c>
      <c r="AJ5802" s="9">
        <v>0</v>
      </c>
      <c r="AK5802" s="9">
        <v>0</v>
      </c>
      <c r="AL5802" s="9">
        <v>0</v>
      </c>
      <c r="AM5802" s="9">
        <v>0</v>
      </c>
      <c r="AN5802" s="9">
        <v>0</v>
      </c>
      <c r="AO5802" s="9">
        <v>0</v>
      </c>
      <c r="AP5802" s="9">
        <v>0</v>
      </c>
      <c r="AQ5802" s="9">
        <v>0</v>
      </c>
      <c r="AR5802" s="9">
        <v>0</v>
      </c>
      <c r="AS5802" s="9">
        <v>0</v>
      </c>
      <c r="AT5802" s="9">
        <v>0</v>
      </c>
      <c r="AU5802" s="9">
        <v>0</v>
      </c>
      <c r="AV5802" s="9">
        <v>0</v>
      </c>
      <c r="AW5802" s="9">
        <v>0</v>
      </c>
      <c r="AX5802" s="9">
        <v>0</v>
      </c>
      <c r="AY5802" s="9">
        <v>0</v>
      </c>
      <c r="AZ5802" s="9">
        <v>0</v>
      </c>
      <c r="BA5802" s="9">
        <v>0</v>
      </c>
      <c r="BB5802" s="9">
        <v>0</v>
      </c>
      <c r="BC5802" s="9">
        <v>0</v>
      </c>
    </row>
    <row r="5803" spans="2:55" x14ac:dyDescent="0.45">
      <c r="B5803" s="25">
        <v>5796</v>
      </c>
      <c r="D5803" s="9" t="s">
        <v>109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0</v>
      </c>
      <c r="N5803" s="9">
        <v>0</v>
      </c>
      <c r="O5803" s="9">
        <v>0</v>
      </c>
      <c r="P5803" s="9">
        <v>0</v>
      </c>
      <c r="Q5803" s="9">
        <v>0</v>
      </c>
      <c r="R5803" s="9">
        <v>0</v>
      </c>
      <c r="S5803" s="9">
        <v>0</v>
      </c>
      <c r="T5803" s="9">
        <v>0</v>
      </c>
      <c r="U5803" s="9">
        <v>0</v>
      </c>
      <c r="V5803" s="9">
        <v>0</v>
      </c>
      <c r="W5803" s="9">
        <v>0</v>
      </c>
      <c r="X5803" s="9">
        <v>0</v>
      </c>
      <c r="Y5803" s="9">
        <v>0</v>
      </c>
      <c r="Z5803" s="9">
        <v>0</v>
      </c>
      <c r="AA5803" s="9">
        <v>0</v>
      </c>
      <c r="AB5803" s="9">
        <v>0</v>
      </c>
      <c r="AC5803" s="9">
        <v>0</v>
      </c>
      <c r="AD5803" s="9">
        <v>0</v>
      </c>
      <c r="AE5803" s="9">
        <v>0</v>
      </c>
      <c r="AF5803" s="9">
        <v>0</v>
      </c>
      <c r="AG5803" s="9">
        <v>0</v>
      </c>
      <c r="AH5803" s="9">
        <v>0</v>
      </c>
      <c r="AI5803" s="9">
        <v>0</v>
      </c>
      <c r="AJ5803" s="9">
        <v>0</v>
      </c>
      <c r="AK5803" s="9">
        <v>0</v>
      </c>
      <c r="AL5803" s="9">
        <v>0</v>
      </c>
      <c r="AM5803" s="9">
        <v>0</v>
      </c>
      <c r="AN5803" s="9">
        <v>0</v>
      </c>
      <c r="AO5803" s="9">
        <v>0</v>
      </c>
      <c r="AP5803" s="9">
        <v>0</v>
      </c>
      <c r="AQ5803" s="9">
        <v>0</v>
      </c>
      <c r="AR5803" s="9">
        <v>0</v>
      </c>
      <c r="AS5803" s="9">
        <v>0</v>
      </c>
      <c r="AT5803" s="9">
        <v>0</v>
      </c>
      <c r="AU5803" s="9">
        <v>0</v>
      </c>
      <c r="AV5803" s="9">
        <v>0</v>
      </c>
      <c r="AW5803" s="9">
        <v>0</v>
      </c>
      <c r="AX5803" s="9">
        <v>0</v>
      </c>
      <c r="AY5803" s="9">
        <v>0</v>
      </c>
      <c r="AZ5803" s="9">
        <v>0</v>
      </c>
      <c r="BA5803" s="9">
        <v>0</v>
      </c>
      <c r="BB5803" s="9">
        <v>0</v>
      </c>
      <c r="BC5803" s="9">
        <v>0</v>
      </c>
    </row>
    <row r="5804" spans="2:55" x14ac:dyDescent="0.45">
      <c r="B5804" s="25">
        <v>5797</v>
      </c>
      <c r="D5804" s="9" t="s">
        <v>110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0</v>
      </c>
      <c r="N5804" s="9">
        <v>0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0</v>
      </c>
      <c r="V5804" s="9">
        <v>0</v>
      </c>
      <c r="W5804" s="9">
        <v>0</v>
      </c>
      <c r="X5804" s="9">
        <v>0</v>
      </c>
      <c r="Y5804" s="9">
        <v>0</v>
      </c>
      <c r="Z5804" s="9">
        <v>0</v>
      </c>
      <c r="AA5804" s="9">
        <v>0</v>
      </c>
      <c r="AB5804" s="9">
        <v>0</v>
      </c>
      <c r="AC5804" s="9">
        <v>0</v>
      </c>
      <c r="AD5804" s="9">
        <v>0</v>
      </c>
      <c r="AE5804" s="9">
        <v>0</v>
      </c>
      <c r="AF5804" s="9">
        <v>0</v>
      </c>
      <c r="AG5804" s="9">
        <v>0</v>
      </c>
      <c r="AH5804" s="9">
        <v>0</v>
      </c>
      <c r="AI5804" s="9">
        <v>0</v>
      </c>
      <c r="AJ5804" s="9">
        <v>0</v>
      </c>
      <c r="AK5804" s="9">
        <v>0</v>
      </c>
      <c r="AL5804" s="9">
        <v>0</v>
      </c>
      <c r="AM5804" s="9">
        <v>0</v>
      </c>
      <c r="AN5804" s="9">
        <v>0</v>
      </c>
      <c r="AO5804" s="9">
        <v>0</v>
      </c>
      <c r="AP5804" s="9">
        <v>0</v>
      </c>
      <c r="AQ5804" s="9">
        <v>0</v>
      </c>
      <c r="AR5804" s="9">
        <v>0</v>
      </c>
      <c r="AS5804" s="9">
        <v>0</v>
      </c>
      <c r="AT5804" s="9">
        <v>0</v>
      </c>
      <c r="AU5804" s="9">
        <v>0</v>
      </c>
      <c r="AV5804" s="9">
        <v>0</v>
      </c>
      <c r="AW5804" s="9">
        <v>0</v>
      </c>
      <c r="AX5804" s="9">
        <v>0</v>
      </c>
      <c r="AY5804" s="9">
        <v>0</v>
      </c>
      <c r="AZ5804" s="9">
        <v>0</v>
      </c>
      <c r="BA5804" s="9">
        <v>0</v>
      </c>
      <c r="BB5804" s="9">
        <v>0</v>
      </c>
      <c r="BC5804" s="9">
        <v>0</v>
      </c>
    </row>
    <row r="5805" spans="2:55" x14ac:dyDescent="0.45">
      <c r="B5805" s="25">
        <v>5798</v>
      </c>
      <c r="D5805" s="9" t="s">
        <v>111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>
        <v>0</v>
      </c>
      <c r="S5805" s="9">
        <v>0</v>
      </c>
      <c r="T5805" s="9">
        <v>0</v>
      </c>
      <c r="U5805" s="9">
        <v>0</v>
      </c>
      <c r="V5805" s="9">
        <v>0</v>
      </c>
      <c r="W5805" s="9">
        <v>0</v>
      </c>
      <c r="X5805" s="9">
        <v>0</v>
      </c>
      <c r="Y5805" s="9">
        <v>0</v>
      </c>
      <c r="Z5805" s="9">
        <v>0</v>
      </c>
      <c r="AA5805" s="9">
        <v>0</v>
      </c>
      <c r="AB5805" s="9">
        <v>0</v>
      </c>
      <c r="AC5805" s="9">
        <v>0</v>
      </c>
      <c r="AD5805" s="9">
        <v>0</v>
      </c>
      <c r="AE5805" s="9">
        <v>0</v>
      </c>
      <c r="AF5805" s="9">
        <v>0</v>
      </c>
      <c r="AG5805" s="9">
        <v>0</v>
      </c>
      <c r="AH5805" s="9">
        <v>0</v>
      </c>
      <c r="AI5805" s="9">
        <v>0</v>
      </c>
      <c r="AJ5805" s="9">
        <v>0</v>
      </c>
      <c r="AK5805" s="9">
        <v>0</v>
      </c>
      <c r="AL5805" s="9">
        <v>0</v>
      </c>
      <c r="AM5805" s="9">
        <v>0</v>
      </c>
      <c r="AN5805" s="9">
        <v>0</v>
      </c>
      <c r="AO5805" s="9">
        <v>0</v>
      </c>
      <c r="AP5805" s="9">
        <v>0</v>
      </c>
      <c r="AQ5805" s="9">
        <v>0</v>
      </c>
      <c r="AR5805" s="9">
        <v>0</v>
      </c>
      <c r="AS5805" s="9">
        <v>0</v>
      </c>
      <c r="AT5805" s="9">
        <v>0</v>
      </c>
      <c r="AU5805" s="9">
        <v>0</v>
      </c>
      <c r="AV5805" s="9">
        <v>0</v>
      </c>
      <c r="AW5805" s="9">
        <v>0</v>
      </c>
      <c r="AX5805" s="9">
        <v>0</v>
      </c>
      <c r="AY5805" s="9">
        <v>0</v>
      </c>
      <c r="AZ5805" s="9">
        <v>0</v>
      </c>
      <c r="BA5805" s="9">
        <v>0</v>
      </c>
      <c r="BB5805" s="9">
        <v>0</v>
      </c>
      <c r="BC5805" s="9">
        <v>0</v>
      </c>
    </row>
    <row r="5806" spans="2:55" x14ac:dyDescent="0.45">
      <c r="B5806" s="25">
        <v>5799</v>
      </c>
      <c r="D5806" s="9" t="s">
        <v>112</v>
      </c>
      <c r="E5806" s="9">
        <v>0</v>
      </c>
      <c r="F5806" s="9">
        <v>0</v>
      </c>
      <c r="G5806" s="9">
        <v>0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0</v>
      </c>
      <c r="N5806" s="9">
        <v>0</v>
      </c>
      <c r="O5806" s="9">
        <v>0</v>
      </c>
      <c r="P5806" s="9">
        <v>0</v>
      </c>
      <c r="Q5806" s="9">
        <v>0</v>
      </c>
      <c r="R5806" s="9">
        <v>0</v>
      </c>
      <c r="S5806" s="9">
        <v>0</v>
      </c>
      <c r="T5806" s="9">
        <v>0</v>
      </c>
      <c r="U5806" s="9">
        <v>0</v>
      </c>
      <c r="V5806" s="9">
        <v>0</v>
      </c>
      <c r="W5806" s="9">
        <v>0</v>
      </c>
      <c r="X5806" s="9">
        <v>0</v>
      </c>
      <c r="Y5806" s="9">
        <v>0</v>
      </c>
      <c r="Z5806" s="9">
        <v>0</v>
      </c>
      <c r="AA5806" s="9">
        <v>0</v>
      </c>
      <c r="AB5806" s="9">
        <v>0</v>
      </c>
      <c r="AC5806" s="9">
        <v>0</v>
      </c>
      <c r="AD5806" s="9">
        <v>0</v>
      </c>
      <c r="AE5806" s="9">
        <v>0</v>
      </c>
      <c r="AF5806" s="9">
        <v>0</v>
      </c>
      <c r="AG5806" s="9">
        <v>0</v>
      </c>
      <c r="AH5806" s="9">
        <v>0</v>
      </c>
      <c r="AI5806" s="9">
        <v>0</v>
      </c>
      <c r="AJ5806" s="9">
        <v>0</v>
      </c>
      <c r="AK5806" s="9">
        <v>0</v>
      </c>
      <c r="AL5806" s="9">
        <v>0</v>
      </c>
      <c r="AM5806" s="9">
        <v>0</v>
      </c>
      <c r="AN5806" s="9">
        <v>0</v>
      </c>
      <c r="AO5806" s="9">
        <v>0</v>
      </c>
      <c r="AP5806" s="9">
        <v>0</v>
      </c>
      <c r="AQ5806" s="9">
        <v>0</v>
      </c>
      <c r="AR5806" s="9">
        <v>0</v>
      </c>
      <c r="AS5806" s="9">
        <v>0</v>
      </c>
      <c r="AT5806" s="9">
        <v>0</v>
      </c>
      <c r="AU5806" s="9">
        <v>0</v>
      </c>
      <c r="AV5806" s="9">
        <v>0</v>
      </c>
      <c r="AW5806" s="9">
        <v>0</v>
      </c>
      <c r="AX5806" s="9">
        <v>0</v>
      </c>
      <c r="AY5806" s="9">
        <v>0</v>
      </c>
      <c r="AZ5806" s="9">
        <v>0</v>
      </c>
      <c r="BA5806" s="9">
        <v>0</v>
      </c>
      <c r="BB5806" s="9">
        <v>0</v>
      </c>
      <c r="BC5806" s="9">
        <v>0</v>
      </c>
    </row>
    <row r="5807" spans="2:55" x14ac:dyDescent="0.45">
      <c r="B5807" s="25">
        <v>5800</v>
      </c>
      <c r="D5807" s="9" t="s">
        <v>113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0</v>
      </c>
      <c r="N5807" s="9">
        <v>0</v>
      </c>
      <c r="O5807" s="9">
        <v>0</v>
      </c>
      <c r="P5807" s="9">
        <v>0</v>
      </c>
      <c r="Q5807" s="9">
        <v>0</v>
      </c>
      <c r="R5807" s="9">
        <v>0</v>
      </c>
      <c r="S5807" s="9">
        <v>0</v>
      </c>
      <c r="T5807" s="9">
        <v>0</v>
      </c>
      <c r="U5807" s="9">
        <v>0</v>
      </c>
      <c r="V5807" s="9">
        <v>0</v>
      </c>
      <c r="W5807" s="9">
        <v>0</v>
      </c>
      <c r="X5807" s="9">
        <v>0</v>
      </c>
      <c r="Y5807" s="9">
        <v>0</v>
      </c>
      <c r="Z5807" s="9">
        <v>0</v>
      </c>
      <c r="AA5807" s="9">
        <v>0</v>
      </c>
      <c r="AB5807" s="9">
        <v>0</v>
      </c>
      <c r="AC5807" s="9">
        <v>0</v>
      </c>
      <c r="AD5807" s="9">
        <v>0</v>
      </c>
      <c r="AE5807" s="9">
        <v>0</v>
      </c>
      <c r="AF5807" s="9">
        <v>0</v>
      </c>
      <c r="AG5807" s="9">
        <v>0</v>
      </c>
      <c r="AH5807" s="9">
        <v>0</v>
      </c>
      <c r="AI5807" s="9">
        <v>0</v>
      </c>
      <c r="AJ5807" s="9">
        <v>0</v>
      </c>
      <c r="AK5807" s="9">
        <v>0</v>
      </c>
      <c r="AL5807" s="9">
        <v>0</v>
      </c>
      <c r="AM5807" s="9">
        <v>0</v>
      </c>
      <c r="AN5807" s="9">
        <v>0</v>
      </c>
      <c r="AO5807" s="9">
        <v>0</v>
      </c>
      <c r="AP5807" s="9">
        <v>0</v>
      </c>
      <c r="AQ5807" s="9">
        <v>0</v>
      </c>
      <c r="AR5807" s="9">
        <v>0</v>
      </c>
      <c r="AS5807" s="9">
        <v>0</v>
      </c>
      <c r="AT5807" s="9">
        <v>0</v>
      </c>
      <c r="AU5807" s="9">
        <v>0</v>
      </c>
      <c r="AV5807" s="9">
        <v>0</v>
      </c>
      <c r="AW5807" s="9">
        <v>0</v>
      </c>
      <c r="AX5807" s="9">
        <v>0</v>
      </c>
      <c r="AY5807" s="9">
        <v>0</v>
      </c>
      <c r="AZ5807" s="9">
        <v>0</v>
      </c>
      <c r="BA5807" s="9">
        <v>0</v>
      </c>
      <c r="BB5807" s="9">
        <v>0</v>
      </c>
      <c r="BC5807" s="9">
        <v>0</v>
      </c>
    </row>
    <row r="5808" spans="2:55" x14ac:dyDescent="0.45">
      <c r="B5808" s="25">
        <v>5801</v>
      </c>
      <c r="D5808" s="9" t="s">
        <v>114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  <c r="J5808" s="9">
        <v>0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0</v>
      </c>
      <c r="Q5808" s="9">
        <v>0</v>
      </c>
      <c r="R5808" s="9">
        <v>0</v>
      </c>
      <c r="S5808" s="9">
        <v>0</v>
      </c>
      <c r="T5808" s="9">
        <v>0</v>
      </c>
      <c r="U5808" s="9">
        <v>0</v>
      </c>
      <c r="V5808" s="9">
        <v>0</v>
      </c>
      <c r="W5808" s="9">
        <v>0</v>
      </c>
      <c r="X5808" s="9">
        <v>0</v>
      </c>
      <c r="Y5808" s="9">
        <v>0</v>
      </c>
      <c r="Z5808" s="9">
        <v>0</v>
      </c>
      <c r="AA5808" s="9">
        <v>0</v>
      </c>
      <c r="AB5808" s="9">
        <v>0</v>
      </c>
      <c r="AC5808" s="9">
        <v>0</v>
      </c>
      <c r="AD5808" s="9">
        <v>0</v>
      </c>
      <c r="AE5808" s="9">
        <v>0</v>
      </c>
      <c r="AF5808" s="9">
        <v>0</v>
      </c>
      <c r="AG5808" s="9">
        <v>0</v>
      </c>
      <c r="AH5808" s="9">
        <v>0</v>
      </c>
      <c r="AI5808" s="9">
        <v>0</v>
      </c>
      <c r="AJ5808" s="9">
        <v>0</v>
      </c>
      <c r="AK5808" s="9">
        <v>0</v>
      </c>
      <c r="AL5808" s="9">
        <v>0</v>
      </c>
      <c r="AM5808" s="9">
        <v>0</v>
      </c>
      <c r="AN5808" s="9">
        <v>0</v>
      </c>
      <c r="AO5808" s="9">
        <v>0</v>
      </c>
      <c r="AP5808" s="9">
        <v>0</v>
      </c>
      <c r="AQ5808" s="9">
        <v>0</v>
      </c>
      <c r="AR5808" s="9">
        <v>0</v>
      </c>
      <c r="AS5808" s="9">
        <v>0</v>
      </c>
      <c r="AT5808" s="9">
        <v>0</v>
      </c>
      <c r="AU5808" s="9">
        <v>0</v>
      </c>
      <c r="AV5808" s="9">
        <v>0</v>
      </c>
      <c r="AW5808" s="9">
        <v>0</v>
      </c>
      <c r="AX5808" s="9">
        <v>0</v>
      </c>
      <c r="AY5808" s="9">
        <v>0</v>
      </c>
      <c r="AZ5808" s="9">
        <v>0</v>
      </c>
      <c r="BA5808" s="9">
        <v>0</v>
      </c>
      <c r="BB5808" s="9">
        <v>0</v>
      </c>
      <c r="BC5808" s="9">
        <v>0</v>
      </c>
    </row>
    <row r="5809" spans="2:55" x14ac:dyDescent="0.45">
      <c r="B5809" s="25">
        <v>5802</v>
      </c>
      <c r="D5809" s="9" t="s">
        <v>115</v>
      </c>
      <c r="E5809" s="9">
        <v>0</v>
      </c>
      <c r="F5809" s="9">
        <v>0</v>
      </c>
      <c r="G5809" s="9">
        <v>0</v>
      </c>
      <c r="H5809" s="9">
        <v>0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7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0</v>
      </c>
      <c r="X5809" s="9">
        <v>0</v>
      </c>
      <c r="Y5809" s="9">
        <v>0</v>
      </c>
      <c r="Z5809" s="9">
        <v>0</v>
      </c>
      <c r="AA5809" s="9">
        <v>0</v>
      </c>
      <c r="AB5809" s="9">
        <v>29</v>
      </c>
      <c r="AC5809" s="9">
        <v>0</v>
      </c>
      <c r="AD5809" s="9">
        <v>0</v>
      </c>
      <c r="AE5809" s="9">
        <v>0</v>
      </c>
      <c r="AF5809" s="9">
        <v>0</v>
      </c>
      <c r="AG5809" s="9">
        <v>0</v>
      </c>
      <c r="AH5809" s="9">
        <v>0</v>
      </c>
      <c r="AI5809" s="9">
        <v>0</v>
      </c>
      <c r="AJ5809" s="9">
        <v>0</v>
      </c>
      <c r="AK5809" s="9">
        <v>0</v>
      </c>
      <c r="AL5809" s="9">
        <v>0</v>
      </c>
      <c r="AM5809" s="9">
        <v>0</v>
      </c>
      <c r="AN5809" s="9">
        <v>0</v>
      </c>
      <c r="AO5809" s="9">
        <v>0</v>
      </c>
      <c r="AP5809" s="9">
        <v>0</v>
      </c>
      <c r="AQ5809" s="9">
        <v>0</v>
      </c>
      <c r="AR5809" s="9">
        <v>0</v>
      </c>
      <c r="AS5809" s="9">
        <v>0</v>
      </c>
      <c r="AT5809" s="9">
        <v>0</v>
      </c>
      <c r="AU5809" s="9">
        <v>0</v>
      </c>
      <c r="AV5809" s="9">
        <v>0</v>
      </c>
      <c r="AW5809" s="9">
        <v>0</v>
      </c>
      <c r="AX5809" s="9">
        <v>3</v>
      </c>
      <c r="AY5809" s="9">
        <v>0</v>
      </c>
      <c r="AZ5809" s="9">
        <v>0</v>
      </c>
      <c r="BA5809" s="9">
        <v>0</v>
      </c>
      <c r="BB5809" s="9">
        <v>0</v>
      </c>
      <c r="BC5809" s="9">
        <v>0</v>
      </c>
    </row>
    <row r="5810" spans="2:55" x14ac:dyDescent="0.45">
      <c r="B5810" s="25">
        <v>5803</v>
      </c>
      <c r="D5810" s="9" t="s">
        <v>116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0</v>
      </c>
      <c r="R5810" s="9">
        <v>0</v>
      </c>
      <c r="S5810" s="9">
        <v>0</v>
      </c>
      <c r="T5810" s="9">
        <v>0</v>
      </c>
      <c r="U5810" s="9">
        <v>0</v>
      </c>
      <c r="V5810" s="9">
        <v>0</v>
      </c>
      <c r="W5810" s="9">
        <v>0</v>
      </c>
      <c r="X5810" s="9">
        <v>0</v>
      </c>
      <c r="Y5810" s="9">
        <v>0</v>
      </c>
      <c r="Z5810" s="9">
        <v>0</v>
      </c>
      <c r="AA5810" s="9">
        <v>0</v>
      </c>
      <c r="AB5810" s="9">
        <v>0</v>
      </c>
      <c r="AC5810" s="9">
        <v>0</v>
      </c>
      <c r="AD5810" s="9">
        <v>0</v>
      </c>
      <c r="AE5810" s="9">
        <v>0</v>
      </c>
      <c r="AF5810" s="9">
        <v>0</v>
      </c>
      <c r="AG5810" s="9">
        <v>0</v>
      </c>
      <c r="AH5810" s="9">
        <v>0</v>
      </c>
      <c r="AI5810" s="9">
        <v>0</v>
      </c>
      <c r="AJ5810" s="9">
        <v>0</v>
      </c>
      <c r="AK5810" s="9">
        <v>0</v>
      </c>
      <c r="AL5810" s="9">
        <v>0</v>
      </c>
      <c r="AM5810" s="9">
        <v>0</v>
      </c>
      <c r="AN5810" s="9">
        <v>0</v>
      </c>
      <c r="AO5810" s="9">
        <v>0</v>
      </c>
      <c r="AP5810" s="9">
        <v>0</v>
      </c>
      <c r="AQ5810" s="9">
        <v>0</v>
      </c>
      <c r="AR5810" s="9">
        <v>0</v>
      </c>
      <c r="AS5810" s="9">
        <v>0</v>
      </c>
      <c r="AT5810" s="9">
        <v>0</v>
      </c>
      <c r="AU5810" s="9">
        <v>0</v>
      </c>
      <c r="AV5810" s="9">
        <v>0</v>
      </c>
      <c r="AW5810" s="9">
        <v>0</v>
      </c>
      <c r="AX5810" s="9">
        <v>0</v>
      </c>
      <c r="AY5810" s="9">
        <v>0</v>
      </c>
      <c r="AZ5810" s="9">
        <v>4</v>
      </c>
      <c r="BA5810" s="9">
        <v>0</v>
      </c>
      <c r="BB5810" s="9">
        <v>0</v>
      </c>
      <c r="BC5810" s="9">
        <v>0</v>
      </c>
    </row>
    <row r="5811" spans="2:55" x14ac:dyDescent="0.45">
      <c r="B5811" s="25">
        <v>5804</v>
      </c>
      <c r="D5811" s="9" t="s">
        <v>117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>
        <v>0</v>
      </c>
      <c r="S5811" s="9">
        <v>0</v>
      </c>
      <c r="T5811" s="9">
        <v>0</v>
      </c>
      <c r="U5811" s="9">
        <v>0</v>
      </c>
      <c r="V5811" s="9">
        <v>0</v>
      </c>
      <c r="W5811" s="9">
        <v>0</v>
      </c>
      <c r="X5811" s="9">
        <v>0</v>
      </c>
      <c r="Y5811" s="9">
        <v>0</v>
      </c>
      <c r="Z5811" s="9">
        <v>0</v>
      </c>
      <c r="AA5811" s="9">
        <v>0</v>
      </c>
      <c r="AB5811" s="9">
        <v>0</v>
      </c>
      <c r="AC5811" s="9">
        <v>0</v>
      </c>
      <c r="AD5811" s="9">
        <v>0</v>
      </c>
      <c r="AE5811" s="9">
        <v>0</v>
      </c>
      <c r="AF5811" s="9">
        <v>0</v>
      </c>
      <c r="AG5811" s="9">
        <v>0</v>
      </c>
      <c r="AH5811" s="9">
        <v>0</v>
      </c>
      <c r="AI5811" s="9">
        <v>0</v>
      </c>
      <c r="AJ5811" s="9">
        <v>0</v>
      </c>
      <c r="AK5811" s="9">
        <v>0</v>
      </c>
      <c r="AL5811" s="9">
        <v>0</v>
      </c>
      <c r="AM5811" s="9">
        <v>0</v>
      </c>
      <c r="AN5811" s="9">
        <v>0</v>
      </c>
      <c r="AO5811" s="9">
        <v>0</v>
      </c>
      <c r="AP5811" s="9">
        <v>0</v>
      </c>
      <c r="AQ5811" s="9">
        <v>0</v>
      </c>
      <c r="AR5811" s="9">
        <v>0</v>
      </c>
      <c r="AS5811" s="9">
        <v>0</v>
      </c>
      <c r="AT5811" s="9">
        <v>0</v>
      </c>
      <c r="AU5811" s="9">
        <v>0</v>
      </c>
      <c r="AV5811" s="9">
        <v>0</v>
      </c>
      <c r="AW5811" s="9">
        <v>0</v>
      </c>
      <c r="AX5811" s="9">
        <v>0</v>
      </c>
      <c r="AY5811" s="9">
        <v>0</v>
      </c>
      <c r="AZ5811" s="9">
        <v>0</v>
      </c>
      <c r="BA5811" s="9">
        <v>3</v>
      </c>
      <c r="BB5811" s="9">
        <v>0</v>
      </c>
      <c r="BC5811" s="9">
        <v>0</v>
      </c>
    </row>
    <row r="5812" spans="2:55" x14ac:dyDescent="0.45">
      <c r="B5812" s="25">
        <v>5805</v>
      </c>
      <c r="D5812" s="9" t="s">
        <v>118</v>
      </c>
      <c r="E5812" s="9">
        <v>0</v>
      </c>
      <c r="F5812" s="9">
        <v>0</v>
      </c>
      <c r="G5812" s="9">
        <v>0</v>
      </c>
      <c r="H5812" s="9">
        <v>0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0</v>
      </c>
      <c r="P5812" s="9">
        <v>0</v>
      </c>
      <c r="Q5812" s="9">
        <v>0</v>
      </c>
      <c r="R5812" s="9">
        <v>0</v>
      </c>
      <c r="S5812" s="9">
        <v>0</v>
      </c>
      <c r="T5812" s="9">
        <v>0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  <c r="AC5812" s="9">
        <v>0</v>
      </c>
      <c r="AD5812" s="9">
        <v>5</v>
      </c>
      <c r="AE5812" s="9">
        <v>0</v>
      </c>
      <c r="AF5812" s="9">
        <v>0</v>
      </c>
      <c r="AG5812" s="9">
        <v>0</v>
      </c>
      <c r="AH5812" s="9">
        <v>0</v>
      </c>
      <c r="AI5812" s="9">
        <v>0</v>
      </c>
      <c r="AJ5812" s="9">
        <v>0</v>
      </c>
      <c r="AK5812" s="9">
        <v>0</v>
      </c>
      <c r="AL5812" s="9">
        <v>0</v>
      </c>
      <c r="AM5812" s="9">
        <v>0</v>
      </c>
      <c r="AN5812" s="9">
        <v>0</v>
      </c>
      <c r="AO5812" s="9">
        <v>0</v>
      </c>
      <c r="AP5812" s="9">
        <v>0</v>
      </c>
      <c r="AQ5812" s="9">
        <v>0</v>
      </c>
      <c r="AR5812" s="9">
        <v>0</v>
      </c>
      <c r="AS5812" s="9">
        <v>0</v>
      </c>
      <c r="AT5812" s="9">
        <v>0</v>
      </c>
      <c r="AU5812" s="9">
        <v>0</v>
      </c>
      <c r="AV5812" s="9">
        <v>0</v>
      </c>
      <c r="AW5812" s="9">
        <v>0</v>
      </c>
      <c r="AX5812" s="9">
        <v>0</v>
      </c>
      <c r="AY5812" s="9">
        <v>0</v>
      </c>
      <c r="AZ5812" s="9">
        <v>0</v>
      </c>
      <c r="BA5812" s="9">
        <v>0</v>
      </c>
      <c r="BB5812" s="9">
        <v>0</v>
      </c>
      <c r="BC5812" s="9">
        <v>0</v>
      </c>
    </row>
    <row r="5813" spans="2:55" x14ac:dyDescent="0.45">
      <c r="B5813" s="25">
        <v>5806</v>
      </c>
      <c r="D5813" s="9" t="s">
        <v>119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>
        <v>0</v>
      </c>
      <c r="S5813" s="9">
        <v>0</v>
      </c>
      <c r="T5813" s="9">
        <v>0</v>
      </c>
      <c r="U5813" s="9">
        <v>0</v>
      </c>
      <c r="V5813" s="9">
        <v>0</v>
      </c>
      <c r="W5813" s="9">
        <v>0</v>
      </c>
      <c r="X5813" s="9">
        <v>0</v>
      </c>
      <c r="Y5813" s="9">
        <v>0</v>
      </c>
      <c r="Z5813" s="9">
        <v>0</v>
      </c>
      <c r="AA5813" s="9">
        <v>0</v>
      </c>
      <c r="AB5813" s="9">
        <v>0</v>
      </c>
      <c r="AC5813" s="9">
        <v>0</v>
      </c>
      <c r="AD5813" s="9">
        <v>0</v>
      </c>
      <c r="AE5813" s="9">
        <v>0</v>
      </c>
      <c r="AF5813" s="9">
        <v>0</v>
      </c>
      <c r="AG5813" s="9">
        <v>0</v>
      </c>
      <c r="AH5813" s="9">
        <v>0</v>
      </c>
      <c r="AI5813" s="9">
        <v>0</v>
      </c>
      <c r="AJ5813" s="9">
        <v>0</v>
      </c>
      <c r="AK5813" s="9">
        <v>0</v>
      </c>
      <c r="AL5813" s="9">
        <v>0</v>
      </c>
      <c r="AM5813" s="9">
        <v>0</v>
      </c>
      <c r="AN5813" s="9">
        <v>0</v>
      </c>
      <c r="AO5813" s="9">
        <v>0</v>
      </c>
      <c r="AP5813" s="9">
        <v>0</v>
      </c>
      <c r="AQ5813" s="9">
        <v>0</v>
      </c>
      <c r="AR5813" s="9">
        <v>0</v>
      </c>
      <c r="AS5813" s="9">
        <v>0</v>
      </c>
      <c r="AT5813" s="9">
        <v>0</v>
      </c>
      <c r="AU5813" s="9">
        <v>0</v>
      </c>
      <c r="AV5813" s="9">
        <v>0</v>
      </c>
      <c r="AW5813" s="9">
        <v>0</v>
      </c>
      <c r="AX5813" s="9">
        <v>0</v>
      </c>
      <c r="AY5813" s="9">
        <v>0</v>
      </c>
      <c r="AZ5813" s="9">
        <v>0</v>
      </c>
      <c r="BA5813" s="9">
        <v>0</v>
      </c>
      <c r="BB5813" s="9">
        <v>0</v>
      </c>
      <c r="BC5813" s="9">
        <v>0</v>
      </c>
    </row>
    <row r="5814" spans="2:55" x14ac:dyDescent="0.45">
      <c r="B5814" s="25">
        <v>5807</v>
      </c>
      <c r="D5814" s="9" t="s">
        <v>120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0</v>
      </c>
      <c r="N5814" s="9">
        <v>0</v>
      </c>
      <c r="O5814" s="9">
        <v>0</v>
      </c>
      <c r="P5814" s="9">
        <v>0</v>
      </c>
      <c r="Q5814" s="9">
        <v>0</v>
      </c>
      <c r="R5814" s="9">
        <v>0</v>
      </c>
      <c r="S5814" s="9">
        <v>0</v>
      </c>
      <c r="T5814" s="9">
        <v>0</v>
      </c>
      <c r="U5814" s="9">
        <v>0</v>
      </c>
      <c r="V5814" s="9">
        <v>0</v>
      </c>
      <c r="W5814" s="9">
        <v>0</v>
      </c>
      <c r="X5814" s="9">
        <v>0</v>
      </c>
      <c r="Y5814" s="9">
        <v>0</v>
      </c>
      <c r="Z5814" s="9">
        <v>0</v>
      </c>
      <c r="AA5814" s="9">
        <v>0</v>
      </c>
      <c r="AB5814" s="9">
        <v>0</v>
      </c>
      <c r="AC5814" s="9">
        <v>0</v>
      </c>
      <c r="AD5814" s="9">
        <v>0</v>
      </c>
      <c r="AE5814" s="9">
        <v>0</v>
      </c>
      <c r="AF5814" s="9">
        <v>0</v>
      </c>
      <c r="AG5814" s="9">
        <v>0</v>
      </c>
      <c r="AH5814" s="9">
        <v>0</v>
      </c>
      <c r="AI5814" s="9">
        <v>0</v>
      </c>
      <c r="AJ5814" s="9">
        <v>0</v>
      </c>
      <c r="AK5814" s="9">
        <v>0</v>
      </c>
      <c r="AL5814" s="9">
        <v>0</v>
      </c>
      <c r="AM5814" s="9">
        <v>0</v>
      </c>
      <c r="AN5814" s="9">
        <v>0</v>
      </c>
      <c r="AO5814" s="9">
        <v>0</v>
      </c>
      <c r="AP5814" s="9">
        <v>0</v>
      </c>
      <c r="AQ5814" s="9">
        <v>0</v>
      </c>
      <c r="AR5814" s="9">
        <v>0</v>
      </c>
      <c r="AS5814" s="9">
        <v>0</v>
      </c>
      <c r="AT5814" s="9">
        <v>0</v>
      </c>
      <c r="AU5814" s="9">
        <v>0</v>
      </c>
      <c r="AV5814" s="9">
        <v>0</v>
      </c>
      <c r="AW5814" s="9">
        <v>0</v>
      </c>
      <c r="AX5814" s="9">
        <v>0</v>
      </c>
      <c r="AY5814" s="9">
        <v>0</v>
      </c>
      <c r="AZ5814" s="9">
        <v>0</v>
      </c>
      <c r="BA5814" s="9">
        <v>0</v>
      </c>
      <c r="BB5814" s="9">
        <v>0</v>
      </c>
      <c r="BC5814" s="9">
        <v>0</v>
      </c>
    </row>
    <row r="5815" spans="2:55" x14ac:dyDescent="0.45">
      <c r="B5815" s="25">
        <v>5808</v>
      </c>
      <c r="D5815" s="9" t="s">
        <v>121</v>
      </c>
      <c r="E5815" s="9">
        <v>0</v>
      </c>
      <c r="F5815" s="9">
        <v>0</v>
      </c>
      <c r="G5815" s="9">
        <v>0</v>
      </c>
      <c r="H5815" s="9">
        <v>0</v>
      </c>
      <c r="I5815" s="9">
        <v>0</v>
      </c>
      <c r="J5815" s="9">
        <v>0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6</v>
      </c>
      <c r="R5815" s="9">
        <v>0</v>
      </c>
      <c r="S5815" s="9">
        <v>0</v>
      </c>
      <c r="T5815" s="9">
        <v>0</v>
      </c>
      <c r="U5815" s="9">
        <v>0</v>
      </c>
      <c r="V5815" s="9">
        <v>0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  <c r="AC5815" s="9">
        <v>0</v>
      </c>
      <c r="AD5815" s="9">
        <v>0</v>
      </c>
      <c r="AE5815" s="9">
        <v>0</v>
      </c>
      <c r="AF5815" s="9">
        <v>0</v>
      </c>
      <c r="AG5815" s="9">
        <v>0</v>
      </c>
      <c r="AH5815" s="9">
        <v>0</v>
      </c>
      <c r="AI5815" s="9">
        <v>0</v>
      </c>
      <c r="AJ5815" s="9">
        <v>0</v>
      </c>
      <c r="AK5815" s="9">
        <v>0</v>
      </c>
      <c r="AL5815" s="9">
        <v>0</v>
      </c>
      <c r="AM5815" s="9">
        <v>0</v>
      </c>
      <c r="AN5815" s="9">
        <v>0</v>
      </c>
      <c r="AO5815" s="9">
        <v>0</v>
      </c>
      <c r="AP5815" s="9">
        <v>0</v>
      </c>
      <c r="AQ5815" s="9">
        <v>0</v>
      </c>
      <c r="AR5815" s="9">
        <v>0</v>
      </c>
      <c r="AS5815" s="9">
        <v>0</v>
      </c>
      <c r="AT5815" s="9">
        <v>0</v>
      </c>
      <c r="AU5815" s="9">
        <v>0</v>
      </c>
      <c r="AV5815" s="9">
        <v>0</v>
      </c>
      <c r="AW5815" s="9">
        <v>0</v>
      </c>
      <c r="AX5815" s="9">
        <v>0</v>
      </c>
      <c r="AY5815" s="9">
        <v>0</v>
      </c>
      <c r="AZ5815" s="9">
        <v>0</v>
      </c>
      <c r="BA5815" s="9">
        <v>0</v>
      </c>
      <c r="BB5815" s="9">
        <v>0</v>
      </c>
      <c r="BC5815" s="9">
        <v>0</v>
      </c>
    </row>
    <row r="5816" spans="2:55" x14ac:dyDescent="0.45">
      <c r="B5816" s="25">
        <v>5809</v>
      </c>
      <c r="D5816" s="9" t="s">
        <v>122</v>
      </c>
      <c r="E5816" s="9">
        <v>0</v>
      </c>
      <c r="F5816" s="9">
        <v>0</v>
      </c>
      <c r="G5816" s="9">
        <v>0</v>
      </c>
      <c r="H5816" s="9">
        <v>0</v>
      </c>
      <c r="I5816" s="9">
        <v>3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0</v>
      </c>
      <c r="R5816" s="9">
        <v>0</v>
      </c>
      <c r="S5816" s="9">
        <v>0</v>
      </c>
      <c r="T5816" s="9">
        <v>0</v>
      </c>
      <c r="U5816" s="9">
        <v>0</v>
      </c>
      <c r="V5816" s="9">
        <v>0</v>
      </c>
      <c r="W5816" s="9">
        <v>0</v>
      </c>
      <c r="X5816" s="9">
        <v>0</v>
      </c>
      <c r="Y5816" s="9">
        <v>0</v>
      </c>
      <c r="Z5816" s="9">
        <v>0</v>
      </c>
      <c r="AA5816" s="9">
        <v>0</v>
      </c>
      <c r="AB5816" s="9">
        <v>0</v>
      </c>
      <c r="AC5816" s="9">
        <v>0</v>
      </c>
      <c r="AD5816" s="9">
        <v>0</v>
      </c>
      <c r="AE5816" s="9">
        <v>0</v>
      </c>
      <c r="AF5816" s="9">
        <v>0</v>
      </c>
      <c r="AG5816" s="9">
        <v>0</v>
      </c>
      <c r="AH5816" s="9">
        <v>0</v>
      </c>
      <c r="AI5816" s="9">
        <v>0</v>
      </c>
      <c r="AJ5816" s="9">
        <v>0</v>
      </c>
      <c r="AK5816" s="9">
        <v>0</v>
      </c>
      <c r="AL5816" s="9">
        <v>0</v>
      </c>
      <c r="AM5816" s="9">
        <v>0</v>
      </c>
      <c r="AN5816" s="9">
        <v>0</v>
      </c>
      <c r="AO5816" s="9">
        <v>0</v>
      </c>
      <c r="AP5816" s="9">
        <v>0</v>
      </c>
      <c r="AQ5816" s="9">
        <v>0</v>
      </c>
      <c r="AR5816" s="9">
        <v>0</v>
      </c>
      <c r="AS5816" s="9">
        <v>0</v>
      </c>
      <c r="AT5816" s="9">
        <v>0</v>
      </c>
      <c r="AU5816" s="9">
        <v>0</v>
      </c>
      <c r="AV5816" s="9">
        <v>0</v>
      </c>
      <c r="AW5816" s="9">
        <v>0</v>
      </c>
      <c r="AX5816" s="9">
        <v>0</v>
      </c>
      <c r="AY5816" s="9">
        <v>0</v>
      </c>
      <c r="AZ5816" s="9">
        <v>0</v>
      </c>
      <c r="BA5816" s="9">
        <v>0</v>
      </c>
      <c r="BB5816" s="9">
        <v>0</v>
      </c>
      <c r="BC5816" s="9">
        <v>0</v>
      </c>
    </row>
    <row r="5817" spans="2:55" x14ac:dyDescent="0.45">
      <c r="B5817" s="25">
        <v>5810</v>
      </c>
      <c r="D5817" s="9" t="s">
        <v>123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0</v>
      </c>
      <c r="R5817" s="9">
        <v>0</v>
      </c>
      <c r="S5817" s="9">
        <v>0</v>
      </c>
      <c r="T5817" s="9">
        <v>0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0</v>
      </c>
      <c r="AB5817" s="9">
        <v>0</v>
      </c>
      <c r="AC5817" s="9">
        <v>0</v>
      </c>
      <c r="AD5817" s="9">
        <v>0</v>
      </c>
      <c r="AE5817" s="9">
        <v>0</v>
      </c>
      <c r="AF5817" s="9">
        <v>0</v>
      </c>
      <c r="AG5817" s="9">
        <v>0</v>
      </c>
      <c r="AH5817" s="9">
        <v>0</v>
      </c>
      <c r="AI5817" s="9">
        <v>0</v>
      </c>
      <c r="AJ5817" s="9">
        <v>0</v>
      </c>
      <c r="AK5817" s="9">
        <v>0</v>
      </c>
      <c r="AL5817" s="9">
        <v>0</v>
      </c>
      <c r="AM5817" s="9">
        <v>0</v>
      </c>
      <c r="AN5817" s="9">
        <v>0</v>
      </c>
      <c r="AO5817" s="9">
        <v>0</v>
      </c>
      <c r="AP5817" s="9">
        <v>0</v>
      </c>
      <c r="AQ5817" s="9">
        <v>0</v>
      </c>
      <c r="AR5817" s="9">
        <v>0</v>
      </c>
      <c r="AS5817" s="9">
        <v>0</v>
      </c>
      <c r="AT5817" s="9">
        <v>0</v>
      </c>
      <c r="AU5817" s="9">
        <v>0</v>
      </c>
      <c r="AV5817" s="9">
        <v>0</v>
      </c>
      <c r="AW5817" s="9">
        <v>0</v>
      </c>
      <c r="AX5817" s="9">
        <v>0</v>
      </c>
      <c r="AY5817" s="9">
        <v>0</v>
      </c>
      <c r="AZ5817" s="9">
        <v>0</v>
      </c>
      <c r="BA5817" s="9">
        <v>0</v>
      </c>
      <c r="BB5817" s="9">
        <v>0</v>
      </c>
      <c r="BC5817" s="9">
        <v>0</v>
      </c>
    </row>
    <row r="5818" spans="2:55" x14ac:dyDescent="0.45">
      <c r="B5818" s="25">
        <v>5811</v>
      </c>
      <c r="D5818" s="9" t="s">
        <v>124</v>
      </c>
      <c r="E5818" s="9">
        <v>0</v>
      </c>
      <c r="F5818" s="9">
        <v>0</v>
      </c>
      <c r="G5818" s="9">
        <v>0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  <c r="N5818" s="9">
        <v>0</v>
      </c>
      <c r="O5818" s="9">
        <v>0</v>
      </c>
      <c r="P5818" s="9">
        <v>0</v>
      </c>
      <c r="Q5818" s="9">
        <v>0</v>
      </c>
      <c r="R5818" s="9">
        <v>0</v>
      </c>
      <c r="S5818" s="9">
        <v>0</v>
      </c>
      <c r="T5818" s="9">
        <v>0</v>
      </c>
      <c r="U5818" s="9">
        <v>0</v>
      </c>
      <c r="V5818" s="9">
        <v>0</v>
      </c>
      <c r="W5818" s="9">
        <v>0</v>
      </c>
      <c r="X5818" s="9">
        <v>0</v>
      </c>
      <c r="Y5818" s="9">
        <v>0</v>
      </c>
      <c r="Z5818" s="9">
        <v>0</v>
      </c>
      <c r="AA5818" s="9">
        <v>0</v>
      </c>
      <c r="AB5818" s="9">
        <v>0</v>
      </c>
      <c r="AC5818" s="9">
        <v>0</v>
      </c>
      <c r="AD5818" s="9">
        <v>0</v>
      </c>
      <c r="AE5818" s="9">
        <v>0</v>
      </c>
      <c r="AF5818" s="9">
        <v>0</v>
      </c>
      <c r="AG5818" s="9">
        <v>0</v>
      </c>
      <c r="AH5818" s="9">
        <v>0</v>
      </c>
      <c r="AI5818" s="9">
        <v>0</v>
      </c>
      <c r="AJ5818" s="9">
        <v>0</v>
      </c>
      <c r="AK5818" s="9">
        <v>0</v>
      </c>
      <c r="AL5818" s="9">
        <v>0</v>
      </c>
      <c r="AM5818" s="9">
        <v>0</v>
      </c>
      <c r="AN5818" s="9">
        <v>0</v>
      </c>
      <c r="AO5818" s="9">
        <v>0</v>
      </c>
      <c r="AP5818" s="9">
        <v>0</v>
      </c>
      <c r="AQ5818" s="9">
        <v>0</v>
      </c>
      <c r="AR5818" s="9">
        <v>0</v>
      </c>
      <c r="AS5818" s="9">
        <v>0</v>
      </c>
      <c r="AT5818" s="9">
        <v>0</v>
      </c>
      <c r="AU5818" s="9">
        <v>0</v>
      </c>
      <c r="AV5818" s="9">
        <v>0</v>
      </c>
      <c r="AW5818" s="9">
        <v>0</v>
      </c>
      <c r="AX5818" s="9">
        <v>0</v>
      </c>
      <c r="AY5818" s="9">
        <v>0</v>
      </c>
      <c r="AZ5818" s="9">
        <v>0</v>
      </c>
      <c r="BA5818" s="9">
        <v>0</v>
      </c>
      <c r="BB5818" s="9">
        <v>0</v>
      </c>
      <c r="BC5818" s="9">
        <v>0</v>
      </c>
    </row>
    <row r="5819" spans="2:55" x14ac:dyDescent="0.45">
      <c r="B5819" s="25">
        <v>5812</v>
      </c>
      <c r="D5819" s="9" t="s">
        <v>125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>
        <v>0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0</v>
      </c>
      <c r="Z5819" s="9">
        <v>0</v>
      </c>
      <c r="AA5819" s="9">
        <v>0</v>
      </c>
      <c r="AB5819" s="9">
        <v>0</v>
      </c>
      <c r="AC5819" s="9">
        <v>0</v>
      </c>
      <c r="AD5819" s="9">
        <v>0</v>
      </c>
      <c r="AE5819" s="9">
        <v>0</v>
      </c>
      <c r="AF5819" s="9">
        <v>0</v>
      </c>
      <c r="AG5819" s="9">
        <v>0</v>
      </c>
      <c r="AH5819" s="9">
        <v>0</v>
      </c>
      <c r="AI5819" s="9">
        <v>0</v>
      </c>
      <c r="AJ5819" s="9">
        <v>0</v>
      </c>
      <c r="AK5819" s="9">
        <v>0</v>
      </c>
      <c r="AL5819" s="9">
        <v>0</v>
      </c>
      <c r="AM5819" s="9">
        <v>0</v>
      </c>
      <c r="AN5819" s="9">
        <v>0</v>
      </c>
      <c r="AO5819" s="9">
        <v>0</v>
      </c>
      <c r="AP5819" s="9">
        <v>0</v>
      </c>
      <c r="AQ5819" s="9">
        <v>0</v>
      </c>
      <c r="AR5819" s="9">
        <v>0</v>
      </c>
      <c r="AS5819" s="9">
        <v>0</v>
      </c>
      <c r="AT5819" s="9">
        <v>0</v>
      </c>
      <c r="AU5819" s="9">
        <v>0</v>
      </c>
      <c r="AV5819" s="9">
        <v>0</v>
      </c>
      <c r="AW5819" s="9">
        <v>0</v>
      </c>
      <c r="AX5819" s="9">
        <v>0</v>
      </c>
      <c r="AY5819" s="9">
        <v>0</v>
      </c>
      <c r="AZ5819" s="9">
        <v>0</v>
      </c>
      <c r="BA5819" s="9">
        <v>0</v>
      </c>
      <c r="BB5819" s="9">
        <v>0</v>
      </c>
      <c r="BC5819" s="9">
        <v>0</v>
      </c>
    </row>
    <row r="5820" spans="2:55" x14ac:dyDescent="0.45">
      <c r="B5820" s="25">
        <v>5813</v>
      </c>
      <c r="D5820" s="9" t="s">
        <v>126</v>
      </c>
      <c r="E5820" s="9">
        <v>0</v>
      </c>
      <c r="F5820" s="9">
        <v>0</v>
      </c>
      <c r="G5820" s="9">
        <v>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9">
        <v>0</v>
      </c>
      <c r="T5820" s="9">
        <v>0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  <c r="AC5820" s="9">
        <v>0</v>
      </c>
      <c r="AD5820" s="9">
        <v>0</v>
      </c>
      <c r="AE5820" s="9">
        <v>0</v>
      </c>
      <c r="AF5820" s="9">
        <v>0</v>
      </c>
      <c r="AG5820" s="9">
        <v>0</v>
      </c>
      <c r="AH5820" s="9">
        <v>0</v>
      </c>
      <c r="AI5820" s="9">
        <v>0</v>
      </c>
      <c r="AJ5820" s="9">
        <v>0</v>
      </c>
      <c r="AK5820" s="9">
        <v>0</v>
      </c>
      <c r="AL5820" s="9">
        <v>0</v>
      </c>
      <c r="AM5820" s="9">
        <v>0</v>
      </c>
      <c r="AN5820" s="9">
        <v>0</v>
      </c>
      <c r="AO5820" s="9">
        <v>0</v>
      </c>
      <c r="AP5820" s="9">
        <v>0</v>
      </c>
      <c r="AQ5820" s="9">
        <v>0</v>
      </c>
      <c r="AR5820" s="9">
        <v>0</v>
      </c>
      <c r="AS5820" s="9">
        <v>0</v>
      </c>
      <c r="AT5820" s="9">
        <v>0</v>
      </c>
      <c r="AU5820" s="9">
        <v>0</v>
      </c>
      <c r="AV5820" s="9">
        <v>0</v>
      </c>
      <c r="AW5820" s="9">
        <v>0</v>
      </c>
      <c r="AX5820" s="9">
        <v>0</v>
      </c>
      <c r="AY5820" s="9">
        <v>0</v>
      </c>
      <c r="AZ5820" s="9">
        <v>0</v>
      </c>
      <c r="BA5820" s="9">
        <v>0</v>
      </c>
      <c r="BB5820" s="9">
        <v>0</v>
      </c>
      <c r="BC5820" s="9">
        <v>0</v>
      </c>
    </row>
    <row r="5821" spans="2:55" x14ac:dyDescent="0.45">
      <c r="B5821" s="25">
        <v>5814</v>
      </c>
      <c r="D5821" s="9" t="s">
        <v>127</v>
      </c>
      <c r="E5821" s="9">
        <v>0</v>
      </c>
      <c r="F5821" s="9">
        <v>0</v>
      </c>
      <c r="G5821" s="9">
        <v>0</v>
      </c>
      <c r="H5821" s="9">
        <v>0</v>
      </c>
      <c r="I5821" s="9">
        <v>0</v>
      </c>
      <c r="J5821" s="9">
        <v>0</v>
      </c>
      <c r="K5821" s="9">
        <v>0</v>
      </c>
      <c r="L5821" s="9">
        <v>0</v>
      </c>
      <c r="M5821" s="9">
        <v>0</v>
      </c>
      <c r="N5821" s="9">
        <v>0</v>
      </c>
      <c r="O5821" s="9">
        <v>0</v>
      </c>
      <c r="P5821" s="9">
        <v>0</v>
      </c>
      <c r="Q5821" s="9">
        <v>0</v>
      </c>
      <c r="R5821" s="9">
        <v>0</v>
      </c>
      <c r="S5821" s="9">
        <v>0</v>
      </c>
      <c r="T5821" s="9">
        <v>0</v>
      </c>
      <c r="U5821" s="9">
        <v>0</v>
      </c>
      <c r="V5821" s="9">
        <v>0</v>
      </c>
      <c r="W5821" s="9">
        <v>0</v>
      </c>
      <c r="X5821" s="9">
        <v>0</v>
      </c>
      <c r="Y5821" s="9">
        <v>0</v>
      </c>
      <c r="Z5821" s="9">
        <v>0</v>
      </c>
      <c r="AA5821" s="9">
        <v>0</v>
      </c>
      <c r="AB5821" s="9">
        <v>0</v>
      </c>
      <c r="AC5821" s="9">
        <v>0</v>
      </c>
      <c r="AD5821" s="9">
        <v>0</v>
      </c>
      <c r="AE5821" s="9">
        <v>0</v>
      </c>
      <c r="AF5821" s="9">
        <v>0</v>
      </c>
      <c r="AG5821" s="9">
        <v>0</v>
      </c>
      <c r="AH5821" s="9">
        <v>0</v>
      </c>
      <c r="AI5821" s="9">
        <v>0</v>
      </c>
      <c r="AJ5821" s="9">
        <v>0</v>
      </c>
      <c r="AK5821" s="9">
        <v>0</v>
      </c>
      <c r="AL5821" s="9">
        <v>0</v>
      </c>
      <c r="AM5821" s="9">
        <v>0</v>
      </c>
      <c r="AN5821" s="9">
        <v>0</v>
      </c>
      <c r="AO5821" s="9">
        <v>0</v>
      </c>
      <c r="AP5821" s="9">
        <v>0</v>
      </c>
      <c r="AQ5821" s="9">
        <v>0</v>
      </c>
      <c r="AR5821" s="9">
        <v>0</v>
      </c>
      <c r="AS5821" s="9">
        <v>0</v>
      </c>
      <c r="AT5821" s="9">
        <v>0</v>
      </c>
      <c r="AU5821" s="9">
        <v>0</v>
      </c>
      <c r="AV5821" s="9">
        <v>0</v>
      </c>
      <c r="AW5821" s="9">
        <v>0</v>
      </c>
      <c r="AX5821" s="9">
        <v>0</v>
      </c>
      <c r="AY5821" s="9">
        <v>0</v>
      </c>
      <c r="AZ5821" s="9">
        <v>0</v>
      </c>
      <c r="BA5821" s="9">
        <v>0</v>
      </c>
      <c r="BB5821" s="9">
        <v>0</v>
      </c>
      <c r="BC5821" s="9">
        <v>0</v>
      </c>
    </row>
    <row r="5822" spans="2:55" x14ac:dyDescent="0.45">
      <c r="B5822" s="25">
        <v>5815</v>
      </c>
      <c r="D5822" s="9" t="s">
        <v>128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0</v>
      </c>
      <c r="T5822" s="9">
        <v>0</v>
      </c>
      <c r="U5822" s="9">
        <v>0</v>
      </c>
      <c r="V5822" s="9">
        <v>0</v>
      </c>
      <c r="W5822" s="9">
        <v>0</v>
      </c>
      <c r="X5822" s="9">
        <v>0</v>
      </c>
      <c r="Y5822" s="9">
        <v>0</v>
      </c>
      <c r="Z5822" s="9">
        <v>0</v>
      </c>
      <c r="AA5822" s="9">
        <v>0</v>
      </c>
      <c r="AB5822" s="9">
        <v>0</v>
      </c>
      <c r="AC5822" s="9">
        <v>0</v>
      </c>
      <c r="AD5822" s="9">
        <v>0</v>
      </c>
      <c r="AE5822" s="9">
        <v>0</v>
      </c>
      <c r="AF5822" s="9">
        <v>0</v>
      </c>
      <c r="AG5822" s="9">
        <v>0</v>
      </c>
      <c r="AH5822" s="9">
        <v>0</v>
      </c>
      <c r="AI5822" s="9">
        <v>0</v>
      </c>
      <c r="AJ5822" s="9">
        <v>0</v>
      </c>
      <c r="AK5822" s="9">
        <v>0</v>
      </c>
      <c r="AL5822" s="9">
        <v>0</v>
      </c>
      <c r="AM5822" s="9">
        <v>0</v>
      </c>
      <c r="AN5822" s="9">
        <v>0</v>
      </c>
      <c r="AO5822" s="9">
        <v>0</v>
      </c>
      <c r="AP5822" s="9">
        <v>0</v>
      </c>
      <c r="AQ5822" s="9">
        <v>0</v>
      </c>
      <c r="AR5822" s="9">
        <v>0</v>
      </c>
      <c r="AS5822" s="9">
        <v>0</v>
      </c>
      <c r="AT5822" s="9">
        <v>0</v>
      </c>
      <c r="AU5822" s="9">
        <v>0</v>
      </c>
      <c r="AV5822" s="9">
        <v>0</v>
      </c>
      <c r="AW5822" s="9">
        <v>0</v>
      </c>
      <c r="AX5822" s="9">
        <v>0</v>
      </c>
      <c r="AY5822" s="9">
        <v>0</v>
      </c>
      <c r="AZ5822" s="9">
        <v>0</v>
      </c>
      <c r="BA5822" s="9">
        <v>0</v>
      </c>
      <c r="BB5822" s="9">
        <v>0</v>
      </c>
      <c r="BC5822" s="9">
        <v>0</v>
      </c>
    </row>
    <row r="5823" spans="2:55" x14ac:dyDescent="0.45">
      <c r="B5823" s="25">
        <v>5816</v>
      </c>
      <c r="D5823" s="9" t="s">
        <v>129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  <c r="Q5823" s="9">
        <v>0</v>
      </c>
      <c r="R5823" s="9">
        <v>0</v>
      </c>
      <c r="S5823" s="9">
        <v>0</v>
      </c>
      <c r="T5823" s="9">
        <v>0</v>
      </c>
      <c r="U5823" s="9">
        <v>0</v>
      </c>
      <c r="V5823" s="9">
        <v>0</v>
      </c>
      <c r="W5823" s="9">
        <v>0</v>
      </c>
      <c r="X5823" s="9">
        <v>0</v>
      </c>
      <c r="Y5823" s="9">
        <v>0</v>
      </c>
      <c r="Z5823" s="9">
        <v>0</v>
      </c>
      <c r="AA5823" s="9">
        <v>0</v>
      </c>
      <c r="AB5823" s="9">
        <v>0</v>
      </c>
      <c r="AC5823" s="9">
        <v>0</v>
      </c>
      <c r="AD5823" s="9">
        <v>0</v>
      </c>
      <c r="AE5823" s="9">
        <v>0</v>
      </c>
      <c r="AF5823" s="9">
        <v>0</v>
      </c>
      <c r="AG5823" s="9">
        <v>0</v>
      </c>
      <c r="AH5823" s="9">
        <v>0</v>
      </c>
      <c r="AI5823" s="9">
        <v>0</v>
      </c>
      <c r="AJ5823" s="9">
        <v>0</v>
      </c>
      <c r="AK5823" s="9">
        <v>0</v>
      </c>
      <c r="AL5823" s="9">
        <v>0</v>
      </c>
      <c r="AM5823" s="9">
        <v>0</v>
      </c>
      <c r="AN5823" s="9">
        <v>0</v>
      </c>
      <c r="AO5823" s="9">
        <v>0</v>
      </c>
      <c r="AP5823" s="9">
        <v>0</v>
      </c>
      <c r="AQ5823" s="9">
        <v>0</v>
      </c>
      <c r="AR5823" s="9">
        <v>0</v>
      </c>
      <c r="AS5823" s="9">
        <v>0</v>
      </c>
      <c r="AT5823" s="9">
        <v>0</v>
      </c>
      <c r="AU5823" s="9">
        <v>0</v>
      </c>
      <c r="AV5823" s="9">
        <v>0</v>
      </c>
      <c r="AW5823" s="9">
        <v>0</v>
      </c>
      <c r="AX5823" s="9">
        <v>0</v>
      </c>
      <c r="AY5823" s="9">
        <v>0</v>
      </c>
      <c r="AZ5823" s="9">
        <v>0</v>
      </c>
      <c r="BA5823" s="9">
        <v>0</v>
      </c>
      <c r="BB5823" s="9">
        <v>0</v>
      </c>
      <c r="BC5823" s="9">
        <v>0</v>
      </c>
    </row>
    <row r="5824" spans="2:55" x14ac:dyDescent="0.45">
      <c r="B5824" s="25">
        <v>5817</v>
      </c>
      <c r="D5824" s="9" t="s">
        <v>130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0</v>
      </c>
      <c r="N5824" s="9">
        <v>0</v>
      </c>
      <c r="O5824" s="9">
        <v>0</v>
      </c>
      <c r="P5824" s="9">
        <v>0</v>
      </c>
      <c r="Q5824" s="9">
        <v>0</v>
      </c>
      <c r="R5824" s="9">
        <v>0</v>
      </c>
      <c r="S5824" s="9">
        <v>0</v>
      </c>
      <c r="T5824" s="9">
        <v>0</v>
      </c>
      <c r="U5824" s="9">
        <v>0</v>
      </c>
      <c r="V5824" s="9">
        <v>0</v>
      </c>
      <c r="W5824" s="9">
        <v>0</v>
      </c>
      <c r="X5824" s="9">
        <v>0</v>
      </c>
      <c r="Y5824" s="9">
        <v>0</v>
      </c>
      <c r="Z5824" s="9">
        <v>0</v>
      </c>
      <c r="AA5824" s="9">
        <v>0</v>
      </c>
      <c r="AB5824" s="9">
        <v>0</v>
      </c>
      <c r="AC5824" s="9">
        <v>0</v>
      </c>
      <c r="AD5824" s="9">
        <v>0</v>
      </c>
      <c r="AE5824" s="9">
        <v>0</v>
      </c>
      <c r="AF5824" s="9">
        <v>0</v>
      </c>
      <c r="AG5824" s="9">
        <v>0</v>
      </c>
      <c r="AH5824" s="9">
        <v>0</v>
      </c>
      <c r="AI5824" s="9">
        <v>0</v>
      </c>
      <c r="AJ5824" s="9">
        <v>0</v>
      </c>
      <c r="AK5824" s="9">
        <v>0</v>
      </c>
      <c r="AL5824" s="9">
        <v>0</v>
      </c>
      <c r="AM5824" s="9">
        <v>0</v>
      </c>
      <c r="AN5824" s="9">
        <v>0</v>
      </c>
      <c r="AO5824" s="9">
        <v>0</v>
      </c>
      <c r="AP5824" s="9">
        <v>0</v>
      </c>
      <c r="AQ5824" s="9">
        <v>0</v>
      </c>
      <c r="AR5824" s="9">
        <v>0</v>
      </c>
      <c r="AS5824" s="9">
        <v>0</v>
      </c>
      <c r="AT5824" s="9">
        <v>0</v>
      </c>
      <c r="AU5824" s="9">
        <v>0</v>
      </c>
      <c r="AV5824" s="9">
        <v>0</v>
      </c>
      <c r="AW5824" s="9">
        <v>0</v>
      </c>
      <c r="AX5824" s="9">
        <v>0</v>
      </c>
      <c r="AY5824" s="9">
        <v>0</v>
      </c>
      <c r="AZ5824" s="9">
        <v>0</v>
      </c>
      <c r="BA5824" s="9">
        <v>0</v>
      </c>
      <c r="BB5824" s="9">
        <v>0</v>
      </c>
      <c r="BC5824" s="9">
        <v>0</v>
      </c>
    </row>
    <row r="5825" spans="2:55" x14ac:dyDescent="0.45">
      <c r="B5825" s="25">
        <v>5818</v>
      </c>
      <c r="D5825" s="9" t="s">
        <v>131</v>
      </c>
      <c r="E5825" s="9">
        <v>0</v>
      </c>
      <c r="F5825" s="9">
        <v>0</v>
      </c>
      <c r="G5825" s="9">
        <v>0</v>
      </c>
      <c r="H5825" s="9">
        <v>0</v>
      </c>
      <c r="I5825" s="9">
        <v>0</v>
      </c>
      <c r="J5825" s="9">
        <v>0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0</v>
      </c>
      <c r="R5825" s="9">
        <v>0</v>
      </c>
      <c r="S5825" s="9">
        <v>0</v>
      </c>
      <c r="T5825" s="9">
        <v>0</v>
      </c>
      <c r="U5825" s="9">
        <v>0</v>
      </c>
      <c r="V5825" s="9">
        <v>0</v>
      </c>
      <c r="W5825" s="9">
        <v>0</v>
      </c>
      <c r="X5825" s="9">
        <v>0</v>
      </c>
      <c r="Y5825" s="9">
        <v>0</v>
      </c>
      <c r="Z5825" s="9">
        <v>0</v>
      </c>
      <c r="AA5825" s="9">
        <v>0</v>
      </c>
      <c r="AB5825" s="9">
        <v>0</v>
      </c>
      <c r="AC5825" s="9">
        <v>0</v>
      </c>
      <c r="AD5825" s="9">
        <v>0</v>
      </c>
      <c r="AE5825" s="9">
        <v>0</v>
      </c>
      <c r="AF5825" s="9">
        <v>0</v>
      </c>
      <c r="AG5825" s="9">
        <v>0</v>
      </c>
      <c r="AH5825" s="9">
        <v>0</v>
      </c>
      <c r="AI5825" s="9">
        <v>0</v>
      </c>
      <c r="AJ5825" s="9">
        <v>0</v>
      </c>
      <c r="AK5825" s="9">
        <v>0</v>
      </c>
      <c r="AL5825" s="9">
        <v>0</v>
      </c>
      <c r="AM5825" s="9">
        <v>0</v>
      </c>
      <c r="AN5825" s="9">
        <v>0</v>
      </c>
      <c r="AO5825" s="9">
        <v>0</v>
      </c>
      <c r="AP5825" s="9">
        <v>0</v>
      </c>
      <c r="AQ5825" s="9">
        <v>0</v>
      </c>
      <c r="AR5825" s="9">
        <v>0</v>
      </c>
      <c r="AS5825" s="9">
        <v>0</v>
      </c>
      <c r="AT5825" s="9">
        <v>0</v>
      </c>
      <c r="AU5825" s="9">
        <v>0</v>
      </c>
      <c r="AV5825" s="9">
        <v>0</v>
      </c>
      <c r="AW5825" s="9">
        <v>0</v>
      </c>
      <c r="AX5825" s="9">
        <v>0</v>
      </c>
      <c r="AY5825" s="9">
        <v>0</v>
      </c>
      <c r="AZ5825" s="9">
        <v>0</v>
      </c>
      <c r="BA5825" s="9">
        <v>0</v>
      </c>
      <c r="BB5825" s="9">
        <v>0</v>
      </c>
      <c r="BC5825" s="9">
        <v>0</v>
      </c>
    </row>
    <row r="5826" spans="2:55" x14ac:dyDescent="0.45">
      <c r="B5826" s="25">
        <v>5819</v>
      </c>
      <c r="D5826" s="9" t="s">
        <v>132</v>
      </c>
      <c r="E5826" s="9">
        <v>0</v>
      </c>
      <c r="F5826" s="9">
        <v>0</v>
      </c>
      <c r="G5826" s="9">
        <v>0</v>
      </c>
      <c r="H5826" s="9">
        <v>0</v>
      </c>
      <c r="I5826" s="9">
        <v>3</v>
      </c>
      <c r="J5826" s="9">
        <v>0</v>
      </c>
      <c r="K5826" s="9">
        <v>0</v>
      </c>
      <c r="L5826" s="9">
        <v>0</v>
      </c>
      <c r="M5826" s="9">
        <v>0</v>
      </c>
      <c r="N5826" s="9">
        <v>0</v>
      </c>
      <c r="O5826" s="9">
        <v>0</v>
      </c>
      <c r="P5826" s="9">
        <v>0</v>
      </c>
      <c r="Q5826" s="9">
        <v>0</v>
      </c>
      <c r="R5826" s="9">
        <v>0</v>
      </c>
      <c r="S5826" s="9">
        <v>0</v>
      </c>
      <c r="T5826" s="9">
        <v>0</v>
      </c>
      <c r="U5826" s="9">
        <v>0</v>
      </c>
      <c r="V5826" s="9">
        <v>0</v>
      </c>
      <c r="W5826" s="9">
        <v>11</v>
      </c>
      <c r="X5826" s="9">
        <v>0</v>
      </c>
      <c r="Y5826" s="9">
        <v>0</v>
      </c>
      <c r="Z5826" s="9">
        <v>0</v>
      </c>
      <c r="AA5826" s="9">
        <v>0</v>
      </c>
      <c r="AB5826" s="9">
        <v>0</v>
      </c>
      <c r="AC5826" s="9">
        <v>5</v>
      </c>
      <c r="AD5826" s="9">
        <v>0</v>
      </c>
      <c r="AE5826" s="9">
        <v>0</v>
      </c>
      <c r="AF5826" s="9">
        <v>0</v>
      </c>
      <c r="AG5826" s="9">
        <v>0</v>
      </c>
      <c r="AH5826" s="9">
        <v>0</v>
      </c>
      <c r="AI5826" s="9">
        <v>0</v>
      </c>
      <c r="AJ5826" s="9">
        <v>0</v>
      </c>
      <c r="AK5826" s="9">
        <v>0</v>
      </c>
      <c r="AL5826" s="9">
        <v>0</v>
      </c>
      <c r="AM5826" s="9">
        <v>0</v>
      </c>
      <c r="AN5826" s="9">
        <v>0</v>
      </c>
      <c r="AO5826" s="9">
        <v>0</v>
      </c>
      <c r="AP5826" s="9">
        <v>0</v>
      </c>
      <c r="AQ5826" s="9">
        <v>0</v>
      </c>
      <c r="AR5826" s="9">
        <v>0</v>
      </c>
      <c r="AS5826" s="9">
        <v>0</v>
      </c>
      <c r="AT5826" s="9">
        <v>0</v>
      </c>
      <c r="AU5826" s="9">
        <v>0</v>
      </c>
      <c r="AV5826" s="9">
        <v>0</v>
      </c>
      <c r="AW5826" s="9">
        <v>0</v>
      </c>
      <c r="AX5826" s="9">
        <v>0</v>
      </c>
      <c r="AY5826" s="9">
        <v>0</v>
      </c>
      <c r="AZ5826" s="9">
        <v>3</v>
      </c>
      <c r="BA5826" s="9">
        <v>3</v>
      </c>
      <c r="BB5826" s="9">
        <v>4</v>
      </c>
      <c r="BC5826" s="9">
        <v>0</v>
      </c>
    </row>
    <row r="5827" spans="2:55" x14ac:dyDescent="0.45">
      <c r="B5827" s="25">
        <v>5820</v>
      </c>
      <c r="D5827" s="9" t="s">
        <v>133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0</v>
      </c>
      <c r="X5827" s="9">
        <v>0</v>
      </c>
      <c r="Y5827" s="9">
        <v>0</v>
      </c>
      <c r="Z5827" s="9">
        <v>0</v>
      </c>
      <c r="AA5827" s="9">
        <v>0</v>
      </c>
      <c r="AB5827" s="9">
        <v>0</v>
      </c>
      <c r="AC5827" s="9">
        <v>0</v>
      </c>
      <c r="AD5827" s="9">
        <v>0</v>
      </c>
      <c r="AE5827" s="9">
        <v>0</v>
      </c>
      <c r="AF5827" s="9">
        <v>0</v>
      </c>
      <c r="AG5827" s="9">
        <v>0</v>
      </c>
      <c r="AH5827" s="9">
        <v>0</v>
      </c>
      <c r="AI5827" s="9">
        <v>0</v>
      </c>
      <c r="AJ5827" s="9">
        <v>0</v>
      </c>
      <c r="AK5827" s="9">
        <v>0</v>
      </c>
      <c r="AL5827" s="9">
        <v>0</v>
      </c>
      <c r="AM5827" s="9">
        <v>0</v>
      </c>
      <c r="AN5827" s="9">
        <v>0</v>
      </c>
      <c r="AO5827" s="9">
        <v>0</v>
      </c>
      <c r="AP5827" s="9">
        <v>0</v>
      </c>
      <c r="AQ5827" s="9">
        <v>0</v>
      </c>
      <c r="AR5827" s="9">
        <v>0</v>
      </c>
      <c r="AS5827" s="9">
        <v>0</v>
      </c>
      <c r="AT5827" s="9">
        <v>0</v>
      </c>
      <c r="AU5827" s="9">
        <v>0</v>
      </c>
      <c r="AV5827" s="9">
        <v>0</v>
      </c>
      <c r="AW5827" s="9">
        <v>0</v>
      </c>
      <c r="AX5827" s="9">
        <v>0</v>
      </c>
      <c r="AY5827" s="9">
        <v>0</v>
      </c>
      <c r="AZ5827" s="9">
        <v>0</v>
      </c>
      <c r="BA5827" s="9">
        <v>0</v>
      </c>
      <c r="BB5827" s="9">
        <v>0</v>
      </c>
      <c r="BC5827" s="9">
        <v>0</v>
      </c>
    </row>
    <row r="5828" spans="2:55" x14ac:dyDescent="0.45">
      <c r="B5828" s="25">
        <v>5821</v>
      </c>
      <c r="D5828" s="9" t="s">
        <v>134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  <c r="J5828" s="9">
        <v>0</v>
      </c>
      <c r="K5828" s="9">
        <v>0</v>
      </c>
      <c r="L5828" s="9">
        <v>0</v>
      </c>
      <c r="M5828" s="9">
        <v>0</v>
      </c>
      <c r="N5828" s="9">
        <v>0</v>
      </c>
      <c r="O5828" s="9">
        <v>0</v>
      </c>
      <c r="P5828" s="9">
        <v>0</v>
      </c>
      <c r="Q5828" s="9">
        <v>0</v>
      </c>
      <c r="R5828" s="9">
        <v>0</v>
      </c>
      <c r="S5828" s="9">
        <v>0</v>
      </c>
      <c r="T5828" s="9">
        <v>0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  <c r="AC5828" s="9">
        <v>0</v>
      </c>
      <c r="AD5828" s="9">
        <v>0</v>
      </c>
      <c r="AE5828" s="9">
        <v>0</v>
      </c>
      <c r="AF5828" s="9">
        <v>0</v>
      </c>
      <c r="AG5828" s="9">
        <v>0</v>
      </c>
      <c r="AH5828" s="9">
        <v>0</v>
      </c>
      <c r="AI5828" s="9">
        <v>0</v>
      </c>
      <c r="AJ5828" s="9">
        <v>0</v>
      </c>
      <c r="AK5828" s="9">
        <v>0</v>
      </c>
      <c r="AL5828" s="9">
        <v>0</v>
      </c>
      <c r="AM5828" s="9">
        <v>0</v>
      </c>
      <c r="AN5828" s="9">
        <v>0</v>
      </c>
      <c r="AO5828" s="9">
        <v>0</v>
      </c>
      <c r="AP5828" s="9">
        <v>0</v>
      </c>
      <c r="AQ5828" s="9">
        <v>0</v>
      </c>
      <c r="AR5828" s="9">
        <v>0</v>
      </c>
      <c r="AS5828" s="9">
        <v>0</v>
      </c>
      <c r="AT5828" s="9">
        <v>0</v>
      </c>
      <c r="AU5828" s="9">
        <v>0</v>
      </c>
      <c r="AV5828" s="9">
        <v>0</v>
      </c>
      <c r="AW5828" s="9">
        <v>0</v>
      </c>
      <c r="AX5828" s="9">
        <v>0</v>
      </c>
      <c r="AY5828" s="9">
        <v>0</v>
      </c>
      <c r="AZ5828" s="9">
        <v>0</v>
      </c>
      <c r="BA5828" s="9">
        <v>0</v>
      </c>
      <c r="BB5828" s="9">
        <v>0</v>
      </c>
      <c r="BC5828" s="9">
        <v>0</v>
      </c>
    </row>
    <row r="5829" spans="2:55" x14ac:dyDescent="0.45">
      <c r="B5829" s="25">
        <v>5822</v>
      </c>
      <c r="D5829" s="9" t="s">
        <v>135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  <c r="J5829" s="9">
        <v>0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0</v>
      </c>
      <c r="V5829" s="9">
        <v>0</v>
      </c>
      <c r="W5829" s="9">
        <v>0</v>
      </c>
      <c r="X5829" s="9">
        <v>0</v>
      </c>
      <c r="Y5829" s="9">
        <v>0</v>
      </c>
      <c r="Z5829" s="9">
        <v>0</v>
      </c>
      <c r="AA5829" s="9">
        <v>0</v>
      </c>
      <c r="AB5829" s="9">
        <v>0</v>
      </c>
      <c r="AC5829" s="9">
        <v>0</v>
      </c>
      <c r="AD5829" s="9">
        <v>0</v>
      </c>
      <c r="AE5829" s="9">
        <v>0</v>
      </c>
      <c r="AF5829" s="9">
        <v>0</v>
      </c>
      <c r="AG5829" s="9">
        <v>0</v>
      </c>
      <c r="AH5829" s="9">
        <v>0</v>
      </c>
      <c r="AI5829" s="9">
        <v>0</v>
      </c>
      <c r="AJ5829" s="9">
        <v>0</v>
      </c>
      <c r="AK5829" s="9">
        <v>0</v>
      </c>
      <c r="AL5829" s="9">
        <v>0</v>
      </c>
      <c r="AM5829" s="9">
        <v>0</v>
      </c>
      <c r="AN5829" s="9">
        <v>0</v>
      </c>
      <c r="AO5829" s="9">
        <v>0</v>
      </c>
      <c r="AP5829" s="9">
        <v>0</v>
      </c>
      <c r="AQ5829" s="9">
        <v>0</v>
      </c>
      <c r="AR5829" s="9">
        <v>0</v>
      </c>
      <c r="AS5829" s="9">
        <v>0</v>
      </c>
      <c r="AT5829" s="9">
        <v>0</v>
      </c>
      <c r="AU5829" s="9">
        <v>0</v>
      </c>
      <c r="AV5829" s="9">
        <v>0</v>
      </c>
      <c r="AW5829" s="9">
        <v>0</v>
      </c>
      <c r="AX5829" s="9">
        <v>0</v>
      </c>
      <c r="AY5829" s="9">
        <v>0</v>
      </c>
      <c r="AZ5829" s="9">
        <v>0</v>
      </c>
      <c r="BA5829" s="9">
        <v>0</v>
      </c>
      <c r="BB5829" s="9">
        <v>0</v>
      </c>
      <c r="BC5829" s="9">
        <v>0</v>
      </c>
    </row>
    <row r="5830" spans="2:55" x14ac:dyDescent="0.45">
      <c r="B5830" s="25">
        <v>5823</v>
      </c>
      <c r="D5830" s="9" t="s">
        <v>136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  <c r="J5830" s="9">
        <v>0</v>
      </c>
      <c r="K5830" s="9">
        <v>0</v>
      </c>
      <c r="L5830" s="9">
        <v>0</v>
      </c>
      <c r="M5830" s="9">
        <v>0</v>
      </c>
      <c r="N5830" s="9">
        <v>0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0</v>
      </c>
      <c r="X5830" s="9">
        <v>0</v>
      </c>
      <c r="Y5830" s="9">
        <v>0</v>
      </c>
      <c r="Z5830" s="9">
        <v>0</v>
      </c>
      <c r="AA5830" s="9">
        <v>0</v>
      </c>
      <c r="AB5830" s="9">
        <v>0</v>
      </c>
      <c r="AC5830" s="9">
        <v>0</v>
      </c>
      <c r="AD5830" s="9">
        <v>0</v>
      </c>
      <c r="AE5830" s="9">
        <v>0</v>
      </c>
      <c r="AF5830" s="9">
        <v>0</v>
      </c>
      <c r="AG5830" s="9">
        <v>0</v>
      </c>
      <c r="AH5830" s="9">
        <v>0</v>
      </c>
      <c r="AI5830" s="9">
        <v>0</v>
      </c>
      <c r="AJ5830" s="9">
        <v>0</v>
      </c>
      <c r="AK5830" s="9">
        <v>0</v>
      </c>
      <c r="AL5830" s="9">
        <v>0</v>
      </c>
      <c r="AM5830" s="9">
        <v>0</v>
      </c>
      <c r="AN5830" s="9">
        <v>0</v>
      </c>
      <c r="AO5830" s="9">
        <v>0</v>
      </c>
      <c r="AP5830" s="9">
        <v>0</v>
      </c>
      <c r="AQ5830" s="9">
        <v>0</v>
      </c>
      <c r="AR5830" s="9">
        <v>0</v>
      </c>
      <c r="AS5830" s="9">
        <v>0</v>
      </c>
      <c r="AT5830" s="9">
        <v>0</v>
      </c>
      <c r="AU5830" s="9">
        <v>0</v>
      </c>
      <c r="AV5830" s="9">
        <v>0</v>
      </c>
      <c r="AW5830" s="9">
        <v>0</v>
      </c>
      <c r="AX5830" s="9">
        <v>0</v>
      </c>
      <c r="AY5830" s="9">
        <v>0</v>
      </c>
      <c r="AZ5830" s="9">
        <v>0</v>
      </c>
      <c r="BA5830" s="9">
        <v>0</v>
      </c>
      <c r="BB5830" s="9">
        <v>0</v>
      </c>
      <c r="BC5830" s="9">
        <v>0</v>
      </c>
    </row>
    <row r="5831" spans="2:55" x14ac:dyDescent="0.45">
      <c r="B5831" s="25">
        <v>5824</v>
      </c>
      <c r="D5831" s="9" t="s">
        <v>137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0</v>
      </c>
      <c r="N5831" s="9">
        <v>0</v>
      </c>
      <c r="O5831" s="9">
        <v>0</v>
      </c>
      <c r="P5831" s="9">
        <v>0</v>
      </c>
      <c r="Q5831" s="9">
        <v>0</v>
      </c>
      <c r="R5831" s="9">
        <v>0</v>
      </c>
      <c r="S5831" s="9">
        <v>0</v>
      </c>
      <c r="T5831" s="9">
        <v>0</v>
      </c>
      <c r="U5831" s="9">
        <v>0</v>
      </c>
      <c r="V5831" s="9">
        <v>0</v>
      </c>
      <c r="W5831" s="9">
        <v>0</v>
      </c>
      <c r="X5831" s="9">
        <v>0</v>
      </c>
      <c r="Y5831" s="9">
        <v>0</v>
      </c>
      <c r="Z5831" s="9">
        <v>0</v>
      </c>
      <c r="AA5831" s="9">
        <v>0</v>
      </c>
      <c r="AB5831" s="9">
        <v>0</v>
      </c>
      <c r="AC5831" s="9">
        <v>0</v>
      </c>
      <c r="AD5831" s="9">
        <v>0</v>
      </c>
      <c r="AE5831" s="9">
        <v>0</v>
      </c>
      <c r="AF5831" s="9">
        <v>0</v>
      </c>
      <c r="AG5831" s="9">
        <v>0</v>
      </c>
      <c r="AH5831" s="9">
        <v>0</v>
      </c>
      <c r="AI5831" s="9">
        <v>0</v>
      </c>
      <c r="AJ5831" s="9">
        <v>0</v>
      </c>
      <c r="AK5831" s="9">
        <v>0</v>
      </c>
      <c r="AL5831" s="9">
        <v>0</v>
      </c>
      <c r="AM5831" s="9">
        <v>0</v>
      </c>
      <c r="AN5831" s="9">
        <v>0</v>
      </c>
      <c r="AO5831" s="9">
        <v>0</v>
      </c>
      <c r="AP5831" s="9">
        <v>0</v>
      </c>
      <c r="AQ5831" s="9">
        <v>0</v>
      </c>
      <c r="AR5831" s="9">
        <v>0</v>
      </c>
      <c r="AS5831" s="9">
        <v>0</v>
      </c>
      <c r="AT5831" s="9">
        <v>0</v>
      </c>
      <c r="AU5831" s="9">
        <v>0</v>
      </c>
      <c r="AV5831" s="9">
        <v>0</v>
      </c>
      <c r="AW5831" s="9">
        <v>0</v>
      </c>
      <c r="AX5831" s="9">
        <v>0</v>
      </c>
      <c r="AY5831" s="9">
        <v>0</v>
      </c>
      <c r="AZ5831" s="9">
        <v>0</v>
      </c>
      <c r="BA5831" s="9">
        <v>0</v>
      </c>
      <c r="BB5831" s="9">
        <v>0</v>
      </c>
      <c r="BC5831" s="9">
        <v>0</v>
      </c>
    </row>
    <row r="5832" spans="2:55" x14ac:dyDescent="0.45">
      <c r="B5832" s="25">
        <v>5825</v>
      </c>
      <c r="D5832" s="9" t="s">
        <v>138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0</v>
      </c>
      <c r="L5832" s="9">
        <v>0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0</v>
      </c>
      <c r="V5832" s="9">
        <v>0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  <c r="AC5832" s="9">
        <v>0</v>
      </c>
      <c r="AD5832" s="9">
        <v>0</v>
      </c>
      <c r="AE5832" s="9">
        <v>0</v>
      </c>
      <c r="AF5832" s="9">
        <v>0</v>
      </c>
      <c r="AG5832" s="9">
        <v>0</v>
      </c>
      <c r="AH5832" s="9">
        <v>0</v>
      </c>
      <c r="AI5832" s="9">
        <v>0</v>
      </c>
      <c r="AJ5832" s="9">
        <v>0</v>
      </c>
      <c r="AK5832" s="9">
        <v>0</v>
      </c>
      <c r="AL5832" s="9">
        <v>0</v>
      </c>
      <c r="AM5832" s="9">
        <v>0</v>
      </c>
      <c r="AN5832" s="9">
        <v>0</v>
      </c>
      <c r="AO5832" s="9">
        <v>0</v>
      </c>
      <c r="AP5832" s="9">
        <v>0</v>
      </c>
      <c r="AQ5832" s="9">
        <v>0</v>
      </c>
      <c r="AR5832" s="9">
        <v>0</v>
      </c>
      <c r="AS5832" s="9">
        <v>0</v>
      </c>
      <c r="AT5832" s="9">
        <v>0</v>
      </c>
      <c r="AU5832" s="9">
        <v>0</v>
      </c>
      <c r="AV5832" s="9">
        <v>0</v>
      </c>
      <c r="AW5832" s="9">
        <v>0</v>
      </c>
      <c r="AX5832" s="9">
        <v>0</v>
      </c>
      <c r="AY5832" s="9">
        <v>0</v>
      </c>
      <c r="AZ5832" s="9">
        <v>0</v>
      </c>
      <c r="BA5832" s="9">
        <v>0</v>
      </c>
      <c r="BB5832" s="9">
        <v>0</v>
      </c>
      <c r="BC5832" s="9">
        <v>0</v>
      </c>
    </row>
    <row r="5833" spans="2:55" x14ac:dyDescent="0.45">
      <c r="B5833" s="25">
        <v>5826</v>
      </c>
      <c r="D5833" s="9" t="s">
        <v>139</v>
      </c>
      <c r="E5833" s="9">
        <v>0</v>
      </c>
      <c r="F5833" s="9">
        <v>0</v>
      </c>
      <c r="G5833" s="9">
        <v>3</v>
      </c>
      <c r="H5833" s="9">
        <v>0</v>
      </c>
      <c r="I5833" s="9">
        <v>6</v>
      </c>
      <c r="J5833" s="9">
        <v>0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0</v>
      </c>
      <c r="T5833" s="9">
        <v>0</v>
      </c>
      <c r="U5833" s="9">
        <v>0</v>
      </c>
      <c r="V5833" s="9">
        <v>0</v>
      </c>
      <c r="W5833" s="9">
        <v>0</v>
      </c>
      <c r="X5833" s="9">
        <v>0</v>
      </c>
      <c r="Y5833" s="9">
        <v>0</v>
      </c>
      <c r="Z5833" s="9">
        <v>0</v>
      </c>
      <c r="AA5833" s="9">
        <v>0</v>
      </c>
      <c r="AB5833" s="9">
        <v>0</v>
      </c>
      <c r="AC5833" s="9">
        <v>0</v>
      </c>
      <c r="AD5833" s="9">
        <v>0</v>
      </c>
      <c r="AE5833" s="9">
        <v>0</v>
      </c>
      <c r="AF5833" s="9">
        <v>0</v>
      </c>
      <c r="AG5833" s="9">
        <v>0</v>
      </c>
      <c r="AH5833" s="9">
        <v>0</v>
      </c>
      <c r="AI5833" s="9">
        <v>0</v>
      </c>
      <c r="AJ5833" s="9">
        <v>0</v>
      </c>
      <c r="AK5833" s="9">
        <v>0</v>
      </c>
      <c r="AL5833" s="9">
        <v>0</v>
      </c>
      <c r="AM5833" s="9">
        <v>0</v>
      </c>
      <c r="AN5833" s="9">
        <v>0</v>
      </c>
      <c r="AO5833" s="9">
        <v>0</v>
      </c>
      <c r="AP5833" s="9">
        <v>0</v>
      </c>
      <c r="AQ5833" s="9">
        <v>4</v>
      </c>
      <c r="AR5833" s="9">
        <v>0</v>
      </c>
      <c r="AS5833" s="9">
        <v>0</v>
      </c>
      <c r="AT5833" s="9">
        <v>0</v>
      </c>
      <c r="AU5833" s="9">
        <v>0</v>
      </c>
      <c r="AV5833" s="9">
        <v>0</v>
      </c>
      <c r="AW5833" s="9">
        <v>0</v>
      </c>
      <c r="AX5833" s="9">
        <v>0</v>
      </c>
      <c r="AY5833" s="9">
        <v>0</v>
      </c>
      <c r="AZ5833" s="9">
        <v>6</v>
      </c>
      <c r="BA5833" s="9">
        <v>4</v>
      </c>
      <c r="BB5833" s="9">
        <v>0</v>
      </c>
      <c r="BC5833" s="9">
        <v>0</v>
      </c>
    </row>
    <row r="5834" spans="2:55" x14ac:dyDescent="0.45">
      <c r="B5834" s="25">
        <v>5827</v>
      </c>
      <c r="D5834" s="9" t="s">
        <v>140</v>
      </c>
      <c r="E5834" s="9">
        <v>0</v>
      </c>
      <c r="F5834" s="9">
        <v>0</v>
      </c>
      <c r="G5834" s="9">
        <v>0</v>
      </c>
      <c r="H5834" s="9">
        <v>0</v>
      </c>
      <c r="I5834" s="9">
        <v>3</v>
      </c>
      <c r="J5834" s="9">
        <v>0</v>
      </c>
      <c r="K5834" s="9">
        <v>0</v>
      </c>
      <c r="L5834" s="9">
        <v>0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0</v>
      </c>
      <c r="X5834" s="9">
        <v>0</v>
      </c>
      <c r="Y5834" s="9">
        <v>0</v>
      </c>
      <c r="Z5834" s="9">
        <v>0</v>
      </c>
      <c r="AA5834" s="9">
        <v>0</v>
      </c>
      <c r="AB5834" s="9">
        <v>0</v>
      </c>
      <c r="AC5834" s="9">
        <v>0</v>
      </c>
      <c r="AD5834" s="9">
        <v>0</v>
      </c>
      <c r="AE5834" s="9">
        <v>0</v>
      </c>
      <c r="AF5834" s="9">
        <v>0</v>
      </c>
      <c r="AG5834" s="9">
        <v>0</v>
      </c>
      <c r="AH5834" s="9">
        <v>0</v>
      </c>
      <c r="AI5834" s="9">
        <v>0</v>
      </c>
      <c r="AJ5834" s="9">
        <v>0</v>
      </c>
      <c r="AK5834" s="9">
        <v>0</v>
      </c>
      <c r="AL5834" s="9">
        <v>0</v>
      </c>
      <c r="AM5834" s="9">
        <v>0</v>
      </c>
      <c r="AN5834" s="9">
        <v>0</v>
      </c>
      <c r="AO5834" s="9">
        <v>0</v>
      </c>
      <c r="AP5834" s="9">
        <v>0</v>
      </c>
      <c r="AQ5834" s="9">
        <v>0</v>
      </c>
      <c r="AR5834" s="9">
        <v>0</v>
      </c>
      <c r="AS5834" s="9">
        <v>0</v>
      </c>
      <c r="AT5834" s="9">
        <v>0</v>
      </c>
      <c r="AU5834" s="9">
        <v>0</v>
      </c>
      <c r="AV5834" s="9">
        <v>0</v>
      </c>
      <c r="AW5834" s="9">
        <v>0</v>
      </c>
      <c r="AX5834" s="9">
        <v>0</v>
      </c>
      <c r="AY5834" s="9">
        <v>0</v>
      </c>
      <c r="AZ5834" s="9">
        <v>0</v>
      </c>
      <c r="BA5834" s="9">
        <v>6</v>
      </c>
      <c r="BB5834" s="9">
        <v>0</v>
      </c>
      <c r="BC5834" s="9">
        <v>0</v>
      </c>
    </row>
    <row r="5835" spans="2:55" x14ac:dyDescent="0.45">
      <c r="B5835" s="25">
        <v>5828</v>
      </c>
      <c r="D5835" s="9" t="s">
        <v>55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0</v>
      </c>
      <c r="N5835" s="9">
        <v>0</v>
      </c>
      <c r="O5835" s="9">
        <v>0</v>
      </c>
      <c r="P5835" s="9">
        <v>0</v>
      </c>
      <c r="Q5835" s="9">
        <v>0</v>
      </c>
      <c r="R5835" s="9">
        <v>0</v>
      </c>
      <c r="S5835" s="9">
        <v>0</v>
      </c>
      <c r="T5835" s="9">
        <v>0</v>
      </c>
      <c r="U5835" s="9">
        <v>0</v>
      </c>
      <c r="V5835" s="9">
        <v>0</v>
      </c>
      <c r="W5835" s="9">
        <v>0</v>
      </c>
      <c r="X5835" s="9">
        <v>0</v>
      </c>
      <c r="Y5835" s="9">
        <v>0</v>
      </c>
      <c r="Z5835" s="9">
        <v>0</v>
      </c>
      <c r="AA5835" s="9">
        <v>0</v>
      </c>
      <c r="AB5835" s="9">
        <v>0</v>
      </c>
      <c r="AC5835" s="9">
        <v>0</v>
      </c>
      <c r="AD5835" s="9">
        <v>0</v>
      </c>
      <c r="AE5835" s="9">
        <v>0</v>
      </c>
      <c r="AF5835" s="9">
        <v>0</v>
      </c>
      <c r="AG5835" s="9">
        <v>0</v>
      </c>
      <c r="AH5835" s="9">
        <v>0</v>
      </c>
      <c r="AI5835" s="9">
        <v>0</v>
      </c>
      <c r="AJ5835" s="9">
        <v>0</v>
      </c>
      <c r="AK5835" s="9">
        <v>0</v>
      </c>
      <c r="AL5835" s="9">
        <v>0</v>
      </c>
      <c r="AM5835" s="9">
        <v>0</v>
      </c>
      <c r="AN5835" s="9">
        <v>0</v>
      </c>
      <c r="AO5835" s="9">
        <v>0</v>
      </c>
      <c r="AP5835" s="9">
        <v>0</v>
      </c>
      <c r="AQ5835" s="9">
        <v>0</v>
      </c>
      <c r="AR5835" s="9">
        <v>0</v>
      </c>
      <c r="AS5835" s="9">
        <v>0</v>
      </c>
      <c r="AT5835" s="9">
        <v>0</v>
      </c>
      <c r="AU5835" s="9">
        <v>0</v>
      </c>
      <c r="AV5835" s="9">
        <v>0</v>
      </c>
      <c r="AW5835" s="9">
        <v>0</v>
      </c>
      <c r="AX5835" s="9">
        <v>0</v>
      </c>
      <c r="AY5835" s="9">
        <v>0</v>
      </c>
      <c r="AZ5835" s="9">
        <v>0</v>
      </c>
      <c r="BA5835" s="9">
        <v>0</v>
      </c>
      <c r="BB5835" s="9">
        <v>0</v>
      </c>
      <c r="BC5835" s="9">
        <v>0</v>
      </c>
    </row>
    <row r="5836" spans="2:55" x14ac:dyDescent="0.45">
      <c r="B5836" s="25">
        <v>5829</v>
      </c>
      <c r="D5836" s="9" t="s">
        <v>3</v>
      </c>
      <c r="E5836" s="9">
        <v>3</v>
      </c>
      <c r="F5836" s="9">
        <v>3</v>
      </c>
      <c r="G5836" s="9">
        <v>59</v>
      </c>
      <c r="H5836" s="9">
        <v>20</v>
      </c>
      <c r="I5836" s="9">
        <v>27</v>
      </c>
      <c r="J5836" s="9">
        <v>0</v>
      </c>
      <c r="K5836" s="9">
        <v>0</v>
      </c>
      <c r="L5836" s="9">
        <v>21</v>
      </c>
      <c r="M5836" s="9">
        <v>19</v>
      </c>
      <c r="N5836" s="9">
        <v>24</v>
      </c>
      <c r="O5836" s="9">
        <v>103</v>
      </c>
      <c r="P5836" s="9">
        <v>5</v>
      </c>
      <c r="Q5836" s="9">
        <v>17</v>
      </c>
      <c r="R5836" s="9">
        <v>0</v>
      </c>
      <c r="S5836" s="9">
        <v>14</v>
      </c>
      <c r="T5836" s="9">
        <v>35</v>
      </c>
      <c r="U5836" s="9">
        <v>6</v>
      </c>
      <c r="V5836" s="9">
        <v>4</v>
      </c>
      <c r="W5836" s="9">
        <v>24</v>
      </c>
      <c r="X5836" s="9">
        <v>17</v>
      </c>
      <c r="Y5836" s="9">
        <v>3</v>
      </c>
      <c r="Z5836" s="9">
        <v>0</v>
      </c>
      <c r="AA5836" s="9">
        <v>9</v>
      </c>
      <c r="AB5836" s="9">
        <v>71</v>
      </c>
      <c r="AC5836" s="9">
        <v>8</v>
      </c>
      <c r="AD5836" s="9">
        <v>4</v>
      </c>
      <c r="AE5836" s="9">
        <v>3</v>
      </c>
      <c r="AF5836" s="9">
        <v>0</v>
      </c>
      <c r="AG5836" s="9">
        <v>0</v>
      </c>
      <c r="AH5836" s="9">
        <v>0</v>
      </c>
      <c r="AI5836" s="9">
        <v>12</v>
      </c>
      <c r="AJ5836" s="9">
        <v>5</v>
      </c>
      <c r="AK5836" s="9">
        <v>12</v>
      </c>
      <c r="AL5836" s="9">
        <v>0</v>
      </c>
      <c r="AM5836" s="9">
        <v>14</v>
      </c>
      <c r="AN5836" s="9">
        <v>0</v>
      </c>
      <c r="AO5836" s="9">
        <v>0</v>
      </c>
      <c r="AP5836" s="9">
        <v>15</v>
      </c>
      <c r="AQ5836" s="9">
        <v>3</v>
      </c>
      <c r="AR5836" s="9">
        <v>0</v>
      </c>
      <c r="AS5836" s="9">
        <v>8</v>
      </c>
      <c r="AT5836" s="9">
        <v>13</v>
      </c>
      <c r="AU5836" s="9">
        <v>12</v>
      </c>
      <c r="AV5836" s="9">
        <v>0</v>
      </c>
      <c r="AW5836" s="9">
        <v>0</v>
      </c>
      <c r="AX5836" s="9">
        <v>14</v>
      </c>
      <c r="AY5836" s="9">
        <v>0</v>
      </c>
      <c r="AZ5836" s="9">
        <v>78</v>
      </c>
      <c r="BA5836" s="9">
        <v>88</v>
      </c>
      <c r="BB5836" s="9">
        <v>7</v>
      </c>
      <c r="BC5836" s="9">
        <v>5</v>
      </c>
    </row>
    <row r="5837" spans="2:55" x14ac:dyDescent="0.45">
      <c r="B5837" s="25">
        <v>5830</v>
      </c>
      <c r="C5837" s="28" t="s">
        <v>221</v>
      </c>
      <c r="D5837" s="9" t="s">
        <v>56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0</v>
      </c>
      <c r="N5837" s="9">
        <v>0</v>
      </c>
      <c r="O5837" s="9">
        <v>0</v>
      </c>
      <c r="P5837" s="9">
        <v>0</v>
      </c>
      <c r="Q5837" s="9">
        <v>0</v>
      </c>
      <c r="R5837" s="9">
        <v>0</v>
      </c>
      <c r="S5837" s="9">
        <v>0</v>
      </c>
      <c r="T5837" s="9">
        <v>0</v>
      </c>
      <c r="U5837" s="9">
        <v>0</v>
      </c>
      <c r="V5837" s="9">
        <v>0</v>
      </c>
      <c r="W5837" s="9">
        <v>0</v>
      </c>
      <c r="X5837" s="9">
        <v>0</v>
      </c>
      <c r="Y5837" s="9">
        <v>0</v>
      </c>
      <c r="Z5837" s="9">
        <v>0</v>
      </c>
      <c r="AA5837" s="9">
        <v>0</v>
      </c>
      <c r="AB5837" s="9">
        <v>0</v>
      </c>
      <c r="AC5837" s="9">
        <v>0</v>
      </c>
      <c r="AD5837" s="9">
        <v>0</v>
      </c>
      <c r="AE5837" s="9">
        <v>0</v>
      </c>
      <c r="AF5837" s="9">
        <v>0</v>
      </c>
      <c r="AG5837" s="9">
        <v>0</v>
      </c>
      <c r="AH5837" s="9">
        <v>0</v>
      </c>
      <c r="AI5837" s="9">
        <v>0</v>
      </c>
      <c r="AJ5837" s="9">
        <v>0</v>
      </c>
      <c r="AK5837" s="9">
        <v>0</v>
      </c>
      <c r="AL5837" s="9">
        <v>0</v>
      </c>
      <c r="AM5837" s="9">
        <v>0</v>
      </c>
      <c r="AN5837" s="9">
        <v>0</v>
      </c>
      <c r="AO5837" s="9">
        <v>0</v>
      </c>
      <c r="AP5837" s="9">
        <v>0</v>
      </c>
      <c r="AQ5837" s="9">
        <v>0</v>
      </c>
      <c r="AR5837" s="9">
        <v>0</v>
      </c>
      <c r="AS5837" s="9">
        <v>0</v>
      </c>
      <c r="AT5837" s="9">
        <v>0</v>
      </c>
      <c r="AU5837" s="9">
        <v>0</v>
      </c>
      <c r="AV5837" s="9">
        <v>0</v>
      </c>
      <c r="AW5837" s="9">
        <v>0</v>
      </c>
      <c r="AX5837" s="9">
        <v>0</v>
      </c>
      <c r="AY5837" s="9">
        <v>0</v>
      </c>
      <c r="AZ5837" s="9">
        <v>0</v>
      </c>
      <c r="BA5837" s="9">
        <v>0</v>
      </c>
      <c r="BB5837" s="9">
        <v>0</v>
      </c>
      <c r="BC5837" s="9">
        <v>0</v>
      </c>
    </row>
    <row r="5838" spans="2:55" x14ac:dyDescent="0.45">
      <c r="B5838" s="25">
        <v>5831</v>
      </c>
      <c r="D5838" s="9" t="s">
        <v>57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0</v>
      </c>
      <c r="Z5838" s="9">
        <v>0</v>
      </c>
      <c r="AA5838" s="9">
        <v>0</v>
      </c>
      <c r="AB5838" s="9">
        <v>0</v>
      </c>
      <c r="AC5838" s="9">
        <v>0</v>
      </c>
      <c r="AD5838" s="9">
        <v>0</v>
      </c>
      <c r="AE5838" s="9">
        <v>0</v>
      </c>
      <c r="AF5838" s="9">
        <v>0</v>
      </c>
      <c r="AG5838" s="9">
        <v>0</v>
      </c>
      <c r="AH5838" s="9">
        <v>0</v>
      </c>
      <c r="AI5838" s="9">
        <v>0</v>
      </c>
      <c r="AJ5838" s="9">
        <v>0</v>
      </c>
      <c r="AK5838" s="9">
        <v>0</v>
      </c>
      <c r="AL5838" s="9">
        <v>0</v>
      </c>
      <c r="AM5838" s="9">
        <v>0</v>
      </c>
      <c r="AN5838" s="9">
        <v>0</v>
      </c>
      <c r="AO5838" s="9">
        <v>0</v>
      </c>
      <c r="AP5838" s="9">
        <v>0</v>
      </c>
      <c r="AQ5838" s="9">
        <v>0</v>
      </c>
      <c r="AR5838" s="9">
        <v>0</v>
      </c>
      <c r="AS5838" s="9">
        <v>0</v>
      </c>
      <c r="AT5838" s="9">
        <v>0</v>
      </c>
      <c r="AU5838" s="9">
        <v>0</v>
      </c>
      <c r="AV5838" s="9">
        <v>0</v>
      </c>
      <c r="AW5838" s="9">
        <v>0</v>
      </c>
      <c r="AX5838" s="9">
        <v>0</v>
      </c>
      <c r="AY5838" s="9">
        <v>0</v>
      </c>
      <c r="AZ5838" s="9">
        <v>0</v>
      </c>
      <c r="BA5838" s="9">
        <v>0</v>
      </c>
      <c r="BB5838" s="9">
        <v>0</v>
      </c>
      <c r="BC5838" s="9">
        <v>0</v>
      </c>
    </row>
    <row r="5839" spans="2:55" x14ac:dyDescent="0.45">
      <c r="B5839" s="25">
        <v>5832</v>
      </c>
      <c r="D5839" s="9" t="s">
        <v>58</v>
      </c>
      <c r="E5839" s="9">
        <v>0</v>
      </c>
      <c r="F5839" s="9">
        <v>0</v>
      </c>
      <c r="G5839" s="9">
        <v>0</v>
      </c>
      <c r="H5839" s="9">
        <v>0</v>
      </c>
      <c r="I5839" s="9">
        <v>0</v>
      </c>
      <c r="J5839" s="9">
        <v>0</v>
      </c>
      <c r="K5839" s="9">
        <v>0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9">
        <v>0</v>
      </c>
      <c r="T5839" s="9">
        <v>0</v>
      </c>
      <c r="U5839" s="9">
        <v>0</v>
      </c>
      <c r="V5839" s="9">
        <v>0</v>
      </c>
      <c r="W5839" s="9">
        <v>0</v>
      </c>
      <c r="X5839" s="9">
        <v>0</v>
      </c>
      <c r="Y5839" s="9">
        <v>0</v>
      </c>
      <c r="Z5839" s="9">
        <v>0</v>
      </c>
      <c r="AA5839" s="9">
        <v>0</v>
      </c>
      <c r="AB5839" s="9">
        <v>0</v>
      </c>
      <c r="AC5839" s="9">
        <v>0</v>
      </c>
      <c r="AD5839" s="9">
        <v>0</v>
      </c>
      <c r="AE5839" s="9">
        <v>0</v>
      </c>
      <c r="AF5839" s="9">
        <v>0</v>
      </c>
      <c r="AG5839" s="9">
        <v>0</v>
      </c>
      <c r="AH5839" s="9">
        <v>0</v>
      </c>
      <c r="AI5839" s="9">
        <v>0</v>
      </c>
      <c r="AJ5839" s="9">
        <v>0</v>
      </c>
      <c r="AK5839" s="9">
        <v>0</v>
      </c>
      <c r="AL5839" s="9">
        <v>0</v>
      </c>
      <c r="AM5839" s="9">
        <v>0</v>
      </c>
      <c r="AN5839" s="9">
        <v>0</v>
      </c>
      <c r="AO5839" s="9">
        <v>0</v>
      </c>
      <c r="AP5839" s="9">
        <v>0</v>
      </c>
      <c r="AQ5839" s="9">
        <v>0</v>
      </c>
      <c r="AR5839" s="9">
        <v>0</v>
      </c>
      <c r="AS5839" s="9">
        <v>0</v>
      </c>
      <c r="AT5839" s="9">
        <v>0</v>
      </c>
      <c r="AU5839" s="9">
        <v>0</v>
      </c>
      <c r="AV5839" s="9">
        <v>0</v>
      </c>
      <c r="AW5839" s="9">
        <v>0</v>
      </c>
      <c r="AX5839" s="9">
        <v>0</v>
      </c>
      <c r="AY5839" s="9">
        <v>0</v>
      </c>
      <c r="AZ5839" s="9">
        <v>0</v>
      </c>
      <c r="BA5839" s="9">
        <v>0</v>
      </c>
      <c r="BB5839" s="9">
        <v>0</v>
      </c>
      <c r="BC5839" s="9">
        <v>0</v>
      </c>
    </row>
    <row r="5840" spans="2:55" x14ac:dyDescent="0.45">
      <c r="B5840" s="25">
        <v>5833</v>
      </c>
      <c r="D5840" s="9" t="s">
        <v>59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0</v>
      </c>
      <c r="V5840" s="9">
        <v>0</v>
      </c>
      <c r="W5840" s="9">
        <v>0</v>
      </c>
      <c r="X5840" s="9">
        <v>0</v>
      </c>
      <c r="Y5840" s="9">
        <v>0</v>
      </c>
      <c r="Z5840" s="9">
        <v>0</v>
      </c>
      <c r="AA5840" s="9">
        <v>0</v>
      </c>
      <c r="AB5840" s="9">
        <v>0</v>
      </c>
      <c r="AC5840" s="9">
        <v>0</v>
      </c>
      <c r="AD5840" s="9">
        <v>0</v>
      </c>
      <c r="AE5840" s="9">
        <v>0</v>
      </c>
      <c r="AF5840" s="9">
        <v>0</v>
      </c>
      <c r="AG5840" s="9">
        <v>0</v>
      </c>
      <c r="AH5840" s="9">
        <v>0</v>
      </c>
      <c r="AI5840" s="9">
        <v>0</v>
      </c>
      <c r="AJ5840" s="9">
        <v>0</v>
      </c>
      <c r="AK5840" s="9">
        <v>0</v>
      </c>
      <c r="AL5840" s="9">
        <v>0</v>
      </c>
      <c r="AM5840" s="9">
        <v>0</v>
      </c>
      <c r="AN5840" s="9">
        <v>0</v>
      </c>
      <c r="AO5840" s="9">
        <v>0</v>
      </c>
      <c r="AP5840" s="9">
        <v>0</v>
      </c>
      <c r="AQ5840" s="9">
        <v>0</v>
      </c>
      <c r="AR5840" s="9">
        <v>0</v>
      </c>
      <c r="AS5840" s="9">
        <v>0</v>
      </c>
      <c r="AT5840" s="9">
        <v>0</v>
      </c>
      <c r="AU5840" s="9">
        <v>0</v>
      </c>
      <c r="AV5840" s="9">
        <v>0</v>
      </c>
      <c r="AW5840" s="9">
        <v>0</v>
      </c>
      <c r="AX5840" s="9">
        <v>0</v>
      </c>
      <c r="AY5840" s="9">
        <v>0</v>
      </c>
      <c r="AZ5840" s="9">
        <v>0</v>
      </c>
      <c r="BA5840" s="9">
        <v>0</v>
      </c>
      <c r="BB5840" s="9">
        <v>0</v>
      </c>
      <c r="BC5840" s="9">
        <v>0</v>
      </c>
    </row>
    <row r="5841" spans="2:55" x14ac:dyDescent="0.45">
      <c r="B5841" s="25">
        <v>5834</v>
      </c>
      <c r="D5841" s="9" t="s">
        <v>60</v>
      </c>
      <c r="E5841" s="9">
        <v>0</v>
      </c>
      <c r="F5841" s="9">
        <v>0</v>
      </c>
      <c r="G5841" s="9">
        <v>0</v>
      </c>
      <c r="H5841" s="9">
        <v>0</v>
      </c>
      <c r="I5841" s="9">
        <v>0</v>
      </c>
      <c r="J5841" s="9">
        <v>0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0</v>
      </c>
      <c r="X5841" s="9">
        <v>0</v>
      </c>
      <c r="Y5841" s="9">
        <v>0</v>
      </c>
      <c r="Z5841" s="9">
        <v>0</v>
      </c>
      <c r="AA5841" s="9">
        <v>0</v>
      </c>
      <c r="AB5841" s="9">
        <v>0</v>
      </c>
      <c r="AC5841" s="9">
        <v>0</v>
      </c>
      <c r="AD5841" s="9">
        <v>0</v>
      </c>
      <c r="AE5841" s="9">
        <v>0</v>
      </c>
      <c r="AF5841" s="9">
        <v>0</v>
      </c>
      <c r="AG5841" s="9">
        <v>0</v>
      </c>
      <c r="AH5841" s="9">
        <v>0</v>
      </c>
      <c r="AI5841" s="9">
        <v>0</v>
      </c>
      <c r="AJ5841" s="9">
        <v>0</v>
      </c>
      <c r="AK5841" s="9">
        <v>0</v>
      </c>
      <c r="AL5841" s="9">
        <v>0</v>
      </c>
      <c r="AM5841" s="9">
        <v>0</v>
      </c>
      <c r="AN5841" s="9">
        <v>0</v>
      </c>
      <c r="AO5841" s="9">
        <v>0</v>
      </c>
      <c r="AP5841" s="9">
        <v>0</v>
      </c>
      <c r="AQ5841" s="9">
        <v>0</v>
      </c>
      <c r="AR5841" s="9">
        <v>0</v>
      </c>
      <c r="AS5841" s="9">
        <v>0</v>
      </c>
      <c r="AT5841" s="9">
        <v>0</v>
      </c>
      <c r="AU5841" s="9">
        <v>0</v>
      </c>
      <c r="AV5841" s="9">
        <v>0</v>
      </c>
      <c r="AW5841" s="9">
        <v>0</v>
      </c>
      <c r="AX5841" s="9">
        <v>0</v>
      </c>
      <c r="AY5841" s="9">
        <v>0</v>
      </c>
      <c r="AZ5841" s="9">
        <v>0</v>
      </c>
      <c r="BA5841" s="9">
        <v>0</v>
      </c>
      <c r="BB5841" s="9">
        <v>0</v>
      </c>
      <c r="BC5841" s="9">
        <v>0</v>
      </c>
    </row>
    <row r="5842" spans="2:55" x14ac:dyDescent="0.45">
      <c r="B5842" s="25">
        <v>5835</v>
      </c>
      <c r="D5842" s="9" t="s">
        <v>61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  <c r="J5842" s="9">
        <v>0</v>
      </c>
      <c r="K5842" s="9">
        <v>0</v>
      </c>
      <c r="L5842" s="9">
        <v>0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0</v>
      </c>
      <c r="V5842" s="9">
        <v>0</v>
      </c>
      <c r="W5842" s="9">
        <v>0</v>
      </c>
      <c r="X5842" s="9">
        <v>0</v>
      </c>
      <c r="Y5842" s="9">
        <v>0</v>
      </c>
      <c r="Z5842" s="9">
        <v>0</v>
      </c>
      <c r="AA5842" s="9">
        <v>0</v>
      </c>
      <c r="AB5842" s="9">
        <v>0</v>
      </c>
      <c r="AC5842" s="9">
        <v>0</v>
      </c>
      <c r="AD5842" s="9">
        <v>0</v>
      </c>
      <c r="AE5842" s="9">
        <v>0</v>
      </c>
      <c r="AF5842" s="9">
        <v>0</v>
      </c>
      <c r="AG5842" s="9">
        <v>0</v>
      </c>
      <c r="AH5842" s="9">
        <v>0</v>
      </c>
      <c r="AI5842" s="9">
        <v>0</v>
      </c>
      <c r="AJ5842" s="9">
        <v>0</v>
      </c>
      <c r="AK5842" s="9">
        <v>0</v>
      </c>
      <c r="AL5842" s="9">
        <v>0</v>
      </c>
      <c r="AM5842" s="9">
        <v>0</v>
      </c>
      <c r="AN5842" s="9">
        <v>0</v>
      </c>
      <c r="AO5842" s="9">
        <v>0</v>
      </c>
      <c r="AP5842" s="9">
        <v>0</v>
      </c>
      <c r="AQ5842" s="9">
        <v>0</v>
      </c>
      <c r="AR5842" s="9">
        <v>0</v>
      </c>
      <c r="AS5842" s="9">
        <v>0</v>
      </c>
      <c r="AT5842" s="9">
        <v>0</v>
      </c>
      <c r="AU5842" s="9">
        <v>0</v>
      </c>
      <c r="AV5842" s="9">
        <v>0</v>
      </c>
      <c r="AW5842" s="9">
        <v>0</v>
      </c>
      <c r="AX5842" s="9">
        <v>0</v>
      </c>
      <c r="AY5842" s="9">
        <v>0</v>
      </c>
      <c r="AZ5842" s="9">
        <v>0</v>
      </c>
      <c r="BA5842" s="9">
        <v>0</v>
      </c>
      <c r="BB5842" s="9">
        <v>0</v>
      </c>
      <c r="BC5842" s="9">
        <v>0</v>
      </c>
    </row>
    <row r="5843" spans="2:55" x14ac:dyDescent="0.45">
      <c r="B5843" s="25">
        <v>5836</v>
      </c>
      <c r="D5843" s="9" t="s">
        <v>62</v>
      </c>
      <c r="E5843" s="9">
        <v>0</v>
      </c>
      <c r="F5843" s="9">
        <v>0</v>
      </c>
      <c r="G5843" s="9">
        <v>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0</v>
      </c>
      <c r="S5843" s="9">
        <v>0</v>
      </c>
      <c r="T5843" s="9">
        <v>0</v>
      </c>
      <c r="U5843" s="9">
        <v>0</v>
      </c>
      <c r="V5843" s="9">
        <v>0</v>
      </c>
      <c r="W5843" s="9">
        <v>0</v>
      </c>
      <c r="X5843" s="9">
        <v>0</v>
      </c>
      <c r="Y5843" s="9">
        <v>0</v>
      </c>
      <c r="Z5843" s="9">
        <v>0</v>
      </c>
      <c r="AA5843" s="9">
        <v>0</v>
      </c>
      <c r="AB5843" s="9">
        <v>0</v>
      </c>
      <c r="AC5843" s="9">
        <v>0</v>
      </c>
      <c r="AD5843" s="9">
        <v>0</v>
      </c>
      <c r="AE5843" s="9">
        <v>0</v>
      </c>
      <c r="AF5843" s="9">
        <v>0</v>
      </c>
      <c r="AG5843" s="9">
        <v>0</v>
      </c>
      <c r="AH5843" s="9">
        <v>0</v>
      </c>
      <c r="AI5843" s="9">
        <v>0</v>
      </c>
      <c r="AJ5843" s="9">
        <v>0</v>
      </c>
      <c r="AK5843" s="9">
        <v>0</v>
      </c>
      <c r="AL5843" s="9">
        <v>0</v>
      </c>
      <c r="AM5843" s="9">
        <v>0</v>
      </c>
      <c r="AN5843" s="9">
        <v>0</v>
      </c>
      <c r="AO5843" s="9">
        <v>0</v>
      </c>
      <c r="AP5843" s="9">
        <v>0</v>
      </c>
      <c r="AQ5843" s="9">
        <v>0</v>
      </c>
      <c r="AR5843" s="9">
        <v>0</v>
      </c>
      <c r="AS5843" s="9">
        <v>0</v>
      </c>
      <c r="AT5843" s="9">
        <v>0</v>
      </c>
      <c r="AU5843" s="9">
        <v>0</v>
      </c>
      <c r="AV5843" s="9">
        <v>0</v>
      </c>
      <c r="AW5843" s="9">
        <v>0</v>
      </c>
      <c r="AX5843" s="9">
        <v>0</v>
      </c>
      <c r="AY5843" s="9">
        <v>0</v>
      </c>
      <c r="AZ5843" s="9">
        <v>0</v>
      </c>
      <c r="BA5843" s="9">
        <v>0</v>
      </c>
      <c r="BB5843" s="9">
        <v>0</v>
      </c>
      <c r="BC5843" s="9">
        <v>0</v>
      </c>
    </row>
    <row r="5844" spans="2:55" x14ac:dyDescent="0.45">
      <c r="B5844" s="25">
        <v>5837</v>
      </c>
      <c r="D5844" s="9" t="s">
        <v>63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0</v>
      </c>
      <c r="N5844" s="9">
        <v>0</v>
      </c>
      <c r="O5844" s="9">
        <v>0</v>
      </c>
      <c r="P5844" s="9">
        <v>0</v>
      </c>
      <c r="Q5844" s="9">
        <v>0</v>
      </c>
      <c r="R5844" s="9">
        <v>0</v>
      </c>
      <c r="S5844" s="9">
        <v>0</v>
      </c>
      <c r="T5844" s="9">
        <v>0</v>
      </c>
      <c r="U5844" s="9">
        <v>0</v>
      </c>
      <c r="V5844" s="9">
        <v>0</v>
      </c>
      <c r="W5844" s="9">
        <v>0</v>
      </c>
      <c r="X5844" s="9">
        <v>0</v>
      </c>
      <c r="Y5844" s="9">
        <v>0</v>
      </c>
      <c r="Z5844" s="9">
        <v>0</v>
      </c>
      <c r="AA5844" s="9">
        <v>0</v>
      </c>
      <c r="AB5844" s="9">
        <v>0</v>
      </c>
      <c r="AC5844" s="9">
        <v>0</v>
      </c>
      <c r="AD5844" s="9">
        <v>0</v>
      </c>
      <c r="AE5844" s="9">
        <v>0</v>
      </c>
      <c r="AF5844" s="9">
        <v>0</v>
      </c>
      <c r="AG5844" s="9">
        <v>0</v>
      </c>
      <c r="AH5844" s="9">
        <v>0</v>
      </c>
      <c r="AI5844" s="9">
        <v>0</v>
      </c>
      <c r="AJ5844" s="9">
        <v>0</v>
      </c>
      <c r="AK5844" s="9">
        <v>0</v>
      </c>
      <c r="AL5844" s="9">
        <v>0</v>
      </c>
      <c r="AM5844" s="9">
        <v>0</v>
      </c>
      <c r="AN5844" s="9">
        <v>0</v>
      </c>
      <c r="AO5844" s="9">
        <v>0</v>
      </c>
      <c r="AP5844" s="9">
        <v>0</v>
      </c>
      <c r="AQ5844" s="9">
        <v>0</v>
      </c>
      <c r="AR5844" s="9">
        <v>0</v>
      </c>
      <c r="AS5844" s="9">
        <v>0</v>
      </c>
      <c r="AT5844" s="9">
        <v>0</v>
      </c>
      <c r="AU5844" s="9">
        <v>0</v>
      </c>
      <c r="AV5844" s="9">
        <v>0</v>
      </c>
      <c r="AW5844" s="9">
        <v>0</v>
      </c>
      <c r="AX5844" s="9">
        <v>0</v>
      </c>
      <c r="AY5844" s="9">
        <v>0</v>
      </c>
      <c r="AZ5844" s="9">
        <v>0</v>
      </c>
      <c r="BA5844" s="9">
        <v>0</v>
      </c>
      <c r="BB5844" s="9">
        <v>0</v>
      </c>
      <c r="BC5844" s="9">
        <v>0</v>
      </c>
    </row>
    <row r="5845" spans="2:55" x14ac:dyDescent="0.45">
      <c r="B5845" s="25">
        <v>5838</v>
      </c>
      <c r="D5845" s="9" t="s">
        <v>64</v>
      </c>
      <c r="E5845" s="9">
        <v>0</v>
      </c>
      <c r="F5845" s="9">
        <v>0</v>
      </c>
      <c r="G5845" s="9">
        <v>0</v>
      </c>
      <c r="H5845" s="9">
        <v>0</v>
      </c>
      <c r="I5845" s="9">
        <v>0</v>
      </c>
      <c r="J5845" s="9">
        <v>0</v>
      </c>
      <c r="K5845" s="9">
        <v>0</v>
      </c>
      <c r="L5845" s="9">
        <v>0</v>
      </c>
      <c r="M5845" s="9">
        <v>0</v>
      </c>
      <c r="N5845" s="9">
        <v>0</v>
      </c>
      <c r="O5845" s="9">
        <v>0</v>
      </c>
      <c r="P5845" s="9">
        <v>0</v>
      </c>
      <c r="Q5845" s="9">
        <v>0</v>
      </c>
      <c r="R5845" s="9">
        <v>0</v>
      </c>
      <c r="S5845" s="9">
        <v>0</v>
      </c>
      <c r="T5845" s="9">
        <v>0</v>
      </c>
      <c r="U5845" s="9">
        <v>0</v>
      </c>
      <c r="V5845" s="9">
        <v>0</v>
      </c>
      <c r="W5845" s="9">
        <v>0</v>
      </c>
      <c r="X5845" s="9">
        <v>0</v>
      </c>
      <c r="Y5845" s="9">
        <v>0</v>
      </c>
      <c r="Z5845" s="9">
        <v>0</v>
      </c>
      <c r="AA5845" s="9">
        <v>0</v>
      </c>
      <c r="AB5845" s="9">
        <v>0</v>
      </c>
      <c r="AC5845" s="9">
        <v>0</v>
      </c>
      <c r="AD5845" s="9">
        <v>0</v>
      </c>
      <c r="AE5845" s="9">
        <v>0</v>
      </c>
      <c r="AF5845" s="9">
        <v>0</v>
      </c>
      <c r="AG5845" s="9">
        <v>0</v>
      </c>
      <c r="AH5845" s="9">
        <v>0</v>
      </c>
      <c r="AI5845" s="9">
        <v>0</v>
      </c>
      <c r="AJ5845" s="9">
        <v>0</v>
      </c>
      <c r="AK5845" s="9">
        <v>0</v>
      </c>
      <c r="AL5845" s="9">
        <v>0</v>
      </c>
      <c r="AM5845" s="9">
        <v>0</v>
      </c>
      <c r="AN5845" s="9">
        <v>0</v>
      </c>
      <c r="AO5845" s="9">
        <v>0</v>
      </c>
      <c r="AP5845" s="9">
        <v>0</v>
      </c>
      <c r="AQ5845" s="9">
        <v>0</v>
      </c>
      <c r="AR5845" s="9">
        <v>0</v>
      </c>
      <c r="AS5845" s="9">
        <v>0</v>
      </c>
      <c r="AT5845" s="9">
        <v>0</v>
      </c>
      <c r="AU5845" s="9">
        <v>0</v>
      </c>
      <c r="AV5845" s="9">
        <v>0</v>
      </c>
      <c r="AW5845" s="9">
        <v>0</v>
      </c>
      <c r="AX5845" s="9">
        <v>0</v>
      </c>
      <c r="AY5845" s="9">
        <v>0</v>
      </c>
      <c r="AZ5845" s="9">
        <v>0</v>
      </c>
      <c r="BA5845" s="9">
        <v>0</v>
      </c>
      <c r="BB5845" s="9">
        <v>0</v>
      </c>
      <c r="BC5845" s="9">
        <v>0</v>
      </c>
    </row>
    <row r="5846" spans="2:55" x14ac:dyDescent="0.45">
      <c r="B5846" s="25">
        <v>5839</v>
      </c>
      <c r="D5846" s="9" t="s">
        <v>65</v>
      </c>
      <c r="E5846" s="9">
        <v>0</v>
      </c>
      <c r="F5846" s="9">
        <v>0</v>
      </c>
      <c r="G5846" s="9">
        <v>0</v>
      </c>
      <c r="H5846" s="9">
        <v>0</v>
      </c>
      <c r="I5846" s="9">
        <v>0</v>
      </c>
      <c r="J5846" s="9">
        <v>0</v>
      </c>
      <c r="K5846" s="9">
        <v>0</v>
      </c>
      <c r="L5846" s="9">
        <v>0</v>
      </c>
      <c r="M5846" s="9">
        <v>0</v>
      </c>
      <c r="N5846" s="9">
        <v>0</v>
      </c>
      <c r="O5846" s="9">
        <v>0</v>
      </c>
      <c r="P5846" s="9">
        <v>0</v>
      </c>
      <c r="Q5846" s="9">
        <v>0</v>
      </c>
      <c r="R5846" s="9">
        <v>0</v>
      </c>
      <c r="S5846" s="9">
        <v>0</v>
      </c>
      <c r="T5846" s="9">
        <v>0</v>
      </c>
      <c r="U5846" s="9">
        <v>0</v>
      </c>
      <c r="V5846" s="9">
        <v>0</v>
      </c>
      <c r="W5846" s="9">
        <v>0</v>
      </c>
      <c r="X5846" s="9">
        <v>0</v>
      </c>
      <c r="Y5846" s="9">
        <v>0</v>
      </c>
      <c r="Z5846" s="9">
        <v>0</v>
      </c>
      <c r="AA5846" s="9">
        <v>0</v>
      </c>
      <c r="AB5846" s="9">
        <v>0</v>
      </c>
      <c r="AC5846" s="9">
        <v>0</v>
      </c>
      <c r="AD5846" s="9">
        <v>0</v>
      </c>
      <c r="AE5846" s="9">
        <v>0</v>
      </c>
      <c r="AF5846" s="9">
        <v>0</v>
      </c>
      <c r="AG5846" s="9">
        <v>0</v>
      </c>
      <c r="AH5846" s="9">
        <v>0</v>
      </c>
      <c r="AI5846" s="9">
        <v>0</v>
      </c>
      <c r="AJ5846" s="9">
        <v>0</v>
      </c>
      <c r="AK5846" s="9">
        <v>0</v>
      </c>
      <c r="AL5846" s="9">
        <v>0</v>
      </c>
      <c r="AM5846" s="9">
        <v>0</v>
      </c>
      <c r="AN5846" s="9">
        <v>0</v>
      </c>
      <c r="AO5846" s="9">
        <v>0</v>
      </c>
      <c r="AP5846" s="9">
        <v>0</v>
      </c>
      <c r="AQ5846" s="9">
        <v>0</v>
      </c>
      <c r="AR5846" s="9">
        <v>0</v>
      </c>
      <c r="AS5846" s="9">
        <v>0</v>
      </c>
      <c r="AT5846" s="9">
        <v>0</v>
      </c>
      <c r="AU5846" s="9">
        <v>0</v>
      </c>
      <c r="AV5846" s="9">
        <v>0</v>
      </c>
      <c r="AW5846" s="9">
        <v>0</v>
      </c>
      <c r="AX5846" s="9">
        <v>0</v>
      </c>
      <c r="AY5846" s="9">
        <v>0</v>
      </c>
      <c r="AZ5846" s="9">
        <v>0</v>
      </c>
      <c r="BA5846" s="9">
        <v>0</v>
      </c>
      <c r="BB5846" s="9">
        <v>0</v>
      </c>
      <c r="BC5846" s="9">
        <v>0</v>
      </c>
    </row>
    <row r="5847" spans="2:55" x14ac:dyDescent="0.45">
      <c r="B5847" s="25">
        <v>5840</v>
      </c>
      <c r="D5847" s="9" t="s">
        <v>66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0</v>
      </c>
      <c r="P5847" s="9">
        <v>0</v>
      </c>
      <c r="Q5847" s="9">
        <v>0</v>
      </c>
      <c r="R5847" s="9">
        <v>0</v>
      </c>
      <c r="S5847" s="9">
        <v>0</v>
      </c>
      <c r="T5847" s="9">
        <v>0</v>
      </c>
      <c r="U5847" s="9">
        <v>0</v>
      </c>
      <c r="V5847" s="9">
        <v>0</v>
      </c>
      <c r="W5847" s="9">
        <v>0</v>
      </c>
      <c r="X5847" s="9">
        <v>0</v>
      </c>
      <c r="Y5847" s="9">
        <v>0</v>
      </c>
      <c r="Z5847" s="9">
        <v>0</v>
      </c>
      <c r="AA5847" s="9">
        <v>0</v>
      </c>
      <c r="AB5847" s="9">
        <v>0</v>
      </c>
      <c r="AC5847" s="9">
        <v>0</v>
      </c>
      <c r="AD5847" s="9">
        <v>0</v>
      </c>
      <c r="AE5847" s="9">
        <v>0</v>
      </c>
      <c r="AF5847" s="9">
        <v>0</v>
      </c>
      <c r="AG5847" s="9">
        <v>0</v>
      </c>
      <c r="AH5847" s="9">
        <v>0</v>
      </c>
      <c r="AI5847" s="9">
        <v>0</v>
      </c>
      <c r="AJ5847" s="9">
        <v>0</v>
      </c>
      <c r="AK5847" s="9">
        <v>0</v>
      </c>
      <c r="AL5847" s="9">
        <v>0</v>
      </c>
      <c r="AM5847" s="9">
        <v>0</v>
      </c>
      <c r="AN5847" s="9">
        <v>0</v>
      </c>
      <c r="AO5847" s="9">
        <v>0</v>
      </c>
      <c r="AP5847" s="9">
        <v>0</v>
      </c>
      <c r="AQ5847" s="9">
        <v>0</v>
      </c>
      <c r="AR5847" s="9">
        <v>0</v>
      </c>
      <c r="AS5847" s="9">
        <v>0</v>
      </c>
      <c r="AT5847" s="9">
        <v>0</v>
      </c>
      <c r="AU5847" s="9">
        <v>0</v>
      </c>
      <c r="AV5847" s="9">
        <v>0</v>
      </c>
      <c r="AW5847" s="9">
        <v>0</v>
      </c>
      <c r="AX5847" s="9">
        <v>0</v>
      </c>
      <c r="AY5847" s="9">
        <v>0</v>
      </c>
      <c r="AZ5847" s="9">
        <v>0</v>
      </c>
      <c r="BA5847" s="9">
        <v>0</v>
      </c>
      <c r="BB5847" s="9">
        <v>0</v>
      </c>
      <c r="BC5847" s="9">
        <v>0</v>
      </c>
    </row>
    <row r="5848" spans="2:55" x14ac:dyDescent="0.45">
      <c r="B5848" s="25">
        <v>5841</v>
      </c>
      <c r="D5848" s="9" t="s">
        <v>67</v>
      </c>
      <c r="E5848" s="9">
        <v>0</v>
      </c>
      <c r="F5848" s="9">
        <v>0</v>
      </c>
      <c r="G5848" s="9">
        <v>0</v>
      </c>
      <c r="H5848" s="9">
        <v>0</v>
      </c>
      <c r="I5848" s="9">
        <v>0</v>
      </c>
      <c r="J5848" s="9">
        <v>0</v>
      </c>
      <c r="K5848" s="9">
        <v>0</v>
      </c>
      <c r="L5848" s="9">
        <v>0</v>
      </c>
      <c r="M5848" s="9">
        <v>0</v>
      </c>
      <c r="N5848" s="9">
        <v>0</v>
      </c>
      <c r="O5848" s="9">
        <v>0</v>
      </c>
      <c r="P5848" s="9">
        <v>0</v>
      </c>
      <c r="Q5848" s="9">
        <v>0</v>
      </c>
      <c r="R5848" s="9">
        <v>0</v>
      </c>
      <c r="S5848" s="9">
        <v>0</v>
      </c>
      <c r="T5848" s="9">
        <v>0</v>
      </c>
      <c r="U5848" s="9">
        <v>0</v>
      </c>
      <c r="V5848" s="9">
        <v>0</v>
      </c>
      <c r="W5848" s="9">
        <v>0</v>
      </c>
      <c r="X5848" s="9">
        <v>0</v>
      </c>
      <c r="Y5848" s="9">
        <v>0</v>
      </c>
      <c r="Z5848" s="9">
        <v>0</v>
      </c>
      <c r="AA5848" s="9">
        <v>0</v>
      </c>
      <c r="AB5848" s="9">
        <v>0</v>
      </c>
      <c r="AC5848" s="9">
        <v>0</v>
      </c>
      <c r="AD5848" s="9">
        <v>0</v>
      </c>
      <c r="AE5848" s="9">
        <v>0</v>
      </c>
      <c r="AF5848" s="9">
        <v>0</v>
      </c>
      <c r="AG5848" s="9">
        <v>0</v>
      </c>
      <c r="AH5848" s="9">
        <v>0</v>
      </c>
      <c r="AI5848" s="9">
        <v>0</v>
      </c>
      <c r="AJ5848" s="9">
        <v>0</v>
      </c>
      <c r="AK5848" s="9">
        <v>0</v>
      </c>
      <c r="AL5848" s="9">
        <v>0</v>
      </c>
      <c r="AM5848" s="9">
        <v>0</v>
      </c>
      <c r="AN5848" s="9">
        <v>0</v>
      </c>
      <c r="AO5848" s="9">
        <v>0</v>
      </c>
      <c r="AP5848" s="9">
        <v>0</v>
      </c>
      <c r="AQ5848" s="9">
        <v>0</v>
      </c>
      <c r="AR5848" s="9">
        <v>0</v>
      </c>
      <c r="AS5848" s="9">
        <v>0</v>
      </c>
      <c r="AT5848" s="9">
        <v>0</v>
      </c>
      <c r="AU5848" s="9">
        <v>0</v>
      </c>
      <c r="AV5848" s="9">
        <v>0</v>
      </c>
      <c r="AW5848" s="9">
        <v>0</v>
      </c>
      <c r="AX5848" s="9">
        <v>0</v>
      </c>
      <c r="AY5848" s="9">
        <v>0</v>
      </c>
      <c r="AZ5848" s="9">
        <v>0</v>
      </c>
      <c r="BA5848" s="9">
        <v>0</v>
      </c>
      <c r="BB5848" s="9">
        <v>0</v>
      </c>
      <c r="BC5848" s="9">
        <v>0</v>
      </c>
    </row>
    <row r="5849" spans="2:55" x14ac:dyDescent="0.45">
      <c r="B5849" s="25">
        <v>5842</v>
      </c>
      <c r="D5849" s="9" t="s">
        <v>68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0</v>
      </c>
      <c r="M5849" s="9">
        <v>0</v>
      </c>
      <c r="N5849" s="9">
        <v>0</v>
      </c>
      <c r="O5849" s="9">
        <v>0</v>
      </c>
      <c r="P5849" s="9">
        <v>0</v>
      </c>
      <c r="Q5849" s="9">
        <v>0</v>
      </c>
      <c r="R5849" s="9">
        <v>0</v>
      </c>
      <c r="S5849" s="9">
        <v>0</v>
      </c>
      <c r="T5849" s="9">
        <v>0</v>
      </c>
      <c r="U5849" s="9">
        <v>0</v>
      </c>
      <c r="V5849" s="9">
        <v>0</v>
      </c>
      <c r="W5849" s="9">
        <v>0</v>
      </c>
      <c r="X5849" s="9">
        <v>0</v>
      </c>
      <c r="Y5849" s="9">
        <v>0</v>
      </c>
      <c r="Z5849" s="9">
        <v>0</v>
      </c>
      <c r="AA5849" s="9">
        <v>0</v>
      </c>
      <c r="AB5849" s="9">
        <v>0</v>
      </c>
      <c r="AC5849" s="9">
        <v>0</v>
      </c>
      <c r="AD5849" s="9">
        <v>0</v>
      </c>
      <c r="AE5849" s="9">
        <v>0</v>
      </c>
      <c r="AF5849" s="9">
        <v>0</v>
      </c>
      <c r="AG5849" s="9">
        <v>0</v>
      </c>
      <c r="AH5849" s="9">
        <v>0</v>
      </c>
      <c r="AI5849" s="9">
        <v>0</v>
      </c>
      <c r="AJ5849" s="9">
        <v>0</v>
      </c>
      <c r="AK5849" s="9">
        <v>0</v>
      </c>
      <c r="AL5849" s="9">
        <v>0</v>
      </c>
      <c r="AM5849" s="9">
        <v>0</v>
      </c>
      <c r="AN5849" s="9">
        <v>0</v>
      </c>
      <c r="AO5849" s="9">
        <v>0</v>
      </c>
      <c r="AP5849" s="9">
        <v>0</v>
      </c>
      <c r="AQ5849" s="9">
        <v>0</v>
      </c>
      <c r="AR5849" s="9">
        <v>0</v>
      </c>
      <c r="AS5849" s="9">
        <v>0</v>
      </c>
      <c r="AT5849" s="9">
        <v>0</v>
      </c>
      <c r="AU5849" s="9">
        <v>0</v>
      </c>
      <c r="AV5849" s="9">
        <v>0</v>
      </c>
      <c r="AW5849" s="9">
        <v>0</v>
      </c>
      <c r="AX5849" s="9">
        <v>0</v>
      </c>
      <c r="AY5849" s="9">
        <v>0</v>
      </c>
      <c r="AZ5849" s="9">
        <v>0</v>
      </c>
      <c r="BA5849" s="9">
        <v>0</v>
      </c>
      <c r="BB5849" s="9">
        <v>0</v>
      </c>
      <c r="BC5849" s="9">
        <v>0</v>
      </c>
    </row>
    <row r="5850" spans="2:55" x14ac:dyDescent="0.45">
      <c r="B5850" s="25">
        <v>5843</v>
      </c>
      <c r="D5850" s="9" t="s">
        <v>69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  <c r="J5850" s="9">
        <v>0</v>
      </c>
      <c r="K5850" s="9">
        <v>0</v>
      </c>
      <c r="L5850" s="9">
        <v>0</v>
      </c>
      <c r="M5850" s="9">
        <v>0</v>
      </c>
      <c r="N5850" s="9">
        <v>0</v>
      </c>
      <c r="O5850" s="9">
        <v>0</v>
      </c>
      <c r="P5850" s="9">
        <v>0</v>
      </c>
      <c r="Q5850" s="9">
        <v>0</v>
      </c>
      <c r="R5850" s="9">
        <v>0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  <c r="AC5850" s="9">
        <v>0</v>
      </c>
      <c r="AD5850" s="9">
        <v>0</v>
      </c>
      <c r="AE5850" s="9">
        <v>0</v>
      </c>
      <c r="AF5850" s="9">
        <v>0</v>
      </c>
      <c r="AG5850" s="9">
        <v>0</v>
      </c>
      <c r="AH5850" s="9">
        <v>0</v>
      </c>
      <c r="AI5850" s="9">
        <v>0</v>
      </c>
      <c r="AJ5850" s="9">
        <v>0</v>
      </c>
      <c r="AK5850" s="9">
        <v>0</v>
      </c>
      <c r="AL5850" s="9">
        <v>0</v>
      </c>
      <c r="AM5850" s="9">
        <v>0</v>
      </c>
      <c r="AN5850" s="9">
        <v>0</v>
      </c>
      <c r="AO5850" s="9">
        <v>0</v>
      </c>
      <c r="AP5850" s="9">
        <v>0</v>
      </c>
      <c r="AQ5850" s="9">
        <v>0</v>
      </c>
      <c r="AR5850" s="9">
        <v>0</v>
      </c>
      <c r="AS5850" s="9">
        <v>0</v>
      </c>
      <c r="AT5850" s="9">
        <v>0</v>
      </c>
      <c r="AU5850" s="9">
        <v>0</v>
      </c>
      <c r="AV5850" s="9">
        <v>0</v>
      </c>
      <c r="AW5850" s="9">
        <v>0</v>
      </c>
      <c r="AX5850" s="9">
        <v>0</v>
      </c>
      <c r="AY5850" s="9">
        <v>0</v>
      </c>
      <c r="AZ5850" s="9">
        <v>0</v>
      </c>
      <c r="BA5850" s="9">
        <v>0</v>
      </c>
      <c r="BB5850" s="9">
        <v>0</v>
      </c>
      <c r="BC5850" s="9">
        <v>0</v>
      </c>
    </row>
    <row r="5851" spans="2:55" x14ac:dyDescent="0.45">
      <c r="B5851" s="25">
        <v>5844</v>
      </c>
      <c r="D5851" s="9" t="s">
        <v>70</v>
      </c>
      <c r="E5851" s="9">
        <v>0</v>
      </c>
      <c r="F5851" s="9">
        <v>0</v>
      </c>
      <c r="G5851" s="9">
        <v>0</v>
      </c>
      <c r="H5851" s="9">
        <v>0</v>
      </c>
      <c r="I5851" s="9">
        <v>0</v>
      </c>
      <c r="J5851" s="9">
        <v>0</v>
      </c>
      <c r="K5851" s="9">
        <v>0</v>
      </c>
      <c r="L5851" s="9">
        <v>0</v>
      </c>
      <c r="M5851" s="9">
        <v>0</v>
      </c>
      <c r="N5851" s="9">
        <v>0</v>
      </c>
      <c r="O5851" s="9">
        <v>0</v>
      </c>
      <c r="P5851" s="9">
        <v>0</v>
      </c>
      <c r="Q5851" s="9">
        <v>0</v>
      </c>
      <c r="R5851" s="9">
        <v>0</v>
      </c>
      <c r="S5851" s="9">
        <v>0</v>
      </c>
      <c r="T5851" s="9">
        <v>0</v>
      </c>
      <c r="U5851" s="9">
        <v>0</v>
      </c>
      <c r="V5851" s="9">
        <v>0</v>
      </c>
      <c r="W5851" s="9">
        <v>0</v>
      </c>
      <c r="X5851" s="9">
        <v>0</v>
      </c>
      <c r="Y5851" s="9">
        <v>0</v>
      </c>
      <c r="Z5851" s="9">
        <v>0</v>
      </c>
      <c r="AA5851" s="9">
        <v>0</v>
      </c>
      <c r="AB5851" s="9">
        <v>0</v>
      </c>
      <c r="AC5851" s="9">
        <v>0</v>
      </c>
      <c r="AD5851" s="9">
        <v>0</v>
      </c>
      <c r="AE5851" s="9">
        <v>0</v>
      </c>
      <c r="AF5851" s="9">
        <v>0</v>
      </c>
      <c r="AG5851" s="9">
        <v>0</v>
      </c>
      <c r="AH5851" s="9">
        <v>0</v>
      </c>
      <c r="AI5851" s="9">
        <v>0</v>
      </c>
      <c r="AJ5851" s="9">
        <v>0</v>
      </c>
      <c r="AK5851" s="9">
        <v>0</v>
      </c>
      <c r="AL5851" s="9">
        <v>0</v>
      </c>
      <c r="AM5851" s="9">
        <v>0</v>
      </c>
      <c r="AN5851" s="9">
        <v>0</v>
      </c>
      <c r="AO5851" s="9">
        <v>0</v>
      </c>
      <c r="AP5851" s="9">
        <v>0</v>
      </c>
      <c r="AQ5851" s="9">
        <v>0</v>
      </c>
      <c r="AR5851" s="9">
        <v>0</v>
      </c>
      <c r="AS5851" s="9">
        <v>0</v>
      </c>
      <c r="AT5851" s="9">
        <v>0</v>
      </c>
      <c r="AU5851" s="9">
        <v>0</v>
      </c>
      <c r="AV5851" s="9">
        <v>0</v>
      </c>
      <c r="AW5851" s="9">
        <v>0</v>
      </c>
      <c r="AX5851" s="9">
        <v>0</v>
      </c>
      <c r="AY5851" s="9">
        <v>0</v>
      </c>
      <c r="AZ5851" s="9">
        <v>0</v>
      </c>
      <c r="BA5851" s="9">
        <v>0</v>
      </c>
      <c r="BB5851" s="9">
        <v>0</v>
      </c>
      <c r="BC5851" s="9">
        <v>0</v>
      </c>
    </row>
    <row r="5852" spans="2:55" x14ac:dyDescent="0.45">
      <c r="B5852" s="25">
        <v>5845</v>
      </c>
      <c r="D5852" s="9" t="s">
        <v>71</v>
      </c>
      <c r="E5852" s="9">
        <v>0</v>
      </c>
      <c r="F5852" s="9">
        <v>0</v>
      </c>
      <c r="G5852" s="9">
        <v>0</v>
      </c>
      <c r="H5852" s="9">
        <v>0</v>
      </c>
      <c r="I5852" s="9">
        <v>0</v>
      </c>
      <c r="J5852" s="9">
        <v>0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  <c r="Q5852" s="9">
        <v>0</v>
      </c>
      <c r="R5852" s="9">
        <v>0</v>
      </c>
      <c r="S5852" s="9">
        <v>0</v>
      </c>
      <c r="T5852" s="9">
        <v>4</v>
      </c>
      <c r="U5852" s="9">
        <v>0</v>
      </c>
      <c r="V5852" s="9">
        <v>0</v>
      </c>
      <c r="W5852" s="9">
        <v>0</v>
      </c>
      <c r="X5852" s="9">
        <v>0</v>
      </c>
      <c r="Y5852" s="9">
        <v>0</v>
      </c>
      <c r="Z5852" s="9">
        <v>0</v>
      </c>
      <c r="AA5852" s="9">
        <v>0</v>
      </c>
      <c r="AB5852" s="9">
        <v>0</v>
      </c>
      <c r="AC5852" s="9">
        <v>0</v>
      </c>
      <c r="AD5852" s="9">
        <v>0</v>
      </c>
      <c r="AE5852" s="9">
        <v>0</v>
      </c>
      <c r="AF5852" s="9">
        <v>0</v>
      </c>
      <c r="AG5852" s="9">
        <v>0</v>
      </c>
      <c r="AH5852" s="9">
        <v>0</v>
      </c>
      <c r="AI5852" s="9">
        <v>0</v>
      </c>
      <c r="AJ5852" s="9">
        <v>0</v>
      </c>
      <c r="AK5852" s="9">
        <v>0</v>
      </c>
      <c r="AL5852" s="9">
        <v>0</v>
      </c>
      <c r="AM5852" s="9">
        <v>0</v>
      </c>
      <c r="AN5852" s="9">
        <v>0</v>
      </c>
      <c r="AO5852" s="9">
        <v>0</v>
      </c>
      <c r="AP5852" s="9">
        <v>0</v>
      </c>
      <c r="AQ5852" s="9">
        <v>0</v>
      </c>
      <c r="AR5852" s="9">
        <v>0</v>
      </c>
      <c r="AS5852" s="9">
        <v>0</v>
      </c>
      <c r="AT5852" s="9">
        <v>0</v>
      </c>
      <c r="AU5852" s="9">
        <v>0</v>
      </c>
      <c r="AV5852" s="9">
        <v>0</v>
      </c>
      <c r="AW5852" s="9">
        <v>0</v>
      </c>
      <c r="AX5852" s="9">
        <v>0</v>
      </c>
      <c r="AY5852" s="9">
        <v>0</v>
      </c>
      <c r="AZ5852" s="9">
        <v>0</v>
      </c>
      <c r="BA5852" s="9">
        <v>0</v>
      </c>
      <c r="BB5852" s="9">
        <v>0</v>
      </c>
      <c r="BC5852" s="9">
        <v>0</v>
      </c>
    </row>
    <row r="5853" spans="2:55" x14ac:dyDescent="0.45">
      <c r="B5853" s="25">
        <v>5846</v>
      </c>
      <c r="D5853" s="9" t="s">
        <v>72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  <c r="AC5853" s="9">
        <v>0</v>
      </c>
      <c r="AD5853" s="9">
        <v>0</v>
      </c>
      <c r="AE5853" s="9">
        <v>0</v>
      </c>
      <c r="AF5853" s="9">
        <v>0</v>
      </c>
      <c r="AG5853" s="9">
        <v>0</v>
      </c>
      <c r="AH5853" s="9">
        <v>0</v>
      </c>
      <c r="AI5853" s="9">
        <v>0</v>
      </c>
      <c r="AJ5853" s="9">
        <v>0</v>
      </c>
      <c r="AK5853" s="9">
        <v>0</v>
      </c>
      <c r="AL5853" s="9">
        <v>0</v>
      </c>
      <c r="AM5853" s="9">
        <v>0</v>
      </c>
      <c r="AN5853" s="9">
        <v>0</v>
      </c>
      <c r="AO5853" s="9">
        <v>0</v>
      </c>
      <c r="AP5853" s="9">
        <v>0</v>
      </c>
      <c r="AQ5853" s="9">
        <v>0</v>
      </c>
      <c r="AR5853" s="9">
        <v>0</v>
      </c>
      <c r="AS5853" s="9">
        <v>0</v>
      </c>
      <c r="AT5853" s="9">
        <v>0</v>
      </c>
      <c r="AU5853" s="9">
        <v>0</v>
      </c>
      <c r="AV5853" s="9">
        <v>0</v>
      </c>
      <c r="AW5853" s="9">
        <v>0</v>
      </c>
      <c r="AX5853" s="9">
        <v>0</v>
      </c>
      <c r="AY5853" s="9">
        <v>0</v>
      </c>
      <c r="AZ5853" s="9">
        <v>0</v>
      </c>
      <c r="BA5853" s="9">
        <v>0</v>
      </c>
      <c r="BB5853" s="9">
        <v>0</v>
      </c>
      <c r="BC5853" s="9">
        <v>0</v>
      </c>
    </row>
    <row r="5854" spans="2:55" x14ac:dyDescent="0.45">
      <c r="B5854" s="25">
        <v>5847</v>
      </c>
      <c r="D5854" s="9" t="s">
        <v>73</v>
      </c>
      <c r="E5854" s="9">
        <v>0</v>
      </c>
      <c r="F5854" s="9">
        <v>0</v>
      </c>
      <c r="G5854" s="9">
        <v>0</v>
      </c>
      <c r="H5854" s="9">
        <v>0</v>
      </c>
      <c r="I5854" s="9">
        <v>0</v>
      </c>
      <c r="J5854" s="9">
        <v>0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  <c r="Q5854" s="9">
        <v>0</v>
      </c>
      <c r="R5854" s="9">
        <v>0</v>
      </c>
      <c r="S5854" s="9">
        <v>0</v>
      </c>
      <c r="T5854" s="9">
        <v>0</v>
      </c>
      <c r="U5854" s="9">
        <v>0</v>
      </c>
      <c r="V5854" s="9">
        <v>0</v>
      </c>
      <c r="W5854" s="9">
        <v>0</v>
      </c>
      <c r="X5854" s="9">
        <v>0</v>
      </c>
      <c r="Y5854" s="9">
        <v>0</v>
      </c>
      <c r="Z5854" s="9">
        <v>0</v>
      </c>
      <c r="AA5854" s="9">
        <v>0</v>
      </c>
      <c r="AB5854" s="9">
        <v>0</v>
      </c>
      <c r="AC5854" s="9">
        <v>0</v>
      </c>
      <c r="AD5854" s="9">
        <v>0</v>
      </c>
      <c r="AE5854" s="9">
        <v>0</v>
      </c>
      <c r="AF5854" s="9">
        <v>0</v>
      </c>
      <c r="AG5854" s="9">
        <v>0</v>
      </c>
      <c r="AH5854" s="9">
        <v>0</v>
      </c>
      <c r="AI5854" s="9">
        <v>0</v>
      </c>
      <c r="AJ5854" s="9">
        <v>0</v>
      </c>
      <c r="AK5854" s="9">
        <v>0</v>
      </c>
      <c r="AL5854" s="9">
        <v>0</v>
      </c>
      <c r="AM5854" s="9">
        <v>0</v>
      </c>
      <c r="AN5854" s="9">
        <v>0</v>
      </c>
      <c r="AO5854" s="9">
        <v>0</v>
      </c>
      <c r="AP5854" s="9">
        <v>0</v>
      </c>
      <c r="AQ5854" s="9">
        <v>0</v>
      </c>
      <c r="AR5854" s="9">
        <v>0</v>
      </c>
      <c r="AS5854" s="9">
        <v>0</v>
      </c>
      <c r="AT5854" s="9">
        <v>0</v>
      </c>
      <c r="AU5854" s="9">
        <v>0</v>
      </c>
      <c r="AV5854" s="9">
        <v>0</v>
      </c>
      <c r="AW5854" s="9">
        <v>0</v>
      </c>
      <c r="AX5854" s="9">
        <v>0</v>
      </c>
      <c r="AY5854" s="9">
        <v>0</v>
      </c>
      <c r="AZ5854" s="9">
        <v>0</v>
      </c>
      <c r="BA5854" s="9">
        <v>0</v>
      </c>
      <c r="BB5854" s="9">
        <v>0</v>
      </c>
      <c r="BC5854" s="9">
        <v>0</v>
      </c>
    </row>
    <row r="5855" spans="2:55" x14ac:dyDescent="0.45">
      <c r="B5855" s="25">
        <v>5848</v>
      </c>
      <c r="D5855" s="9" t="s">
        <v>74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  <c r="J5855" s="9">
        <v>0</v>
      </c>
      <c r="K5855" s="9">
        <v>0</v>
      </c>
      <c r="L5855" s="9">
        <v>0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0</v>
      </c>
      <c r="X5855" s="9">
        <v>0</v>
      </c>
      <c r="Y5855" s="9">
        <v>0</v>
      </c>
      <c r="Z5855" s="9">
        <v>0</v>
      </c>
      <c r="AA5855" s="9">
        <v>0</v>
      </c>
      <c r="AB5855" s="9">
        <v>0</v>
      </c>
      <c r="AC5855" s="9">
        <v>0</v>
      </c>
      <c r="AD5855" s="9">
        <v>0</v>
      </c>
      <c r="AE5855" s="9">
        <v>0</v>
      </c>
      <c r="AF5855" s="9">
        <v>0</v>
      </c>
      <c r="AG5855" s="9">
        <v>0</v>
      </c>
      <c r="AH5855" s="9">
        <v>0</v>
      </c>
      <c r="AI5855" s="9">
        <v>0</v>
      </c>
      <c r="AJ5855" s="9">
        <v>0</v>
      </c>
      <c r="AK5855" s="9">
        <v>0</v>
      </c>
      <c r="AL5855" s="9">
        <v>0</v>
      </c>
      <c r="AM5855" s="9">
        <v>0</v>
      </c>
      <c r="AN5855" s="9">
        <v>0</v>
      </c>
      <c r="AO5855" s="9">
        <v>0</v>
      </c>
      <c r="AP5855" s="9">
        <v>0</v>
      </c>
      <c r="AQ5855" s="9">
        <v>0</v>
      </c>
      <c r="AR5855" s="9">
        <v>0</v>
      </c>
      <c r="AS5855" s="9">
        <v>0</v>
      </c>
      <c r="AT5855" s="9">
        <v>0</v>
      </c>
      <c r="AU5855" s="9">
        <v>0</v>
      </c>
      <c r="AV5855" s="9">
        <v>0</v>
      </c>
      <c r="AW5855" s="9">
        <v>0</v>
      </c>
      <c r="AX5855" s="9">
        <v>0</v>
      </c>
      <c r="AY5855" s="9">
        <v>0</v>
      </c>
      <c r="AZ5855" s="9">
        <v>0</v>
      </c>
      <c r="BA5855" s="9">
        <v>0</v>
      </c>
      <c r="BB5855" s="9">
        <v>0</v>
      </c>
      <c r="BC5855" s="9">
        <v>0</v>
      </c>
    </row>
    <row r="5856" spans="2:55" x14ac:dyDescent="0.45">
      <c r="B5856" s="25">
        <v>5849</v>
      </c>
      <c r="D5856" s="9" t="s">
        <v>75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  <c r="J5856" s="9">
        <v>0</v>
      </c>
      <c r="K5856" s="9">
        <v>0</v>
      </c>
      <c r="L5856" s="9">
        <v>0</v>
      </c>
      <c r="M5856" s="9">
        <v>0</v>
      </c>
      <c r="N5856" s="9">
        <v>0</v>
      </c>
      <c r="O5856" s="9">
        <v>0</v>
      </c>
      <c r="P5856" s="9">
        <v>0</v>
      </c>
      <c r="Q5856" s="9">
        <v>0</v>
      </c>
      <c r="R5856" s="9">
        <v>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0</v>
      </c>
      <c r="Z5856" s="9">
        <v>0</v>
      </c>
      <c r="AA5856" s="9">
        <v>0</v>
      </c>
      <c r="AB5856" s="9">
        <v>0</v>
      </c>
      <c r="AC5856" s="9">
        <v>0</v>
      </c>
      <c r="AD5856" s="9">
        <v>0</v>
      </c>
      <c r="AE5856" s="9">
        <v>0</v>
      </c>
      <c r="AF5856" s="9">
        <v>0</v>
      </c>
      <c r="AG5856" s="9">
        <v>0</v>
      </c>
      <c r="AH5856" s="9">
        <v>0</v>
      </c>
      <c r="AI5856" s="9">
        <v>0</v>
      </c>
      <c r="AJ5856" s="9">
        <v>0</v>
      </c>
      <c r="AK5856" s="9">
        <v>0</v>
      </c>
      <c r="AL5856" s="9">
        <v>0</v>
      </c>
      <c r="AM5856" s="9">
        <v>0</v>
      </c>
      <c r="AN5856" s="9">
        <v>0</v>
      </c>
      <c r="AO5856" s="9">
        <v>0</v>
      </c>
      <c r="AP5856" s="9">
        <v>0</v>
      </c>
      <c r="AQ5856" s="9">
        <v>0</v>
      </c>
      <c r="AR5856" s="9">
        <v>0</v>
      </c>
      <c r="AS5856" s="9">
        <v>0</v>
      </c>
      <c r="AT5856" s="9">
        <v>0</v>
      </c>
      <c r="AU5856" s="9">
        <v>0</v>
      </c>
      <c r="AV5856" s="9">
        <v>0</v>
      </c>
      <c r="AW5856" s="9">
        <v>0</v>
      </c>
      <c r="AX5856" s="9">
        <v>0</v>
      </c>
      <c r="AY5856" s="9">
        <v>0</v>
      </c>
      <c r="AZ5856" s="9">
        <v>0</v>
      </c>
      <c r="BA5856" s="9">
        <v>0</v>
      </c>
      <c r="BB5856" s="9">
        <v>0</v>
      </c>
      <c r="BC5856" s="9">
        <v>0</v>
      </c>
    </row>
    <row r="5857" spans="2:55" x14ac:dyDescent="0.45">
      <c r="B5857" s="25">
        <v>5850</v>
      </c>
      <c r="D5857" s="9" t="s">
        <v>76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  <c r="J5857" s="9">
        <v>0</v>
      </c>
      <c r="K5857" s="9">
        <v>0</v>
      </c>
      <c r="L5857" s="9">
        <v>0</v>
      </c>
      <c r="M5857" s="9">
        <v>0</v>
      </c>
      <c r="N5857" s="9">
        <v>0</v>
      </c>
      <c r="O5857" s="9">
        <v>0</v>
      </c>
      <c r="P5857" s="9">
        <v>0</v>
      </c>
      <c r="Q5857" s="9">
        <v>0</v>
      </c>
      <c r="R5857" s="9">
        <v>0</v>
      </c>
      <c r="S5857" s="9">
        <v>0</v>
      </c>
      <c r="T5857" s="9">
        <v>0</v>
      </c>
      <c r="U5857" s="9">
        <v>0</v>
      </c>
      <c r="V5857" s="9">
        <v>0</v>
      </c>
      <c r="W5857" s="9">
        <v>0</v>
      </c>
      <c r="X5857" s="9">
        <v>0</v>
      </c>
      <c r="Y5857" s="9">
        <v>0</v>
      </c>
      <c r="Z5857" s="9">
        <v>0</v>
      </c>
      <c r="AA5857" s="9">
        <v>0</v>
      </c>
      <c r="AB5857" s="9">
        <v>0</v>
      </c>
      <c r="AC5857" s="9">
        <v>0</v>
      </c>
      <c r="AD5857" s="9">
        <v>0</v>
      </c>
      <c r="AE5857" s="9">
        <v>0</v>
      </c>
      <c r="AF5857" s="9">
        <v>0</v>
      </c>
      <c r="AG5857" s="9">
        <v>0</v>
      </c>
      <c r="AH5857" s="9">
        <v>0</v>
      </c>
      <c r="AI5857" s="9">
        <v>0</v>
      </c>
      <c r="AJ5857" s="9">
        <v>0</v>
      </c>
      <c r="AK5857" s="9">
        <v>0</v>
      </c>
      <c r="AL5857" s="9">
        <v>0</v>
      </c>
      <c r="AM5857" s="9">
        <v>0</v>
      </c>
      <c r="AN5857" s="9">
        <v>0</v>
      </c>
      <c r="AO5857" s="9">
        <v>0</v>
      </c>
      <c r="AP5857" s="9">
        <v>0</v>
      </c>
      <c r="AQ5857" s="9">
        <v>0</v>
      </c>
      <c r="AR5857" s="9">
        <v>0</v>
      </c>
      <c r="AS5857" s="9">
        <v>0</v>
      </c>
      <c r="AT5857" s="9">
        <v>0</v>
      </c>
      <c r="AU5857" s="9">
        <v>0</v>
      </c>
      <c r="AV5857" s="9">
        <v>0</v>
      </c>
      <c r="AW5857" s="9">
        <v>0</v>
      </c>
      <c r="AX5857" s="9">
        <v>0</v>
      </c>
      <c r="AY5857" s="9">
        <v>0</v>
      </c>
      <c r="AZ5857" s="9">
        <v>0</v>
      </c>
      <c r="BA5857" s="9">
        <v>0</v>
      </c>
      <c r="BB5857" s="9">
        <v>0</v>
      </c>
      <c r="BC5857" s="9">
        <v>0</v>
      </c>
    </row>
    <row r="5858" spans="2:55" x14ac:dyDescent="0.45">
      <c r="B5858" s="25">
        <v>5851</v>
      </c>
      <c r="D5858" s="9" t="s">
        <v>77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0</v>
      </c>
      <c r="N5858" s="9">
        <v>0</v>
      </c>
      <c r="O5858" s="9">
        <v>0</v>
      </c>
      <c r="P5858" s="9">
        <v>0</v>
      </c>
      <c r="Q5858" s="9">
        <v>0</v>
      </c>
      <c r="R5858" s="9">
        <v>0</v>
      </c>
      <c r="S5858" s="9">
        <v>0</v>
      </c>
      <c r="T5858" s="9">
        <v>0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0</v>
      </c>
      <c r="AB5858" s="9">
        <v>0</v>
      </c>
      <c r="AC5858" s="9">
        <v>0</v>
      </c>
      <c r="AD5858" s="9">
        <v>0</v>
      </c>
      <c r="AE5858" s="9">
        <v>0</v>
      </c>
      <c r="AF5858" s="9">
        <v>0</v>
      </c>
      <c r="AG5858" s="9">
        <v>0</v>
      </c>
      <c r="AH5858" s="9">
        <v>0</v>
      </c>
      <c r="AI5858" s="9">
        <v>0</v>
      </c>
      <c r="AJ5858" s="9">
        <v>0</v>
      </c>
      <c r="AK5858" s="9">
        <v>0</v>
      </c>
      <c r="AL5858" s="9">
        <v>0</v>
      </c>
      <c r="AM5858" s="9">
        <v>0</v>
      </c>
      <c r="AN5858" s="9">
        <v>0</v>
      </c>
      <c r="AO5858" s="9">
        <v>0</v>
      </c>
      <c r="AP5858" s="9">
        <v>0</v>
      </c>
      <c r="AQ5858" s="9">
        <v>0</v>
      </c>
      <c r="AR5858" s="9">
        <v>0</v>
      </c>
      <c r="AS5858" s="9">
        <v>0</v>
      </c>
      <c r="AT5858" s="9">
        <v>0</v>
      </c>
      <c r="AU5858" s="9">
        <v>0</v>
      </c>
      <c r="AV5858" s="9">
        <v>0</v>
      </c>
      <c r="AW5858" s="9">
        <v>0</v>
      </c>
      <c r="AX5858" s="9">
        <v>0</v>
      </c>
      <c r="AY5858" s="9">
        <v>0</v>
      </c>
      <c r="AZ5858" s="9">
        <v>0</v>
      </c>
      <c r="BA5858" s="9">
        <v>0</v>
      </c>
      <c r="BB5858" s="9">
        <v>0</v>
      </c>
      <c r="BC5858" s="9">
        <v>0</v>
      </c>
    </row>
    <row r="5859" spans="2:55" x14ac:dyDescent="0.45">
      <c r="B5859" s="25">
        <v>5852</v>
      </c>
      <c r="D5859" s="9" t="s">
        <v>78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0</v>
      </c>
      <c r="P5859" s="9">
        <v>0</v>
      </c>
      <c r="Q5859" s="9">
        <v>0</v>
      </c>
      <c r="R5859" s="9">
        <v>0</v>
      </c>
      <c r="S5859" s="9">
        <v>0</v>
      </c>
      <c r="T5859" s="9">
        <v>0</v>
      </c>
      <c r="U5859" s="9">
        <v>0</v>
      </c>
      <c r="V5859" s="9">
        <v>0</v>
      </c>
      <c r="W5859" s="9">
        <v>0</v>
      </c>
      <c r="X5859" s="9">
        <v>0</v>
      </c>
      <c r="Y5859" s="9">
        <v>0</v>
      </c>
      <c r="Z5859" s="9">
        <v>0</v>
      </c>
      <c r="AA5859" s="9">
        <v>0</v>
      </c>
      <c r="AB5859" s="9">
        <v>0</v>
      </c>
      <c r="AC5859" s="9">
        <v>0</v>
      </c>
      <c r="AD5859" s="9">
        <v>0</v>
      </c>
      <c r="AE5859" s="9">
        <v>0</v>
      </c>
      <c r="AF5859" s="9">
        <v>0</v>
      </c>
      <c r="AG5859" s="9">
        <v>0</v>
      </c>
      <c r="AH5859" s="9">
        <v>0</v>
      </c>
      <c r="AI5859" s="9">
        <v>0</v>
      </c>
      <c r="AJ5859" s="9">
        <v>0</v>
      </c>
      <c r="AK5859" s="9">
        <v>0</v>
      </c>
      <c r="AL5859" s="9">
        <v>0</v>
      </c>
      <c r="AM5859" s="9">
        <v>0</v>
      </c>
      <c r="AN5859" s="9">
        <v>0</v>
      </c>
      <c r="AO5859" s="9">
        <v>0</v>
      </c>
      <c r="AP5859" s="9">
        <v>0</v>
      </c>
      <c r="AQ5859" s="9">
        <v>0</v>
      </c>
      <c r="AR5859" s="9">
        <v>0</v>
      </c>
      <c r="AS5859" s="9">
        <v>0</v>
      </c>
      <c r="AT5859" s="9">
        <v>0</v>
      </c>
      <c r="AU5859" s="9">
        <v>0</v>
      </c>
      <c r="AV5859" s="9">
        <v>0</v>
      </c>
      <c r="AW5859" s="9">
        <v>0</v>
      </c>
      <c r="AX5859" s="9">
        <v>0</v>
      </c>
      <c r="AY5859" s="9">
        <v>0</v>
      </c>
      <c r="AZ5859" s="9">
        <v>0</v>
      </c>
      <c r="BA5859" s="9">
        <v>0</v>
      </c>
      <c r="BB5859" s="9">
        <v>0</v>
      </c>
      <c r="BC5859" s="9">
        <v>0</v>
      </c>
    </row>
    <row r="5860" spans="2:55" x14ac:dyDescent="0.45">
      <c r="B5860" s="25">
        <v>5853</v>
      </c>
      <c r="D5860" s="9" t="s">
        <v>79</v>
      </c>
      <c r="E5860" s="9">
        <v>0</v>
      </c>
      <c r="F5860" s="9">
        <v>0</v>
      </c>
      <c r="G5860" s="9">
        <v>0</v>
      </c>
      <c r="H5860" s="9">
        <v>0</v>
      </c>
      <c r="I5860" s="9">
        <v>0</v>
      </c>
      <c r="J5860" s="9">
        <v>0</v>
      </c>
      <c r="K5860" s="9">
        <v>0</v>
      </c>
      <c r="L5860" s="9">
        <v>0</v>
      </c>
      <c r="M5860" s="9">
        <v>0</v>
      </c>
      <c r="N5860" s="9">
        <v>0</v>
      </c>
      <c r="O5860" s="9">
        <v>0</v>
      </c>
      <c r="P5860" s="9">
        <v>0</v>
      </c>
      <c r="Q5860" s="9">
        <v>0</v>
      </c>
      <c r="R5860" s="9">
        <v>0</v>
      </c>
      <c r="S5860" s="9">
        <v>0</v>
      </c>
      <c r="T5860" s="9">
        <v>0</v>
      </c>
      <c r="U5860" s="9">
        <v>0</v>
      </c>
      <c r="V5860" s="9">
        <v>0</v>
      </c>
      <c r="W5860" s="9">
        <v>0</v>
      </c>
      <c r="X5860" s="9">
        <v>0</v>
      </c>
      <c r="Y5860" s="9">
        <v>0</v>
      </c>
      <c r="Z5860" s="9">
        <v>0</v>
      </c>
      <c r="AA5860" s="9">
        <v>0</v>
      </c>
      <c r="AB5860" s="9">
        <v>0</v>
      </c>
      <c r="AC5860" s="9">
        <v>0</v>
      </c>
      <c r="AD5860" s="9">
        <v>0</v>
      </c>
      <c r="AE5860" s="9">
        <v>0</v>
      </c>
      <c r="AF5860" s="9">
        <v>0</v>
      </c>
      <c r="AG5860" s="9">
        <v>0</v>
      </c>
      <c r="AH5860" s="9">
        <v>0</v>
      </c>
      <c r="AI5860" s="9">
        <v>0</v>
      </c>
      <c r="AJ5860" s="9">
        <v>0</v>
      </c>
      <c r="AK5860" s="9">
        <v>0</v>
      </c>
      <c r="AL5860" s="9">
        <v>0</v>
      </c>
      <c r="AM5860" s="9">
        <v>0</v>
      </c>
      <c r="AN5860" s="9">
        <v>0</v>
      </c>
      <c r="AO5860" s="9">
        <v>0</v>
      </c>
      <c r="AP5860" s="9">
        <v>0</v>
      </c>
      <c r="AQ5860" s="9">
        <v>0</v>
      </c>
      <c r="AR5860" s="9">
        <v>0</v>
      </c>
      <c r="AS5860" s="9">
        <v>0</v>
      </c>
      <c r="AT5860" s="9">
        <v>0</v>
      </c>
      <c r="AU5860" s="9">
        <v>0</v>
      </c>
      <c r="AV5860" s="9">
        <v>0</v>
      </c>
      <c r="AW5860" s="9">
        <v>0</v>
      </c>
      <c r="AX5860" s="9">
        <v>0</v>
      </c>
      <c r="AY5860" s="9">
        <v>0</v>
      </c>
      <c r="AZ5860" s="9">
        <v>0</v>
      </c>
      <c r="BA5860" s="9">
        <v>0</v>
      </c>
      <c r="BB5860" s="9">
        <v>0</v>
      </c>
      <c r="BC5860" s="9">
        <v>0</v>
      </c>
    </row>
    <row r="5861" spans="2:55" x14ac:dyDescent="0.45">
      <c r="B5861" s="25">
        <v>5854</v>
      </c>
      <c r="D5861" s="9" t="s">
        <v>80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0</v>
      </c>
      <c r="T5861" s="9">
        <v>0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0</v>
      </c>
      <c r="AB5861" s="9">
        <v>0</v>
      </c>
      <c r="AC5861" s="9">
        <v>0</v>
      </c>
      <c r="AD5861" s="9">
        <v>0</v>
      </c>
      <c r="AE5861" s="9">
        <v>0</v>
      </c>
      <c r="AF5861" s="9">
        <v>0</v>
      </c>
      <c r="AG5861" s="9">
        <v>0</v>
      </c>
      <c r="AH5861" s="9">
        <v>0</v>
      </c>
      <c r="AI5861" s="9">
        <v>0</v>
      </c>
      <c r="AJ5861" s="9">
        <v>0</v>
      </c>
      <c r="AK5861" s="9">
        <v>0</v>
      </c>
      <c r="AL5861" s="9">
        <v>0</v>
      </c>
      <c r="AM5861" s="9">
        <v>0</v>
      </c>
      <c r="AN5861" s="9">
        <v>0</v>
      </c>
      <c r="AO5861" s="9">
        <v>0</v>
      </c>
      <c r="AP5861" s="9">
        <v>0</v>
      </c>
      <c r="AQ5861" s="9">
        <v>0</v>
      </c>
      <c r="AR5861" s="9">
        <v>0</v>
      </c>
      <c r="AS5861" s="9">
        <v>0</v>
      </c>
      <c r="AT5861" s="9">
        <v>0</v>
      </c>
      <c r="AU5861" s="9">
        <v>0</v>
      </c>
      <c r="AV5861" s="9">
        <v>0</v>
      </c>
      <c r="AW5861" s="9">
        <v>0</v>
      </c>
      <c r="AX5861" s="9">
        <v>0</v>
      </c>
      <c r="AY5861" s="9">
        <v>0</v>
      </c>
      <c r="AZ5861" s="9">
        <v>0</v>
      </c>
      <c r="BA5861" s="9">
        <v>0</v>
      </c>
      <c r="BB5861" s="9">
        <v>0</v>
      </c>
      <c r="BC5861" s="9">
        <v>0</v>
      </c>
    </row>
    <row r="5862" spans="2:55" x14ac:dyDescent="0.45">
      <c r="B5862" s="25">
        <v>5855</v>
      </c>
      <c r="D5862" s="9" t="s">
        <v>81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0</v>
      </c>
      <c r="P5862" s="9">
        <v>0</v>
      </c>
      <c r="Q5862" s="9">
        <v>0</v>
      </c>
      <c r="R5862" s="9">
        <v>0</v>
      </c>
      <c r="S5862" s="9">
        <v>0</v>
      </c>
      <c r="T5862" s="9">
        <v>0</v>
      </c>
      <c r="U5862" s="9">
        <v>0</v>
      </c>
      <c r="V5862" s="9">
        <v>0</v>
      </c>
      <c r="W5862" s="9">
        <v>0</v>
      </c>
      <c r="X5862" s="9">
        <v>0</v>
      </c>
      <c r="Y5862" s="9">
        <v>0</v>
      </c>
      <c r="Z5862" s="9">
        <v>0</v>
      </c>
      <c r="AA5862" s="9">
        <v>0</v>
      </c>
      <c r="AB5862" s="9">
        <v>0</v>
      </c>
      <c r="AC5862" s="9">
        <v>0</v>
      </c>
      <c r="AD5862" s="9">
        <v>0</v>
      </c>
      <c r="AE5862" s="9">
        <v>0</v>
      </c>
      <c r="AF5862" s="9">
        <v>0</v>
      </c>
      <c r="AG5862" s="9">
        <v>0</v>
      </c>
      <c r="AH5862" s="9">
        <v>0</v>
      </c>
      <c r="AI5862" s="9">
        <v>0</v>
      </c>
      <c r="AJ5862" s="9">
        <v>0</v>
      </c>
      <c r="AK5862" s="9">
        <v>0</v>
      </c>
      <c r="AL5862" s="9">
        <v>0</v>
      </c>
      <c r="AM5862" s="9">
        <v>0</v>
      </c>
      <c r="AN5862" s="9">
        <v>0</v>
      </c>
      <c r="AO5862" s="9">
        <v>0</v>
      </c>
      <c r="AP5862" s="9">
        <v>0</v>
      </c>
      <c r="AQ5862" s="9">
        <v>0</v>
      </c>
      <c r="AR5862" s="9">
        <v>0</v>
      </c>
      <c r="AS5862" s="9">
        <v>0</v>
      </c>
      <c r="AT5862" s="9">
        <v>0</v>
      </c>
      <c r="AU5862" s="9">
        <v>0</v>
      </c>
      <c r="AV5862" s="9">
        <v>0</v>
      </c>
      <c r="AW5862" s="9">
        <v>0</v>
      </c>
      <c r="AX5862" s="9">
        <v>0</v>
      </c>
      <c r="AY5862" s="9">
        <v>0</v>
      </c>
      <c r="AZ5862" s="9">
        <v>0</v>
      </c>
      <c r="BA5862" s="9">
        <v>0</v>
      </c>
      <c r="BB5862" s="9">
        <v>0</v>
      </c>
      <c r="BC5862" s="9">
        <v>0</v>
      </c>
    </row>
    <row r="5863" spans="2:55" x14ac:dyDescent="0.45">
      <c r="B5863" s="25">
        <v>5856</v>
      </c>
      <c r="D5863" s="9" t="s">
        <v>82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  <c r="J5863" s="9">
        <v>0</v>
      </c>
      <c r="K5863" s="9">
        <v>0</v>
      </c>
      <c r="L5863" s="9">
        <v>0</v>
      </c>
      <c r="M5863" s="9">
        <v>0</v>
      </c>
      <c r="N5863" s="9">
        <v>0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0</v>
      </c>
      <c r="U5863" s="9">
        <v>0</v>
      </c>
      <c r="V5863" s="9">
        <v>0</v>
      </c>
      <c r="W5863" s="9">
        <v>0</v>
      </c>
      <c r="X5863" s="9">
        <v>0</v>
      </c>
      <c r="Y5863" s="9">
        <v>0</v>
      </c>
      <c r="Z5863" s="9">
        <v>0</v>
      </c>
      <c r="AA5863" s="9">
        <v>0</v>
      </c>
      <c r="AB5863" s="9">
        <v>0</v>
      </c>
      <c r="AC5863" s="9">
        <v>0</v>
      </c>
      <c r="AD5863" s="9">
        <v>0</v>
      </c>
      <c r="AE5863" s="9">
        <v>0</v>
      </c>
      <c r="AF5863" s="9">
        <v>0</v>
      </c>
      <c r="AG5863" s="9">
        <v>0</v>
      </c>
      <c r="AH5863" s="9">
        <v>0</v>
      </c>
      <c r="AI5863" s="9">
        <v>0</v>
      </c>
      <c r="AJ5863" s="9">
        <v>0</v>
      </c>
      <c r="AK5863" s="9">
        <v>0</v>
      </c>
      <c r="AL5863" s="9">
        <v>0</v>
      </c>
      <c r="AM5863" s="9">
        <v>0</v>
      </c>
      <c r="AN5863" s="9">
        <v>0</v>
      </c>
      <c r="AO5863" s="9">
        <v>0</v>
      </c>
      <c r="AP5863" s="9">
        <v>0</v>
      </c>
      <c r="AQ5863" s="9">
        <v>0</v>
      </c>
      <c r="AR5863" s="9">
        <v>0</v>
      </c>
      <c r="AS5863" s="9">
        <v>0</v>
      </c>
      <c r="AT5863" s="9">
        <v>0</v>
      </c>
      <c r="AU5863" s="9">
        <v>0</v>
      </c>
      <c r="AV5863" s="9">
        <v>0</v>
      </c>
      <c r="AW5863" s="9">
        <v>0</v>
      </c>
      <c r="AX5863" s="9">
        <v>0</v>
      </c>
      <c r="AY5863" s="9">
        <v>0</v>
      </c>
      <c r="AZ5863" s="9">
        <v>0</v>
      </c>
      <c r="BA5863" s="9">
        <v>0</v>
      </c>
      <c r="BB5863" s="9">
        <v>0</v>
      </c>
      <c r="BC5863" s="9">
        <v>0</v>
      </c>
    </row>
    <row r="5864" spans="2:55" x14ac:dyDescent="0.45">
      <c r="B5864" s="25">
        <v>5857</v>
      </c>
      <c r="D5864" s="9" t="s">
        <v>83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0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  <c r="AC5864" s="9">
        <v>0</v>
      </c>
      <c r="AD5864" s="9">
        <v>0</v>
      </c>
      <c r="AE5864" s="9">
        <v>0</v>
      </c>
      <c r="AF5864" s="9">
        <v>0</v>
      </c>
      <c r="AG5864" s="9">
        <v>0</v>
      </c>
      <c r="AH5864" s="9">
        <v>0</v>
      </c>
      <c r="AI5864" s="9">
        <v>0</v>
      </c>
      <c r="AJ5864" s="9">
        <v>0</v>
      </c>
      <c r="AK5864" s="9">
        <v>0</v>
      </c>
      <c r="AL5864" s="9">
        <v>0</v>
      </c>
      <c r="AM5864" s="9">
        <v>0</v>
      </c>
      <c r="AN5864" s="9">
        <v>0</v>
      </c>
      <c r="AO5864" s="9">
        <v>0</v>
      </c>
      <c r="AP5864" s="9">
        <v>0</v>
      </c>
      <c r="AQ5864" s="9">
        <v>0</v>
      </c>
      <c r="AR5864" s="9">
        <v>0</v>
      </c>
      <c r="AS5864" s="9">
        <v>0</v>
      </c>
      <c r="AT5864" s="9">
        <v>0</v>
      </c>
      <c r="AU5864" s="9">
        <v>0</v>
      </c>
      <c r="AV5864" s="9">
        <v>0</v>
      </c>
      <c r="AW5864" s="9">
        <v>0</v>
      </c>
      <c r="AX5864" s="9">
        <v>0</v>
      </c>
      <c r="AY5864" s="9">
        <v>0</v>
      </c>
      <c r="AZ5864" s="9">
        <v>0</v>
      </c>
      <c r="BA5864" s="9">
        <v>0</v>
      </c>
      <c r="BB5864" s="9">
        <v>0</v>
      </c>
      <c r="BC5864" s="9">
        <v>0</v>
      </c>
    </row>
    <row r="5865" spans="2:55" x14ac:dyDescent="0.45">
      <c r="B5865" s="25">
        <v>5858</v>
      </c>
      <c r="D5865" s="9" t="s">
        <v>84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0</v>
      </c>
      <c r="N5865" s="9">
        <v>0</v>
      </c>
      <c r="O5865" s="9">
        <v>0</v>
      </c>
      <c r="P5865" s="9">
        <v>0</v>
      </c>
      <c r="Q5865" s="9">
        <v>0</v>
      </c>
      <c r="R5865" s="9">
        <v>0</v>
      </c>
      <c r="S5865" s="9">
        <v>0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0</v>
      </c>
      <c r="Z5865" s="9">
        <v>0</v>
      </c>
      <c r="AA5865" s="9">
        <v>0</v>
      </c>
      <c r="AB5865" s="9">
        <v>0</v>
      </c>
      <c r="AC5865" s="9">
        <v>0</v>
      </c>
      <c r="AD5865" s="9">
        <v>0</v>
      </c>
      <c r="AE5865" s="9">
        <v>0</v>
      </c>
      <c r="AF5865" s="9">
        <v>0</v>
      </c>
      <c r="AG5865" s="9">
        <v>0</v>
      </c>
      <c r="AH5865" s="9">
        <v>0</v>
      </c>
      <c r="AI5865" s="9">
        <v>0</v>
      </c>
      <c r="AJ5865" s="9">
        <v>0</v>
      </c>
      <c r="AK5865" s="9">
        <v>0</v>
      </c>
      <c r="AL5865" s="9">
        <v>0</v>
      </c>
      <c r="AM5865" s="9">
        <v>0</v>
      </c>
      <c r="AN5865" s="9">
        <v>0</v>
      </c>
      <c r="AO5865" s="9">
        <v>0</v>
      </c>
      <c r="AP5865" s="9">
        <v>0</v>
      </c>
      <c r="AQ5865" s="9">
        <v>0</v>
      </c>
      <c r="AR5865" s="9">
        <v>0</v>
      </c>
      <c r="AS5865" s="9">
        <v>0</v>
      </c>
      <c r="AT5865" s="9">
        <v>0</v>
      </c>
      <c r="AU5865" s="9">
        <v>0</v>
      </c>
      <c r="AV5865" s="9">
        <v>0</v>
      </c>
      <c r="AW5865" s="9">
        <v>0</v>
      </c>
      <c r="AX5865" s="9">
        <v>0</v>
      </c>
      <c r="AY5865" s="9">
        <v>0</v>
      </c>
      <c r="AZ5865" s="9">
        <v>0</v>
      </c>
      <c r="BA5865" s="9">
        <v>0</v>
      </c>
      <c r="BB5865" s="9">
        <v>0</v>
      </c>
      <c r="BC5865" s="9">
        <v>0</v>
      </c>
    </row>
    <row r="5866" spans="2:55" x14ac:dyDescent="0.45">
      <c r="B5866" s="25">
        <v>5859</v>
      </c>
      <c r="D5866" s="9" t="s">
        <v>85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  <c r="J5866" s="9">
        <v>0</v>
      </c>
      <c r="K5866" s="9">
        <v>0</v>
      </c>
      <c r="L5866" s="9">
        <v>0</v>
      </c>
      <c r="M5866" s="9">
        <v>0</v>
      </c>
      <c r="N5866" s="9">
        <v>0</v>
      </c>
      <c r="O5866" s="9">
        <v>0</v>
      </c>
      <c r="P5866" s="9">
        <v>0</v>
      </c>
      <c r="Q5866" s="9">
        <v>0</v>
      </c>
      <c r="R5866" s="9">
        <v>0</v>
      </c>
      <c r="S5866" s="9">
        <v>0</v>
      </c>
      <c r="T5866" s="9">
        <v>0</v>
      </c>
      <c r="U5866" s="9">
        <v>0</v>
      </c>
      <c r="V5866" s="9">
        <v>0</v>
      </c>
      <c r="W5866" s="9">
        <v>0</v>
      </c>
      <c r="X5866" s="9">
        <v>0</v>
      </c>
      <c r="Y5866" s="9">
        <v>0</v>
      </c>
      <c r="Z5866" s="9">
        <v>0</v>
      </c>
      <c r="AA5866" s="9">
        <v>0</v>
      </c>
      <c r="AB5866" s="9">
        <v>0</v>
      </c>
      <c r="AC5866" s="9">
        <v>0</v>
      </c>
      <c r="AD5866" s="9">
        <v>0</v>
      </c>
      <c r="AE5866" s="9">
        <v>0</v>
      </c>
      <c r="AF5866" s="9">
        <v>0</v>
      </c>
      <c r="AG5866" s="9">
        <v>0</v>
      </c>
      <c r="AH5866" s="9">
        <v>0</v>
      </c>
      <c r="AI5866" s="9">
        <v>0</v>
      </c>
      <c r="AJ5866" s="9">
        <v>0</v>
      </c>
      <c r="AK5866" s="9">
        <v>0</v>
      </c>
      <c r="AL5866" s="9">
        <v>0</v>
      </c>
      <c r="AM5866" s="9">
        <v>0</v>
      </c>
      <c r="AN5866" s="9">
        <v>0</v>
      </c>
      <c r="AO5866" s="9">
        <v>0</v>
      </c>
      <c r="AP5866" s="9">
        <v>0</v>
      </c>
      <c r="AQ5866" s="9">
        <v>0</v>
      </c>
      <c r="AR5866" s="9">
        <v>0</v>
      </c>
      <c r="AS5866" s="9">
        <v>0</v>
      </c>
      <c r="AT5866" s="9">
        <v>0</v>
      </c>
      <c r="AU5866" s="9">
        <v>0</v>
      </c>
      <c r="AV5866" s="9">
        <v>0</v>
      </c>
      <c r="AW5866" s="9">
        <v>0</v>
      </c>
      <c r="AX5866" s="9">
        <v>0</v>
      </c>
      <c r="AY5866" s="9">
        <v>0</v>
      </c>
      <c r="AZ5866" s="9">
        <v>0</v>
      </c>
      <c r="BA5866" s="9">
        <v>0</v>
      </c>
      <c r="BB5866" s="9">
        <v>0</v>
      </c>
      <c r="BC5866" s="9">
        <v>0</v>
      </c>
    </row>
    <row r="5867" spans="2:55" x14ac:dyDescent="0.45">
      <c r="B5867" s="25">
        <v>5860</v>
      </c>
      <c r="D5867" s="9" t="s">
        <v>86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0</v>
      </c>
      <c r="L5867" s="9">
        <v>0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0</v>
      </c>
      <c r="X5867" s="9">
        <v>0</v>
      </c>
      <c r="Y5867" s="9">
        <v>0</v>
      </c>
      <c r="Z5867" s="9">
        <v>0</v>
      </c>
      <c r="AA5867" s="9">
        <v>0</v>
      </c>
      <c r="AB5867" s="9">
        <v>0</v>
      </c>
      <c r="AC5867" s="9">
        <v>0</v>
      </c>
      <c r="AD5867" s="9">
        <v>0</v>
      </c>
      <c r="AE5867" s="9">
        <v>0</v>
      </c>
      <c r="AF5867" s="9">
        <v>0</v>
      </c>
      <c r="AG5867" s="9">
        <v>0</v>
      </c>
      <c r="AH5867" s="9">
        <v>0</v>
      </c>
      <c r="AI5867" s="9">
        <v>0</v>
      </c>
      <c r="AJ5867" s="9">
        <v>0</v>
      </c>
      <c r="AK5867" s="9">
        <v>0</v>
      </c>
      <c r="AL5867" s="9">
        <v>0</v>
      </c>
      <c r="AM5867" s="9">
        <v>0</v>
      </c>
      <c r="AN5867" s="9">
        <v>0</v>
      </c>
      <c r="AO5867" s="9">
        <v>0</v>
      </c>
      <c r="AP5867" s="9">
        <v>0</v>
      </c>
      <c r="AQ5867" s="9">
        <v>0</v>
      </c>
      <c r="AR5867" s="9">
        <v>0</v>
      </c>
      <c r="AS5867" s="9">
        <v>0</v>
      </c>
      <c r="AT5867" s="9">
        <v>0</v>
      </c>
      <c r="AU5867" s="9">
        <v>0</v>
      </c>
      <c r="AV5867" s="9">
        <v>0</v>
      </c>
      <c r="AW5867" s="9">
        <v>0</v>
      </c>
      <c r="AX5867" s="9">
        <v>0</v>
      </c>
      <c r="AY5867" s="9">
        <v>0</v>
      </c>
      <c r="AZ5867" s="9">
        <v>0</v>
      </c>
      <c r="BA5867" s="9">
        <v>0</v>
      </c>
      <c r="BB5867" s="9">
        <v>0</v>
      </c>
      <c r="BC5867" s="9">
        <v>0</v>
      </c>
    </row>
    <row r="5868" spans="2:55" x14ac:dyDescent="0.45">
      <c r="B5868" s="25">
        <v>5861</v>
      </c>
      <c r="D5868" s="9" t="s">
        <v>87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0</v>
      </c>
      <c r="L5868" s="9">
        <v>0</v>
      </c>
      <c r="M5868" s="9">
        <v>0</v>
      </c>
      <c r="N5868" s="9">
        <v>0</v>
      </c>
      <c r="O5868" s="9">
        <v>0</v>
      </c>
      <c r="P5868" s="9">
        <v>0</v>
      </c>
      <c r="Q5868" s="9">
        <v>0</v>
      </c>
      <c r="R5868" s="9">
        <v>0</v>
      </c>
      <c r="S5868" s="9">
        <v>0</v>
      </c>
      <c r="T5868" s="9">
        <v>0</v>
      </c>
      <c r="U5868" s="9">
        <v>0</v>
      </c>
      <c r="V5868" s="9">
        <v>0</v>
      </c>
      <c r="W5868" s="9">
        <v>0</v>
      </c>
      <c r="X5868" s="9">
        <v>0</v>
      </c>
      <c r="Y5868" s="9">
        <v>0</v>
      </c>
      <c r="Z5868" s="9">
        <v>0</v>
      </c>
      <c r="AA5868" s="9">
        <v>0</v>
      </c>
      <c r="AB5868" s="9">
        <v>0</v>
      </c>
      <c r="AC5868" s="9">
        <v>0</v>
      </c>
      <c r="AD5868" s="9">
        <v>0</v>
      </c>
      <c r="AE5868" s="9">
        <v>0</v>
      </c>
      <c r="AF5868" s="9">
        <v>0</v>
      </c>
      <c r="AG5868" s="9">
        <v>0</v>
      </c>
      <c r="AH5868" s="9">
        <v>0</v>
      </c>
      <c r="AI5868" s="9">
        <v>0</v>
      </c>
      <c r="AJ5868" s="9">
        <v>0</v>
      </c>
      <c r="AK5868" s="9">
        <v>0</v>
      </c>
      <c r="AL5868" s="9">
        <v>0</v>
      </c>
      <c r="AM5868" s="9">
        <v>0</v>
      </c>
      <c r="AN5868" s="9">
        <v>0</v>
      </c>
      <c r="AO5868" s="9">
        <v>0</v>
      </c>
      <c r="AP5868" s="9">
        <v>0</v>
      </c>
      <c r="AQ5868" s="9">
        <v>0</v>
      </c>
      <c r="AR5868" s="9">
        <v>0</v>
      </c>
      <c r="AS5868" s="9">
        <v>0</v>
      </c>
      <c r="AT5868" s="9">
        <v>0</v>
      </c>
      <c r="AU5868" s="9">
        <v>0</v>
      </c>
      <c r="AV5868" s="9">
        <v>0</v>
      </c>
      <c r="AW5868" s="9">
        <v>0</v>
      </c>
      <c r="AX5868" s="9">
        <v>0</v>
      </c>
      <c r="AY5868" s="9">
        <v>0</v>
      </c>
      <c r="AZ5868" s="9">
        <v>0</v>
      </c>
      <c r="BA5868" s="9">
        <v>0</v>
      </c>
      <c r="BB5868" s="9">
        <v>0</v>
      </c>
      <c r="BC5868" s="9">
        <v>0</v>
      </c>
    </row>
    <row r="5869" spans="2:55" x14ac:dyDescent="0.45">
      <c r="B5869" s="25">
        <v>5862</v>
      </c>
      <c r="D5869" s="9" t="s">
        <v>88</v>
      </c>
      <c r="E5869" s="9">
        <v>0</v>
      </c>
      <c r="F5869" s="9">
        <v>0</v>
      </c>
      <c r="G5869" s="9">
        <v>0</v>
      </c>
      <c r="H5869" s="9">
        <v>0</v>
      </c>
      <c r="I5869" s="9">
        <v>0</v>
      </c>
      <c r="J5869" s="9">
        <v>0</v>
      </c>
      <c r="K5869" s="9">
        <v>0</v>
      </c>
      <c r="L5869" s="9">
        <v>0</v>
      </c>
      <c r="M5869" s="9">
        <v>0</v>
      </c>
      <c r="N5869" s="9">
        <v>0</v>
      </c>
      <c r="O5869" s="9">
        <v>0</v>
      </c>
      <c r="P5869" s="9">
        <v>0</v>
      </c>
      <c r="Q5869" s="9">
        <v>0</v>
      </c>
      <c r="R5869" s="9">
        <v>0</v>
      </c>
      <c r="S5869" s="9">
        <v>0</v>
      </c>
      <c r="T5869" s="9">
        <v>0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0</v>
      </c>
      <c r="AB5869" s="9">
        <v>0</v>
      </c>
      <c r="AC5869" s="9">
        <v>0</v>
      </c>
      <c r="AD5869" s="9">
        <v>0</v>
      </c>
      <c r="AE5869" s="9">
        <v>0</v>
      </c>
      <c r="AF5869" s="9">
        <v>0</v>
      </c>
      <c r="AG5869" s="9">
        <v>0</v>
      </c>
      <c r="AH5869" s="9">
        <v>0</v>
      </c>
      <c r="AI5869" s="9">
        <v>0</v>
      </c>
      <c r="AJ5869" s="9">
        <v>0</v>
      </c>
      <c r="AK5869" s="9">
        <v>0</v>
      </c>
      <c r="AL5869" s="9">
        <v>0</v>
      </c>
      <c r="AM5869" s="9">
        <v>0</v>
      </c>
      <c r="AN5869" s="9">
        <v>0</v>
      </c>
      <c r="AO5869" s="9">
        <v>0</v>
      </c>
      <c r="AP5869" s="9">
        <v>0</v>
      </c>
      <c r="AQ5869" s="9">
        <v>0</v>
      </c>
      <c r="AR5869" s="9">
        <v>0</v>
      </c>
      <c r="AS5869" s="9">
        <v>0</v>
      </c>
      <c r="AT5869" s="9">
        <v>0</v>
      </c>
      <c r="AU5869" s="9">
        <v>0</v>
      </c>
      <c r="AV5869" s="9">
        <v>0</v>
      </c>
      <c r="AW5869" s="9">
        <v>0</v>
      </c>
      <c r="AX5869" s="9">
        <v>0</v>
      </c>
      <c r="AY5869" s="9">
        <v>0</v>
      </c>
      <c r="AZ5869" s="9">
        <v>0</v>
      </c>
      <c r="BA5869" s="9">
        <v>0</v>
      </c>
      <c r="BB5869" s="9">
        <v>0</v>
      </c>
      <c r="BC5869" s="9">
        <v>0</v>
      </c>
    </row>
    <row r="5870" spans="2:55" x14ac:dyDescent="0.45">
      <c r="B5870" s="25">
        <v>5863</v>
      </c>
      <c r="D5870" s="9" t="s">
        <v>89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  <c r="J5870" s="9">
        <v>0</v>
      </c>
      <c r="K5870" s="9">
        <v>0</v>
      </c>
      <c r="L5870" s="9">
        <v>0</v>
      </c>
      <c r="M5870" s="9">
        <v>0</v>
      </c>
      <c r="N5870" s="9">
        <v>0</v>
      </c>
      <c r="O5870" s="9">
        <v>0</v>
      </c>
      <c r="P5870" s="9">
        <v>0</v>
      </c>
      <c r="Q5870" s="9">
        <v>0</v>
      </c>
      <c r="R5870" s="9">
        <v>0</v>
      </c>
      <c r="S5870" s="9">
        <v>0</v>
      </c>
      <c r="T5870" s="9">
        <v>0</v>
      </c>
      <c r="U5870" s="9">
        <v>0</v>
      </c>
      <c r="V5870" s="9">
        <v>0</v>
      </c>
      <c r="W5870" s="9">
        <v>0</v>
      </c>
      <c r="X5870" s="9">
        <v>0</v>
      </c>
      <c r="Y5870" s="9">
        <v>0</v>
      </c>
      <c r="Z5870" s="9">
        <v>0</v>
      </c>
      <c r="AA5870" s="9">
        <v>0</v>
      </c>
      <c r="AB5870" s="9">
        <v>0</v>
      </c>
      <c r="AC5870" s="9">
        <v>0</v>
      </c>
      <c r="AD5870" s="9">
        <v>0</v>
      </c>
      <c r="AE5870" s="9">
        <v>0</v>
      </c>
      <c r="AF5870" s="9">
        <v>0</v>
      </c>
      <c r="AG5870" s="9">
        <v>0</v>
      </c>
      <c r="AH5870" s="9">
        <v>0</v>
      </c>
      <c r="AI5870" s="9">
        <v>0</v>
      </c>
      <c r="AJ5870" s="9">
        <v>0</v>
      </c>
      <c r="AK5870" s="9">
        <v>0</v>
      </c>
      <c r="AL5870" s="9">
        <v>0</v>
      </c>
      <c r="AM5870" s="9">
        <v>0</v>
      </c>
      <c r="AN5870" s="9">
        <v>0</v>
      </c>
      <c r="AO5870" s="9">
        <v>0</v>
      </c>
      <c r="AP5870" s="9">
        <v>0</v>
      </c>
      <c r="AQ5870" s="9">
        <v>0</v>
      </c>
      <c r="AR5870" s="9">
        <v>0</v>
      </c>
      <c r="AS5870" s="9">
        <v>0</v>
      </c>
      <c r="AT5870" s="9">
        <v>0</v>
      </c>
      <c r="AU5870" s="9">
        <v>0</v>
      </c>
      <c r="AV5870" s="9">
        <v>0</v>
      </c>
      <c r="AW5870" s="9">
        <v>0</v>
      </c>
      <c r="AX5870" s="9">
        <v>0</v>
      </c>
      <c r="AY5870" s="9">
        <v>0</v>
      </c>
      <c r="AZ5870" s="9">
        <v>0</v>
      </c>
      <c r="BA5870" s="9">
        <v>0</v>
      </c>
      <c r="BB5870" s="9">
        <v>0</v>
      </c>
      <c r="BC5870" s="9">
        <v>0</v>
      </c>
    </row>
    <row r="5871" spans="2:55" x14ac:dyDescent="0.45">
      <c r="B5871" s="25">
        <v>5864</v>
      </c>
      <c r="D5871" s="9" t="s">
        <v>90</v>
      </c>
      <c r="E5871" s="9">
        <v>0</v>
      </c>
      <c r="F5871" s="9">
        <v>0</v>
      </c>
      <c r="G5871" s="9">
        <v>3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0</v>
      </c>
      <c r="N5871" s="9">
        <v>0</v>
      </c>
      <c r="O5871" s="9">
        <v>21</v>
      </c>
      <c r="P5871" s="9">
        <v>0</v>
      </c>
      <c r="Q5871" s="9">
        <v>0</v>
      </c>
      <c r="R5871" s="9">
        <v>0</v>
      </c>
      <c r="S5871" s="9">
        <v>0</v>
      </c>
      <c r="T5871" s="9">
        <v>0</v>
      </c>
      <c r="U5871" s="9">
        <v>0</v>
      </c>
      <c r="V5871" s="9">
        <v>0</v>
      </c>
      <c r="W5871" s="9">
        <v>0</v>
      </c>
      <c r="X5871" s="9">
        <v>0</v>
      </c>
      <c r="Y5871" s="9">
        <v>0</v>
      </c>
      <c r="Z5871" s="9">
        <v>0</v>
      </c>
      <c r="AA5871" s="9">
        <v>0</v>
      </c>
      <c r="AB5871" s="9">
        <v>0</v>
      </c>
      <c r="AC5871" s="9">
        <v>0</v>
      </c>
      <c r="AD5871" s="9">
        <v>0</v>
      </c>
      <c r="AE5871" s="9">
        <v>0</v>
      </c>
      <c r="AF5871" s="9">
        <v>0</v>
      </c>
      <c r="AG5871" s="9">
        <v>0</v>
      </c>
      <c r="AH5871" s="9">
        <v>0</v>
      </c>
      <c r="AI5871" s="9">
        <v>0</v>
      </c>
      <c r="AJ5871" s="9">
        <v>0</v>
      </c>
      <c r="AK5871" s="9">
        <v>0</v>
      </c>
      <c r="AL5871" s="9">
        <v>0</v>
      </c>
      <c r="AM5871" s="9">
        <v>0</v>
      </c>
      <c r="AN5871" s="9">
        <v>0</v>
      </c>
      <c r="AO5871" s="9">
        <v>0</v>
      </c>
      <c r="AP5871" s="9">
        <v>0</v>
      </c>
      <c r="AQ5871" s="9">
        <v>0</v>
      </c>
      <c r="AR5871" s="9">
        <v>0</v>
      </c>
      <c r="AS5871" s="9">
        <v>0</v>
      </c>
      <c r="AT5871" s="9">
        <v>0</v>
      </c>
      <c r="AU5871" s="9">
        <v>0</v>
      </c>
      <c r="AV5871" s="9">
        <v>0</v>
      </c>
      <c r="AW5871" s="9">
        <v>0</v>
      </c>
      <c r="AX5871" s="9">
        <v>0</v>
      </c>
      <c r="AY5871" s="9">
        <v>0</v>
      </c>
      <c r="AZ5871" s="9">
        <v>0</v>
      </c>
      <c r="BA5871" s="9">
        <v>0</v>
      </c>
      <c r="BB5871" s="9">
        <v>0</v>
      </c>
      <c r="BC5871" s="9">
        <v>0</v>
      </c>
    </row>
    <row r="5872" spans="2:55" x14ac:dyDescent="0.45">
      <c r="B5872" s="25">
        <v>5865</v>
      </c>
      <c r="D5872" s="9" t="s">
        <v>91</v>
      </c>
      <c r="E5872" s="9">
        <v>0</v>
      </c>
      <c r="F5872" s="9">
        <v>0</v>
      </c>
      <c r="G5872" s="9">
        <v>0</v>
      </c>
      <c r="H5872" s="9">
        <v>0</v>
      </c>
      <c r="I5872" s="9">
        <v>0</v>
      </c>
      <c r="J5872" s="9">
        <v>0</v>
      </c>
      <c r="K5872" s="9">
        <v>0</v>
      </c>
      <c r="L5872" s="9">
        <v>0</v>
      </c>
      <c r="M5872" s="9">
        <v>0</v>
      </c>
      <c r="N5872" s="9">
        <v>0</v>
      </c>
      <c r="O5872" s="9">
        <v>4</v>
      </c>
      <c r="P5872" s="9">
        <v>0</v>
      </c>
      <c r="Q5872" s="9">
        <v>0</v>
      </c>
      <c r="R5872" s="9">
        <v>0</v>
      </c>
      <c r="S5872" s="9">
        <v>0</v>
      </c>
      <c r="T5872" s="9">
        <v>0</v>
      </c>
      <c r="U5872" s="9">
        <v>0</v>
      </c>
      <c r="V5872" s="9">
        <v>0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  <c r="AB5872" s="9">
        <v>0</v>
      </c>
      <c r="AC5872" s="9">
        <v>0</v>
      </c>
      <c r="AD5872" s="9">
        <v>0</v>
      </c>
      <c r="AE5872" s="9">
        <v>0</v>
      </c>
      <c r="AF5872" s="9">
        <v>0</v>
      </c>
      <c r="AG5872" s="9">
        <v>0</v>
      </c>
      <c r="AH5872" s="9">
        <v>0</v>
      </c>
      <c r="AI5872" s="9">
        <v>0</v>
      </c>
      <c r="AJ5872" s="9">
        <v>0</v>
      </c>
      <c r="AK5872" s="9">
        <v>0</v>
      </c>
      <c r="AL5872" s="9">
        <v>0</v>
      </c>
      <c r="AM5872" s="9">
        <v>0</v>
      </c>
      <c r="AN5872" s="9">
        <v>0</v>
      </c>
      <c r="AO5872" s="9">
        <v>0</v>
      </c>
      <c r="AP5872" s="9">
        <v>0</v>
      </c>
      <c r="AQ5872" s="9">
        <v>0</v>
      </c>
      <c r="AR5872" s="9">
        <v>0</v>
      </c>
      <c r="AS5872" s="9">
        <v>0</v>
      </c>
      <c r="AT5872" s="9">
        <v>0</v>
      </c>
      <c r="AU5872" s="9">
        <v>0</v>
      </c>
      <c r="AV5872" s="9">
        <v>0</v>
      </c>
      <c r="AW5872" s="9">
        <v>0</v>
      </c>
      <c r="AX5872" s="9">
        <v>0</v>
      </c>
      <c r="AY5872" s="9">
        <v>0</v>
      </c>
      <c r="AZ5872" s="9">
        <v>0</v>
      </c>
      <c r="BA5872" s="9">
        <v>0</v>
      </c>
      <c r="BB5872" s="9">
        <v>0</v>
      </c>
      <c r="BC5872" s="9">
        <v>0</v>
      </c>
    </row>
    <row r="5873" spans="2:55" x14ac:dyDescent="0.45">
      <c r="B5873" s="25">
        <v>5866</v>
      </c>
      <c r="D5873" s="9" t="s">
        <v>92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0</v>
      </c>
      <c r="AB5873" s="9">
        <v>0</v>
      </c>
      <c r="AC5873" s="9">
        <v>0</v>
      </c>
      <c r="AD5873" s="9">
        <v>0</v>
      </c>
      <c r="AE5873" s="9">
        <v>0</v>
      </c>
      <c r="AF5873" s="9">
        <v>0</v>
      </c>
      <c r="AG5873" s="9">
        <v>0</v>
      </c>
      <c r="AH5873" s="9">
        <v>0</v>
      </c>
      <c r="AI5873" s="9">
        <v>0</v>
      </c>
      <c r="AJ5873" s="9">
        <v>0</v>
      </c>
      <c r="AK5873" s="9">
        <v>0</v>
      </c>
      <c r="AL5873" s="9">
        <v>0</v>
      </c>
      <c r="AM5873" s="9">
        <v>0</v>
      </c>
      <c r="AN5873" s="9">
        <v>0</v>
      </c>
      <c r="AO5873" s="9">
        <v>0</v>
      </c>
      <c r="AP5873" s="9">
        <v>0</v>
      </c>
      <c r="AQ5873" s="9">
        <v>0</v>
      </c>
      <c r="AR5873" s="9">
        <v>0</v>
      </c>
      <c r="AS5873" s="9">
        <v>0</v>
      </c>
      <c r="AT5873" s="9">
        <v>0</v>
      </c>
      <c r="AU5873" s="9">
        <v>0</v>
      </c>
      <c r="AV5873" s="9">
        <v>0</v>
      </c>
      <c r="AW5873" s="9">
        <v>0</v>
      </c>
      <c r="AX5873" s="9">
        <v>0</v>
      </c>
      <c r="AY5873" s="9">
        <v>0</v>
      </c>
      <c r="AZ5873" s="9">
        <v>0</v>
      </c>
      <c r="BA5873" s="9">
        <v>0</v>
      </c>
      <c r="BB5873" s="9">
        <v>0</v>
      </c>
      <c r="BC5873" s="9">
        <v>0</v>
      </c>
    </row>
    <row r="5874" spans="2:55" x14ac:dyDescent="0.45">
      <c r="B5874" s="25">
        <v>5867</v>
      </c>
      <c r="D5874" s="9" t="s">
        <v>93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0</v>
      </c>
      <c r="R5874" s="9">
        <v>0</v>
      </c>
      <c r="S5874" s="9">
        <v>0</v>
      </c>
      <c r="T5874" s="9">
        <v>0</v>
      </c>
      <c r="U5874" s="9">
        <v>0</v>
      </c>
      <c r="V5874" s="9">
        <v>0</v>
      </c>
      <c r="W5874" s="9">
        <v>0</v>
      </c>
      <c r="X5874" s="9">
        <v>0</v>
      </c>
      <c r="Y5874" s="9">
        <v>0</v>
      </c>
      <c r="Z5874" s="9">
        <v>0</v>
      </c>
      <c r="AA5874" s="9">
        <v>0</v>
      </c>
      <c r="AB5874" s="9">
        <v>0</v>
      </c>
      <c r="AC5874" s="9">
        <v>0</v>
      </c>
      <c r="AD5874" s="9">
        <v>0</v>
      </c>
      <c r="AE5874" s="9">
        <v>0</v>
      </c>
      <c r="AF5874" s="9">
        <v>0</v>
      </c>
      <c r="AG5874" s="9">
        <v>0</v>
      </c>
      <c r="AH5874" s="9">
        <v>0</v>
      </c>
      <c r="AI5874" s="9">
        <v>0</v>
      </c>
      <c r="AJ5874" s="9">
        <v>0</v>
      </c>
      <c r="AK5874" s="9">
        <v>0</v>
      </c>
      <c r="AL5874" s="9">
        <v>0</v>
      </c>
      <c r="AM5874" s="9">
        <v>0</v>
      </c>
      <c r="AN5874" s="9">
        <v>0</v>
      </c>
      <c r="AO5874" s="9">
        <v>0</v>
      </c>
      <c r="AP5874" s="9">
        <v>0</v>
      </c>
      <c r="AQ5874" s="9">
        <v>0</v>
      </c>
      <c r="AR5874" s="9">
        <v>0</v>
      </c>
      <c r="AS5874" s="9">
        <v>0</v>
      </c>
      <c r="AT5874" s="9">
        <v>0</v>
      </c>
      <c r="AU5874" s="9">
        <v>0</v>
      </c>
      <c r="AV5874" s="9">
        <v>0</v>
      </c>
      <c r="AW5874" s="9">
        <v>0</v>
      </c>
      <c r="AX5874" s="9">
        <v>0</v>
      </c>
      <c r="AY5874" s="9">
        <v>0</v>
      </c>
      <c r="AZ5874" s="9">
        <v>0</v>
      </c>
      <c r="BA5874" s="9">
        <v>0</v>
      </c>
      <c r="BB5874" s="9">
        <v>0</v>
      </c>
      <c r="BC5874" s="9">
        <v>0</v>
      </c>
    </row>
    <row r="5875" spans="2:55" x14ac:dyDescent="0.45">
      <c r="B5875" s="25">
        <v>5868</v>
      </c>
      <c r="D5875" s="9" t="s">
        <v>94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  <c r="J5875" s="9">
        <v>0</v>
      </c>
      <c r="K5875" s="9">
        <v>0</v>
      </c>
      <c r="L5875" s="9">
        <v>0</v>
      </c>
      <c r="M5875" s="9">
        <v>0</v>
      </c>
      <c r="N5875" s="9">
        <v>0</v>
      </c>
      <c r="O5875" s="9">
        <v>0</v>
      </c>
      <c r="P5875" s="9">
        <v>0</v>
      </c>
      <c r="Q5875" s="9">
        <v>0</v>
      </c>
      <c r="R5875" s="9">
        <v>0</v>
      </c>
      <c r="S5875" s="9">
        <v>0</v>
      </c>
      <c r="T5875" s="9">
        <v>0</v>
      </c>
      <c r="U5875" s="9">
        <v>0</v>
      </c>
      <c r="V5875" s="9">
        <v>0</v>
      </c>
      <c r="W5875" s="9">
        <v>0</v>
      </c>
      <c r="X5875" s="9">
        <v>0</v>
      </c>
      <c r="Y5875" s="9">
        <v>0</v>
      </c>
      <c r="Z5875" s="9">
        <v>0</v>
      </c>
      <c r="AA5875" s="9">
        <v>0</v>
      </c>
      <c r="AB5875" s="9">
        <v>0</v>
      </c>
      <c r="AC5875" s="9">
        <v>0</v>
      </c>
      <c r="AD5875" s="9">
        <v>0</v>
      </c>
      <c r="AE5875" s="9">
        <v>0</v>
      </c>
      <c r="AF5875" s="9">
        <v>0</v>
      </c>
      <c r="AG5875" s="9">
        <v>0</v>
      </c>
      <c r="AH5875" s="9">
        <v>0</v>
      </c>
      <c r="AI5875" s="9">
        <v>0</v>
      </c>
      <c r="AJ5875" s="9">
        <v>0</v>
      </c>
      <c r="AK5875" s="9">
        <v>0</v>
      </c>
      <c r="AL5875" s="9">
        <v>0</v>
      </c>
      <c r="AM5875" s="9">
        <v>0</v>
      </c>
      <c r="AN5875" s="9">
        <v>0</v>
      </c>
      <c r="AO5875" s="9">
        <v>0</v>
      </c>
      <c r="AP5875" s="9">
        <v>0</v>
      </c>
      <c r="AQ5875" s="9">
        <v>0</v>
      </c>
      <c r="AR5875" s="9">
        <v>0</v>
      </c>
      <c r="AS5875" s="9">
        <v>0</v>
      </c>
      <c r="AT5875" s="9">
        <v>0</v>
      </c>
      <c r="AU5875" s="9">
        <v>0</v>
      </c>
      <c r="AV5875" s="9">
        <v>0</v>
      </c>
      <c r="AW5875" s="9">
        <v>0</v>
      </c>
      <c r="AX5875" s="9">
        <v>0</v>
      </c>
      <c r="AY5875" s="9">
        <v>0</v>
      </c>
      <c r="AZ5875" s="9">
        <v>0</v>
      </c>
      <c r="BA5875" s="9">
        <v>0</v>
      </c>
      <c r="BB5875" s="9">
        <v>0</v>
      </c>
      <c r="BC5875" s="9">
        <v>0</v>
      </c>
    </row>
    <row r="5876" spans="2:55" x14ac:dyDescent="0.45">
      <c r="B5876" s="25">
        <v>5869</v>
      </c>
      <c r="D5876" s="9" t="s">
        <v>95</v>
      </c>
      <c r="E5876" s="9">
        <v>0</v>
      </c>
      <c r="F5876" s="9">
        <v>0</v>
      </c>
      <c r="G5876" s="9">
        <v>0</v>
      </c>
      <c r="H5876" s="9">
        <v>0</v>
      </c>
      <c r="I5876" s="9">
        <v>0</v>
      </c>
      <c r="J5876" s="9">
        <v>0</v>
      </c>
      <c r="K5876" s="9">
        <v>0</v>
      </c>
      <c r="L5876" s="9">
        <v>0</v>
      </c>
      <c r="M5876" s="9">
        <v>0</v>
      </c>
      <c r="N5876" s="9">
        <v>0</v>
      </c>
      <c r="O5876" s="9">
        <v>0</v>
      </c>
      <c r="P5876" s="9">
        <v>0</v>
      </c>
      <c r="Q5876" s="9">
        <v>0</v>
      </c>
      <c r="R5876" s="9">
        <v>0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  <c r="AB5876" s="9">
        <v>0</v>
      </c>
      <c r="AC5876" s="9">
        <v>0</v>
      </c>
      <c r="AD5876" s="9">
        <v>0</v>
      </c>
      <c r="AE5876" s="9">
        <v>0</v>
      </c>
      <c r="AF5876" s="9">
        <v>0</v>
      </c>
      <c r="AG5876" s="9">
        <v>0</v>
      </c>
      <c r="AH5876" s="9">
        <v>0</v>
      </c>
      <c r="AI5876" s="9">
        <v>0</v>
      </c>
      <c r="AJ5876" s="9">
        <v>0</v>
      </c>
      <c r="AK5876" s="9">
        <v>0</v>
      </c>
      <c r="AL5876" s="9">
        <v>0</v>
      </c>
      <c r="AM5876" s="9">
        <v>0</v>
      </c>
      <c r="AN5876" s="9">
        <v>0</v>
      </c>
      <c r="AO5876" s="9">
        <v>0</v>
      </c>
      <c r="AP5876" s="9">
        <v>0</v>
      </c>
      <c r="AQ5876" s="9">
        <v>0</v>
      </c>
      <c r="AR5876" s="9">
        <v>0</v>
      </c>
      <c r="AS5876" s="9">
        <v>0</v>
      </c>
      <c r="AT5876" s="9">
        <v>0</v>
      </c>
      <c r="AU5876" s="9">
        <v>0</v>
      </c>
      <c r="AV5876" s="9">
        <v>0</v>
      </c>
      <c r="AW5876" s="9">
        <v>0</v>
      </c>
      <c r="AX5876" s="9">
        <v>0</v>
      </c>
      <c r="AY5876" s="9">
        <v>0</v>
      </c>
      <c r="AZ5876" s="9">
        <v>0</v>
      </c>
      <c r="BA5876" s="9">
        <v>0</v>
      </c>
      <c r="BB5876" s="9">
        <v>0</v>
      </c>
      <c r="BC5876" s="9">
        <v>0</v>
      </c>
    </row>
    <row r="5877" spans="2:55" x14ac:dyDescent="0.45">
      <c r="B5877" s="25">
        <v>5870</v>
      </c>
      <c r="D5877" s="9" t="s">
        <v>96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  <c r="J5877" s="9">
        <v>0</v>
      </c>
      <c r="K5877" s="9">
        <v>0</v>
      </c>
      <c r="L5877" s="9">
        <v>0</v>
      </c>
      <c r="M5877" s="9">
        <v>0</v>
      </c>
      <c r="N5877" s="9">
        <v>0</v>
      </c>
      <c r="O5877" s="9">
        <v>0</v>
      </c>
      <c r="P5877" s="9">
        <v>0</v>
      </c>
      <c r="Q5877" s="9">
        <v>0</v>
      </c>
      <c r="R5877" s="9">
        <v>0</v>
      </c>
      <c r="S5877" s="9">
        <v>0</v>
      </c>
      <c r="T5877" s="9">
        <v>0</v>
      </c>
      <c r="U5877" s="9">
        <v>0</v>
      </c>
      <c r="V5877" s="9">
        <v>0</v>
      </c>
      <c r="W5877" s="9">
        <v>0</v>
      </c>
      <c r="X5877" s="9">
        <v>0</v>
      </c>
      <c r="Y5877" s="9">
        <v>0</v>
      </c>
      <c r="Z5877" s="9">
        <v>0</v>
      </c>
      <c r="AA5877" s="9">
        <v>0</v>
      </c>
      <c r="AB5877" s="9">
        <v>0</v>
      </c>
      <c r="AC5877" s="9">
        <v>0</v>
      </c>
      <c r="AD5877" s="9">
        <v>0</v>
      </c>
      <c r="AE5877" s="9">
        <v>0</v>
      </c>
      <c r="AF5877" s="9">
        <v>0</v>
      </c>
      <c r="AG5877" s="9">
        <v>0</v>
      </c>
      <c r="AH5877" s="9">
        <v>0</v>
      </c>
      <c r="AI5877" s="9">
        <v>0</v>
      </c>
      <c r="AJ5877" s="9">
        <v>0</v>
      </c>
      <c r="AK5877" s="9">
        <v>0</v>
      </c>
      <c r="AL5877" s="9">
        <v>0</v>
      </c>
      <c r="AM5877" s="9">
        <v>0</v>
      </c>
      <c r="AN5877" s="9">
        <v>0</v>
      </c>
      <c r="AO5877" s="9">
        <v>0</v>
      </c>
      <c r="AP5877" s="9">
        <v>0</v>
      </c>
      <c r="AQ5877" s="9">
        <v>0</v>
      </c>
      <c r="AR5877" s="9">
        <v>0</v>
      </c>
      <c r="AS5877" s="9">
        <v>0</v>
      </c>
      <c r="AT5877" s="9">
        <v>0</v>
      </c>
      <c r="AU5877" s="9">
        <v>0</v>
      </c>
      <c r="AV5877" s="9">
        <v>0</v>
      </c>
      <c r="AW5877" s="9">
        <v>0</v>
      </c>
      <c r="AX5877" s="9">
        <v>0</v>
      </c>
      <c r="AY5877" s="9">
        <v>0</v>
      </c>
      <c r="AZ5877" s="9">
        <v>0</v>
      </c>
      <c r="BA5877" s="9">
        <v>0</v>
      </c>
      <c r="BB5877" s="9">
        <v>0</v>
      </c>
      <c r="BC5877" s="9">
        <v>0</v>
      </c>
    </row>
    <row r="5878" spans="2:55" x14ac:dyDescent="0.45">
      <c r="B5878" s="25">
        <v>5871</v>
      </c>
      <c r="D5878" s="9" t="s">
        <v>97</v>
      </c>
      <c r="E5878" s="9">
        <v>0</v>
      </c>
      <c r="F5878" s="9">
        <v>0</v>
      </c>
      <c r="G5878" s="9">
        <v>0</v>
      </c>
      <c r="H5878" s="9">
        <v>0</v>
      </c>
      <c r="I5878" s="9">
        <v>0</v>
      </c>
      <c r="J5878" s="9">
        <v>0</v>
      </c>
      <c r="K5878" s="9">
        <v>0</v>
      </c>
      <c r="L5878" s="9">
        <v>0</v>
      </c>
      <c r="M5878" s="9">
        <v>0</v>
      </c>
      <c r="N5878" s="9">
        <v>0</v>
      </c>
      <c r="O5878" s="9">
        <v>7</v>
      </c>
      <c r="P5878" s="9">
        <v>0</v>
      </c>
      <c r="Q5878" s="9">
        <v>0</v>
      </c>
      <c r="R5878" s="9">
        <v>0</v>
      </c>
      <c r="S5878" s="9">
        <v>0</v>
      </c>
      <c r="T5878" s="9">
        <v>0</v>
      </c>
      <c r="U5878" s="9">
        <v>0</v>
      </c>
      <c r="V5878" s="9">
        <v>0</v>
      </c>
      <c r="W5878" s="9">
        <v>0</v>
      </c>
      <c r="X5878" s="9">
        <v>0</v>
      </c>
      <c r="Y5878" s="9">
        <v>0</v>
      </c>
      <c r="Z5878" s="9">
        <v>0</v>
      </c>
      <c r="AA5878" s="9">
        <v>0</v>
      </c>
      <c r="AB5878" s="9">
        <v>0</v>
      </c>
      <c r="AC5878" s="9">
        <v>0</v>
      </c>
      <c r="AD5878" s="9">
        <v>0</v>
      </c>
      <c r="AE5878" s="9">
        <v>0</v>
      </c>
      <c r="AF5878" s="9">
        <v>0</v>
      </c>
      <c r="AG5878" s="9">
        <v>0</v>
      </c>
      <c r="AH5878" s="9">
        <v>0</v>
      </c>
      <c r="AI5878" s="9">
        <v>0</v>
      </c>
      <c r="AJ5878" s="9">
        <v>0</v>
      </c>
      <c r="AK5878" s="9">
        <v>0</v>
      </c>
      <c r="AL5878" s="9">
        <v>0</v>
      </c>
      <c r="AM5878" s="9">
        <v>0</v>
      </c>
      <c r="AN5878" s="9">
        <v>0</v>
      </c>
      <c r="AO5878" s="9">
        <v>0</v>
      </c>
      <c r="AP5878" s="9">
        <v>0</v>
      </c>
      <c r="AQ5878" s="9">
        <v>0</v>
      </c>
      <c r="AR5878" s="9">
        <v>0</v>
      </c>
      <c r="AS5878" s="9">
        <v>0</v>
      </c>
      <c r="AT5878" s="9">
        <v>0</v>
      </c>
      <c r="AU5878" s="9">
        <v>0</v>
      </c>
      <c r="AV5878" s="9">
        <v>0</v>
      </c>
      <c r="AW5878" s="9">
        <v>0</v>
      </c>
      <c r="AX5878" s="9">
        <v>0</v>
      </c>
      <c r="AY5878" s="9">
        <v>0</v>
      </c>
      <c r="AZ5878" s="9">
        <v>0</v>
      </c>
      <c r="BA5878" s="9">
        <v>0</v>
      </c>
      <c r="BB5878" s="9">
        <v>0</v>
      </c>
      <c r="BC5878" s="9">
        <v>0</v>
      </c>
    </row>
    <row r="5879" spans="2:55" x14ac:dyDescent="0.45">
      <c r="B5879" s="25">
        <v>5872</v>
      </c>
      <c r="D5879" s="9" t="s">
        <v>98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  <c r="J5879" s="9">
        <v>0</v>
      </c>
      <c r="K5879" s="9">
        <v>0</v>
      </c>
      <c r="L5879" s="9">
        <v>0</v>
      </c>
      <c r="M5879" s="9">
        <v>0</v>
      </c>
      <c r="N5879" s="9">
        <v>0</v>
      </c>
      <c r="O5879" s="9">
        <v>0</v>
      </c>
      <c r="P5879" s="9">
        <v>0</v>
      </c>
      <c r="Q5879" s="9">
        <v>0</v>
      </c>
      <c r="R5879" s="9">
        <v>0</v>
      </c>
      <c r="S5879" s="9">
        <v>0</v>
      </c>
      <c r="T5879" s="9">
        <v>0</v>
      </c>
      <c r="U5879" s="9">
        <v>0</v>
      </c>
      <c r="V5879" s="9">
        <v>0</v>
      </c>
      <c r="W5879" s="9">
        <v>0</v>
      </c>
      <c r="X5879" s="9">
        <v>0</v>
      </c>
      <c r="Y5879" s="9">
        <v>0</v>
      </c>
      <c r="Z5879" s="9">
        <v>0</v>
      </c>
      <c r="AA5879" s="9">
        <v>0</v>
      </c>
      <c r="AB5879" s="9">
        <v>0</v>
      </c>
      <c r="AC5879" s="9">
        <v>0</v>
      </c>
      <c r="AD5879" s="9">
        <v>0</v>
      </c>
      <c r="AE5879" s="9">
        <v>0</v>
      </c>
      <c r="AF5879" s="9">
        <v>0</v>
      </c>
      <c r="AG5879" s="9">
        <v>0</v>
      </c>
      <c r="AH5879" s="9">
        <v>0</v>
      </c>
      <c r="AI5879" s="9">
        <v>0</v>
      </c>
      <c r="AJ5879" s="9">
        <v>0</v>
      </c>
      <c r="AK5879" s="9">
        <v>0</v>
      </c>
      <c r="AL5879" s="9">
        <v>0</v>
      </c>
      <c r="AM5879" s="9">
        <v>0</v>
      </c>
      <c r="AN5879" s="9">
        <v>0</v>
      </c>
      <c r="AO5879" s="9">
        <v>0</v>
      </c>
      <c r="AP5879" s="9">
        <v>0</v>
      </c>
      <c r="AQ5879" s="9">
        <v>0</v>
      </c>
      <c r="AR5879" s="9">
        <v>0</v>
      </c>
      <c r="AS5879" s="9">
        <v>0</v>
      </c>
      <c r="AT5879" s="9">
        <v>0</v>
      </c>
      <c r="AU5879" s="9">
        <v>0</v>
      </c>
      <c r="AV5879" s="9">
        <v>0</v>
      </c>
      <c r="AW5879" s="9">
        <v>0</v>
      </c>
      <c r="AX5879" s="9">
        <v>0</v>
      </c>
      <c r="AY5879" s="9">
        <v>0</v>
      </c>
      <c r="AZ5879" s="9">
        <v>0</v>
      </c>
      <c r="BA5879" s="9">
        <v>0</v>
      </c>
      <c r="BB5879" s="9">
        <v>0</v>
      </c>
      <c r="BC5879" s="9">
        <v>0</v>
      </c>
    </row>
    <row r="5880" spans="2:55" x14ac:dyDescent="0.45">
      <c r="B5880" s="25">
        <v>5873</v>
      </c>
      <c r="D5880" s="9" t="s">
        <v>99</v>
      </c>
      <c r="E5880" s="9">
        <v>0</v>
      </c>
      <c r="F5880" s="9">
        <v>0</v>
      </c>
      <c r="G5880" s="9">
        <v>0</v>
      </c>
      <c r="H5880" s="9">
        <v>0</v>
      </c>
      <c r="I5880" s="9">
        <v>0</v>
      </c>
      <c r="J5880" s="9">
        <v>0</v>
      </c>
      <c r="K5880" s="9">
        <v>0</v>
      </c>
      <c r="L5880" s="9">
        <v>0</v>
      </c>
      <c r="M5880" s="9">
        <v>0</v>
      </c>
      <c r="N5880" s="9">
        <v>0</v>
      </c>
      <c r="O5880" s="9">
        <v>0</v>
      </c>
      <c r="P5880" s="9">
        <v>0</v>
      </c>
      <c r="Q5880" s="9">
        <v>0</v>
      </c>
      <c r="R5880" s="9">
        <v>0</v>
      </c>
      <c r="S5880" s="9">
        <v>0</v>
      </c>
      <c r="T5880" s="9">
        <v>0</v>
      </c>
      <c r="U5880" s="9">
        <v>0</v>
      </c>
      <c r="V5880" s="9">
        <v>0</v>
      </c>
      <c r="W5880" s="9">
        <v>0</v>
      </c>
      <c r="X5880" s="9">
        <v>0</v>
      </c>
      <c r="Y5880" s="9">
        <v>0</v>
      </c>
      <c r="Z5880" s="9">
        <v>0</v>
      </c>
      <c r="AA5880" s="9">
        <v>0</v>
      </c>
      <c r="AB5880" s="9">
        <v>0</v>
      </c>
      <c r="AC5880" s="9">
        <v>0</v>
      </c>
      <c r="AD5880" s="9">
        <v>0</v>
      </c>
      <c r="AE5880" s="9">
        <v>0</v>
      </c>
      <c r="AF5880" s="9">
        <v>0</v>
      </c>
      <c r="AG5880" s="9">
        <v>0</v>
      </c>
      <c r="AH5880" s="9">
        <v>0</v>
      </c>
      <c r="AI5880" s="9">
        <v>0</v>
      </c>
      <c r="AJ5880" s="9">
        <v>0</v>
      </c>
      <c r="AK5880" s="9">
        <v>0</v>
      </c>
      <c r="AL5880" s="9">
        <v>0</v>
      </c>
      <c r="AM5880" s="9">
        <v>0</v>
      </c>
      <c r="AN5880" s="9">
        <v>0</v>
      </c>
      <c r="AO5880" s="9">
        <v>0</v>
      </c>
      <c r="AP5880" s="9">
        <v>0</v>
      </c>
      <c r="AQ5880" s="9">
        <v>0</v>
      </c>
      <c r="AR5880" s="9">
        <v>0</v>
      </c>
      <c r="AS5880" s="9">
        <v>0</v>
      </c>
      <c r="AT5880" s="9">
        <v>0</v>
      </c>
      <c r="AU5880" s="9">
        <v>0</v>
      </c>
      <c r="AV5880" s="9">
        <v>0</v>
      </c>
      <c r="AW5880" s="9">
        <v>0</v>
      </c>
      <c r="AX5880" s="9">
        <v>0</v>
      </c>
      <c r="AY5880" s="9">
        <v>0</v>
      </c>
      <c r="AZ5880" s="9">
        <v>0</v>
      </c>
      <c r="BA5880" s="9">
        <v>0</v>
      </c>
      <c r="BB5880" s="9">
        <v>0</v>
      </c>
      <c r="BC5880" s="9">
        <v>0</v>
      </c>
    </row>
    <row r="5881" spans="2:55" x14ac:dyDescent="0.45">
      <c r="B5881" s="25">
        <v>5874</v>
      </c>
      <c r="D5881" s="9" t="s">
        <v>100</v>
      </c>
      <c r="E5881" s="9">
        <v>0</v>
      </c>
      <c r="F5881" s="9">
        <v>0</v>
      </c>
      <c r="G5881" s="9">
        <v>0</v>
      </c>
      <c r="H5881" s="9">
        <v>0</v>
      </c>
      <c r="I5881" s="9">
        <v>0</v>
      </c>
      <c r="J5881" s="9">
        <v>0</v>
      </c>
      <c r="K5881" s="9">
        <v>0</v>
      </c>
      <c r="L5881" s="9">
        <v>0</v>
      </c>
      <c r="M5881" s="9">
        <v>0</v>
      </c>
      <c r="N5881" s="9">
        <v>5</v>
      </c>
      <c r="O5881" s="9">
        <v>0</v>
      </c>
      <c r="P5881" s="9">
        <v>0</v>
      </c>
      <c r="Q5881" s="9">
        <v>0</v>
      </c>
      <c r="R5881" s="9">
        <v>0</v>
      </c>
      <c r="S5881" s="9">
        <v>0</v>
      </c>
      <c r="T5881" s="9">
        <v>0</v>
      </c>
      <c r="U5881" s="9">
        <v>0</v>
      </c>
      <c r="V5881" s="9">
        <v>0</v>
      </c>
      <c r="W5881" s="9">
        <v>0</v>
      </c>
      <c r="X5881" s="9">
        <v>0</v>
      </c>
      <c r="Y5881" s="9">
        <v>0</v>
      </c>
      <c r="Z5881" s="9">
        <v>0</v>
      </c>
      <c r="AA5881" s="9">
        <v>0</v>
      </c>
      <c r="AB5881" s="9">
        <v>0</v>
      </c>
      <c r="AC5881" s="9">
        <v>0</v>
      </c>
      <c r="AD5881" s="9">
        <v>0</v>
      </c>
      <c r="AE5881" s="9">
        <v>0</v>
      </c>
      <c r="AF5881" s="9">
        <v>0</v>
      </c>
      <c r="AG5881" s="9">
        <v>0</v>
      </c>
      <c r="AH5881" s="9">
        <v>0</v>
      </c>
      <c r="AI5881" s="9">
        <v>0</v>
      </c>
      <c r="AJ5881" s="9">
        <v>0</v>
      </c>
      <c r="AK5881" s="9">
        <v>0</v>
      </c>
      <c r="AL5881" s="9">
        <v>0</v>
      </c>
      <c r="AM5881" s="9">
        <v>0</v>
      </c>
      <c r="AN5881" s="9">
        <v>0</v>
      </c>
      <c r="AO5881" s="9">
        <v>0</v>
      </c>
      <c r="AP5881" s="9">
        <v>0</v>
      </c>
      <c r="AQ5881" s="9">
        <v>0</v>
      </c>
      <c r="AR5881" s="9">
        <v>0</v>
      </c>
      <c r="AS5881" s="9">
        <v>0</v>
      </c>
      <c r="AT5881" s="9">
        <v>0</v>
      </c>
      <c r="AU5881" s="9">
        <v>0</v>
      </c>
      <c r="AV5881" s="9">
        <v>0</v>
      </c>
      <c r="AW5881" s="9">
        <v>0</v>
      </c>
      <c r="AX5881" s="9">
        <v>0</v>
      </c>
      <c r="AY5881" s="9">
        <v>0</v>
      </c>
      <c r="AZ5881" s="9">
        <v>0</v>
      </c>
      <c r="BA5881" s="9">
        <v>0</v>
      </c>
      <c r="BB5881" s="9">
        <v>0</v>
      </c>
      <c r="BC5881" s="9">
        <v>0</v>
      </c>
    </row>
    <row r="5882" spans="2:55" x14ac:dyDescent="0.45">
      <c r="B5882" s="25">
        <v>5875</v>
      </c>
      <c r="D5882" s="9" t="s">
        <v>101</v>
      </c>
      <c r="E5882" s="9">
        <v>0</v>
      </c>
      <c r="F5882" s="9">
        <v>0</v>
      </c>
      <c r="G5882" s="9">
        <v>3</v>
      </c>
      <c r="H5882" s="9">
        <v>4</v>
      </c>
      <c r="I5882" s="9">
        <v>0</v>
      </c>
      <c r="J5882" s="9">
        <v>0</v>
      </c>
      <c r="K5882" s="9">
        <v>0</v>
      </c>
      <c r="L5882" s="9">
        <v>0</v>
      </c>
      <c r="M5882" s="9">
        <v>0</v>
      </c>
      <c r="N5882" s="9">
        <v>10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0</v>
      </c>
      <c r="AA5882" s="9">
        <v>0</v>
      </c>
      <c r="AB5882" s="9">
        <v>0</v>
      </c>
      <c r="AC5882" s="9">
        <v>0</v>
      </c>
      <c r="AD5882" s="9">
        <v>0</v>
      </c>
      <c r="AE5882" s="9">
        <v>0</v>
      </c>
      <c r="AF5882" s="9">
        <v>0</v>
      </c>
      <c r="AG5882" s="9">
        <v>0</v>
      </c>
      <c r="AH5882" s="9">
        <v>0</v>
      </c>
      <c r="AI5882" s="9">
        <v>0</v>
      </c>
      <c r="AJ5882" s="9">
        <v>0</v>
      </c>
      <c r="AK5882" s="9">
        <v>0</v>
      </c>
      <c r="AL5882" s="9">
        <v>0</v>
      </c>
      <c r="AM5882" s="9">
        <v>0</v>
      </c>
      <c r="AN5882" s="9">
        <v>0</v>
      </c>
      <c r="AO5882" s="9">
        <v>0</v>
      </c>
      <c r="AP5882" s="9">
        <v>0</v>
      </c>
      <c r="AQ5882" s="9">
        <v>0</v>
      </c>
      <c r="AR5882" s="9">
        <v>0</v>
      </c>
      <c r="AS5882" s="9">
        <v>0</v>
      </c>
      <c r="AT5882" s="9">
        <v>0</v>
      </c>
      <c r="AU5882" s="9">
        <v>0</v>
      </c>
      <c r="AV5882" s="9">
        <v>0</v>
      </c>
      <c r="AW5882" s="9">
        <v>0</v>
      </c>
      <c r="AX5882" s="9">
        <v>0</v>
      </c>
      <c r="AY5882" s="9">
        <v>0</v>
      </c>
      <c r="AZ5882" s="9">
        <v>0</v>
      </c>
      <c r="BA5882" s="9">
        <v>0</v>
      </c>
      <c r="BB5882" s="9">
        <v>0</v>
      </c>
      <c r="BC5882" s="9">
        <v>0</v>
      </c>
    </row>
    <row r="5883" spans="2:55" x14ac:dyDescent="0.45">
      <c r="B5883" s="25">
        <v>5876</v>
      </c>
      <c r="D5883" s="9" t="s">
        <v>102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  <c r="J5883" s="9">
        <v>0</v>
      </c>
      <c r="K5883" s="9">
        <v>0</v>
      </c>
      <c r="L5883" s="9">
        <v>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0</v>
      </c>
      <c r="X5883" s="9">
        <v>0</v>
      </c>
      <c r="Y5883" s="9">
        <v>0</v>
      </c>
      <c r="Z5883" s="9">
        <v>0</v>
      </c>
      <c r="AA5883" s="9">
        <v>0</v>
      </c>
      <c r="AB5883" s="9">
        <v>0</v>
      </c>
      <c r="AC5883" s="9">
        <v>0</v>
      </c>
      <c r="AD5883" s="9">
        <v>0</v>
      </c>
      <c r="AE5883" s="9">
        <v>0</v>
      </c>
      <c r="AF5883" s="9">
        <v>0</v>
      </c>
      <c r="AG5883" s="9">
        <v>0</v>
      </c>
      <c r="AH5883" s="9">
        <v>0</v>
      </c>
      <c r="AI5883" s="9">
        <v>0</v>
      </c>
      <c r="AJ5883" s="9">
        <v>0</v>
      </c>
      <c r="AK5883" s="9">
        <v>0</v>
      </c>
      <c r="AL5883" s="9">
        <v>0</v>
      </c>
      <c r="AM5883" s="9">
        <v>0</v>
      </c>
      <c r="AN5883" s="9">
        <v>0</v>
      </c>
      <c r="AO5883" s="9">
        <v>0</v>
      </c>
      <c r="AP5883" s="9">
        <v>0</v>
      </c>
      <c r="AQ5883" s="9">
        <v>0</v>
      </c>
      <c r="AR5883" s="9">
        <v>0</v>
      </c>
      <c r="AS5883" s="9">
        <v>0</v>
      </c>
      <c r="AT5883" s="9">
        <v>0</v>
      </c>
      <c r="AU5883" s="9">
        <v>0</v>
      </c>
      <c r="AV5883" s="9">
        <v>0</v>
      </c>
      <c r="AW5883" s="9">
        <v>0</v>
      </c>
      <c r="AX5883" s="9">
        <v>0</v>
      </c>
      <c r="AY5883" s="9">
        <v>0</v>
      </c>
      <c r="AZ5883" s="9">
        <v>0</v>
      </c>
      <c r="BA5883" s="9">
        <v>0</v>
      </c>
      <c r="BB5883" s="9">
        <v>0</v>
      </c>
      <c r="BC5883" s="9">
        <v>0</v>
      </c>
    </row>
    <row r="5884" spans="2:55" x14ac:dyDescent="0.45">
      <c r="B5884" s="25">
        <v>5877</v>
      </c>
      <c r="D5884" s="9" t="s">
        <v>103</v>
      </c>
      <c r="E5884" s="9">
        <v>0</v>
      </c>
      <c r="F5884" s="9">
        <v>0</v>
      </c>
      <c r="G5884" s="9">
        <v>0</v>
      </c>
      <c r="H5884" s="9">
        <v>0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0</v>
      </c>
      <c r="R5884" s="9">
        <v>0</v>
      </c>
      <c r="S5884" s="9">
        <v>0</v>
      </c>
      <c r="T5884" s="9">
        <v>0</v>
      </c>
      <c r="U5884" s="9">
        <v>0</v>
      </c>
      <c r="V5884" s="9">
        <v>0</v>
      </c>
      <c r="W5884" s="9">
        <v>0</v>
      </c>
      <c r="X5884" s="9">
        <v>0</v>
      </c>
      <c r="Y5884" s="9">
        <v>0</v>
      </c>
      <c r="Z5884" s="9">
        <v>0</v>
      </c>
      <c r="AA5884" s="9">
        <v>0</v>
      </c>
      <c r="AB5884" s="9">
        <v>0</v>
      </c>
      <c r="AC5884" s="9">
        <v>0</v>
      </c>
      <c r="AD5884" s="9">
        <v>0</v>
      </c>
      <c r="AE5884" s="9">
        <v>0</v>
      </c>
      <c r="AF5884" s="9">
        <v>0</v>
      </c>
      <c r="AG5884" s="9">
        <v>0</v>
      </c>
      <c r="AH5884" s="9">
        <v>0</v>
      </c>
      <c r="AI5884" s="9">
        <v>0</v>
      </c>
      <c r="AJ5884" s="9">
        <v>0</v>
      </c>
      <c r="AK5884" s="9">
        <v>0</v>
      </c>
      <c r="AL5884" s="9">
        <v>0</v>
      </c>
      <c r="AM5884" s="9">
        <v>0</v>
      </c>
      <c r="AN5884" s="9">
        <v>0</v>
      </c>
      <c r="AO5884" s="9">
        <v>0</v>
      </c>
      <c r="AP5884" s="9">
        <v>0</v>
      </c>
      <c r="AQ5884" s="9">
        <v>0</v>
      </c>
      <c r="AR5884" s="9">
        <v>0</v>
      </c>
      <c r="AS5884" s="9">
        <v>0</v>
      </c>
      <c r="AT5884" s="9">
        <v>0</v>
      </c>
      <c r="AU5884" s="9">
        <v>0</v>
      </c>
      <c r="AV5884" s="9">
        <v>0</v>
      </c>
      <c r="AW5884" s="9">
        <v>0</v>
      </c>
      <c r="AX5884" s="9">
        <v>0</v>
      </c>
      <c r="AY5884" s="9">
        <v>0</v>
      </c>
      <c r="AZ5884" s="9">
        <v>0</v>
      </c>
      <c r="BA5884" s="9">
        <v>0</v>
      </c>
      <c r="BB5884" s="9">
        <v>0</v>
      </c>
      <c r="BC5884" s="9">
        <v>0</v>
      </c>
    </row>
    <row r="5885" spans="2:55" x14ac:dyDescent="0.45">
      <c r="B5885" s="25">
        <v>5878</v>
      </c>
      <c r="D5885" s="9" t="s">
        <v>104</v>
      </c>
      <c r="E5885" s="9">
        <v>0</v>
      </c>
      <c r="F5885" s="9">
        <v>0</v>
      </c>
      <c r="G5885" s="9">
        <v>0</v>
      </c>
      <c r="H5885" s="9">
        <v>0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0</v>
      </c>
      <c r="P5885" s="9">
        <v>0</v>
      </c>
      <c r="Q5885" s="9">
        <v>0</v>
      </c>
      <c r="R5885" s="9">
        <v>0</v>
      </c>
      <c r="S5885" s="9">
        <v>0</v>
      </c>
      <c r="T5885" s="9">
        <v>0</v>
      </c>
      <c r="U5885" s="9">
        <v>0</v>
      </c>
      <c r="V5885" s="9">
        <v>0</v>
      </c>
      <c r="W5885" s="9">
        <v>0</v>
      </c>
      <c r="X5885" s="9">
        <v>0</v>
      </c>
      <c r="Y5885" s="9">
        <v>0</v>
      </c>
      <c r="Z5885" s="9">
        <v>0</v>
      </c>
      <c r="AA5885" s="9">
        <v>0</v>
      </c>
      <c r="AB5885" s="9">
        <v>0</v>
      </c>
      <c r="AC5885" s="9">
        <v>0</v>
      </c>
      <c r="AD5885" s="9">
        <v>0</v>
      </c>
      <c r="AE5885" s="9">
        <v>0</v>
      </c>
      <c r="AF5885" s="9">
        <v>0</v>
      </c>
      <c r="AG5885" s="9">
        <v>0</v>
      </c>
      <c r="AH5885" s="9">
        <v>0</v>
      </c>
      <c r="AI5885" s="9">
        <v>0</v>
      </c>
      <c r="AJ5885" s="9">
        <v>0</v>
      </c>
      <c r="AK5885" s="9">
        <v>0</v>
      </c>
      <c r="AL5885" s="9">
        <v>0</v>
      </c>
      <c r="AM5885" s="9">
        <v>0</v>
      </c>
      <c r="AN5885" s="9">
        <v>0</v>
      </c>
      <c r="AO5885" s="9">
        <v>0</v>
      </c>
      <c r="AP5885" s="9">
        <v>0</v>
      </c>
      <c r="AQ5885" s="9">
        <v>0</v>
      </c>
      <c r="AR5885" s="9">
        <v>0</v>
      </c>
      <c r="AS5885" s="9">
        <v>0</v>
      </c>
      <c r="AT5885" s="9">
        <v>0</v>
      </c>
      <c r="AU5885" s="9">
        <v>0</v>
      </c>
      <c r="AV5885" s="9">
        <v>0</v>
      </c>
      <c r="AW5885" s="9">
        <v>0</v>
      </c>
      <c r="AX5885" s="9">
        <v>0</v>
      </c>
      <c r="AY5885" s="9">
        <v>0</v>
      </c>
      <c r="AZ5885" s="9">
        <v>0</v>
      </c>
      <c r="BA5885" s="9">
        <v>0</v>
      </c>
      <c r="BB5885" s="9">
        <v>0</v>
      </c>
      <c r="BC5885" s="9">
        <v>0</v>
      </c>
    </row>
    <row r="5886" spans="2:55" x14ac:dyDescent="0.45">
      <c r="B5886" s="25">
        <v>5879</v>
      </c>
      <c r="D5886" s="9" t="s">
        <v>105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  <c r="J5886" s="9">
        <v>0</v>
      </c>
      <c r="K5886" s="9">
        <v>0</v>
      </c>
      <c r="L5886" s="9">
        <v>0</v>
      </c>
      <c r="M5886" s="9">
        <v>0</v>
      </c>
      <c r="N5886" s="9">
        <v>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0</v>
      </c>
      <c r="V5886" s="9">
        <v>0</v>
      </c>
      <c r="W5886" s="9">
        <v>0</v>
      </c>
      <c r="X5886" s="9">
        <v>0</v>
      </c>
      <c r="Y5886" s="9">
        <v>0</v>
      </c>
      <c r="Z5886" s="9">
        <v>0</v>
      </c>
      <c r="AA5886" s="9">
        <v>0</v>
      </c>
      <c r="AB5886" s="9">
        <v>0</v>
      </c>
      <c r="AC5886" s="9">
        <v>0</v>
      </c>
      <c r="AD5886" s="9">
        <v>0</v>
      </c>
      <c r="AE5886" s="9">
        <v>0</v>
      </c>
      <c r="AF5886" s="9">
        <v>0</v>
      </c>
      <c r="AG5886" s="9">
        <v>0</v>
      </c>
      <c r="AH5886" s="9">
        <v>0</v>
      </c>
      <c r="AI5886" s="9">
        <v>0</v>
      </c>
      <c r="AJ5886" s="9">
        <v>0</v>
      </c>
      <c r="AK5886" s="9">
        <v>0</v>
      </c>
      <c r="AL5886" s="9">
        <v>0</v>
      </c>
      <c r="AM5886" s="9">
        <v>0</v>
      </c>
      <c r="AN5886" s="9">
        <v>0</v>
      </c>
      <c r="AO5886" s="9">
        <v>0</v>
      </c>
      <c r="AP5886" s="9">
        <v>0</v>
      </c>
      <c r="AQ5886" s="9">
        <v>0</v>
      </c>
      <c r="AR5886" s="9">
        <v>0</v>
      </c>
      <c r="AS5886" s="9">
        <v>0</v>
      </c>
      <c r="AT5886" s="9">
        <v>0</v>
      </c>
      <c r="AU5886" s="9">
        <v>0</v>
      </c>
      <c r="AV5886" s="9">
        <v>0</v>
      </c>
      <c r="AW5886" s="9">
        <v>0</v>
      </c>
      <c r="AX5886" s="9">
        <v>0</v>
      </c>
      <c r="AY5886" s="9">
        <v>0</v>
      </c>
      <c r="AZ5886" s="9">
        <v>0</v>
      </c>
      <c r="BA5886" s="9">
        <v>0</v>
      </c>
      <c r="BB5886" s="9">
        <v>0</v>
      </c>
      <c r="BC5886" s="9">
        <v>0</v>
      </c>
    </row>
    <row r="5887" spans="2:55" x14ac:dyDescent="0.45">
      <c r="B5887" s="25">
        <v>5880</v>
      </c>
      <c r="D5887" s="9" t="s">
        <v>106</v>
      </c>
      <c r="E5887" s="9">
        <v>0</v>
      </c>
      <c r="F5887" s="9">
        <v>0</v>
      </c>
      <c r="G5887" s="9">
        <v>0</v>
      </c>
      <c r="H5887" s="9">
        <v>0</v>
      </c>
      <c r="I5887" s="9">
        <v>3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0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  <c r="AC5887" s="9">
        <v>0</v>
      </c>
      <c r="AD5887" s="9">
        <v>0</v>
      </c>
      <c r="AE5887" s="9">
        <v>0</v>
      </c>
      <c r="AF5887" s="9">
        <v>0</v>
      </c>
      <c r="AG5887" s="9">
        <v>0</v>
      </c>
      <c r="AH5887" s="9">
        <v>0</v>
      </c>
      <c r="AI5887" s="9">
        <v>0</v>
      </c>
      <c r="AJ5887" s="9">
        <v>0</v>
      </c>
      <c r="AK5887" s="9">
        <v>0</v>
      </c>
      <c r="AL5887" s="9">
        <v>0</v>
      </c>
      <c r="AM5887" s="9">
        <v>0</v>
      </c>
      <c r="AN5887" s="9">
        <v>0</v>
      </c>
      <c r="AO5887" s="9">
        <v>0</v>
      </c>
      <c r="AP5887" s="9">
        <v>0</v>
      </c>
      <c r="AQ5887" s="9">
        <v>0</v>
      </c>
      <c r="AR5887" s="9">
        <v>0</v>
      </c>
      <c r="AS5887" s="9">
        <v>0</v>
      </c>
      <c r="AT5887" s="9">
        <v>0</v>
      </c>
      <c r="AU5887" s="9">
        <v>0</v>
      </c>
      <c r="AV5887" s="9">
        <v>0</v>
      </c>
      <c r="AW5887" s="9">
        <v>0</v>
      </c>
      <c r="AX5887" s="9">
        <v>0</v>
      </c>
      <c r="AY5887" s="9">
        <v>0</v>
      </c>
      <c r="AZ5887" s="9">
        <v>0</v>
      </c>
      <c r="BA5887" s="9">
        <v>0</v>
      </c>
      <c r="BB5887" s="9">
        <v>0</v>
      </c>
      <c r="BC5887" s="9">
        <v>0</v>
      </c>
    </row>
    <row r="5888" spans="2:55" x14ac:dyDescent="0.45">
      <c r="B5888" s="25">
        <v>5881</v>
      </c>
      <c r="D5888" s="9" t="s">
        <v>107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  <c r="J5888" s="9">
        <v>0</v>
      </c>
      <c r="K5888" s="9">
        <v>0</v>
      </c>
      <c r="L5888" s="9">
        <v>0</v>
      </c>
      <c r="M5888" s="9">
        <v>0</v>
      </c>
      <c r="N5888" s="9">
        <v>0</v>
      </c>
      <c r="O5888" s="9">
        <v>0</v>
      </c>
      <c r="P5888" s="9">
        <v>0</v>
      </c>
      <c r="Q5888" s="9">
        <v>0</v>
      </c>
      <c r="R5888" s="9">
        <v>0</v>
      </c>
      <c r="S5888" s="9">
        <v>0</v>
      </c>
      <c r="T5888" s="9">
        <v>0</v>
      </c>
      <c r="U5888" s="9">
        <v>0</v>
      </c>
      <c r="V5888" s="9">
        <v>0</v>
      </c>
      <c r="W5888" s="9">
        <v>0</v>
      </c>
      <c r="X5888" s="9">
        <v>0</v>
      </c>
      <c r="Y5888" s="9">
        <v>0</v>
      </c>
      <c r="Z5888" s="9">
        <v>0</v>
      </c>
      <c r="AA5888" s="9">
        <v>0</v>
      </c>
      <c r="AB5888" s="9">
        <v>0</v>
      </c>
      <c r="AC5888" s="9">
        <v>0</v>
      </c>
      <c r="AD5888" s="9">
        <v>0</v>
      </c>
      <c r="AE5888" s="9">
        <v>0</v>
      </c>
      <c r="AF5888" s="9">
        <v>0</v>
      </c>
      <c r="AG5888" s="9">
        <v>0</v>
      </c>
      <c r="AH5888" s="9">
        <v>0</v>
      </c>
      <c r="AI5888" s="9">
        <v>0</v>
      </c>
      <c r="AJ5888" s="9">
        <v>0</v>
      </c>
      <c r="AK5888" s="9">
        <v>0</v>
      </c>
      <c r="AL5888" s="9">
        <v>0</v>
      </c>
      <c r="AM5888" s="9">
        <v>0</v>
      </c>
      <c r="AN5888" s="9">
        <v>0</v>
      </c>
      <c r="AO5888" s="9">
        <v>0</v>
      </c>
      <c r="AP5888" s="9">
        <v>0</v>
      </c>
      <c r="AQ5888" s="9">
        <v>0</v>
      </c>
      <c r="AR5888" s="9">
        <v>0</v>
      </c>
      <c r="AS5888" s="9">
        <v>0</v>
      </c>
      <c r="AT5888" s="9">
        <v>0</v>
      </c>
      <c r="AU5888" s="9">
        <v>0</v>
      </c>
      <c r="AV5888" s="9">
        <v>0</v>
      </c>
      <c r="AW5888" s="9">
        <v>0</v>
      </c>
      <c r="AX5888" s="9">
        <v>0</v>
      </c>
      <c r="AY5888" s="9">
        <v>0</v>
      </c>
      <c r="AZ5888" s="9">
        <v>0</v>
      </c>
      <c r="BA5888" s="9">
        <v>0</v>
      </c>
      <c r="BB5888" s="9">
        <v>0</v>
      </c>
      <c r="BC5888" s="9">
        <v>0</v>
      </c>
    </row>
    <row r="5889" spans="2:55" x14ac:dyDescent="0.45">
      <c r="B5889" s="25">
        <v>5882</v>
      </c>
      <c r="D5889" s="9" t="s">
        <v>108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0</v>
      </c>
      <c r="V5889" s="9">
        <v>0</v>
      </c>
      <c r="W5889" s="9">
        <v>0</v>
      </c>
      <c r="X5889" s="9">
        <v>0</v>
      </c>
      <c r="Y5889" s="9">
        <v>0</v>
      </c>
      <c r="Z5889" s="9">
        <v>0</v>
      </c>
      <c r="AA5889" s="9">
        <v>0</v>
      </c>
      <c r="AB5889" s="9">
        <v>0</v>
      </c>
      <c r="AC5889" s="9">
        <v>0</v>
      </c>
      <c r="AD5889" s="9">
        <v>0</v>
      </c>
      <c r="AE5889" s="9">
        <v>0</v>
      </c>
      <c r="AF5889" s="9">
        <v>0</v>
      </c>
      <c r="AG5889" s="9">
        <v>0</v>
      </c>
      <c r="AH5889" s="9">
        <v>0</v>
      </c>
      <c r="AI5889" s="9">
        <v>0</v>
      </c>
      <c r="AJ5889" s="9">
        <v>0</v>
      </c>
      <c r="AK5889" s="9">
        <v>0</v>
      </c>
      <c r="AL5889" s="9">
        <v>0</v>
      </c>
      <c r="AM5889" s="9">
        <v>0</v>
      </c>
      <c r="AN5889" s="9">
        <v>0</v>
      </c>
      <c r="AO5889" s="9">
        <v>0</v>
      </c>
      <c r="AP5889" s="9">
        <v>0</v>
      </c>
      <c r="AQ5889" s="9">
        <v>0</v>
      </c>
      <c r="AR5889" s="9">
        <v>0</v>
      </c>
      <c r="AS5889" s="9">
        <v>0</v>
      </c>
      <c r="AT5889" s="9">
        <v>0</v>
      </c>
      <c r="AU5889" s="9">
        <v>0</v>
      </c>
      <c r="AV5889" s="9">
        <v>0</v>
      </c>
      <c r="AW5889" s="9">
        <v>0</v>
      </c>
      <c r="AX5889" s="9">
        <v>0</v>
      </c>
      <c r="AY5889" s="9">
        <v>0</v>
      </c>
      <c r="AZ5889" s="9">
        <v>0</v>
      </c>
      <c r="BA5889" s="9">
        <v>0</v>
      </c>
      <c r="BB5889" s="9">
        <v>0</v>
      </c>
      <c r="BC5889" s="9">
        <v>0</v>
      </c>
    </row>
    <row r="5890" spans="2:55" x14ac:dyDescent="0.45">
      <c r="B5890" s="25">
        <v>5883</v>
      </c>
      <c r="D5890" s="9" t="s">
        <v>109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  <c r="J5890" s="9">
        <v>0</v>
      </c>
      <c r="K5890" s="9">
        <v>0</v>
      </c>
      <c r="L5890" s="9">
        <v>0</v>
      </c>
      <c r="M5890" s="9">
        <v>0</v>
      </c>
      <c r="N5890" s="9">
        <v>0</v>
      </c>
      <c r="O5890" s="9">
        <v>0</v>
      </c>
      <c r="P5890" s="9">
        <v>0</v>
      </c>
      <c r="Q5890" s="9">
        <v>0</v>
      </c>
      <c r="R5890" s="9">
        <v>0</v>
      </c>
      <c r="S5890" s="9">
        <v>0</v>
      </c>
      <c r="T5890" s="9">
        <v>0</v>
      </c>
      <c r="U5890" s="9">
        <v>0</v>
      </c>
      <c r="V5890" s="9">
        <v>0</v>
      </c>
      <c r="W5890" s="9">
        <v>0</v>
      </c>
      <c r="X5890" s="9">
        <v>0</v>
      </c>
      <c r="Y5890" s="9">
        <v>0</v>
      </c>
      <c r="Z5890" s="9">
        <v>0</v>
      </c>
      <c r="AA5890" s="9">
        <v>0</v>
      </c>
      <c r="AB5890" s="9">
        <v>0</v>
      </c>
      <c r="AC5890" s="9">
        <v>0</v>
      </c>
      <c r="AD5890" s="9">
        <v>0</v>
      </c>
      <c r="AE5890" s="9">
        <v>0</v>
      </c>
      <c r="AF5890" s="9">
        <v>0</v>
      </c>
      <c r="AG5890" s="9">
        <v>0</v>
      </c>
      <c r="AH5890" s="9">
        <v>0</v>
      </c>
      <c r="AI5890" s="9">
        <v>0</v>
      </c>
      <c r="AJ5890" s="9">
        <v>0</v>
      </c>
      <c r="AK5890" s="9">
        <v>0</v>
      </c>
      <c r="AL5890" s="9">
        <v>0</v>
      </c>
      <c r="AM5890" s="9">
        <v>0</v>
      </c>
      <c r="AN5890" s="9">
        <v>0</v>
      </c>
      <c r="AO5890" s="9">
        <v>0</v>
      </c>
      <c r="AP5890" s="9">
        <v>0</v>
      </c>
      <c r="AQ5890" s="9">
        <v>0</v>
      </c>
      <c r="AR5890" s="9">
        <v>0</v>
      </c>
      <c r="AS5890" s="9">
        <v>0</v>
      </c>
      <c r="AT5890" s="9">
        <v>0</v>
      </c>
      <c r="AU5890" s="9">
        <v>0</v>
      </c>
      <c r="AV5890" s="9">
        <v>0</v>
      </c>
      <c r="AW5890" s="9">
        <v>0</v>
      </c>
      <c r="AX5890" s="9">
        <v>0</v>
      </c>
      <c r="AY5890" s="9">
        <v>0</v>
      </c>
      <c r="AZ5890" s="9">
        <v>0</v>
      </c>
      <c r="BA5890" s="9">
        <v>0</v>
      </c>
      <c r="BB5890" s="9">
        <v>0</v>
      </c>
      <c r="BC5890" s="9">
        <v>0</v>
      </c>
    </row>
    <row r="5891" spans="2:55" x14ac:dyDescent="0.45">
      <c r="B5891" s="25">
        <v>5884</v>
      </c>
      <c r="D5891" s="9" t="s">
        <v>110</v>
      </c>
      <c r="E5891" s="9">
        <v>0</v>
      </c>
      <c r="F5891" s="9">
        <v>0</v>
      </c>
      <c r="G5891" s="9">
        <v>0</v>
      </c>
      <c r="H5891" s="9">
        <v>0</v>
      </c>
      <c r="I5891" s="9">
        <v>0</v>
      </c>
      <c r="J5891" s="9">
        <v>0</v>
      </c>
      <c r="K5891" s="9">
        <v>0</v>
      </c>
      <c r="L5891" s="9">
        <v>0</v>
      </c>
      <c r="M5891" s="9">
        <v>0</v>
      </c>
      <c r="N5891" s="9">
        <v>0</v>
      </c>
      <c r="O5891" s="9">
        <v>0</v>
      </c>
      <c r="P5891" s="9">
        <v>0</v>
      </c>
      <c r="Q5891" s="9">
        <v>0</v>
      </c>
      <c r="R5891" s="9">
        <v>0</v>
      </c>
      <c r="S5891" s="9">
        <v>0</v>
      </c>
      <c r="T5891" s="9">
        <v>0</v>
      </c>
      <c r="U5891" s="9">
        <v>0</v>
      </c>
      <c r="V5891" s="9">
        <v>0</v>
      </c>
      <c r="W5891" s="9">
        <v>0</v>
      </c>
      <c r="X5891" s="9">
        <v>0</v>
      </c>
      <c r="Y5891" s="9">
        <v>0</v>
      </c>
      <c r="Z5891" s="9">
        <v>0</v>
      </c>
      <c r="AA5891" s="9">
        <v>0</v>
      </c>
      <c r="AB5891" s="9">
        <v>0</v>
      </c>
      <c r="AC5891" s="9">
        <v>0</v>
      </c>
      <c r="AD5891" s="9">
        <v>0</v>
      </c>
      <c r="AE5891" s="9">
        <v>0</v>
      </c>
      <c r="AF5891" s="9">
        <v>0</v>
      </c>
      <c r="AG5891" s="9">
        <v>0</v>
      </c>
      <c r="AH5891" s="9">
        <v>0</v>
      </c>
      <c r="AI5891" s="9">
        <v>0</v>
      </c>
      <c r="AJ5891" s="9">
        <v>0</v>
      </c>
      <c r="AK5891" s="9">
        <v>0</v>
      </c>
      <c r="AL5891" s="9">
        <v>0</v>
      </c>
      <c r="AM5891" s="9">
        <v>0</v>
      </c>
      <c r="AN5891" s="9">
        <v>0</v>
      </c>
      <c r="AO5891" s="9">
        <v>0</v>
      </c>
      <c r="AP5891" s="9">
        <v>0</v>
      </c>
      <c r="AQ5891" s="9">
        <v>0</v>
      </c>
      <c r="AR5891" s="9">
        <v>0</v>
      </c>
      <c r="AS5891" s="9">
        <v>0</v>
      </c>
      <c r="AT5891" s="9">
        <v>0</v>
      </c>
      <c r="AU5891" s="9">
        <v>0</v>
      </c>
      <c r="AV5891" s="9">
        <v>0</v>
      </c>
      <c r="AW5891" s="9">
        <v>0</v>
      </c>
      <c r="AX5891" s="9">
        <v>0</v>
      </c>
      <c r="AY5891" s="9">
        <v>0</v>
      </c>
      <c r="AZ5891" s="9">
        <v>0</v>
      </c>
      <c r="BA5891" s="9">
        <v>0</v>
      </c>
      <c r="BB5891" s="9">
        <v>0</v>
      </c>
      <c r="BC5891" s="9">
        <v>0</v>
      </c>
    </row>
    <row r="5892" spans="2:55" x14ac:dyDescent="0.45">
      <c r="B5892" s="25">
        <v>5885</v>
      </c>
      <c r="D5892" s="9" t="s">
        <v>111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  <c r="J5892" s="9">
        <v>0</v>
      </c>
      <c r="K5892" s="9">
        <v>0</v>
      </c>
      <c r="L5892" s="9">
        <v>0</v>
      </c>
      <c r="M5892" s="9">
        <v>0</v>
      </c>
      <c r="N5892" s="9">
        <v>0</v>
      </c>
      <c r="O5892" s="9">
        <v>0</v>
      </c>
      <c r="P5892" s="9">
        <v>0</v>
      </c>
      <c r="Q5892" s="9">
        <v>0</v>
      </c>
      <c r="R5892" s="9">
        <v>0</v>
      </c>
      <c r="S5892" s="9">
        <v>0</v>
      </c>
      <c r="T5892" s="9">
        <v>0</v>
      </c>
      <c r="U5892" s="9">
        <v>0</v>
      </c>
      <c r="V5892" s="9">
        <v>0</v>
      </c>
      <c r="W5892" s="9">
        <v>0</v>
      </c>
      <c r="X5892" s="9">
        <v>0</v>
      </c>
      <c r="Y5892" s="9">
        <v>0</v>
      </c>
      <c r="Z5892" s="9">
        <v>0</v>
      </c>
      <c r="AA5892" s="9">
        <v>0</v>
      </c>
      <c r="AB5892" s="9">
        <v>0</v>
      </c>
      <c r="AC5892" s="9">
        <v>0</v>
      </c>
      <c r="AD5892" s="9">
        <v>0</v>
      </c>
      <c r="AE5892" s="9">
        <v>0</v>
      </c>
      <c r="AF5892" s="9">
        <v>0</v>
      </c>
      <c r="AG5892" s="9">
        <v>0</v>
      </c>
      <c r="AH5892" s="9">
        <v>0</v>
      </c>
      <c r="AI5892" s="9">
        <v>0</v>
      </c>
      <c r="AJ5892" s="9">
        <v>0</v>
      </c>
      <c r="AK5892" s="9">
        <v>0</v>
      </c>
      <c r="AL5892" s="9">
        <v>0</v>
      </c>
      <c r="AM5892" s="9">
        <v>0</v>
      </c>
      <c r="AN5892" s="9">
        <v>0</v>
      </c>
      <c r="AO5892" s="9">
        <v>0</v>
      </c>
      <c r="AP5892" s="9">
        <v>0</v>
      </c>
      <c r="AQ5892" s="9">
        <v>0</v>
      </c>
      <c r="AR5892" s="9">
        <v>0</v>
      </c>
      <c r="AS5892" s="9">
        <v>0</v>
      </c>
      <c r="AT5892" s="9">
        <v>0</v>
      </c>
      <c r="AU5892" s="9">
        <v>0</v>
      </c>
      <c r="AV5892" s="9">
        <v>0</v>
      </c>
      <c r="AW5892" s="9">
        <v>0</v>
      </c>
      <c r="AX5892" s="9">
        <v>0</v>
      </c>
      <c r="AY5892" s="9">
        <v>0</v>
      </c>
      <c r="AZ5892" s="9">
        <v>0</v>
      </c>
      <c r="BA5892" s="9">
        <v>0</v>
      </c>
      <c r="BB5892" s="9">
        <v>0</v>
      </c>
      <c r="BC5892" s="9">
        <v>0</v>
      </c>
    </row>
    <row r="5893" spans="2:55" x14ac:dyDescent="0.45">
      <c r="B5893" s="25">
        <v>5886</v>
      </c>
      <c r="D5893" s="9" t="s">
        <v>112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0</v>
      </c>
      <c r="X5893" s="9">
        <v>0</v>
      </c>
      <c r="Y5893" s="9">
        <v>0</v>
      </c>
      <c r="Z5893" s="9">
        <v>0</v>
      </c>
      <c r="AA5893" s="9">
        <v>0</v>
      </c>
      <c r="AB5893" s="9">
        <v>0</v>
      </c>
      <c r="AC5893" s="9">
        <v>0</v>
      </c>
      <c r="AD5893" s="9">
        <v>0</v>
      </c>
      <c r="AE5893" s="9">
        <v>0</v>
      </c>
      <c r="AF5893" s="9">
        <v>0</v>
      </c>
      <c r="AG5893" s="9">
        <v>0</v>
      </c>
      <c r="AH5893" s="9">
        <v>0</v>
      </c>
      <c r="AI5893" s="9">
        <v>0</v>
      </c>
      <c r="AJ5893" s="9">
        <v>0</v>
      </c>
      <c r="AK5893" s="9">
        <v>0</v>
      </c>
      <c r="AL5893" s="9">
        <v>0</v>
      </c>
      <c r="AM5893" s="9">
        <v>0</v>
      </c>
      <c r="AN5893" s="9">
        <v>0</v>
      </c>
      <c r="AO5893" s="9">
        <v>0</v>
      </c>
      <c r="AP5893" s="9">
        <v>0</v>
      </c>
      <c r="AQ5893" s="9">
        <v>0</v>
      </c>
      <c r="AR5893" s="9">
        <v>0</v>
      </c>
      <c r="AS5893" s="9">
        <v>0</v>
      </c>
      <c r="AT5893" s="9">
        <v>0</v>
      </c>
      <c r="AU5893" s="9">
        <v>0</v>
      </c>
      <c r="AV5893" s="9">
        <v>0</v>
      </c>
      <c r="AW5893" s="9">
        <v>0</v>
      </c>
      <c r="AX5893" s="9">
        <v>0</v>
      </c>
      <c r="AY5893" s="9">
        <v>0</v>
      </c>
      <c r="AZ5893" s="9">
        <v>0</v>
      </c>
      <c r="BA5893" s="9">
        <v>0</v>
      </c>
      <c r="BB5893" s="9">
        <v>0</v>
      </c>
      <c r="BC5893" s="9">
        <v>0</v>
      </c>
    </row>
    <row r="5894" spans="2:55" x14ac:dyDescent="0.45">
      <c r="B5894" s="25">
        <v>5887</v>
      </c>
      <c r="D5894" s="9" t="s">
        <v>113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  <c r="J5894" s="9">
        <v>0</v>
      </c>
      <c r="K5894" s="9">
        <v>0</v>
      </c>
      <c r="L5894" s="9">
        <v>0</v>
      </c>
      <c r="M5894" s="9">
        <v>0</v>
      </c>
      <c r="N5894" s="9">
        <v>0</v>
      </c>
      <c r="O5894" s="9">
        <v>0</v>
      </c>
      <c r="P5894" s="9">
        <v>0</v>
      </c>
      <c r="Q5894" s="9">
        <v>0</v>
      </c>
      <c r="R5894" s="9">
        <v>0</v>
      </c>
      <c r="S5894" s="9">
        <v>0</v>
      </c>
      <c r="T5894" s="9">
        <v>0</v>
      </c>
      <c r="U5894" s="9">
        <v>0</v>
      </c>
      <c r="V5894" s="9">
        <v>0</v>
      </c>
      <c r="W5894" s="9">
        <v>0</v>
      </c>
      <c r="X5894" s="9">
        <v>0</v>
      </c>
      <c r="Y5894" s="9">
        <v>0</v>
      </c>
      <c r="Z5894" s="9">
        <v>0</v>
      </c>
      <c r="AA5894" s="9">
        <v>0</v>
      </c>
      <c r="AB5894" s="9">
        <v>0</v>
      </c>
      <c r="AC5894" s="9">
        <v>0</v>
      </c>
      <c r="AD5894" s="9">
        <v>0</v>
      </c>
      <c r="AE5894" s="9">
        <v>0</v>
      </c>
      <c r="AF5894" s="9">
        <v>0</v>
      </c>
      <c r="AG5894" s="9">
        <v>0</v>
      </c>
      <c r="AH5894" s="9">
        <v>0</v>
      </c>
      <c r="AI5894" s="9">
        <v>0</v>
      </c>
      <c r="AJ5894" s="9">
        <v>0</v>
      </c>
      <c r="AK5894" s="9">
        <v>0</v>
      </c>
      <c r="AL5894" s="9">
        <v>0</v>
      </c>
      <c r="AM5894" s="9">
        <v>0</v>
      </c>
      <c r="AN5894" s="9">
        <v>0</v>
      </c>
      <c r="AO5894" s="9">
        <v>0</v>
      </c>
      <c r="AP5894" s="9">
        <v>0</v>
      </c>
      <c r="AQ5894" s="9">
        <v>0</v>
      </c>
      <c r="AR5894" s="9">
        <v>0</v>
      </c>
      <c r="AS5894" s="9">
        <v>0</v>
      </c>
      <c r="AT5894" s="9">
        <v>0</v>
      </c>
      <c r="AU5894" s="9">
        <v>0</v>
      </c>
      <c r="AV5894" s="9">
        <v>0</v>
      </c>
      <c r="AW5894" s="9">
        <v>0</v>
      </c>
      <c r="AX5894" s="9">
        <v>0</v>
      </c>
      <c r="AY5894" s="9">
        <v>0</v>
      </c>
      <c r="AZ5894" s="9">
        <v>0</v>
      </c>
      <c r="BA5894" s="9">
        <v>0</v>
      </c>
      <c r="BB5894" s="9">
        <v>0</v>
      </c>
      <c r="BC5894" s="9">
        <v>0</v>
      </c>
    </row>
    <row r="5895" spans="2:55" x14ac:dyDescent="0.45">
      <c r="B5895" s="25">
        <v>5888</v>
      </c>
      <c r="D5895" s="9" t="s">
        <v>114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  <c r="J5895" s="9">
        <v>0</v>
      </c>
      <c r="K5895" s="9">
        <v>0</v>
      </c>
      <c r="L5895" s="9">
        <v>0</v>
      </c>
      <c r="M5895" s="9">
        <v>0</v>
      </c>
      <c r="N5895" s="9">
        <v>0</v>
      </c>
      <c r="O5895" s="9">
        <v>0</v>
      </c>
      <c r="P5895" s="9">
        <v>0</v>
      </c>
      <c r="Q5895" s="9">
        <v>0</v>
      </c>
      <c r="R5895" s="9">
        <v>0</v>
      </c>
      <c r="S5895" s="9">
        <v>0</v>
      </c>
      <c r="T5895" s="9">
        <v>0</v>
      </c>
      <c r="U5895" s="9">
        <v>0</v>
      </c>
      <c r="V5895" s="9">
        <v>0</v>
      </c>
      <c r="W5895" s="9">
        <v>0</v>
      </c>
      <c r="X5895" s="9">
        <v>0</v>
      </c>
      <c r="Y5895" s="9">
        <v>0</v>
      </c>
      <c r="Z5895" s="9">
        <v>0</v>
      </c>
      <c r="AA5895" s="9">
        <v>0</v>
      </c>
      <c r="AB5895" s="9">
        <v>0</v>
      </c>
      <c r="AC5895" s="9">
        <v>0</v>
      </c>
      <c r="AD5895" s="9">
        <v>0</v>
      </c>
      <c r="AE5895" s="9">
        <v>0</v>
      </c>
      <c r="AF5895" s="9">
        <v>0</v>
      </c>
      <c r="AG5895" s="9">
        <v>0</v>
      </c>
      <c r="AH5895" s="9">
        <v>0</v>
      </c>
      <c r="AI5895" s="9">
        <v>0</v>
      </c>
      <c r="AJ5895" s="9">
        <v>0</v>
      </c>
      <c r="AK5895" s="9">
        <v>0</v>
      </c>
      <c r="AL5895" s="9">
        <v>0</v>
      </c>
      <c r="AM5895" s="9">
        <v>0</v>
      </c>
      <c r="AN5895" s="9">
        <v>0</v>
      </c>
      <c r="AO5895" s="9">
        <v>0</v>
      </c>
      <c r="AP5895" s="9">
        <v>0</v>
      </c>
      <c r="AQ5895" s="9">
        <v>0</v>
      </c>
      <c r="AR5895" s="9">
        <v>0</v>
      </c>
      <c r="AS5895" s="9">
        <v>0</v>
      </c>
      <c r="AT5895" s="9">
        <v>0</v>
      </c>
      <c r="AU5895" s="9">
        <v>0</v>
      </c>
      <c r="AV5895" s="9">
        <v>0</v>
      </c>
      <c r="AW5895" s="9">
        <v>0</v>
      </c>
      <c r="AX5895" s="9">
        <v>0</v>
      </c>
      <c r="AY5895" s="9">
        <v>0</v>
      </c>
      <c r="AZ5895" s="9">
        <v>0</v>
      </c>
      <c r="BA5895" s="9">
        <v>0</v>
      </c>
      <c r="BB5895" s="9">
        <v>0</v>
      </c>
      <c r="BC5895" s="9">
        <v>0</v>
      </c>
    </row>
    <row r="5896" spans="2:55" x14ac:dyDescent="0.45">
      <c r="B5896" s="25">
        <v>5889</v>
      </c>
      <c r="D5896" s="9" t="s">
        <v>115</v>
      </c>
      <c r="E5896" s="9">
        <v>0</v>
      </c>
      <c r="F5896" s="9">
        <v>0</v>
      </c>
      <c r="G5896" s="9">
        <v>0</v>
      </c>
      <c r="H5896" s="9">
        <v>0</v>
      </c>
      <c r="I5896" s="9">
        <v>0</v>
      </c>
      <c r="J5896" s="9">
        <v>0</v>
      </c>
      <c r="K5896" s="9">
        <v>0</v>
      </c>
      <c r="L5896" s="9">
        <v>0</v>
      </c>
      <c r="M5896" s="9">
        <v>0</v>
      </c>
      <c r="N5896" s="9">
        <v>0</v>
      </c>
      <c r="O5896" s="9">
        <v>0</v>
      </c>
      <c r="P5896" s="9">
        <v>0</v>
      </c>
      <c r="Q5896" s="9">
        <v>0</v>
      </c>
      <c r="R5896" s="9">
        <v>0</v>
      </c>
      <c r="S5896" s="9">
        <v>0</v>
      </c>
      <c r="T5896" s="9">
        <v>0</v>
      </c>
      <c r="U5896" s="9">
        <v>0</v>
      </c>
      <c r="V5896" s="9">
        <v>0</v>
      </c>
      <c r="W5896" s="9">
        <v>0</v>
      </c>
      <c r="X5896" s="9">
        <v>0</v>
      </c>
      <c r="Y5896" s="9">
        <v>0</v>
      </c>
      <c r="Z5896" s="9">
        <v>0</v>
      </c>
      <c r="AA5896" s="9">
        <v>0</v>
      </c>
      <c r="AB5896" s="9">
        <v>0</v>
      </c>
      <c r="AC5896" s="9">
        <v>0</v>
      </c>
      <c r="AD5896" s="9">
        <v>0</v>
      </c>
      <c r="AE5896" s="9">
        <v>0</v>
      </c>
      <c r="AF5896" s="9">
        <v>0</v>
      </c>
      <c r="AG5896" s="9">
        <v>0</v>
      </c>
      <c r="AH5896" s="9">
        <v>0</v>
      </c>
      <c r="AI5896" s="9">
        <v>0</v>
      </c>
      <c r="AJ5896" s="9">
        <v>0</v>
      </c>
      <c r="AK5896" s="9">
        <v>0</v>
      </c>
      <c r="AL5896" s="9">
        <v>0</v>
      </c>
      <c r="AM5896" s="9">
        <v>0</v>
      </c>
      <c r="AN5896" s="9">
        <v>0</v>
      </c>
      <c r="AO5896" s="9">
        <v>0</v>
      </c>
      <c r="AP5896" s="9">
        <v>0</v>
      </c>
      <c r="AQ5896" s="9">
        <v>0</v>
      </c>
      <c r="AR5896" s="9">
        <v>0</v>
      </c>
      <c r="AS5896" s="9">
        <v>0</v>
      </c>
      <c r="AT5896" s="9">
        <v>0</v>
      </c>
      <c r="AU5896" s="9">
        <v>0</v>
      </c>
      <c r="AV5896" s="9">
        <v>0</v>
      </c>
      <c r="AW5896" s="9">
        <v>0</v>
      </c>
      <c r="AX5896" s="9">
        <v>0</v>
      </c>
      <c r="AY5896" s="9">
        <v>0</v>
      </c>
      <c r="AZ5896" s="9">
        <v>0</v>
      </c>
      <c r="BA5896" s="9">
        <v>0</v>
      </c>
      <c r="BB5896" s="9">
        <v>0</v>
      </c>
      <c r="BC5896" s="9">
        <v>0</v>
      </c>
    </row>
    <row r="5897" spans="2:55" x14ac:dyDescent="0.45">
      <c r="B5897" s="25">
        <v>5890</v>
      </c>
      <c r="D5897" s="9" t="s">
        <v>116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0</v>
      </c>
      <c r="N5897" s="9">
        <v>0</v>
      </c>
      <c r="O5897" s="9">
        <v>0</v>
      </c>
      <c r="P5897" s="9">
        <v>0</v>
      </c>
      <c r="Q5897" s="9">
        <v>0</v>
      </c>
      <c r="R5897" s="9">
        <v>0</v>
      </c>
      <c r="S5897" s="9">
        <v>0</v>
      </c>
      <c r="T5897" s="9">
        <v>0</v>
      </c>
      <c r="U5897" s="9">
        <v>0</v>
      </c>
      <c r="V5897" s="9">
        <v>0</v>
      </c>
      <c r="W5897" s="9">
        <v>0</v>
      </c>
      <c r="X5897" s="9">
        <v>0</v>
      </c>
      <c r="Y5897" s="9">
        <v>0</v>
      </c>
      <c r="Z5897" s="9">
        <v>0</v>
      </c>
      <c r="AA5897" s="9">
        <v>0</v>
      </c>
      <c r="AB5897" s="9">
        <v>0</v>
      </c>
      <c r="AC5897" s="9">
        <v>0</v>
      </c>
      <c r="AD5897" s="9">
        <v>0</v>
      </c>
      <c r="AE5897" s="9">
        <v>0</v>
      </c>
      <c r="AF5897" s="9">
        <v>0</v>
      </c>
      <c r="AG5897" s="9">
        <v>0</v>
      </c>
      <c r="AH5897" s="9">
        <v>0</v>
      </c>
      <c r="AI5897" s="9">
        <v>0</v>
      </c>
      <c r="AJ5897" s="9">
        <v>0</v>
      </c>
      <c r="AK5897" s="9">
        <v>0</v>
      </c>
      <c r="AL5897" s="9">
        <v>0</v>
      </c>
      <c r="AM5897" s="9">
        <v>0</v>
      </c>
      <c r="AN5897" s="9">
        <v>0</v>
      </c>
      <c r="AO5897" s="9">
        <v>0</v>
      </c>
      <c r="AP5897" s="9">
        <v>0</v>
      </c>
      <c r="AQ5897" s="9">
        <v>0</v>
      </c>
      <c r="AR5897" s="9">
        <v>0</v>
      </c>
      <c r="AS5897" s="9">
        <v>0</v>
      </c>
      <c r="AT5897" s="9">
        <v>0</v>
      </c>
      <c r="AU5897" s="9">
        <v>0</v>
      </c>
      <c r="AV5897" s="9">
        <v>0</v>
      </c>
      <c r="AW5897" s="9">
        <v>0</v>
      </c>
      <c r="AX5897" s="9">
        <v>0</v>
      </c>
      <c r="AY5897" s="9">
        <v>0</v>
      </c>
      <c r="AZ5897" s="9">
        <v>0</v>
      </c>
      <c r="BA5897" s="9">
        <v>0</v>
      </c>
      <c r="BB5897" s="9">
        <v>0</v>
      </c>
      <c r="BC5897" s="9">
        <v>0</v>
      </c>
    </row>
    <row r="5898" spans="2:55" x14ac:dyDescent="0.45">
      <c r="B5898" s="25">
        <v>5891</v>
      </c>
      <c r="D5898" s="9" t="s">
        <v>117</v>
      </c>
      <c r="E5898" s="9">
        <v>0</v>
      </c>
      <c r="F5898" s="9">
        <v>0</v>
      </c>
      <c r="G5898" s="9">
        <v>0</v>
      </c>
      <c r="H5898" s="9">
        <v>0</v>
      </c>
      <c r="I5898" s="9">
        <v>0</v>
      </c>
      <c r="J5898" s="9">
        <v>0</v>
      </c>
      <c r="K5898" s="9">
        <v>0</v>
      </c>
      <c r="L5898" s="9">
        <v>0</v>
      </c>
      <c r="M5898" s="9">
        <v>0</v>
      </c>
      <c r="N5898" s="9">
        <v>0</v>
      </c>
      <c r="O5898" s="9">
        <v>0</v>
      </c>
      <c r="P5898" s="9">
        <v>0</v>
      </c>
      <c r="Q5898" s="9">
        <v>0</v>
      </c>
      <c r="R5898" s="9">
        <v>0</v>
      </c>
      <c r="S5898" s="9">
        <v>0</v>
      </c>
      <c r="T5898" s="9">
        <v>0</v>
      </c>
      <c r="U5898" s="9">
        <v>0</v>
      </c>
      <c r="V5898" s="9">
        <v>0</v>
      </c>
      <c r="W5898" s="9">
        <v>0</v>
      </c>
      <c r="X5898" s="9">
        <v>0</v>
      </c>
      <c r="Y5898" s="9">
        <v>0</v>
      </c>
      <c r="Z5898" s="9">
        <v>0</v>
      </c>
      <c r="AA5898" s="9">
        <v>0</v>
      </c>
      <c r="AB5898" s="9">
        <v>0</v>
      </c>
      <c r="AC5898" s="9">
        <v>0</v>
      </c>
      <c r="AD5898" s="9">
        <v>0</v>
      </c>
      <c r="AE5898" s="9">
        <v>0</v>
      </c>
      <c r="AF5898" s="9">
        <v>0</v>
      </c>
      <c r="AG5898" s="9">
        <v>0</v>
      </c>
      <c r="AH5898" s="9">
        <v>0</v>
      </c>
      <c r="AI5898" s="9">
        <v>0</v>
      </c>
      <c r="AJ5898" s="9">
        <v>0</v>
      </c>
      <c r="AK5898" s="9">
        <v>0</v>
      </c>
      <c r="AL5898" s="9">
        <v>0</v>
      </c>
      <c r="AM5898" s="9">
        <v>0</v>
      </c>
      <c r="AN5898" s="9">
        <v>0</v>
      </c>
      <c r="AO5898" s="9">
        <v>0</v>
      </c>
      <c r="AP5898" s="9">
        <v>0</v>
      </c>
      <c r="AQ5898" s="9">
        <v>0</v>
      </c>
      <c r="AR5898" s="9">
        <v>0</v>
      </c>
      <c r="AS5898" s="9">
        <v>0</v>
      </c>
      <c r="AT5898" s="9">
        <v>0</v>
      </c>
      <c r="AU5898" s="9">
        <v>0</v>
      </c>
      <c r="AV5898" s="9">
        <v>0</v>
      </c>
      <c r="AW5898" s="9">
        <v>0</v>
      </c>
      <c r="AX5898" s="9">
        <v>0</v>
      </c>
      <c r="AY5898" s="9">
        <v>0</v>
      </c>
      <c r="AZ5898" s="9">
        <v>0</v>
      </c>
      <c r="BA5898" s="9">
        <v>0</v>
      </c>
      <c r="BB5898" s="9">
        <v>0</v>
      </c>
      <c r="BC5898" s="9">
        <v>0</v>
      </c>
    </row>
    <row r="5899" spans="2:55" x14ac:dyDescent="0.45">
      <c r="B5899" s="25">
        <v>5892</v>
      </c>
      <c r="D5899" s="9" t="s">
        <v>118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0</v>
      </c>
      <c r="P5899" s="9">
        <v>0</v>
      </c>
      <c r="Q5899" s="9">
        <v>0</v>
      </c>
      <c r="R5899" s="9">
        <v>0</v>
      </c>
      <c r="S5899" s="9">
        <v>0</v>
      </c>
      <c r="T5899" s="9">
        <v>0</v>
      </c>
      <c r="U5899" s="9">
        <v>0</v>
      </c>
      <c r="V5899" s="9">
        <v>0</v>
      </c>
      <c r="W5899" s="9">
        <v>0</v>
      </c>
      <c r="X5899" s="9">
        <v>0</v>
      </c>
      <c r="Y5899" s="9">
        <v>0</v>
      </c>
      <c r="Z5899" s="9">
        <v>0</v>
      </c>
      <c r="AA5899" s="9">
        <v>0</v>
      </c>
      <c r="AB5899" s="9">
        <v>0</v>
      </c>
      <c r="AC5899" s="9">
        <v>0</v>
      </c>
      <c r="AD5899" s="9">
        <v>0</v>
      </c>
      <c r="AE5899" s="9">
        <v>0</v>
      </c>
      <c r="AF5899" s="9">
        <v>0</v>
      </c>
      <c r="AG5899" s="9">
        <v>0</v>
      </c>
      <c r="AH5899" s="9">
        <v>0</v>
      </c>
      <c r="AI5899" s="9">
        <v>0</v>
      </c>
      <c r="AJ5899" s="9">
        <v>0</v>
      </c>
      <c r="AK5899" s="9">
        <v>0</v>
      </c>
      <c r="AL5899" s="9">
        <v>0</v>
      </c>
      <c r="AM5899" s="9">
        <v>0</v>
      </c>
      <c r="AN5899" s="9">
        <v>0</v>
      </c>
      <c r="AO5899" s="9">
        <v>0</v>
      </c>
      <c r="AP5899" s="9">
        <v>0</v>
      </c>
      <c r="AQ5899" s="9">
        <v>0</v>
      </c>
      <c r="AR5899" s="9">
        <v>0</v>
      </c>
      <c r="AS5899" s="9">
        <v>0</v>
      </c>
      <c r="AT5899" s="9">
        <v>0</v>
      </c>
      <c r="AU5899" s="9">
        <v>0</v>
      </c>
      <c r="AV5899" s="9">
        <v>0</v>
      </c>
      <c r="AW5899" s="9">
        <v>0</v>
      </c>
      <c r="AX5899" s="9">
        <v>0</v>
      </c>
      <c r="AY5899" s="9">
        <v>0</v>
      </c>
      <c r="AZ5899" s="9">
        <v>0</v>
      </c>
      <c r="BA5899" s="9">
        <v>0</v>
      </c>
      <c r="BB5899" s="9">
        <v>0</v>
      </c>
      <c r="BC5899" s="9">
        <v>0</v>
      </c>
    </row>
    <row r="5900" spans="2:55" x14ac:dyDescent="0.45">
      <c r="B5900" s="25">
        <v>5893</v>
      </c>
      <c r="D5900" s="9" t="s">
        <v>119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0</v>
      </c>
      <c r="P5900" s="9">
        <v>0</v>
      </c>
      <c r="Q5900" s="9">
        <v>0</v>
      </c>
      <c r="R5900" s="9">
        <v>0</v>
      </c>
      <c r="S5900" s="9">
        <v>0</v>
      </c>
      <c r="T5900" s="9">
        <v>0</v>
      </c>
      <c r="U5900" s="9">
        <v>0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  <c r="AC5900" s="9">
        <v>0</v>
      </c>
      <c r="AD5900" s="9">
        <v>0</v>
      </c>
      <c r="AE5900" s="9">
        <v>0</v>
      </c>
      <c r="AF5900" s="9">
        <v>0</v>
      </c>
      <c r="AG5900" s="9">
        <v>0</v>
      </c>
      <c r="AH5900" s="9">
        <v>0</v>
      </c>
      <c r="AI5900" s="9">
        <v>0</v>
      </c>
      <c r="AJ5900" s="9">
        <v>0</v>
      </c>
      <c r="AK5900" s="9">
        <v>0</v>
      </c>
      <c r="AL5900" s="9">
        <v>0</v>
      </c>
      <c r="AM5900" s="9">
        <v>0</v>
      </c>
      <c r="AN5900" s="9">
        <v>0</v>
      </c>
      <c r="AO5900" s="9">
        <v>0</v>
      </c>
      <c r="AP5900" s="9">
        <v>0</v>
      </c>
      <c r="AQ5900" s="9">
        <v>0</v>
      </c>
      <c r="AR5900" s="9">
        <v>0</v>
      </c>
      <c r="AS5900" s="9">
        <v>0</v>
      </c>
      <c r="AT5900" s="9">
        <v>0</v>
      </c>
      <c r="AU5900" s="9">
        <v>0</v>
      </c>
      <c r="AV5900" s="9">
        <v>0</v>
      </c>
      <c r="AW5900" s="9">
        <v>0</v>
      </c>
      <c r="AX5900" s="9">
        <v>0</v>
      </c>
      <c r="AY5900" s="9">
        <v>0</v>
      </c>
      <c r="AZ5900" s="9">
        <v>0</v>
      </c>
      <c r="BA5900" s="9">
        <v>0</v>
      </c>
      <c r="BB5900" s="9">
        <v>0</v>
      </c>
      <c r="BC5900" s="9">
        <v>0</v>
      </c>
    </row>
    <row r="5901" spans="2:55" x14ac:dyDescent="0.45">
      <c r="B5901" s="25">
        <v>5894</v>
      </c>
      <c r="D5901" s="9" t="s">
        <v>120</v>
      </c>
      <c r="E5901" s="9">
        <v>0</v>
      </c>
      <c r="F5901" s="9">
        <v>0</v>
      </c>
      <c r="G5901" s="9">
        <v>0</v>
      </c>
      <c r="H5901" s="9">
        <v>0</v>
      </c>
      <c r="I5901" s="9">
        <v>0</v>
      </c>
      <c r="J5901" s="9">
        <v>0</v>
      </c>
      <c r="K5901" s="9">
        <v>0</v>
      </c>
      <c r="L5901" s="9">
        <v>0</v>
      </c>
      <c r="M5901" s="9">
        <v>0</v>
      </c>
      <c r="N5901" s="9">
        <v>0</v>
      </c>
      <c r="O5901" s="9">
        <v>0</v>
      </c>
      <c r="P5901" s="9">
        <v>0</v>
      </c>
      <c r="Q5901" s="9">
        <v>0</v>
      </c>
      <c r="R5901" s="9">
        <v>0</v>
      </c>
      <c r="S5901" s="9">
        <v>0</v>
      </c>
      <c r="T5901" s="9">
        <v>0</v>
      </c>
      <c r="U5901" s="9">
        <v>0</v>
      </c>
      <c r="V5901" s="9">
        <v>0</v>
      </c>
      <c r="W5901" s="9">
        <v>0</v>
      </c>
      <c r="X5901" s="9">
        <v>0</v>
      </c>
      <c r="Y5901" s="9">
        <v>0</v>
      </c>
      <c r="Z5901" s="9">
        <v>0</v>
      </c>
      <c r="AA5901" s="9">
        <v>0</v>
      </c>
      <c r="AB5901" s="9">
        <v>0</v>
      </c>
      <c r="AC5901" s="9">
        <v>0</v>
      </c>
      <c r="AD5901" s="9">
        <v>0</v>
      </c>
      <c r="AE5901" s="9">
        <v>0</v>
      </c>
      <c r="AF5901" s="9">
        <v>0</v>
      </c>
      <c r="AG5901" s="9">
        <v>0</v>
      </c>
      <c r="AH5901" s="9">
        <v>0</v>
      </c>
      <c r="AI5901" s="9">
        <v>0</v>
      </c>
      <c r="AJ5901" s="9">
        <v>0</v>
      </c>
      <c r="AK5901" s="9">
        <v>0</v>
      </c>
      <c r="AL5901" s="9">
        <v>0</v>
      </c>
      <c r="AM5901" s="9">
        <v>0</v>
      </c>
      <c r="AN5901" s="9">
        <v>0</v>
      </c>
      <c r="AO5901" s="9">
        <v>0</v>
      </c>
      <c r="AP5901" s="9">
        <v>0</v>
      </c>
      <c r="AQ5901" s="9">
        <v>0</v>
      </c>
      <c r="AR5901" s="9">
        <v>0</v>
      </c>
      <c r="AS5901" s="9">
        <v>0</v>
      </c>
      <c r="AT5901" s="9">
        <v>0</v>
      </c>
      <c r="AU5901" s="9">
        <v>0</v>
      </c>
      <c r="AV5901" s="9">
        <v>0</v>
      </c>
      <c r="AW5901" s="9">
        <v>0</v>
      </c>
      <c r="AX5901" s="9">
        <v>0</v>
      </c>
      <c r="AY5901" s="9">
        <v>0</v>
      </c>
      <c r="AZ5901" s="9">
        <v>0</v>
      </c>
      <c r="BA5901" s="9">
        <v>0</v>
      </c>
      <c r="BB5901" s="9">
        <v>0</v>
      </c>
      <c r="BC5901" s="9">
        <v>0</v>
      </c>
    </row>
    <row r="5902" spans="2:55" x14ac:dyDescent="0.45">
      <c r="B5902" s="25">
        <v>5895</v>
      </c>
      <c r="D5902" s="9" t="s">
        <v>121</v>
      </c>
      <c r="E5902" s="9">
        <v>0</v>
      </c>
      <c r="F5902" s="9">
        <v>0</v>
      </c>
      <c r="G5902" s="9">
        <v>0</v>
      </c>
      <c r="H5902" s="9">
        <v>0</v>
      </c>
      <c r="I5902" s="9">
        <v>0</v>
      </c>
      <c r="J5902" s="9">
        <v>0</v>
      </c>
      <c r="K5902" s="9">
        <v>0</v>
      </c>
      <c r="L5902" s="9">
        <v>0</v>
      </c>
      <c r="M5902" s="9">
        <v>0</v>
      </c>
      <c r="N5902" s="9">
        <v>0</v>
      </c>
      <c r="O5902" s="9">
        <v>0</v>
      </c>
      <c r="P5902" s="9">
        <v>0</v>
      </c>
      <c r="Q5902" s="9">
        <v>0</v>
      </c>
      <c r="R5902" s="9">
        <v>0</v>
      </c>
      <c r="S5902" s="9">
        <v>0</v>
      </c>
      <c r="T5902" s="9">
        <v>0</v>
      </c>
      <c r="U5902" s="9">
        <v>0</v>
      </c>
      <c r="V5902" s="9">
        <v>0</v>
      </c>
      <c r="W5902" s="9">
        <v>0</v>
      </c>
      <c r="X5902" s="9">
        <v>0</v>
      </c>
      <c r="Y5902" s="9">
        <v>0</v>
      </c>
      <c r="Z5902" s="9">
        <v>0</v>
      </c>
      <c r="AA5902" s="9">
        <v>0</v>
      </c>
      <c r="AB5902" s="9">
        <v>0</v>
      </c>
      <c r="AC5902" s="9">
        <v>0</v>
      </c>
      <c r="AD5902" s="9">
        <v>0</v>
      </c>
      <c r="AE5902" s="9">
        <v>0</v>
      </c>
      <c r="AF5902" s="9">
        <v>0</v>
      </c>
      <c r="AG5902" s="9">
        <v>0</v>
      </c>
      <c r="AH5902" s="9">
        <v>0</v>
      </c>
      <c r="AI5902" s="9">
        <v>0</v>
      </c>
      <c r="AJ5902" s="9">
        <v>0</v>
      </c>
      <c r="AK5902" s="9">
        <v>0</v>
      </c>
      <c r="AL5902" s="9">
        <v>0</v>
      </c>
      <c r="AM5902" s="9">
        <v>0</v>
      </c>
      <c r="AN5902" s="9">
        <v>0</v>
      </c>
      <c r="AO5902" s="9">
        <v>0</v>
      </c>
      <c r="AP5902" s="9">
        <v>0</v>
      </c>
      <c r="AQ5902" s="9">
        <v>0</v>
      </c>
      <c r="AR5902" s="9">
        <v>0</v>
      </c>
      <c r="AS5902" s="9">
        <v>0</v>
      </c>
      <c r="AT5902" s="9">
        <v>0</v>
      </c>
      <c r="AU5902" s="9">
        <v>0</v>
      </c>
      <c r="AV5902" s="9">
        <v>0</v>
      </c>
      <c r="AW5902" s="9">
        <v>0</v>
      </c>
      <c r="AX5902" s="9">
        <v>0</v>
      </c>
      <c r="AY5902" s="9">
        <v>0</v>
      </c>
      <c r="AZ5902" s="9">
        <v>0</v>
      </c>
      <c r="BA5902" s="9">
        <v>0</v>
      </c>
      <c r="BB5902" s="9">
        <v>0</v>
      </c>
      <c r="BC5902" s="9">
        <v>0</v>
      </c>
    </row>
    <row r="5903" spans="2:55" x14ac:dyDescent="0.45">
      <c r="B5903" s="25">
        <v>5896</v>
      </c>
      <c r="D5903" s="9" t="s">
        <v>122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0</v>
      </c>
      <c r="R5903" s="9">
        <v>0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0</v>
      </c>
      <c r="Y5903" s="9">
        <v>0</v>
      </c>
      <c r="Z5903" s="9">
        <v>0</v>
      </c>
      <c r="AA5903" s="9">
        <v>0</v>
      </c>
      <c r="AB5903" s="9">
        <v>0</v>
      </c>
      <c r="AC5903" s="9">
        <v>0</v>
      </c>
      <c r="AD5903" s="9">
        <v>0</v>
      </c>
      <c r="AE5903" s="9">
        <v>0</v>
      </c>
      <c r="AF5903" s="9">
        <v>0</v>
      </c>
      <c r="AG5903" s="9">
        <v>0</v>
      </c>
      <c r="AH5903" s="9">
        <v>0</v>
      </c>
      <c r="AI5903" s="9">
        <v>0</v>
      </c>
      <c r="AJ5903" s="9">
        <v>0</v>
      </c>
      <c r="AK5903" s="9">
        <v>0</v>
      </c>
      <c r="AL5903" s="9">
        <v>0</v>
      </c>
      <c r="AM5903" s="9">
        <v>0</v>
      </c>
      <c r="AN5903" s="9">
        <v>0</v>
      </c>
      <c r="AO5903" s="9">
        <v>0</v>
      </c>
      <c r="AP5903" s="9">
        <v>0</v>
      </c>
      <c r="AQ5903" s="9">
        <v>0</v>
      </c>
      <c r="AR5903" s="9">
        <v>0</v>
      </c>
      <c r="AS5903" s="9">
        <v>0</v>
      </c>
      <c r="AT5903" s="9">
        <v>0</v>
      </c>
      <c r="AU5903" s="9">
        <v>0</v>
      </c>
      <c r="AV5903" s="9">
        <v>0</v>
      </c>
      <c r="AW5903" s="9">
        <v>0</v>
      </c>
      <c r="AX5903" s="9">
        <v>0</v>
      </c>
      <c r="AY5903" s="9">
        <v>0</v>
      </c>
      <c r="AZ5903" s="9">
        <v>0</v>
      </c>
      <c r="BA5903" s="9">
        <v>0</v>
      </c>
      <c r="BB5903" s="9">
        <v>0</v>
      </c>
      <c r="BC5903" s="9">
        <v>0</v>
      </c>
    </row>
    <row r="5904" spans="2:55" x14ac:dyDescent="0.45">
      <c r="B5904" s="25">
        <v>5897</v>
      </c>
      <c r="D5904" s="9" t="s">
        <v>123</v>
      </c>
      <c r="E5904" s="9">
        <v>0</v>
      </c>
      <c r="F5904" s="9">
        <v>0</v>
      </c>
      <c r="G5904" s="9">
        <v>0</v>
      </c>
      <c r="H5904" s="9">
        <v>0</v>
      </c>
      <c r="I5904" s="9">
        <v>0</v>
      </c>
      <c r="J5904" s="9">
        <v>0</v>
      </c>
      <c r="K5904" s="9">
        <v>0</v>
      </c>
      <c r="L5904" s="9">
        <v>0</v>
      </c>
      <c r="M5904" s="9">
        <v>0</v>
      </c>
      <c r="N5904" s="9">
        <v>0</v>
      </c>
      <c r="O5904" s="9">
        <v>0</v>
      </c>
      <c r="P5904" s="9">
        <v>0</v>
      </c>
      <c r="Q5904" s="9">
        <v>0</v>
      </c>
      <c r="R5904" s="9">
        <v>0</v>
      </c>
      <c r="S5904" s="9">
        <v>0</v>
      </c>
      <c r="T5904" s="9">
        <v>0</v>
      </c>
      <c r="U5904" s="9">
        <v>0</v>
      </c>
      <c r="V5904" s="9">
        <v>0</v>
      </c>
      <c r="W5904" s="9">
        <v>0</v>
      </c>
      <c r="X5904" s="9">
        <v>0</v>
      </c>
      <c r="Y5904" s="9">
        <v>0</v>
      </c>
      <c r="Z5904" s="9">
        <v>0</v>
      </c>
      <c r="AA5904" s="9">
        <v>0</v>
      </c>
      <c r="AB5904" s="9">
        <v>0</v>
      </c>
      <c r="AC5904" s="9">
        <v>0</v>
      </c>
      <c r="AD5904" s="9">
        <v>0</v>
      </c>
      <c r="AE5904" s="9">
        <v>0</v>
      </c>
      <c r="AF5904" s="9">
        <v>0</v>
      </c>
      <c r="AG5904" s="9">
        <v>0</v>
      </c>
      <c r="AH5904" s="9">
        <v>0</v>
      </c>
      <c r="AI5904" s="9">
        <v>0</v>
      </c>
      <c r="AJ5904" s="9">
        <v>0</v>
      </c>
      <c r="AK5904" s="9">
        <v>0</v>
      </c>
      <c r="AL5904" s="9">
        <v>0</v>
      </c>
      <c r="AM5904" s="9">
        <v>0</v>
      </c>
      <c r="AN5904" s="9">
        <v>0</v>
      </c>
      <c r="AO5904" s="9">
        <v>0</v>
      </c>
      <c r="AP5904" s="9">
        <v>0</v>
      </c>
      <c r="AQ5904" s="9">
        <v>0</v>
      </c>
      <c r="AR5904" s="9">
        <v>0</v>
      </c>
      <c r="AS5904" s="9">
        <v>0</v>
      </c>
      <c r="AT5904" s="9">
        <v>0</v>
      </c>
      <c r="AU5904" s="9">
        <v>0</v>
      </c>
      <c r="AV5904" s="9">
        <v>0</v>
      </c>
      <c r="AW5904" s="9">
        <v>0</v>
      </c>
      <c r="AX5904" s="9">
        <v>0</v>
      </c>
      <c r="AY5904" s="9">
        <v>0</v>
      </c>
      <c r="AZ5904" s="9">
        <v>0</v>
      </c>
      <c r="BA5904" s="9">
        <v>0</v>
      </c>
      <c r="BB5904" s="9">
        <v>0</v>
      </c>
      <c r="BC5904" s="9">
        <v>0</v>
      </c>
    </row>
    <row r="5905" spans="2:55" x14ac:dyDescent="0.45">
      <c r="B5905" s="25">
        <v>5898</v>
      </c>
      <c r="D5905" s="9" t="s">
        <v>124</v>
      </c>
      <c r="E5905" s="9">
        <v>0</v>
      </c>
      <c r="F5905" s="9">
        <v>0</v>
      </c>
      <c r="G5905" s="9">
        <v>0</v>
      </c>
      <c r="H5905" s="9">
        <v>0</v>
      </c>
      <c r="I5905" s="9">
        <v>0</v>
      </c>
      <c r="J5905" s="9">
        <v>0</v>
      </c>
      <c r="K5905" s="9">
        <v>0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>
        <v>0</v>
      </c>
      <c r="S5905" s="9">
        <v>0</v>
      </c>
      <c r="T5905" s="9">
        <v>0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  <c r="AB5905" s="9">
        <v>0</v>
      </c>
      <c r="AC5905" s="9">
        <v>0</v>
      </c>
      <c r="AD5905" s="9">
        <v>0</v>
      </c>
      <c r="AE5905" s="9">
        <v>0</v>
      </c>
      <c r="AF5905" s="9">
        <v>0</v>
      </c>
      <c r="AG5905" s="9">
        <v>0</v>
      </c>
      <c r="AH5905" s="9">
        <v>0</v>
      </c>
      <c r="AI5905" s="9">
        <v>0</v>
      </c>
      <c r="AJ5905" s="9">
        <v>0</v>
      </c>
      <c r="AK5905" s="9">
        <v>0</v>
      </c>
      <c r="AL5905" s="9">
        <v>0</v>
      </c>
      <c r="AM5905" s="9">
        <v>0</v>
      </c>
      <c r="AN5905" s="9">
        <v>0</v>
      </c>
      <c r="AO5905" s="9">
        <v>0</v>
      </c>
      <c r="AP5905" s="9">
        <v>0</v>
      </c>
      <c r="AQ5905" s="9">
        <v>0</v>
      </c>
      <c r="AR5905" s="9">
        <v>0</v>
      </c>
      <c r="AS5905" s="9">
        <v>0</v>
      </c>
      <c r="AT5905" s="9">
        <v>0</v>
      </c>
      <c r="AU5905" s="9">
        <v>0</v>
      </c>
      <c r="AV5905" s="9">
        <v>0</v>
      </c>
      <c r="AW5905" s="9">
        <v>0</v>
      </c>
      <c r="AX5905" s="9">
        <v>0</v>
      </c>
      <c r="AY5905" s="9">
        <v>0</v>
      </c>
      <c r="AZ5905" s="9">
        <v>0</v>
      </c>
      <c r="BA5905" s="9">
        <v>0</v>
      </c>
      <c r="BB5905" s="9">
        <v>0</v>
      </c>
      <c r="BC5905" s="9">
        <v>0</v>
      </c>
    </row>
    <row r="5906" spans="2:55" x14ac:dyDescent="0.45">
      <c r="B5906" s="25">
        <v>5899</v>
      </c>
      <c r="D5906" s="9" t="s">
        <v>125</v>
      </c>
      <c r="E5906" s="9">
        <v>0</v>
      </c>
      <c r="F5906" s="9">
        <v>0</v>
      </c>
      <c r="G5906" s="9">
        <v>0</v>
      </c>
      <c r="H5906" s="9">
        <v>0</v>
      </c>
      <c r="I5906" s="9">
        <v>0</v>
      </c>
      <c r="J5906" s="9">
        <v>0</v>
      </c>
      <c r="K5906" s="9">
        <v>0</v>
      </c>
      <c r="L5906" s="9">
        <v>0</v>
      </c>
      <c r="M5906" s="9">
        <v>0</v>
      </c>
      <c r="N5906" s="9">
        <v>0</v>
      </c>
      <c r="O5906" s="9">
        <v>0</v>
      </c>
      <c r="P5906" s="9">
        <v>0</v>
      </c>
      <c r="Q5906" s="9">
        <v>0</v>
      </c>
      <c r="R5906" s="9">
        <v>0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0</v>
      </c>
      <c r="Z5906" s="9">
        <v>0</v>
      </c>
      <c r="AA5906" s="9">
        <v>0</v>
      </c>
      <c r="AB5906" s="9">
        <v>0</v>
      </c>
      <c r="AC5906" s="9">
        <v>0</v>
      </c>
      <c r="AD5906" s="9">
        <v>0</v>
      </c>
      <c r="AE5906" s="9">
        <v>0</v>
      </c>
      <c r="AF5906" s="9">
        <v>0</v>
      </c>
      <c r="AG5906" s="9">
        <v>0</v>
      </c>
      <c r="AH5906" s="9">
        <v>0</v>
      </c>
      <c r="AI5906" s="9">
        <v>0</v>
      </c>
      <c r="AJ5906" s="9">
        <v>0</v>
      </c>
      <c r="AK5906" s="9">
        <v>0</v>
      </c>
      <c r="AL5906" s="9">
        <v>0</v>
      </c>
      <c r="AM5906" s="9">
        <v>0</v>
      </c>
      <c r="AN5906" s="9">
        <v>0</v>
      </c>
      <c r="AO5906" s="9">
        <v>0</v>
      </c>
      <c r="AP5906" s="9">
        <v>0</v>
      </c>
      <c r="AQ5906" s="9">
        <v>0</v>
      </c>
      <c r="AR5906" s="9">
        <v>0</v>
      </c>
      <c r="AS5906" s="9">
        <v>0</v>
      </c>
      <c r="AT5906" s="9">
        <v>0</v>
      </c>
      <c r="AU5906" s="9">
        <v>0</v>
      </c>
      <c r="AV5906" s="9">
        <v>0</v>
      </c>
      <c r="AW5906" s="9">
        <v>0</v>
      </c>
      <c r="AX5906" s="9">
        <v>0</v>
      </c>
      <c r="AY5906" s="9">
        <v>0</v>
      </c>
      <c r="AZ5906" s="9">
        <v>0</v>
      </c>
      <c r="BA5906" s="9">
        <v>0</v>
      </c>
      <c r="BB5906" s="9">
        <v>0</v>
      </c>
      <c r="BC5906" s="9">
        <v>0</v>
      </c>
    </row>
    <row r="5907" spans="2:55" x14ac:dyDescent="0.45">
      <c r="B5907" s="25">
        <v>5900</v>
      </c>
      <c r="D5907" s="9" t="s">
        <v>126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0</v>
      </c>
      <c r="R5907" s="9">
        <v>0</v>
      </c>
      <c r="S5907" s="9">
        <v>0</v>
      </c>
      <c r="T5907" s="9">
        <v>0</v>
      </c>
      <c r="U5907" s="9">
        <v>0</v>
      </c>
      <c r="V5907" s="9">
        <v>0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  <c r="AC5907" s="9">
        <v>0</v>
      </c>
      <c r="AD5907" s="9">
        <v>0</v>
      </c>
      <c r="AE5907" s="9">
        <v>0</v>
      </c>
      <c r="AF5907" s="9">
        <v>0</v>
      </c>
      <c r="AG5907" s="9">
        <v>0</v>
      </c>
      <c r="AH5907" s="9">
        <v>0</v>
      </c>
      <c r="AI5907" s="9">
        <v>0</v>
      </c>
      <c r="AJ5907" s="9">
        <v>0</v>
      </c>
      <c r="AK5907" s="9">
        <v>0</v>
      </c>
      <c r="AL5907" s="9">
        <v>0</v>
      </c>
      <c r="AM5907" s="9">
        <v>0</v>
      </c>
      <c r="AN5907" s="9">
        <v>0</v>
      </c>
      <c r="AO5907" s="9">
        <v>0</v>
      </c>
      <c r="AP5907" s="9">
        <v>0</v>
      </c>
      <c r="AQ5907" s="9">
        <v>0</v>
      </c>
      <c r="AR5907" s="9">
        <v>0</v>
      </c>
      <c r="AS5907" s="9">
        <v>0</v>
      </c>
      <c r="AT5907" s="9">
        <v>0</v>
      </c>
      <c r="AU5907" s="9">
        <v>0</v>
      </c>
      <c r="AV5907" s="9">
        <v>0</v>
      </c>
      <c r="AW5907" s="9">
        <v>0</v>
      </c>
      <c r="AX5907" s="9">
        <v>0</v>
      </c>
      <c r="AY5907" s="9">
        <v>0</v>
      </c>
      <c r="AZ5907" s="9">
        <v>0</v>
      </c>
      <c r="BA5907" s="9">
        <v>0</v>
      </c>
      <c r="BB5907" s="9">
        <v>0</v>
      </c>
      <c r="BC5907" s="9">
        <v>0</v>
      </c>
    </row>
    <row r="5908" spans="2:55" x14ac:dyDescent="0.45">
      <c r="B5908" s="25">
        <v>5901</v>
      </c>
      <c r="D5908" s="9" t="s">
        <v>127</v>
      </c>
      <c r="E5908" s="9">
        <v>0</v>
      </c>
      <c r="F5908" s="9">
        <v>0</v>
      </c>
      <c r="G5908" s="9">
        <v>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0</v>
      </c>
      <c r="N5908" s="9">
        <v>0</v>
      </c>
      <c r="O5908" s="9">
        <v>0</v>
      </c>
      <c r="P5908" s="9">
        <v>0</v>
      </c>
      <c r="Q5908" s="9">
        <v>0</v>
      </c>
      <c r="R5908" s="9">
        <v>0</v>
      </c>
      <c r="S5908" s="9">
        <v>0</v>
      </c>
      <c r="T5908" s="9">
        <v>0</v>
      </c>
      <c r="U5908" s="9">
        <v>0</v>
      </c>
      <c r="V5908" s="9">
        <v>0</v>
      </c>
      <c r="W5908" s="9">
        <v>0</v>
      </c>
      <c r="X5908" s="9">
        <v>0</v>
      </c>
      <c r="Y5908" s="9">
        <v>0</v>
      </c>
      <c r="Z5908" s="9">
        <v>0</v>
      </c>
      <c r="AA5908" s="9">
        <v>0</v>
      </c>
      <c r="AB5908" s="9">
        <v>0</v>
      </c>
      <c r="AC5908" s="9">
        <v>0</v>
      </c>
      <c r="AD5908" s="9">
        <v>0</v>
      </c>
      <c r="AE5908" s="9">
        <v>0</v>
      </c>
      <c r="AF5908" s="9">
        <v>0</v>
      </c>
      <c r="AG5908" s="9">
        <v>0</v>
      </c>
      <c r="AH5908" s="9">
        <v>0</v>
      </c>
      <c r="AI5908" s="9">
        <v>0</v>
      </c>
      <c r="AJ5908" s="9">
        <v>0</v>
      </c>
      <c r="AK5908" s="9">
        <v>0</v>
      </c>
      <c r="AL5908" s="9">
        <v>0</v>
      </c>
      <c r="AM5908" s="9">
        <v>0</v>
      </c>
      <c r="AN5908" s="9">
        <v>0</v>
      </c>
      <c r="AO5908" s="9">
        <v>0</v>
      </c>
      <c r="AP5908" s="9">
        <v>0</v>
      </c>
      <c r="AQ5908" s="9">
        <v>0</v>
      </c>
      <c r="AR5908" s="9">
        <v>0</v>
      </c>
      <c r="AS5908" s="9">
        <v>0</v>
      </c>
      <c r="AT5908" s="9">
        <v>0</v>
      </c>
      <c r="AU5908" s="9">
        <v>0</v>
      </c>
      <c r="AV5908" s="9">
        <v>0</v>
      </c>
      <c r="AW5908" s="9">
        <v>0</v>
      </c>
      <c r="AX5908" s="9">
        <v>0</v>
      </c>
      <c r="AY5908" s="9">
        <v>0</v>
      </c>
      <c r="AZ5908" s="9">
        <v>0</v>
      </c>
      <c r="BA5908" s="9">
        <v>0</v>
      </c>
      <c r="BB5908" s="9">
        <v>0</v>
      </c>
      <c r="BC5908" s="9">
        <v>0</v>
      </c>
    </row>
    <row r="5909" spans="2:55" x14ac:dyDescent="0.45">
      <c r="B5909" s="25">
        <v>5902</v>
      </c>
      <c r="D5909" s="9" t="s">
        <v>128</v>
      </c>
      <c r="E5909" s="9">
        <v>0</v>
      </c>
      <c r="F5909" s="9">
        <v>0</v>
      </c>
      <c r="G5909" s="9">
        <v>0</v>
      </c>
      <c r="H5909" s="9">
        <v>0</v>
      </c>
      <c r="I5909" s="9">
        <v>0</v>
      </c>
      <c r="J5909" s="9">
        <v>0</v>
      </c>
      <c r="K5909" s="9">
        <v>0</v>
      </c>
      <c r="L5909" s="9">
        <v>0</v>
      </c>
      <c r="M5909" s="9">
        <v>0</v>
      </c>
      <c r="N5909" s="9">
        <v>0</v>
      </c>
      <c r="O5909" s="9">
        <v>0</v>
      </c>
      <c r="P5909" s="9">
        <v>0</v>
      </c>
      <c r="Q5909" s="9">
        <v>0</v>
      </c>
      <c r="R5909" s="9">
        <v>0</v>
      </c>
      <c r="S5909" s="9">
        <v>0</v>
      </c>
      <c r="T5909" s="9">
        <v>0</v>
      </c>
      <c r="U5909" s="9">
        <v>0</v>
      </c>
      <c r="V5909" s="9">
        <v>0</v>
      </c>
      <c r="W5909" s="9">
        <v>0</v>
      </c>
      <c r="X5909" s="9">
        <v>0</v>
      </c>
      <c r="Y5909" s="9">
        <v>0</v>
      </c>
      <c r="Z5909" s="9">
        <v>0</v>
      </c>
      <c r="AA5909" s="9">
        <v>0</v>
      </c>
      <c r="AB5909" s="9">
        <v>0</v>
      </c>
      <c r="AC5909" s="9">
        <v>0</v>
      </c>
      <c r="AD5909" s="9">
        <v>0</v>
      </c>
      <c r="AE5909" s="9">
        <v>0</v>
      </c>
      <c r="AF5909" s="9">
        <v>0</v>
      </c>
      <c r="AG5909" s="9">
        <v>0</v>
      </c>
      <c r="AH5909" s="9">
        <v>0</v>
      </c>
      <c r="AI5909" s="9">
        <v>0</v>
      </c>
      <c r="AJ5909" s="9">
        <v>0</v>
      </c>
      <c r="AK5909" s="9">
        <v>0</v>
      </c>
      <c r="AL5909" s="9">
        <v>0</v>
      </c>
      <c r="AM5909" s="9">
        <v>0</v>
      </c>
      <c r="AN5909" s="9">
        <v>0</v>
      </c>
      <c r="AO5909" s="9">
        <v>0</v>
      </c>
      <c r="AP5909" s="9">
        <v>0</v>
      </c>
      <c r="AQ5909" s="9">
        <v>0</v>
      </c>
      <c r="AR5909" s="9">
        <v>0</v>
      </c>
      <c r="AS5909" s="9">
        <v>0</v>
      </c>
      <c r="AT5909" s="9">
        <v>0</v>
      </c>
      <c r="AU5909" s="9">
        <v>0</v>
      </c>
      <c r="AV5909" s="9">
        <v>0</v>
      </c>
      <c r="AW5909" s="9">
        <v>0</v>
      </c>
      <c r="AX5909" s="9">
        <v>0</v>
      </c>
      <c r="AY5909" s="9">
        <v>0</v>
      </c>
      <c r="AZ5909" s="9">
        <v>0</v>
      </c>
      <c r="BA5909" s="9">
        <v>0</v>
      </c>
      <c r="BB5909" s="9">
        <v>0</v>
      </c>
      <c r="BC5909" s="9">
        <v>0</v>
      </c>
    </row>
    <row r="5910" spans="2:55" x14ac:dyDescent="0.45">
      <c r="B5910" s="25">
        <v>5903</v>
      </c>
      <c r="D5910" s="9" t="s">
        <v>129</v>
      </c>
      <c r="E5910" s="9">
        <v>0</v>
      </c>
      <c r="F5910" s="9">
        <v>0</v>
      </c>
      <c r="G5910" s="9">
        <v>0</v>
      </c>
      <c r="H5910" s="9">
        <v>0</v>
      </c>
      <c r="I5910" s="9">
        <v>0</v>
      </c>
      <c r="J5910" s="9">
        <v>0</v>
      </c>
      <c r="K5910" s="9">
        <v>0</v>
      </c>
      <c r="L5910" s="9">
        <v>0</v>
      </c>
      <c r="M5910" s="9">
        <v>0</v>
      </c>
      <c r="N5910" s="9">
        <v>0</v>
      </c>
      <c r="O5910" s="9">
        <v>0</v>
      </c>
      <c r="P5910" s="9">
        <v>0</v>
      </c>
      <c r="Q5910" s="9">
        <v>0</v>
      </c>
      <c r="R5910" s="9">
        <v>0</v>
      </c>
      <c r="S5910" s="9">
        <v>0</v>
      </c>
      <c r="T5910" s="9">
        <v>0</v>
      </c>
      <c r="U5910" s="9">
        <v>0</v>
      </c>
      <c r="V5910" s="9">
        <v>0</v>
      </c>
      <c r="W5910" s="9">
        <v>0</v>
      </c>
      <c r="X5910" s="9">
        <v>0</v>
      </c>
      <c r="Y5910" s="9">
        <v>0</v>
      </c>
      <c r="Z5910" s="9">
        <v>0</v>
      </c>
      <c r="AA5910" s="9">
        <v>0</v>
      </c>
      <c r="AB5910" s="9">
        <v>0</v>
      </c>
      <c r="AC5910" s="9">
        <v>0</v>
      </c>
      <c r="AD5910" s="9">
        <v>0</v>
      </c>
      <c r="AE5910" s="9">
        <v>0</v>
      </c>
      <c r="AF5910" s="9">
        <v>0</v>
      </c>
      <c r="AG5910" s="9">
        <v>0</v>
      </c>
      <c r="AH5910" s="9">
        <v>0</v>
      </c>
      <c r="AI5910" s="9">
        <v>0</v>
      </c>
      <c r="AJ5910" s="9">
        <v>0</v>
      </c>
      <c r="AK5910" s="9">
        <v>0</v>
      </c>
      <c r="AL5910" s="9">
        <v>0</v>
      </c>
      <c r="AM5910" s="9">
        <v>0</v>
      </c>
      <c r="AN5910" s="9">
        <v>0</v>
      </c>
      <c r="AO5910" s="9">
        <v>0</v>
      </c>
      <c r="AP5910" s="9">
        <v>0</v>
      </c>
      <c r="AQ5910" s="9">
        <v>0</v>
      </c>
      <c r="AR5910" s="9">
        <v>0</v>
      </c>
      <c r="AS5910" s="9">
        <v>0</v>
      </c>
      <c r="AT5910" s="9">
        <v>0</v>
      </c>
      <c r="AU5910" s="9">
        <v>0</v>
      </c>
      <c r="AV5910" s="9">
        <v>0</v>
      </c>
      <c r="AW5910" s="9">
        <v>0</v>
      </c>
      <c r="AX5910" s="9">
        <v>0</v>
      </c>
      <c r="AY5910" s="9">
        <v>0</v>
      </c>
      <c r="AZ5910" s="9">
        <v>0</v>
      </c>
      <c r="BA5910" s="9">
        <v>0</v>
      </c>
      <c r="BB5910" s="9">
        <v>0</v>
      </c>
      <c r="BC5910" s="9">
        <v>0</v>
      </c>
    </row>
    <row r="5911" spans="2:55" x14ac:dyDescent="0.45">
      <c r="B5911" s="25">
        <v>5904</v>
      </c>
      <c r="D5911" s="9" t="s">
        <v>130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0</v>
      </c>
      <c r="N5911" s="9">
        <v>0</v>
      </c>
      <c r="O5911" s="9">
        <v>0</v>
      </c>
      <c r="P5911" s="9">
        <v>0</v>
      </c>
      <c r="Q5911" s="9">
        <v>0</v>
      </c>
      <c r="R5911" s="9">
        <v>0</v>
      </c>
      <c r="S5911" s="9">
        <v>0</v>
      </c>
      <c r="T5911" s="9">
        <v>0</v>
      </c>
      <c r="U5911" s="9">
        <v>0</v>
      </c>
      <c r="V5911" s="9">
        <v>0</v>
      </c>
      <c r="W5911" s="9">
        <v>0</v>
      </c>
      <c r="X5911" s="9">
        <v>0</v>
      </c>
      <c r="Y5911" s="9">
        <v>0</v>
      </c>
      <c r="Z5911" s="9">
        <v>0</v>
      </c>
      <c r="AA5911" s="9">
        <v>0</v>
      </c>
      <c r="AB5911" s="9">
        <v>0</v>
      </c>
      <c r="AC5911" s="9">
        <v>0</v>
      </c>
      <c r="AD5911" s="9">
        <v>0</v>
      </c>
      <c r="AE5911" s="9">
        <v>0</v>
      </c>
      <c r="AF5911" s="9">
        <v>0</v>
      </c>
      <c r="AG5911" s="9">
        <v>0</v>
      </c>
      <c r="AH5911" s="9">
        <v>0</v>
      </c>
      <c r="AI5911" s="9">
        <v>0</v>
      </c>
      <c r="AJ5911" s="9">
        <v>0</v>
      </c>
      <c r="AK5911" s="9">
        <v>0</v>
      </c>
      <c r="AL5911" s="9">
        <v>0</v>
      </c>
      <c r="AM5911" s="9">
        <v>0</v>
      </c>
      <c r="AN5911" s="9">
        <v>0</v>
      </c>
      <c r="AO5911" s="9">
        <v>0</v>
      </c>
      <c r="AP5911" s="9">
        <v>0</v>
      </c>
      <c r="AQ5911" s="9">
        <v>0</v>
      </c>
      <c r="AR5911" s="9">
        <v>0</v>
      </c>
      <c r="AS5911" s="9">
        <v>0</v>
      </c>
      <c r="AT5911" s="9">
        <v>0</v>
      </c>
      <c r="AU5911" s="9">
        <v>0</v>
      </c>
      <c r="AV5911" s="9">
        <v>0</v>
      </c>
      <c r="AW5911" s="9">
        <v>0</v>
      </c>
      <c r="AX5911" s="9">
        <v>0</v>
      </c>
      <c r="AY5911" s="9">
        <v>0</v>
      </c>
      <c r="AZ5911" s="9">
        <v>0</v>
      </c>
      <c r="BA5911" s="9">
        <v>0</v>
      </c>
      <c r="BB5911" s="9">
        <v>0</v>
      </c>
      <c r="BC5911" s="9">
        <v>0</v>
      </c>
    </row>
    <row r="5912" spans="2:55" x14ac:dyDescent="0.45">
      <c r="B5912" s="25">
        <v>5905</v>
      </c>
      <c r="D5912" s="9" t="s">
        <v>131</v>
      </c>
      <c r="E5912" s="9">
        <v>0</v>
      </c>
      <c r="F5912" s="9">
        <v>0</v>
      </c>
      <c r="G5912" s="9">
        <v>0</v>
      </c>
      <c r="H5912" s="9">
        <v>0</v>
      </c>
      <c r="I5912" s="9">
        <v>0</v>
      </c>
      <c r="J5912" s="9">
        <v>0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  <c r="Q5912" s="9">
        <v>0</v>
      </c>
      <c r="R5912" s="9">
        <v>0</v>
      </c>
      <c r="S5912" s="9">
        <v>0</v>
      </c>
      <c r="T5912" s="9">
        <v>0</v>
      </c>
      <c r="U5912" s="9">
        <v>0</v>
      </c>
      <c r="V5912" s="9">
        <v>0</v>
      </c>
      <c r="W5912" s="9">
        <v>0</v>
      </c>
      <c r="X5912" s="9">
        <v>0</v>
      </c>
      <c r="Y5912" s="9">
        <v>0</v>
      </c>
      <c r="Z5912" s="9">
        <v>0</v>
      </c>
      <c r="AA5912" s="9">
        <v>0</v>
      </c>
      <c r="AB5912" s="9">
        <v>0</v>
      </c>
      <c r="AC5912" s="9">
        <v>0</v>
      </c>
      <c r="AD5912" s="9">
        <v>0</v>
      </c>
      <c r="AE5912" s="9">
        <v>0</v>
      </c>
      <c r="AF5912" s="9">
        <v>0</v>
      </c>
      <c r="AG5912" s="9">
        <v>0</v>
      </c>
      <c r="AH5912" s="9">
        <v>0</v>
      </c>
      <c r="AI5912" s="9">
        <v>0</v>
      </c>
      <c r="AJ5912" s="9">
        <v>0</v>
      </c>
      <c r="AK5912" s="9">
        <v>0</v>
      </c>
      <c r="AL5912" s="9">
        <v>0</v>
      </c>
      <c r="AM5912" s="9">
        <v>0</v>
      </c>
      <c r="AN5912" s="9">
        <v>0</v>
      </c>
      <c r="AO5912" s="9">
        <v>0</v>
      </c>
      <c r="AP5912" s="9">
        <v>0</v>
      </c>
      <c r="AQ5912" s="9">
        <v>0</v>
      </c>
      <c r="AR5912" s="9">
        <v>0</v>
      </c>
      <c r="AS5912" s="9">
        <v>0</v>
      </c>
      <c r="AT5912" s="9">
        <v>0</v>
      </c>
      <c r="AU5912" s="9">
        <v>0</v>
      </c>
      <c r="AV5912" s="9">
        <v>0</v>
      </c>
      <c r="AW5912" s="9">
        <v>0</v>
      </c>
      <c r="AX5912" s="9">
        <v>0</v>
      </c>
      <c r="AY5912" s="9">
        <v>0</v>
      </c>
      <c r="AZ5912" s="9">
        <v>0</v>
      </c>
      <c r="BA5912" s="9">
        <v>0</v>
      </c>
      <c r="BB5912" s="9">
        <v>0</v>
      </c>
      <c r="BC5912" s="9">
        <v>0</v>
      </c>
    </row>
    <row r="5913" spans="2:55" x14ac:dyDescent="0.45">
      <c r="B5913" s="25">
        <v>5906</v>
      </c>
      <c r="D5913" s="9" t="s">
        <v>132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0</v>
      </c>
      <c r="R5913" s="9">
        <v>0</v>
      </c>
      <c r="S5913" s="9">
        <v>0</v>
      </c>
      <c r="T5913" s="9">
        <v>0</v>
      </c>
      <c r="U5913" s="9">
        <v>0</v>
      </c>
      <c r="V5913" s="9">
        <v>0</v>
      </c>
      <c r="W5913" s="9">
        <v>0</v>
      </c>
      <c r="X5913" s="9">
        <v>0</v>
      </c>
      <c r="Y5913" s="9">
        <v>0</v>
      </c>
      <c r="Z5913" s="9">
        <v>0</v>
      </c>
      <c r="AA5913" s="9">
        <v>0</v>
      </c>
      <c r="AB5913" s="9">
        <v>0</v>
      </c>
      <c r="AC5913" s="9">
        <v>0</v>
      </c>
      <c r="AD5913" s="9">
        <v>0</v>
      </c>
      <c r="AE5913" s="9">
        <v>0</v>
      </c>
      <c r="AF5913" s="9">
        <v>0</v>
      </c>
      <c r="AG5913" s="9">
        <v>0</v>
      </c>
      <c r="AH5913" s="9">
        <v>0</v>
      </c>
      <c r="AI5913" s="9">
        <v>0</v>
      </c>
      <c r="AJ5913" s="9">
        <v>0</v>
      </c>
      <c r="AK5913" s="9">
        <v>0</v>
      </c>
      <c r="AL5913" s="9">
        <v>0</v>
      </c>
      <c r="AM5913" s="9">
        <v>0</v>
      </c>
      <c r="AN5913" s="9">
        <v>0</v>
      </c>
      <c r="AO5913" s="9">
        <v>0</v>
      </c>
      <c r="AP5913" s="9">
        <v>0</v>
      </c>
      <c r="AQ5913" s="9">
        <v>0</v>
      </c>
      <c r="AR5913" s="9">
        <v>0</v>
      </c>
      <c r="AS5913" s="9">
        <v>0</v>
      </c>
      <c r="AT5913" s="9">
        <v>0</v>
      </c>
      <c r="AU5913" s="9">
        <v>0</v>
      </c>
      <c r="AV5913" s="9">
        <v>0</v>
      </c>
      <c r="AW5913" s="9">
        <v>0</v>
      </c>
      <c r="AX5913" s="9">
        <v>0</v>
      </c>
      <c r="AY5913" s="9">
        <v>0</v>
      </c>
      <c r="AZ5913" s="9">
        <v>0</v>
      </c>
      <c r="BA5913" s="9">
        <v>0</v>
      </c>
      <c r="BB5913" s="9">
        <v>0</v>
      </c>
      <c r="BC5913" s="9">
        <v>0</v>
      </c>
    </row>
    <row r="5914" spans="2:55" x14ac:dyDescent="0.45">
      <c r="B5914" s="25">
        <v>5907</v>
      </c>
      <c r="D5914" s="9" t="s">
        <v>133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0</v>
      </c>
      <c r="V5914" s="9">
        <v>0</v>
      </c>
      <c r="W5914" s="9">
        <v>0</v>
      </c>
      <c r="X5914" s="9">
        <v>0</v>
      </c>
      <c r="Y5914" s="9">
        <v>0</v>
      </c>
      <c r="Z5914" s="9">
        <v>0</v>
      </c>
      <c r="AA5914" s="9">
        <v>0</v>
      </c>
      <c r="AB5914" s="9">
        <v>0</v>
      </c>
      <c r="AC5914" s="9">
        <v>0</v>
      </c>
      <c r="AD5914" s="9">
        <v>0</v>
      </c>
      <c r="AE5914" s="9">
        <v>0</v>
      </c>
      <c r="AF5914" s="9">
        <v>0</v>
      </c>
      <c r="AG5914" s="9">
        <v>0</v>
      </c>
      <c r="AH5914" s="9">
        <v>0</v>
      </c>
      <c r="AI5914" s="9">
        <v>0</v>
      </c>
      <c r="AJ5914" s="9">
        <v>0</v>
      </c>
      <c r="AK5914" s="9">
        <v>0</v>
      </c>
      <c r="AL5914" s="9">
        <v>0</v>
      </c>
      <c r="AM5914" s="9">
        <v>0</v>
      </c>
      <c r="AN5914" s="9">
        <v>0</v>
      </c>
      <c r="AO5914" s="9">
        <v>0</v>
      </c>
      <c r="AP5914" s="9">
        <v>0</v>
      </c>
      <c r="AQ5914" s="9">
        <v>0</v>
      </c>
      <c r="AR5914" s="9">
        <v>0</v>
      </c>
      <c r="AS5914" s="9">
        <v>0</v>
      </c>
      <c r="AT5914" s="9">
        <v>0</v>
      </c>
      <c r="AU5914" s="9">
        <v>0</v>
      </c>
      <c r="AV5914" s="9">
        <v>0</v>
      </c>
      <c r="AW5914" s="9">
        <v>0</v>
      </c>
      <c r="AX5914" s="9">
        <v>0</v>
      </c>
      <c r="AY5914" s="9">
        <v>0</v>
      </c>
      <c r="AZ5914" s="9">
        <v>0</v>
      </c>
      <c r="BA5914" s="9">
        <v>0</v>
      </c>
      <c r="BB5914" s="9">
        <v>0</v>
      </c>
      <c r="BC5914" s="9">
        <v>0</v>
      </c>
    </row>
    <row r="5915" spans="2:55" x14ac:dyDescent="0.45">
      <c r="B5915" s="25">
        <v>5908</v>
      </c>
      <c r="D5915" s="9" t="s">
        <v>134</v>
      </c>
      <c r="E5915" s="9">
        <v>0</v>
      </c>
      <c r="F5915" s="9">
        <v>0</v>
      </c>
      <c r="G5915" s="9">
        <v>0</v>
      </c>
      <c r="H5915" s="9">
        <v>0</v>
      </c>
      <c r="I5915" s="9">
        <v>0</v>
      </c>
      <c r="J5915" s="9">
        <v>0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0</v>
      </c>
      <c r="Z5915" s="9">
        <v>0</v>
      </c>
      <c r="AA5915" s="9">
        <v>0</v>
      </c>
      <c r="AB5915" s="9">
        <v>0</v>
      </c>
      <c r="AC5915" s="9">
        <v>0</v>
      </c>
      <c r="AD5915" s="9">
        <v>0</v>
      </c>
      <c r="AE5915" s="9">
        <v>0</v>
      </c>
      <c r="AF5915" s="9">
        <v>0</v>
      </c>
      <c r="AG5915" s="9">
        <v>0</v>
      </c>
      <c r="AH5915" s="9">
        <v>0</v>
      </c>
      <c r="AI5915" s="9">
        <v>0</v>
      </c>
      <c r="AJ5915" s="9">
        <v>0</v>
      </c>
      <c r="AK5915" s="9">
        <v>0</v>
      </c>
      <c r="AL5915" s="9">
        <v>0</v>
      </c>
      <c r="AM5915" s="9">
        <v>0</v>
      </c>
      <c r="AN5915" s="9">
        <v>0</v>
      </c>
      <c r="AO5915" s="9">
        <v>0</v>
      </c>
      <c r="AP5915" s="9">
        <v>0</v>
      </c>
      <c r="AQ5915" s="9">
        <v>0</v>
      </c>
      <c r="AR5915" s="9">
        <v>0</v>
      </c>
      <c r="AS5915" s="9">
        <v>0</v>
      </c>
      <c r="AT5915" s="9">
        <v>0</v>
      </c>
      <c r="AU5915" s="9">
        <v>0</v>
      </c>
      <c r="AV5915" s="9">
        <v>0</v>
      </c>
      <c r="AW5915" s="9">
        <v>0</v>
      </c>
      <c r="AX5915" s="9">
        <v>0</v>
      </c>
      <c r="AY5915" s="9">
        <v>0</v>
      </c>
      <c r="AZ5915" s="9">
        <v>0</v>
      </c>
      <c r="BA5915" s="9">
        <v>0</v>
      </c>
      <c r="BB5915" s="9">
        <v>0</v>
      </c>
      <c r="BC5915" s="9">
        <v>0</v>
      </c>
    </row>
    <row r="5916" spans="2:55" x14ac:dyDescent="0.45">
      <c r="B5916" s="25">
        <v>5909</v>
      </c>
      <c r="D5916" s="9" t="s">
        <v>135</v>
      </c>
      <c r="E5916" s="9">
        <v>0</v>
      </c>
      <c r="F5916" s="9">
        <v>0</v>
      </c>
      <c r="G5916" s="9">
        <v>0</v>
      </c>
      <c r="H5916" s="9">
        <v>0</v>
      </c>
      <c r="I5916" s="9">
        <v>0</v>
      </c>
      <c r="J5916" s="9">
        <v>0</v>
      </c>
      <c r="K5916" s="9">
        <v>0</v>
      </c>
      <c r="L5916" s="9">
        <v>0</v>
      </c>
      <c r="M5916" s="9">
        <v>0</v>
      </c>
      <c r="N5916" s="9">
        <v>0</v>
      </c>
      <c r="O5916" s="9">
        <v>0</v>
      </c>
      <c r="P5916" s="9">
        <v>0</v>
      </c>
      <c r="Q5916" s="9">
        <v>0</v>
      </c>
      <c r="R5916" s="9">
        <v>0</v>
      </c>
      <c r="S5916" s="9">
        <v>0</v>
      </c>
      <c r="T5916" s="9">
        <v>0</v>
      </c>
      <c r="U5916" s="9">
        <v>0</v>
      </c>
      <c r="V5916" s="9">
        <v>0</v>
      </c>
      <c r="W5916" s="9">
        <v>0</v>
      </c>
      <c r="X5916" s="9">
        <v>0</v>
      </c>
      <c r="Y5916" s="9">
        <v>0</v>
      </c>
      <c r="Z5916" s="9">
        <v>0</v>
      </c>
      <c r="AA5916" s="9">
        <v>0</v>
      </c>
      <c r="AB5916" s="9">
        <v>0</v>
      </c>
      <c r="AC5916" s="9">
        <v>0</v>
      </c>
      <c r="AD5916" s="9">
        <v>0</v>
      </c>
      <c r="AE5916" s="9">
        <v>0</v>
      </c>
      <c r="AF5916" s="9">
        <v>0</v>
      </c>
      <c r="AG5916" s="9">
        <v>0</v>
      </c>
      <c r="AH5916" s="9">
        <v>0</v>
      </c>
      <c r="AI5916" s="9">
        <v>0</v>
      </c>
      <c r="AJ5916" s="9">
        <v>0</v>
      </c>
      <c r="AK5916" s="9">
        <v>0</v>
      </c>
      <c r="AL5916" s="9">
        <v>0</v>
      </c>
      <c r="AM5916" s="9">
        <v>0</v>
      </c>
      <c r="AN5916" s="9">
        <v>0</v>
      </c>
      <c r="AO5916" s="9">
        <v>0</v>
      </c>
      <c r="AP5916" s="9">
        <v>0</v>
      </c>
      <c r="AQ5916" s="9">
        <v>0</v>
      </c>
      <c r="AR5916" s="9">
        <v>0</v>
      </c>
      <c r="AS5916" s="9">
        <v>0</v>
      </c>
      <c r="AT5916" s="9">
        <v>0</v>
      </c>
      <c r="AU5916" s="9">
        <v>0</v>
      </c>
      <c r="AV5916" s="9">
        <v>0</v>
      </c>
      <c r="AW5916" s="9">
        <v>0</v>
      </c>
      <c r="AX5916" s="9">
        <v>0</v>
      </c>
      <c r="AY5916" s="9">
        <v>0</v>
      </c>
      <c r="AZ5916" s="9">
        <v>0</v>
      </c>
      <c r="BA5916" s="9">
        <v>0</v>
      </c>
      <c r="BB5916" s="9">
        <v>0</v>
      </c>
      <c r="BC5916" s="9">
        <v>0</v>
      </c>
    </row>
    <row r="5917" spans="2:55" x14ac:dyDescent="0.45">
      <c r="B5917" s="25">
        <v>5910</v>
      </c>
      <c r="D5917" s="9" t="s">
        <v>136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>
        <v>0</v>
      </c>
      <c r="S5917" s="9">
        <v>0</v>
      </c>
      <c r="T5917" s="9">
        <v>0</v>
      </c>
      <c r="U5917" s="9">
        <v>0</v>
      </c>
      <c r="V5917" s="9">
        <v>0</v>
      </c>
      <c r="W5917" s="9">
        <v>0</v>
      </c>
      <c r="X5917" s="9">
        <v>0</v>
      </c>
      <c r="Y5917" s="9">
        <v>0</v>
      </c>
      <c r="Z5917" s="9">
        <v>0</v>
      </c>
      <c r="AA5917" s="9">
        <v>0</v>
      </c>
      <c r="AB5917" s="9">
        <v>0</v>
      </c>
      <c r="AC5917" s="9">
        <v>0</v>
      </c>
      <c r="AD5917" s="9">
        <v>0</v>
      </c>
      <c r="AE5917" s="9">
        <v>0</v>
      </c>
      <c r="AF5917" s="9">
        <v>0</v>
      </c>
      <c r="AG5917" s="9">
        <v>0</v>
      </c>
      <c r="AH5917" s="9">
        <v>0</v>
      </c>
      <c r="AI5917" s="9">
        <v>0</v>
      </c>
      <c r="AJ5917" s="9">
        <v>0</v>
      </c>
      <c r="AK5917" s="9">
        <v>0</v>
      </c>
      <c r="AL5917" s="9">
        <v>0</v>
      </c>
      <c r="AM5917" s="9">
        <v>0</v>
      </c>
      <c r="AN5917" s="9">
        <v>0</v>
      </c>
      <c r="AO5917" s="9">
        <v>0</v>
      </c>
      <c r="AP5917" s="9">
        <v>0</v>
      </c>
      <c r="AQ5917" s="9">
        <v>0</v>
      </c>
      <c r="AR5917" s="9">
        <v>0</v>
      </c>
      <c r="AS5917" s="9">
        <v>0</v>
      </c>
      <c r="AT5917" s="9">
        <v>0</v>
      </c>
      <c r="AU5917" s="9">
        <v>0</v>
      </c>
      <c r="AV5917" s="9">
        <v>0</v>
      </c>
      <c r="AW5917" s="9">
        <v>0</v>
      </c>
      <c r="AX5917" s="9">
        <v>0</v>
      </c>
      <c r="AY5917" s="9">
        <v>0</v>
      </c>
      <c r="AZ5917" s="9">
        <v>0</v>
      </c>
      <c r="BA5917" s="9">
        <v>0</v>
      </c>
      <c r="BB5917" s="9">
        <v>0</v>
      </c>
      <c r="BC5917" s="9">
        <v>0</v>
      </c>
    </row>
    <row r="5918" spans="2:55" x14ac:dyDescent="0.45">
      <c r="B5918" s="25">
        <v>5911</v>
      </c>
      <c r="D5918" s="9" t="s">
        <v>137</v>
      </c>
      <c r="E5918" s="9">
        <v>0</v>
      </c>
      <c r="F5918" s="9">
        <v>0</v>
      </c>
      <c r="G5918" s="9">
        <v>0</v>
      </c>
      <c r="H5918" s="9">
        <v>0</v>
      </c>
      <c r="I5918" s="9">
        <v>0</v>
      </c>
      <c r="J5918" s="9">
        <v>0</v>
      </c>
      <c r="K5918" s="9">
        <v>0</v>
      </c>
      <c r="L5918" s="9">
        <v>0</v>
      </c>
      <c r="M5918" s="9">
        <v>0</v>
      </c>
      <c r="N5918" s="9">
        <v>0</v>
      </c>
      <c r="O5918" s="9">
        <v>0</v>
      </c>
      <c r="P5918" s="9">
        <v>0</v>
      </c>
      <c r="Q5918" s="9">
        <v>0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  <c r="AC5918" s="9">
        <v>0</v>
      </c>
      <c r="AD5918" s="9">
        <v>0</v>
      </c>
      <c r="AE5918" s="9">
        <v>0</v>
      </c>
      <c r="AF5918" s="9">
        <v>0</v>
      </c>
      <c r="AG5918" s="9">
        <v>0</v>
      </c>
      <c r="AH5918" s="9">
        <v>0</v>
      </c>
      <c r="AI5918" s="9">
        <v>0</v>
      </c>
      <c r="AJ5918" s="9">
        <v>0</v>
      </c>
      <c r="AK5918" s="9">
        <v>0</v>
      </c>
      <c r="AL5918" s="9">
        <v>0</v>
      </c>
      <c r="AM5918" s="9">
        <v>0</v>
      </c>
      <c r="AN5918" s="9">
        <v>0</v>
      </c>
      <c r="AO5918" s="9">
        <v>0</v>
      </c>
      <c r="AP5918" s="9">
        <v>0</v>
      </c>
      <c r="AQ5918" s="9">
        <v>0</v>
      </c>
      <c r="AR5918" s="9">
        <v>0</v>
      </c>
      <c r="AS5918" s="9">
        <v>0</v>
      </c>
      <c r="AT5918" s="9">
        <v>0</v>
      </c>
      <c r="AU5918" s="9">
        <v>0</v>
      </c>
      <c r="AV5918" s="9">
        <v>0</v>
      </c>
      <c r="AW5918" s="9">
        <v>0</v>
      </c>
      <c r="AX5918" s="9">
        <v>0</v>
      </c>
      <c r="AY5918" s="9">
        <v>0</v>
      </c>
      <c r="AZ5918" s="9">
        <v>0</v>
      </c>
      <c r="BA5918" s="9">
        <v>0</v>
      </c>
      <c r="BB5918" s="9">
        <v>0</v>
      </c>
      <c r="BC5918" s="9">
        <v>0</v>
      </c>
    </row>
    <row r="5919" spans="2:55" x14ac:dyDescent="0.45">
      <c r="B5919" s="25">
        <v>5912</v>
      </c>
      <c r="D5919" s="9" t="s">
        <v>138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  <c r="J5919" s="9">
        <v>0</v>
      </c>
      <c r="K5919" s="9">
        <v>0</v>
      </c>
      <c r="L5919" s="9">
        <v>0</v>
      </c>
      <c r="M5919" s="9">
        <v>0</v>
      </c>
      <c r="N5919" s="9">
        <v>0</v>
      </c>
      <c r="O5919" s="9">
        <v>0</v>
      </c>
      <c r="P5919" s="9">
        <v>0</v>
      </c>
      <c r="Q5919" s="9">
        <v>0</v>
      </c>
      <c r="R5919" s="9">
        <v>0</v>
      </c>
      <c r="S5919" s="9">
        <v>0</v>
      </c>
      <c r="T5919" s="9">
        <v>0</v>
      </c>
      <c r="U5919" s="9">
        <v>0</v>
      </c>
      <c r="V5919" s="9">
        <v>0</v>
      </c>
      <c r="W5919" s="9">
        <v>0</v>
      </c>
      <c r="X5919" s="9">
        <v>0</v>
      </c>
      <c r="Y5919" s="9">
        <v>0</v>
      </c>
      <c r="Z5919" s="9">
        <v>0</v>
      </c>
      <c r="AA5919" s="9">
        <v>0</v>
      </c>
      <c r="AB5919" s="9">
        <v>0</v>
      </c>
      <c r="AC5919" s="9">
        <v>0</v>
      </c>
      <c r="AD5919" s="9">
        <v>0</v>
      </c>
      <c r="AE5919" s="9">
        <v>0</v>
      </c>
      <c r="AF5919" s="9">
        <v>0</v>
      </c>
      <c r="AG5919" s="9">
        <v>0</v>
      </c>
      <c r="AH5919" s="9">
        <v>0</v>
      </c>
      <c r="AI5919" s="9">
        <v>0</v>
      </c>
      <c r="AJ5919" s="9">
        <v>0</v>
      </c>
      <c r="AK5919" s="9">
        <v>0</v>
      </c>
      <c r="AL5919" s="9">
        <v>0</v>
      </c>
      <c r="AM5919" s="9">
        <v>0</v>
      </c>
      <c r="AN5919" s="9">
        <v>0</v>
      </c>
      <c r="AO5919" s="9">
        <v>0</v>
      </c>
      <c r="AP5919" s="9">
        <v>0</v>
      </c>
      <c r="AQ5919" s="9">
        <v>0</v>
      </c>
      <c r="AR5919" s="9">
        <v>0</v>
      </c>
      <c r="AS5919" s="9">
        <v>0</v>
      </c>
      <c r="AT5919" s="9">
        <v>0</v>
      </c>
      <c r="AU5919" s="9">
        <v>0</v>
      </c>
      <c r="AV5919" s="9">
        <v>0</v>
      </c>
      <c r="AW5919" s="9">
        <v>0</v>
      </c>
      <c r="AX5919" s="9">
        <v>0</v>
      </c>
      <c r="AY5919" s="9">
        <v>0</v>
      </c>
      <c r="AZ5919" s="9">
        <v>0</v>
      </c>
      <c r="BA5919" s="9">
        <v>0</v>
      </c>
      <c r="BB5919" s="9">
        <v>0</v>
      </c>
      <c r="BC5919" s="9">
        <v>0</v>
      </c>
    </row>
    <row r="5920" spans="2:55" x14ac:dyDescent="0.45">
      <c r="B5920" s="25">
        <v>5913</v>
      </c>
      <c r="D5920" s="9" t="s">
        <v>139</v>
      </c>
      <c r="E5920" s="9">
        <v>0</v>
      </c>
      <c r="F5920" s="9">
        <v>0</v>
      </c>
      <c r="G5920" s="9">
        <v>0</v>
      </c>
      <c r="H5920" s="9">
        <v>0</v>
      </c>
      <c r="I5920" s="9">
        <v>0</v>
      </c>
      <c r="J5920" s="9">
        <v>0</v>
      </c>
      <c r="K5920" s="9">
        <v>0</v>
      </c>
      <c r="L5920" s="9">
        <v>0</v>
      </c>
      <c r="M5920" s="9">
        <v>0</v>
      </c>
      <c r="N5920" s="9">
        <v>0</v>
      </c>
      <c r="O5920" s="9">
        <v>0</v>
      </c>
      <c r="P5920" s="9">
        <v>0</v>
      </c>
      <c r="Q5920" s="9">
        <v>0</v>
      </c>
      <c r="R5920" s="9">
        <v>0</v>
      </c>
      <c r="S5920" s="9">
        <v>0</v>
      </c>
      <c r="T5920" s="9">
        <v>0</v>
      </c>
      <c r="U5920" s="9">
        <v>0</v>
      </c>
      <c r="V5920" s="9">
        <v>0</v>
      </c>
      <c r="W5920" s="9">
        <v>0</v>
      </c>
      <c r="X5920" s="9">
        <v>0</v>
      </c>
      <c r="Y5920" s="9">
        <v>0</v>
      </c>
      <c r="Z5920" s="9">
        <v>0</v>
      </c>
      <c r="AA5920" s="9">
        <v>0</v>
      </c>
      <c r="AB5920" s="9">
        <v>0</v>
      </c>
      <c r="AC5920" s="9">
        <v>0</v>
      </c>
      <c r="AD5920" s="9">
        <v>0</v>
      </c>
      <c r="AE5920" s="9">
        <v>0</v>
      </c>
      <c r="AF5920" s="9">
        <v>0</v>
      </c>
      <c r="AG5920" s="9">
        <v>0</v>
      </c>
      <c r="AH5920" s="9">
        <v>0</v>
      </c>
      <c r="AI5920" s="9">
        <v>0</v>
      </c>
      <c r="AJ5920" s="9">
        <v>0</v>
      </c>
      <c r="AK5920" s="9">
        <v>0</v>
      </c>
      <c r="AL5920" s="9">
        <v>0</v>
      </c>
      <c r="AM5920" s="9">
        <v>0</v>
      </c>
      <c r="AN5920" s="9">
        <v>0</v>
      </c>
      <c r="AO5920" s="9">
        <v>0</v>
      </c>
      <c r="AP5920" s="9">
        <v>0</v>
      </c>
      <c r="AQ5920" s="9">
        <v>0</v>
      </c>
      <c r="AR5920" s="9">
        <v>0</v>
      </c>
      <c r="AS5920" s="9">
        <v>0</v>
      </c>
      <c r="AT5920" s="9">
        <v>0</v>
      </c>
      <c r="AU5920" s="9">
        <v>0</v>
      </c>
      <c r="AV5920" s="9">
        <v>0</v>
      </c>
      <c r="AW5920" s="9">
        <v>0</v>
      </c>
      <c r="AX5920" s="9">
        <v>0</v>
      </c>
      <c r="AY5920" s="9">
        <v>0</v>
      </c>
      <c r="AZ5920" s="9">
        <v>0</v>
      </c>
      <c r="BA5920" s="9">
        <v>0</v>
      </c>
      <c r="BB5920" s="9">
        <v>0</v>
      </c>
      <c r="BC5920" s="9">
        <v>0</v>
      </c>
    </row>
    <row r="5921" spans="2:55" x14ac:dyDescent="0.45">
      <c r="B5921" s="25">
        <v>5914</v>
      </c>
      <c r="D5921" s="9" t="s">
        <v>140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0</v>
      </c>
      <c r="N5921" s="9">
        <v>0</v>
      </c>
      <c r="O5921" s="9">
        <v>0</v>
      </c>
      <c r="P5921" s="9">
        <v>0</v>
      </c>
      <c r="Q5921" s="9">
        <v>0</v>
      </c>
      <c r="R5921" s="9">
        <v>0</v>
      </c>
      <c r="S5921" s="9">
        <v>0</v>
      </c>
      <c r="T5921" s="9">
        <v>0</v>
      </c>
      <c r="U5921" s="9">
        <v>0</v>
      </c>
      <c r="V5921" s="9">
        <v>0</v>
      </c>
      <c r="W5921" s="9">
        <v>0</v>
      </c>
      <c r="X5921" s="9">
        <v>0</v>
      </c>
      <c r="Y5921" s="9">
        <v>0</v>
      </c>
      <c r="Z5921" s="9">
        <v>0</v>
      </c>
      <c r="AA5921" s="9">
        <v>0</v>
      </c>
      <c r="AB5921" s="9">
        <v>0</v>
      </c>
      <c r="AC5921" s="9">
        <v>0</v>
      </c>
      <c r="AD5921" s="9">
        <v>0</v>
      </c>
      <c r="AE5921" s="9">
        <v>0</v>
      </c>
      <c r="AF5921" s="9">
        <v>0</v>
      </c>
      <c r="AG5921" s="9">
        <v>0</v>
      </c>
      <c r="AH5921" s="9">
        <v>0</v>
      </c>
      <c r="AI5921" s="9">
        <v>0</v>
      </c>
      <c r="AJ5921" s="9">
        <v>0</v>
      </c>
      <c r="AK5921" s="9">
        <v>0</v>
      </c>
      <c r="AL5921" s="9">
        <v>0</v>
      </c>
      <c r="AM5921" s="9">
        <v>0</v>
      </c>
      <c r="AN5921" s="9">
        <v>0</v>
      </c>
      <c r="AO5921" s="9">
        <v>0</v>
      </c>
      <c r="AP5921" s="9">
        <v>0</v>
      </c>
      <c r="AQ5921" s="9">
        <v>0</v>
      </c>
      <c r="AR5921" s="9">
        <v>0</v>
      </c>
      <c r="AS5921" s="9">
        <v>0</v>
      </c>
      <c r="AT5921" s="9">
        <v>0</v>
      </c>
      <c r="AU5921" s="9">
        <v>0</v>
      </c>
      <c r="AV5921" s="9">
        <v>0</v>
      </c>
      <c r="AW5921" s="9">
        <v>0</v>
      </c>
      <c r="AX5921" s="9">
        <v>0</v>
      </c>
      <c r="AY5921" s="9">
        <v>0</v>
      </c>
      <c r="AZ5921" s="9">
        <v>0</v>
      </c>
      <c r="BA5921" s="9">
        <v>0</v>
      </c>
      <c r="BB5921" s="9">
        <v>0</v>
      </c>
      <c r="BC5921" s="9">
        <v>0</v>
      </c>
    </row>
    <row r="5922" spans="2:55" x14ac:dyDescent="0.45">
      <c r="B5922" s="25">
        <v>5915</v>
      </c>
      <c r="D5922" s="9" t="s">
        <v>55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0</v>
      </c>
      <c r="P5922" s="9">
        <v>0</v>
      </c>
      <c r="Q5922" s="9">
        <v>0</v>
      </c>
      <c r="R5922" s="9">
        <v>0</v>
      </c>
      <c r="S5922" s="9">
        <v>0</v>
      </c>
      <c r="T5922" s="9">
        <v>0</v>
      </c>
      <c r="U5922" s="9">
        <v>0</v>
      </c>
      <c r="V5922" s="9">
        <v>0</v>
      </c>
      <c r="W5922" s="9">
        <v>0</v>
      </c>
      <c r="X5922" s="9">
        <v>0</v>
      </c>
      <c r="Y5922" s="9">
        <v>0</v>
      </c>
      <c r="Z5922" s="9">
        <v>0</v>
      </c>
      <c r="AA5922" s="9">
        <v>0</v>
      </c>
      <c r="AB5922" s="9">
        <v>0</v>
      </c>
      <c r="AC5922" s="9">
        <v>0</v>
      </c>
      <c r="AD5922" s="9">
        <v>0</v>
      </c>
      <c r="AE5922" s="9">
        <v>0</v>
      </c>
      <c r="AF5922" s="9">
        <v>0</v>
      </c>
      <c r="AG5922" s="9">
        <v>0</v>
      </c>
      <c r="AH5922" s="9">
        <v>0</v>
      </c>
      <c r="AI5922" s="9">
        <v>0</v>
      </c>
      <c r="AJ5922" s="9">
        <v>0</v>
      </c>
      <c r="AK5922" s="9">
        <v>0</v>
      </c>
      <c r="AL5922" s="9">
        <v>0</v>
      </c>
      <c r="AM5922" s="9">
        <v>0</v>
      </c>
      <c r="AN5922" s="9">
        <v>0</v>
      </c>
      <c r="AO5922" s="9">
        <v>0</v>
      </c>
      <c r="AP5922" s="9">
        <v>0</v>
      </c>
      <c r="AQ5922" s="9">
        <v>0</v>
      </c>
      <c r="AR5922" s="9">
        <v>0</v>
      </c>
      <c r="AS5922" s="9">
        <v>0</v>
      </c>
      <c r="AT5922" s="9">
        <v>0</v>
      </c>
      <c r="AU5922" s="9">
        <v>0</v>
      </c>
      <c r="AV5922" s="9">
        <v>0</v>
      </c>
      <c r="AW5922" s="9">
        <v>0</v>
      </c>
      <c r="AX5922" s="9">
        <v>0</v>
      </c>
      <c r="AY5922" s="9">
        <v>0</v>
      </c>
      <c r="AZ5922" s="9">
        <v>0</v>
      </c>
      <c r="BA5922" s="9">
        <v>0</v>
      </c>
      <c r="BB5922" s="9">
        <v>0</v>
      </c>
      <c r="BC5922" s="9">
        <v>0</v>
      </c>
    </row>
    <row r="5923" spans="2:55" x14ac:dyDescent="0.45">
      <c r="B5923" s="25">
        <v>5916</v>
      </c>
      <c r="D5923" s="9" t="s">
        <v>3</v>
      </c>
      <c r="E5923" s="9">
        <v>0</v>
      </c>
      <c r="F5923" s="9">
        <v>3</v>
      </c>
      <c r="G5923" s="9">
        <v>17</v>
      </c>
      <c r="H5923" s="9">
        <v>9</v>
      </c>
      <c r="I5923" s="9">
        <v>5</v>
      </c>
      <c r="J5923" s="9">
        <v>0</v>
      </c>
      <c r="K5923" s="9">
        <v>0</v>
      </c>
      <c r="L5923" s="9">
        <v>7</v>
      </c>
      <c r="M5923" s="9">
        <v>7</v>
      </c>
      <c r="N5923" s="9">
        <v>24</v>
      </c>
      <c r="O5923" s="9">
        <v>32</v>
      </c>
      <c r="P5923" s="9">
        <v>0</v>
      </c>
      <c r="Q5923" s="9">
        <v>4</v>
      </c>
      <c r="R5923" s="9">
        <v>0</v>
      </c>
      <c r="S5923" s="9">
        <v>0</v>
      </c>
      <c r="T5923" s="9">
        <v>4</v>
      </c>
      <c r="U5923" s="9">
        <v>0</v>
      </c>
      <c r="V5923" s="9">
        <v>0</v>
      </c>
      <c r="W5923" s="9">
        <v>0</v>
      </c>
      <c r="X5923" s="9">
        <v>3</v>
      </c>
      <c r="Y5923" s="9">
        <v>0</v>
      </c>
      <c r="Z5923" s="9">
        <v>0</v>
      </c>
      <c r="AA5923" s="9">
        <v>8</v>
      </c>
      <c r="AB5923" s="9">
        <v>11</v>
      </c>
      <c r="AC5923" s="9">
        <v>0</v>
      </c>
      <c r="AD5923" s="9">
        <v>0</v>
      </c>
      <c r="AE5923" s="9">
        <v>0</v>
      </c>
      <c r="AF5923" s="9">
        <v>0</v>
      </c>
      <c r="AG5923" s="9">
        <v>5</v>
      </c>
      <c r="AH5923" s="9">
        <v>0</v>
      </c>
      <c r="AI5923" s="9">
        <v>4</v>
      </c>
      <c r="AJ5923" s="9">
        <v>0</v>
      </c>
      <c r="AK5923" s="9">
        <v>0</v>
      </c>
      <c r="AL5923" s="9">
        <v>0</v>
      </c>
      <c r="AM5923" s="9">
        <v>0</v>
      </c>
      <c r="AN5923" s="9">
        <v>0</v>
      </c>
      <c r="AO5923" s="9">
        <v>0</v>
      </c>
      <c r="AP5923" s="9">
        <v>3</v>
      </c>
      <c r="AQ5923" s="9">
        <v>0</v>
      </c>
      <c r="AR5923" s="9">
        <v>0</v>
      </c>
      <c r="AS5923" s="9">
        <v>0</v>
      </c>
      <c r="AT5923" s="9">
        <v>3</v>
      </c>
      <c r="AU5923" s="9">
        <v>0</v>
      </c>
      <c r="AV5923" s="9">
        <v>0</v>
      </c>
      <c r="AW5923" s="9">
        <v>0</v>
      </c>
      <c r="AX5923" s="9">
        <v>0</v>
      </c>
      <c r="AY5923" s="9">
        <v>0</v>
      </c>
      <c r="AZ5923" s="9">
        <v>3</v>
      </c>
      <c r="BA5923" s="9">
        <v>0</v>
      </c>
      <c r="BB5923" s="9">
        <v>0</v>
      </c>
      <c r="BC5923" s="9">
        <v>0</v>
      </c>
    </row>
    <row r="5924" spans="2:55" x14ac:dyDescent="0.45">
      <c r="B5924" s="25">
        <v>5917</v>
      </c>
      <c r="C5924" s="28" t="s">
        <v>222</v>
      </c>
      <c r="D5924" s="9" t="s">
        <v>56</v>
      </c>
      <c r="E5924" s="9">
        <v>0</v>
      </c>
      <c r="F5924" s="9">
        <v>0</v>
      </c>
      <c r="G5924" s="9">
        <v>0</v>
      </c>
      <c r="H5924" s="9">
        <v>0</v>
      </c>
      <c r="I5924" s="9">
        <v>0</v>
      </c>
      <c r="J5924" s="9">
        <v>0</v>
      </c>
      <c r="K5924" s="9">
        <v>0</v>
      </c>
      <c r="L5924" s="9">
        <v>0</v>
      </c>
      <c r="M5924" s="9">
        <v>0</v>
      </c>
      <c r="N5924" s="9">
        <v>0</v>
      </c>
      <c r="O5924" s="9">
        <v>0</v>
      </c>
      <c r="P5924" s="9">
        <v>0</v>
      </c>
      <c r="Q5924" s="9">
        <v>0</v>
      </c>
      <c r="R5924" s="9">
        <v>0</v>
      </c>
      <c r="S5924" s="9">
        <v>4</v>
      </c>
      <c r="T5924" s="9">
        <v>0</v>
      </c>
      <c r="U5924" s="9">
        <v>0</v>
      </c>
      <c r="V5924" s="9">
        <v>0</v>
      </c>
      <c r="W5924" s="9">
        <v>0</v>
      </c>
      <c r="X5924" s="9">
        <v>0</v>
      </c>
      <c r="Y5924" s="9">
        <v>0</v>
      </c>
      <c r="Z5924" s="9">
        <v>0</v>
      </c>
      <c r="AA5924" s="9">
        <v>0</v>
      </c>
      <c r="AB5924" s="9">
        <v>0</v>
      </c>
      <c r="AC5924" s="9">
        <v>0</v>
      </c>
      <c r="AD5924" s="9">
        <v>0</v>
      </c>
      <c r="AE5924" s="9">
        <v>0</v>
      </c>
      <c r="AF5924" s="9">
        <v>0</v>
      </c>
      <c r="AG5924" s="9">
        <v>0</v>
      </c>
      <c r="AH5924" s="9">
        <v>0</v>
      </c>
      <c r="AI5924" s="9">
        <v>0</v>
      </c>
      <c r="AJ5924" s="9">
        <v>0</v>
      </c>
      <c r="AK5924" s="9">
        <v>0</v>
      </c>
      <c r="AL5924" s="9">
        <v>0</v>
      </c>
      <c r="AM5924" s="9">
        <v>0</v>
      </c>
      <c r="AN5924" s="9">
        <v>0</v>
      </c>
      <c r="AO5924" s="9">
        <v>0</v>
      </c>
      <c r="AP5924" s="9">
        <v>0</v>
      </c>
      <c r="AQ5924" s="9">
        <v>0</v>
      </c>
      <c r="AR5924" s="9">
        <v>0</v>
      </c>
      <c r="AS5924" s="9">
        <v>0</v>
      </c>
      <c r="AT5924" s="9">
        <v>0</v>
      </c>
      <c r="AU5924" s="9">
        <v>0</v>
      </c>
      <c r="AV5924" s="9">
        <v>0</v>
      </c>
      <c r="AW5924" s="9">
        <v>0</v>
      </c>
      <c r="AX5924" s="9">
        <v>0</v>
      </c>
      <c r="AY5924" s="9">
        <v>0</v>
      </c>
      <c r="AZ5924" s="9">
        <v>0</v>
      </c>
      <c r="BA5924" s="9">
        <v>0</v>
      </c>
      <c r="BB5924" s="9">
        <v>0</v>
      </c>
      <c r="BC5924" s="9">
        <v>0</v>
      </c>
    </row>
    <row r="5925" spans="2:55" x14ac:dyDescent="0.45">
      <c r="B5925" s="25">
        <v>5918</v>
      </c>
      <c r="D5925" s="9" t="s">
        <v>57</v>
      </c>
      <c r="E5925" s="9">
        <v>0</v>
      </c>
      <c r="F5925" s="9">
        <v>0</v>
      </c>
      <c r="G5925" s="9">
        <v>0</v>
      </c>
      <c r="H5925" s="9">
        <v>0</v>
      </c>
      <c r="I5925" s="9">
        <v>0</v>
      </c>
      <c r="J5925" s="9">
        <v>0</v>
      </c>
      <c r="K5925" s="9">
        <v>0</v>
      </c>
      <c r="L5925" s="9">
        <v>0</v>
      </c>
      <c r="M5925" s="9">
        <v>0</v>
      </c>
      <c r="N5925" s="9">
        <v>0</v>
      </c>
      <c r="O5925" s="9">
        <v>0</v>
      </c>
      <c r="P5925" s="9">
        <v>0</v>
      </c>
      <c r="Q5925" s="9">
        <v>0</v>
      </c>
      <c r="R5925" s="9">
        <v>0</v>
      </c>
      <c r="S5925" s="9">
        <v>0</v>
      </c>
      <c r="T5925" s="9">
        <v>0</v>
      </c>
      <c r="U5925" s="9">
        <v>0</v>
      </c>
      <c r="V5925" s="9">
        <v>0</v>
      </c>
      <c r="W5925" s="9">
        <v>0</v>
      </c>
      <c r="X5925" s="9">
        <v>0</v>
      </c>
      <c r="Y5925" s="9">
        <v>0</v>
      </c>
      <c r="Z5925" s="9">
        <v>0</v>
      </c>
      <c r="AA5925" s="9">
        <v>0</v>
      </c>
      <c r="AB5925" s="9">
        <v>0</v>
      </c>
      <c r="AC5925" s="9">
        <v>0</v>
      </c>
      <c r="AD5925" s="9">
        <v>0</v>
      </c>
      <c r="AE5925" s="9">
        <v>0</v>
      </c>
      <c r="AF5925" s="9">
        <v>0</v>
      </c>
      <c r="AG5925" s="9">
        <v>0</v>
      </c>
      <c r="AH5925" s="9">
        <v>0</v>
      </c>
      <c r="AI5925" s="9">
        <v>0</v>
      </c>
      <c r="AJ5925" s="9">
        <v>0</v>
      </c>
      <c r="AK5925" s="9">
        <v>0</v>
      </c>
      <c r="AL5925" s="9">
        <v>0</v>
      </c>
      <c r="AM5925" s="9">
        <v>0</v>
      </c>
      <c r="AN5925" s="9">
        <v>0</v>
      </c>
      <c r="AO5925" s="9">
        <v>0</v>
      </c>
      <c r="AP5925" s="9">
        <v>0</v>
      </c>
      <c r="AQ5925" s="9">
        <v>0</v>
      </c>
      <c r="AR5925" s="9">
        <v>0</v>
      </c>
      <c r="AS5925" s="9">
        <v>0</v>
      </c>
      <c r="AT5925" s="9">
        <v>0</v>
      </c>
      <c r="AU5925" s="9">
        <v>0</v>
      </c>
      <c r="AV5925" s="9">
        <v>0</v>
      </c>
      <c r="AW5925" s="9">
        <v>0</v>
      </c>
      <c r="AX5925" s="9">
        <v>0</v>
      </c>
      <c r="AY5925" s="9">
        <v>0</v>
      </c>
      <c r="AZ5925" s="9">
        <v>0</v>
      </c>
      <c r="BA5925" s="9">
        <v>0</v>
      </c>
      <c r="BB5925" s="9">
        <v>0</v>
      </c>
      <c r="BC5925" s="9">
        <v>0</v>
      </c>
    </row>
    <row r="5926" spans="2:55" x14ac:dyDescent="0.45">
      <c r="B5926" s="25">
        <v>5919</v>
      </c>
      <c r="D5926" s="9" t="s">
        <v>58</v>
      </c>
      <c r="E5926" s="9">
        <v>0</v>
      </c>
      <c r="F5926" s="9">
        <v>0</v>
      </c>
      <c r="G5926" s="9">
        <v>0</v>
      </c>
      <c r="H5926" s="9">
        <v>0</v>
      </c>
      <c r="I5926" s="9">
        <v>0</v>
      </c>
      <c r="J5926" s="9">
        <v>0</v>
      </c>
      <c r="K5926" s="9">
        <v>0</v>
      </c>
      <c r="L5926" s="9">
        <v>0</v>
      </c>
      <c r="M5926" s="9">
        <v>0</v>
      </c>
      <c r="N5926" s="9">
        <v>0</v>
      </c>
      <c r="O5926" s="9">
        <v>0</v>
      </c>
      <c r="P5926" s="9">
        <v>0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0</v>
      </c>
      <c r="AB5926" s="9">
        <v>0</v>
      </c>
      <c r="AC5926" s="9">
        <v>0</v>
      </c>
      <c r="AD5926" s="9">
        <v>0</v>
      </c>
      <c r="AE5926" s="9">
        <v>0</v>
      </c>
      <c r="AF5926" s="9">
        <v>0</v>
      </c>
      <c r="AG5926" s="9">
        <v>0</v>
      </c>
      <c r="AH5926" s="9">
        <v>0</v>
      </c>
      <c r="AI5926" s="9">
        <v>0</v>
      </c>
      <c r="AJ5926" s="9">
        <v>0</v>
      </c>
      <c r="AK5926" s="9">
        <v>0</v>
      </c>
      <c r="AL5926" s="9">
        <v>0</v>
      </c>
      <c r="AM5926" s="9">
        <v>0</v>
      </c>
      <c r="AN5926" s="9">
        <v>0</v>
      </c>
      <c r="AO5926" s="9">
        <v>0</v>
      </c>
      <c r="AP5926" s="9">
        <v>0</v>
      </c>
      <c r="AQ5926" s="9">
        <v>0</v>
      </c>
      <c r="AR5926" s="9">
        <v>0</v>
      </c>
      <c r="AS5926" s="9">
        <v>0</v>
      </c>
      <c r="AT5926" s="9">
        <v>0</v>
      </c>
      <c r="AU5926" s="9">
        <v>0</v>
      </c>
      <c r="AV5926" s="9">
        <v>0</v>
      </c>
      <c r="AW5926" s="9">
        <v>0</v>
      </c>
      <c r="AX5926" s="9">
        <v>0</v>
      </c>
      <c r="AY5926" s="9">
        <v>0</v>
      </c>
      <c r="AZ5926" s="9">
        <v>0</v>
      </c>
      <c r="BA5926" s="9">
        <v>0</v>
      </c>
      <c r="BB5926" s="9">
        <v>0</v>
      </c>
      <c r="BC5926" s="9">
        <v>0</v>
      </c>
    </row>
    <row r="5927" spans="2:55" x14ac:dyDescent="0.45">
      <c r="B5927" s="25">
        <v>5920</v>
      </c>
      <c r="D5927" s="9" t="s">
        <v>59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  <c r="J5927" s="9">
        <v>0</v>
      </c>
      <c r="K5927" s="9">
        <v>0</v>
      </c>
      <c r="L5927" s="9">
        <v>0</v>
      </c>
      <c r="M5927" s="9">
        <v>0</v>
      </c>
      <c r="N5927" s="9">
        <v>0</v>
      </c>
      <c r="O5927" s="9">
        <v>0</v>
      </c>
      <c r="P5927" s="9">
        <v>0</v>
      </c>
      <c r="Q5927" s="9">
        <v>0</v>
      </c>
      <c r="R5927" s="9">
        <v>0</v>
      </c>
      <c r="S5927" s="9">
        <v>0</v>
      </c>
      <c r="T5927" s="9">
        <v>0</v>
      </c>
      <c r="U5927" s="9">
        <v>0</v>
      </c>
      <c r="V5927" s="9">
        <v>0</v>
      </c>
      <c r="W5927" s="9">
        <v>0</v>
      </c>
      <c r="X5927" s="9">
        <v>0</v>
      </c>
      <c r="Y5927" s="9">
        <v>0</v>
      </c>
      <c r="Z5927" s="9">
        <v>0</v>
      </c>
      <c r="AA5927" s="9">
        <v>0</v>
      </c>
      <c r="AB5927" s="9">
        <v>0</v>
      </c>
      <c r="AC5927" s="9">
        <v>0</v>
      </c>
      <c r="AD5927" s="9">
        <v>0</v>
      </c>
      <c r="AE5927" s="9">
        <v>0</v>
      </c>
      <c r="AF5927" s="9">
        <v>0</v>
      </c>
      <c r="AG5927" s="9">
        <v>0</v>
      </c>
      <c r="AH5927" s="9">
        <v>0</v>
      </c>
      <c r="AI5927" s="9">
        <v>0</v>
      </c>
      <c r="AJ5927" s="9">
        <v>0</v>
      </c>
      <c r="AK5927" s="9">
        <v>0</v>
      </c>
      <c r="AL5927" s="9">
        <v>0</v>
      </c>
      <c r="AM5927" s="9">
        <v>0</v>
      </c>
      <c r="AN5927" s="9">
        <v>0</v>
      </c>
      <c r="AO5927" s="9">
        <v>0</v>
      </c>
      <c r="AP5927" s="9">
        <v>0</v>
      </c>
      <c r="AQ5927" s="9">
        <v>0</v>
      </c>
      <c r="AR5927" s="9">
        <v>0</v>
      </c>
      <c r="AS5927" s="9">
        <v>0</v>
      </c>
      <c r="AT5927" s="9">
        <v>0</v>
      </c>
      <c r="AU5927" s="9">
        <v>0</v>
      </c>
      <c r="AV5927" s="9">
        <v>0</v>
      </c>
      <c r="AW5927" s="9">
        <v>0</v>
      </c>
      <c r="AX5927" s="9">
        <v>0</v>
      </c>
      <c r="AY5927" s="9">
        <v>0</v>
      </c>
      <c r="AZ5927" s="9">
        <v>0</v>
      </c>
      <c r="BA5927" s="9">
        <v>0</v>
      </c>
      <c r="BB5927" s="9">
        <v>0</v>
      </c>
      <c r="BC5927" s="9">
        <v>0</v>
      </c>
    </row>
    <row r="5928" spans="2:55" x14ac:dyDescent="0.45">
      <c r="B5928" s="25">
        <v>5921</v>
      </c>
      <c r="D5928" s="9" t="s">
        <v>60</v>
      </c>
      <c r="E5928" s="9">
        <v>0</v>
      </c>
      <c r="F5928" s="9">
        <v>0</v>
      </c>
      <c r="G5928" s="9">
        <v>0</v>
      </c>
      <c r="H5928" s="9">
        <v>0</v>
      </c>
      <c r="I5928" s="9">
        <v>0</v>
      </c>
      <c r="J5928" s="9">
        <v>0</v>
      </c>
      <c r="K5928" s="9">
        <v>0</v>
      </c>
      <c r="L5928" s="9">
        <v>0</v>
      </c>
      <c r="M5928" s="9">
        <v>0</v>
      </c>
      <c r="N5928" s="9">
        <v>0</v>
      </c>
      <c r="O5928" s="9">
        <v>0</v>
      </c>
      <c r="P5928" s="9">
        <v>0</v>
      </c>
      <c r="Q5928" s="9">
        <v>0</v>
      </c>
      <c r="R5928" s="9">
        <v>0</v>
      </c>
      <c r="S5928" s="9">
        <v>0</v>
      </c>
      <c r="T5928" s="9">
        <v>0</v>
      </c>
      <c r="U5928" s="9">
        <v>0</v>
      </c>
      <c r="V5928" s="9">
        <v>0</v>
      </c>
      <c r="W5928" s="9">
        <v>0</v>
      </c>
      <c r="X5928" s="9">
        <v>0</v>
      </c>
      <c r="Y5928" s="9">
        <v>0</v>
      </c>
      <c r="Z5928" s="9">
        <v>0</v>
      </c>
      <c r="AA5928" s="9">
        <v>0</v>
      </c>
      <c r="AB5928" s="9">
        <v>0</v>
      </c>
      <c r="AC5928" s="9">
        <v>0</v>
      </c>
      <c r="AD5928" s="9">
        <v>0</v>
      </c>
      <c r="AE5928" s="9">
        <v>0</v>
      </c>
      <c r="AF5928" s="9">
        <v>0</v>
      </c>
      <c r="AG5928" s="9">
        <v>0</v>
      </c>
      <c r="AH5928" s="9">
        <v>0</v>
      </c>
      <c r="AI5928" s="9">
        <v>0</v>
      </c>
      <c r="AJ5928" s="9">
        <v>0</v>
      </c>
      <c r="AK5928" s="9">
        <v>0</v>
      </c>
      <c r="AL5928" s="9">
        <v>0</v>
      </c>
      <c r="AM5928" s="9">
        <v>0</v>
      </c>
      <c r="AN5928" s="9">
        <v>0</v>
      </c>
      <c r="AO5928" s="9">
        <v>0</v>
      </c>
      <c r="AP5928" s="9">
        <v>0</v>
      </c>
      <c r="AQ5928" s="9">
        <v>0</v>
      </c>
      <c r="AR5928" s="9">
        <v>0</v>
      </c>
      <c r="AS5928" s="9">
        <v>0</v>
      </c>
      <c r="AT5928" s="9">
        <v>0</v>
      </c>
      <c r="AU5928" s="9">
        <v>0</v>
      </c>
      <c r="AV5928" s="9">
        <v>0</v>
      </c>
      <c r="AW5928" s="9">
        <v>0</v>
      </c>
      <c r="AX5928" s="9">
        <v>0</v>
      </c>
      <c r="AY5928" s="9">
        <v>0</v>
      </c>
      <c r="AZ5928" s="9">
        <v>0</v>
      </c>
      <c r="BA5928" s="9">
        <v>0</v>
      </c>
      <c r="BB5928" s="9">
        <v>0</v>
      </c>
      <c r="BC5928" s="9">
        <v>0</v>
      </c>
    </row>
    <row r="5929" spans="2:55" x14ac:dyDescent="0.45">
      <c r="B5929" s="25">
        <v>5922</v>
      </c>
      <c r="D5929" s="9" t="s">
        <v>61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4</v>
      </c>
      <c r="Q5929" s="9">
        <v>0</v>
      </c>
      <c r="R5929" s="9">
        <v>0</v>
      </c>
      <c r="S5929" s="9">
        <v>0</v>
      </c>
      <c r="T5929" s="9">
        <v>0</v>
      </c>
      <c r="U5929" s="9">
        <v>0</v>
      </c>
      <c r="V5929" s="9">
        <v>0</v>
      </c>
      <c r="W5929" s="9">
        <v>0</v>
      </c>
      <c r="X5929" s="9">
        <v>0</v>
      </c>
      <c r="Y5929" s="9">
        <v>0</v>
      </c>
      <c r="Z5929" s="9">
        <v>0</v>
      </c>
      <c r="AA5929" s="9">
        <v>0</v>
      </c>
      <c r="AB5929" s="9">
        <v>0</v>
      </c>
      <c r="AC5929" s="9">
        <v>0</v>
      </c>
      <c r="AD5929" s="9">
        <v>0</v>
      </c>
      <c r="AE5929" s="9">
        <v>0</v>
      </c>
      <c r="AF5929" s="9">
        <v>0</v>
      </c>
      <c r="AG5929" s="9">
        <v>0</v>
      </c>
      <c r="AH5929" s="9">
        <v>0</v>
      </c>
      <c r="AI5929" s="9">
        <v>0</v>
      </c>
      <c r="AJ5929" s="9">
        <v>0</v>
      </c>
      <c r="AK5929" s="9">
        <v>0</v>
      </c>
      <c r="AL5929" s="9">
        <v>0</v>
      </c>
      <c r="AM5929" s="9">
        <v>0</v>
      </c>
      <c r="AN5929" s="9">
        <v>0</v>
      </c>
      <c r="AO5929" s="9">
        <v>0</v>
      </c>
      <c r="AP5929" s="9">
        <v>0</v>
      </c>
      <c r="AQ5929" s="9">
        <v>0</v>
      </c>
      <c r="AR5929" s="9">
        <v>0</v>
      </c>
      <c r="AS5929" s="9">
        <v>0</v>
      </c>
      <c r="AT5929" s="9">
        <v>0</v>
      </c>
      <c r="AU5929" s="9">
        <v>0</v>
      </c>
      <c r="AV5929" s="9">
        <v>0</v>
      </c>
      <c r="AW5929" s="9">
        <v>0</v>
      </c>
      <c r="AX5929" s="9">
        <v>0</v>
      </c>
      <c r="AY5929" s="9">
        <v>0</v>
      </c>
      <c r="AZ5929" s="9">
        <v>0</v>
      </c>
      <c r="BA5929" s="9">
        <v>0</v>
      </c>
      <c r="BB5929" s="9">
        <v>0</v>
      </c>
      <c r="BC5929" s="9">
        <v>0</v>
      </c>
    </row>
    <row r="5930" spans="2:55" x14ac:dyDescent="0.45">
      <c r="B5930" s="25">
        <v>5923</v>
      </c>
      <c r="D5930" s="9" t="s">
        <v>62</v>
      </c>
      <c r="E5930" s="9">
        <v>0</v>
      </c>
      <c r="F5930" s="9">
        <v>0</v>
      </c>
      <c r="G5930" s="9">
        <v>0</v>
      </c>
      <c r="H5930" s="9">
        <v>0</v>
      </c>
      <c r="I5930" s="9">
        <v>0</v>
      </c>
      <c r="J5930" s="9">
        <v>0</v>
      </c>
      <c r="K5930" s="9">
        <v>0</v>
      </c>
      <c r="L5930" s="9">
        <v>0</v>
      </c>
      <c r="M5930" s="9">
        <v>7</v>
      </c>
      <c r="N5930" s="9">
        <v>0</v>
      </c>
      <c r="O5930" s="9">
        <v>0</v>
      </c>
      <c r="P5930" s="9">
        <v>0</v>
      </c>
      <c r="Q5930" s="9">
        <v>0</v>
      </c>
      <c r="R5930" s="9">
        <v>0</v>
      </c>
      <c r="S5930" s="9">
        <v>5</v>
      </c>
      <c r="T5930" s="9">
        <v>0</v>
      </c>
      <c r="U5930" s="9">
        <v>0</v>
      </c>
      <c r="V5930" s="9">
        <v>0</v>
      </c>
      <c r="W5930" s="9">
        <v>0</v>
      </c>
      <c r="X5930" s="9">
        <v>0</v>
      </c>
      <c r="Y5930" s="9">
        <v>0</v>
      </c>
      <c r="Z5930" s="9">
        <v>0</v>
      </c>
      <c r="AA5930" s="9">
        <v>0</v>
      </c>
      <c r="AB5930" s="9">
        <v>0</v>
      </c>
      <c r="AC5930" s="9">
        <v>0</v>
      </c>
      <c r="AD5930" s="9">
        <v>0</v>
      </c>
      <c r="AE5930" s="9">
        <v>0</v>
      </c>
      <c r="AF5930" s="9">
        <v>0</v>
      </c>
      <c r="AG5930" s="9">
        <v>0</v>
      </c>
      <c r="AH5930" s="9">
        <v>0</v>
      </c>
      <c r="AI5930" s="9">
        <v>0</v>
      </c>
      <c r="AJ5930" s="9">
        <v>0</v>
      </c>
      <c r="AK5930" s="9">
        <v>0</v>
      </c>
      <c r="AL5930" s="9">
        <v>0</v>
      </c>
      <c r="AM5930" s="9">
        <v>0</v>
      </c>
      <c r="AN5930" s="9">
        <v>0</v>
      </c>
      <c r="AO5930" s="9">
        <v>0</v>
      </c>
      <c r="AP5930" s="9">
        <v>3</v>
      </c>
      <c r="AQ5930" s="9">
        <v>0</v>
      </c>
      <c r="AR5930" s="9">
        <v>0</v>
      </c>
      <c r="AS5930" s="9">
        <v>0</v>
      </c>
      <c r="AT5930" s="9">
        <v>0</v>
      </c>
      <c r="AU5930" s="9">
        <v>0</v>
      </c>
      <c r="AV5930" s="9">
        <v>0</v>
      </c>
      <c r="AW5930" s="9">
        <v>0</v>
      </c>
      <c r="AX5930" s="9">
        <v>0</v>
      </c>
      <c r="AY5930" s="9">
        <v>0</v>
      </c>
      <c r="AZ5930" s="9">
        <v>0</v>
      </c>
      <c r="BA5930" s="9">
        <v>0</v>
      </c>
      <c r="BB5930" s="9">
        <v>0</v>
      </c>
      <c r="BC5930" s="9">
        <v>0</v>
      </c>
    </row>
    <row r="5931" spans="2:55" x14ac:dyDescent="0.45">
      <c r="B5931" s="25">
        <v>5924</v>
      </c>
      <c r="D5931" s="9" t="s">
        <v>63</v>
      </c>
      <c r="E5931" s="9">
        <v>0</v>
      </c>
      <c r="F5931" s="9">
        <v>0</v>
      </c>
      <c r="G5931" s="9">
        <v>0</v>
      </c>
      <c r="H5931" s="9">
        <v>3</v>
      </c>
      <c r="I5931" s="9">
        <v>0</v>
      </c>
      <c r="J5931" s="9">
        <v>0</v>
      </c>
      <c r="K5931" s="9">
        <v>0</v>
      </c>
      <c r="L5931" s="9">
        <v>0</v>
      </c>
      <c r="M5931" s="9">
        <v>0</v>
      </c>
      <c r="N5931" s="9">
        <v>0</v>
      </c>
      <c r="O5931" s="9">
        <v>0</v>
      </c>
      <c r="P5931" s="9">
        <v>4</v>
      </c>
      <c r="Q5931" s="9">
        <v>0</v>
      </c>
      <c r="R5931" s="9">
        <v>0</v>
      </c>
      <c r="S5931" s="9">
        <v>0</v>
      </c>
      <c r="T5931" s="9">
        <v>0</v>
      </c>
      <c r="U5931" s="9">
        <v>0</v>
      </c>
      <c r="V5931" s="9">
        <v>0</v>
      </c>
      <c r="W5931" s="9">
        <v>0</v>
      </c>
      <c r="X5931" s="9">
        <v>0</v>
      </c>
      <c r="Y5931" s="9">
        <v>0</v>
      </c>
      <c r="Z5931" s="9">
        <v>0</v>
      </c>
      <c r="AA5931" s="9">
        <v>0</v>
      </c>
      <c r="AB5931" s="9">
        <v>0</v>
      </c>
      <c r="AC5931" s="9">
        <v>0</v>
      </c>
      <c r="AD5931" s="9">
        <v>0</v>
      </c>
      <c r="AE5931" s="9">
        <v>0</v>
      </c>
      <c r="AF5931" s="9">
        <v>0</v>
      </c>
      <c r="AG5931" s="9">
        <v>0</v>
      </c>
      <c r="AH5931" s="9">
        <v>0</v>
      </c>
      <c r="AI5931" s="9">
        <v>0</v>
      </c>
      <c r="AJ5931" s="9">
        <v>0</v>
      </c>
      <c r="AK5931" s="9">
        <v>0</v>
      </c>
      <c r="AL5931" s="9">
        <v>0</v>
      </c>
      <c r="AM5931" s="9">
        <v>0</v>
      </c>
      <c r="AN5931" s="9">
        <v>0</v>
      </c>
      <c r="AO5931" s="9">
        <v>0</v>
      </c>
      <c r="AP5931" s="9">
        <v>0</v>
      </c>
      <c r="AQ5931" s="9">
        <v>0</v>
      </c>
      <c r="AR5931" s="9">
        <v>0</v>
      </c>
      <c r="AS5931" s="9">
        <v>0</v>
      </c>
      <c r="AT5931" s="9">
        <v>0</v>
      </c>
      <c r="AU5931" s="9">
        <v>0</v>
      </c>
      <c r="AV5931" s="9">
        <v>0</v>
      </c>
      <c r="AW5931" s="9">
        <v>0</v>
      </c>
      <c r="AX5931" s="9">
        <v>0</v>
      </c>
      <c r="AY5931" s="9">
        <v>0</v>
      </c>
      <c r="AZ5931" s="9">
        <v>0</v>
      </c>
      <c r="BA5931" s="9">
        <v>0</v>
      </c>
      <c r="BB5931" s="9">
        <v>0</v>
      </c>
      <c r="BC5931" s="9">
        <v>0</v>
      </c>
    </row>
    <row r="5932" spans="2:55" x14ac:dyDescent="0.45">
      <c r="B5932" s="25">
        <v>5925</v>
      </c>
      <c r="D5932" s="9" t="s">
        <v>64</v>
      </c>
      <c r="E5932" s="9">
        <v>0</v>
      </c>
      <c r="F5932" s="9">
        <v>0</v>
      </c>
      <c r="G5932" s="9">
        <v>0</v>
      </c>
      <c r="H5932" s="9">
        <v>0</v>
      </c>
      <c r="I5932" s="9">
        <v>0</v>
      </c>
      <c r="J5932" s="9">
        <v>0</v>
      </c>
      <c r="K5932" s="9">
        <v>0</v>
      </c>
      <c r="L5932" s="9">
        <v>0</v>
      </c>
      <c r="M5932" s="9">
        <v>0</v>
      </c>
      <c r="N5932" s="9">
        <v>0</v>
      </c>
      <c r="O5932" s="9">
        <v>0</v>
      </c>
      <c r="P5932" s="9">
        <v>0</v>
      </c>
      <c r="Q5932" s="9">
        <v>0</v>
      </c>
      <c r="R5932" s="9">
        <v>0</v>
      </c>
      <c r="S5932" s="9">
        <v>0</v>
      </c>
      <c r="T5932" s="9">
        <v>0</v>
      </c>
      <c r="U5932" s="9">
        <v>0</v>
      </c>
      <c r="V5932" s="9">
        <v>0</v>
      </c>
      <c r="W5932" s="9">
        <v>0</v>
      </c>
      <c r="X5932" s="9">
        <v>0</v>
      </c>
      <c r="Y5932" s="9">
        <v>0</v>
      </c>
      <c r="Z5932" s="9">
        <v>0</v>
      </c>
      <c r="AA5932" s="9">
        <v>0</v>
      </c>
      <c r="AB5932" s="9">
        <v>0</v>
      </c>
      <c r="AC5932" s="9">
        <v>0</v>
      </c>
      <c r="AD5932" s="9">
        <v>0</v>
      </c>
      <c r="AE5932" s="9">
        <v>0</v>
      </c>
      <c r="AF5932" s="9">
        <v>0</v>
      </c>
      <c r="AG5932" s="9">
        <v>0</v>
      </c>
      <c r="AH5932" s="9">
        <v>0</v>
      </c>
      <c r="AI5932" s="9">
        <v>0</v>
      </c>
      <c r="AJ5932" s="9">
        <v>0</v>
      </c>
      <c r="AK5932" s="9">
        <v>0</v>
      </c>
      <c r="AL5932" s="9">
        <v>0</v>
      </c>
      <c r="AM5932" s="9">
        <v>0</v>
      </c>
      <c r="AN5932" s="9">
        <v>0</v>
      </c>
      <c r="AO5932" s="9">
        <v>0</v>
      </c>
      <c r="AP5932" s="9">
        <v>0</v>
      </c>
      <c r="AQ5932" s="9">
        <v>0</v>
      </c>
      <c r="AR5932" s="9">
        <v>0</v>
      </c>
      <c r="AS5932" s="9">
        <v>0</v>
      </c>
      <c r="AT5932" s="9">
        <v>0</v>
      </c>
      <c r="AU5932" s="9">
        <v>0</v>
      </c>
      <c r="AV5932" s="9">
        <v>0</v>
      </c>
      <c r="AW5932" s="9">
        <v>0</v>
      </c>
      <c r="AX5932" s="9">
        <v>0</v>
      </c>
      <c r="AY5932" s="9">
        <v>0</v>
      </c>
      <c r="AZ5932" s="9">
        <v>0</v>
      </c>
      <c r="BA5932" s="9">
        <v>0</v>
      </c>
      <c r="BB5932" s="9">
        <v>0</v>
      </c>
      <c r="BC5932" s="9">
        <v>0</v>
      </c>
    </row>
    <row r="5933" spans="2:55" x14ac:dyDescent="0.45">
      <c r="B5933" s="25">
        <v>5926</v>
      </c>
      <c r="D5933" s="9" t="s">
        <v>65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0</v>
      </c>
      <c r="AA5933" s="9">
        <v>0</v>
      </c>
      <c r="AB5933" s="9">
        <v>0</v>
      </c>
      <c r="AC5933" s="9">
        <v>0</v>
      </c>
      <c r="AD5933" s="9">
        <v>0</v>
      </c>
      <c r="AE5933" s="9">
        <v>0</v>
      </c>
      <c r="AF5933" s="9">
        <v>0</v>
      </c>
      <c r="AG5933" s="9">
        <v>0</v>
      </c>
      <c r="AH5933" s="9">
        <v>0</v>
      </c>
      <c r="AI5933" s="9">
        <v>0</v>
      </c>
      <c r="AJ5933" s="9">
        <v>0</v>
      </c>
      <c r="AK5933" s="9">
        <v>0</v>
      </c>
      <c r="AL5933" s="9">
        <v>0</v>
      </c>
      <c r="AM5933" s="9">
        <v>0</v>
      </c>
      <c r="AN5933" s="9">
        <v>0</v>
      </c>
      <c r="AO5933" s="9">
        <v>0</v>
      </c>
      <c r="AP5933" s="9">
        <v>0</v>
      </c>
      <c r="AQ5933" s="9">
        <v>0</v>
      </c>
      <c r="AR5933" s="9">
        <v>0</v>
      </c>
      <c r="AS5933" s="9">
        <v>0</v>
      </c>
      <c r="AT5933" s="9">
        <v>0</v>
      </c>
      <c r="AU5933" s="9">
        <v>0</v>
      </c>
      <c r="AV5933" s="9">
        <v>0</v>
      </c>
      <c r="AW5933" s="9">
        <v>0</v>
      </c>
      <c r="AX5933" s="9">
        <v>0</v>
      </c>
      <c r="AY5933" s="9">
        <v>0</v>
      </c>
      <c r="AZ5933" s="9">
        <v>0</v>
      </c>
      <c r="BA5933" s="9">
        <v>0</v>
      </c>
      <c r="BB5933" s="9">
        <v>0</v>
      </c>
      <c r="BC5933" s="9">
        <v>0</v>
      </c>
    </row>
    <row r="5934" spans="2:55" x14ac:dyDescent="0.45">
      <c r="B5934" s="25">
        <v>5927</v>
      </c>
      <c r="D5934" s="9" t="s">
        <v>66</v>
      </c>
      <c r="E5934" s="9">
        <v>0</v>
      </c>
      <c r="F5934" s="9">
        <v>0</v>
      </c>
      <c r="G5934" s="9">
        <v>0</v>
      </c>
      <c r="H5934" s="9">
        <v>0</v>
      </c>
      <c r="I5934" s="9">
        <v>0</v>
      </c>
      <c r="J5934" s="9">
        <v>0</v>
      </c>
      <c r="K5934" s="9">
        <v>0</v>
      </c>
      <c r="L5934" s="9">
        <v>0</v>
      </c>
      <c r="M5934" s="9">
        <v>0</v>
      </c>
      <c r="N5934" s="9">
        <v>0</v>
      </c>
      <c r="O5934" s="9">
        <v>0</v>
      </c>
      <c r="P5934" s="9">
        <v>0</v>
      </c>
      <c r="Q5934" s="9">
        <v>0</v>
      </c>
      <c r="R5934" s="9">
        <v>0</v>
      </c>
      <c r="S5934" s="9">
        <v>0</v>
      </c>
      <c r="T5934" s="9">
        <v>0</v>
      </c>
      <c r="U5934" s="9">
        <v>0</v>
      </c>
      <c r="V5934" s="9">
        <v>0</v>
      </c>
      <c r="W5934" s="9">
        <v>0</v>
      </c>
      <c r="X5934" s="9">
        <v>0</v>
      </c>
      <c r="Y5934" s="9">
        <v>0</v>
      </c>
      <c r="Z5934" s="9">
        <v>0</v>
      </c>
      <c r="AA5934" s="9">
        <v>0</v>
      </c>
      <c r="AB5934" s="9">
        <v>0</v>
      </c>
      <c r="AC5934" s="9">
        <v>0</v>
      </c>
      <c r="AD5934" s="9">
        <v>0</v>
      </c>
      <c r="AE5934" s="9">
        <v>0</v>
      </c>
      <c r="AF5934" s="9">
        <v>0</v>
      </c>
      <c r="AG5934" s="9">
        <v>0</v>
      </c>
      <c r="AH5934" s="9">
        <v>0</v>
      </c>
      <c r="AI5934" s="9">
        <v>0</v>
      </c>
      <c r="AJ5934" s="9">
        <v>0</v>
      </c>
      <c r="AK5934" s="9">
        <v>0</v>
      </c>
      <c r="AL5934" s="9">
        <v>0</v>
      </c>
      <c r="AM5934" s="9">
        <v>0</v>
      </c>
      <c r="AN5934" s="9">
        <v>0</v>
      </c>
      <c r="AO5934" s="9">
        <v>0</v>
      </c>
      <c r="AP5934" s="9">
        <v>0</v>
      </c>
      <c r="AQ5934" s="9">
        <v>0</v>
      </c>
      <c r="AR5934" s="9">
        <v>0</v>
      </c>
      <c r="AS5934" s="9">
        <v>0</v>
      </c>
      <c r="AT5934" s="9">
        <v>0</v>
      </c>
      <c r="AU5934" s="9">
        <v>0</v>
      </c>
      <c r="AV5934" s="9">
        <v>0</v>
      </c>
      <c r="AW5934" s="9">
        <v>0</v>
      </c>
      <c r="AX5934" s="9">
        <v>0</v>
      </c>
      <c r="AY5934" s="9">
        <v>0</v>
      </c>
      <c r="AZ5934" s="9">
        <v>0</v>
      </c>
      <c r="BA5934" s="9">
        <v>0</v>
      </c>
      <c r="BB5934" s="9">
        <v>0</v>
      </c>
      <c r="BC5934" s="9">
        <v>0</v>
      </c>
    </row>
    <row r="5935" spans="2:55" x14ac:dyDescent="0.45">
      <c r="B5935" s="25">
        <v>5928</v>
      </c>
      <c r="D5935" s="9" t="s">
        <v>67</v>
      </c>
      <c r="E5935" s="9">
        <v>0</v>
      </c>
      <c r="F5935" s="9">
        <v>0</v>
      </c>
      <c r="G5935" s="9">
        <v>0</v>
      </c>
      <c r="H5935" s="9">
        <v>3</v>
      </c>
      <c r="I5935" s="9">
        <v>0</v>
      </c>
      <c r="J5935" s="9">
        <v>0</v>
      </c>
      <c r="K5935" s="9">
        <v>0</v>
      </c>
      <c r="L5935" s="9">
        <v>5</v>
      </c>
      <c r="M5935" s="9">
        <v>6</v>
      </c>
      <c r="N5935" s="9">
        <v>0</v>
      </c>
      <c r="O5935" s="9">
        <v>0</v>
      </c>
      <c r="P5935" s="9">
        <v>0</v>
      </c>
      <c r="Q5935" s="9">
        <v>0</v>
      </c>
      <c r="R5935" s="9">
        <v>0</v>
      </c>
      <c r="S5935" s="9">
        <v>4</v>
      </c>
      <c r="T5935" s="9">
        <v>3</v>
      </c>
      <c r="U5935" s="9">
        <v>0</v>
      </c>
      <c r="V5935" s="9">
        <v>0</v>
      </c>
      <c r="W5935" s="9">
        <v>0</v>
      </c>
      <c r="X5935" s="9">
        <v>0</v>
      </c>
      <c r="Y5935" s="9">
        <v>0</v>
      </c>
      <c r="Z5935" s="9">
        <v>0</v>
      </c>
      <c r="AA5935" s="9">
        <v>0</v>
      </c>
      <c r="AB5935" s="9">
        <v>0</v>
      </c>
      <c r="AC5935" s="9">
        <v>0</v>
      </c>
      <c r="AD5935" s="9">
        <v>0</v>
      </c>
      <c r="AE5935" s="9">
        <v>0</v>
      </c>
      <c r="AF5935" s="9">
        <v>0</v>
      </c>
      <c r="AG5935" s="9">
        <v>0</v>
      </c>
      <c r="AH5935" s="9">
        <v>0</v>
      </c>
      <c r="AI5935" s="9">
        <v>0</v>
      </c>
      <c r="AJ5935" s="9">
        <v>0</v>
      </c>
      <c r="AK5935" s="9">
        <v>0</v>
      </c>
      <c r="AL5935" s="9">
        <v>0</v>
      </c>
      <c r="AM5935" s="9">
        <v>0</v>
      </c>
      <c r="AN5935" s="9">
        <v>0</v>
      </c>
      <c r="AO5935" s="9">
        <v>0</v>
      </c>
      <c r="AP5935" s="9">
        <v>0</v>
      </c>
      <c r="AQ5935" s="9">
        <v>0</v>
      </c>
      <c r="AR5935" s="9">
        <v>0</v>
      </c>
      <c r="AS5935" s="9">
        <v>0</v>
      </c>
      <c r="AT5935" s="9">
        <v>0</v>
      </c>
      <c r="AU5935" s="9">
        <v>0</v>
      </c>
      <c r="AV5935" s="9">
        <v>0</v>
      </c>
      <c r="AW5935" s="9">
        <v>0</v>
      </c>
      <c r="AX5935" s="9">
        <v>0</v>
      </c>
      <c r="AY5935" s="9">
        <v>0</v>
      </c>
      <c r="AZ5935" s="9">
        <v>0</v>
      </c>
      <c r="BA5935" s="9">
        <v>0</v>
      </c>
      <c r="BB5935" s="9">
        <v>0</v>
      </c>
      <c r="BC5935" s="9">
        <v>0</v>
      </c>
    </row>
    <row r="5936" spans="2:55" x14ac:dyDescent="0.45">
      <c r="B5936" s="25">
        <v>5929</v>
      </c>
      <c r="D5936" s="9" t="s">
        <v>68</v>
      </c>
      <c r="E5936" s="9">
        <v>0</v>
      </c>
      <c r="F5936" s="9">
        <v>0</v>
      </c>
      <c r="G5936" s="9">
        <v>0</v>
      </c>
      <c r="H5936" s="9">
        <v>4</v>
      </c>
      <c r="I5936" s="9">
        <v>6</v>
      </c>
      <c r="J5936" s="9">
        <v>0</v>
      </c>
      <c r="K5936" s="9">
        <v>0</v>
      </c>
      <c r="L5936" s="9">
        <v>0</v>
      </c>
      <c r="M5936" s="9">
        <v>0</v>
      </c>
      <c r="N5936" s="9">
        <v>0</v>
      </c>
      <c r="O5936" s="9">
        <v>0</v>
      </c>
      <c r="P5936" s="9">
        <v>0</v>
      </c>
      <c r="Q5936" s="9">
        <v>0</v>
      </c>
      <c r="R5936" s="9">
        <v>0</v>
      </c>
      <c r="S5936" s="9">
        <v>0</v>
      </c>
      <c r="T5936" s="9">
        <v>0</v>
      </c>
      <c r="U5936" s="9">
        <v>0</v>
      </c>
      <c r="V5936" s="9">
        <v>0</v>
      </c>
      <c r="W5936" s="9">
        <v>0</v>
      </c>
      <c r="X5936" s="9">
        <v>0</v>
      </c>
      <c r="Y5936" s="9">
        <v>0</v>
      </c>
      <c r="Z5936" s="9">
        <v>0</v>
      </c>
      <c r="AA5936" s="9">
        <v>0</v>
      </c>
      <c r="AB5936" s="9">
        <v>0</v>
      </c>
      <c r="AC5936" s="9">
        <v>0</v>
      </c>
      <c r="AD5936" s="9">
        <v>0</v>
      </c>
      <c r="AE5936" s="9">
        <v>0</v>
      </c>
      <c r="AF5936" s="9">
        <v>0</v>
      </c>
      <c r="AG5936" s="9">
        <v>0</v>
      </c>
      <c r="AH5936" s="9">
        <v>0</v>
      </c>
      <c r="AI5936" s="9">
        <v>0</v>
      </c>
      <c r="AJ5936" s="9">
        <v>0</v>
      </c>
      <c r="AK5936" s="9">
        <v>0</v>
      </c>
      <c r="AL5936" s="9">
        <v>0</v>
      </c>
      <c r="AM5936" s="9">
        <v>0</v>
      </c>
      <c r="AN5936" s="9">
        <v>0</v>
      </c>
      <c r="AO5936" s="9">
        <v>0</v>
      </c>
      <c r="AP5936" s="9">
        <v>0</v>
      </c>
      <c r="AQ5936" s="9">
        <v>0</v>
      </c>
      <c r="AR5936" s="9">
        <v>0</v>
      </c>
      <c r="AS5936" s="9">
        <v>0</v>
      </c>
      <c r="AT5936" s="9">
        <v>0</v>
      </c>
      <c r="AU5936" s="9">
        <v>0</v>
      </c>
      <c r="AV5936" s="9">
        <v>0</v>
      </c>
      <c r="AW5936" s="9">
        <v>0</v>
      </c>
      <c r="AX5936" s="9">
        <v>0</v>
      </c>
      <c r="AY5936" s="9">
        <v>0</v>
      </c>
      <c r="AZ5936" s="9">
        <v>0</v>
      </c>
      <c r="BA5936" s="9">
        <v>0</v>
      </c>
      <c r="BB5936" s="9">
        <v>0</v>
      </c>
      <c r="BC5936" s="9">
        <v>0</v>
      </c>
    </row>
    <row r="5937" spans="2:55" x14ac:dyDescent="0.45">
      <c r="B5937" s="25">
        <v>5930</v>
      </c>
      <c r="D5937" s="9" t="s">
        <v>69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0</v>
      </c>
      <c r="R5937" s="9">
        <v>0</v>
      </c>
      <c r="S5937" s="9">
        <v>0</v>
      </c>
      <c r="T5937" s="9">
        <v>0</v>
      </c>
      <c r="U5937" s="9">
        <v>0</v>
      </c>
      <c r="V5937" s="9">
        <v>0</v>
      </c>
      <c r="W5937" s="9">
        <v>0</v>
      </c>
      <c r="X5937" s="9">
        <v>0</v>
      </c>
      <c r="Y5937" s="9">
        <v>0</v>
      </c>
      <c r="Z5937" s="9">
        <v>0</v>
      </c>
      <c r="AA5937" s="9">
        <v>0</v>
      </c>
      <c r="AB5937" s="9">
        <v>0</v>
      </c>
      <c r="AC5937" s="9">
        <v>0</v>
      </c>
      <c r="AD5937" s="9">
        <v>0</v>
      </c>
      <c r="AE5937" s="9">
        <v>0</v>
      </c>
      <c r="AF5937" s="9">
        <v>0</v>
      </c>
      <c r="AG5937" s="9">
        <v>0</v>
      </c>
      <c r="AH5937" s="9">
        <v>0</v>
      </c>
      <c r="AI5937" s="9">
        <v>0</v>
      </c>
      <c r="AJ5937" s="9">
        <v>0</v>
      </c>
      <c r="AK5937" s="9">
        <v>0</v>
      </c>
      <c r="AL5937" s="9">
        <v>0</v>
      </c>
      <c r="AM5937" s="9">
        <v>0</v>
      </c>
      <c r="AN5937" s="9">
        <v>0</v>
      </c>
      <c r="AO5937" s="9">
        <v>0</v>
      </c>
      <c r="AP5937" s="9">
        <v>0</v>
      </c>
      <c r="AQ5937" s="9">
        <v>0</v>
      </c>
      <c r="AR5937" s="9">
        <v>0</v>
      </c>
      <c r="AS5937" s="9">
        <v>0</v>
      </c>
      <c r="AT5937" s="9">
        <v>0</v>
      </c>
      <c r="AU5937" s="9">
        <v>0</v>
      </c>
      <c r="AV5937" s="9">
        <v>0</v>
      </c>
      <c r="AW5937" s="9">
        <v>0</v>
      </c>
      <c r="AX5937" s="9">
        <v>0</v>
      </c>
      <c r="AY5937" s="9">
        <v>0</v>
      </c>
      <c r="AZ5937" s="9">
        <v>0</v>
      </c>
      <c r="BA5937" s="9">
        <v>0</v>
      </c>
      <c r="BB5937" s="9">
        <v>0</v>
      </c>
      <c r="BC5937" s="9">
        <v>0</v>
      </c>
    </row>
    <row r="5938" spans="2:55" x14ac:dyDescent="0.45">
      <c r="B5938" s="25">
        <v>5931</v>
      </c>
      <c r="D5938" s="9" t="s">
        <v>70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0</v>
      </c>
      <c r="L5938" s="9">
        <v>0</v>
      </c>
      <c r="M5938" s="9">
        <v>0</v>
      </c>
      <c r="N5938" s="9">
        <v>0</v>
      </c>
      <c r="O5938" s="9">
        <v>0</v>
      </c>
      <c r="P5938" s="9">
        <v>0</v>
      </c>
      <c r="Q5938" s="9">
        <v>0</v>
      </c>
      <c r="R5938" s="9">
        <v>0</v>
      </c>
      <c r="S5938" s="9">
        <v>0</v>
      </c>
      <c r="T5938" s="9">
        <v>6</v>
      </c>
      <c r="U5938" s="9">
        <v>0</v>
      </c>
      <c r="V5938" s="9">
        <v>0</v>
      </c>
      <c r="W5938" s="9">
        <v>0</v>
      </c>
      <c r="X5938" s="9">
        <v>0</v>
      </c>
      <c r="Y5938" s="9">
        <v>0</v>
      </c>
      <c r="Z5938" s="9">
        <v>0</v>
      </c>
      <c r="AA5938" s="9">
        <v>0</v>
      </c>
      <c r="AB5938" s="9">
        <v>0</v>
      </c>
      <c r="AC5938" s="9">
        <v>0</v>
      </c>
      <c r="AD5938" s="9">
        <v>0</v>
      </c>
      <c r="AE5938" s="9">
        <v>0</v>
      </c>
      <c r="AF5938" s="9">
        <v>0</v>
      </c>
      <c r="AG5938" s="9">
        <v>0</v>
      </c>
      <c r="AH5938" s="9">
        <v>0</v>
      </c>
      <c r="AI5938" s="9">
        <v>0</v>
      </c>
      <c r="AJ5938" s="9">
        <v>0</v>
      </c>
      <c r="AK5938" s="9">
        <v>0</v>
      </c>
      <c r="AL5938" s="9">
        <v>0</v>
      </c>
      <c r="AM5938" s="9">
        <v>0</v>
      </c>
      <c r="AN5938" s="9">
        <v>0</v>
      </c>
      <c r="AO5938" s="9">
        <v>0</v>
      </c>
      <c r="AP5938" s="9">
        <v>0</v>
      </c>
      <c r="AQ5938" s="9">
        <v>0</v>
      </c>
      <c r="AR5938" s="9">
        <v>0</v>
      </c>
      <c r="AS5938" s="9">
        <v>0</v>
      </c>
      <c r="AT5938" s="9">
        <v>0</v>
      </c>
      <c r="AU5938" s="9">
        <v>0</v>
      </c>
      <c r="AV5938" s="9">
        <v>0</v>
      </c>
      <c r="AW5938" s="9">
        <v>0</v>
      </c>
      <c r="AX5938" s="9">
        <v>0</v>
      </c>
      <c r="AY5938" s="9">
        <v>0</v>
      </c>
      <c r="AZ5938" s="9">
        <v>0</v>
      </c>
      <c r="BA5938" s="9">
        <v>0</v>
      </c>
      <c r="BB5938" s="9">
        <v>0</v>
      </c>
      <c r="BC5938" s="9">
        <v>0</v>
      </c>
    </row>
    <row r="5939" spans="2:55" x14ac:dyDescent="0.45">
      <c r="B5939" s="25">
        <v>5932</v>
      </c>
      <c r="D5939" s="9" t="s">
        <v>71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7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0</v>
      </c>
      <c r="T5939" s="9">
        <v>3</v>
      </c>
      <c r="U5939" s="9">
        <v>0</v>
      </c>
      <c r="V5939" s="9">
        <v>0</v>
      </c>
      <c r="W5939" s="9">
        <v>0</v>
      </c>
      <c r="X5939" s="9">
        <v>0</v>
      </c>
      <c r="Y5939" s="9">
        <v>0</v>
      </c>
      <c r="Z5939" s="9">
        <v>0</v>
      </c>
      <c r="AA5939" s="9">
        <v>0</v>
      </c>
      <c r="AB5939" s="9">
        <v>0</v>
      </c>
      <c r="AC5939" s="9">
        <v>0</v>
      </c>
      <c r="AD5939" s="9">
        <v>0</v>
      </c>
      <c r="AE5939" s="9">
        <v>0</v>
      </c>
      <c r="AF5939" s="9">
        <v>0</v>
      </c>
      <c r="AG5939" s="9">
        <v>0</v>
      </c>
      <c r="AH5939" s="9">
        <v>0</v>
      </c>
      <c r="AI5939" s="9">
        <v>0</v>
      </c>
      <c r="AJ5939" s="9">
        <v>0</v>
      </c>
      <c r="AK5939" s="9">
        <v>0</v>
      </c>
      <c r="AL5939" s="9">
        <v>0</v>
      </c>
      <c r="AM5939" s="9">
        <v>0</v>
      </c>
      <c r="AN5939" s="9">
        <v>0</v>
      </c>
      <c r="AO5939" s="9">
        <v>0</v>
      </c>
      <c r="AP5939" s="9">
        <v>0</v>
      </c>
      <c r="AQ5939" s="9">
        <v>0</v>
      </c>
      <c r="AR5939" s="9">
        <v>0</v>
      </c>
      <c r="AS5939" s="9">
        <v>0</v>
      </c>
      <c r="AT5939" s="9">
        <v>0</v>
      </c>
      <c r="AU5939" s="9">
        <v>0</v>
      </c>
      <c r="AV5939" s="9">
        <v>0</v>
      </c>
      <c r="AW5939" s="9">
        <v>0</v>
      </c>
      <c r="AX5939" s="9">
        <v>0</v>
      </c>
      <c r="AY5939" s="9">
        <v>0</v>
      </c>
      <c r="AZ5939" s="9">
        <v>3</v>
      </c>
      <c r="BA5939" s="9">
        <v>0</v>
      </c>
      <c r="BB5939" s="9">
        <v>0</v>
      </c>
      <c r="BC5939" s="9">
        <v>0</v>
      </c>
    </row>
    <row r="5940" spans="2:55" x14ac:dyDescent="0.45">
      <c r="B5940" s="25">
        <v>5933</v>
      </c>
      <c r="D5940" s="9" t="s">
        <v>72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  <c r="J5940" s="9">
        <v>0</v>
      </c>
      <c r="K5940" s="9">
        <v>0</v>
      </c>
      <c r="L5940" s="9">
        <v>0</v>
      </c>
      <c r="M5940" s="9">
        <v>6</v>
      </c>
      <c r="N5940" s="9">
        <v>0</v>
      </c>
      <c r="O5940" s="9">
        <v>0</v>
      </c>
      <c r="P5940" s="9">
        <v>0</v>
      </c>
      <c r="Q5940" s="9">
        <v>0</v>
      </c>
      <c r="R5940" s="9">
        <v>0</v>
      </c>
      <c r="S5940" s="9">
        <v>0</v>
      </c>
      <c r="T5940" s="9">
        <v>0</v>
      </c>
      <c r="U5940" s="9">
        <v>0</v>
      </c>
      <c r="V5940" s="9">
        <v>0</v>
      </c>
      <c r="W5940" s="9">
        <v>0</v>
      </c>
      <c r="X5940" s="9">
        <v>0</v>
      </c>
      <c r="Y5940" s="9">
        <v>0</v>
      </c>
      <c r="Z5940" s="9">
        <v>0</v>
      </c>
      <c r="AA5940" s="9">
        <v>0</v>
      </c>
      <c r="AB5940" s="9">
        <v>0</v>
      </c>
      <c r="AC5940" s="9">
        <v>0</v>
      </c>
      <c r="AD5940" s="9">
        <v>0</v>
      </c>
      <c r="AE5940" s="9">
        <v>0</v>
      </c>
      <c r="AF5940" s="9">
        <v>0</v>
      </c>
      <c r="AG5940" s="9">
        <v>0</v>
      </c>
      <c r="AH5940" s="9">
        <v>0</v>
      </c>
      <c r="AI5940" s="9">
        <v>0</v>
      </c>
      <c r="AJ5940" s="9">
        <v>0</v>
      </c>
      <c r="AK5940" s="9">
        <v>0</v>
      </c>
      <c r="AL5940" s="9">
        <v>0</v>
      </c>
      <c r="AM5940" s="9">
        <v>0</v>
      </c>
      <c r="AN5940" s="9">
        <v>0</v>
      </c>
      <c r="AO5940" s="9">
        <v>0</v>
      </c>
      <c r="AP5940" s="9">
        <v>0</v>
      </c>
      <c r="AQ5940" s="9">
        <v>0</v>
      </c>
      <c r="AR5940" s="9">
        <v>0</v>
      </c>
      <c r="AS5940" s="9">
        <v>0</v>
      </c>
      <c r="AT5940" s="9">
        <v>0</v>
      </c>
      <c r="AU5940" s="9">
        <v>0</v>
      </c>
      <c r="AV5940" s="9">
        <v>0</v>
      </c>
      <c r="AW5940" s="9">
        <v>0</v>
      </c>
      <c r="AX5940" s="9">
        <v>0</v>
      </c>
      <c r="AY5940" s="9">
        <v>0</v>
      </c>
      <c r="AZ5940" s="9">
        <v>0</v>
      </c>
      <c r="BA5940" s="9">
        <v>0</v>
      </c>
      <c r="BB5940" s="9">
        <v>0</v>
      </c>
      <c r="BC5940" s="9">
        <v>0</v>
      </c>
    </row>
    <row r="5941" spans="2:55" x14ac:dyDescent="0.45">
      <c r="B5941" s="25">
        <v>5934</v>
      </c>
      <c r="D5941" s="9" t="s">
        <v>73</v>
      </c>
      <c r="E5941" s="9">
        <v>0</v>
      </c>
      <c r="F5941" s="9">
        <v>0</v>
      </c>
      <c r="G5941" s="9">
        <v>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0</v>
      </c>
      <c r="N5941" s="9">
        <v>0</v>
      </c>
      <c r="O5941" s="9">
        <v>0</v>
      </c>
      <c r="P5941" s="9">
        <v>0</v>
      </c>
      <c r="Q5941" s="9">
        <v>0</v>
      </c>
      <c r="R5941" s="9">
        <v>0</v>
      </c>
      <c r="S5941" s="9">
        <v>0</v>
      </c>
      <c r="T5941" s="9">
        <v>0</v>
      </c>
      <c r="U5941" s="9">
        <v>0</v>
      </c>
      <c r="V5941" s="9">
        <v>0</v>
      </c>
      <c r="W5941" s="9">
        <v>0</v>
      </c>
      <c r="X5941" s="9">
        <v>0</v>
      </c>
      <c r="Y5941" s="9">
        <v>0</v>
      </c>
      <c r="Z5941" s="9">
        <v>0</v>
      </c>
      <c r="AA5941" s="9">
        <v>0</v>
      </c>
      <c r="AB5941" s="9">
        <v>0</v>
      </c>
      <c r="AC5941" s="9">
        <v>0</v>
      </c>
      <c r="AD5941" s="9">
        <v>0</v>
      </c>
      <c r="AE5941" s="9">
        <v>0</v>
      </c>
      <c r="AF5941" s="9">
        <v>0</v>
      </c>
      <c r="AG5941" s="9">
        <v>0</v>
      </c>
      <c r="AH5941" s="9">
        <v>0</v>
      </c>
      <c r="AI5941" s="9">
        <v>0</v>
      </c>
      <c r="AJ5941" s="9">
        <v>0</v>
      </c>
      <c r="AK5941" s="9">
        <v>0</v>
      </c>
      <c r="AL5941" s="9">
        <v>0</v>
      </c>
      <c r="AM5941" s="9">
        <v>0</v>
      </c>
      <c r="AN5941" s="9">
        <v>0</v>
      </c>
      <c r="AO5941" s="9">
        <v>0</v>
      </c>
      <c r="AP5941" s="9">
        <v>0</v>
      </c>
      <c r="AQ5941" s="9">
        <v>0</v>
      </c>
      <c r="AR5941" s="9">
        <v>0</v>
      </c>
      <c r="AS5941" s="9">
        <v>0</v>
      </c>
      <c r="AT5941" s="9">
        <v>0</v>
      </c>
      <c r="AU5941" s="9">
        <v>0</v>
      </c>
      <c r="AV5941" s="9">
        <v>0</v>
      </c>
      <c r="AW5941" s="9">
        <v>0</v>
      </c>
      <c r="AX5941" s="9">
        <v>0</v>
      </c>
      <c r="AY5941" s="9">
        <v>0</v>
      </c>
      <c r="AZ5941" s="9">
        <v>0</v>
      </c>
      <c r="BA5941" s="9">
        <v>0</v>
      </c>
      <c r="BB5941" s="9">
        <v>0</v>
      </c>
      <c r="BC5941" s="9">
        <v>0</v>
      </c>
    </row>
    <row r="5942" spans="2:55" x14ac:dyDescent="0.45">
      <c r="B5942" s="25">
        <v>5935</v>
      </c>
      <c r="D5942" s="9" t="s">
        <v>74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  <c r="J5942" s="9">
        <v>0</v>
      </c>
      <c r="K5942" s="9">
        <v>0</v>
      </c>
      <c r="L5942" s="9">
        <v>0</v>
      </c>
      <c r="M5942" s="9">
        <v>5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0</v>
      </c>
      <c r="U5942" s="9">
        <v>0</v>
      </c>
      <c r="V5942" s="9">
        <v>3</v>
      </c>
      <c r="W5942" s="9">
        <v>0</v>
      </c>
      <c r="X5942" s="9">
        <v>0</v>
      </c>
      <c r="Y5942" s="9">
        <v>0</v>
      </c>
      <c r="Z5942" s="9">
        <v>0</v>
      </c>
      <c r="AA5942" s="9">
        <v>0</v>
      </c>
      <c r="AB5942" s="9">
        <v>0</v>
      </c>
      <c r="AC5942" s="9">
        <v>0</v>
      </c>
      <c r="AD5942" s="9">
        <v>0</v>
      </c>
      <c r="AE5942" s="9">
        <v>0</v>
      </c>
      <c r="AF5942" s="9">
        <v>0</v>
      </c>
      <c r="AG5942" s="9">
        <v>0</v>
      </c>
      <c r="AH5942" s="9">
        <v>0</v>
      </c>
      <c r="AI5942" s="9">
        <v>0</v>
      </c>
      <c r="AJ5942" s="9">
        <v>0</v>
      </c>
      <c r="AK5942" s="9">
        <v>0</v>
      </c>
      <c r="AL5942" s="9">
        <v>0</v>
      </c>
      <c r="AM5942" s="9">
        <v>0</v>
      </c>
      <c r="AN5942" s="9">
        <v>0</v>
      </c>
      <c r="AO5942" s="9">
        <v>0</v>
      </c>
      <c r="AP5942" s="9">
        <v>0</v>
      </c>
      <c r="AQ5942" s="9">
        <v>0</v>
      </c>
      <c r="AR5942" s="9">
        <v>0</v>
      </c>
      <c r="AS5942" s="9">
        <v>0</v>
      </c>
      <c r="AT5942" s="9">
        <v>0</v>
      </c>
      <c r="AU5942" s="9">
        <v>0</v>
      </c>
      <c r="AV5942" s="9">
        <v>0</v>
      </c>
      <c r="AW5942" s="9">
        <v>0</v>
      </c>
      <c r="AX5942" s="9">
        <v>0</v>
      </c>
      <c r="AY5942" s="9">
        <v>0</v>
      </c>
      <c r="AZ5942" s="9">
        <v>0</v>
      </c>
      <c r="BA5942" s="9">
        <v>0</v>
      </c>
      <c r="BB5942" s="9">
        <v>0</v>
      </c>
      <c r="BC5942" s="9">
        <v>0</v>
      </c>
    </row>
    <row r="5943" spans="2:55" x14ac:dyDescent="0.45">
      <c r="B5943" s="25">
        <v>5936</v>
      </c>
      <c r="D5943" s="9" t="s">
        <v>75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  <c r="N5943" s="9">
        <v>0</v>
      </c>
      <c r="O5943" s="9">
        <v>0</v>
      </c>
      <c r="P5943" s="9">
        <v>0</v>
      </c>
      <c r="Q5943" s="9">
        <v>0</v>
      </c>
      <c r="R5943" s="9">
        <v>0</v>
      </c>
      <c r="S5943" s="9">
        <v>0</v>
      </c>
      <c r="T5943" s="9">
        <v>0</v>
      </c>
      <c r="U5943" s="9">
        <v>0</v>
      </c>
      <c r="V5943" s="9">
        <v>0</v>
      </c>
      <c r="W5943" s="9">
        <v>0</v>
      </c>
      <c r="X5943" s="9">
        <v>0</v>
      </c>
      <c r="Y5943" s="9">
        <v>0</v>
      </c>
      <c r="Z5943" s="9">
        <v>0</v>
      </c>
      <c r="AA5943" s="9">
        <v>0</v>
      </c>
      <c r="AB5943" s="9">
        <v>0</v>
      </c>
      <c r="AC5943" s="9">
        <v>0</v>
      </c>
      <c r="AD5943" s="9">
        <v>0</v>
      </c>
      <c r="AE5943" s="9">
        <v>0</v>
      </c>
      <c r="AF5943" s="9">
        <v>0</v>
      </c>
      <c r="AG5943" s="9">
        <v>0</v>
      </c>
      <c r="AH5943" s="9">
        <v>0</v>
      </c>
      <c r="AI5943" s="9">
        <v>0</v>
      </c>
      <c r="AJ5943" s="9">
        <v>0</v>
      </c>
      <c r="AK5943" s="9">
        <v>0</v>
      </c>
      <c r="AL5943" s="9">
        <v>0</v>
      </c>
      <c r="AM5943" s="9">
        <v>0</v>
      </c>
      <c r="AN5943" s="9">
        <v>0</v>
      </c>
      <c r="AO5943" s="9">
        <v>0</v>
      </c>
      <c r="AP5943" s="9">
        <v>0</v>
      </c>
      <c r="AQ5943" s="9">
        <v>0</v>
      </c>
      <c r="AR5943" s="9">
        <v>0</v>
      </c>
      <c r="AS5943" s="9">
        <v>0</v>
      </c>
      <c r="AT5943" s="9">
        <v>0</v>
      </c>
      <c r="AU5943" s="9">
        <v>0</v>
      </c>
      <c r="AV5943" s="9">
        <v>0</v>
      </c>
      <c r="AW5943" s="9">
        <v>0</v>
      </c>
      <c r="AX5943" s="9">
        <v>0</v>
      </c>
      <c r="AY5943" s="9">
        <v>0</v>
      </c>
      <c r="AZ5943" s="9">
        <v>0</v>
      </c>
      <c r="BA5943" s="9">
        <v>0</v>
      </c>
      <c r="BB5943" s="9">
        <v>0</v>
      </c>
      <c r="BC5943" s="9">
        <v>0</v>
      </c>
    </row>
    <row r="5944" spans="2:55" x14ac:dyDescent="0.45">
      <c r="B5944" s="25">
        <v>5937</v>
      </c>
      <c r="D5944" s="9" t="s">
        <v>76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0</v>
      </c>
      <c r="T5944" s="9">
        <v>0</v>
      </c>
      <c r="U5944" s="9">
        <v>0</v>
      </c>
      <c r="V5944" s="9">
        <v>0</v>
      </c>
      <c r="W5944" s="9">
        <v>0</v>
      </c>
      <c r="X5944" s="9">
        <v>0</v>
      </c>
      <c r="Y5944" s="9">
        <v>0</v>
      </c>
      <c r="Z5944" s="9">
        <v>0</v>
      </c>
      <c r="AA5944" s="9">
        <v>0</v>
      </c>
      <c r="AB5944" s="9">
        <v>0</v>
      </c>
      <c r="AC5944" s="9">
        <v>0</v>
      </c>
      <c r="AD5944" s="9">
        <v>0</v>
      </c>
      <c r="AE5944" s="9">
        <v>0</v>
      </c>
      <c r="AF5944" s="9">
        <v>0</v>
      </c>
      <c r="AG5944" s="9">
        <v>0</v>
      </c>
      <c r="AH5944" s="9">
        <v>0</v>
      </c>
      <c r="AI5944" s="9">
        <v>0</v>
      </c>
      <c r="AJ5944" s="9">
        <v>0</v>
      </c>
      <c r="AK5944" s="9">
        <v>0</v>
      </c>
      <c r="AL5944" s="9">
        <v>0</v>
      </c>
      <c r="AM5944" s="9">
        <v>0</v>
      </c>
      <c r="AN5944" s="9">
        <v>0</v>
      </c>
      <c r="AO5944" s="9">
        <v>0</v>
      </c>
      <c r="AP5944" s="9">
        <v>0</v>
      </c>
      <c r="AQ5944" s="9">
        <v>0</v>
      </c>
      <c r="AR5944" s="9">
        <v>0</v>
      </c>
      <c r="AS5944" s="9">
        <v>0</v>
      </c>
      <c r="AT5944" s="9">
        <v>0</v>
      </c>
      <c r="AU5944" s="9">
        <v>0</v>
      </c>
      <c r="AV5944" s="9">
        <v>0</v>
      </c>
      <c r="AW5944" s="9">
        <v>0</v>
      </c>
      <c r="AX5944" s="9">
        <v>0</v>
      </c>
      <c r="AY5944" s="9">
        <v>0</v>
      </c>
      <c r="AZ5944" s="9">
        <v>0</v>
      </c>
      <c r="BA5944" s="9">
        <v>0</v>
      </c>
      <c r="BB5944" s="9">
        <v>0</v>
      </c>
      <c r="BC5944" s="9">
        <v>0</v>
      </c>
    </row>
    <row r="5945" spans="2:55" x14ac:dyDescent="0.45">
      <c r="B5945" s="25">
        <v>5938</v>
      </c>
      <c r="D5945" s="9" t="s">
        <v>77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  <c r="J5945" s="9">
        <v>0</v>
      </c>
      <c r="K5945" s="9">
        <v>0</v>
      </c>
      <c r="L5945" s="9">
        <v>0</v>
      </c>
      <c r="M5945" s="9">
        <v>0</v>
      </c>
      <c r="N5945" s="9">
        <v>0</v>
      </c>
      <c r="O5945" s="9">
        <v>0</v>
      </c>
      <c r="P5945" s="9">
        <v>0</v>
      </c>
      <c r="Q5945" s="9">
        <v>0</v>
      </c>
      <c r="R5945" s="9">
        <v>0</v>
      </c>
      <c r="S5945" s="9">
        <v>0</v>
      </c>
      <c r="T5945" s="9">
        <v>0</v>
      </c>
      <c r="U5945" s="9">
        <v>0</v>
      </c>
      <c r="V5945" s="9">
        <v>0</v>
      </c>
      <c r="W5945" s="9">
        <v>0</v>
      </c>
      <c r="X5945" s="9">
        <v>0</v>
      </c>
      <c r="Y5945" s="9">
        <v>0</v>
      </c>
      <c r="Z5945" s="9">
        <v>0</v>
      </c>
      <c r="AA5945" s="9">
        <v>0</v>
      </c>
      <c r="AB5945" s="9">
        <v>0</v>
      </c>
      <c r="AC5945" s="9">
        <v>0</v>
      </c>
      <c r="AD5945" s="9">
        <v>0</v>
      </c>
      <c r="AE5945" s="9">
        <v>0</v>
      </c>
      <c r="AF5945" s="9">
        <v>0</v>
      </c>
      <c r="AG5945" s="9">
        <v>0</v>
      </c>
      <c r="AH5945" s="9">
        <v>0</v>
      </c>
      <c r="AI5945" s="9">
        <v>0</v>
      </c>
      <c r="AJ5945" s="9">
        <v>0</v>
      </c>
      <c r="AK5945" s="9">
        <v>0</v>
      </c>
      <c r="AL5945" s="9">
        <v>0</v>
      </c>
      <c r="AM5945" s="9">
        <v>0</v>
      </c>
      <c r="AN5945" s="9">
        <v>0</v>
      </c>
      <c r="AO5945" s="9">
        <v>0</v>
      </c>
      <c r="AP5945" s="9">
        <v>0</v>
      </c>
      <c r="AQ5945" s="9">
        <v>0</v>
      </c>
      <c r="AR5945" s="9">
        <v>0</v>
      </c>
      <c r="AS5945" s="9">
        <v>0</v>
      </c>
      <c r="AT5945" s="9">
        <v>0</v>
      </c>
      <c r="AU5945" s="9">
        <v>0</v>
      </c>
      <c r="AV5945" s="9">
        <v>0</v>
      </c>
      <c r="AW5945" s="9">
        <v>0</v>
      </c>
      <c r="AX5945" s="9">
        <v>0</v>
      </c>
      <c r="AY5945" s="9">
        <v>0</v>
      </c>
      <c r="AZ5945" s="9">
        <v>0</v>
      </c>
      <c r="BA5945" s="9">
        <v>0</v>
      </c>
      <c r="BB5945" s="9">
        <v>0</v>
      </c>
      <c r="BC5945" s="9">
        <v>0</v>
      </c>
    </row>
    <row r="5946" spans="2:55" x14ac:dyDescent="0.45">
      <c r="B5946" s="25">
        <v>5939</v>
      </c>
      <c r="D5946" s="9" t="s">
        <v>78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  <c r="J5946" s="9">
        <v>0</v>
      </c>
      <c r="K5946" s="9">
        <v>0</v>
      </c>
      <c r="L5946" s="9">
        <v>0</v>
      </c>
      <c r="M5946" s="9">
        <v>0</v>
      </c>
      <c r="N5946" s="9">
        <v>0</v>
      </c>
      <c r="O5946" s="9">
        <v>0</v>
      </c>
      <c r="P5946" s="9">
        <v>0</v>
      </c>
      <c r="Q5946" s="9">
        <v>0</v>
      </c>
      <c r="R5946" s="9">
        <v>0</v>
      </c>
      <c r="S5946" s="9">
        <v>0</v>
      </c>
      <c r="T5946" s="9">
        <v>0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0</v>
      </c>
      <c r="AB5946" s="9">
        <v>0</v>
      </c>
      <c r="AC5946" s="9">
        <v>0</v>
      </c>
      <c r="AD5946" s="9">
        <v>0</v>
      </c>
      <c r="AE5946" s="9">
        <v>0</v>
      </c>
      <c r="AF5946" s="9">
        <v>0</v>
      </c>
      <c r="AG5946" s="9">
        <v>0</v>
      </c>
      <c r="AH5946" s="9">
        <v>0</v>
      </c>
      <c r="AI5946" s="9">
        <v>0</v>
      </c>
      <c r="AJ5946" s="9">
        <v>0</v>
      </c>
      <c r="AK5946" s="9">
        <v>0</v>
      </c>
      <c r="AL5946" s="9">
        <v>0</v>
      </c>
      <c r="AM5946" s="9">
        <v>0</v>
      </c>
      <c r="AN5946" s="9">
        <v>0</v>
      </c>
      <c r="AO5946" s="9">
        <v>0</v>
      </c>
      <c r="AP5946" s="9">
        <v>0</v>
      </c>
      <c r="AQ5946" s="9">
        <v>0</v>
      </c>
      <c r="AR5946" s="9">
        <v>0</v>
      </c>
      <c r="AS5946" s="9">
        <v>0</v>
      </c>
      <c r="AT5946" s="9">
        <v>0</v>
      </c>
      <c r="AU5946" s="9">
        <v>0</v>
      </c>
      <c r="AV5946" s="9">
        <v>0</v>
      </c>
      <c r="AW5946" s="9">
        <v>0</v>
      </c>
      <c r="AX5946" s="9">
        <v>0</v>
      </c>
      <c r="AY5946" s="9">
        <v>0</v>
      </c>
      <c r="AZ5946" s="9">
        <v>0</v>
      </c>
      <c r="BA5946" s="9">
        <v>0</v>
      </c>
      <c r="BB5946" s="9">
        <v>0</v>
      </c>
      <c r="BC5946" s="9">
        <v>0</v>
      </c>
    </row>
    <row r="5947" spans="2:55" x14ac:dyDescent="0.45">
      <c r="B5947" s="25">
        <v>5940</v>
      </c>
      <c r="D5947" s="9" t="s">
        <v>79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0</v>
      </c>
      <c r="Q5947" s="9">
        <v>0</v>
      </c>
      <c r="R5947" s="9">
        <v>0</v>
      </c>
      <c r="S5947" s="9">
        <v>4</v>
      </c>
      <c r="T5947" s="9">
        <v>0</v>
      </c>
      <c r="U5947" s="9">
        <v>0</v>
      </c>
      <c r="V5947" s="9">
        <v>0</v>
      </c>
      <c r="W5947" s="9">
        <v>0</v>
      </c>
      <c r="X5947" s="9">
        <v>0</v>
      </c>
      <c r="Y5947" s="9">
        <v>0</v>
      </c>
      <c r="Z5947" s="9">
        <v>0</v>
      </c>
      <c r="AA5947" s="9">
        <v>0</v>
      </c>
      <c r="AB5947" s="9">
        <v>0</v>
      </c>
      <c r="AC5947" s="9">
        <v>0</v>
      </c>
      <c r="AD5947" s="9">
        <v>0</v>
      </c>
      <c r="AE5947" s="9">
        <v>0</v>
      </c>
      <c r="AF5947" s="9">
        <v>0</v>
      </c>
      <c r="AG5947" s="9">
        <v>0</v>
      </c>
      <c r="AH5947" s="9">
        <v>0</v>
      </c>
      <c r="AI5947" s="9">
        <v>0</v>
      </c>
      <c r="AJ5947" s="9">
        <v>0</v>
      </c>
      <c r="AK5947" s="9">
        <v>0</v>
      </c>
      <c r="AL5947" s="9">
        <v>0</v>
      </c>
      <c r="AM5947" s="9">
        <v>0</v>
      </c>
      <c r="AN5947" s="9">
        <v>0</v>
      </c>
      <c r="AO5947" s="9">
        <v>0</v>
      </c>
      <c r="AP5947" s="9">
        <v>0</v>
      </c>
      <c r="AQ5947" s="9">
        <v>0</v>
      </c>
      <c r="AR5947" s="9">
        <v>0</v>
      </c>
      <c r="AS5947" s="9">
        <v>0</v>
      </c>
      <c r="AT5947" s="9">
        <v>0</v>
      </c>
      <c r="AU5947" s="9">
        <v>0</v>
      </c>
      <c r="AV5947" s="9">
        <v>0</v>
      </c>
      <c r="AW5947" s="9">
        <v>0</v>
      </c>
      <c r="AX5947" s="9">
        <v>0</v>
      </c>
      <c r="AY5947" s="9">
        <v>0</v>
      </c>
      <c r="AZ5947" s="9">
        <v>0</v>
      </c>
      <c r="BA5947" s="9">
        <v>0</v>
      </c>
      <c r="BB5947" s="9">
        <v>0</v>
      </c>
      <c r="BC5947" s="9">
        <v>0</v>
      </c>
    </row>
    <row r="5948" spans="2:55" x14ac:dyDescent="0.45">
      <c r="B5948" s="25">
        <v>5941</v>
      </c>
      <c r="D5948" s="9" t="s">
        <v>80</v>
      </c>
      <c r="E5948" s="9">
        <v>0</v>
      </c>
      <c r="F5948" s="9">
        <v>0</v>
      </c>
      <c r="G5948" s="9">
        <v>3</v>
      </c>
      <c r="H5948" s="9">
        <v>4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  <c r="N5948" s="9">
        <v>0</v>
      </c>
      <c r="O5948" s="9">
        <v>0</v>
      </c>
      <c r="P5948" s="9">
        <v>0</v>
      </c>
      <c r="Q5948" s="9">
        <v>0</v>
      </c>
      <c r="R5948" s="9">
        <v>0</v>
      </c>
      <c r="S5948" s="9">
        <v>0</v>
      </c>
      <c r="T5948" s="9">
        <v>0</v>
      </c>
      <c r="U5948" s="9">
        <v>9</v>
      </c>
      <c r="V5948" s="9">
        <v>0</v>
      </c>
      <c r="W5948" s="9">
        <v>0</v>
      </c>
      <c r="X5948" s="9">
        <v>0</v>
      </c>
      <c r="Y5948" s="9">
        <v>0</v>
      </c>
      <c r="Z5948" s="9">
        <v>0</v>
      </c>
      <c r="AA5948" s="9">
        <v>0</v>
      </c>
      <c r="AB5948" s="9">
        <v>0</v>
      </c>
      <c r="AC5948" s="9">
        <v>0</v>
      </c>
      <c r="AD5948" s="9">
        <v>0</v>
      </c>
      <c r="AE5948" s="9">
        <v>0</v>
      </c>
      <c r="AF5948" s="9">
        <v>0</v>
      </c>
      <c r="AG5948" s="9">
        <v>0</v>
      </c>
      <c r="AH5948" s="9">
        <v>0</v>
      </c>
      <c r="AI5948" s="9">
        <v>0</v>
      </c>
      <c r="AJ5948" s="9">
        <v>0</v>
      </c>
      <c r="AK5948" s="9">
        <v>0</v>
      </c>
      <c r="AL5948" s="9">
        <v>0</v>
      </c>
      <c r="AM5948" s="9">
        <v>0</v>
      </c>
      <c r="AN5948" s="9">
        <v>0</v>
      </c>
      <c r="AO5948" s="9">
        <v>0</v>
      </c>
      <c r="AP5948" s="9">
        <v>0</v>
      </c>
      <c r="AQ5948" s="9">
        <v>0</v>
      </c>
      <c r="AR5948" s="9">
        <v>0</v>
      </c>
      <c r="AS5948" s="9">
        <v>0</v>
      </c>
      <c r="AT5948" s="9">
        <v>0</v>
      </c>
      <c r="AU5948" s="9">
        <v>0</v>
      </c>
      <c r="AV5948" s="9">
        <v>0</v>
      </c>
      <c r="AW5948" s="9">
        <v>0</v>
      </c>
      <c r="AX5948" s="9">
        <v>0</v>
      </c>
      <c r="AY5948" s="9">
        <v>5</v>
      </c>
      <c r="AZ5948" s="9">
        <v>3</v>
      </c>
      <c r="BA5948" s="9">
        <v>0</v>
      </c>
      <c r="BB5948" s="9">
        <v>0</v>
      </c>
      <c r="BC5948" s="9">
        <v>0</v>
      </c>
    </row>
    <row r="5949" spans="2:55" x14ac:dyDescent="0.45">
      <c r="B5949" s="25">
        <v>5942</v>
      </c>
      <c r="D5949" s="9" t="s">
        <v>81</v>
      </c>
      <c r="E5949" s="9">
        <v>0</v>
      </c>
      <c r="F5949" s="9">
        <v>0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0</v>
      </c>
      <c r="N5949" s="9">
        <v>0</v>
      </c>
      <c r="O5949" s="9">
        <v>0</v>
      </c>
      <c r="P5949" s="9">
        <v>0</v>
      </c>
      <c r="Q5949" s="9">
        <v>0</v>
      </c>
      <c r="R5949" s="9">
        <v>0</v>
      </c>
      <c r="S5949" s="9">
        <v>0</v>
      </c>
      <c r="T5949" s="9">
        <v>0</v>
      </c>
      <c r="U5949" s="9">
        <v>0</v>
      </c>
      <c r="V5949" s="9">
        <v>0</v>
      </c>
      <c r="W5949" s="9">
        <v>0</v>
      </c>
      <c r="X5949" s="9">
        <v>0</v>
      </c>
      <c r="Y5949" s="9">
        <v>0</v>
      </c>
      <c r="Z5949" s="9">
        <v>0</v>
      </c>
      <c r="AA5949" s="9">
        <v>0</v>
      </c>
      <c r="AB5949" s="9">
        <v>0</v>
      </c>
      <c r="AC5949" s="9">
        <v>0</v>
      </c>
      <c r="AD5949" s="9">
        <v>0</v>
      </c>
      <c r="AE5949" s="9">
        <v>0</v>
      </c>
      <c r="AF5949" s="9">
        <v>0</v>
      </c>
      <c r="AG5949" s="9">
        <v>0</v>
      </c>
      <c r="AH5949" s="9">
        <v>0</v>
      </c>
      <c r="AI5949" s="9">
        <v>0</v>
      </c>
      <c r="AJ5949" s="9">
        <v>0</v>
      </c>
      <c r="AK5949" s="9">
        <v>0</v>
      </c>
      <c r="AL5949" s="9">
        <v>0</v>
      </c>
      <c r="AM5949" s="9">
        <v>0</v>
      </c>
      <c r="AN5949" s="9">
        <v>0</v>
      </c>
      <c r="AO5949" s="9">
        <v>0</v>
      </c>
      <c r="AP5949" s="9">
        <v>0</v>
      </c>
      <c r="AQ5949" s="9">
        <v>0</v>
      </c>
      <c r="AR5949" s="9">
        <v>0</v>
      </c>
      <c r="AS5949" s="9">
        <v>0</v>
      </c>
      <c r="AT5949" s="9">
        <v>0</v>
      </c>
      <c r="AU5949" s="9">
        <v>0</v>
      </c>
      <c r="AV5949" s="9">
        <v>0</v>
      </c>
      <c r="AW5949" s="9">
        <v>0</v>
      </c>
      <c r="AX5949" s="9">
        <v>0</v>
      </c>
      <c r="AY5949" s="9">
        <v>0</v>
      </c>
      <c r="AZ5949" s="9">
        <v>0</v>
      </c>
      <c r="BA5949" s="9">
        <v>0</v>
      </c>
      <c r="BB5949" s="9">
        <v>0</v>
      </c>
      <c r="BC5949" s="9">
        <v>0</v>
      </c>
    </row>
    <row r="5950" spans="2:55" x14ac:dyDescent="0.45">
      <c r="B5950" s="25">
        <v>5943</v>
      </c>
      <c r="D5950" s="9" t="s">
        <v>82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0</v>
      </c>
      <c r="M5950" s="9">
        <v>0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0</v>
      </c>
      <c r="T5950" s="9">
        <v>0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  <c r="AB5950" s="9">
        <v>0</v>
      </c>
      <c r="AC5950" s="9">
        <v>0</v>
      </c>
      <c r="AD5950" s="9">
        <v>0</v>
      </c>
      <c r="AE5950" s="9">
        <v>0</v>
      </c>
      <c r="AF5950" s="9">
        <v>0</v>
      </c>
      <c r="AG5950" s="9">
        <v>0</v>
      </c>
      <c r="AH5950" s="9">
        <v>0</v>
      </c>
      <c r="AI5950" s="9">
        <v>0</v>
      </c>
      <c r="AJ5950" s="9">
        <v>0</v>
      </c>
      <c r="AK5950" s="9">
        <v>0</v>
      </c>
      <c r="AL5950" s="9">
        <v>0</v>
      </c>
      <c r="AM5950" s="9">
        <v>0</v>
      </c>
      <c r="AN5950" s="9">
        <v>0</v>
      </c>
      <c r="AO5950" s="9">
        <v>0</v>
      </c>
      <c r="AP5950" s="9">
        <v>0</v>
      </c>
      <c r="AQ5950" s="9">
        <v>0</v>
      </c>
      <c r="AR5950" s="9">
        <v>0</v>
      </c>
      <c r="AS5950" s="9">
        <v>0</v>
      </c>
      <c r="AT5950" s="9">
        <v>0</v>
      </c>
      <c r="AU5950" s="9">
        <v>0</v>
      </c>
      <c r="AV5950" s="9">
        <v>0</v>
      </c>
      <c r="AW5950" s="9">
        <v>0</v>
      </c>
      <c r="AX5950" s="9">
        <v>0</v>
      </c>
      <c r="AY5950" s="9">
        <v>0</v>
      </c>
      <c r="AZ5950" s="9">
        <v>0</v>
      </c>
      <c r="BA5950" s="9">
        <v>0</v>
      </c>
      <c r="BB5950" s="9">
        <v>0</v>
      </c>
      <c r="BC5950" s="9">
        <v>0</v>
      </c>
    </row>
    <row r="5951" spans="2:55" x14ac:dyDescent="0.45">
      <c r="B5951" s="25">
        <v>5944</v>
      </c>
      <c r="D5951" s="9" t="s">
        <v>83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  <c r="J5951" s="9">
        <v>0</v>
      </c>
      <c r="K5951" s="9">
        <v>0</v>
      </c>
      <c r="L5951" s="9">
        <v>0</v>
      </c>
      <c r="M5951" s="9">
        <v>0</v>
      </c>
      <c r="N5951" s="9">
        <v>0</v>
      </c>
      <c r="O5951" s="9">
        <v>0</v>
      </c>
      <c r="P5951" s="9">
        <v>0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0</v>
      </c>
      <c r="AB5951" s="9">
        <v>0</v>
      </c>
      <c r="AC5951" s="9">
        <v>0</v>
      </c>
      <c r="AD5951" s="9">
        <v>0</v>
      </c>
      <c r="AE5951" s="9">
        <v>0</v>
      </c>
      <c r="AF5951" s="9">
        <v>0</v>
      </c>
      <c r="AG5951" s="9">
        <v>0</v>
      </c>
      <c r="AH5951" s="9">
        <v>0</v>
      </c>
      <c r="AI5951" s="9">
        <v>0</v>
      </c>
      <c r="AJ5951" s="9">
        <v>0</v>
      </c>
      <c r="AK5951" s="9">
        <v>0</v>
      </c>
      <c r="AL5951" s="9">
        <v>0</v>
      </c>
      <c r="AM5951" s="9">
        <v>0</v>
      </c>
      <c r="AN5951" s="9">
        <v>0</v>
      </c>
      <c r="AO5951" s="9">
        <v>0</v>
      </c>
      <c r="AP5951" s="9">
        <v>0</v>
      </c>
      <c r="AQ5951" s="9">
        <v>0</v>
      </c>
      <c r="AR5951" s="9">
        <v>0</v>
      </c>
      <c r="AS5951" s="9">
        <v>0</v>
      </c>
      <c r="AT5951" s="9">
        <v>0</v>
      </c>
      <c r="AU5951" s="9">
        <v>0</v>
      </c>
      <c r="AV5951" s="9">
        <v>0</v>
      </c>
      <c r="AW5951" s="9">
        <v>0</v>
      </c>
      <c r="AX5951" s="9">
        <v>0</v>
      </c>
      <c r="AY5951" s="9">
        <v>0</v>
      </c>
      <c r="AZ5951" s="9">
        <v>0</v>
      </c>
      <c r="BA5951" s="9">
        <v>0</v>
      </c>
      <c r="BB5951" s="9">
        <v>0</v>
      </c>
      <c r="BC5951" s="9">
        <v>0</v>
      </c>
    </row>
    <row r="5952" spans="2:55" x14ac:dyDescent="0.45">
      <c r="B5952" s="25">
        <v>5945</v>
      </c>
      <c r="D5952" s="9" t="s">
        <v>84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  <c r="J5952" s="9">
        <v>0</v>
      </c>
      <c r="K5952" s="9">
        <v>0</v>
      </c>
      <c r="L5952" s="9">
        <v>0</v>
      </c>
      <c r="M5952" s="9">
        <v>0</v>
      </c>
      <c r="N5952" s="9">
        <v>0</v>
      </c>
      <c r="O5952" s="9">
        <v>0</v>
      </c>
      <c r="P5952" s="9">
        <v>0</v>
      </c>
      <c r="Q5952" s="9">
        <v>0</v>
      </c>
      <c r="R5952" s="9">
        <v>0</v>
      </c>
      <c r="S5952" s="9">
        <v>0</v>
      </c>
      <c r="T5952" s="9">
        <v>0</v>
      </c>
      <c r="U5952" s="9">
        <v>0</v>
      </c>
      <c r="V5952" s="9">
        <v>0</v>
      </c>
      <c r="W5952" s="9">
        <v>0</v>
      </c>
      <c r="X5952" s="9">
        <v>0</v>
      </c>
      <c r="Y5952" s="9">
        <v>0</v>
      </c>
      <c r="Z5952" s="9">
        <v>0</v>
      </c>
      <c r="AA5952" s="9">
        <v>0</v>
      </c>
      <c r="AB5952" s="9">
        <v>0</v>
      </c>
      <c r="AC5952" s="9">
        <v>0</v>
      </c>
      <c r="AD5952" s="9">
        <v>0</v>
      </c>
      <c r="AE5952" s="9">
        <v>0</v>
      </c>
      <c r="AF5952" s="9">
        <v>0</v>
      </c>
      <c r="AG5952" s="9">
        <v>0</v>
      </c>
      <c r="AH5952" s="9">
        <v>0</v>
      </c>
      <c r="AI5952" s="9">
        <v>0</v>
      </c>
      <c r="AJ5952" s="9">
        <v>0</v>
      </c>
      <c r="AK5952" s="9">
        <v>0</v>
      </c>
      <c r="AL5952" s="9">
        <v>0</v>
      </c>
      <c r="AM5952" s="9">
        <v>0</v>
      </c>
      <c r="AN5952" s="9">
        <v>0</v>
      </c>
      <c r="AO5952" s="9">
        <v>0</v>
      </c>
      <c r="AP5952" s="9">
        <v>0</v>
      </c>
      <c r="AQ5952" s="9">
        <v>0</v>
      </c>
      <c r="AR5952" s="9">
        <v>0</v>
      </c>
      <c r="AS5952" s="9">
        <v>0</v>
      </c>
      <c r="AT5952" s="9">
        <v>0</v>
      </c>
      <c r="AU5952" s="9">
        <v>0</v>
      </c>
      <c r="AV5952" s="9">
        <v>0</v>
      </c>
      <c r="AW5952" s="9">
        <v>0</v>
      </c>
      <c r="AX5952" s="9">
        <v>0</v>
      </c>
      <c r="AY5952" s="9">
        <v>0</v>
      </c>
      <c r="AZ5952" s="9">
        <v>0</v>
      </c>
      <c r="BA5952" s="9">
        <v>0</v>
      </c>
      <c r="BB5952" s="9">
        <v>0</v>
      </c>
      <c r="BC5952" s="9">
        <v>0</v>
      </c>
    </row>
    <row r="5953" spans="2:55" x14ac:dyDescent="0.45">
      <c r="B5953" s="25">
        <v>5946</v>
      </c>
      <c r="D5953" s="9" t="s">
        <v>85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  <c r="J5953" s="9">
        <v>0</v>
      </c>
      <c r="K5953" s="9">
        <v>0</v>
      </c>
      <c r="L5953" s="9">
        <v>0</v>
      </c>
      <c r="M5953" s="9">
        <v>0</v>
      </c>
      <c r="N5953" s="9">
        <v>0</v>
      </c>
      <c r="O5953" s="9">
        <v>0</v>
      </c>
      <c r="P5953" s="9">
        <v>0</v>
      </c>
      <c r="Q5953" s="9">
        <v>0</v>
      </c>
      <c r="R5953" s="9">
        <v>0</v>
      </c>
      <c r="S5953" s="9">
        <v>0</v>
      </c>
      <c r="T5953" s="9">
        <v>0</v>
      </c>
      <c r="U5953" s="9">
        <v>0</v>
      </c>
      <c r="V5953" s="9">
        <v>0</v>
      </c>
      <c r="W5953" s="9">
        <v>0</v>
      </c>
      <c r="X5953" s="9">
        <v>0</v>
      </c>
      <c r="Y5953" s="9">
        <v>0</v>
      </c>
      <c r="Z5953" s="9">
        <v>0</v>
      </c>
      <c r="AA5953" s="9">
        <v>0</v>
      </c>
      <c r="AB5953" s="9">
        <v>0</v>
      </c>
      <c r="AC5953" s="9">
        <v>0</v>
      </c>
      <c r="AD5953" s="9">
        <v>0</v>
      </c>
      <c r="AE5953" s="9">
        <v>0</v>
      </c>
      <c r="AF5953" s="9">
        <v>0</v>
      </c>
      <c r="AG5953" s="9">
        <v>0</v>
      </c>
      <c r="AH5953" s="9">
        <v>0</v>
      </c>
      <c r="AI5953" s="9">
        <v>0</v>
      </c>
      <c r="AJ5953" s="9">
        <v>0</v>
      </c>
      <c r="AK5953" s="9">
        <v>0</v>
      </c>
      <c r="AL5953" s="9">
        <v>0</v>
      </c>
      <c r="AM5953" s="9">
        <v>0</v>
      </c>
      <c r="AN5953" s="9">
        <v>0</v>
      </c>
      <c r="AO5953" s="9">
        <v>0</v>
      </c>
      <c r="AP5953" s="9">
        <v>0</v>
      </c>
      <c r="AQ5953" s="9">
        <v>0</v>
      </c>
      <c r="AR5953" s="9">
        <v>0</v>
      </c>
      <c r="AS5953" s="9">
        <v>0</v>
      </c>
      <c r="AT5953" s="9">
        <v>0</v>
      </c>
      <c r="AU5953" s="9">
        <v>0</v>
      </c>
      <c r="AV5953" s="9">
        <v>0</v>
      </c>
      <c r="AW5953" s="9">
        <v>0</v>
      </c>
      <c r="AX5953" s="9">
        <v>0</v>
      </c>
      <c r="AY5953" s="9">
        <v>0</v>
      </c>
      <c r="AZ5953" s="9">
        <v>0</v>
      </c>
      <c r="BA5953" s="9">
        <v>0</v>
      </c>
      <c r="BB5953" s="9">
        <v>0</v>
      </c>
      <c r="BC5953" s="9">
        <v>0</v>
      </c>
    </row>
    <row r="5954" spans="2:55" x14ac:dyDescent="0.45">
      <c r="B5954" s="25">
        <v>5947</v>
      </c>
      <c r="D5954" s="9" t="s">
        <v>86</v>
      </c>
      <c r="E5954" s="9">
        <v>0</v>
      </c>
      <c r="F5954" s="9">
        <v>0</v>
      </c>
      <c r="G5954" s="9">
        <v>0</v>
      </c>
      <c r="H5954" s="9">
        <v>0</v>
      </c>
      <c r="I5954" s="9">
        <v>5</v>
      </c>
      <c r="J5954" s="9">
        <v>0</v>
      </c>
      <c r="K5954" s="9">
        <v>0</v>
      </c>
      <c r="L5954" s="9">
        <v>0</v>
      </c>
      <c r="M5954" s="9">
        <v>0</v>
      </c>
      <c r="N5954" s="9">
        <v>0</v>
      </c>
      <c r="O5954" s="9">
        <v>0</v>
      </c>
      <c r="P5954" s="9">
        <v>0</v>
      </c>
      <c r="Q5954" s="9">
        <v>0</v>
      </c>
      <c r="R5954" s="9">
        <v>0</v>
      </c>
      <c r="S5954" s="9">
        <v>0</v>
      </c>
      <c r="T5954" s="9">
        <v>0</v>
      </c>
      <c r="U5954" s="9">
        <v>0</v>
      </c>
      <c r="V5954" s="9">
        <v>0</v>
      </c>
      <c r="W5954" s="9">
        <v>0</v>
      </c>
      <c r="X5954" s="9">
        <v>0</v>
      </c>
      <c r="Y5954" s="9">
        <v>0</v>
      </c>
      <c r="Z5954" s="9">
        <v>0</v>
      </c>
      <c r="AA5954" s="9">
        <v>0</v>
      </c>
      <c r="AB5954" s="9">
        <v>0</v>
      </c>
      <c r="AC5954" s="9">
        <v>0</v>
      </c>
      <c r="AD5954" s="9">
        <v>0</v>
      </c>
      <c r="AE5954" s="9">
        <v>0</v>
      </c>
      <c r="AF5954" s="9">
        <v>0</v>
      </c>
      <c r="AG5954" s="9">
        <v>0</v>
      </c>
      <c r="AH5954" s="9">
        <v>0</v>
      </c>
      <c r="AI5954" s="9">
        <v>0</v>
      </c>
      <c r="AJ5954" s="9">
        <v>0</v>
      </c>
      <c r="AK5954" s="9">
        <v>0</v>
      </c>
      <c r="AL5954" s="9">
        <v>0</v>
      </c>
      <c r="AM5954" s="9">
        <v>0</v>
      </c>
      <c r="AN5954" s="9">
        <v>0</v>
      </c>
      <c r="AO5954" s="9">
        <v>0</v>
      </c>
      <c r="AP5954" s="9">
        <v>0</v>
      </c>
      <c r="AQ5954" s="9">
        <v>0</v>
      </c>
      <c r="AR5954" s="9">
        <v>0</v>
      </c>
      <c r="AS5954" s="9">
        <v>0</v>
      </c>
      <c r="AT5954" s="9">
        <v>0</v>
      </c>
      <c r="AU5954" s="9">
        <v>0</v>
      </c>
      <c r="AV5954" s="9">
        <v>0</v>
      </c>
      <c r="AW5954" s="9">
        <v>0</v>
      </c>
      <c r="AX5954" s="9">
        <v>0</v>
      </c>
      <c r="AY5954" s="9">
        <v>0</v>
      </c>
      <c r="AZ5954" s="9">
        <v>0</v>
      </c>
      <c r="BA5954" s="9">
        <v>0</v>
      </c>
      <c r="BB5954" s="9">
        <v>0</v>
      </c>
      <c r="BC5954" s="9">
        <v>0</v>
      </c>
    </row>
    <row r="5955" spans="2:55" x14ac:dyDescent="0.45">
      <c r="B5955" s="25">
        <v>5948</v>
      </c>
      <c r="D5955" s="9" t="s">
        <v>87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>
        <v>0</v>
      </c>
      <c r="S5955" s="9">
        <v>0</v>
      </c>
      <c r="T5955" s="9">
        <v>0</v>
      </c>
      <c r="U5955" s="9">
        <v>0</v>
      </c>
      <c r="V5955" s="9">
        <v>0</v>
      </c>
      <c r="W5955" s="9">
        <v>0</v>
      </c>
      <c r="X5955" s="9">
        <v>0</v>
      </c>
      <c r="Y5955" s="9">
        <v>0</v>
      </c>
      <c r="Z5955" s="9">
        <v>0</v>
      </c>
      <c r="AA5955" s="9">
        <v>0</v>
      </c>
      <c r="AB5955" s="9">
        <v>0</v>
      </c>
      <c r="AC5955" s="9">
        <v>0</v>
      </c>
      <c r="AD5955" s="9">
        <v>0</v>
      </c>
      <c r="AE5955" s="9">
        <v>0</v>
      </c>
      <c r="AF5955" s="9">
        <v>0</v>
      </c>
      <c r="AG5955" s="9">
        <v>0</v>
      </c>
      <c r="AH5955" s="9">
        <v>0</v>
      </c>
      <c r="AI5955" s="9">
        <v>0</v>
      </c>
      <c r="AJ5955" s="9">
        <v>0</v>
      </c>
      <c r="AK5955" s="9">
        <v>0</v>
      </c>
      <c r="AL5955" s="9">
        <v>0</v>
      </c>
      <c r="AM5955" s="9">
        <v>0</v>
      </c>
      <c r="AN5955" s="9">
        <v>0</v>
      </c>
      <c r="AO5955" s="9">
        <v>0</v>
      </c>
      <c r="AP5955" s="9">
        <v>0</v>
      </c>
      <c r="AQ5955" s="9">
        <v>0</v>
      </c>
      <c r="AR5955" s="9">
        <v>0</v>
      </c>
      <c r="AS5955" s="9">
        <v>0</v>
      </c>
      <c r="AT5955" s="9">
        <v>0</v>
      </c>
      <c r="AU5955" s="9">
        <v>0</v>
      </c>
      <c r="AV5955" s="9">
        <v>0</v>
      </c>
      <c r="AW5955" s="9">
        <v>0</v>
      </c>
      <c r="AX5955" s="9">
        <v>0</v>
      </c>
      <c r="AY5955" s="9">
        <v>0</v>
      </c>
      <c r="AZ5955" s="9">
        <v>0</v>
      </c>
      <c r="BA5955" s="9">
        <v>0</v>
      </c>
      <c r="BB5955" s="9">
        <v>0</v>
      </c>
      <c r="BC5955" s="9">
        <v>0</v>
      </c>
    </row>
    <row r="5956" spans="2:55" x14ac:dyDescent="0.45">
      <c r="B5956" s="25">
        <v>5949</v>
      </c>
      <c r="D5956" s="9" t="s">
        <v>88</v>
      </c>
      <c r="E5956" s="9">
        <v>0</v>
      </c>
      <c r="F5956" s="9">
        <v>0</v>
      </c>
      <c r="G5956" s="9">
        <v>0</v>
      </c>
      <c r="H5956" s="9">
        <v>0</v>
      </c>
      <c r="I5956" s="9">
        <v>0</v>
      </c>
      <c r="J5956" s="9">
        <v>0</v>
      </c>
      <c r="K5956" s="9">
        <v>0</v>
      </c>
      <c r="L5956" s="9">
        <v>0</v>
      </c>
      <c r="M5956" s="9">
        <v>0</v>
      </c>
      <c r="N5956" s="9">
        <v>0</v>
      </c>
      <c r="O5956" s="9">
        <v>6</v>
      </c>
      <c r="P5956" s="9">
        <v>0</v>
      </c>
      <c r="Q5956" s="9">
        <v>0</v>
      </c>
      <c r="R5956" s="9">
        <v>0</v>
      </c>
      <c r="S5956" s="9">
        <v>0</v>
      </c>
      <c r="T5956" s="9">
        <v>0</v>
      </c>
      <c r="U5956" s="9">
        <v>0</v>
      </c>
      <c r="V5956" s="9">
        <v>0</v>
      </c>
      <c r="W5956" s="9">
        <v>0</v>
      </c>
      <c r="X5956" s="9">
        <v>0</v>
      </c>
      <c r="Y5956" s="9">
        <v>0</v>
      </c>
      <c r="Z5956" s="9">
        <v>0</v>
      </c>
      <c r="AA5956" s="9">
        <v>4</v>
      </c>
      <c r="AB5956" s="9">
        <v>0</v>
      </c>
      <c r="AC5956" s="9">
        <v>0</v>
      </c>
      <c r="AD5956" s="9">
        <v>0</v>
      </c>
      <c r="AE5956" s="9">
        <v>0</v>
      </c>
      <c r="AF5956" s="9">
        <v>0</v>
      </c>
      <c r="AG5956" s="9">
        <v>0</v>
      </c>
      <c r="AH5956" s="9">
        <v>0</v>
      </c>
      <c r="AI5956" s="9">
        <v>0</v>
      </c>
      <c r="AJ5956" s="9">
        <v>0</v>
      </c>
      <c r="AK5956" s="9">
        <v>0</v>
      </c>
      <c r="AL5956" s="9">
        <v>0</v>
      </c>
      <c r="AM5956" s="9">
        <v>0</v>
      </c>
      <c r="AN5956" s="9">
        <v>0</v>
      </c>
      <c r="AO5956" s="9">
        <v>0</v>
      </c>
      <c r="AP5956" s="9">
        <v>0</v>
      </c>
      <c r="AQ5956" s="9">
        <v>0</v>
      </c>
      <c r="AR5956" s="9">
        <v>0</v>
      </c>
      <c r="AS5956" s="9">
        <v>0</v>
      </c>
      <c r="AT5956" s="9">
        <v>0</v>
      </c>
      <c r="AU5956" s="9">
        <v>0</v>
      </c>
      <c r="AV5956" s="9">
        <v>0</v>
      </c>
      <c r="AW5956" s="9">
        <v>0</v>
      </c>
      <c r="AX5956" s="9">
        <v>0</v>
      </c>
      <c r="AY5956" s="9">
        <v>0</v>
      </c>
      <c r="AZ5956" s="9">
        <v>0</v>
      </c>
      <c r="BA5956" s="9">
        <v>0</v>
      </c>
      <c r="BB5956" s="9">
        <v>0</v>
      </c>
      <c r="BC5956" s="9">
        <v>0</v>
      </c>
    </row>
    <row r="5957" spans="2:55" x14ac:dyDescent="0.45">
      <c r="B5957" s="25">
        <v>5950</v>
      </c>
      <c r="D5957" s="9" t="s">
        <v>89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43</v>
      </c>
      <c r="P5957" s="9">
        <v>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0</v>
      </c>
      <c r="X5957" s="9">
        <v>0</v>
      </c>
      <c r="Y5957" s="9">
        <v>0</v>
      </c>
      <c r="Z5957" s="9">
        <v>0</v>
      </c>
      <c r="AA5957" s="9">
        <v>0</v>
      </c>
      <c r="AB5957" s="9">
        <v>0</v>
      </c>
      <c r="AC5957" s="9">
        <v>0</v>
      </c>
      <c r="AD5957" s="9">
        <v>0</v>
      </c>
      <c r="AE5957" s="9">
        <v>0</v>
      </c>
      <c r="AF5957" s="9">
        <v>0</v>
      </c>
      <c r="AG5957" s="9">
        <v>0</v>
      </c>
      <c r="AH5957" s="9">
        <v>0</v>
      </c>
      <c r="AI5957" s="9">
        <v>0</v>
      </c>
      <c r="AJ5957" s="9">
        <v>0</v>
      </c>
      <c r="AK5957" s="9">
        <v>0</v>
      </c>
      <c r="AL5957" s="9">
        <v>0</v>
      </c>
      <c r="AM5957" s="9">
        <v>0</v>
      </c>
      <c r="AN5957" s="9">
        <v>0</v>
      </c>
      <c r="AO5957" s="9">
        <v>0</v>
      </c>
      <c r="AP5957" s="9">
        <v>0</v>
      </c>
      <c r="AQ5957" s="9">
        <v>0</v>
      </c>
      <c r="AR5957" s="9">
        <v>0</v>
      </c>
      <c r="AS5957" s="9">
        <v>0</v>
      </c>
      <c r="AT5957" s="9">
        <v>0</v>
      </c>
      <c r="AU5957" s="9">
        <v>0</v>
      </c>
      <c r="AV5957" s="9">
        <v>0</v>
      </c>
      <c r="AW5957" s="9">
        <v>0</v>
      </c>
      <c r="AX5957" s="9">
        <v>0</v>
      </c>
      <c r="AY5957" s="9">
        <v>0</v>
      </c>
      <c r="AZ5957" s="9">
        <v>0</v>
      </c>
      <c r="BA5957" s="9">
        <v>0</v>
      </c>
      <c r="BB5957" s="9">
        <v>0</v>
      </c>
      <c r="BC5957" s="9">
        <v>0</v>
      </c>
    </row>
    <row r="5958" spans="2:55" x14ac:dyDescent="0.45">
      <c r="B5958" s="25">
        <v>5951</v>
      </c>
      <c r="D5958" s="9" t="s">
        <v>90</v>
      </c>
      <c r="E5958" s="9">
        <v>0</v>
      </c>
      <c r="F5958" s="9">
        <v>0</v>
      </c>
      <c r="G5958" s="9">
        <v>0</v>
      </c>
      <c r="H5958" s="9">
        <v>0</v>
      </c>
      <c r="I5958" s="9">
        <v>0</v>
      </c>
      <c r="J5958" s="9">
        <v>0</v>
      </c>
      <c r="K5958" s="9">
        <v>0</v>
      </c>
      <c r="L5958" s="9">
        <v>0</v>
      </c>
      <c r="M5958" s="9">
        <v>0</v>
      </c>
      <c r="N5958" s="9">
        <v>0</v>
      </c>
      <c r="O5958" s="9">
        <v>93</v>
      </c>
      <c r="P5958" s="9">
        <v>0</v>
      </c>
      <c r="Q5958" s="9">
        <v>3</v>
      </c>
      <c r="R5958" s="9">
        <v>0</v>
      </c>
      <c r="S5958" s="9">
        <v>0</v>
      </c>
      <c r="T5958" s="9">
        <v>0</v>
      </c>
      <c r="U5958" s="9">
        <v>0</v>
      </c>
      <c r="V5958" s="9">
        <v>0</v>
      </c>
      <c r="W5958" s="9">
        <v>0</v>
      </c>
      <c r="X5958" s="9">
        <v>0</v>
      </c>
      <c r="Y5958" s="9">
        <v>0</v>
      </c>
      <c r="Z5958" s="9">
        <v>0</v>
      </c>
      <c r="AA5958" s="9">
        <v>5</v>
      </c>
      <c r="AB5958" s="9">
        <v>13</v>
      </c>
      <c r="AC5958" s="9">
        <v>0</v>
      </c>
      <c r="AD5958" s="9">
        <v>0</v>
      </c>
      <c r="AE5958" s="9">
        <v>0</v>
      </c>
      <c r="AF5958" s="9">
        <v>0</v>
      </c>
      <c r="AG5958" s="9">
        <v>0</v>
      </c>
      <c r="AH5958" s="9">
        <v>0</v>
      </c>
      <c r="AI5958" s="9">
        <v>0</v>
      </c>
      <c r="AJ5958" s="9">
        <v>0</v>
      </c>
      <c r="AK5958" s="9">
        <v>0</v>
      </c>
      <c r="AL5958" s="9">
        <v>0</v>
      </c>
      <c r="AM5958" s="9">
        <v>0</v>
      </c>
      <c r="AN5958" s="9">
        <v>0</v>
      </c>
      <c r="AO5958" s="9">
        <v>0</v>
      </c>
      <c r="AP5958" s="9">
        <v>0</v>
      </c>
      <c r="AQ5958" s="9">
        <v>0</v>
      </c>
      <c r="AR5958" s="9">
        <v>0</v>
      </c>
      <c r="AS5958" s="9">
        <v>0</v>
      </c>
      <c r="AT5958" s="9">
        <v>0</v>
      </c>
      <c r="AU5958" s="9">
        <v>0</v>
      </c>
      <c r="AV5958" s="9">
        <v>0</v>
      </c>
      <c r="AW5958" s="9">
        <v>0</v>
      </c>
      <c r="AX5958" s="9">
        <v>0</v>
      </c>
      <c r="AY5958" s="9">
        <v>0</v>
      </c>
      <c r="AZ5958" s="9">
        <v>0</v>
      </c>
      <c r="BA5958" s="9">
        <v>0</v>
      </c>
      <c r="BB5958" s="9">
        <v>0</v>
      </c>
      <c r="BC5958" s="9">
        <v>0</v>
      </c>
    </row>
    <row r="5959" spans="2:55" x14ac:dyDescent="0.45">
      <c r="B5959" s="25">
        <v>5952</v>
      </c>
      <c r="D5959" s="9" t="s">
        <v>91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4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0</v>
      </c>
      <c r="V5959" s="9">
        <v>0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  <c r="AC5959" s="9">
        <v>0</v>
      </c>
      <c r="AD5959" s="9">
        <v>0</v>
      </c>
      <c r="AE5959" s="9">
        <v>0</v>
      </c>
      <c r="AF5959" s="9">
        <v>0</v>
      </c>
      <c r="AG5959" s="9">
        <v>0</v>
      </c>
      <c r="AH5959" s="9">
        <v>0</v>
      </c>
      <c r="AI5959" s="9">
        <v>0</v>
      </c>
      <c r="AJ5959" s="9">
        <v>0</v>
      </c>
      <c r="AK5959" s="9">
        <v>0</v>
      </c>
      <c r="AL5959" s="9">
        <v>0</v>
      </c>
      <c r="AM5959" s="9">
        <v>0</v>
      </c>
      <c r="AN5959" s="9">
        <v>0</v>
      </c>
      <c r="AO5959" s="9">
        <v>0</v>
      </c>
      <c r="AP5959" s="9">
        <v>0</v>
      </c>
      <c r="AQ5959" s="9">
        <v>0</v>
      </c>
      <c r="AR5959" s="9">
        <v>0</v>
      </c>
      <c r="AS5959" s="9">
        <v>0</v>
      </c>
      <c r="AT5959" s="9">
        <v>0</v>
      </c>
      <c r="AU5959" s="9">
        <v>0</v>
      </c>
      <c r="AV5959" s="9">
        <v>0</v>
      </c>
      <c r="AW5959" s="9">
        <v>0</v>
      </c>
      <c r="AX5959" s="9">
        <v>0</v>
      </c>
      <c r="AY5959" s="9">
        <v>0</v>
      </c>
      <c r="AZ5959" s="9">
        <v>0</v>
      </c>
      <c r="BA5959" s="9">
        <v>0</v>
      </c>
      <c r="BB5959" s="9">
        <v>0</v>
      </c>
      <c r="BC5959" s="9">
        <v>0</v>
      </c>
    </row>
    <row r="5960" spans="2:55" x14ac:dyDescent="0.45">
      <c r="B5960" s="25">
        <v>5953</v>
      </c>
      <c r="D5960" s="9" t="s">
        <v>92</v>
      </c>
      <c r="E5960" s="9">
        <v>0</v>
      </c>
      <c r="F5960" s="9">
        <v>0</v>
      </c>
      <c r="G5960" s="9">
        <v>0</v>
      </c>
      <c r="H5960" s="9">
        <v>0</v>
      </c>
      <c r="I5960" s="9">
        <v>0</v>
      </c>
      <c r="J5960" s="9">
        <v>0</v>
      </c>
      <c r="K5960" s="9">
        <v>0</v>
      </c>
      <c r="L5960" s="9">
        <v>0</v>
      </c>
      <c r="M5960" s="9">
        <v>0</v>
      </c>
      <c r="N5960" s="9">
        <v>0</v>
      </c>
      <c r="O5960" s="9">
        <v>11</v>
      </c>
      <c r="P5960" s="9">
        <v>0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  <c r="AC5960" s="9">
        <v>0</v>
      </c>
      <c r="AD5960" s="9">
        <v>0</v>
      </c>
      <c r="AE5960" s="9">
        <v>0</v>
      </c>
      <c r="AF5960" s="9">
        <v>0</v>
      </c>
      <c r="AG5960" s="9">
        <v>0</v>
      </c>
      <c r="AH5960" s="9">
        <v>0</v>
      </c>
      <c r="AI5960" s="9">
        <v>0</v>
      </c>
      <c r="AJ5960" s="9">
        <v>0</v>
      </c>
      <c r="AK5960" s="9">
        <v>0</v>
      </c>
      <c r="AL5960" s="9">
        <v>0</v>
      </c>
      <c r="AM5960" s="9">
        <v>0</v>
      </c>
      <c r="AN5960" s="9">
        <v>0</v>
      </c>
      <c r="AO5960" s="9">
        <v>0</v>
      </c>
      <c r="AP5960" s="9">
        <v>0</v>
      </c>
      <c r="AQ5960" s="9">
        <v>0</v>
      </c>
      <c r="AR5960" s="9">
        <v>0</v>
      </c>
      <c r="AS5960" s="9">
        <v>0</v>
      </c>
      <c r="AT5960" s="9">
        <v>0</v>
      </c>
      <c r="AU5960" s="9">
        <v>0</v>
      </c>
      <c r="AV5960" s="9">
        <v>0</v>
      </c>
      <c r="AW5960" s="9">
        <v>0</v>
      </c>
      <c r="AX5960" s="9">
        <v>0</v>
      </c>
      <c r="AY5960" s="9">
        <v>0</v>
      </c>
      <c r="AZ5960" s="9">
        <v>0</v>
      </c>
      <c r="BA5960" s="9">
        <v>0</v>
      </c>
      <c r="BB5960" s="9">
        <v>0</v>
      </c>
      <c r="BC5960" s="9">
        <v>0</v>
      </c>
    </row>
    <row r="5961" spans="2:55" x14ac:dyDescent="0.45">
      <c r="B5961" s="25">
        <v>5954</v>
      </c>
      <c r="D5961" s="9" t="s">
        <v>93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>
        <v>0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  <c r="AC5961" s="9">
        <v>0</v>
      </c>
      <c r="AD5961" s="9">
        <v>0</v>
      </c>
      <c r="AE5961" s="9">
        <v>0</v>
      </c>
      <c r="AF5961" s="9">
        <v>0</v>
      </c>
      <c r="AG5961" s="9">
        <v>0</v>
      </c>
      <c r="AH5961" s="9">
        <v>0</v>
      </c>
      <c r="AI5961" s="9">
        <v>0</v>
      </c>
      <c r="AJ5961" s="9">
        <v>0</v>
      </c>
      <c r="AK5961" s="9">
        <v>0</v>
      </c>
      <c r="AL5961" s="9">
        <v>0</v>
      </c>
      <c r="AM5961" s="9">
        <v>0</v>
      </c>
      <c r="AN5961" s="9">
        <v>0</v>
      </c>
      <c r="AO5961" s="9">
        <v>0</v>
      </c>
      <c r="AP5961" s="9">
        <v>0</v>
      </c>
      <c r="AQ5961" s="9">
        <v>0</v>
      </c>
      <c r="AR5961" s="9">
        <v>0</v>
      </c>
      <c r="AS5961" s="9">
        <v>0</v>
      </c>
      <c r="AT5961" s="9">
        <v>0</v>
      </c>
      <c r="AU5961" s="9">
        <v>0</v>
      </c>
      <c r="AV5961" s="9">
        <v>0</v>
      </c>
      <c r="AW5961" s="9">
        <v>0</v>
      </c>
      <c r="AX5961" s="9">
        <v>0</v>
      </c>
      <c r="AY5961" s="9">
        <v>0</v>
      </c>
      <c r="AZ5961" s="9">
        <v>0</v>
      </c>
      <c r="BA5961" s="9">
        <v>0</v>
      </c>
      <c r="BB5961" s="9">
        <v>0</v>
      </c>
      <c r="BC5961" s="9">
        <v>0</v>
      </c>
    </row>
    <row r="5962" spans="2:55" x14ac:dyDescent="0.45">
      <c r="B5962" s="25">
        <v>5955</v>
      </c>
      <c r="D5962" s="9" t="s">
        <v>94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4</v>
      </c>
      <c r="N5962" s="9">
        <v>0</v>
      </c>
      <c r="O5962" s="9">
        <v>0</v>
      </c>
      <c r="P5962" s="9">
        <v>0</v>
      </c>
      <c r="Q5962" s="9">
        <v>0</v>
      </c>
      <c r="R5962" s="9">
        <v>0</v>
      </c>
      <c r="S5962" s="9">
        <v>0</v>
      </c>
      <c r="T5962" s="9">
        <v>0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0</v>
      </c>
      <c r="AA5962" s="9">
        <v>0</v>
      </c>
      <c r="AB5962" s="9">
        <v>0</v>
      </c>
      <c r="AC5962" s="9">
        <v>0</v>
      </c>
      <c r="AD5962" s="9">
        <v>0</v>
      </c>
      <c r="AE5962" s="9">
        <v>0</v>
      </c>
      <c r="AF5962" s="9">
        <v>0</v>
      </c>
      <c r="AG5962" s="9">
        <v>0</v>
      </c>
      <c r="AH5962" s="9">
        <v>0</v>
      </c>
      <c r="AI5962" s="9">
        <v>0</v>
      </c>
      <c r="AJ5962" s="9">
        <v>0</v>
      </c>
      <c r="AK5962" s="9">
        <v>0</v>
      </c>
      <c r="AL5962" s="9">
        <v>0</v>
      </c>
      <c r="AM5962" s="9">
        <v>0</v>
      </c>
      <c r="AN5962" s="9">
        <v>0</v>
      </c>
      <c r="AO5962" s="9">
        <v>0</v>
      </c>
      <c r="AP5962" s="9">
        <v>0</v>
      </c>
      <c r="AQ5962" s="9">
        <v>0</v>
      </c>
      <c r="AR5962" s="9">
        <v>0</v>
      </c>
      <c r="AS5962" s="9">
        <v>0</v>
      </c>
      <c r="AT5962" s="9">
        <v>0</v>
      </c>
      <c r="AU5962" s="9">
        <v>0</v>
      </c>
      <c r="AV5962" s="9">
        <v>0</v>
      </c>
      <c r="AW5962" s="9">
        <v>0</v>
      </c>
      <c r="AX5962" s="9">
        <v>0</v>
      </c>
      <c r="AY5962" s="9">
        <v>0</v>
      </c>
      <c r="AZ5962" s="9">
        <v>0</v>
      </c>
      <c r="BA5962" s="9">
        <v>0</v>
      </c>
      <c r="BB5962" s="9">
        <v>0</v>
      </c>
      <c r="BC5962" s="9">
        <v>0</v>
      </c>
    </row>
    <row r="5963" spans="2:55" x14ac:dyDescent="0.45">
      <c r="B5963" s="25">
        <v>5956</v>
      </c>
      <c r="D5963" s="9" t="s">
        <v>95</v>
      </c>
      <c r="E5963" s="9">
        <v>0</v>
      </c>
      <c r="F5963" s="9">
        <v>0</v>
      </c>
      <c r="G5963" s="9">
        <v>0</v>
      </c>
      <c r="H5963" s="9">
        <v>0</v>
      </c>
      <c r="I5963" s="9">
        <v>0</v>
      </c>
      <c r="J5963" s="9">
        <v>0</v>
      </c>
      <c r="K5963" s="9">
        <v>0</v>
      </c>
      <c r="L5963" s="9">
        <v>0</v>
      </c>
      <c r="M5963" s="9">
        <v>0</v>
      </c>
      <c r="N5963" s="9">
        <v>0</v>
      </c>
      <c r="O5963" s="9">
        <v>4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0</v>
      </c>
      <c r="V5963" s="9">
        <v>0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5</v>
      </c>
      <c r="AC5963" s="9">
        <v>0</v>
      </c>
      <c r="AD5963" s="9">
        <v>0</v>
      </c>
      <c r="AE5963" s="9">
        <v>0</v>
      </c>
      <c r="AF5963" s="9">
        <v>0</v>
      </c>
      <c r="AG5963" s="9">
        <v>0</v>
      </c>
      <c r="AH5963" s="9">
        <v>0</v>
      </c>
      <c r="AI5963" s="9">
        <v>0</v>
      </c>
      <c r="AJ5963" s="9">
        <v>0</v>
      </c>
      <c r="AK5963" s="9">
        <v>0</v>
      </c>
      <c r="AL5963" s="9">
        <v>0</v>
      </c>
      <c r="AM5963" s="9">
        <v>0</v>
      </c>
      <c r="AN5963" s="9">
        <v>0</v>
      </c>
      <c r="AO5963" s="9">
        <v>0</v>
      </c>
      <c r="AP5963" s="9">
        <v>0</v>
      </c>
      <c r="AQ5963" s="9">
        <v>0</v>
      </c>
      <c r="AR5963" s="9">
        <v>0</v>
      </c>
      <c r="AS5963" s="9">
        <v>0</v>
      </c>
      <c r="AT5963" s="9">
        <v>0</v>
      </c>
      <c r="AU5963" s="9">
        <v>0</v>
      </c>
      <c r="AV5963" s="9">
        <v>0</v>
      </c>
      <c r="AW5963" s="9">
        <v>0</v>
      </c>
      <c r="AX5963" s="9">
        <v>0</v>
      </c>
      <c r="AY5963" s="9">
        <v>0</v>
      </c>
      <c r="AZ5963" s="9">
        <v>0</v>
      </c>
      <c r="BA5963" s="9">
        <v>0</v>
      </c>
      <c r="BB5963" s="9">
        <v>0</v>
      </c>
      <c r="BC5963" s="9">
        <v>0</v>
      </c>
    </row>
    <row r="5964" spans="2:55" x14ac:dyDescent="0.45">
      <c r="B5964" s="25">
        <v>5957</v>
      </c>
      <c r="D5964" s="9" t="s">
        <v>96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0</v>
      </c>
      <c r="K5964" s="9">
        <v>0</v>
      </c>
      <c r="L5964" s="9">
        <v>0</v>
      </c>
      <c r="M5964" s="9">
        <v>0</v>
      </c>
      <c r="N5964" s="9">
        <v>0</v>
      </c>
      <c r="O5964" s="9">
        <v>0</v>
      </c>
      <c r="P5964" s="9">
        <v>0</v>
      </c>
      <c r="Q5964" s="9">
        <v>0</v>
      </c>
      <c r="R5964" s="9">
        <v>0</v>
      </c>
      <c r="S5964" s="9">
        <v>0</v>
      </c>
      <c r="T5964" s="9">
        <v>0</v>
      </c>
      <c r="U5964" s="9">
        <v>0</v>
      </c>
      <c r="V5964" s="9">
        <v>0</v>
      </c>
      <c r="W5964" s="9">
        <v>0</v>
      </c>
      <c r="X5964" s="9">
        <v>0</v>
      </c>
      <c r="Y5964" s="9">
        <v>0</v>
      </c>
      <c r="Z5964" s="9">
        <v>0</v>
      </c>
      <c r="AA5964" s="9">
        <v>0</v>
      </c>
      <c r="AB5964" s="9">
        <v>0</v>
      </c>
      <c r="AC5964" s="9">
        <v>0</v>
      </c>
      <c r="AD5964" s="9">
        <v>0</v>
      </c>
      <c r="AE5964" s="9">
        <v>0</v>
      </c>
      <c r="AF5964" s="9">
        <v>0</v>
      </c>
      <c r="AG5964" s="9">
        <v>0</v>
      </c>
      <c r="AH5964" s="9">
        <v>0</v>
      </c>
      <c r="AI5964" s="9">
        <v>0</v>
      </c>
      <c r="AJ5964" s="9">
        <v>0</v>
      </c>
      <c r="AK5964" s="9">
        <v>0</v>
      </c>
      <c r="AL5964" s="9">
        <v>0</v>
      </c>
      <c r="AM5964" s="9">
        <v>0</v>
      </c>
      <c r="AN5964" s="9">
        <v>0</v>
      </c>
      <c r="AO5964" s="9">
        <v>0</v>
      </c>
      <c r="AP5964" s="9">
        <v>0</v>
      </c>
      <c r="AQ5964" s="9">
        <v>0</v>
      </c>
      <c r="AR5964" s="9">
        <v>0</v>
      </c>
      <c r="AS5964" s="9">
        <v>0</v>
      </c>
      <c r="AT5964" s="9">
        <v>0</v>
      </c>
      <c r="AU5964" s="9">
        <v>0</v>
      </c>
      <c r="AV5964" s="9">
        <v>0</v>
      </c>
      <c r="AW5964" s="9">
        <v>0</v>
      </c>
      <c r="AX5964" s="9">
        <v>0</v>
      </c>
      <c r="AY5964" s="9">
        <v>0</v>
      </c>
      <c r="AZ5964" s="9">
        <v>0</v>
      </c>
      <c r="BA5964" s="9">
        <v>0</v>
      </c>
      <c r="BB5964" s="9">
        <v>0</v>
      </c>
      <c r="BC5964" s="9">
        <v>0</v>
      </c>
    </row>
    <row r="5965" spans="2:55" x14ac:dyDescent="0.45">
      <c r="B5965" s="25">
        <v>5958</v>
      </c>
      <c r="D5965" s="9" t="s">
        <v>97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  <c r="N5965" s="9">
        <v>0</v>
      </c>
      <c r="O5965" s="9">
        <v>11</v>
      </c>
      <c r="P5965" s="9">
        <v>0</v>
      </c>
      <c r="Q5965" s="9">
        <v>0</v>
      </c>
      <c r="R5965" s="9">
        <v>0</v>
      </c>
      <c r="S5965" s="9">
        <v>0</v>
      </c>
      <c r="T5965" s="9">
        <v>0</v>
      </c>
      <c r="U5965" s="9">
        <v>0</v>
      </c>
      <c r="V5965" s="9">
        <v>0</v>
      </c>
      <c r="W5965" s="9">
        <v>0</v>
      </c>
      <c r="X5965" s="9">
        <v>0</v>
      </c>
      <c r="Y5965" s="9">
        <v>0</v>
      </c>
      <c r="Z5965" s="9">
        <v>0</v>
      </c>
      <c r="AA5965" s="9">
        <v>0</v>
      </c>
      <c r="AB5965" s="9">
        <v>0</v>
      </c>
      <c r="AC5965" s="9">
        <v>0</v>
      </c>
      <c r="AD5965" s="9">
        <v>0</v>
      </c>
      <c r="AE5965" s="9">
        <v>0</v>
      </c>
      <c r="AF5965" s="9">
        <v>0</v>
      </c>
      <c r="AG5965" s="9">
        <v>0</v>
      </c>
      <c r="AH5965" s="9">
        <v>0</v>
      </c>
      <c r="AI5965" s="9">
        <v>0</v>
      </c>
      <c r="AJ5965" s="9">
        <v>0</v>
      </c>
      <c r="AK5965" s="9">
        <v>0</v>
      </c>
      <c r="AL5965" s="9">
        <v>0</v>
      </c>
      <c r="AM5965" s="9">
        <v>0</v>
      </c>
      <c r="AN5965" s="9">
        <v>0</v>
      </c>
      <c r="AO5965" s="9">
        <v>0</v>
      </c>
      <c r="AP5965" s="9">
        <v>0</v>
      </c>
      <c r="AQ5965" s="9">
        <v>0</v>
      </c>
      <c r="AR5965" s="9">
        <v>0</v>
      </c>
      <c r="AS5965" s="9">
        <v>0</v>
      </c>
      <c r="AT5965" s="9">
        <v>0</v>
      </c>
      <c r="AU5965" s="9">
        <v>0</v>
      </c>
      <c r="AV5965" s="9">
        <v>0</v>
      </c>
      <c r="AW5965" s="9">
        <v>0</v>
      </c>
      <c r="AX5965" s="9">
        <v>0</v>
      </c>
      <c r="AY5965" s="9">
        <v>0</v>
      </c>
      <c r="AZ5965" s="9">
        <v>0</v>
      </c>
      <c r="BA5965" s="9">
        <v>0</v>
      </c>
      <c r="BB5965" s="9">
        <v>0</v>
      </c>
      <c r="BC5965" s="9">
        <v>0</v>
      </c>
    </row>
    <row r="5966" spans="2:55" x14ac:dyDescent="0.45">
      <c r="B5966" s="25">
        <v>5959</v>
      </c>
      <c r="D5966" s="9" t="s">
        <v>98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  <c r="J5966" s="9">
        <v>0</v>
      </c>
      <c r="K5966" s="9">
        <v>0</v>
      </c>
      <c r="L5966" s="9">
        <v>0</v>
      </c>
      <c r="M5966" s="9">
        <v>0</v>
      </c>
      <c r="N5966" s="9">
        <v>0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0</v>
      </c>
      <c r="X5966" s="9">
        <v>0</v>
      </c>
      <c r="Y5966" s="9">
        <v>0</v>
      </c>
      <c r="Z5966" s="9">
        <v>0</v>
      </c>
      <c r="AA5966" s="9">
        <v>0</v>
      </c>
      <c r="AB5966" s="9">
        <v>0</v>
      </c>
      <c r="AC5966" s="9">
        <v>0</v>
      </c>
      <c r="AD5966" s="9">
        <v>0</v>
      </c>
      <c r="AE5966" s="9">
        <v>0</v>
      </c>
      <c r="AF5966" s="9">
        <v>0</v>
      </c>
      <c r="AG5966" s="9">
        <v>0</v>
      </c>
      <c r="AH5966" s="9">
        <v>0</v>
      </c>
      <c r="AI5966" s="9">
        <v>0</v>
      </c>
      <c r="AJ5966" s="9">
        <v>0</v>
      </c>
      <c r="AK5966" s="9">
        <v>0</v>
      </c>
      <c r="AL5966" s="9">
        <v>0</v>
      </c>
      <c r="AM5966" s="9">
        <v>0</v>
      </c>
      <c r="AN5966" s="9">
        <v>0</v>
      </c>
      <c r="AO5966" s="9">
        <v>0</v>
      </c>
      <c r="AP5966" s="9">
        <v>0</v>
      </c>
      <c r="AQ5966" s="9">
        <v>0</v>
      </c>
      <c r="AR5966" s="9">
        <v>0</v>
      </c>
      <c r="AS5966" s="9">
        <v>0</v>
      </c>
      <c r="AT5966" s="9">
        <v>0</v>
      </c>
      <c r="AU5966" s="9">
        <v>0</v>
      </c>
      <c r="AV5966" s="9">
        <v>0</v>
      </c>
      <c r="AW5966" s="9">
        <v>0</v>
      </c>
      <c r="AX5966" s="9">
        <v>0</v>
      </c>
      <c r="AY5966" s="9">
        <v>0</v>
      </c>
      <c r="AZ5966" s="9">
        <v>0</v>
      </c>
      <c r="BA5966" s="9">
        <v>0</v>
      </c>
      <c r="BB5966" s="9">
        <v>0</v>
      </c>
      <c r="BC5966" s="9">
        <v>0</v>
      </c>
    </row>
    <row r="5967" spans="2:55" x14ac:dyDescent="0.45">
      <c r="B5967" s="25">
        <v>5960</v>
      </c>
      <c r="D5967" s="9" t="s">
        <v>99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>
        <v>0</v>
      </c>
      <c r="S5967" s="9">
        <v>0</v>
      </c>
      <c r="T5967" s="9">
        <v>0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7</v>
      </c>
      <c r="AB5967" s="9">
        <v>0</v>
      </c>
      <c r="AC5967" s="9">
        <v>0</v>
      </c>
      <c r="AD5967" s="9">
        <v>0</v>
      </c>
      <c r="AE5967" s="9">
        <v>0</v>
      </c>
      <c r="AF5967" s="9">
        <v>0</v>
      </c>
      <c r="AG5967" s="9">
        <v>0</v>
      </c>
      <c r="AH5967" s="9">
        <v>0</v>
      </c>
      <c r="AI5967" s="9">
        <v>0</v>
      </c>
      <c r="AJ5967" s="9">
        <v>0</v>
      </c>
      <c r="AK5967" s="9">
        <v>0</v>
      </c>
      <c r="AL5967" s="9">
        <v>0</v>
      </c>
      <c r="AM5967" s="9">
        <v>0</v>
      </c>
      <c r="AN5967" s="9">
        <v>0</v>
      </c>
      <c r="AO5967" s="9">
        <v>0</v>
      </c>
      <c r="AP5967" s="9">
        <v>0</v>
      </c>
      <c r="AQ5967" s="9">
        <v>0</v>
      </c>
      <c r="AR5967" s="9">
        <v>0</v>
      </c>
      <c r="AS5967" s="9">
        <v>0</v>
      </c>
      <c r="AT5967" s="9">
        <v>0</v>
      </c>
      <c r="AU5967" s="9">
        <v>0</v>
      </c>
      <c r="AV5967" s="9">
        <v>0</v>
      </c>
      <c r="AW5967" s="9">
        <v>0</v>
      </c>
      <c r="AX5967" s="9">
        <v>0</v>
      </c>
      <c r="AY5967" s="9">
        <v>0</v>
      </c>
      <c r="AZ5967" s="9">
        <v>0</v>
      </c>
      <c r="BA5967" s="9">
        <v>0</v>
      </c>
      <c r="BB5967" s="9">
        <v>0</v>
      </c>
      <c r="BC5967" s="9">
        <v>0</v>
      </c>
    </row>
    <row r="5968" spans="2:55" x14ac:dyDescent="0.45">
      <c r="B5968" s="25">
        <v>5961</v>
      </c>
      <c r="D5968" s="9" t="s">
        <v>100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  <c r="J5968" s="9">
        <v>0</v>
      </c>
      <c r="K5968" s="9">
        <v>0</v>
      </c>
      <c r="L5968" s="9">
        <v>0</v>
      </c>
      <c r="M5968" s="9">
        <v>0</v>
      </c>
      <c r="N5968" s="9">
        <v>6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  <c r="AC5968" s="9">
        <v>0</v>
      </c>
      <c r="AD5968" s="9">
        <v>0</v>
      </c>
      <c r="AE5968" s="9">
        <v>0</v>
      </c>
      <c r="AF5968" s="9">
        <v>0</v>
      </c>
      <c r="AG5968" s="9">
        <v>0</v>
      </c>
      <c r="AH5968" s="9">
        <v>0</v>
      </c>
      <c r="AI5968" s="9">
        <v>0</v>
      </c>
      <c r="AJ5968" s="9">
        <v>0</v>
      </c>
      <c r="AK5968" s="9">
        <v>0</v>
      </c>
      <c r="AL5968" s="9">
        <v>0</v>
      </c>
      <c r="AM5968" s="9">
        <v>0</v>
      </c>
      <c r="AN5968" s="9">
        <v>0</v>
      </c>
      <c r="AO5968" s="9">
        <v>0</v>
      </c>
      <c r="AP5968" s="9">
        <v>0</v>
      </c>
      <c r="AQ5968" s="9">
        <v>0</v>
      </c>
      <c r="AR5968" s="9">
        <v>0</v>
      </c>
      <c r="AS5968" s="9">
        <v>0</v>
      </c>
      <c r="AT5968" s="9">
        <v>0</v>
      </c>
      <c r="AU5968" s="9">
        <v>0</v>
      </c>
      <c r="AV5968" s="9">
        <v>0</v>
      </c>
      <c r="AW5968" s="9">
        <v>0</v>
      </c>
      <c r="AX5968" s="9">
        <v>0</v>
      </c>
      <c r="AY5968" s="9">
        <v>0</v>
      </c>
      <c r="AZ5968" s="9">
        <v>0</v>
      </c>
      <c r="BA5968" s="9">
        <v>0</v>
      </c>
      <c r="BB5968" s="9">
        <v>0</v>
      </c>
      <c r="BC5968" s="9">
        <v>0</v>
      </c>
    </row>
    <row r="5969" spans="2:55" x14ac:dyDescent="0.45">
      <c r="B5969" s="25">
        <v>5962</v>
      </c>
      <c r="D5969" s="9" t="s">
        <v>101</v>
      </c>
      <c r="E5969" s="9">
        <v>0</v>
      </c>
      <c r="F5969" s="9">
        <v>0</v>
      </c>
      <c r="G5969" s="9">
        <v>6</v>
      </c>
      <c r="H5969" s="9">
        <v>0</v>
      </c>
      <c r="I5969" s="9">
        <v>0</v>
      </c>
      <c r="J5969" s="9">
        <v>0</v>
      </c>
      <c r="K5969" s="9">
        <v>0</v>
      </c>
      <c r="L5969" s="9">
        <v>4</v>
      </c>
      <c r="M5969" s="9">
        <v>0</v>
      </c>
      <c r="N5969" s="9">
        <v>34</v>
      </c>
      <c r="O5969" s="9">
        <v>0</v>
      </c>
      <c r="P5969" s="9">
        <v>0</v>
      </c>
      <c r="Q5969" s="9">
        <v>0</v>
      </c>
      <c r="R5969" s="9">
        <v>0</v>
      </c>
      <c r="S5969" s="9">
        <v>0</v>
      </c>
      <c r="T5969" s="9">
        <v>0</v>
      </c>
      <c r="U5969" s="9">
        <v>0</v>
      </c>
      <c r="V5969" s="9">
        <v>0</v>
      </c>
      <c r="W5969" s="9">
        <v>0</v>
      </c>
      <c r="X5969" s="9">
        <v>0</v>
      </c>
      <c r="Y5969" s="9">
        <v>0</v>
      </c>
      <c r="Z5969" s="9">
        <v>0</v>
      </c>
      <c r="AA5969" s="9">
        <v>0</v>
      </c>
      <c r="AB5969" s="9">
        <v>7</v>
      </c>
      <c r="AC5969" s="9">
        <v>0</v>
      </c>
      <c r="AD5969" s="9">
        <v>5</v>
      </c>
      <c r="AE5969" s="9">
        <v>0</v>
      </c>
      <c r="AF5969" s="9">
        <v>0</v>
      </c>
      <c r="AG5969" s="9">
        <v>0</v>
      </c>
      <c r="AH5969" s="9">
        <v>0</v>
      </c>
      <c r="AI5969" s="9">
        <v>0</v>
      </c>
      <c r="AJ5969" s="9">
        <v>3</v>
      </c>
      <c r="AK5969" s="9">
        <v>0</v>
      </c>
      <c r="AL5969" s="9">
        <v>0</v>
      </c>
      <c r="AM5969" s="9">
        <v>0</v>
      </c>
      <c r="AN5969" s="9">
        <v>0</v>
      </c>
      <c r="AO5969" s="9">
        <v>0</v>
      </c>
      <c r="AP5969" s="9">
        <v>0</v>
      </c>
      <c r="AQ5969" s="9">
        <v>0</v>
      </c>
      <c r="AR5969" s="9">
        <v>0</v>
      </c>
      <c r="AS5969" s="9">
        <v>0</v>
      </c>
      <c r="AT5969" s="9">
        <v>0</v>
      </c>
      <c r="AU5969" s="9">
        <v>0</v>
      </c>
      <c r="AV5969" s="9">
        <v>0</v>
      </c>
      <c r="AW5969" s="9">
        <v>0</v>
      </c>
      <c r="AX5969" s="9">
        <v>0</v>
      </c>
      <c r="AY5969" s="9">
        <v>0</v>
      </c>
      <c r="AZ5969" s="9">
        <v>0</v>
      </c>
      <c r="BA5969" s="9">
        <v>0</v>
      </c>
      <c r="BB5969" s="9">
        <v>0</v>
      </c>
      <c r="BC5969" s="9">
        <v>0</v>
      </c>
    </row>
    <row r="5970" spans="2:55" x14ac:dyDescent="0.45">
      <c r="B5970" s="25">
        <v>5963</v>
      </c>
      <c r="D5970" s="9" t="s">
        <v>102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0</v>
      </c>
      <c r="X5970" s="9">
        <v>0</v>
      </c>
      <c r="Y5970" s="9">
        <v>0</v>
      </c>
      <c r="Z5970" s="9">
        <v>0</v>
      </c>
      <c r="AA5970" s="9">
        <v>0</v>
      </c>
      <c r="AB5970" s="9">
        <v>0</v>
      </c>
      <c r="AC5970" s="9">
        <v>0</v>
      </c>
      <c r="AD5970" s="9">
        <v>0</v>
      </c>
      <c r="AE5970" s="9">
        <v>0</v>
      </c>
      <c r="AF5970" s="9">
        <v>0</v>
      </c>
      <c r="AG5970" s="9">
        <v>0</v>
      </c>
      <c r="AH5970" s="9">
        <v>0</v>
      </c>
      <c r="AI5970" s="9">
        <v>0</v>
      </c>
      <c r="AJ5970" s="9">
        <v>0</v>
      </c>
      <c r="AK5970" s="9">
        <v>0</v>
      </c>
      <c r="AL5970" s="9">
        <v>0</v>
      </c>
      <c r="AM5970" s="9">
        <v>0</v>
      </c>
      <c r="AN5970" s="9">
        <v>0</v>
      </c>
      <c r="AO5970" s="9">
        <v>0</v>
      </c>
      <c r="AP5970" s="9">
        <v>0</v>
      </c>
      <c r="AQ5970" s="9">
        <v>0</v>
      </c>
      <c r="AR5970" s="9">
        <v>0</v>
      </c>
      <c r="AS5970" s="9">
        <v>0</v>
      </c>
      <c r="AT5970" s="9">
        <v>0</v>
      </c>
      <c r="AU5970" s="9">
        <v>0</v>
      </c>
      <c r="AV5970" s="9">
        <v>0</v>
      </c>
      <c r="AW5970" s="9">
        <v>0</v>
      </c>
      <c r="AX5970" s="9">
        <v>0</v>
      </c>
      <c r="AY5970" s="9">
        <v>0</v>
      </c>
      <c r="AZ5970" s="9">
        <v>0</v>
      </c>
      <c r="BA5970" s="9">
        <v>0</v>
      </c>
      <c r="BB5970" s="9">
        <v>0</v>
      </c>
      <c r="BC5970" s="9">
        <v>0</v>
      </c>
    </row>
    <row r="5971" spans="2:55" x14ac:dyDescent="0.45">
      <c r="B5971" s="25">
        <v>5964</v>
      </c>
      <c r="D5971" s="9" t="s">
        <v>103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0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>
        <v>0</v>
      </c>
      <c r="S5971" s="9">
        <v>0</v>
      </c>
      <c r="T5971" s="9">
        <v>0</v>
      </c>
      <c r="U5971" s="9">
        <v>0</v>
      </c>
      <c r="V5971" s="9">
        <v>0</v>
      </c>
      <c r="W5971" s="9">
        <v>0</v>
      </c>
      <c r="X5971" s="9">
        <v>0</v>
      </c>
      <c r="Y5971" s="9">
        <v>0</v>
      </c>
      <c r="Z5971" s="9">
        <v>0</v>
      </c>
      <c r="AA5971" s="9">
        <v>0</v>
      </c>
      <c r="AB5971" s="9">
        <v>0</v>
      </c>
      <c r="AC5971" s="9">
        <v>0</v>
      </c>
      <c r="AD5971" s="9">
        <v>0</v>
      </c>
      <c r="AE5971" s="9">
        <v>0</v>
      </c>
      <c r="AF5971" s="9">
        <v>0</v>
      </c>
      <c r="AG5971" s="9">
        <v>0</v>
      </c>
      <c r="AH5971" s="9">
        <v>0</v>
      </c>
      <c r="AI5971" s="9">
        <v>0</v>
      </c>
      <c r="AJ5971" s="9">
        <v>0</v>
      </c>
      <c r="AK5971" s="9">
        <v>0</v>
      </c>
      <c r="AL5971" s="9">
        <v>0</v>
      </c>
      <c r="AM5971" s="9">
        <v>0</v>
      </c>
      <c r="AN5971" s="9">
        <v>0</v>
      </c>
      <c r="AO5971" s="9">
        <v>0</v>
      </c>
      <c r="AP5971" s="9">
        <v>0</v>
      </c>
      <c r="AQ5971" s="9">
        <v>0</v>
      </c>
      <c r="AR5971" s="9">
        <v>0</v>
      </c>
      <c r="AS5971" s="9">
        <v>0</v>
      </c>
      <c r="AT5971" s="9">
        <v>0</v>
      </c>
      <c r="AU5971" s="9">
        <v>0</v>
      </c>
      <c r="AV5971" s="9">
        <v>0</v>
      </c>
      <c r="AW5971" s="9">
        <v>0</v>
      </c>
      <c r="AX5971" s="9">
        <v>0</v>
      </c>
      <c r="AY5971" s="9">
        <v>0</v>
      </c>
      <c r="AZ5971" s="9">
        <v>0</v>
      </c>
      <c r="BA5971" s="9">
        <v>0</v>
      </c>
      <c r="BB5971" s="9">
        <v>0</v>
      </c>
      <c r="BC5971" s="9">
        <v>0</v>
      </c>
    </row>
    <row r="5972" spans="2:55" x14ac:dyDescent="0.45">
      <c r="B5972" s="25">
        <v>5965</v>
      </c>
      <c r="D5972" s="9" t="s">
        <v>104</v>
      </c>
      <c r="E5972" s="9">
        <v>0</v>
      </c>
      <c r="F5972" s="9">
        <v>0</v>
      </c>
      <c r="G5972" s="9">
        <v>0</v>
      </c>
      <c r="H5972" s="9">
        <v>0</v>
      </c>
      <c r="I5972" s="9">
        <v>0</v>
      </c>
      <c r="J5972" s="9">
        <v>0</v>
      </c>
      <c r="K5972" s="9">
        <v>0</v>
      </c>
      <c r="L5972" s="9">
        <v>3</v>
      </c>
      <c r="M5972" s="9">
        <v>0</v>
      </c>
      <c r="N5972" s="9">
        <v>0</v>
      </c>
      <c r="O5972" s="9">
        <v>0</v>
      </c>
      <c r="P5972" s="9">
        <v>0</v>
      </c>
      <c r="Q5972" s="9">
        <v>0</v>
      </c>
      <c r="R5972" s="9">
        <v>0</v>
      </c>
      <c r="S5972" s="9">
        <v>0</v>
      </c>
      <c r="T5972" s="9">
        <v>0</v>
      </c>
      <c r="U5972" s="9">
        <v>0</v>
      </c>
      <c r="V5972" s="9">
        <v>0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  <c r="AB5972" s="9">
        <v>0</v>
      </c>
      <c r="AC5972" s="9">
        <v>0</v>
      </c>
      <c r="AD5972" s="9">
        <v>0</v>
      </c>
      <c r="AE5972" s="9">
        <v>0</v>
      </c>
      <c r="AF5972" s="9">
        <v>0</v>
      </c>
      <c r="AG5972" s="9">
        <v>0</v>
      </c>
      <c r="AH5972" s="9">
        <v>0</v>
      </c>
      <c r="AI5972" s="9">
        <v>0</v>
      </c>
      <c r="AJ5972" s="9">
        <v>0</v>
      </c>
      <c r="AK5972" s="9">
        <v>0</v>
      </c>
      <c r="AL5972" s="9">
        <v>0</v>
      </c>
      <c r="AM5972" s="9">
        <v>0</v>
      </c>
      <c r="AN5972" s="9">
        <v>0</v>
      </c>
      <c r="AO5972" s="9">
        <v>0</v>
      </c>
      <c r="AP5972" s="9">
        <v>0</v>
      </c>
      <c r="AQ5972" s="9">
        <v>0</v>
      </c>
      <c r="AR5972" s="9">
        <v>0</v>
      </c>
      <c r="AS5972" s="9">
        <v>0</v>
      </c>
      <c r="AT5972" s="9">
        <v>0</v>
      </c>
      <c r="AU5972" s="9">
        <v>0</v>
      </c>
      <c r="AV5972" s="9">
        <v>0</v>
      </c>
      <c r="AW5972" s="9">
        <v>0</v>
      </c>
      <c r="AX5972" s="9">
        <v>0</v>
      </c>
      <c r="AY5972" s="9">
        <v>0</v>
      </c>
      <c r="AZ5972" s="9">
        <v>0</v>
      </c>
      <c r="BA5972" s="9">
        <v>0</v>
      </c>
      <c r="BB5972" s="9">
        <v>0</v>
      </c>
      <c r="BC5972" s="9">
        <v>0</v>
      </c>
    </row>
    <row r="5973" spans="2:55" x14ac:dyDescent="0.45">
      <c r="B5973" s="25">
        <v>5966</v>
      </c>
      <c r="D5973" s="9" t="s">
        <v>105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  <c r="J5973" s="9">
        <v>0</v>
      </c>
      <c r="K5973" s="9">
        <v>0</v>
      </c>
      <c r="L5973" s="9">
        <v>8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>
        <v>0</v>
      </c>
      <c r="S5973" s="9">
        <v>0</v>
      </c>
      <c r="T5973" s="9">
        <v>0</v>
      </c>
      <c r="U5973" s="9">
        <v>0</v>
      </c>
      <c r="V5973" s="9">
        <v>0</v>
      </c>
      <c r="W5973" s="9">
        <v>5</v>
      </c>
      <c r="X5973" s="9">
        <v>0</v>
      </c>
      <c r="Y5973" s="9">
        <v>0</v>
      </c>
      <c r="Z5973" s="9">
        <v>0</v>
      </c>
      <c r="AA5973" s="9">
        <v>0</v>
      </c>
      <c r="AB5973" s="9">
        <v>4</v>
      </c>
      <c r="AC5973" s="9">
        <v>0</v>
      </c>
      <c r="AD5973" s="9">
        <v>0</v>
      </c>
      <c r="AE5973" s="9">
        <v>0</v>
      </c>
      <c r="AF5973" s="9">
        <v>0</v>
      </c>
      <c r="AG5973" s="9">
        <v>0</v>
      </c>
      <c r="AH5973" s="9">
        <v>0</v>
      </c>
      <c r="AI5973" s="9">
        <v>0</v>
      </c>
      <c r="AJ5973" s="9">
        <v>0</v>
      </c>
      <c r="AK5973" s="9">
        <v>3</v>
      </c>
      <c r="AL5973" s="9">
        <v>0</v>
      </c>
      <c r="AM5973" s="9">
        <v>0</v>
      </c>
      <c r="AN5973" s="9">
        <v>0</v>
      </c>
      <c r="AO5973" s="9">
        <v>0</v>
      </c>
      <c r="AP5973" s="9">
        <v>0</v>
      </c>
      <c r="AQ5973" s="9">
        <v>0</v>
      </c>
      <c r="AR5973" s="9">
        <v>0</v>
      </c>
      <c r="AS5973" s="9">
        <v>0</v>
      </c>
      <c r="AT5973" s="9">
        <v>0</v>
      </c>
      <c r="AU5973" s="9">
        <v>0</v>
      </c>
      <c r="AV5973" s="9">
        <v>0</v>
      </c>
      <c r="AW5973" s="9">
        <v>0</v>
      </c>
      <c r="AX5973" s="9">
        <v>0</v>
      </c>
      <c r="AY5973" s="9">
        <v>0</v>
      </c>
      <c r="AZ5973" s="9">
        <v>0</v>
      </c>
      <c r="BA5973" s="9">
        <v>0</v>
      </c>
      <c r="BB5973" s="9">
        <v>0</v>
      </c>
      <c r="BC5973" s="9">
        <v>0</v>
      </c>
    </row>
    <row r="5974" spans="2:55" x14ac:dyDescent="0.45">
      <c r="B5974" s="25">
        <v>5967</v>
      </c>
      <c r="D5974" s="9" t="s">
        <v>106</v>
      </c>
      <c r="E5974" s="9">
        <v>0</v>
      </c>
      <c r="F5974" s="9">
        <v>0</v>
      </c>
      <c r="G5974" s="9">
        <v>0</v>
      </c>
      <c r="H5974" s="9">
        <v>9</v>
      </c>
      <c r="I5974" s="9">
        <v>11</v>
      </c>
      <c r="J5974" s="9">
        <v>0</v>
      </c>
      <c r="K5974" s="9">
        <v>0</v>
      </c>
      <c r="L5974" s="9">
        <v>6</v>
      </c>
      <c r="M5974" s="9">
        <v>0</v>
      </c>
      <c r="N5974" s="9">
        <v>0</v>
      </c>
      <c r="O5974" s="9">
        <v>7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9</v>
      </c>
      <c r="X5974" s="9">
        <v>0</v>
      </c>
      <c r="Y5974" s="9">
        <v>0</v>
      </c>
      <c r="Z5974" s="9">
        <v>0</v>
      </c>
      <c r="AA5974" s="9">
        <v>0</v>
      </c>
      <c r="AB5974" s="9">
        <v>8</v>
      </c>
      <c r="AC5974" s="9">
        <v>0</v>
      </c>
      <c r="AD5974" s="9">
        <v>0</v>
      </c>
      <c r="AE5974" s="9">
        <v>0</v>
      </c>
      <c r="AF5974" s="9">
        <v>0</v>
      </c>
      <c r="AG5974" s="9">
        <v>7</v>
      </c>
      <c r="AH5974" s="9">
        <v>0</v>
      </c>
      <c r="AI5974" s="9">
        <v>0</v>
      </c>
      <c r="AJ5974" s="9">
        <v>0</v>
      </c>
      <c r="AK5974" s="9">
        <v>3</v>
      </c>
      <c r="AL5974" s="9">
        <v>0</v>
      </c>
      <c r="AM5974" s="9">
        <v>3</v>
      </c>
      <c r="AN5974" s="9">
        <v>0</v>
      </c>
      <c r="AO5974" s="9">
        <v>3</v>
      </c>
      <c r="AP5974" s="9">
        <v>0</v>
      </c>
      <c r="AQ5974" s="9">
        <v>0</v>
      </c>
      <c r="AR5974" s="9">
        <v>0</v>
      </c>
      <c r="AS5974" s="9">
        <v>0</v>
      </c>
      <c r="AT5974" s="9">
        <v>0</v>
      </c>
      <c r="AU5974" s="9">
        <v>0</v>
      </c>
      <c r="AV5974" s="9">
        <v>0</v>
      </c>
      <c r="AW5974" s="9">
        <v>0</v>
      </c>
      <c r="AX5974" s="9">
        <v>5</v>
      </c>
      <c r="AY5974" s="9">
        <v>0</v>
      </c>
      <c r="AZ5974" s="9">
        <v>8</v>
      </c>
      <c r="BA5974" s="9">
        <v>0</v>
      </c>
      <c r="BB5974" s="9">
        <v>0</v>
      </c>
      <c r="BC5974" s="9">
        <v>0</v>
      </c>
    </row>
    <row r="5975" spans="2:55" x14ac:dyDescent="0.45">
      <c r="B5975" s="25">
        <v>5968</v>
      </c>
      <c r="D5975" s="9" t="s">
        <v>107</v>
      </c>
      <c r="E5975" s="9">
        <v>0</v>
      </c>
      <c r="F5975" s="9">
        <v>0</v>
      </c>
      <c r="G5975" s="9">
        <v>0</v>
      </c>
      <c r="H5975" s="9">
        <v>0</v>
      </c>
      <c r="I5975" s="9">
        <v>3</v>
      </c>
      <c r="J5975" s="9">
        <v>0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0</v>
      </c>
      <c r="Z5975" s="9">
        <v>0</v>
      </c>
      <c r="AA5975" s="9">
        <v>0</v>
      </c>
      <c r="AB5975" s="9">
        <v>0</v>
      </c>
      <c r="AC5975" s="9">
        <v>0</v>
      </c>
      <c r="AD5975" s="9">
        <v>0</v>
      </c>
      <c r="AE5975" s="9">
        <v>0</v>
      </c>
      <c r="AF5975" s="9">
        <v>0</v>
      </c>
      <c r="AG5975" s="9">
        <v>0</v>
      </c>
      <c r="AH5975" s="9">
        <v>0</v>
      </c>
      <c r="AI5975" s="9">
        <v>0</v>
      </c>
      <c r="AJ5975" s="9">
        <v>0</v>
      </c>
      <c r="AK5975" s="9">
        <v>0</v>
      </c>
      <c r="AL5975" s="9">
        <v>0</v>
      </c>
      <c r="AM5975" s="9">
        <v>0</v>
      </c>
      <c r="AN5975" s="9">
        <v>0</v>
      </c>
      <c r="AO5975" s="9">
        <v>0</v>
      </c>
      <c r="AP5975" s="9">
        <v>0</v>
      </c>
      <c r="AQ5975" s="9">
        <v>0</v>
      </c>
      <c r="AR5975" s="9">
        <v>0</v>
      </c>
      <c r="AS5975" s="9">
        <v>0</v>
      </c>
      <c r="AT5975" s="9">
        <v>0</v>
      </c>
      <c r="AU5975" s="9">
        <v>0</v>
      </c>
      <c r="AV5975" s="9">
        <v>0</v>
      </c>
      <c r="AW5975" s="9">
        <v>0</v>
      </c>
      <c r="AX5975" s="9">
        <v>0</v>
      </c>
      <c r="AY5975" s="9">
        <v>0</v>
      </c>
      <c r="AZ5975" s="9">
        <v>0</v>
      </c>
      <c r="BA5975" s="9">
        <v>0</v>
      </c>
      <c r="BB5975" s="9">
        <v>0</v>
      </c>
      <c r="BC5975" s="9">
        <v>0</v>
      </c>
    </row>
    <row r="5976" spans="2:55" x14ac:dyDescent="0.45">
      <c r="B5976" s="25">
        <v>5969</v>
      </c>
      <c r="D5976" s="9" t="s">
        <v>108</v>
      </c>
      <c r="E5976" s="9">
        <v>0</v>
      </c>
      <c r="F5976" s="9">
        <v>0</v>
      </c>
      <c r="G5976" s="9">
        <v>0</v>
      </c>
      <c r="H5976" s="9">
        <v>0</v>
      </c>
      <c r="I5976" s="9">
        <v>3</v>
      </c>
      <c r="J5976" s="9">
        <v>0</v>
      </c>
      <c r="K5976" s="9">
        <v>0</v>
      </c>
      <c r="L5976" s="9">
        <v>0</v>
      </c>
      <c r="M5976" s="9">
        <v>0</v>
      </c>
      <c r="N5976" s="9">
        <v>0</v>
      </c>
      <c r="O5976" s="9">
        <v>0</v>
      </c>
      <c r="P5976" s="9">
        <v>0</v>
      </c>
      <c r="Q5976" s="9">
        <v>0</v>
      </c>
      <c r="R5976" s="9">
        <v>0</v>
      </c>
      <c r="S5976" s="9">
        <v>0</v>
      </c>
      <c r="T5976" s="9">
        <v>0</v>
      </c>
      <c r="U5976" s="9">
        <v>0</v>
      </c>
      <c r="V5976" s="9">
        <v>0</v>
      </c>
      <c r="W5976" s="9">
        <v>0</v>
      </c>
      <c r="X5976" s="9">
        <v>0</v>
      </c>
      <c r="Y5976" s="9">
        <v>0</v>
      </c>
      <c r="Z5976" s="9">
        <v>0</v>
      </c>
      <c r="AA5976" s="9">
        <v>0</v>
      </c>
      <c r="AB5976" s="9">
        <v>0</v>
      </c>
      <c r="AC5976" s="9">
        <v>0</v>
      </c>
      <c r="AD5976" s="9">
        <v>0</v>
      </c>
      <c r="AE5976" s="9">
        <v>0</v>
      </c>
      <c r="AF5976" s="9">
        <v>0</v>
      </c>
      <c r="AG5976" s="9">
        <v>0</v>
      </c>
      <c r="AH5976" s="9">
        <v>0</v>
      </c>
      <c r="AI5976" s="9">
        <v>0</v>
      </c>
      <c r="AJ5976" s="9">
        <v>0</v>
      </c>
      <c r="AK5976" s="9">
        <v>0</v>
      </c>
      <c r="AL5976" s="9">
        <v>0</v>
      </c>
      <c r="AM5976" s="9">
        <v>0</v>
      </c>
      <c r="AN5976" s="9">
        <v>0</v>
      </c>
      <c r="AO5976" s="9">
        <v>0</v>
      </c>
      <c r="AP5976" s="9">
        <v>0</v>
      </c>
      <c r="AQ5976" s="9">
        <v>0</v>
      </c>
      <c r="AR5976" s="9">
        <v>0</v>
      </c>
      <c r="AS5976" s="9">
        <v>0</v>
      </c>
      <c r="AT5976" s="9">
        <v>0</v>
      </c>
      <c r="AU5976" s="9">
        <v>0</v>
      </c>
      <c r="AV5976" s="9">
        <v>0</v>
      </c>
      <c r="AW5976" s="9">
        <v>0</v>
      </c>
      <c r="AX5976" s="9">
        <v>0</v>
      </c>
      <c r="AY5976" s="9">
        <v>0</v>
      </c>
      <c r="AZ5976" s="9">
        <v>0</v>
      </c>
      <c r="BA5976" s="9">
        <v>0</v>
      </c>
      <c r="BB5976" s="9">
        <v>0</v>
      </c>
      <c r="BC5976" s="9">
        <v>0</v>
      </c>
    </row>
    <row r="5977" spans="2:55" x14ac:dyDescent="0.45">
      <c r="B5977" s="25">
        <v>5970</v>
      </c>
      <c r="D5977" s="9" t="s">
        <v>109</v>
      </c>
      <c r="E5977" s="9">
        <v>0</v>
      </c>
      <c r="F5977" s="9">
        <v>0</v>
      </c>
      <c r="G5977" s="9">
        <v>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0</v>
      </c>
      <c r="W5977" s="9">
        <v>0</v>
      </c>
      <c r="X5977" s="9">
        <v>0</v>
      </c>
      <c r="Y5977" s="9">
        <v>0</v>
      </c>
      <c r="Z5977" s="9">
        <v>0</v>
      </c>
      <c r="AA5977" s="9">
        <v>0</v>
      </c>
      <c r="AB5977" s="9">
        <v>0</v>
      </c>
      <c r="AC5977" s="9">
        <v>0</v>
      </c>
      <c r="AD5977" s="9">
        <v>0</v>
      </c>
      <c r="AE5977" s="9">
        <v>0</v>
      </c>
      <c r="AF5977" s="9">
        <v>0</v>
      </c>
      <c r="AG5977" s="9">
        <v>0</v>
      </c>
      <c r="AH5977" s="9">
        <v>0</v>
      </c>
      <c r="AI5977" s="9">
        <v>0</v>
      </c>
      <c r="AJ5977" s="9">
        <v>0</v>
      </c>
      <c r="AK5977" s="9">
        <v>0</v>
      </c>
      <c r="AL5977" s="9">
        <v>0</v>
      </c>
      <c r="AM5977" s="9">
        <v>0</v>
      </c>
      <c r="AN5977" s="9">
        <v>0</v>
      </c>
      <c r="AO5977" s="9">
        <v>0</v>
      </c>
      <c r="AP5977" s="9">
        <v>0</v>
      </c>
      <c r="AQ5977" s="9">
        <v>0</v>
      </c>
      <c r="AR5977" s="9">
        <v>0</v>
      </c>
      <c r="AS5977" s="9">
        <v>0</v>
      </c>
      <c r="AT5977" s="9">
        <v>0</v>
      </c>
      <c r="AU5977" s="9">
        <v>0</v>
      </c>
      <c r="AV5977" s="9">
        <v>0</v>
      </c>
      <c r="AW5977" s="9">
        <v>0</v>
      </c>
      <c r="AX5977" s="9">
        <v>0</v>
      </c>
      <c r="AY5977" s="9">
        <v>0</v>
      </c>
      <c r="AZ5977" s="9">
        <v>0</v>
      </c>
      <c r="BA5977" s="9">
        <v>0</v>
      </c>
      <c r="BB5977" s="9">
        <v>0</v>
      </c>
      <c r="BC5977" s="9">
        <v>0</v>
      </c>
    </row>
    <row r="5978" spans="2:55" x14ac:dyDescent="0.45">
      <c r="B5978" s="25">
        <v>5971</v>
      </c>
      <c r="D5978" s="9" t="s">
        <v>110</v>
      </c>
      <c r="E5978" s="9">
        <v>0</v>
      </c>
      <c r="F5978" s="9">
        <v>0</v>
      </c>
      <c r="G5978" s="9">
        <v>0</v>
      </c>
      <c r="H5978" s="9">
        <v>0</v>
      </c>
      <c r="I5978" s="9">
        <v>0</v>
      </c>
      <c r="J5978" s="9">
        <v>0</v>
      </c>
      <c r="K5978" s="9">
        <v>0</v>
      </c>
      <c r="L5978" s="9">
        <v>4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0</v>
      </c>
      <c r="T5978" s="9">
        <v>0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  <c r="AC5978" s="9">
        <v>0</v>
      </c>
      <c r="AD5978" s="9">
        <v>0</v>
      </c>
      <c r="AE5978" s="9">
        <v>0</v>
      </c>
      <c r="AF5978" s="9">
        <v>0</v>
      </c>
      <c r="AG5978" s="9">
        <v>0</v>
      </c>
      <c r="AH5978" s="9">
        <v>0</v>
      </c>
      <c r="AI5978" s="9">
        <v>0</v>
      </c>
      <c r="AJ5978" s="9">
        <v>0</v>
      </c>
      <c r="AK5978" s="9">
        <v>0</v>
      </c>
      <c r="AL5978" s="9">
        <v>0</v>
      </c>
      <c r="AM5978" s="9">
        <v>0</v>
      </c>
      <c r="AN5978" s="9">
        <v>0</v>
      </c>
      <c r="AO5978" s="9">
        <v>0</v>
      </c>
      <c r="AP5978" s="9">
        <v>0</v>
      </c>
      <c r="AQ5978" s="9">
        <v>0</v>
      </c>
      <c r="AR5978" s="9">
        <v>0</v>
      </c>
      <c r="AS5978" s="9">
        <v>0</v>
      </c>
      <c r="AT5978" s="9">
        <v>0</v>
      </c>
      <c r="AU5978" s="9">
        <v>0</v>
      </c>
      <c r="AV5978" s="9">
        <v>0</v>
      </c>
      <c r="AW5978" s="9">
        <v>0</v>
      </c>
      <c r="AX5978" s="9">
        <v>0</v>
      </c>
      <c r="AY5978" s="9">
        <v>0</v>
      </c>
      <c r="AZ5978" s="9">
        <v>0</v>
      </c>
      <c r="BA5978" s="9">
        <v>0</v>
      </c>
      <c r="BB5978" s="9">
        <v>0</v>
      </c>
      <c r="BC5978" s="9">
        <v>0</v>
      </c>
    </row>
    <row r="5979" spans="2:55" x14ac:dyDescent="0.45">
      <c r="B5979" s="25">
        <v>5972</v>
      </c>
      <c r="D5979" s="9" t="s">
        <v>111</v>
      </c>
      <c r="E5979" s="9">
        <v>0</v>
      </c>
      <c r="F5979" s="9">
        <v>0</v>
      </c>
      <c r="G5979" s="9">
        <v>0</v>
      </c>
      <c r="H5979" s="9">
        <v>0</v>
      </c>
      <c r="I5979" s="9">
        <v>0</v>
      </c>
      <c r="J5979" s="9">
        <v>0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0</v>
      </c>
      <c r="R5979" s="9">
        <v>0</v>
      </c>
      <c r="S5979" s="9">
        <v>0</v>
      </c>
      <c r="T5979" s="9">
        <v>0</v>
      </c>
      <c r="U5979" s="9">
        <v>0</v>
      </c>
      <c r="V5979" s="9">
        <v>0</v>
      </c>
      <c r="W5979" s="9">
        <v>0</v>
      </c>
      <c r="X5979" s="9">
        <v>0</v>
      </c>
      <c r="Y5979" s="9">
        <v>0</v>
      </c>
      <c r="Z5979" s="9">
        <v>0</v>
      </c>
      <c r="AA5979" s="9">
        <v>0</v>
      </c>
      <c r="AB5979" s="9">
        <v>0</v>
      </c>
      <c r="AC5979" s="9">
        <v>0</v>
      </c>
      <c r="AD5979" s="9">
        <v>0</v>
      </c>
      <c r="AE5979" s="9">
        <v>0</v>
      </c>
      <c r="AF5979" s="9">
        <v>0</v>
      </c>
      <c r="AG5979" s="9">
        <v>0</v>
      </c>
      <c r="AH5979" s="9">
        <v>0</v>
      </c>
      <c r="AI5979" s="9">
        <v>0</v>
      </c>
      <c r="AJ5979" s="9">
        <v>0</v>
      </c>
      <c r="AK5979" s="9">
        <v>0</v>
      </c>
      <c r="AL5979" s="9">
        <v>0</v>
      </c>
      <c r="AM5979" s="9">
        <v>0</v>
      </c>
      <c r="AN5979" s="9">
        <v>0</v>
      </c>
      <c r="AO5979" s="9">
        <v>0</v>
      </c>
      <c r="AP5979" s="9">
        <v>0</v>
      </c>
      <c r="AQ5979" s="9">
        <v>0</v>
      </c>
      <c r="AR5979" s="9">
        <v>0</v>
      </c>
      <c r="AS5979" s="9">
        <v>0</v>
      </c>
      <c r="AT5979" s="9">
        <v>0</v>
      </c>
      <c r="AU5979" s="9">
        <v>0</v>
      </c>
      <c r="AV5979" s="9">
        <v>0</v>
      </c>
      <c r="AW5979" s="9">
        <v>0</v>
      </c>
      <c r="AX5979" s="9">
        <v>0</v>
      </c>
      <c r="AY5979" s="9">
        <v>0</v>
      </c>
      <c r="AZ5979" s="9">
        <v>0</v>
      </c>
      <c r="BA5979" s="9">
        <v>0</v>
      </c>
      <c r="BB5979" s="9">
        <v>0</v>
      </c>
      <c r="BC5979" s="9">
        <v>0</v>
      </c>
    </row>
    <row r="5980" spans="2:55" x14ac:dyDescent="0.45">
      <c r="B5980" s="25">
        <v>5973</v>
      </c>
      <c r="D5980" s="9" t="s">
        <v>112</v>
      </c>
      <c r="E5980" s="9">
        <v>0</v>
      </c>
      <c r="F5980" s="9">
        <v>0</v>
      </c>
      <c r="G5980" s="9">
        <v>0</v>
      </c>
      <c r="H5980" s="9">
        <v>0</v>
      </c>
      <c r="I5980" s="9">
        <v>0</v>
      </c>
      <c r="J5980" s="9">
        <v>0</v>
      </c>
      <c r="K5980" s="9">
        <v>0</v>
      </c>
      <c r="L5980" s="9">
        <v>0</v>
      </c>
      <c r="M5980" s="9">
        <v>0</v>
      </c>
      <c r="N5980" s="9">
        <v>0</v>
      </c>
      <c r="O5980" s="9">
        <v>0</v>
      </c>
      <c r="P5980" s="9">
        <v>0</v>
      </c>
      <c r="Q5980" s="9">
        <v>0</v>
      </c>
      <c r="R5980" s="9">
        <v>0</v>
      </c>
      <c r="S5980" s="9">
        <v>0</v>
      </c>
      <c r="T5980" s="9">
        <v>0</v>
      </c>
      <c r="U5980" s="9">
        <v>0</v>
      </c>
      <c r="V5980" s="9">
        <v>0</v>
      </c>
      <c r="W5980" s="9">
        <v>0</v>
      </c>
      <c r="X5980" s="9">
        <v>0</v>
      </c>
      <c r="Y5980" s="9">
        <v>0</v>
      </c>
      <c r="Z5980" s="9">
        <v>0</v>
      </c>
      <c r="AA5980" s="9">
        <v>0</v>
      </c>
      <c r="AB5980" s="9">
        <v>0</v>
      </c>
      <c r="AC5980" s="9">
        <v>0</v>
      </c>
      <c r="AD5980" s="9">
        <v>0</v>
      </c>
      <c r="AE5980" s="9">
        <v>0</v>
      </c>
      <c r="AF5980" s="9">
        <v>0</v>
      </c>
      <c r="AG5980" s="9">
        <v>0</v>
      </c>
      <c r="AH5980" s="9">
        <v>0</v>
      </c>
      <c r="AI5980" s="9">
        <v>0</v>
      </c>
      <c r="AJ5980" s="9">
        <v>0</v>
      </c>
      <c r="AK5980" s="9">
        <v>0</v>
      </c>
      <c r="AL5980" s="9">
        <v>0</v>
      </c>
      <c r="AM5980" s="9">
        <v>0</v>
      </c>
      <c r="AN5980" s="9">
        <v>0</v>
      </c>
      <c r="AO5980" s="9">
        <v>0</v>
      </c>
      <c r="AP5980" s="9">
        <v>0</v>
      </c>
      <c r="AQ5980" s="9">
        <v>0</v>
      </c>
      <c r="AR5980" s="9">
        <v>0</v>
      </c>
      <c r="AS5980" s="9">
        <v>0</v>
      </c>
      <c r="AT5980" s="9">
        <v>0</v>
      </c>
      <c r="AU5980" s="9">
        <v>0</v>
      </c>
      <c r="AV5980" s="9">
        <v>0</v>
      </c>
      <c r="AW5980" s="9">
        <v>0</v>
      </c>
      <c r="AX5980" s="9">
        <v>0</v>
      </c>
      <c r="AY5980" s="9">
        <v>0</v>
      </c>
      <c r="AZ5980" s="9">
        <v>0</v>
      </c>
      <c r="BA5980" s="9">
        <v>0</v>
      </c>
      <c r="BB5980" s="9">
        <v>0</v>
      </c>
      <c r="BC5980" s="9">
        <v>0</v>
      </c>
    </row>
    <row r="5981" spans="2:55" x14ac:dyDescent="0.45">
      <c r="B5981" s="25">
        <v>5974</v>
      </c>
      <c r="D5981" s="9" t="s">
        <v>113</v>
      </c>
      <c r="E5981" s="9">
        <v>0</v>
      </c>
      <c r="F5981" s="9">
        <v>0</v>
      </c>
      <c r="G5981" s="9">
        <v>0</v>
      </c>
      <c r="H5981" s="9">
        <v>0</v>
      </c>
      <c r="I5981" s="9">
        <v>0</v>
      </c>
      <c r="J5981" s="9">
        <v>0</v>
      </c>
      <c r="K5981" s="9">
        <v>0</v>
      </c>
      <c r="L5981" s="9">
        <v>0</v>
      </c>
      <c r="M5981" s="9">
        <v>0</v>
      </c>
      <c r="N5981" s="9">
        <v>0</v>
      </c>
      <c r="O5981" s="9">
        <v>0</v>
      </c>
      <c r="P5981" s="9">
        <v>0</v>
      </c>
      <c r="Q5981" s="9">
        <v>0</v>
      </c>
      <c r="R5981" s="9">
        <v>0</v>
      </c>
      <c r="S5981" s="9">
        <v>0</v>
      </c>
      <c r="T5981" s="9">
        <v>0</v>
      </c>
      <c r="U5981" s="9">
        <v>0</v>
      </c>
      <c r="V5981" s="9">
        <v>0</v>
      </c>
      <c r="W5981" s="9">
        <v>0</v>
      </c>
      <c r="X5981" s="9">
        <v>0</v>
      </c>
      <c r="Y5981" s="9">
        <v>0</v>
      </c>
      <c r="Z5981" s="9">
        <v>0</v>
      </c>
      <c r="AA5981" s="9">
        <v>0</v>
      </c>
      <c r="AB5981" s="9">
        <v>0</v>
      </c>
      <c r="AC5981" s="9">
        <v>0</v>
      </c>
      <c r="AD5981" s="9">
        <v>0</v>
      </c>
      <c r="AE5981" s="9">
        <v>0</v>
      </c>
      <c r="AF5981" s="9">
        <v>0</v>
      </c>
      <c r="AG5981" s="9">
        <v>0</v>
      </c>
      <c r="AH5981" s="9">
        <v>0</v>
      </c>
      <c r="AI5981" s="9">
        <v>0</v>
      </c>
      <c r="AJ5981" s="9">
        <v>0</v>
      </c>
      <c r="AK5981" s="9">
        <v>0</v>
      </c>
      <c r="AL5981" s="9">
        <v>0</v>
      </c>
      <c r="AM5981" s="9">
        <v>0</v>
      </c>
      <c r="AN5981" s="9">
        <v>0</v>
      </c>
      <c r="AO5981" s="9">
        <v>0</v>
      </c>
      <c r="AP5981" s="9">
        <v>0</v>
      </c>
      <c r="AQ5981" s="9">
        <v>0</v>
      </c>
      <c r="AR5981" s="9">
        <v>0</v>
      </c>
      <c r="AS5981" s="9">
        <v>0</v>
      </c>
      <c r="AT5981" s="9">
        <v>0</v>
      </c>
      <c r="AU5981" s="9">
        <v>0</v>
      </c>
      <c r="AV5981" s="9">
        <v>0</v>
      </c>
      <c r="AW5981" s="9">
        <v>0</v>
      </c>
      <c r="AX5981" s="9">
        <v>0</v>
      </c>
      <c r="AY5981" s="9">
        <v>0</v>
      </c>
      <c r="AZ5981" s="9">
        <v>0</v>
      </c>
      <c r="BA5981" s="9">
        <v>0</v>
      </c>
      <c r="BB5981" s="9">
        <v>0</v>
      </c>
      <c r="BC5981" s="9">
        <v>0</v>
      </c>
    </row>
    <row r="5982" spans="2:55" x14ac:dyDescent="0.45">
      <c r="B5982" s="25">
        <v>5975</v>
      </c>
      <c r="D5982" s="9" t="s">
        <v>114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0</v>
      </c>
      <c r="X5982" s="9">
        <v>0</v>
      </c>
      <c r="Y5982" s="9">
        <v>0</v>
      </c>
      <c r="Z5982" s="9">
        <v>0</v>
      </c>
      <c r="AA5982" s="9">
        <v>0</v>
      </c>
      <c r="AB5982" s="9">
        <v>0</v>
      </c>
      <c r="AC5982" s="9">
        <v>0</v>
      </c>
      <c r="AD5982" s="9">
        <v>0</v>
      </c>
      <c r="AE5982" s="9">
        <v>0</v>
      </c>
      <c r="AF5982" s="9">
        <v>0</v>
      </c>
      <c r="AG5982" s="9">
        <v>0</v>
      </c>
      <c r="AH5982" s="9">
        <v>0</v>
      </c>
      <c r="AI5982" s="9">
        <v>0</v>
      </c>
      <c r="AJ5982" s="9">
        <v>0</v>
      </c>
      <c r="AK5982" s="9">
        <v>0</v>
      </c>
      <c r="AL5982" s="9">
        <v>0</v>
      </c>
      <c r="AM5982" s="9">
        <v>0</v>
      </c>
      <c r="AN5982" s="9">
        <v>0</v>
      </c>
      <c r="AO5982" s="9">
        <v>0</v>
      </c>
      <c r="AP5982" s="9">
        <v>0</v>
      </c>
      <c r="AQ5982" s="9">
        <v>0</v>
      </c>
      <c r="AR5982" s="9">
        <v>0</v>
      </c>
      <c r="AS5982" s="9">
        <v>0</v>
      </c>
      <c r="AT5982" s="9">
        <v>0</v>
      </c>
      <c r="AU5982" s="9">
        <v>0</v>
      </c>
      <c r="AV5982" s="9">
        <v>0</v>
      </c>
      <c r="AW5982" s="9">
        <v>0</v>
      </c>
      <c r="AX5982" s="9">
        <v>0</v>
      </c>
      <c r="AY5982" s="9">
        <v>0</v>
      </c>
      <c r="AZ5982" s="9">
        <v>0</v>
      </c>
      <c r="BA5982" s="9">
        <v>0</v>
      </c>
      <c r="BB5982" s="9">
        <v>0</v>
      </c>
      <c r="BC5982" s="9">
        <v>0</v>
      </c>
    </row>
    <row r="5983" spans="2:55" x14ac:dyDescent="0.45">
      <c r="B5983" s="25">
        <v>5976</v>
      </c>
      <c r="D5983" s="9" t="s">
        <v>115</v>
      </c>
      <c r="E5983" s="9">
        <v>0</v>
      </c>
      <c r="F5983" s="9">
        <v>0</v>
      </c>
      <c r="G5983" s="9">
        <v>0</v>
      </c>
      <c r="H5983" s="9">
        <v>0</v>
      </c>
      <c r="I5983" s="9">
        <v>3</v>
      </c>
      <c r="J5983" s="9">
        <v>0</v>
      </c>
      <c r="K5983" s="9">
        <v>0</v>
      </c>
      <c r="L5983" s="9">
        <v>0</v>
      </c>
      <c r="M5983" s="9">
        <v>0</v>
      </c>
      <c r="N5983" s="9">
        <v>0</v>
      </c>
      <c r="O5983" s="9">
        <v>0</v>
      </c>
      <c r="P5983" s="9">
        <v>0</v>
      </c>
      <c r="Q5983" s="9">
        <v>3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5</v>
      </c>
      <c r="AB5983" s="9">
        <v>32</v>
      </c>
      <c r="AC5983" s="9">
        <v>0</v>
      </c>
      <c r="AD5983" s="9">
        <v>0</v>
      </c>
      <c r="AE5983" s="9">
        <v>0</v>
      </c>
      <c r="AF5983" s="9">
        <v>0</v>
      </c>
      <c r="AG5983" s="9">
        <v>0</v>
      </c>
      <c r="AH5983" s="9">
        <v>0</v>
      </c>
      <c r="AI5983" s="9">
        <v>0</v>
      </c>
      <c r="AJ5983" s="9">
        <v>0</v>
      </c>
      <c r="AK5983" s="9">
        <v>0</v>
      </c>
      <c r="AL5983" s="9">
        <v>0</v>
      </c>
      <c r="AM5983" s="9">
        <v>0</v>
      </c>
      <c r="AN5983" s="9">
        <v>0</v>
      </c>
      <c r="AO5983" s="9">
        <v>0</v>
      </c>
      <c r="AP5983" s="9">
        <v>0</v>
      </c>
      <c r="AQ5983" s="9">
        <v>0</v>
      </c>
      <c r="AR5983" s="9">
        <v>0</v>
      </c>
      <c r="AS5983" s="9">
        <v>0</v>
      </c>
      <c r="AT5983" s="9">
        <v>0</v>
      </c>
      <c r="AU5983" s="9">
        <v>0</v>
      </c>
      <c r="AV5983" s="9">
        <v>0</v>
      </c>
      <c r="AW5983" s="9">
        <v>0</v>
      </c>
      <c r="AX5983" s="9">
        <v>0</v>
      </c>
      <c r="AY5983" s="9">
        <v>0</v>
      </c>
      <c r="AZ5983" s="9">
        <v>0</v>
      </c>
      <c r="BA5983" s="9">
        <v>0</v>
      </c>
      <c r="BB5983" s="9">
        <v>0</v>
      </c>
      <c r="BC5983" s="9">
        <v>0</v>
      </c>
    </row>
    <row r="5984" spans="2:55" x14ac:dyDescent="0.45">
      <c r="B5984" s="25">
        <v>5977</v>
      </c>
      <c r="D5984" s="9" t="s">
        <v>116</v>
      </c>
      <c r="E5984" s="9">
        <v>0</v>
      </c>
      <c r="F5984" s="9">
        <v>0</v>
      </c>
      <c r="G5984" s="9">
        <v>0</v>
      </c>
      <c r="H5984" s="9">
        <v>3</v>
      </c>
      <c r="I5984" s="9">
        <v>0</v>
      </c>
      <c r="J5984" s="9">
        <v>0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3</v>
      </c>
      <c r="R5984" s="9">
        <v>0</v>
      </c>
      <c r="S5984" s="9">
        <v>0</v>
      </c>
      <c r="T5984" s="9">
        <v>0</v>
      </c>
      <c r="U5984" s="9">
        <v>0</v>
      </c>
      <c r="V5984" s="9">
        <v>0</v>
      </c>
      <c r="W5984" s="9">
        <v>0</v>
      </c>
      <c r="X5984" s="9">
        <v>0</v>
      </c>
      <c r="Y5984" s="9">
        <v>0</v>
      </c>
      <c r="Z5984" s="9">
        <v>0</v>
      </c>
      <c r="AA5984" s="9">
        <v>0</v>
      </c>
      <c r="AB5984" s="9">
        <v>0</v>
      </c>
      <c r="AC5984" s="9">
        <v>0</v>
      </c>
      <c r="AD5984" s="9">
        <v>0</v>
      </c>
      <c r="AE5984" s="9">
        <v>0</v>
      </c>
      <c r="AF5984" s="9">
        <v>0</v>
      </c>
      <c r="AG5984" s="9">
        <v>0</v>
      </c>
      <c r="AH5984" s="9">
        <v>0</v>
      </c>
      <c r="AI5984" s="9">
        <v>0</v>
      </c>
      <c r="AJ5984" s="9">
        <v>0</v>
      </c>
      <c r="AK5984" s="9">
        <v>0</v>
      </c>
      <c r="AL5984" s="9">
        <v>0</v>
      </c>
      <c r="AM5984" s="9">
        <v>0</v>
      </c>
      <c r="AN5984" s="9">
        <v>0</v>
      </c>
      <c r="AO5984" s="9">
        <v>0</v>
      </c>
      <c r="AP5984" s="9">
        <v>0</v>
      </c>
      <c r="AQ5984" s="9">
        <v>0</v>
      </c>
      <c r="AR5984" s="9">
        <v>0</v>
      </c>
      <c r="AS5984" s="9">
        <v>0</v>
      </c>
      <c r="AT5984" s="9">
        <v>0</v>
      </c>
      <c r="AU5984" s="9">
        <v>0</v>
      </c>
      <c r="AV5984" s="9">
        <v>0</v>
      </c>
      <c r="AW5984" s="9">
        <v>0</v>
      </c>
      <c r="AX5984" s="9">
        <v>0</v>
      </c>
      <c r="AY5984" s="9">
        <v>0</v>
      </c>
      <c r="AZ5984" s="9">
        <v>0</v>
      </c>
      <c r="BA5984" s="9">
        <v>0</v>
      </c>
      <c r="BB5984" s="9">
        <v>0</v>
      </c>
      <c r="BC5984" s="9">
        <v>0</v>
      </c>
    </row>
    <row r="5985" spans="2:55" x14ac:dyDescent="0.45">
      <c r="B5985" s="25">
        <v>5978</v>
      </c>
      <c r="D5985" s="9" t="s">
        <v>117</v>
      </c>
      <c r="E5985" s="9">
        <v>0</v>
      </c>
      <c r="F5985" s="9">
        <v>0</v>
      </c>
      <c r="G5985" s="9">
        <v>0</v>
      </c>
      <c r="H5985" s="9">
        <v>3</v>
      </c>
      <c r="I5985" s="9">
        <v>0</v>
      </c>
      <c r="J5985" s="9">
        <v>0</v>
      </c>
      <c r="K5985" s="9">
        <v>0</v>
      </c>
      <c r="L5985" s="9">
        <v>0</v>
      </c>
      <c r="M5985" s="9">
        <v>0</v>
      </c>
      <c r="N5985" s="9">
        <v>0</v>
      </c>
      <c r="O5985" s="9">
        <v>0</v>
      </c>
      <c r="P5985" s="9">
        <v>0</v>
      </c>
      <c r="Q5985" s="9">
        <v>4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0</v>
      </c>
      <c r="X5985" s="9">
        <v>0</v>
      </c>
      <c r="Y5985" s="9">
        <v>0</v>
      </c>
      <c r="Z5985" s="9">
        <v>0</v>
      </c>
      <c r="AA5985" s="9">
        <v>0</v>
      </c>
      <c r="AB5985" s="9">
        <v>0</v>
      </c>
      <c r="AC5985" s="9">
        <v>0</v>
      </c>
      <c r="AD5985" s="9">
        <v>0</v>
      </c>
      <c r="AE5985" s="9">
        <v>0</v>
      </c>
      <c r="AF5985" s="9">
        <v>0</v>
      </c>
      <c r="AG5985" s="9">
        <v>0</v>
      </c>
      <c r="AH5985" s="9">
        <v>0</v>
      </c>
      <c r="AI5985" s="9">
        <v>0</v>
      </c>
      <c r="AJ5985" s="9">
        <v>0</v>
      </c>
      <c r="AK5985" s="9">
        <v>0</v>
      </c>
      <c r="AL5985" s="9">
        <v>0</v>
      </c>
      <c r="AM5985" s="9">
        <v>0</v>
      </c>
      <c r="AN5985" s="9">
        <v>0</v>
      </c>
      <c r="AO5985" s="9">
        <v>0</v>
      </c>
      <c r="AP5985" s="9">
        <v>0</v>
      </c>
      <c r="AQ5985" s="9">
        <v>0</v>
      </c>
      <c r="AR5985" s="9">
        <v>0</v>
      </c>
      <c r="AS5985" s="9">
        <v>0</v>
      </c>
      <c r="AT5985" s="9">
        <v>0</v>
      </c>
      <c r="AU5985" s="9">
        <v>0</v>
      </c>
      <c r="AV5985" s="9">
        <v>0</v>
      </c>
      <c r="AW5985" s="9">
        <v>0</v>
      </c>
      <c r="AX5985" s="9">
        <v>0</v>
      </c>
      <c r="AY5985" s="9">
        <v>0</v>
      </c>
      <c r="AZ5985" s="9">
        <v>0</v>
      </c>
      <c r="BA5985" s="9">
        <v>0</v>
      </c>
      <c r="BB5985" s="9">
        <v>0</v>
      </c>
      <c r="BC5985" s="9">
        <v>0</v>
      </c>
    </row>
    <row r="5986" spans="2:55" x14ac:dyDescent="0.45">
      <c r="B5986" s="25">
        <v>5979</v>
      </c>
      <c r="D5986" s="9" t="s">
        <v>118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0</v>
      </c>
      <c r="T5986" s="9">
        <v>0</v>
      </c>
      <c r="U5986" s="9">
        <v>0</v>
      </c>
      <c r="V5986" s="9">
        <v>0</v>
      </c>
      <c r="W5986" s="9">
        <v>0</v>
      </c>
      <c r="X5986" s="9">
        <v>0</v>
      </c>
      <c r="Y5986" s="9">
        <v>0</v>
      </c>
      <c r="Z5986" s="9">
        <v>0</v>
      </c>
      <c r="AA5986" s="9">
        <v>0</v>
      </c>
      <c r="AB5986" s="9">
        <v>0</v>
      </c>
      <c r="AC5986" s="9">
        <v>0</v>
      </c>
      <c r="AD5986" s="9">
        <v>3</v>
      </c>
      <c r="AE5986" s="9">
        <v>0</v>
      </c>
      <c r="AF5986" s="9">
        <v>0</v>
      </c>
      <c r="AG5986" s="9">
        <v>0</v>
      </c>
      <c r="AH5986" s="9">
        <v>0</v>
      </c>
      <c r="AI5986" s="9">
        <v>0</v>
      </c>
      <c r="AJ5986" s="9">
        <v>0</v>
      </c>
      <c r="AK5986" s="9">
        <v>0</v>
      </c>
      <c r="AL5986" s="9">
        <v>0</v>
      </c>
      <c r="AM5986" s="9">
        <v>0</v>
      </c>
      <c r="AN5986" s="9">
        <v>0</v>
      </c>
      <c r="AO5986" s="9">
        <v>0</v>
      </c>
      <c r="AP5986" s="9">
        <v>0</v>
      </c>
      <c r="AQ5986" s="9">
        <v>0</v>
      </c>
      <c r="AR5986" s="9">
        <v>0</v>
      </c>
      <c r="AS5986" s="9">
        <v>0</v>
      </c>
      <c r="AT5986" s="9">
        <v>0</v>
      </c>
      <c r="AU5986" s="9">
        <v>0</v>
      </c>
      <c r="AV5986" s="9">
        <v>0</v>
      </c>
      <c r="AW5986" s="9">
        <v>0</v>
      </c>
      <c r="AX5986" s="9">
        <v>0</v>
      </c>
      <c r="AY5986" s="9">
        <v>0</v>
      </c>
      <c r="AZ5986" s="9">
        <v>0</v>
      </c>
      <c r="BA5986" s="9">
        <v>0</v>
      </c>
      <c r="BB5986" s="9">
        <v>0</v>
      </c>
      <c r="BC5986" s="9">
        <v>0</v>
      </c>
    </row>
    <row r="5987" spans="2:55" x14ac:dyDescent="0.45">
      <c r="B5987" s="25">
        <v>5980</v>
      </c>
      <c r="D5987" s="9" t="s">
        <v>119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0</v>
      </c>
      <c r="N5987" s="9">
        <v>0</v>
      </c>
      <c r="O5987" s="9">
        <v>0</v>
      </c>
      <c r="P5987" s="9">
        <v>0</v>
      </c>
      <c r="Q5987" s="9">
        <v>0</v>
      </c>
      <c r="R5987" s="9">
        <v>0</v>
      </c>
      <c r="S5987" s="9">
        <v>0</v>
      </c>
      <c r="T5987" s="9">
        <v>0</v>
      </c>
      <c r="U5987" s="9">
        <v>0</v>
      </c>
      <c r="V5987" s="9">
        <v>0</v>
      </c>
      <c r="W5987" s="9">
        <v>0</v>
      </c>
      <c r="X5987" s="9">
        <v>0</v>
      </c>
      <c r="Y5987" s="9">
        <v>0</v>
      </c>
      <c r="Z5987" s="9">
        <v>0</v>
      </c>
      <c r="AA5987" s="9">
        <v>0</v>
      </c>
      <c r="AB5987" s="9">
        <v>0</v>
      </c>
      <c r="AC5987" s="9">
        <v>0</v>
      </c>
      <c r="AD5987" s="9">
        <v>0</v>
      </c>
      <c r="AE5987" s="9">
        <v>0</v>
      </c>
      <c r="AF5987" s="9">
        <v>0</v>
      </c>
      <c r="AG5987" s="9">
        <v>0</v>
      </c>
      <c r="AH5987" s="9">
        <v>0</v>
      </c>
      <c r="AI5987" s="9">
        <v>0</v>
      </c>
      <c r="AJ5987" s="9">
        <v>0</v>
      </c>
      <c r="AK5987" s="9">
        <v>0</v>
      </c>
      <c r="AL5987" s="9">
        <v>0</v>
      </c>
      <c r="AM5987" s="9">
        <v>0</v>
      </c>
      <c r="AN5987" s="9">
        <v>0</v>
      </c>
      <c r="AO5987" s="9">
        <v>0</v>
      </c>
      <c r="AP5987" s="9">
        <v>0</v>
      </c>
      <c r="AQ5987" s="9">
        <v>0</v>
      </c>
      <c r="AR5987" s="9">
        <v>0</v>
      </c>
      <c r="AS5987" s="9">
        <v>0</v>
      </c>
      <c r="AT5987" s="9">
        <v>0</v>
      </c>
      <c r="AU5987" s="9">
        <v>0</v>
      </c>
      <c r="AV5987" s="9">
        <v>0</v>
      </c>
      <c r="AW5987" s="9">
        <v>0</v>
      </c>
      <c r="AX5987" s="9">
        <v>0</v>
      </c>
      <c r="AY5987" s="9">
        <v>0</v>
      </c>
      <c r="AZ5987" s="9">
        <v>0</v>
      </c>
      <c r="BA5987" s="9">
        <v>0</v>
      </c>
      <c r="BB5987" s="9">
        <v>0</v>
      </c>
      <c r="BC5987" s="9">
        <v>0</v>
      </c>
    </row>
    <row r="5988" spans="2:55" x14ac:dyDescent="0.45">
      <c r="B5988" s="25">
        <v>5981</v>
      </c>
      <c r="D5988" s="9" t="s">
        <v>120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0</v>
      </c>
      <c r="N5988" s="9">
        <v>0</v>
      </c>
      <c r="O5988" s="9">
        <v>0</v>
      </c>
      <c r="P5988" s="9">
        <v>0</v>
      </c>
      <c r="Q5988" s="9">
        <v>0</v>
      </c>
      <c r="R5988" s="9">
        <v>0</v>
      </c>
      <c r="S5988" s="9">
        <v>0</v>
      </c>
      <c r="T5988" s="9">
        <v>0</v>
      </c>
      <c r="U5988" s="9">
        <v>0</v>
      </c>
      <c r="V5988" s="9">
        <v>0</v>
      </c>
      <c r="W5988" s="9">
        <v>0</v>
      </c>
      <c r="X5988" s="9">
        <v>0</v>
      </c>
      <c r="Y5988" s="9">
        <v>0</v>
      </c>
      <c r="Z5988" s="9">
        <v>0</v>
      </c>
      <c r="AA5988" s="9">
        <v>0</v>
      </c>
      <c r="AB5988" s="9">
        <v>3</v>
      </c>
      <c r="AC5988" s="9">
        <v>0</v>
      </c>
      <c r="AD5988" s="9">
        <v>0</v>
      </c>
      <c r="AE5988" s="9">
        <v>0</v>
      </c>
      <c r="AF5988" s="9">
        <v>0</v>
      </c>
      <c r="AG5988" s="9">
        <v>0</v>
      </c>
      <c r="AH5988" s="9">
        <v>0</v>
      </c>
      <c r="AI5988" s="9">
        <v>0</v>
      </c>
      <c r="AJ5988" s="9">
        <v>0</v>
      </c>
      <c r="AK5988" s="9">
        <v>0</v>
      </c>
      <c r="AL5988" s="9">
        <v>0</v>
      </c>
      <c r="AM5988" s="9">
        <v>0</v>
      </c>
      <c r="AN5988" s="9">
        <v>0</v>
      </c>
      <c r="AO5988" s="9">
        <v>0</v>
      </c>
      <c r="AP5988" s="9">
        <v>0</v>
      </c>
      <c r="AQ5988" s="9">
        <v>0</v>
      </c>
      <c r="AR5988" s="9">
        <v>0</v>
      </c>
      <c r="AS5988" s="9">
        <v>0</v>
      </c>
      <c r="AT5988" s="9">
        <v>0</v>
      </c>
      <c r="AU5988" s="9">
        <v>0</v>
      </c>
      <c r="AV5988" s="9">
        <v>0</v>
      </c>
      <c r="AW5988" s="9">
        <v>0</v>
      </c>
      <c r="AX5988" s="9">
        <v>0</v>
      </c>
      <c r="AY5988" s="9">
        <v>0</v>
      </c>
      <c r="AZ5988" s="9">
        <v>0</v>
      </c>
      <c r="BA5988" s="9">
        <v>0</v>
      </c>
      <c r="BB5988" s="9">
        <v>0</v>
      </c>
      <c r="BC5988" s="9">
        <v>0</v>
      </c>
    </row>
    <row r="5989" spans="2:55" x14ac:dyDescent="0.45">
      <c r="B5989" s="25">
        <v>5982</v>
      </c>
      <c r="D5989" s="9" t="s">
        <v>121</v>
      </c>
      <c r="E5989" s="9">
        <v>0</v>
      </c>
      <c r="F5989" s="9">
        <v>0</v>
      </c>
      <c r="G5989" s="9">
        <v>0</v>
      </c>
      <c r="H5989" s="9">
        <v>0</v>
      </c>
      <c r="I5989" s="9">
        <v>3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0</v>
      </c>
      <c r="P5989" s="9">
        <v>0</v>
      </c>
      <c r="Q5989" s="9">
        <v>0</v>
      </c>
      <c r="R5989" s="9">
        <v>0</v>
      </c>
      <c r="S5989" s="9">
        <v>0</v>
      </c>
      <c r="T5989" s="9">
        <v>0</v>
      </c>
      <c r="U5989" s="9">
        <v>0</v>
      </c>
      <c r="V5989" s="9">
        <v>0</v>
      </c>
      <c r="W5989" s="9">
        <v>0</v>
      </c>
      <c r="X5989" s="9">
        <v>0</v>
      </c>
      <c r="Y5989" s="9">
        <v>0</v>
      </c>
      <c r="Z5989" s="9">
        <v>0</v>
      </c>
      <c r="AA5989" s="9">
        <v>0</v>
      </c>
      <c r="AB5989" s="9">
        <v>0</v>
      </c>
      <c r="AC5989" s="9">
        <v>0</v>
      </c>
      <c r="AD5989" s="9">
        <v>0</v>
      </c>
      <c r="AE5989" s="9">
        <v>0</v>
      </c>
      <c r="AF5989" s="9">
        <v>0</v>
      </c>
      <c r="AG5989" s="9">
        <v>0</v>
      </c>
      <c r="AH5989" s="9">
        <v>0</v>
      </c>
      <c r="AI5989" s="9">
        <v>0</v>
      </c>
      <c r="AJ5989" s="9">
        <v>0</v>
      </c>
      <c r="AK5989" s="9">
        <v>0</v>
      </c>
      <c r="AL5989" s="9">
        <v>0</v>
      </c>
      <c r="AM5989" s="9">
        <v>0</v>
      </c>
      <c r="AN5989" s="9">
        <v>0</v>
      </c>
      <c r="AO5989" s="9">
        <v>0</v>
      </c>
      <c r="AP5989" s="9">
        <v>0</v>
      </c>
      <c r="AQ5989" s="9">
        <v>0</v>
      </c>
      <c r="AR5989" s="9">
        <v>0</v>
      </c>
      <c r="AS5989" s="9">
        <v>0</v>
      </c>
      <c r="AT5989" s="9">
        <v>0</v>
      </c>
      <c r="AU5989" s="9">
        <v>0</v>
      </c>
      <c r="AV5989" s="9">
        <v>0</v>
      </c>
      <c r="AW5989" s="9">
        <v>0</v>
      </c>
      <c r="AX5989" s="9">
        <v>0</v>
      </c>
      <c r="AY5989" s="9">
        <v>0</v>
      </c>
      <c r="AZ5989" s="9">
        <v>0</v>
      </c>
      <c r="BA5989" s="9">
        <v>0</v>
      </c>
      <c r="BB5989" s="9">
        <v>0</v>
      </c>
      <c r="BC5989" s="9">
        <v>0</v>
      </c>
    </row>
    <row r="5990" spans="2:55" x14ac:dyDescent="0.45">
      <c r="B5990" s="25">
        <v>5983</v>
      </c>
      <c r="D5990" s="9" t="s">
        <v>122</v>
      </c>
      <c r="E5990" s="9">
        <v>0</v>
      </c>
      <c r="F5990" s="9">
        <v>0</v>
      </c>
      <c r="G5990" s="9">
        <v>0</v>
      </c>
      <c r="H5990" s="9">
        <v>0</v>
      </c>
      <c r="I5990" s="9">
        <v>0</v>
      </c>
      <c r="J5990" s="9">
        <v>0</v>
      </c>
      <c r="K5990" s="9">
        <v>0</v>
      </c>
      <c r="L5990" s="9">
        <v>0</v>
      </c>
      <c r="M5990" s="9">
        <v>0</v>
      </c>
      <c r="N5990" s="9">
        <v>0</v>
      </c>
      <c r="O5990" s="9">
        <v>0</v>
      </c>
      <c r="P5990" s="9">
        <v>0</v>
      </c>
      <c r="Q5990" s="9">
        <v>0</v>
      </c>
      <c r="R5990" s="9">
        <v>0</v>
      </c>
      <c r="S5990" s="9">
        <v>0</v>
      </c>
      <c r="T5990" s="9">
        <v>0</v>
      </c>
      <c r="U5990" s="9">
        <v>0</v>
      </c>
      <c r="V5990" s="9">
        <v>0</v>
      </c>
      <c r="W5990" s="9">
        <v>0</v>
      </c>
      <c r="X5990" s="9">
        <v>0</v>
      </c>
      <c r="Y5990" s="9">
        <v>0</v>
      </c>
      <c r="Z5990" s="9">
        <v>0</v>
      </c>
      <c r="AA5990" s="9">
        <v>0</v>
      </c>
      <c r="AB5990" s="9">
        <v>0</v>
      </c>
      <c r="AC5990" s="9">
        <v>0</v>
      </c>
      <c r="AD5990" s="9">
        <v>0</v>
      </c>
      <c r="AE5990" s="9">
        <v>0</v>
      </c>
      <c r="AF5990" s="9">
        <v>0</v>
      </c>
      <c r="AG5990" s="9">
        <v>0</v>
      </c>
      <c r="AH5990" s="9">
        <v>0</v>
      </c>
      <c r="AI5990" s="9">
        <v>0</v>
      </c>
      <c r="AJ5990" s="9">
        <v>0</v>
      </c>
      <c r="AK5990" s="9">
        <v>0</v>
      </c>
      <c r="AL5990" s="9">
        <v>0</v>
      </c>
      <c r="AM5990" s="9">
        <v>0</v>
      </c>
      <c r="AN5990" s="9">
        <v>0</v>
      </c>
      <c r="AO5990" s="9">
        <v>0</v>
      </c>
      <c r="AP5990" s="9">
        <v>0</v>
      </c>
      <c r="AQ5990" s="9">
        <v>0</v>
      </c>
      <c r="AR5990" s="9">
        <v>0</v>
      </c>
      <c r="AS5990" s="9">
        <v>0</v>
      </c>
      <c r="AT5990" s="9">
        <v>0</v>
      </c>
      <c r="AU5990" s="9">
        <v>0</v>
      </c>
      <c r="AV5990" s="9">
        <v>0</v>
      </c>
      <c r="AW5990" s="9">
        <v>0</v>
      </c>
      <c r="AX5990" s="9">
        <v>0</v>
      </c>
      <c r="AY5990" s="9">
        <v>0</v>
      </c>
      <c r="AZ5990" s="9">
        <v>0</v>
      </c>
      <c r="BA5990" s="9">
        <v>0</v>
      </c>
      <c r="BB5990" s="9">
        <v>0</v>
      </c>
      <c r="BC5990" s="9">
        <v>0</v>
      </c>
    </row>
    <row r="5991" spans="2:55" x14ac:dyDescent="0.45">
      <c r="B5991" s="25">
        <v>5984</v>
      </c>
      <c r="D5991" s="9" t="s">
        <v>123</v>
      </c>
      <c r="E5991" s="9">
        <v>0</v>
      </c>
      <c r="F5991" s="9">
        <v>0</v>
      </c>
      <c r="G5991" s="9">
        <v>0</v>
      </c>
      <c r="H5991" s="9">
        <v>0</v>
      </c>
      <c r="I5991" s="9">
        <v>0</v>
      </c>
      <c r="J5991" s="9">
        <v>0</v>
      </c>
      <c r="K5991" s="9">
        <v>0</v>
      </c>
      <c r="L5991" s="9">
        <v>0</v>
      </c>
      <c r="M5991" s="9">
        <v>0</v>
      </c>
      <c r="N5991" s="9">
        <v>0</v>
      </c>
      <c r="O5991" s="9">
        <v>0</v>
      </c>
      <c r="P5991" s="9">
        <v>0</v>
      </c>
      <c r="Q5991" s="9">
        <v>0</v>
      </c>
      <c r="R5991" s="9">
        <v>0</v>
      </c>
      <c r="S5991" s="9">
        <v>0</v>
      </c>
      <c r="T5991" s="9">
        <v>0</v>
      </c>
      <c r="U5991" s="9">
        <v>0</v>
      </c>
      <c r="V5991" s="9">
        <v>0</v>
      </c>
      <c r="W5991" s="9">
        <v>0</v>
      </c>
      <c r="X5991" s="9">
        <v>0</v>
      </c>
      <c r="Y5991" s="9">
        <v>0</v>
      </c>
      <c r="Z5991" s="9">
        <v>0</v>
      </c>
      <c r="AA5991" s="9">
        <v>0</v>
      </c>
      <c r="AB5991" s="9">
        <v>0</v>
      </c>
      <c r="AC5991" s="9">
        <v>0</v>
      </c>
      <c r="AD5991" s="9">
        <v>0</v>
      </c>
      <c r="AE5991" s="9">
        <v>0</v>
      </c>
      <c r="AF5991" s="9">
        <v>0</v>
      </c>
      <c r="AG5991" s="9">
        <v>0</v>
      </c>
      <c r="AH5991" s="9">
        <v>0</v>
      </c>
      <c r="AI5991" s="9">
        <v>0</v>
      </c>
      <c r="AJ5991" s="9">
        <v>0</v>
      </c>
      <c r="AK5991" s="9">
        <v>0</v>
      </c>
      <c r="AL5991" s="9">
        <v>0</v>
      </c>
      <c r="AM5991" s="9">
        <v>0</v>
      </c>
      <c r="AN5991" s="9">
        <v>0</v>
      </c>
      <c r="AO5991" s="9">
        <v>0</v>
      </c>
      <c r="AP5991" s="9">
        <v>0</v>
      </c>
      <c r="AQ5991" s="9">
        <v>0</v>
      </c>
      <c r="AR5991" s="9">
        <v>0</v>
      </c>
      <c r="AS5991" s="9">
        <v>0</v>
      </c>
      <c r="AT5991" s="9">
        <v>0</v>
      </c>
      <c r="AU5991" s="9">
        <v>0</v>
      </c>
      <c r="AV5991" s="9">
        <v>0</v>
      </c>
      <c r="AW5991" s="9">
        <v>0</v>
      </c>
      <c r="AX5991" s="9">
        <v>0</v>
      </c>
      <c r="AY5991" s="9">
        <v>0</v>
      </c>
      <c r="AZ5991" s="9">
        <v>0</v>
      </c>
      <c r="BA5991" s="9">
        <v>0</v>
      </c>
      <c r="BB5991" s="9">
        <v>0</v>
      </c>
      <c r="BC5991" s="9">
        <v>0</v>
      </c>
    </row>
    <row r="5992" spans="2:55" x14ac:dyDescent="0.45">
      <c r="B5992" s="25">
        <v>5985</v>
      </c>
      <c r="D5992" s="9" t="s">
        <v>124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  <c r="J5992" s="9">
        <v>0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  <c r="Q5992" s="9">
        <v>0</v>
      </c>
      <c r="R5992" s="9">
        <v>0</v>
      </c>
      <c r="S5992" s="9">
        <v>0</v>
      </c>
      <c r="T5992" s="9">
        <v>0</v>
      </c>
      <c r="U5992" s="9">
        <v>0</v>
      </c>
      <c r="V5992" s="9">
        <v>0</v>
      </c>
      <c r="W5992" s="9">
        <v>0</v>
      </c>
      <c r="X5992" s="9">
        <v>0</v>
      </c>
      <c r="Y5992" s="9">
        <v>0</v>
      </c>
      <c r="Z5992" s="9">
        <v>0</v>
      </c>
      <c r="AA5992" s="9">
        <v>0</v>
      </c>
      <c r="AB5992" s="9">
        <v>0</v>
      </c>
      <c r="AC5992" s="9">
        <v>0</v>
      </c>
      <c r="AD5992" s="9">
        <v>0</v>
      </c>
      <c r="AE5992" s="9">
        <v>0</v>
      </c>
      <c r="AF5992" s="9">
        <v>0</v>
      </c>
      <c r="AG5992" s="9">
        <v>0</v>
      </c>
      <c r="AH5992" s="9">
        <v>0</v>
      </c>
      <c r="AI5992" s="9">
        <v>0</v>
      </c>
      <c r="AJ5992" s="9">
        <v>0</v>
      </c>
      <c r="AK5992" s="9">
        <v>0</v>
      </c>
      <c r="AL5992" s="9">
        <v>0</v>
      </c>
      <c r="AM5992" s="9">
        <v>0</v>
      </c>
      <c r="AN5992" s="9">
        <v>0</v>
      </c>
      <c r="AO5992" s="9">
        <v>0</v>
      </c>
      <c r="AP5992" s="9">
        <v>0</v>
      </c>
      <c r="AQ5992" s="9">
        <v>0</v>
      </c>
      <c r="AR5992" s="9">
        <v>0</v>
      </c>
      <c r="AS5992" s="9">
        <v>0</v>
      </c>
      <c r="AT5992" s="9">
        <v>0</v>
      </c>
      <c r="AU5992" s="9">
        <v>0</v>
      </c>
      <c r="AV5992" s="9">
        <v>0</v>
      </c>
      <c r="AW5992" s="9">
        <v>0</v>
      </c>
      <c r="AX5992" s="9">
        <v>0</v>
      </c>
      <c r="AY5992" s="9">
        <v>0</v>
      </c>
      <c r="AZ5992" s="9">
        <v>0</v>
      </c>
      <c r="BA5992" s="9">
        <v>0</v>
      </c>
      <c r="BB5992" s="9">
        <v>0</v>
      </c>
      <c r="BC5992" s="9">
        <v>0</v>
      </c>
    </row>
    <row r="5993" spans="2:55" x14ac:dyDescent="0.45">
      <c r="B5993" s="25">
        <v>5986</v>
      </c>
      <c r="D5993" s="9" t="s">
        <v>125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  <c r="J5993" s="9">
        <v>0</v>
      </c>
      <c r="K5993" s="9">
        <v>0</v>
      </c>
      <c r="L5993" s="9">
        <v>0</v>
      </c>
      <c r="M5993" s="9">
        <v>0</v>
      </c>
      <c r="N5993" s="9">
        <v>0</v>
      </c>
      <c r="O5993" s="9">
        <v>0</v>
      </c>
      <c r="P5993" s="9">
        <v>0</v>
      </c>
      <c r="Q5993" s="9">
        <v>0</v>
      </c>
      <c r="R5993" s="9">
        <v>0</v>
      </c>
      <c r="S5993" s="9">
        <v>0</v>
      </c>
      <c r="T5993" s="9">
        <v>0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  <c r="AB5993" s="9">
        <v>0</v>
      </c>
      <c r="AC5993" s="9">
        <v>0</v>
      </c>
      <c r="AD5993" s="9">
        <v>0</v>
      </c>
      <c r="AE5993" s="9">
        <v>0</v>
      </c>
      <c r="AF5993" s="9">
        <v>0</v>
      </c>
      <c r="AG5993" s="9">
        <v>0</v>
      </c>
      <c r="AH5993" s="9">
        <v>0</v>
      </c>
      <c r="AI5993" s="9">
        <v>0</v>
      </c>
      <c r="AJ5993" s="9">
        <v>0</v>
      </c>
      <c r="AK5993" s="9">
        <v>0</v>
      </c>
      <c r="AL5993" s="9">
        <v>0</v>
      </c>
      <c r="AM5993" s="9">
        <v>0</v>
      </c>
      <c r="AN5993" s="9">
        <v>0</v>
      </c>
      <c r="AO5993" s="9">
        <v>0</v>
      </c>
      <c r="AP5993" s="9">
        <v>0</v>
      </c>
      <c r="AQ5993" s="9">
        <v>0</v>
      </c>
      <c r="AR5993" s="9">
        <v>0</v>
      </c>
      <c r="AS5993" s="9">
        <v>0</v>
      </c>
      <c r="AT5993" s="9">
        <v>0</v>
      </c>
      <c r="AU5993" s="9">
        <v>0</v>
      </c>
      <c r="AV5993" s="9">
        <v>0</v>
      </c>
      <c r="AW5993" s="9">
        <v>0</v>
      </c>
      <c r="AX5993" s="9">
        <v>0</v>
      </c>
      <c r="AY5993" s="9">
        <v>0</v>
      </c>
      <c r="AZ5993" s="9">
        <v>0</v>
      </c>
      <c r="BA5993" s="9">
        <v>0</v>
      </c>
      <c r="BB5993" s="9">
        <v>0</v>
      </c>
      <c r="BC5993" s="9">
        <v>0</v>
      </c>
    </row>
    <row r="5994" spans="2:55" x14ac:dyDescent="0.45">
      <c r="B5994" s="25">
        <v>5987</v>
      </c>
      <c r="D5994" s="9" t="s">
        <v>126</v>
      </c>
      <c r="E5994" s="9">
        <v>0</v>
      </c>
      <c r="F5994" s="9">
        <v>0</v>
      </c>
      <c r="G5994" s="9">
        <v>0</v>
      </c>
      <c r="H5994" s="9">
        <v>0</v>
      </c>
      <c r="I5994" s="9">
        <v>0</v>
      </c>
      <c r="J5994" s="9">
        <v>0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0</v>
      </c>
      <c r="S5994" s="9">
        <v>0</v>
      </c>
      <c r="T5994" s="9">
        <v>0</v>
      </c>
      <c r="U5994" s="9">
        <v>0</v>
      </c>
      <c r="V5994" s="9">
        <v>0</v>
      </c>
      <c r="W5994" s="9">
        <v>0</v>
      </c>
      <c r="X5994" s="9">
        <v>0</v>
      </c>
      <c r="Y5994" s="9">
        <v>0</v>
      </c>
      <c r="Z5994" s="9">
        <v>0</v>
      </c>
      <c r="AA5994" s="9">
        <v>0</v>
      </c>
      <c r="AB5994" s="9">
        <v>0</v>
      </c>
      <c r="AC5994" s="9">
        <v>0</v>
      </c>
      <c r="AD5994" s="9">
        <v>0</v>
      </c>
      <c r="AE5994" s="9">
        <v>0</v>
      </c>
      <c r="AF5994" s="9">
        <v>0</v>
      </c>
      <c r="AG5994" s="9">
        <v>0</v>
      </c>
      <c r="AH5994" s="9">
        <v>0</v>
      </c>
      <c r="AI5994" s="9">
        <v>0</v>
      </c>
      <c r="AJ5994" s="9">
        <v>0</v>
      </c>
      <c r="AK5994" s="9">
        <v>0</v>
      </c>
      <c r="AL5994" s="9">
        <v>0</v>
      </c>
      <c r="AM5994" s="9">
        <v>0</v>
      </c>
      <c r="AN5994" s="9">
        <v>0</v>
      </c>
      <c r="AO5994" s="9">
        <v>0</v>
      </c>
      <c r="AP5994" s="9">
        <v>0</v>
      </c>
      <c r="AQ5994" s="9">
        <v>0</v>
      </c>
      <c r="AR5994" s="9">
        <v>0</v>
      </c>
      <c r="AS5994" s="9">
        <v>0</v>
      </c>
      <c r="AT5994" s="9">
        <v>0</v>
      </c>
      <c r="AU5994" s="9">
        <v>0</v>
      </c>
      <c r="AV5994" s="9">
        <v>0</v>
      </c>
      <c r="AW5994" s="9">
        <v>0</v>
      </c>
      <c r="AX5994" s="9">
        <v>0</v>
      </c>
      <c r="AY5994" s="9">
        <v>0</v>
      </c>
      <c r="AZ5994" s="9">
        <v>0</v>
      </c>
      <c r="BA5994" s="9">
        <v>0</v>
      </c>
      <c r="BB5994" s="9">
        <v>0</v>
      </c>
      <c r="BC5994" s="9">
        <v>0</v>
      </c>
    </row>
    <row r="5995" spans="2:55" x14ac:dyDescent="0.45">
      <c r="B5995" s="25">
        <v>5988</v>
      </c>
      <c r="D5995" s="9" t="s">
        <v>127</v>
      </c>
      <c r="E5995" s="9">
        <v>0</v>
      </c>
      <c r="F5995" s="9">
        <v>0</v>
      </c>
      <c r="G5995" s="9">
        <v>0</v>
      </c>
      <c r="H5995" s="9">
        <v>0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0</v>
      </c>
      <c r="Z5995" s="9">
        <v>0</v>
      </c>
      <c r="AA5995" s="9">
        <v>0</v>
      </c>
      <c r="AB5995" s="9">
        <v>0</v>
      </c>
      <c r="AC5995" s="9">
        <v>0</v>
      </c>
      <c r="AD5995" s="9">
        <v>0</v>
      </c>
      <c r="AE5995" s="9">
        <v>0</v>
      </c>
      <c r="AF5995" s="9">
        <v>0</v>
      </c>
      <c r="AG5995" s="9">
        <v>0</v>
      </c>
      <c r="AH5995" s="9">
        <v>0</v>
      </c>
      <c r="AI5995" s="9">
        <v>0</v>
      </c>
      <c r="AJ5995" s="9">
        <v>0</v>
      </c>
      <c r="AK5995" s="9">
        <v>0</v>
      </c>
      <c r="AL5995" s="9">
        <v>0</v>
      </c>
      <c r="AM5995" s="9">
        <v>0</v>
      </c>
      <c r="AN5995" s="9">
        <v>0</v>
      </c>
      <c r="AO5995" s="9">
        <v>0</v>
      </c>
      <c r="AP5995" s="9">
        <v>0</v>
      </c>
      <c r="AQ5995" s="9">
        <v>0</v>
      </c>
      <c r="AR5995" s="9">
        <v>0</v>
      </c>
      <c r="AS5995" s="9">
        <v>0</v>
      </c>
      <c r="AT5995" s="9">
        <v>0</v>
      </c>
      <c r="AU5995" s="9">
        <v>0</v>
      </c>
      <c r="AV5995" s="9">
        <v>0</v>
      </c>
      <c r="AW5995" s="9">
        <v>0</v>
      </c>
      <c r="AX5995" s="9">
        <v>0</v>
      </c>
      <c r="AY5995" s="9">
        <v>0</v>
      </c>
      <c r="AZ5995" s="9">
        <v>0</v>
      </c>
      <c r="BA5995" s="9">
        <v>0</v>
      </c>
      <c r="BB5995" s="9">
        <v>0</v>
      </c>
      <c r="BC5995" s="9">
        <v>0</v>
      </c>
    </row>
    <row r="5996" spans="2:55" x14ac:dyDescent="0.45">
      <c r="B5996" s="25">
        <v>5989</v>
      </c>
      <c r="D5996" s="9" t="s">
        <v>128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  <c r="J5996" s="9">
        <v>0</v>
      </c>
      <c r="K5996" s="9">
        <v>0</v>
      </c>
      <c r="L5996" s="9">
        <v>0</v>
      </c>
      <c r="M5996" s="9">
        <v>3</v>
      </c>
      <c r="N5996" s="9">
        <v>0</v>
      </c>
      <c r="O5996" s="9">
        <v>0</v>
      </c>
      <c r="P5996" s="9">
        <v>0</v>
      </c>
      <c r="Q5996" s="9">
        <v>0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0</v>
      </c>
      <c r="X5996" s="9">
        <v>0</v>
      </c>
      <c r="Y5996" s="9">
        <v>0</v>
      </c>
      <c r="Z5996" s="9">
        <v>0</v>
      </c>
      <c r="AA5996" s="9">
        <v>0</v>
      </c>
      <c r="AB5996" s="9">
        <v>0</v>
      </c>
      <c r="AC5996" s="9">
        <v>0</v>
      </c>
      <c r="AD5996" s="9">
        <v>0</v>
      </c>
      <c r="AE5996" s="9">
        <v>0</v>
      </c>
      <c r="AF5996" s="9">
        <v>0</v>
      </c>
      <c r="AG5996" s="9">
        <v>0</v>
      </c>
      <c r="AH5996" s="9">
        <v>0</v>
      </c>
      <c r="AI5996" s="9">
        <v>0</v>
      </c>
      <c r="AJ5996" s="9">
        <v>0</v>
      </c>
      <c r="AK5996" s="9">
        <v>0</v>
      </c>
      <c r="AL5996" s="9">
        <v>0</v>
      </c>
      <c r="AM5996" s="9">
        <v>0</v>
      </c>
      <c r="AN5996" s="9">
        <v>0</v>
      </c>
      <c r="AO5996" s="9">
        <v>0</v>
      </c>
      <c r="AP5996" s="9">
        <v>0</v>
      </c>
      <c r="AQ5996" s="9">
        <v>0</v>
      </c>
      <c r="AR5996" s="9">
        <v>0</v>
      </c>
      <c r="AS5996" s="9">
        <v>0</v>
      </c>
      <c r="AT5996" s="9">
        <v>0</v>
      </c>
      <c r="AU5996" s="9">
        <v>0</v>
      </c>
      <c r="AV5996" s="9">
        <v>0</v>
      </c>
      <c r="AW5996" s="9">
        <v>0</v>
      </c>
      <c r="AX5996" s="9">
        <v>0</v>
      </c>
      <c r="AY5996" s="9">
        <v>0</v>
      </c>
      <c r="AZ5996" s="9">
        <v>0</v>
      </c>
      <c r="BA5996" s="9">
        <v>0</v>
      </c>
      <c r="BB5996" s="9">
        <v>0</v>
      </c>
      <c r="BC5996" s="9">
        <v>0</v>
      </c>
    </row>
    <row r="5997" spans="2:55" x14ac:dyDescent="0.45">
      <c r="B5997" s="25">
        <v>5990</v>
      </c>
      <c r="D5997" s="9" t="s">
        <v>129</v>
      </c>
      <c r="E5997" s="9">
        <v>0</v>
      </c>
      <c r="F5997" s="9">
        <v>0</v>
      </c>
      <c r="G5997" s="9">
        <v>0</v>
      </c>
      <c r="H5997" s="9">
        <v>0</v>
      </c>
      <c r="I5997" s="9">
        <v>0</v>
      </c>
      <c r="J5997" s="9">
        <v>0</v>
      </c>
      <c r="K5997" s="9">
        <v>0</v>
      </c>
      <c r="L5997" s="9">
        <v>4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0</v>
      </c>
      <c r="V5997" s="9">
        <v>0</v>
      </c>
      <c r="W5997" s="9">
        <v>0</v>
      </c>
      <c r="X5997" s="9">
        <v>0</v>
      </c>
      <c r="Y5997" s="9">
        <v>0</v>
      </c>
      <c r="Z5997" s="9">
        <v>0</v>
      </c>
      <c r="AA5997" s="9">
        <v>0</v>
      </c>
      <c r="AB5997" s="9">
        <v>0</v>
      </c>
      <c r="AC5997" s="9">
        <v>0</v>
      </c>
      <c r="AD5997" s="9">
        <v>0</v>
      </c>
      <c r="AE5997" s="9">
        <v>0</v>
      </c>
      <c r="AF5997" s="9">
        <v>0</v>
      </c>
      <c r="AG5997" s="9">
        <v>0</v>
      </c>
      <c r="AH5997" s="9">
        <v>0</v>
      </c>
      <c r="AI5997" s="9">
        <v>0</v>
      </c>
      <c r="AJ5997" s="9">
        <v>0</v>
      </c>
      <c r="AK5997" s="9">
        <v>0</v>
      </c>
      <c r="AL5997" s="9">
        <v>0</v>
      </c>
      <c r="AM5997" s="9">
        <v>0</v>
      </c>
      <c r="AN5997" s="9">
        <v>0</v>
      </c>
      <c r="AO5997" s="9">
        <v>0</v>
      </c>
      <c r="AP5997" s="9">
        <v>0</v>
      </c>
      <c r="AQ5997" s="9">
        <v>0</v>
      </c>
      <c r="AR5997" s="9">
        <v>0</v>
      </c>
      <c r="AS5997" s="9">
        <v>0</v>
      </c>
      <c r="AT5997" s="9">
        <v>0</v>
      </c>
      <c r="AU5997" s="9">
        <v>0</v>
      </c>
      <c r="AV5997" s="9">
        <v>0</v>
      </c>
      <c r="AW5997" s="9">
        <v>0</v>
      </c>
      <c r="AX5997" s="9">
        <v>0</v>
      </c>
      <c r="AY5997" s="9">
        <v>0</v>
      </c>
      <c r="AZ5997" s="9">
        <v>0</v>
      </c>
      <c r="BA5997" s="9">
        <v>0</v>
      </c>
      <c r="BB5997" s="9">
        <v>0</v>
      </c>
      <c r="BC5997" s="9">
        <v>0</v>
      </c>
    </row>
    <row r="5998" spans="2:55" x14ac:dyDescent="0.45">
      <c r="B5998" s="25">
        <v>5991</v>
      </c>
      <c r="D5998" s="9" t="s">
        <v>130</v>
      </c>
      <c r="E5998" s="9">
        <v>0</v>
      </c>
      <c r="F5998" s="9">
        <v>0</v>
      </c>
      <c r="G5998" s="9">
        <v>0</v>
      </c>
      <c r="H5998" s="9">
        <v>0</v>
      </c>
      <c r="I5998" s="9">
        <v>0</v>
      </c>
      <c r="J5998" s="9">
        <v>0</v>
      </c>
      <c r="K5998" s="9">
        <v>0</v>
      </c>
      <c r="L5998" s="9">
        <v>0</v>
      </c>
      <c r="M5998" s="9">
        <v>0</v>
      </c>
      <c r="N5998" s="9">
        <v>0</v>
      </c>
      <c r="O5998" s="9">
        <v>0</v>
      </c>
      <c r="P5998" s="9">
        <v>0</v>
      </c>
      <c r="Q5998" s="9">
        <v>0</v>
      </c>
      <c r="R5998" s="9">
        <v>0</v>
      </c>
      <c r="S5998" s="9">
        <v>0</v>
      </c>
      <c r="T5998" s="9">
        <v>0</v>
      </c>
      <c r="U5998" s="9">
        <v>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0</v>
      </c>
      <c r="AB5998" s="9">
        <v>0</v>
      </c>
      <c r="AC5998" s="9">
        <v>0</v>
      </c>
      <c r="AD5998" s="9">
        <v>0</v>
      </c>
      <c r="AE5998" s="9">
        <v>0</v>
      </c>
      <c r="AF5998" s="9">
        <v>0</v>
      </c>
      <c r="AG5998" s="9">
        <v>0</v>
      </c>
      <c r="AH5998" s="9">
        <v>0</v>
      </c>
      <c r="AI5998" s="9">
        <v>0</v>
      </c>
      <c r="AJ5998" s="9">
        <v>0</v>
      </c>
      <c r="AK5998" s="9">
        <v>0</v>
      </c>
      <c r="AL5998" s="9">
        <v>0</v>
      </c>
      <c r="AM5998" s="9">
        <v>0</v>
      </c>
      <c r="AN5998" s="9">
        <v>0</v>
      </c>
      <c r="AO5998" s="9">
        <v>0</v>
      </c>
      <c r="AP5998" s="9">
        <v>0</v>
      </c>
      <c r="AQ5998" s="9">
        <v>0</v>
      </c>
      <c r="AR5998" s="9">
        <v>0</v>
      </c>
      <c r="AS5998" s="9">
        <v>0</v>
      </c>
      <c r="AT5998" s="9">
        <v>0</v>
      </c>
      <c r="AU5998" s="9">
        <v>0</v>
      </c>
      <c r="AV5998" s="9">
        <v>0</v>
      </c>
      <c r="AW5998" s="9">
        <v>0</v>
      </c>
      <c r="AX5998" s="9">
        <v>0</v>
      </c>
      <c r="AY5998" s="9">
        <v>0</v>
      </c>
      <c r="AZ5998" s="9">
        <v>0</v>
      </c>
      <c r="BA5998" s="9">
        <v>0</v>
      </c>
      <c r="BB5998" s="9">
        <v>0</v>
      </c>
      <c r="BC5998" s="9">
        <v>0</v>
      </c>
    </row>
    <row r="5999" spans="2:55" x14ac:dyDescent="0.45">
      <c r="B5999" s="25">
        <v>5992</v>
      </c>
      <c r="D5999" s="9" t="s">
        <v>131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>
        <v>0</v>
      </c>
      <c r="S5999" s="9">
        <v>0</v>
      </c>
      <c r="T5999" s="9">
        <v>0</v>
      </c>
      <c r="U5999" s="9">
        <v>0</v>
      </c>
      <c r="V5999" s="9">
        <v>0</v>
      </c>
      <c r="W5999" s="9">
        <v>0</v>
      </c>
      <c r="X5999" s="9">
        <v>0</v>
      </c>
      <c r="Y5999" s="9">
        <v>0</v>
      </c>
      <c r="Z5999" s="9">
        <v>0</v>
      </c>
      <c r="AA5999" s="9">
        <v>0</v>
      </c>
      <c r="AB5999" s="9">
        <v>0</v>
      </c>
      <c r="AC5999" s="9">
        <v>0</v>
      </c>
      <c r="AD5999" s="9">
        <v>0</v>
      </c>
      <c r="AE5999" s="9">
        <v>0</v>
      </c>
      <c r="AF5999" s="9">
        <v>0</v>
      </c>
      <c r="AG5999" s="9">
        <v>0</v>
      </c>
      <c r="AH5999" s="9">
        <v>0</v>
      </c>
      <c r="AI5999" s="9">
        <v>0</v>
      </c>
      <c r="AJ5999" s="9">
        <v>0</v>
      </c>
      <c r="AK5999" s="9">
        <v>0</v>
      </c>
      <c r="AL5999" s="9">
        <v>0</v>
      </c>
      <c r="AM5999" s="9">
        <v>0</v>
      </c>
      <c r="AN5999" s="9">
        <v>0</v>
      </c>
      <c r="AO5999" s="9">
        <v>0</v>
      </c>
      <c r="AP5999" s="9">
        <v>0</v>
      </c>
      <c r="AQ5999" s="9">
        <v>0</v>
      </c>
      <c r="AR5999" s="9">
        <v>0</v>
      </c>
      <c r="AS5999" s="9">
        <v>0</v>
      </c>
      <c r="AT5999" s="9">
        <v>0</v>
      </c>
      <c r="AU5999" s="9">
        <v>0</v>
      </c>
      <c r="AV5999" s="9">
        <v>0</v>
      </c>
      <c r="AW5999" s="9">
        <v>0</v>
      </c>
      <c r="AX5999" s="9">
        <v>0</v>
      </c>
      <c r="AY5999" s="9">
        <v>0</v>
      </c>
      <c r="AZ5999" s="9">
        <v>0</v>
      </c>
      <c r="BA5999" s="9">
        <v>0</v>
      </c>
      <c r="BB5999" s="9">
        <v>0</v>
      </c>
      <c r="BC5999" s="9">
        <v>0</v>
      </c>
    </row>
    <row r="6000" spans="2:55" x14ac:dyDescent="0.45">
      <c r="B6000" s="25">
        <v>5993</v>
      </c>
      <c r="D6000" s="9" t="s">
        <v>132</v>
      </c>
      <c r="E6000" s="9">
        <v>0</v>
      </c>
      <c r="F6000" s="9">
        <v>0</v>
      </c>
      <c r="G6000" s="9">
        <v>0</v>
      </c>
      <c r="H6000" s="9">
        <v>0</v>
      </c>
      <c r="I6000" s="9">
        <v>4</v>
      </c>
      <c r="J6000" s="9">
        <v>0</v>
      </c>
      <c r="K6000" s="9">
        <v>0</v>
      </c>
      <c r="L6000" s="9">
        <v>0</v>
      </c>
      <c r="M6000" s="9">
        <v>0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0</v>
      </c>
      <c r="V6000" s="9">
        <v>0</v>
      </c>
      <c r="W6000" s="9">
        <v>37</v>
      </c>
      <c r="X6000" s="9">
        <v>0</v>
      </c>
      <c r="Y6000" s="9">
        <v>0</v>
      </c>
      <c r="Z6000" s="9">
        <v>0</v>
      </c>
      <c r="AA6000" s="9">
        <v>0</v>
      </c>
      <c r="AB6000" s="9">
        <v>7</v>
      </c>
      <c r="AC6000" s="9">
        <v>5</v>
      </c>
      <c r="AD6000" s="9">
        <v>0</v>
      </c>
      <c r="AE6000" s="9">
        <v>0</v>
      </c>
      <c r="AF6000" s="9">
        <v>0</v>
      </c>
      <c r="AG6000" s="9">
        <v>0</v>
      </c>
      <c r="AH6000" s="9">
        <v>0</v>
      </c>
      <c r="AI6000" s="9">
        <v>0</v>
      </c>
      <c r="AJ6000" s="9">
        <v>0</v>
      </c>
      <c r="AK6000" s="9">
        <v>0</v>
      </c>
      <c r="AL6000" s="9">
        <v>0</v>
      </c>
      <c r="AM6000" s="9">
        <v>0</v>
      </c>
      <c r="AN6000" s="9">
        <v>0</v>
      </c>
      <c r="AO6000" s="9">
        <v>0</v>
      </c>
      <c r="AP6000" s="9">
        <v>4</v>
      </c>
      <c r="AQ6000" s="9">
        <v>0</v>
      </c>
      <c r="AR6000" s="9">
        <v>0</v>
      </c>
      <c r="AS6000" s="9">
        <v>0</v>
      </c>
      <c r="AT6000" s="9">
        <v>0</v>
      </c>
      <c r="AU6000" s="9">
        <v>0</v>
      </c>
      <c r="AV6000" s="9">
        <v>0</v>
      </c>
      <c r="AW6000" s="9">
        <v>0</v>
      </c>
      <c r="AX6000" s="9">
        <v>0</v>
      </c>
      <c r="AY6000" s="9">
        <v>0</v>
      </c>
      <c r="AZ6000" s="9">
        <v>0</v>
      </c>
      <c r="BA6000" s="9">
        <v>0</v>
      </c>
      <c r="BB6000" s="9">
        <v>0</v>
      </c>
      <c r="BC6000" s="9">
        <v>0</v>
      </c>
    </row>
    <row r="6001" spans="2:55" x14ac:dyDescent="0.45">
      <c r="B6001" s="25">
        <v>5994</v>
      </c>
      <c r="D6001" s="9" t="s">
        <v>133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  <c r="J6001" s="9">
        <v>0</v>
      </c>
      <c r="K6001" s="9">
        <v>0</v>
      </c>
      <c r="L6001" s="9">
        <v>0</v>
      </c>
      <c r="M6001" s="9">
        <v>0</v>
      </c>
      <c r="N6001" s="9">
        <v>0</v>
      </c>
      <c r="O6001" s="9">
        <v>0</v>
      </c>
      <c r="P6001" s="9">
        <v>0</v>
      </c>
      <c r="Q6001" s="9">
        <v>0</v>
      </c>
      <c r="R6001" s="9">
        <v>0</v>
      </c>
      <c r="S6001" s="9">
        <v>0</v>
      </c>
      <c r="T6001" s="9">
        <v>0</v>
      </c>
      <c r="U6001" s="9">
        <v>0</v>
      </c>
      <c r="V6001" s="9">
        <v>0</v>
      </c>
      <c r="W6001" s="9">
        <v>0</v>
      </c>
      <c r="X6001" s="9">
        <v>0</v>
      </c>
      <c r="Y6001" s="9">
        <v>5</v>
      </c>
      <c r="Z6001" s="9">
        <v>0</v>
      </c>
      <c r="AA6001" s="9">
        <v>0</v>
      </c>
      <c r="AB6001" s="9">
        <v>0</v>
      </c>
      <c r="AC6001" s="9">
        <v>0</v>
      </c>
      <c r="AD6001" s="9">
        <v>0</v>
      </c>
      <c r="AE6001" s="9">
        <v>6</v>
      </c>
      <c r="AF6001" s="9">
        <v>0</v>
      </c>
      <c r="AG6001" s="9">
        <v>0</v>
      </c>
      <c r="AH6001" s="9">
        <v>0</v>
      </c>
      <c r="AI6001" s="9">
        <v>0</v>
      </c>
      <c r="AJ6001" s="9">
        <v>0</v>
      </c>
      <c r="AK6001" s="9">
        <v>0</v>
      </c>
      <c r="AL6001" s="9">
        <v>0</v>
      </c>
      <c r="AM6001" s="9">
        <v>0</v>
      </c>
      <c r="AN6001" s="9">
        <v>0</v>
      </c>
      <c r="AO6001" s="9">
        <v>0</v>
      </c>
      <c r="AP6001" s="9">
        <v>0</v>
      </c>
      <c r="AQ6001" s="9">
        <v>0</v>
      </c>
      <c r="AR6001" s="9">
        <v>0</v>
      </c>
      <c r="AS6001" s="9">
        <v>0</v>
      </c>
      <c r="AT6001" s="9">
        <v>0</v>
      </c>
      <c r="AU6001" s="9">
        <v>0</v>
      </c>
      <c r="AV6001" s="9">
        <v>0</v>
      </c>
      <c r="AW6001" s="9">
        <v>0</v>
      </c>
      <c r="AX6001" s="9">
        <v>0</v>
      </c>
      <c r="AY6001" s="9">
        <v>0</v>
      </c>
      <c r="AZ6001" s="9">
        <v>0</v>
      </c>
      <c r="BA6001" s="9">
        <v>0</v>
      </c>
      <c r="BB6001" s="9">
        <v>0</v>
      </c>
      <c r="BC6001" s="9">
        <v>0</v>
      </c>
    </row>
    <row r="6002" spans="2:55" x14ac:dyDescent="0.45">
      <c r="B6002" s="25">
        <v>5995</v>
      </c>
      <c r="D6002" s="9" t="s">
        <v>134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  <c r="J6002" s="9">
        <v>0</v>
      </c>
      <c r="K6002" s="9">
        <v>0</v>
      </c>
      <c r="L6002" s="9">
        <v>0</v>
      </c>
      <c r="M6002" s="9">
        <v>0</v>
      </c>
      <c r="N6002" s="9">
        <v>0</v>
      </c>
      <c r="O6002" s="9">
        <v>0</v>
      </c>
      <c r="P6002" s="9">
        <v>0</v>
      </c>
      <c r="Q6002" s="9">
        <v>0</v>
      </c>
      <c r="R6002" s="9">
        <v>0</v>
      </c>
      <c r="S6002" s="9">
        <v>0</v>
      </c>
      <c r="T6002" s="9">
        <v>0</v>
      </c>
      <c r="U6002" s="9">
        <v>0</v>
      </c>
      <c r="V6002" s="9">
        <v>0</v>
      </c>
      <c r="W6002" s="9">
        <v>0</v>
      </c>
      <c r="X6002" s="9">
        <v>0</v>
      </c>
      <c r="Y6002" s="9">
        <v>0</v>
      </c>
      <c r="Z6002" s="9">
        <v>0</v>
      </c>
      <c r="AA6002" s="9">
        <v>0</v>
      </c>
      <c r="AB6002" s="9">
        <v>0</v>
      </c>
      <c r="AC6002" s="9">
        <v>0</v>
      </c>
      <c r="AD6002" s="9">
        <v>0</v>
      </c>
      <c r="AE6002" s="9">
        <v>0</v>
      </c>
      <c r="AF6002" s="9">
        <v>0</v>
      </c>
      <c r="AG6002" s="9">
        <v>0</v>
      </c>
      <c r="AH6002" s="9">
        <v>0</v>
      </c>
      <c r="AI6002" s="9">
        <v>0</v>
      </c>
      <c r="AJ6002" s="9">
        <v>0</v>
      </c>
      <c r="AK6002" s="9">
        <v>0</v>
      </c>
      <c r="AL6002" s="9">
        <v>0</v>
      </c>
      <c r="AM6002" s="9">
        <v>0</v>
      </c>
      <c r="AN6002" s="9">
        <v>0</v>
      </c>
      <c r="AO6002" s="9">
        <v>0</v>
      </c>
      <c r="AP6002" s="9">
        <v>0</v>
      </c>
      <c r="AQ6002" s="9">
        <v>0</v>
      </c>
      <c r="AR6002" s="9">
        <v>0</v>
      </c>
      <c r="AS6002" s="9">
        <v>0</v>
      </c>
      <c r="AT6002" s="9">
        <v>0</v>
      </c>
      <c r="AU6002" s="9">
        <v>0</v>
      </c>
      <c r="AV6002" s="9">
        <v>0</v>
      </c>
      <c r="AW6002" s="9">
        <v>0</v>
      </c>
      <c r="AX6002" s="9">
        <v>0</v>
      </c>
      <c r="AY6002" s="9">
        <v>0</v>
      </c>
      <c r="AZ6002" s="9">
        <v>0</v>
      </c>
      <c r="BA6002" s="9">
        <v>0</v>
      </c>
      <c r="BB6002" s="9">
        <v>0</v>
      </c>
      <c r="BC6002" s="9">
        <v>0</v>
      </c>
    </row>
    <row r="6003" spans="2:55" x14ac:dyDescent="0.45">
      <c r="B6003" s="25">
        <v>5996</v>
      </c>
      <c r="D6003" s="9" t="s">
        <v>135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  <c r="J6003" s="9">
        <v>0</v>
      </c>
      <c r="K6003" s="9">
        <v>0</v>
      </c>
      <c r="L6003" s="9">
        <v>0</v>
      </c>
      <c r="M6003" s="9">
        <v>0</v>
      </c>
      <c r="N6003" s="9">
        <v>0</v>
      </c>
      <c r="O6003" s="9">
        <v>0</v>
      </c>
      <c r="P6003" s="9">
        <v>0</v>
      </c>
      <c r="Q6003" s="9">
        <v>0</v>
      </c>
      <c r="R6003" s="9">
        <v>0</v>
      </c>
      <c r="S6003" s="9">
        <v>0</v>
      </c>
      <c r="T6003" s="9">
        <v>0</v>
      </c>
      <c r="U6003" s="9">
        <v>0</v>
      </c>
      <c r="V6003" s="9">
        <v>0</v>
      </c>
      <c r="W6003" s="9">
        <v>0</v>
      </c>
      <c r="X6003" s="9">
        <v>0</v>
      </c>
      <c r="Y6003" s="9">
        <v>0</v>
      </c>
      <c r="Z6003" s="9">
        <v>0</v>
      </c>
      <c r="AA6003" s="9">
        <v>0</v>
      </c>
      <c r="AB6003" s="9">
        <v>0</v>
      </c>
      <c r="AC6003" s="9">
        <v>0</v>
      </c>
      <c r="AD6003" s="9">
        <v>0</v>
      </c>
      <c r="AE6003" s="9">
        <v>0</v>
      </c>
      <c r="AF6003" s="9">
        <v>0</v>
      </c>
      <c r="AG6003" s="9">
        <v>0</v>
      </c>
      <c r="AH6003" s="9">
        <v>0</v>
      </c>
      <c r="AI6003" s="9">
        <v>0</v>
      </c>
      <c r="AJ6003" s="9">
        <v>0</v>
      </c>
      <c r="AK6003" s="9">
        <v>0</v>
      </c>
      <c r="AL6003" s="9">
        <v>0</v>
      </c>
      <c r="AM6003" s="9">
        <v>0</v>
      </c>
      <c r="AN6003" s="9">
        <v>0</v>
      </c>
      <c r="AO6003" s="9">
        <v>0</v>
      </c>
      <c r="AP6003" s="9">
        <v>0</v>
      </c>
      <c r="AQ6003" s="9">
        <v>0</v>
      </c>
      <c r="AR6003" s="9">
        <v>0</v>
      </c>
      <c r="AS6003" s="9">
        <v>0</v>
      </c>
      <c r="AT6003" s="9">
        <v>0</v>
      </c>
      <c r="AU6003" s="9">
        <v>0</v>
      </c>
      <c r="AV6003" s="9">
        <v>0</v>
      </c>
      <c r="AW6003" s="9">
        <v>0</v>
      </c>
      <c r="AX6003" s="9">
        <v>0</v>
      </c>
      <c r="AY6003" s="9">
        <v>0</v>
      </c>
      <c r="AZ6003" s="9">
        <v>0</v>
      </c>
      <c r="BA6003" s="9">
        <v>0</v>
      </c>
      <c r="BB6003" s="9">
        <v>0</v>
      </c>
      <c r="BC6003" s="9">
        <v>0</v>
      </c>
    </row>
    <row r="6004" spans="2:55" x14ac:dyDescent="0.45">
      <c r="B6004" s="25">
        <v>5997</v>
      </c>
      <c r="D6004" s="9" t="s">
        <v>136</v>
      </c>
      <c r="E6004" s="9">
        <v>0</v>
      </c>
      <c r="F6004" s="9">
        <v>0</v>
      </c>
      <c r="G6004" s="9">
        <v>0</v>
      </c>
      <c r="H6004" s="9">
        <v>0</v>
      </c>
      <c r="I6004" s="9">
        <v>0</v>
      </c>
      <c r="J6004" s="9">
        <v>0</v>
      </c>
      <c r="K6004" s="9">
        <v>0</v>
      </c>
      <c r="L6004" s="9">
        <v>0</v>
      </c>
      <c r="M6004" s="9">
        <v>0</v>
      </c>
      <c r="N6004" s="9">
        <v>0</v>
      </c>
      <c r="O6004" s="9">
        <v>0</v>
      </c>
      <c r="P6004" s="9">
        <v>0</v>
      </c>
      <c r="Q6004" s="9">
        <v>0</v>
      </c>
      <c r="R6004" s="9">
        <v>0</v>
      </c>
      <c r="S6004" s="9">
        <v>0</v>
      </c>
      <c r="T6004" s="9">
        <v>0</v>
      </c>
      <c r="U6004" s="9">
        <v>0</v>
      </c>
      <c r="V6004" s="9">
        <v>0</v>
      </c>
      <c r="W6004" s="9">
        <v>0</v>
      </c>
      <c r="X6004" s="9">
        <v>0</v>
      </c>
      <c r="Y6004" s="9">
        <v>0</v>
      </c>
      <c r="Z6004" s="9">
        <v>0</v>
      </c>
      <c r="AA6004" s="9">
        <v>0</v>
      </c>
      <c r="AB6004" s="9">
        <v>0</v>
      </c>
      <c r="AC6004" s="9">
        <v>0</v>
      </c>
      <c r="AD6004" s="9">
        <v>0</v>
      </c>
      <c r="AE6004" s="9">
        <v>0</v>
      </c>
      <c r="AF6004" s="9">
        <v>0</v>
      </c>
      <c r="AG6004" s="9">
        <v>0</v>
      </c>
      <c r="AH6004" s="9">
        <v>0</v>
      </c>
      <c r="AI6004" s="9">
        <v>0</v>
      </c>
      <c r="AJ6004" s="9">
        <v>0</v>
      </c>
      <c r="AK6004" s="9">
        <v>0</v>
      </c>
      <c r="AL6004" s="9">
        <v>0</v>
      </c>
      <c r="AM6004" s="9">
        <v>0</v>
      </c>
      <c r="AN6004" s="9">
        <v>0</v>
      </c>
      <c r="AO6004" s="9">
        <v>0</v>
      </c>
      <c r="AP6004" s="9">
        <v>0</v>
      </c>
      <c r="AQ6004" s="9">
        <v>0</v>
      </c>
      <c r="AR6004" s="9">
        <v>0</v>
      </c>
      <c r="AS6004" s="9">
        <v>0</v>
      </c>
      <c r="AT6004" s="9">
        <v>0</v>
      </c>
      <c r="AU6004" s="9">
        <v>0</v>
      </c>
      <c r="AV6004" s="9">
        <v>0</v>
      </c>
      <c r="AW6004" s="9">
        <v>0</v>
      </c>
      <c r="AX6004" s="9">
        <v>0</v>
      </c>
      <c r="AY6004" s="9">
        <v>0</v>
      </c>
      <c r="AZ6004" s="9">
        <v>0</v>
      </c>
      <c r="BA6004" s="9">
        <v>0</v>
      </c>
      <c r="BB6004" s="9">
        <v>0</v>
      </c>
      <c r="BC6004" s="9">
        <v>0</v>
      </c>
    </row>
    <row r="6005" spans="2:55" x14ac:dyDescent="0.45">
      <c r="B6005" s="25">
        <v>5998</v>
      </c>
      <c r="D6005" s="9" t="s">
        <v>137</v>
      </c>
      <c r="E6005" s="9">
        <v>0</v>
      </c>
      <c r="F6005" s="9">
        <v>0</v>
      </c>
      <c r="G6005" s="9">
        <v>0</v>
      </c>
      <c r="H6005" s="9">
        <v>0</v>
      </c>
      <c r="I6005" s="9">
        <v>0</v>
      </c>
      <c r="J6005" s="9">
        <v>0</v>
      </c>
      <c r="K6005" s="9">
        <v>0</v>
      </c>
      <c r="L6005" s="9">
        <v>0</v>
      </c>
      <c r="M6005" s="9">
        <v>0</v>
      </c>
      <c r="N6005" s="9">
        <v>0</v>
      </c>
      <c r="O6005" s="9">
        <v>0</v>
      </c>
      <c r="P6005" s="9">
        <v>0</v>
      </c>
      <c r="Q6005" s="9">
        <v>0</v>
      </c>
      <c r="R6005" s="9">
        <v>0</v>
      </c>
      <c r="S6005" s="9">
        <v>0</v>
      </c>
      <c r="T6005" s="9">
        <v>0</v>
      </c>
      <c r="U6005" s="9">
        <v>0</v>
      </c>
      <c r="V6005" s="9">
        <v>0</v>
      </c>
      <c r="W6005" s="9">
        <v>0</v>
      </c>
      <c r="X6005" s="9">
        <v>0</v>
      </c>
      <c r="Y6005" s="9">
        <v>0</v>
      </c>
      <c r="Z6005" s="9">
        <v>0</v>
      </c>
      <c r="AA6005" s="9">
        <v>0</v>
      </c>
      <c r="AB6005" s="9">
        <v>0</v>
      </c>
      <c r="AC6005" s="9">
        <v>0</v>
      </c>
      <c r="AD6005" s="9">
        <v>0</v>
      </c>
      <c r="AE6005" s="9">
        <v>0</v>
      </c>
      <c r="AF6005" s="9">
        <v>0</v>
      </c>
      <c r="AG6005" s="9">
        <v>0</v>
      </c>
      <c r="AH6005" s="9">
        <v>0</v>
      </c>
      <c r="AI6005" s="9">
        <v>0</v>
      </c>
      <c r="AJ6005" s="9">
        <v>0</v>
      </c>
      <c r="AK6005" s="9">
        <v>0</v>
      </c>
      <c r="AL6005" s="9">
        <v>0</v>
      </c>
      <c r="AM6005" s="9">
        <v>0</v>
      </c>
      <c r="AN6005" s="9">
        <v>0</v>
      </c>
      <c r="AO6005" s="9">
        <v>0</v>
      </c>
      <c r="AP6005" s="9">
        <v>0</v>
      </c>
      <c r="AQ6005" s="9">
        <v>0</v>
      </c>
      <c r="AR6005" s="9">
        <v>0</v>
      </c>
      <c r="AS6005" s="9">
        <v>0</v>
      </c>
      <c r="AT6005" s="9">
        <v>0</v>
      </c>
      <c r="AU6005" s="9">
        <v>0</v>
      </c>
      <c r="AV6005" s="9">
        <v>0</v>
      </c>
      <c r="AW6005" s="9">
        <v>0</v>
      </c>
      <c r="AX6005" s="9">
        <v>0</v>
      </c>
      <c r="AY6005" s="9">
        <v>0</v>
      </c>
      <c r="AZ6005" s="9">
        <v>0</v>
      </c>
      <c r="BA6005" s="9">
        <v>0</v>
      </c>
      <c r="BB6005" s="9">
        <v>0</v>
      </c>
      <c r="BC6005" s="9">
        <v>0</v>
      </c>
    </row>
    <row r="6006" spans="2:55" x14ac:dyDescent="0.45">
      <c r="B6006" s="25">
        <v>5999</v>
      </c>
      <c r="D6006" s="9" t="s">
        <v>138</v>
      </c>
      <c r="E6006" s="9">
        <v>0</v>
      </c>
      <c r="F6006" s="9">
        <v>0</v>
      </c>
      <c r="G6006" s="9">
        <v>0</v>
      </c>
      <c r="H6006" s="9">
        <v>0</v>
      </c>
      <c r="I6006" s="9">
        <v>0</v>
      </c>
      <c r="J6006" s="9">
        <v>0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  <c r="Q6006" s="9">
        <v>0</v>
      </c>
      <c r="R6006" s="9">
        <v>0</v>
      </c>
      <c r="S6006" s="9">
        <v>0</v>
      </c>
      <c r="T6006" s="9">
        <v>0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  <c r="AC6006" s="9">
        <v>0</v>
      </c>
      <c r="AD6006" s="9">
        <v>0</v>
      </c>
      <c r="AE6006" s="9">
        <v>0</v>
      </c>
      <c r="AF6006" s="9">
        <v>0</v>
      </c>
      <c r="AG6006" s="9">
        <v>0</v>
      </c>
      <c r="AH6006" s="9">
        <v>0</v>
      </c>
      <c r="AI6006" s="9">
        <v>0</v>
      </c>
      <c r="AJ6006" s="9">
        <v>0</v>
      </c>
      <c r="AK6006" s="9">
        <v>0</v>
      </c>
      <c r="AL6006" s="9">
        <v>0</v>
      </c>
      <c r="AM6006" s="9">
        <v>0</v>
      </c>
      <c r="AN6006" s="9">
        <v>0</v>
      </c>
      <c r="AO6006" s="9">
        <v>0</v>
      </c>
      <c r="AP6006" s="9">
        <v>0</v>
      </c>
      <c r="AQ6006" s="9">
        <v>0</v>
      </c>
      <c r="AR6006" s="9">
        <v>0</v>
      </c>
      <c r="AS6006" s="9">
        <v>0</v>
      </c>
      <c r="AT6006" s="9">
        <v>0</v>
      </c>
      <c r="AU6006" s="9">
        <v>0</v>
      </c>
      <c r="AV6006" s="9">
        <v>0</v>
      </c>
      <c r="AW6006" s="9">
        <v>0</v>
      </c>
      <c r="AX6006" s="9">
        <v>0</v>
      </c>
      <c r="AY6006" s="9">
        <v>0</v>
      </c>
      <c r="AZ6006" s="9">
        <v>0</v>
      </c>
      <c r="BA6006" s="9">
        <v>0</v>
      </c>
      <c r="BB6006" s="9">
        <v>0</v>
      </c>
      <c r="BC6006" s="9">
        <v>0</v>
      </c>
    </row>
    <row r="6007" spans="2:55" x14ac:dyDescent="0.45">
      <c r="B6007" s="25">
        <v>6000</v>
      </c>
      <c r="D6007" s="9" t="s">
        <v>139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0</v>
      </c>
      <c r="N6007" s="9">
        <v>0</v>
      </c>
      <c r="O6007" s="9">
        <v>0</v>
      </c>
      <c r="P6007" s="9">
        <v>0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0</v>
      </c>
      <c r="X6007" s="9">
        <v>0</v>
      </c>
      <c r="Y6007" s="9">
        <v>0</v>
      </c>
      <c r="Z6007" s="9">
        <v>0</v>
      </c>
      <c r="AA6007" s="9">
        <v>0</v>
      </c>
      <c r="AB6007" s="9">
        <v>0</v>
      </c>
      <c r="AC6007" s="9">
        <v>0</v>
      </c>
      <c r="AD6007" s="9">
        <v>0</v>
      </c>
      <c r="AE6007" s="9">
        <v>0</v>
      </c>
      <c r="AF6007" s="9">
        <v>0</v>
      </c>
      <c r="AG6007" s="9">
        <v>0</v>
      </c>
      <c r="AH6007" s="9">
        <v>0</v>
      </c>
      <c r="AI6007" s="9">
        <v>0</v>
      </c>
      <c r="AJ6007" s="9">
        <v>0</v>
      </c>
      <c r="AK6007" s="9">
        <v>0</v>
      </c>
      <c r="AL6007" s="9">
        <v>0</v>
      </c>
      <c r="AM6007" s="9">
        <v>0</v>
      </c>
      <c r="AN6007" s="9">
        <v>0</v>
      </c>
      <c r="AO6007" s="9">
        <v>0</v>
      </c>
      <c r="AP6007" s="9">
        <v>0</v>
      </c>
      <c r="AQ6007" s="9">
        <v>0</v>
      </c>
      <c r="AR6007" s="9">
        <v>0</v>
      </c>
      <c r="AS6007" s="9">
        <v>0</v>
      </c>
      <c r="AT6007" s="9">
        <v>0</v>
      </c>
      <c r="AU6007" s="9">
        <v>0</v>
      </c>
      <c r="AV6007" s="9">
        <v>0</v>
      </c>
      <c r="AW6007" s="9">
        <v>0</v>
      </c>
      <c r="AX6007" s="9">
        <v>0</v>
      </c>
      <c r="AY6007" s="9">
        <v>0</v>
      </c>
      <c r="AZ6007" s="9">
        <v>0</v>
      </c>
      <c r="BA6007" s="9">
        <v>0</v>
      </c>
      <c r="BB6007" s="9">
        <v>0</v>
      </c>
      <c r="BC6007" s="9">
        <v>0</v>
      </c>
    </row>
    <row r="6008" spans="2:55" x14ac:dyDescent="0.45">
      <c r="B6008" s="25">
        <v>6001</v>
      </c>
      <c r="D6008" s="9" t="s">
        <v>140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0</v>
      </c>
      <c r="L6008" s="9">
        <v>0</v>
      </c>
      <c r="M6008" s="9">
        <v>0</v>
      </c>
      <c r="N6008" s="9">
        <v>0</v>
      </c>
      <c r="O6008" s="9">
        <v>0</v>
      </c>
      <c r="P6008" s="9">
        <v>0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0</v>
      </c>
      <c r="X6008" s="9">
        <v>0</v>
      </c>
      <c r="Y6008" s="9">
        <v>0</v>
      </c>
      <c r="Z6008" s="9">
        <v>0</v>
      </c>
      <c r="AA6008" s="9">
        <v>0</v>
      </c>
      <c r="AB6008" s="9">
        <v>0</v>
      </c>
      <c r="AC6008" s="9">
        <v>0</v>
      </c>
      <c r="AD6008" s="9">
        <v>0</v>
      </c>
      <c r="AE6008" s="9">
        <v>0</v>
      </c>
      <c r="AF6008" s="9">
        <v>0</v>
      </c>
      <c r="AG6008" s="9">
        <v>0</v>
      </c>
      <c r="AH6008" s="9">
        <v>0</v>
      </c>
      <c r="AI6008" s="9">
        <v>0</v>
      </c>
      <c r="AJ6008" s="9">
        <v>0</v>
      </c>
      <c r="AK6008" s="9">
        <v>0</v>
      </c>
      <c r="AL6008" s="9">
        <v>0</v>
      </c>
      <c r="AM6008" s="9">
        <v>0</v>
      </c>
      <c r="AN6008" s="9">
        <v>0</v>
      </c>
      <c r="AO6008" s="9">
        <v>0</v>
      </c>
      <c r="AP6008" s="9">
        <v>0</v>
      </c>
      <c r="AQ6008" s="9">
        <v>0</v>
      </c>
      <c r="AR6008" s="9">
        <v>0</v>
      </c>
      <c r="AS6008" s="9">
        <v>0</v>
      </c>
      <c r="AT6008" s="9">
        <v>0</v>
      </c>
      <c r="AU6008" s="9">
        <v>0</v>
      </c>
      <c r="AV6008" s="9">
        <v>0</v>
      </c>
      <c r="AW6008" s="9">
        <v>0</v>
      </c>
      <c r="AX6008" s="9">
        <v>0</v>
      </c>
      <c r="AY6008" s="9">
        <v>0</v>
      </c>
      <c r="AZ6008" s="9">
        <v>0</v>
      </c>
      <c r="BA6008" s="9">
        <v>0</v>
      </c>
      <c r="BB6008" s="9">
        <v>0</v>
      </c>
      <c r="BC6008" s="9">
        <v>0</v>
      </c>
    </row>
    <row r="6009" spans="2:55" x14ac:dyDescent="0.45">
      <c r="B6009" s="25">
        <v>6002</v>
      </c>
      <c r="D6009" s="9" t="s">
        <v>55</v>
      </c>
      <c r="E6009" s="9">
        <v>0</v>
      </c>
      <c r="F6009" s="9">
        <v>0</v>
      </c>
      <c r="G6009" s="9">
        <v>0</v>
      </c>
      <c r="H6009" s="9">
        <v>0</v>
      </c>
      <c r="I6009" s="9">
        <v>0</v>
      </c>
      <c r="J6009" s="9">
        <v>0</v>
      </c>
      <c r="K6009" s="9">
        <v>0</v>
      </c>
      <c r="L6009" s="9">
        <v>0</v>
      </c>
      <c r="M6009" s="9">
        <v>0</v>
      </c>
      <c r="N6009" s="9">
        <v>0</v>
      </c>
      <c r="O6009" s="9">
        <v>0</v>
      </c>
      <c r="P6009" s="9">
        <v>0</v>
      </c>
      <c r="Q6009" s="9">
        <v>0</v>
      </c>
      <c r="R6009" s="9">
        <v>0</v>
      </c>
      <c r="S6009" s="9">
        <v>0</v>
      </c>
      <c r="T6009" s="9">
        <v>0</v>
      </c>
      <c r="U6009" s="9">
        <v>0</v>
      </c>
      <c r="V6009" s="9">
        <v>0</v>
      </c>
      <c r="W6009" s="9">
        <v>0</v>
      </c>
      <c r="X6009" s="9">
        <v>0</v>
      </c>
      <c r="Y6009" s="9">
        <v>0</v>
      </c>
      <c r="Z6009" s="9">
        <v>0</v>
      </c>
      <c r="AA6009" s="9">
        <v>0</v>
      </c>
      <c r="AB6009" s="9">
        <v>0</v>
      </c>
      <c r="AC6009" s="9">
        <v>0</v>
      </c>
      <c r="AD6009" s="9">
        <v>0</v>
      </c>
      <c r="AE6009" s="9">
        <v>0</v>
      </c>
      <c r="AF6009" s="9">
        <v>0</v>
      </c>
      <c r="AG6009" s="9">
        <v>0</v>
      </c>
      <c r="AH6009" s="9">
        <v>0</v>
      </c>
      <c r="AI6009" s="9">
        <v>0</v>
      </c>
      <c r="AJ6009" s="9">
        <v>0</v>
      </c>
      <c r="AK6009" s="9">
        <v>0</v>
      </c>
      <c r="AL6009" s="9">
        <v>0</v>
      </c>
      <c r="AM6009" s="9">
        <v>0</v>
      </c>
      <c r="AN6009" s="9">
        <v>0</v>
      </c>
      <c r="AO6009" s="9">
        <v>0</v>
      </c>
      <c r="AP6009" s="9">
        <v>0</v>
      </c>
      <c r="AQ6009" s="9">
        <v>0</v>
      </c>
      <c r="AR6009" s="9">
        <v>0</v>
      </c>
      <c r="AS6009" s="9">
        <v>0</v>
      </c>
      <c r="AT6009" s="9">
        <v>0</v>
      </c>
      <c r="AU6009" s="9">
        <v>0</v>
      </c>
      <c r="AV6009" s="9">
        <v>0</v>
      </c>
      <c r="AW6009" s="9">
        <v>0</v>
      </c>
      <c r="AX6009" s="9">
        <v>0</v>
      </c>
      <c r="AY6009" s="9">
        <v>0</v>
      </c>
      <c r="AZ6009" s="9">
        <v>0</v>
      </c>
      <c r="BA6009" s="9">
        <v>0</v>
      </c>
      <c r="BB6009" s="9">
        <v>0</v>
      </c>
      <c r="BC6009" s="9">
        <v>0</v>
      </c>
    </row>
    <row r="6010" spans="2:55" x14ac:dyDescent="0.45">
      <c r="B6010" s="25">
        <v>6003</v>
      </c>
      <c r="D6010" s="9" t="s">
        <v>3</v>
      </c>
      <c r="E6010" s="9">
        <v>0</v>
      </c>
      <c r="F6010" s="9">
        <v>4</v>
      </c>
      <c r="G6010" s="9">
        <v>25</v>
      </c>
      <c r="H6010" s="9">
        <v>58</v>
      </c>
      <c r="I6010" s="9">
        <v>45</v>
      </c>
      <c r="J6010" s="9">
        <v>4</v>
      </c>
      <c r="K6010" s="9">
        <v>7</v>
      </c>
      <c r="L6010" s="9">
        <v>33</v>
      </c>
      <c r="M6010" s="9">
        <v>41</v>
      </c>
      <c r="N6010" s="9">
        <v>58</v>
      </c>
      <c r="O6010" s="9">
        <v>190</v>
      </c>
      <c r="P6010" s="9">
        <v>8</v>
      </c>
      <c r="Q6010" s="9">
        <v>26</v>
      </c>
      <c r="R6010" s="9">
        <v>4</v>
      </c>
      <c r="S6010" s="9">
        <v>19</v>
      </c>
      <c r="T6010" s="9">
        <v>17</v>
      </c>
      <c r="U6010" s="9">
        <v>16</v>
      </c>
      <c r="V6010" s="9">
        <v>3</v>
      </c>
      <c r="W6010" s="9">
        <v>60</v>
      </c>
      <c r="X6010" s="9">
        <v>3</v>
      </c>
      <c r="Y6010" s="9">
        <v>7</v>
      </c>
      <c r="Z6010" s="9">
        <v>0</v>
      </c>
      <c r="AA6010" s="9">
        <v>21</v>
      </c>
      <c r="AB6010" s="9">
        <v>95</v>
      </c>
      <c r="AC6010" s="9">
        <v>10</v>
      </c>
      <c r="AD6010" s="9">
        <v>9</v>
      </c>
      <c r="AE6010" s="9">
        <v>5</v>
      </c>
      <c r="AF6010" s="9">
        <v>0</v>
      </c>
      <c r="AG6010" s="9">
        <v>17</v>
      </c>
      <c r="AH6010" s="9">
        <v>6</v>
      </c>
      <c r="AI6010" s="9">
        <v>14</v>
      </c>
      <c r="AJ6010" s="9">
        <v>6</v>
      </c>
      <c r="AK6010" s="9">
        <v>12</v>
      </c>
      <c r="AL6010" s="9">
        <v>5</v>
      </c>
      <c r="AM6010" s="9">
        <v>5</v>
      </c>
      <c r="AN6010" s="9">
        <v>0</v>
      </c>
      <c r="AO6010" s="9">
        <v>8</v>
      </c>
      <c r="AP6010" s="9">
        <v>21</v>
      </c>
      <c r="AQ6010" s="9">
        <v>3</v>
      </c>
      <c r="AR6010" s="9">
        <v>0</v>
      </c>
      <c r="AS6010" s="9">
        <v>4</v>
      </c>
      <c r="AT6010" s="9">
        <v>0</v>
      </c>
      <c r="AU6010" s="9">
        <v>7</v>
      </c>
      <c r="AV6010" s="9">
        <v>3</v>
      </c>
      <c r="AW6010" s="9">
        <v>3</v>
      </c>
      <c r="AX6010" s="9">
        <v>13</v>
      </c>
      <c r="AY6010" s="9">
        <v>6</v>
      </c>
      <c r="AZ6010" s="9">
        <v>26</v>
      </c>
      <c r="BA6010" s="9">
        <v>14</v>
      </c>
      <c r="BB6010" s="9">
        <v>14</v>
      </c>
      <c r="BC6010" s="9">
        <v>3</v>
      </c>
    </row>
    <row r="6011" spans="2:55" x14ac:dyDescent="0.45">
      <c r="B6011" s="25">
        <v>6004</v>
      </c>
      <c r="C6011" s="28" t="s">
        <v>223</v>
      </c>
      <c r="D6011" s="9" t="s">
        <v>56</v>
      </c>
      <c r="E6011" s="9">
        <v>0</v>
      </c>
      <c r="F6011" s="9">
        <v>0</v>
      </c>
      <c r="G6011" s="9">
        <v>0</v>
      </c>
      <c r="H6011" s="9">
        <v>3</v>
      </c>
      <c r="I6011" s="9">
        <v>0</v>
      </c>
      <c r="J6011" s="9">
        <v>0</v>
      </c>
      <c r="K6011" s="9">
        <v>0</v>
      </c>
      <c r="L6011" s="9">
        <v>0</v>
      </c>
      <c r="M6011" s="9">
        <v>0</v>
      </c>
      <c r="N6011" s="9">
        <v>0</v>
      </c>
      <c r="O6011" s="9">
        <v>0</v>
      </c>
      <c r="P6011" s="9">
        <v>0</v>
      </c>
      <c r="Q6011" s="9">
        <v>0</v>
      </c>
      <c r="R6011" s="9">
        <v>0</v>
      </c>
      <c r="S6011" s="9">
        <v>0</v>
      </c>
      <c r="T6011" s="9">
        <v>0</v>
      </c>
      <c r="U6011" s="9">
        <v>0</v>
      </c>
      <c r="V6011" s="9">
        <v>0</v>
      </c>
      <c r="W6011" s="9">
        <v>0</v>
      </c>
      <c r="X6011" s="9">
        <v>0</v>
      </c>
      <c r="Y6011" s="9">
        <v>0</v>
      </c>
      <c r="Z6011" s="9">
        <v>0</v>
      </c>
      <c r="AA6011" s="9">
        <v>0</v>
      </c>
      <c r="AB6011" s="9">
        <v>0</v>
      </c>
      <c r="AC6011" s="9">
        <v>0</v>
      </c>
      <c r="AD6011" s="9">
        <v>0</v>
      </c>
      <c r="AE6011" s="9">
        <v>0</v>
      </c>
      <c r="AF6011" s="9">
        <v>0</v>
      </c>
      <c r="AG6011" s="9">
        <v>0</v>
      </c>
      <c r="AH6011" s="9">
        <v>0</v>
      </c>
      <c r="AI6011" s="9">
        <v>0</v>
      </c>
      <c r="AJ6011" s="9">
        <v>0</v>
      </c>
      <c r="AK6011" s="9">
        <v>0</v>
      </c>
      <c r="AL6011" s="9">
        <v>0</v>
      </c>
      <c r="AM6011" s="9">
        <v>0</v>
      </c>
      <c r="AN6011" s="9">
        <v>0</v>
      </c>
      <c r="AO6011" s="9">
        <v>0</v>
      </c>
      <c r="AP6011" s="9">
        <v>0</v>
      </c>
      <c r="AQ6011" s="9">
        <v>0</v>
      </c>
      <c r="AR6011" s="9">
        <v>0</v>
      </c>
      <c r="AS6011" s="9">
        <v>0</v>
      </c>
      <c r="AT6011" s="9">
        <v>0</v>
      </c>
      <c r="AU6011" s="9">
        <v>0</v>
      </c>
      <c r="AV6011" s="9">
        <v>0</v>
      </c>
      <c r="AW6011" s="9">
        <v>0</v>
      </c>
      <c r="AX6011" s="9">
        <v>0</v>
      </c>
      <c r="AY6011" s="9">
        <v>0</v>
      </c>
      <c r="AZ6011" s="9">
        <v>0</v>
      </c>
      <c r="BA6011" s="9">
        <v>0</v>
      </c>
      <c r="BB6011" s="9">
        <v>0</v>
      </c>
      <c r="BC6011" s="9">
        <v>0</v>
      </c>
    </row>
    <row r="6012" spans="2:55" x14ac:dyDescent="0.45">
      <c r="B6012" s="25">
        <v>6005</v>
      </c>
      <c r="D6012" s="9" t="s">
        <v>57</v>
      </c>
      <c r="E6012" s="9">
        <v>0</v>
      </c>
      <c r="F6012" s="9">
        <v>0</v>
      </c>
      <c r="G6012" s="9">
        <v>0</v>
      </c>
      <c r="H6012" s="9">
        <v>0</v>
      </c>
      <c r="I6012" s="9">
        <v>0</v>
      </c>
      <c r="J6012" s="9">
        <v>0</v>
      </c>
      <c r="K6012" s="9">
        <v>0</v>
      </c>
      <c r="L6012" s="9">
        <v>0</v>
      </c>
      <c r="M6012" s="9">
        <v>0</v>
      </c>
      <c r="N6012" s="9">
        <v>0</v>
      </c>
      <c r="O6012" s="9">
        <v>0</v>
      </c>
      <c r="P6012" s="9">
        <v>0</v>
      </c>
      <c r="Q6012" s="9">
        <v>0</v>
      </c>
      <c r="R6012" s="9">
        <v>0</v>
      </c>
      <c r="S6012" s="9">
        <v>0</v>
      </c>
      <c r="T6012" s="9">
        <v>0</v>
      </c>
      <c r="U6012" s="9">
        <v>0</v>
      </c>
      <c r="V6012" s="9">
        <v>0</v>
      </c>
      <c r="W6012" s="9">
        <v>0</v>
      </c>
      <c r="X6012" s="9">
        <v>0</v>
      </c>
      <c r="Y6012" s="9">
        <v>0</v>
      </c>
      <c r="Z6012" s="9">
        <v>0</v>
      </c>
      <c r="AA6012" s="9">
        <v>0</v>
      </c>
      <c r="AB6012" s="9">
        <v>0</v>
      </c>
      <c r="AC6012" s="9">
        <v>0</v>
      </c>
      <c r="AD6012" s="9">
        <v>0</v>
      </c>
      <c r="AE6012" s="9">
        <v>0</v>
      </c>
      <c r="AF6012" s="9">
        <v>0</v>
      </c>
      <c r="AG6012" s="9">
        <v>0</v>
      </c>
      <c r="AH6012" s="9">
        <v>0</v>
      </c>
      <c r="AI6012" s="9">
        <v>0</v>
      </c>
      <c r="AJ6012" s="9">
        <v>0</v>
      </c>
      <c r="AK6012" s="9">
        <v>0</v>
      </c>
      <c r="AL6012" s="9">
        <v>0</v>
      </c>
      <c r="AM6012" s="9">
        <v>0</v>
      </c>
      <c r="AN6012" s="9">
        <v>0</v>
      </c>
      <c r="AO6012" s="9">
        <v>0</v>
      </c>
      <c r="AP6012" s="9">
        <v>0</v>
      </c>
      <c r="AQ6012" s="9">
        <v>0</v>
      </c>
      <c r="AR6012" s="9">
        <v>0</v>
      </c>
      <c r="AS6012" s="9">
        <v>0</v>
      </c>
      <c r="AT6012" s="9">
        <v>0</v>
      </c>
      <c r="AU6012" s="9">
        <v>0</v>
      </c>
      <c r="AV6012" s="9">
        <v>0</v>
      </c>
      <c r="AW6012" s="9">
        <v>0</v>
      </c>
      <c r="AX6012" s="9">
        <v>0</v>
      </c>
      <c r="AY6012" s="9">
        <v>0</v>
      </c>
      <c r="AZ6012" s="9">
        <v>0</v>
      </c>
      <c r="BA6012" s="9">
        <v>0</v>
      </c>
      <c r="BB6012" s="9">
        <v>0</v>
      </c>
      <c r="BC6012" s="9">
        <v>0</v>
      </c>
    </row>
    <row r="6013" spans="2:55" x14ac:dyDescent="0.45">
      <c r="B6013" s="25">
        <v>6006</v>
      </c>
      <c r="D6013" s="9" t="s">
        <v>58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0</v>
      </c>
      <c r="R6013" s="9">
        <v>0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  <c r="AC6013" s="9">
        <v>0</v>
      </c>
      <c r="AD6013" s="9">
        <v>0</v>
      </c>
      <c r="AE6013" s="9">
        <v>0</v>
      </c>
      <c r="AF6013" s="9">
        <v>0</v>
      </c>
      <c r="AG6013" s="9">
        <v>0</v>
      </c>
      <c r="AH6013" s="9">
        <v>0</v>
      </c>
      <c r="AI6013" s="9">
        <v>0</v>
      </c>
      <c r="AJ6013" s="9">
        <v>0</v>
      </c>
      <c r="AK6013" s="9">
        <v>0</v>
      </c>
      <c r="AL6013" s="9">
        <v>0</v>
      </c>
      <c r="AM6013" s="9">
        <v>0</v>
      </c>
      <c r="AN6013" s="9">
        <v>0</v>
      </c>
      <c r="AO6013" s="9">
        <v>0</v>
      </c>
      <c r="AP6013" s="9">
        <v>0</v>
      </c>
      <c r="AQ6013" s="9">
        <v>0</v>
      </c>
      <c r="AR6013" s="9">
        <v>0</v>
      </c>
      <c r="AS6013" s="9">
        <v>0</v>
      </c>
      <c r="AT6013" s="9">
        <v>0</v>
      </c>
      <c r="AU6013" s="9">
        <v>0</v>
      </c>
      <c r="AV6013" s="9">
        <v>0</v>
      </c>
      <c r="AW6013" s="9">
        <v>0</v>
      </c>
      <c r="AX6013" s="9">
        <v>0</v>
      </c>
      <c r="AY6013" s="9">
        <v>0</v>
      </c>
      <c r="AZ6013" s="9">
        <v>0</v>
      </c>
      <c r="BA6013" s="9">
        <v>0</v>
      </c>
      <c r="BB6013" s="9">
        <v>0</v>
      </c>
      <c r="BC6013" s="9">
        <v>0</v>
      </c>
    </row>
    <row r="6014" spans="2:55" x14ac:dyDescent="0.45">
      <c r="B6014" s="25">
        <v>6007</v>
      </c>
      <c r="D6014" s="9" t="s">
        <v>59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0</v>
      </c>
      <c r="N6014" s="9">
        <v>0</v>
      </c>
      <c r="O6014" s="9">
        <v>0</v>
      </c>
      <c r="P6014" s="9">
        <v>0</v>
      </c>
      <c r="Q6014" s="9">
        <v>0</v>
      </c>
      <c r="R6014" s="9">
        <v>0</v>
      </c>
      <c r="S6014" s="9">
        <v>3</v>
      </c>
      <c r="T6014" s="9">
        <v>0</v>
      </c>
      <c r="U6014" s="9">
        <v>0</v>
      </c>
      <c r="V6014" s="9">
        <v>0</v>
      </c>
      <c r="W6014" s="9">
        <v>0</v>
      </c>
      <c r="X6014" s="9">
        <v>0</v>
      </c>
      <c r="Y6014" s="9">
        <v>0</v>
      </c>
      <c r="Z6014" s="9">
        <v>0</v>
      </c>
      <c r="AA6014" s="9">
        <v>0</v>
      </c>
      <c r="AB6014" s="9">
        <v>0</v>
      </c>
      <c r="AC6014" s="9">
        <v>0</v>
      </c>
      <c r="AD6014" s="9">
        <v>0</v>
      </c>
      <c r="AE6014" s="9">
        <v>0</v>
      </c>
      <c r="AF6014" s="9">
        <v>0</v>
      </c>
      <c r="AG6014" s="9">
        <v>0</v>
      </c>
      <c r="AH6014" s="9">
        <v>0</v>
      </c>
      <c r="AI6014" s="9">
        <v>0</v>
      </c>
      <c r="AJ6014" s="9">
        <v>0</v>
      </c>
      <c r="AK6014" s="9">
        <v>0</v>
      </c>
      <c r="AL6014" s="9">
        <v>0</v>
      </c>
      <c r="AM6014" s="9">
        <v>0</v>
      </c>
      <c r="AN6014" s="9">
        <v>0</v>
      </c>
      <c r="AO6014" s="9">
        <v>0</v>
      </c>
      <c r="AP6014" s="9">
        <v>0</v>
      </c>
      <c r="AQ6014" s="9">
        <v>0</v>
      </c>
      <c r="AR6014" s="9">
        <v>0</v>
      </c>
      <c r="AS6014" s="9">
        <v>0</v>
      </c>
      <c r="AT6014" s="9">
        <v>0</v>
      </c>
      <c r="AU6014" s="9">
        <v>0</v>
      </c>
      <c r="AV6014" s="9">
        <v>0</v>
      </c>
      <c r="AW6014" s="9">
        <v>0</v>
      </c>
      <c r="AX6014" s="9">
        <v>0</v>
      </c>
      <c r="AY6014" s="9">
        <v>0</v>
      </c>
      <c r="AZ6014" s="9">
        <v>0</v>
      </c>
      <c r="BA6014" s="9">
        <v>0</v>
      </c>
      <c r="BB6014" s="9">
        <v>0</v>
      </c>
      <c r="BC6014" s="9">
        <v>0</v>
      </c>
    </row>
    <row r="6015" spans="2:55" x14ac:dyDescent="0.45">
      <c r="B6015" s="25">
        <v>6008</v>
      </c>
      <c r="D6015" s="9" t="s">
        <v>60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0</v>
      </c>
      <c r="N6015" s="9">
        <v>0</v>
      </c>
      <c r="O6015" s="9">
        <v>0</v>
      </c>
      <c r="P6015" s="9">
        <v>0</v>
      </c>
      <c r="Q6015" s="9">
        <v>0</v>
      </c>
      <c r="R6015" s="9">
        <v>0</v>
      </c>
      <c r="S6015" s="9">
        <v>0</v>
      </c>
      <c r="T6015" s="9">
        <v>0</v>
      </c>
      <c r="U6015" s="9">
        <v>0</v>
      </c>
      <c r="V6015" s="9">
        <v>0</v>
      </c>
      <c r="W6015" s="9">
        <v>0</v>
      </c>
      <c r="X6015" s="9">
        <v>0</v>
      </c>
      <c r="Y6015" s="9">
        <v>0</v>
      </c>
      <c r="Z6015" s="9">
        <v>0</v>
      </c>
      <c r="AA6015" s="9">
        <v>0</v>
      </c>
      <c r="AB6015" s="9">
        <v>0</v>
      </c>
      <c r="AC6015" s="9">
        <v>0</v>
      </c>
      <c r="AD6015" s="9">
        <v>0</v>
      </c>
      <c r="AE6015" s="9">
        <v>0</v>
      </c>
      <c r="AF6015" s="9">
        <v>0</v>
      </c>
      <c r="AG6015" s="9">
        <v>0</v>
      </c>
      <c r="AH6015" s="9">
        <v>0</v>
      </c>
      <c r="AI6015" s="9">
        <v>0</v>
      </c>
      <c r="AJ6015" s="9">
        <v>0</v>
      </c>
      <c r="AK6015" s="9">
        <v>0</v>
      </c>
      <c r="AL6015" s="9">
        <v>0</v>
      </c>
      <c r="AM6015" s="9">
        <v>0</v>
      </c>
      <c r="AN6015" s="9">
        <v>0</v>
      </c>
      <c r="AO6015" s="9">
        <v>0</v>
      </c>
      <c r="AP6015" s="9">
        <v>0</v>
      </c>
      <c r="AQ6015" s="9">
        <v>0</v>
      </c>
      <c r="AR6015" s="9">
        <v>0</v>
      </c>
      <c r="AS6015" s="9">
        <v>0</v>
      </c>
      <c r="AT6015" s="9">
        <v>0</v>
      </c>
      <c r="AU6015" s="9">
        <v>0</v>
      </c>
      <c r="AV6015" s="9">
        <v>0</v>
      </c>
      <c r="AW6015" s="9">
        <v>0</v>
      </c>
      <c r="AX6015" s="9">
        <v>0</v>
      </c>
      <c r="AY6015" s="9">
        <v>0</v>
      </c>
      <c r="AZ6015" s="9">
        <v>0</v>
      </c>
      <c r="BA6015" s="9">
        <v>0</v>
      </c>
      <c r="BB6015" s="9">
        <v>0</v>
      </c>
      <c r="BC6015" s="9">
        <v>0</v>
      </c>
    </row>
    <row r="6016" spans="2:55" x14ac:dyDescent="0.45">
      <c r="B6016" s="25">
        <v>6009</v>
      </c>
      <c r="D6016" s="9" t="s">
        <v>61</v>
      </c>
      <c r="E6016" s="9">
        <v>0</v>
      </c>
      <c r="F6016" s="9">
        <v>0</v>
      </c>
      <c r="G6016" s="9">
        <v>0</v>
      </c>
      <c r="H6016" s="9">
        <v>0</v>
      </c>
      <c r="I6016" s="9">
        <v>0</v>
      </c>
      <c r="J6016" s="9">
        <v>0</v>
      </c>
      <c r="K6016" s="9">
        <v>0</v>
      </c>
      <c r="L6016" s="9">
        <v>0</v>
      </c>
      <c r="M6016" s="9">
        <v>3</v>
      </c>
      <c r="N6016" s="9">
        <v>3</v>
      </c>
      <c r="O6016" s="9">
        <v>0</v>
      </c>
      <c r="P6016" s="9">
        <v>0</v>
      </c>
      <c r="Q6016" s="9">
        <v>0</v>
      </c>
      <c r="R6016" s="9">
        <v>0</v>
      </c>
      <c r="S6016" s="9">
        <v>0</v>
      </c>
      <c r="T6016" s="9">
        <v>0</v>
      </c>
      <c r="U6016" s="9">
        <v>0</v>
      </c>
      <c r="V6016" s="9">
        <v>0</v>
      </c>
      <c r="W6016" s="9">
        <v>0</v>
      </c>
      <c r="X6016" s="9">
        <v>0</v>
      </c>
      <c r="Y6016" s="9">
        <v>0</v>
      </c>
      <c r="Z6016" s="9">
        <v>0</v>
      </c>
      <c r="AA6016" s="9">
        <v>0</v>
      </c>
      <c r="AB6016" s="9">
        <v>0</v>
      </c>
      <c r="AC6016" s="9">
        <v>0</v>
      </c>
      <c r="AD6016" s="9">
        <v>0</v>
      </c>
      <c r="AE6016" s="9">
        <v>0</v>
      </c>
      <c r="AF6016" s="9">
        <v>0</v>
      </c>
      <c r="AG6016" s="9">
        <v>0</v>
      </c>
      <c r="AH6016" s="9">
        <v>0</v>
      </c>
      <c r="AI6016" s="9">
        <v>0</v>
      </c>
      <c r="AJ6016" s="9">
        <v>0</v>
      </c>
      <c r="AK6016" s="9">
        <v>0</v>
      </c>
      <c r="AL6016" s="9">
        <v>0</v>
      </c>
      <c r="AM6016" s="9">
        <v>0</v>
      </c>
      <c r="AN6016" s="9">
        <v>0</v>
      </c>
      <c r="AO6016" s="9">
        <v>0</v>
      </c>
      <c r="AP6016" s="9">
        <v>0</v>
      </c>
      <c r="AQ6016" s="9">
        <v>0</v>
      </c>
      <c r="AR6016" s="9">
        <v>0</v>
      </c>
      <c r="AS6016" s="9">
        <v>0</v>
      </c>
      <c r="AT6016" s="9">
        <v>0</v>
      </c>
      <c r="AU6016" s="9">
        <v>0</v>
      </c>
      <c r="AV6016" s="9">
        <v>0</v>
      </c>
      <c r="AW6016" s="9">
        <v>0</v>
      </c>
      <c r="AX6016" s="9">
        <v>0</v>
      </c>
      <c r="AY6016" s="9">
        <v>0</v>
      </c>
      <c r="AZ6016" s="9">
        <v>3</v>
      </c>
      <c r="BA6016" s="9">
        <v>0</v>
      </c>
      <c r="BB6016" s="9">
        <v>0</v>
      </c>
      <c r="BC6016" s="9">
        <v>0</v>
      </c>
    </row>
    <row r="6017" spans="2:55" x14ac:dyDescent="0.45">
      <c r="B6017" s="25">
        <v>6010</v>
      </c>
      <c r="D6017" s="9" t="s">
        <v>62</v>
      </c>
      <c r="E6017" s="9">
        <v>0</v>
      </c>
      <c r="F6017" s="9">
        <v>0</v>
      </c>
      <c r="G6017" s="9">
        <v>0</v>
      </c>
      <c r="H6017" s="9">
        <v>6</v>
      </c>
      <c r="I6017" s="9">
        <v>0</v>
      </c>
      <c r="J6017" s="9">
        <v>0</v>
      </c>
      <c r="K6017" s="9">
        <v>0</v>
      </c>
      <c r="L6017" s="9">
        <v>6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0</v>
      </c>
      <c r="T6017" s="9">
        <v>0</v>
      </c>
      <c r="U6017" s="9">
        <v>0</v>
      </c>
      <c r="V6017" s="9">
        <v>0</v>
      </c>
      <c r="W6017" s="9">
        <v>0</v>
      </c>
      <c r="X6017" s="9">
        <v>0</v>
      </c>
      <c r="Y6017" s="9">
        <v>0</v>
      </c>
      <c r="Z6017" s="9">
        <v>0</v>
      </c>
      <c r="AA6017" s="9">
        <v>0</v>
      </c>
      <c r="AB6017" s="9">
        <v>0</v>
      </c>
      <c r="AC6017" s="9">
        <v>0</v>
      </c>
      <c r="AD6017" s="9">
        <v>0</v>
      </c>
      <c r="AE6017" s="9">
        <v>0</v>
      </c>
      <c r="AF6017" s="9">
        <v>0</v>
      </c>
      <c r="AG6017" s="9">
        <v>0</v>
      </c>
      <c r="AH6017" s="9">
        <v>0</v>
      </c>
      <c r="AI6017" s="9">
        <v>0</v>
      </c>
      <c r="AJ6017" s="9">
        <v>0</v>
      </c>
      <c r="AK6017" s="9">
        <v>0</v>
      </c>
      <c r="AL6017" s="9">
        <v>0</v>
      </c>
      <c r="AM6017" s="9">
        <v>0</v>
      </c>
      <c r="AN6017" s="9">
        <v>0</v>
      </c>
      <c r="AO6017" s="9">
        <v>0</v>
      </c>
      <c r="AP6017" s="9">
        <v>0</v>
      </c>
      <c r="AQ6017" s="9">
        <v>0</v>
      </c>
      <c r="AR6017" s="9">
        <v>0</v>
      </c>
      <c r="AS6017" s="9">
        <v>0</v>
      </c>
      <c r="AT6017" s="9">
        <v>0</v>
      </c>
      <c r="AU6017" s="9">
        <v>0</v>
      </c>
      <c r="AV6017" s="9">
        <v>0</v>
      </c>
      <c r="AW6017" s="9">
        <v>0</v>
      </c>
      <c r="AX6017" s="9">
        <v>0</v>
      </c>
      <c r="AY6017" s="9">
        <v>0</v>
      </c>
      <c r="AZ6017" s="9">
        <v>0</v>
      </c>
      <c r="BA6017" s="9">
        <v>0</v>
      </c>
      <c r="BB6017" s="9">
        <v>0</v>
      </c>
      <c r="BC6017" s="9">
        <v>0</v>
      </c>
    </row>
    <row r="6018" spans="2:55" x14ac:dyDescent="0.45">
      <c r="B6018" s="25">
        <v>6011</v>
      </c>
      <c r="D6018" s="9" t="s">
        <v>63</v>
      </c>
      <c r="E6018" s="9">
        <v>0</v>
      </c>
      <c r="F6018" s="9">
        <v>0</v>
      </c>
      <c r="G6018" s="9">
        <v>0</v>
      </c>
      <c r="H6018" s="9">
        <v>0</v>
      </c>
      <c r="I6018" s="9">
        <v>3</v>
      </c>
      <c r="J6018" s="9">
        <v>0</v>
      </c>
      <c r="K6018" s="9">
        <v>0</v>
      </c>
      <c r="L6018" s="9">
        <v>0</v>
      </c>
      <c r="M6018" s="9">
        <v>3</v>
      </c>
      <c r="N6018" s="9">
        <v>0</v>
      </c>
      <c r="O6018" s="9">
        <v>0</v>
      </c>
      <c r="P6018" s="9">
        <v>5</v>
      </c>
      <c r="Q6018" s="9">
        <v>0</v>
      </c>
      <c r="R6018" s="9">
        <v>0</v>
      </c>
      <c r="S6018" s="9">
        <v>3</v>
      </c>
      <c r="T6018" s="9">
        <v>0</v>
      </c>
      <c r="U6018" s="9">
        <v>0</v>
      </c>
      <c r="V6018" s="9">
        <v>0</v>
      </c>
      <c r="W6018" s="9">
        <v>0</v>
      </c>
      <c r="X6018" s="9">
        <v>0</v>
      </c>
      <c r="Y6018" s="9">
        <v>0</v>
      </c>
      <c r="Z6018" s="9">
        <v>0</v>
      </c>
      <c r="AA6018" s="9">
        <v>0</v>
      </c>
      <c r="AB6018" s="9">
        <v>0</v>
      </c>
      <c r="AC6018" s="9">
        <v>0</v>
      </c>
      <c r="AD6018" s="9">
        <v>0</v>
      </c>
      <c r="AE6018" s="9">
        <v>0</v>
      </c>
      <c r="AF6018" s="9">
        <v>0</v>
      </c>
      <c r="AG6018" s="9">
        <v>0</v>
      </c>
      <c r="AH6018" s="9">
        <v>0</v>
      </c>
      <c r="AI6018" s="9">
        <v>0</v>
      </c>
      <c r="AJ6018" s="9">
        <v>0</v>
      </c>
      <c r="AK6018" s="9">
        <v>0</v>
      </c>
      <c r="AL6018" s="9">
        <v>0</v>
      </c>
      <c r="AM6018" s="9">
        <v>0</v>
      </c>
      <c r="AN6018" s="9">
        <v>0</v>
      </c>
      <c r="AO6018" s="9">
        <v>0</v>
      </c>
      <c r="AP6018" s="9">
        <v>0</v>
      </c>
      <c r="AQ6018" s="9">
        <v>0</v>
      </c>
      <c r="AR6018" s="9">
        <v>0</v>
      </c>
      <c r="AS6018" s="9">
        <v>0</v>
      </c>
      <c r="AT6018" s="9">
        <v>0</v>
      </c>
      <c r="AU6018" s="9">
        <v>0</v>
      </c>
      <c r="AV6018" s="9">
        <v>0</v>
      </c>
      <c r="AW6018" s="9">
        <v>0</v>
      </c>
      <c r="AX6018" s="9">
        <v>3</v>
      </c>
      <c r="AY6018" s="9">
        <v>0</v>
      </c>
      <c r="AZ6018" s="9">
        <v>0</v>
      </c>
      <c r="BA6018" s="9">
        <v>0</v>
      </c>
      <c r="BB6018" s="9">
        <v>0</v>
      </c>
      <c r="BC6018" s="9">
        <v>0</v>
      </c>
    </row>
    <row r="6019" spans="2:55" x14ac:dyDescent="0.45">
      <c r="B6019" s="25">
        <v>6012</v>
      </c>
      <c r="D6019" s="9" t="s">
        <v>64</v>
      </c>
      <c r="E6019" s="9">
        <v>0</v>
      </c>
      <c r="F6019" s="9">
        <v>0</v>
      </c>
      <c r="G6019" s="9">
        <v>0</v>
      </c>
      <c r="H6019" s="9">
        <v>0</v>
      </c>
      <c r="I6019" s="9">
        <v>0</v>
      </c>
      <c r="J6019" s="9">
        <v>0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6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0</v>
      </c>
      <c r="X6019" s="9">
        <v>0</v>
      </c>
      <c r="Y6019" s="9">
        <v>0</v>
      </c>
      <c r="Z6019" s="9">
        <v>0</v>
      </c>
      <c r="AA6019" s="9">
        <v>0</v>
      </c>
      <c r="AB6019" s="9">
        <v>0</v>
      </c>
      <c r="AC6019" s="9">
        <v>0</v>
      </c>
      <c r="AD6019" s="9">
        <v>0</v>
      </c>
      <c r="AE6019" s="9">
        <v>0</v>
      </c>
      <c r="AF6019" s="9">
        <v>0</v>
      </c>
      <c r="AG6019" s="9">
        <v>0</v>
      </c>
      <c r="AH6019" s="9">
        <v>0</v>
      </c>
      <c r="AI6019" s="9">
        <v>0</v>
      </c>
      <c r="AJ6019" s="9">
        <v>0</v>
      </c>
      <c r="AK6019" s="9">
        <v>0</v>
      </c>
      <c r="AL6019" s="9">
        <v>0</v>
      </c>
      <c r="AM6019" s="9">
        <v>0</v>
      </c>
      <c r="AN6019" s="9">
        <v>0</v>
      </c>
      <c r="AO6019" s="9">
        <v>0</v>
      </c>
      <c r="AP6019" s="9">
        <v>0</v>
      </c>
      <c r="AQ6019" s="9">
        <v>0</v>
      </c>
      <c r="AR6019" s="9">
        <v>0</v>
      </c>
      <c r="AS6019" s="9">
        <v>0</v>
      </c>
      <c r="AT6019" s="9">
        <v>0</v>
      </c>
      <c r="AU6019" s="9">
        <v>0</v>
      </c>
      <c r="AV6019" s="9">
        <v>0</v>
      </c>
      <c r="AW6019" s="9">
        <v>0</v>
      </c>
      <c r="AX6019" s="9">
        <v>0</v>
      </c>
      <c r="AY6019" s="9">
        <v>0</v>
      </c>
      <c r="AZ6019" s="9">
        <v>0</v>
      </c>
      <c r="BA6019" s="9">
        <v>0</v>
      </c>
      <c r="BB6019" s="9">
        <v>0</v>
      </c>
      <c r="BC6019" s="9">
        <v>0</v>
      </c>
    </row>
    <row r="6020" spans="2:55" x14ac:dyDescent="0.45">
      <c r="B6020" s="25">
        <v>6013</v>
      </c>
      <c r="D6020" s="9" t="s">
        <v>65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  <c r="J6020" s="9">
        <v>0</v>
      </c>
      <c r="K6020" s="9">
        <v>0</v>
      </c>
      <c r="L6020" s="9">
        <v>0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0</v>
      </c>
      <c r="X6020" s="9">
        <v>0</v>
      </c>
      <c r="Y6020" s="9">
        <v>0</v>
      </c>
      <c r="Z6020" s="9">
        <v>0</v>
      </c>
      <c r="AA6020" s="9">
        <v>0</v>
      </c>
      <c r="AB6020" s="9">
        <v>0</v>
      </c>
      <c r="AC6020" s="9">
        <v>0</v>
      </c>
      <c r="AD6020" s="9">
        <v>0</v>
      </c>
      <c r="AE6020" s="9">
        <v>0</v>
      </c>
      <c r="AF6020" s="9">
        <v>0</v>
      </c>
      <c r="AG6020" s="9">
        <v>0</v>
      </c>
      <c r="AH6020" s="9">
        <v>0</v>
      </c>
      <c r="AI6020" s="9">
        <v>0</v>
      </c>
      <c r="AJ6020" s="9">
        <v>0</v>
      </c>
      <c r="AK6020" s="9">
        <v>0</v>
      </c>
      <c r="AL6020" s="9">
        <v>0</v>
      </c>
      <c r="AM6020" s="9">
        <v>0</v>
      </c>
      <c r="AN6020" s="9">
        <v>0</v>
      </c>
      <c r="AO6020" s="9">
        <v>0</v>
      </c>
      <c r="AP6020" s="9">
        <v>0</v>
      </c>
      <c r="AQ6020" s="9">
        <v>0</v>
      </c>
      <c r="AR6020" s="9">
        <v>0</v>
      </c>
      <c r="AS6020" s="9">
        <v>0</v>
      </c>
      <c r="AT6020" s="9">
        <v>0</v>
      </c>
      <c r="AU6020" s="9">
        <v>0</v>
      </c>
      <c r="AV6020" s="9">
        <v>0</v>
      </c>
      <c r="AW6020" s="9">
        <v>0</v>
      </c>
      <c r="AX6020" s="9">
        <v>0</v>
      </c>
      <c r="AY6020" s="9">
        <v>0</v>
      </c>
      <c r="AZ6020" s="9">
        <v>0</v>
      </c>
      <c r="BA6020" s="9">
        <v>0</v>
      </c>
      <c r="BB6020" s="9">
        <v>0</v>
      </c>
      <c r="BC6020" s="9">
        <v>0</v>
      </c>
    </row>
    <row r="6021" spans="2:55" x14ac:dyDescent="0.45">
      <c r="B6021" s="25">
        <v>6014</v>
      </c>
      <c r="D6021" s="9" t="s">
        <v>66</v>
      </c>
      <c r="E6021" s="9">
        <v>0</v>
      </c>
      <c r="F6021" s="9">
        <v>0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>
        <v>0</v>
      </c>
      <c r="S6021" s="9">
        <v>0</v>
      </c>
      <c r="T6021" s="9">
        <v>0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  <c r="AC6021" s="9">
        <v>0</v>
      </c>
      <c r="AD6021" s="9">
        <v>0</v>
      </c>
      <c r="AE6021" s="9">
        <v>0</v>
      </c>
      <c r="AF6021" s="9">
        <v>0</v>
      </c>
      <c r="AG6021" s="9">
        <v>0</v>
      </c>
      <c r="AH6021" s="9">
        <v>0</v>
      </c>
      <c r="AI6021" s="9">
        <v>0</v>
      </c>
      <c r="AJ6021" s="9">
        <v>0</v>
      </c>
      <c r="AK6021" s="9">
        <v>0</v>
      </c>
      <c r="AL6021" s="9">
        <v>0</v>
      </c>
      <c r="AM6021" s="9">
        <v>0</v>
      </c>
      <c r="AN6021" s="9">
        <v>0</v>
      </c>
      <c r="AO6021" s="9">
        <v>0</v>
      </c>
      <c r="AP6021" s="9">
        <v>0</v>
      </c>
      <c r="AQ6021" s="9">
        <v>0</v>
      </c>
      <c r="AR6021" s="9">
        <v>0</v>
      </c>
      <c r="AS6021" s="9">
        <v>0</v>
      </c>
      <c r="AT6021" s="9">
        <v>0</v>
      </c>
      <c r="AU6021" s="9">
        <v>0</v>
      </c>
      <c r="AV6021" s="9">
        <v>0</v>
      </c>
      <c r="AW6021" s="9">
        <v>0</v>
      </c>
      <c r="AX6021" s="9">
        <v>0</v>
      </c>
      <c r="AY6021" s="9">
        <v>0</v>
      </c>
      <c r="AZ6021" s="9">
        <v>0</v>
      </c>
      <c r="BA6021" s="9">
        <v>0</v>
      </c>
      <c r="BB6021" s="9">
        <v>0</v>
      </c>
      <c r="BC6021" s="9">
        <v>0</v>
      </c>
    </row>
    <row r="6022" spans="2:55" x14ac:dyDescent="0.45">
      <c r="B6022" s="25">
        <v>6015</v>
      </c>
      <c r="D6022" s="9" t="s">
        <v>67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5</v>
      </c>
      <c r="N6022" s="9">
        <v>0</v>
      </c>
      <c r="O6022" s="9">
        <v>0</v>
      </c>
      <c r="P6022" s="9">
        <v>0</v>
      </c>
      <c r="Q6022" s="9">
        <v>0</v>
      </c>
      <c r="R6022" s="9">
        <v>0</v>
      </c>
      <c r="S6022" s="9">
        <v>6</v>
      </c>
      <c r="T6022" s="9">
        <v>0</v>
      </c>
      <c r="U6022" s="9">
        <v>0</v>
      </c>
      <c r="V6022" s="9">
        <v>0</v>
      </c>
      <c r="W6022" s="9">
        <v>0</v>
      </c>
      <c r="X6022" s="9">
        <v>0</v>
      </c>
      <c r="Y6022" s="9">
        <v>0</v>
      </c>
      <c r="Z6022" s="9">
        <v>0</v>
      </c>
      <c r="AA6022" s="9">
        <v>0</v>
      </c>
      <c r="AB6022" s="9">
        <v>0</v>
      </c>
      <c r="AC6022" s="9">
        <v>0</v>
      </c>
      <c r="AD6022" s="9">
        <v>0</v>
      </c>
      <c r="AE6022" s="9">
        <v>0</v>
      </c>
      <c r="AF6022" s="9">
        <v>0</v>
      </c>
      <c r="AG6022" s="9">
        <v>0</v>
      </c>
      <c r="AH6022" s="9">
        <v>0</v>
      </c>
      <c r="AI6022" s="9">
        <v>0</v>
      </c>
      <c r="AJ6022" s="9">
        <v>0</v>
      </c>
      <c r="AK6022" s="9">
        <v>0</v>
      </c>
      <c r="AL6022" s="9">
        <v>0</v>
      </c>
      <c r="AM6022" s="9">
        <v>0</v>
      </c>
      <c r="AN6022" s="9">
        <v>0</v>
      </c>
      <c r="AO6022" s="9">
        <v>0</v>
      </c>
      <c r="AP6022" s="9">
        <v>0</v>
      </c>
      <c r="AQ6022" s="9">
        <v>0</v>
      </c>
      <c r="AR6022" s="9">
        <v>0</v>
      </c>
      <c r="AS6022" s="9">
        <v>0</v>
      </c>
      <c r="AT6022" s="9">
        <v>0</v>
      </c>
      <c r="AU6022" s="9">
        <v>0</v>
      </c>
      <c r="AV6022" s="9">
        <v>0</v>
      </c>
      <c r="AW6022" s="9">
        <v>0</v>
      </c>
      <c r="AX6022" s="9">
        <v>0</v>
      </c>
      <c r="AY6022" s="9">
        <v>0</v>
      </c>
      <c r="AZ6022" s="9">
        <v>0</v>
      </c>
      <c r="BA6022" s="9">
        <v>0</v>
      </c>
      <c r="BB6022" s="9">
        <v>0</v>
      </c>
      <c r="BC6022" s="9">
        <v>0</v>
      </c>
    </row>
    <row r="6023" spans="2:55" x14ac:dyDescent="0.45">
      <c r="B6023" s="25">
        <v>6016</v>
      </c>
      <c r="D6023" s="9" t="s">
        <v>68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0</v>
      </c>
      <c r="N6023" s="9">
        <v>0</v>
      </c>
      <c r="O6023" s="9">
        <v>0</v>
      </c>
      <c r="P6023" s="9">
        <v>0</v>
      </c>
      <c r="Q6023" s="9">
        <v>0</v>
      </c>
      <c r="R6023" s="9">
        <v>0</v>
      </c>
      <c r="S6023" s="9">
        <v>0</v>
      </c>
      <c r="T6023" s="9">
        <v>0</v>
      </c>
      <c r="U6023" s="9">
        <v>0</v>
      </c>
      <c r="V6023" s="9">
        <v>0</v>
      </c>
      <c r="W6023" s="9">
        <v>0</v>
      </c>
      <c r="X6023" s="9">
        <v>0</v>
      </c>
      <c r="Y6023" s="9">
        <v>0</v>
      </c>
      <c r="Z6023" s="9">
        <v>0</v>
      </c>
      <c r="AA6023" s="9">
        <v>0</v>
      </c>
      <c r="AB6023" s="9">
        <v>0</v>
      </c>
      <c r="AC6023" s="9">
        <v>0</v>
      </c>
      <c r="AD6023" s="9">
        <v>0</v>
      </c>
      <c r="AE6023" s="9">
        <v>0</v>
      </c>
      <c r="AF6023" s="9">
        <v>0</v>
      </c>
      <c r="AG6023" s="9">
        <v>0</v>
      </c>
      <c r="AH6023" s="9">
        <v>0</v>
      </c>
      <c r="AI6023" s="9">
        <v>0</v>
      </c>
      <c r="AJ6023" s="9">
        <v>0</v>
      </c>
      <c r="AK6023" s="9">
        <v>0</v>
      </c>
      <c r="AL6023" s="9">
        <v>0</v>
      </c>
      <c r="AM6023" s="9">
        <v>0</v>
      </c>
      <c r="AN6023" s="9">
        <v>0</v>
      </c>
      <c r="AO6023" s="9">
        <v>0</v>
      </c>
      <c r="AP6023" s="9">
        <v>0</v>
      </c>
      <c r="AQ6023" s="9">
        <v>0</v>
      </c>
      <c r="AR6023" s="9">
        <v>0</v>
      </c>
      <c r="AS6023" s="9">
        <v>0</v>
      </c>
      <c r="AT6023" s="9">
        <v>0</v>
      </c>
      <c r="AU6023" s="9">
        <v>0</v>
      </c>
      <c r="AV6023" s="9">
        <v>0</v>
      </c>
      <c r="AW6023" s="9">
        <v>0</v>
      </c>
      <c r="AX6023" s="9">
        <v>0</v>
      </c>
      <c r="AY6023" s="9">
        <v>0</v>
      </c>
      <c r="AZ6023" s="9">
        <v>0</v>
      </c>
      <c r="BA6023" s="9">
        <v>0</v>
      </c>
      <c r="BB6023" s="9">
        <v>0</v>
      </c>
      <c r="BC6023" s="9">
        <v>0</v>
      </c>
    </row>
    <row r="6024" spans="2:55" x14ac:dyDescent="0.45">
      <c r="B6024" s="25">
        <v>6017</v>
      </c>
      <c r="D6024" s="9" t="s">
        <v>69</v>
      </c>
      <c r="E6024" s="9">
        <v>0</v>
      </c>
      <c r="F6024" s="9">
        <v>0</v>
      </c>
      <c r="G6024" s="9">
        <v>0</v>
      </c>
      <c r="H6024" s="9">
        <v>6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0</v>
      </c>
      <c r="T6024" s="9">
        <v>0</v>
      </c>
      <c r="U6024" s="9">
        <v>0</v>
      </c>
      <c r="V6024" s="9">
        <v>0</v>
      </c>
      <c r="W6024" s="9">
        <v>0</v>
      </c>
      <c r="X6024" s="9">
        <v>0</v>
      </c>
      <c r="Y6024" s="9">
        <v>0</v>
      </c>
      <c r="Z6024" s="9">
        <v>0</v>
      </c>
      <c r="AA6024" s="9">
        <v>0</v>
      </c>
      <c r="AB6024" s="9">
        <v>0</v>
      </c>
      <c r="AC6024" s="9">
        <v>0</v>
      </c>
      <c r="AD6024" s="9">
        <v>0</v>
      </c>
      <c r="AE6024" s="9">
        <v>0</v>
      </c>
      <c r="AF6024" s="9">
        <v>0</v>
      </c>
      <c r="AG6024" s="9">
        <v>0</v>
      </c>
      <c r="AH6024" s="9">
        <v>0</v>
      </c>
      <c r="AI6024" s="9">
        <v>0</v>
      </c>
      <c r="AJ6024" s="9">
        <v>0</v>
      </c>
      <c r="AK6024" s="9">
        <v>0</v>
      </c>
      <c r="AL6024" s="9">
        <v>0</v>
      </c>
      <c r="AM6024" s="9">
        <v>0</v>
      </c>
      <c r="AN6024" s="9">
        <v>0</v>
      </c>
      <c r="AO6024" s="9">
        <v>0</v>
      </c>
      <c r="AP6024" s="9">
        <v>0</v>
      </c>
      <c r="AQ6024" s="9">
        <v>0</v>
      </c>
      <c r="AR6024" s="9">
        <v>0</v>
      </c>
      <c r="AS6024" s="9">
        <v>0</v>
      </c>
      <c r="AT6024" s="9">
        <v>0</v>
      </c>
      <c r="AU6024" s="9">
        <v>0</v>
      </c>
      <c r="AV6024" s="9">
        <v>0</v>
      </c>
      <c r="AW6024" s="9">
        <v>0</v>
      </c>
      <c r="AX6024" s="9">
        <v>0</v>
      </c>
      <c r="AY6024" s="9">
        <v>0</v>
      </c>
      <c r="AZ6024" s="9">
        <v>14</v>
      </c>
      <c r="BA6024" s="9">
        <v>0</v>
      </c>
      <c r="BB6024" s="9">
        <v>0</v>
      </c>
      <c r="BC6024" s="9">
        <v>0</v>
      </c>
    </row>
    <row r="6025" spans="2:55" x14ac:dyDescent="0.45">
      <c r="B6025" s="25">
        <v>6018</v>
      </c>
      <c r="D6025" s="9" t="s">
        <v>70</v>
      </c>
      <c r="E6025" s="9">
        <v>0</v>
      </c>
      <c r="F6025" s="9">
        <v>0</v>
      </c>
      <c r="G6025" s="9">
        <v>0</v>
      </c>
      <c r="H6025" s="9">
        <v>0</v>
      </c>
      <c r="I6025" s="9">
        <v>0</v>
      </c>
      <c r="J6025" s="9">
        <v>0</v>
      </c>
      <c r="K6025" s="9">
        <v>0</v>
      </c>
      <c r="L6025" s="9">
        <v>0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0</v>
      </c>
      <c r="T6025" s="9">
        <v>13</v>
      </c>
      <c r="U6025" s="9">
        <v>0</v>
      </c>
      <c r="V6025" s="9">
        <v>0</v>
      </c>
      <c r="W6025" s="9">
        <v>0</v>
      </c>
      <c r="X6025" s="9">
        <v>0</v>
      </c>
      <c r="Y6025" s="9">
        <v>0</v>
      </c>
      <c r="Z6025" s="9">
        <v>0</v>
      </c>
      <c r="AA6025" s="9">
        <v>0</v>
      </c>
      <c r="AB6025" s="9">
        <v>0</v>
      </c>
      <c r="AC6025" s="9">
        <v>0</v>
      </c>
      <c r="AD6025" s="9">
        <v>0</v>
      </c>
      <c r="AE6025" s="9">
        <v>0</v>
      </c>
      <c r="AF6025" s="9">
        <v>0</v>
      </c>
      <c r="AG6025" s="9">
        <v>0</v>
      </c>
      <c r="AH6025" s="9">
        <v>0</v>
      </c>
      <c r="AI6025" s="9">
        <v>0</v>
      </c>
      <c r="AJ6025" s="9">
        <v>0</v>
      </c>
      <c r="AK6025" s="9">
        <v>0</v>
      </c>
      <c r="AL6025" s="9">
        <v>0</v>
      </c>
      <c r="AM6025" s="9">
        <v>0</v>
      </c>
      <c r="AN6025" s="9">
        <v>0</v>
      </c>
      <c r="AO6025" s="9">
        <v>0</v>
      </c>
      <c r="AP6025" s="9">
        <v>0</v>
      </c>
      <c r="AQ6025" s="9">
        <v>0</v>
      </c>
      <c r="AR6025" s="9">
        <v>0</v>
      </c>
      <c r="AS6025" s="9">
        <v>0</v>
      </c>
      <c r="AT6025" s="9">
        <v>0</v>
      </c>
      <c r="AU6025" s="9">
        <v>0</v>
      </c>
      <c r="AV6025" s="9">
        <v>0</v>
      </c>
      <c r="AW6025" s="9">
        <v>0</v>
      </c>
      <c r="AX6025" s="9">
        <v>0</v>
      </c>
      <c r="AY6025" s="9">
        <v>0</v>
      </c>
      <c r="AZ6025" s="9">
        <v>0</v>
      </c>
      <c r="BA6025" s="9">
        <v>0</v>
      </c>
      <c r="BB6025" s="9">
        <v>0</v>
      </c>
      <c r="BC6025" s="9">
        <v>0</v>
      </c>
    </row>
    <row r="6026" spans="2:55" x14ac:dyDescent="0.45">
      <c r="B6026" s="25">
        <v>6019</v>
      </c>
      <c r="D6026" s="9" t="s">
        <v>71</v>
      </c>
      <c r="E6026" s="9">
        <v>0</v>
      </c>
      <c r="F6026" s="9">
        <v>0</v>
      </c>
      <c r="G6026" s="9">
        <v>0</v>
      </c>
      <c r="H6026" s="9">
        <v>0</v>
      </c>
      <c r="I6026" s="9">
        <v>0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  <c r="Q6026" s="9">
        <v>0</v>
      </c>
      <c r="R6026" s="9">
        <v>0</v>
      </c>
      <c r="S6026" s="9">
        <v>0</v>
      </c>
      <c r="T6026" s="9">
        <v>8</v>
      </c>
      <c r="U6026" s="9">
        <v>0</v>
      </c>
      <c r="V6026" s="9">
        <v>0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  <c r="AC6026" s="9">
        <v>0</v>
      </c>
      <c r="AD6026" s="9">
        <v>0</v>
      </c>
      <c r="AE6026" s="9">
        <v>0</v>
      </c>
      <c r="AF6026" s="9">
        <v>0</v>
      </c>
      <c r="AG6026" s="9">
        <v>0</v>
      </c>
      <c r="AH6026" s="9">
        <v>0</v>
      </c>
      <c r="AI6026" s="9">
        <v>0</v>
      </c>
      <c r="AJ6026" s="9">
        <v>0</v>
      </c>
      <c r="AK6026" s="9">
        <v>0</v>
      </c>
      <c r="AL6026" s="9">
        <v>0</v>
      </c>
      <c r="AM6026" s="9">
        <v>0</v>
      </c>
      <c r="AN6026" s="9">
        <v>0</v>
      </c>
      <c r="AO6026" s="9">
        <v>0</v>
      </c>
      <c r="AP6026" s="9">
        <v>0</v>
      </c>
      <c r="AQ6026" s="9">
        <v>0</v>
      </c>
      <c r="AR6026" s="9">
        <v>0</v>
      </c>
      <c r="AS6026" s="9">
        <v>0</v>
      </c>
      <c r="AT6026" s="9">
        <v>0</v>
      </c>
      <c r="AU6026" s="9">
        <v>0</v>
      </c>
      <c r="AV6026" s="9">
        <v>0</v>
      </c>
      <c r="AW6026" s="9">
        <v>0</v>
      </c>
      <c r="AX6026" s="9">
        <v>0</v>
      </c>
      <c r="AY6026" s="9">
        <v>0</v>
      </c>
      <c r="AZ6026" s="9">
        <v>0</v>
      </c>
      <c r="BA6026" s="9">
        <v>0</v>
      </c>
      <c r="BB6026" s="9">
        <v>0</v>
      </c>
      <c r="BC6026" s="9">
        <v>0</v>
      </c>
    </row>
    <row r="6027" spans="2:55" x14ac:dyDescent="0.45">
      <c r="B6027" s="25">
        <v>6020</v>
      </c>
      <c r="D6027" s="9" t="s">
        <v>72</v>
      </c>
      <c r="E6027" s="9">
        <v>0</v>
      </c>
      <c r="F6027" s="9">
        <v>0</v>
      </c>
      <c r="G6027" s="9">
        <v>0</v>
      </c>
      <c r="H6027" s="9">
        <v>4</v>
      </c>
      <c r="I6027" s="9">
        <v>0</v>
      </c>
      <c r="J6027" s="9">
        <v>0</v>
      </c>
      <c r="K6027" s="9">
        <v>0</v>
      </c>
      <c r="L6027" s="9">
        <v>0</v>
      </c>
      <c r="M6027" s="9">
        <v>8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3</v>
      </c>
      <c r="T6027" s="9">
        <v>0</v>
      </c>
      <c r="U6027" s="9">
        <v>0</v>
      </c>
      <c r="V6027" s="9">
        <v>0</v>
      </c>
      <c r="W6027" s="9">
        <v>0</v>
      </c>
      <c r="X6027" s="9">
        <v>0</v>
      </c>
      <c r="Y6027" s="9">
        <v>0</v>
      </c>
      <c r="Z6027" s="9">
        <v>0</v>
      </c>
      <c r="AA6027" s="9">
        <v>0</v>
      </c>
      <c r="AB6027" s="9">
        <v>0</v>
      </c>
      <c r="AC6027" s="9">
        <v>0</v>
      </c>
      <c r="AD6027" s="9">
        <v>0</v>
      </c>
      <c r="AE6027" s="9">
        <v>0</v>
      </c>
      <c r="AF6027" s="9">
        <v>0</v>
      </c>
      <c r="AG6027" s="9">
        <v>0</v>
      </c>
      <c r="AH6027" s="9">
        <v>0</v>
      </c>
      <c r="AI6027" s="9">
        <v>0</v>
      </c>
      <c r="AJ6027" s="9">
        <v>0</v>
      </c>
      <c r="AK6027" s="9">
        <v>0</v>
      </c>
      <c r="AL6027" s="9">
        <v>0</v>
      </c>
      <c r="AM6027" s="9">
        <v>0</v>
      </c>
      <c r="AN6027" s="9">
        <v>0</v>
      </c>
      <c r="AO6027" s="9">
        <v>0</v>
      </c>
      <c r="AP6027" s="9">
        <v>0</v>
      </c>
      <c r="AQ6027" s="9">
        <v>0</v>
      </c>
      <c r="AR6027" s="9">
        <v>0</v>
      </c>
      <c r="AS6027" s="9">
        <v>0</v>
      </c>
      <c r="AT6027" s="9">
        <v>0</v>
      </c>
      <c r="AU6027" s="9">
        <v>0</v>
      </c>
      <c r="AV6027" s="9">
        <v>0</v>
      </c>
      <c r="AW6027" s="9">
        <v>0</v>
      </c>
      <c r="AX6027" s="9">
        <v>0</v>
      </c>
      <c r="AY6027" s="9">
        <v>0</v>
      </c>
      <c r="AZ6027" s="9">
        <v>0</v>
      </c>
      <c r="BA6027" s="9">
        <v>0</v>
      </c>
      <c r="BB6027" s="9">
        <v>0</v>
      </c>
      <c r="BC6027" s="9">
        <v>0</v>
      </c>
    </row>
    <row r="6028" spans="2:55" x14ac:dyDescent="0.45">
      <c r="B6028" s="25">
        <v>6021</v>
      </c>
      <c r="D6028" s="9" t="s">
        <v>73</v>
      </c>
      <c r="E6028" s="9">
        <v>0</v>
      </c>
      <c r="F6028" s="9">
        <v>0</v>
      </c>
      <c r="G6028" s="9">
        <v>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0</v>
      </c>
      <c r="P6028" s="9">
        <v>0</v>
      </c>
      <c r="Q6028" s="9">
        <v>0</v>
      </c>
      <c r="R6028" s="9">
        <v>0</v>
      </c>
      <c r="S6028" s="9">
        <v>0</v>
      </c>
      <c r="T6028" s="9">
        <v>0</v>
      </c>
      <c r="U6028" s="9">
        <v>0</v>
      </c>
      <c r="V6028" s="9">
        <v>0</v>
      </c>
      <c r="W6028" s="9">
        <v>0</v>
      </c>
      <c r="X6028" s="9">
        <v>0</v>
      </c>
      <c r="Y6028" s="9">
        <v>0</v>
      </c>
      <c r="Z6028" s="9">
        <v>0</v>
      </c>
      <c r="AA6028" s="9">
        <v>0</v>
      </c>
      <c r="AB6028" s="9">
        <v>0</v>
      </c>
      <c r="AC6028" s="9">
        <v>0</v>
      </c>
      <c r="AD6028" s="9">
        <v>0</v>
      </c>
      <c r="AE6028" s="9">
        <v>0</v>
      </c>
      <c r="AF6028" s="9">
        <v>0</v>
      </c>
      <c r="AG6028" s="9">
        <v>0</v>
      </c>
      <c r="AH6028" s="9">
        <v>0</v>
      </c>
      <c r="AI6028" s="9">
        <v>0</v>
      </c>
      <c r="AJ6028" s="9">
        <v>0</v>
      </c>
      <c r="AK6028" s="9">
        <v>0</v>
      </c>
      <c r="AL6028" s="9">
        <v>0</v>
      </c>
      <c r="AM6028" s="9">
        <v>0</v>
      </c>
      <c r="AN6028" s="9">
        <v>0</v>
      </c>
      <c r="AO6028" s="9">
        <v>0</v>
      </c>
      <c r="AP6028" s="9">
        <v>0</v>
      </c>
      <c r="AQ6028" s="9">
        <v>0</v>
      </c>
      <c r="AR6028" s="9">
        <v>0</v>
      </c>
      <c r="AS6028" s="9">
        <v>0</v>
      </c>
      <c r="AT6028" s="9">
        <v>0</v>
      </c>
      <c r="AU6028" s="9">
        <v>0</v>
      </c>
      <c r="AV6028" s="9">
        <v>0</v>
      </c>
      <c r="AW6028" s="9">
        <v>0</v>
      </c>
      <c r="AX6028" s="9">
        <v>0</v>
      </c>
      <c r="AY6028" s="9">
        <v>0</v>
      </c>
      <c r="AZ6028" s="9">
        <v>0</v>
      </c>
      <c r="BA6028" s="9">
        <v>0</v>
      </c>
      <c r="BB6028" s="9">
        <v>0</v>
      </c>
      <c r="BC6028" s="9">
        <v>0</v>
      </c>
    </row>
    <row r="6029" spans="2:55" x14ac:dyDescent="0.45">
      <c r="B6029" s="25">
        <v>6022</v>
      </c>
      <c r="D6029" s="9" t="s">
        <v>74</v>
      </c>
      <c r="E6029" s="9">
        <v>0</v>
      </c>
      <c r="F6029" s="9">
        <v>0</v>
      </c>
      <c r="G6029" s="9">
        <v>0</v>
      </c>
      <c r="H6029" s="9">
        <v>0</v>
      </c>
      <c r="I6029" s="9">
        <v>3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>
        <v>0</v>
      </c>
      <c r="S6029" s="9">
        <v>0</v>
      </c>
      <c r="T6029" s="9">
        <v>0</v>
      </c>
      <c r="U6029" s="9">
        <v>0</v>
      </c>
      <c r="V6029" s="9">
        <v>9</v>
      </c>
      <c r="W6029" s="9">
        <v>0</v>
      </c>
      <c r="X6029" s="9">
        <v>0</v>
      </c>
      <c r="Y6029" s="9">
        <v>0</v>
      </c>
      <c r="Z6029" s="9">
        <v>0</v>
      </c>
      <c r="AA6029" s="9">
        <v>0</v>
      </c>
      <c r="AB6029" s="9">
        <v>0</v>
      </c>
      <c r="AC6029" s="9">
        <v>0</v>
      </c>
      <c r="AD6029" s="9">
        <v>0</v>
      </c>
      <c r="AE6029" s="9">
        <v>0</v>
      </c>
      <c r="AF6029" s="9">
        <v>0</v>
      </c>
      <c r="AG6029" s="9">
        <v>0</v>
      </c>
      <c r="AH6029" s="9">
        <v>0</v>
      </c>
      <c r="AI6029" s="9">
        <v>0</v>
      </c>
      <c r="AJ6029" s="9">
        <v>0</v>
      </c>
      <c r="AK6029" s="9">
        <v>0</v>
      </c>
      <c r="AL6029" s="9">
        <v>0</v>
      </c>
      <c r="AM6029" s="9">
        <v>0</v>
      </c>
      <c r="AN6029" s="9">
        <v>0</v>
      </c>
      <c r="AO6029" s="9">
        <v>0</v>
      </c>
      <c r="AP6029" s="9">
        <v>0</v>
      </c>
      <c r="AQ6029" s="9">
        <v>0</v>
      </c>
      <c r="AR6029" s="9">
        <v>0</v>
      </c>
      <c r="AS6029" s="9">
        <v>0</v>
      </c>
      <c r="AT6029" s="9">
        <v>0</v>
      </c>
      <c r="AU6029" s="9">
        <v>0</v>
      </c>
      <c r="AV6029" s="9">
        <v>0</v>
      </c>
      <c r="AW6029" s="9">
        <v>0</v>
      </c>
      <c r="AX6029" s="9">
        <v>0</v>
      </c>
      <c r="AY6029" s="9">
        <v>0</v>
      </c>
      <c r="AZ6029" s="9">
        <v>5</v>
      </c>
      <c r="BA6029" s="9">
        <v>0</v>
      </c>
      <c r="BB6029" s="9">
        <v>0</v>
      </c>
      <c r="BC6029" s="9">
        <v>0</v>
      </c>
    </row>
    <row r="6030" spans="2:55" x14ac:dyDescent="0.45">
      <c r="B6030" s="25">
        <v>6023</v>
      </c>
      <c r="D6030" s="9" t="s">
        <v>75</v>
      </c>
      <c r="E6030" s="9">
        <v>0</v>
      </c>
      <c r="F6030" s="9">
        <v>0</v>
      </c>
      <c r="G6030" s="9">
        <v>0</v>
      </c>
      <c r="H6030" s="9">
        <v>0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0</v>
      </c>
      <c r="P6030" s="9">
        <v>0</v>
      </c>
      <c r="Q6030" s="9">
        <v>0</v>
      </c>
      <c r="R6030" s="9">
        <v>0</v>
      </c>
      <c r="S6030" s="9">
        <v>0</v>
      </c>
      <c r="T6030" s="9">
        <v>0</v>
      </c>
      <c r="U6030" s="9">
        <v>0</v>
      </c>
      <c r="V6030" s="9">
        <v>0</v>
      </c>
      <c r="W6030" s="9">
        <v>0</v>
      </c>
      <c r="X6030" s="9">
        <v>0</v>
      </c>
      <c r="Y6030" s="9">
        <v>0</v>
      </c>
      <c r="Z6030" s="9">
        <v>0</v>
      </c>
      <c r="AA6030" s="9">
        <v>0</v>
      </c>
      <c r="AB6030" s="9">
        <v>0</v>
      </c>
      <c r="AC6030" s="9">
        <v>0</v>
      </c>
      <c r="AD6030" s="9">
        <v>0</v>
      </c>
      <c r="AE6030" s="9">
        <v>0</v>
      </c>
      <c r="AF6030" s="9">
        <v>0</v>
      </c>
      <c r="AG6030" s="9">
        <v>0</v>
      </c>
      <c r="AH6030" s="9">
        <v>0</v>
      </c>
      <c r="AI6030" s="9">
        <v>0</v>
      </c>
      <c r="AJ6030" s="9">
        <v>0</v>
      </c>
      <c r="AK6030" s="9">
        <v>0</v>
      </c>
      <c r="AL6030" s="9">
        <v>0</v>
      </c>
      <c r="AM6030" s="9">
        <v>0</v>
      </c>
      <c r="AN6030" s="9">
        <v>0</v>
      </c>
      <c r="AO6030" s="9">
        <v>0</v>
      </c>
      <c r="AP6030" s="9">
        <v>0</v>
      </c>
      <c r="AQ6030" s="9">
        <v>0</v>
      </c>
      <c r="AR6030" s="9">
        <v>0</v>
      </c>
      <c r="AS6030" s="9">
        <v>0</v>
      </c>
      <c r="AT6030" s="9">
        <v>0</v>
      </c>
      <c r="AU6030" s="9">
        <v>0</v>
      </c>
      <c r="AV6030" s="9">
        <v>0</v>
      </c>
      <c r="AW6030" s="9">
        <v>0</v>
      </c>
      <c r="AX6030" s="9">
        <v>0</v>
      </c>
      <c r="AY6030" s="9">
        <v>0</v>
      </c>
      <c r="AZ6030" s="9">
        <v>0</v>
      </c>
      <c r="BA6030" s="9">
        <v>0</v>
      </c>
      <c r="BB6030" s="9">
        <v>0</v>
      </c>
      <c r="BC6030" s="9">
        <v>0</v>
      </c>
    </row>
    <row r="6031" spans="2:55" x14ac:dyDescent="0.45">
      <c r="B6031" s="25">
        <v>6024</v>
      </c>
      <c r="D6031" s="9" t="s">
        <v>76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  <c r="J6031" s="9">
        <v>0</v>
      </c>
      <c r="K6031" s="9">
        <v>0</v>
      </c>
      <c r="L6031" s="9">
        <v>0</v>
      </c>
      <c r="M6031" s="9">
        <v>0</v>
      </c>
      <c r="N6031" s="9">
        <v>0</v>
      </c>
      <c r="O6031" s="9">
        <v>0</v>
      </c>
      <c r="P6031" s="9">
        <v>0</v>
      </c>
      <c r="Q6031" s="9">
        <v>0</v>
      </c>
      <c r="R6031" s="9">
        <v>0</v>
      </c>
      <c r="S6031" s="9">
        <v>0</v>
      </c>
      <c r="T6031" s="9">
        <v>0</v>
      </c>
      <c r="U6031" s="9">
        <v>0</v>
      </c>
      <c r="V6031" s="9">
        <v>0</v>
      </c>
      <c r="W6031" s="9">
        <v>0</v>
      </c>
      <c r="X6031" s="9">
        <v>0</v>
      </c>
      <c r="Y6031" s="9">
        <v>0</v>
      </c>
      <c r="Z6031" s="9">
        <v>0</v>
      </c>
      <c r="AA6031" s="9">
        <v>0</v>
      </c>
      <c r="AB6031" s="9">
        <v>0</v>
      </c>
      <c r="AC6031" s="9">
        <v>0</v>
      </c>
      <c r="AD6031" s="9">
        <v>0</v>
      </c>
      <c r="AE6031" s="9">
        <v>0</v>
      </c>
      <c r="AF6031" s="9">
        <v>0</v>
      </c>
      <c r="AG6031" s="9">
        <v>0</v>
      </c>
      <c r="AH6031" s="9">
        <v>0</v>
      </c>
      <c r="AI6031" s="9">
        <v>0</v>
      </c>
      <c r="AJ6031" s="9">
        <v>0</v>
      </c>
      <c r="AK6031" s="9">
        <v>0</v>
      </c>
      <c r="AL6031" s="9">
        <v>0</v>
      </c>
      <c r="AM6031" s="9">
        <v>0</v>
      </c>
      <c r="AN6031" s="9">
        <v>0</v>
      </c>
      <c r="AO6031" s="9">
        <v>0</v>
      </c>
      <c r="AP6031" s="9">
        <v>0</v>
      </c>
      <c r="AQ6031" s="9">
        <v>0</v>
      </c>
      <c r="AR6031" s="9">
        <v>0</v>
      </c>
      <c r="AS6031" s="9">
        <v>0</v>
      </c>
      <c r="AT6031" s="9">
        <v>0</v>
      </c>
      <c r="AU6031" s="9">
        <v>0</v>
      </c>
      <c r="AV6031" s="9">
        <v>0</v>
      </c>
      <c r="AW6031" s="9">
        <v>0</v>
      </c>
      <c r="AX6031" s="9">
        <v>0</v>
      </c>
      <c r="AY6031" s="9">
        <v>0</v>
      </c>
      <c r="AZ6031" s="9">
        <v>0</v>
      </c>
      <c r="BA6031" s="9">
        <v>0</v>
      </c>
      <c r="BB6031" s="9">
        <v>0</v>
      </c>
      <c r="BC6031" s="9">
        <v>0</v>
      </c>
    </row>
    <row r="6032" spans="2:55" x14ac:dyDescent="0.45">
      <c r="B6032" s="25">
        <v>6025</v>
      </c>
      <c r="D6032" s="9" t="s">
        <v>77</v>
      </c>
      <c r="E6032" s="9">
        <v>0</v>
      </c>
      <c r="F6032" s="9">
        <v>0</v>
      </c>
      <c r="G6032" s="9">
        <v>0</v>
      </c>
      <c r="H6032" s="9">
        <v>0</v>
      </c>
      <c r="I6032" s="9">
        <v>0</v>
      </c>
      <c r="J6032" s="9">
        <v>0</v>
      </c>
      <c r="K6032" s="9">
        <v>0</v>
      </c>
      <c r="L6032" s="9">
        <v>0</v>
      </c>
      <c r="M6032" s="9">
        <v>0</v>
      </c>
      <c r="N6032" s="9">
        <v>0</v>
      </c>
      <c r="O6032" s="9">
        <v>0</v>
      </c>
      <c r="P6032" s="9">
        <v>0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0</v>
      </c>
      <c r="X6032" s="9">
        <v>0</v>
      </c>
      <c r="Y6032" s="9">
        <v>0</v>
      </c>
      <c r="Z6032" s="9">
        <v>0</v>
      </c>
      <c r="AA6032" s="9">
        <v>0</v>
      </c>
      <c r="AB6032" s="9">
        <v>0</v>
      </c>
      <c r="AC6032" s="9">
        <v>0</v>
      </c>
      <c r="AD6032" s="9">
        <v>0</v>
      </c>
      <c r="AE6032" s="9">
        <v>0</v>
      </c>
      <c r="AF6032" s="9">
        <v>0</v>
      </c>
      <c r="AG6032" s="9">
        <v>0</v>
      </c>
      <c r="AH6032" s="9">
        <v>0</v>
      </c>
      <c r="AI6032" s="9">
        <v>0</v>
      </c>
      <c r="AJ6032" s="9">
        <v>0</v>
      </c>
      <c r="AK6032" s="9">
        <v>0</v>
      </c>
      <c r="AL6032" s="9">
        <v>0</v>
      </c>
      <c r="AM6032" s="9">
        <v>0</v>
      </c>
      <c r="AN6032" s="9">
        <v>0</v>
      </c>
      <c r="AO6032" s="9">
        <v>0</v>
      </c>
      <c r="AP6032" s="9">
        <v>0</v>
      </c>
      <c r="AQ6032" s="9">
        <v>0</v>
      </c>
      <c r="AR6032" s="9">
        <v>0</v>
      </c>
      <c r="AS6032" s="9">
        <v>0</v>
      </c>
      <c r="AT6032" s="9">
        <v>0</v>
      </c>
      <c r="AU6032" s="9">
        <v>0</v>
      </c>
      <c r="AV6032" s="9">
        <v>0</v>
      </c>
      <c r="AW6032" s="9">
        <v>0</v>
      </c>
      <c r="AX6032" s="9">
        <v>0</v>
      </c>
      <c r="AY6032" s="9">
        <v>0</v>
      </c>
      <c r="AZ6032" s="9">
        <v>0</v>
      </c>
      <c r="BA6032" s="9">
        <v>0</v>
      </c>
      <c r="BB6032" s="9">
        <v>0</v>
      </c>
      <c r="BC6032" s="9">
        <v>0</v>
      </c>
    </row>
    <row r="6033" spans="2:55" x14ac:dyDescent="0.45">
      <c r="B6033" s="25">
        <v>6026</v>
      </c>
      <c r="D6033" s="9" t="s">
        <v>78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0</v>
      </c>
      <c r="N6033" s="9">
        <v>0</v>
      </c>
      <c r="O6033" s="9">
        <v>0</v>
      </c>
      <c r="P6033" s="9">
        <v>0</v>
      </c>
      <c r="Q6033" s="9">
        <v>0</v>
      </c>
      <c r="R6033" s="9">
        <v>0</v>
      </c>
      <c r="S6033" s="9">
        <v>0</v>
      </c>
      <c r="T6033" s="9">
        <v>0</v>
      </c>
      <c r="U6033" s="9">
        <v>0</v>
      </c>
      <c r="V6033" s="9">
        <v>0</v>
      </c>
      <c r="W6033" s="9">
        <v>0</v>
      </c>
      <c r="X6033" s="9">
        <v>0</v>
      </c>
      <c r="Y6033" s="9">
        <v>0</v>
      </c>
      <c r="Z6033" s="9">
        <v>0</v>
      </c>
      <c r="AA6033" s="9">
        <v>0</v>
      </c>
      <c r="AB6033" s="9">
        <v>0</v>
      </c>
      <c r="AC6033" s="9">
        <v>0</v>
      </c>
      <c r="AD6033" s="9">
        <v>0</v>
      </c>
      <c r="AE6033" s="9">
        <v>0</v>
      </c>
      <c r="AF6033" s="9">
        <v>0</v>
      </c>
      <c r="AG6033" s="9">
        <v>0</v>
      </c>
      <c r="AH6033" s="9">
        <v>0</v>
      </c>
      <c r="AI6033" s="9">
        <v>0</v>
      </c>
      <c r="AJ6033" s="9">
        <v>0</v>
      </c>
      <c r="AK6033" s="9">
        <v>0</v>
      </c>
      <c r="AL6033" s="9">
        <v>0</v>
      </c>
      <c r="AM6033" s="9">
        <v>0</v>
      </c>
      <c r="AN6033" s="9">
        <v>0</v>
      </c>
      <c r="AO6033" s="9">
        <v>0</v>
      </c>
      <c r="AP6033" s="9">
        <v>0</v>
      </c>
      <c r="AQ6033" s="9">
        <v>0</v>
      </c>
      <c r="AR6033" s="9">
        <v>0</v>
      </c>
      <c r="AS6033" s="9">
        <v>0</v>
      </c>
      <c r="AT6033" s="9">
        <v>0</v>
      </c>
      <c r="AU6033" s="9">
        <v>0</v>
      </c>
      <c r="AV6033" s="9">
        <v>0</v>
      </c>
      <c r="AW6033" s="9">
        <v>0</v>
      </c>
      <c r="AX6033" s="9">
        <v>0</v>
      </c>
      <c r="AY6033" s="9">
        <v>0</v>
      </c>
      <c r="AZ6033" s="9">
        <v>0</v>
      </c>
      <c r="BA6033" s="9">
        <v>0</v>
      </c>
      <c r="BB6033" s="9">
        <v>0</v>
      </c>
      <c r="BC6033" s="9">
        <v>0</v>
      </c>
    </row>
    <row r="6034" spans="2:55" x14ac:dyDescent="0.45">
      <c r="B6034" s="25">
        <v>6027</v>
      </c>
      <c r="D6034" s="9" t="s">
        <v>79</v>
      </c>
      <c r="E6034" s="9">
        <v>0</v>
      </c>
      <c r="F6034" s="9">
        <v>0</v>
      </c>
      <c r="G6034" s="9">
        <v>0</v>
      </c>
      <c r="H6034" s="9">
        <v>0</v>
      </c>
      <c r="I6034" s="9">
        <v>0</v>
      </c>
      <c r="J6034" s="9">
        <v>0</v>
      </c>
      <c r="K6034" s="9">
        <v>0</v>
      </c>
      <c r="L6034" s="9">
        <v>0</v>
      </c>
      <c r="M6034" s="9">
        <v>5</v>
      </c>
      <c r="N6034" s="9">
        <v>0</v>
      </c>
      <c r="O6034" s="9">
        <v>0</v>
      </c>
      <c r="P6034" s="9">
        <v>0</v>
      </c>
      <c r="Q6034" s="9">
        <v>0</v>
      </c>
      <c r="R6034" s="9">
        <v>0</v>
      </c>
      <c r="S6034" s="9">
        <v>0</v>
      </c>
      <c r="T6034" s="9">
        <v>0</v>
      </c>
      <c r="U6034" s="9">
        <v>0</v>
      </c>
      <c r="V6034" s="9">
        <v>0</v>
      </c>
      <c r="W6034" s="9">
        <v>0</v>
      </c>
      <c r="X6034" s="9">
        <v>0</v>
      </c>
      <c r="Y6034" s="9">
        <v>0</v>
      </c>
      <c r="Z6034" s="9">
        <v>0</v>
      </c>
      <c r="AA6034" s="9">
        <v>0</v>
      </c>
      <c r="AB6034" s="9">
        <v>0</v>
      </c>
      <c r="AC6034" s="9">
        <v>0</v>
      </c>
      <c r="AD6034" s="9">
        <v>0</v>
      </c>
      <c r="AE6034" s="9">
        <v>0</v>
      </c>
      <c r="AF6034" s="9">
        <v>0</v>
      </c>
      <c r="AG6034" s="9">
        <v>0</v>
      </c>
      <c r="AH6034" s="9">
        <v>0</v>
      </c>
      <c r="AI6034" s="9">
        <v>0</v>
      </c>
      <c r="AJ6034" s="9">
        <v>0</v>
      </c>
      <c r="AK6034" s="9">
        <v>0</v>
      </c>
      <c r="AL6034" s="9">
        <v>0</v>
      </c>
      <c r="AM6034" s="9">
        <v>0</v>
      </c>
      <c r="AN6034" s="9">
        <v>0</v>
      </c>
      <c r="AO6034" s="9">
        <v>0</v>
      </c>
      <c r="AP6034" s="9">
        <v>0</v>
      </c>
      <c r="AQ6034" s="9">
        <v>0</v>
      </c>
      <c r="AR6034" s="9">
        <v>0</v>
      </c>
      <c r="AS6034" s="9">
        <v>0</v>
      </c>
      <c r="AT6034" s="9">
        <v>0</v>
      </c>
      <c r="AU6034" s="9">
        <v>0</v>
      </c>
      <c r="AV6034" s="9">
        <v>0</v>
      </c>
      <c r="AW6034" s="9">
        <v>0</v>
      </c>
      <c r="AX6034" s="9">
        <v>0</v>
      </c>
      <c r="AY6034" s="9">
        <v>0</v>
      </c>
      <c r="AZ6034" s="9">
        <v>0</v>
      </c>
      <c r="BA6034" s="9">
        <v>0</v>
      </c>
      <c r="BB6034" s="9">
        <v>0</v>
      </c>
      <c r="BC6034" s="9">
        <v>0</v>
      </c>
    </row>
    <row r="6035" spans="2:55" x14ac:dyDescent="0.45">
      <c r="B6035" s="25">
        <v>6028</v>
      </c>
      <c r="D6035" s="9" t="s">
        <v>80</v>
      </c>
      <c r="E6035" s="9">
        <v>0</v>
      </c>
      <c r="F6035" s="9">
        <v>0</v>
      </c>
      <c r="G6035" s="9">
        <v>0</v>
      </c>
      <c r="H6035" s="9">
        <v>3</v>
      </c>
      <c r="I6035" s="9">
        <v>0</v>
      </c>
      <c r="J6035" s="9">
        <v>0</v>
      </c>
      <c r="K6035" s="9">
        <v>0</v>
      </c>
      <c r="L6035" s="9">
        <v>0</v>
      </c>
      <c r="M6035" s="9">
        <v>3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5</v>
      </c>
      <c r="T6035" s="9">
        <v>0</v>
      </c>
      <c r="U6035" s="9">
        <v>13</v>
      </c>
      <c r="V6035" s="9">
        <v>0</v>
      </c>
      <c r="W6035" s="9">
        <v>0</v>
      </c>
      <c r="X6035" s="9">
        <v>0</v>
      </c>
      <c r="Y6035" s="9">
        <v>0</v>
      </c>
      <c r="Z6035" s="9">
        <v>0</v>
      </c>
      <c r="AA6035" s="9">
        <v>0</v>
      </c>
      <c r="AB6035" s="9">
        <v>0</v>
      </c>
      <c r="AC6035" s="9">
        <v>0</v>
      </c>
      <c r="AD6035" s="9">
        <v>0</v>
      </c>
      <c r="AE6035" s="9">
        <v>0</v>
      </c>
      <c r="AF6035" s="9">
        <v>0</v>
      </c>
      <c r="AG6035" s="9">
        <v>0</v>
      </c>
      <c r="AH6035" s="9">
        <v>0</v>
      </c>
      <c r="AI6035" s="9">
        <v>0</v>
      </c>
      <c r="AJ6035" s="9">
        <v>0</v>
      </c>
      <c r="AK6035" s="9">
        <v>0</v>
      </c>
      <c r="AL6035" s="9">
        <v>0</v>
      </c>
      <c r="AM6035" s="9">
        <v>0</v>
      </c>
      <c r="AN6035" s="9">
        <v>0</v>
      </c>
      <c r="AO6035" s="9">
        <v>0</v>
      </c>
      <c r="AP6035" s="9">
        <v>0</v>
      </c>
      <c r="AQ6035" s="9">
        <v>0</v>
      </c>
      <c r="AR6035" s="9">
        <v>0</v>
      </c>
      <c r="AS6035" s="9">
        <v>0</v>
      </c>
      <c r="AT6035" s="9">
        <v>0</v>
      </c>
      <c r="AU6035" s="9">
        <v>0</v>
      </c>
      <c r="AV6035" s="9">
        <v>0</v>
      </c>
      <c r="AW6035" s="9">
        <v>0</v>
      </c>
      <c r="AX6035" s="9">
        <v>0</v>
      </c>
      <c r="AY6035" s="9">
        <v>0</v>
      </c>
      <c r="AZ6035" s="9">
        <v>0</v>
      </c>
      <c r="BA6035" s="9">
        <v>0</v>
      </c>
      <c r="BB6035" s="9">
        <v>0</v>
      </c>
      <c r="BC6035" s="9">
        <v>0</v>
      </c>
    </row>
    <row r="6036" spans="2:55" x14ac:dyDescent="0.45">
      <c r="B6036" s="25">
        <v>6029</v>
      </c>
      <c r="D6036" s="9" t="s">
        <v>81</v>
      </c>
      <c r="E6036" s="9">
        <v>0</v>
      </c>
      <c r="F6036" s="9">
        <v>0</v>
      </c>
      <c r="G6036" s="9">
        <v>0</v>
      </c>
      <c r="H6036" s="9">
        <v>0</v>
      </c>
      <c r="I6036" s="9">
        <v>0</v>
      </c>
      <c r="J6036" s="9">
        <v>0</v>
      </c>
      <c r="K6036" s="9">
        <v>0</v>
      </c>
      <c r="L6036" s="9">
        <v>0</v>
      </c>
      <c r="M6036" s="9">
        <v>0</v>
      </c>
      <c r="N6036" s="9">
        <v>0</v>
      </c>
      <c r="O6036" s="9">
        <v>0</v>
      </c>
      <c r="P6036" s="9">
        <v>0</v>
      </c>
      <c r="Q6036" s="9">
        <v>0</v>
      </c>
      <c r="R6036" s="9">
        <v>0</v>
      </c>
      <c r="S6036" s="9">
        <v>0</v>
      </c>
      <c r="T6036" s="9">
        <v>0</v>
      </c>
      <c r="U6036" s="9">
        <v>0</v>
      </c>
      <c r="V6036" s="9">
        <v>0</v>
      </c>
      <c r="W6036" s="9">
        <v>0</v>
      </c>
      <c r="X6036" s="9">
        <v>0</v>
      </c>
      <c r="Y6036" s="9">
        <v>0</v>
      </c>
      <c r="Z6036" s="9">
        <v>0</v>
      </c>
      <c r="AA6036" s="9">
        <v>0</v>
      </c>
      <c r="AB6036" s="9">
        <v>0</v>
      </c>
      <c r="AC6036" s="9">
        <v>0</v>
      </c>
      <c r="AD6036" s="9">
        <v>0</v>
      </c>
      <c r="AE6036" s="9">
        <v>0</v>
      </c>
      <c r="AF6036" s="9">
        <v>0</v>
      </c>
      <c r="AG6036" s="9">
        <v>0</v>
      </c>
      <c r="AH6036" s="9">
        <v>0</v>
      </c>
      <c r="AI6036" s="9">
        <v>0</v>
      </c>
      <c r="AJ6036" s="9">
        <v>0</v>
      </c>
      <c r="AK6036" s="9">
        <v>0</v>
      </c>
      <c r="AL6036" s="9">
        <v>0</v>
      </c>
      <c r="AM6036" s="9">
        <v>0</v>
      </c>
      <c r="AN6036" s="9">
        <v>0</v>
      </c>
      <c r="AO6036" s="9">
        <v>0</v>
      </c>
      <c r="AP6036" s="9">
        <v>0</v>
      </c>
      <c r="AQ6036" s="9">
        <v>0</v>
      </c>
      <c r="AR6036" s="9">
        <v>0</v>
      </c>
      <c r="AS6036" s="9">
        <v>0</v>
      </c>
      <c r="AT6036" s="9">
        <v>0</v>
      </c>
      <c r="AU6036" s="9">
        <v>0</v>
      </c>
      <c r="AV6036" s="9">
        <v>0</v>
      </c>
      <c r="AW6036" s="9">
        <v>0</v>
      </c>
      <c r="AX6036" s="9">
        <v>0</v>
      </c>
      <c r="AY6036" s="9">
        <v>0</v>
      </c>
      <c r="AZ6036" s="9">
        <v>0</v>
      </c>
      <c r="BA6036" s="9">
        <v>0</v>
      </c>
      <c r="BB6036" s="9">
        <v>0</v>
      </c>
      <c r="BC6036" s="9">
        <v>0</v>
      </c>
    </row>
    <row r="6037" spans="2:55" x14ac:dyDescent="0.45">
      <c r="B6037" s="25">
        <v>6030</v>
      </c>
      <c r="D6037" s="9" t="s">
        <v>82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5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>
        <v>0</v>
      </c>
      <c r="S6037" s="9">
        <v>0</v>
      </c>
      <c r="T6037" s="9">
        <v>0</v>
      </c>
      <c r="U6037" s="9">
        <v>0</v>
      </c>
      <c r="V6037" s="9">
        <v>0</v>
      </c>
      <c r="W6037" s="9">
        <v>0</v>
      </c>
      <c r="X6037" s="9">
        <v>0</v>
      </c>
      <c r="Y6037" s="9">
        <v>0</v>
      </c>
      <c r="Z6037" s="9">
        <v>0</v>
      </c>
      <c r="AA6037" s="9">
        <v>0</v>
      </c>
      <c r="AB6037" s="9">
        <v>0</v>
      </c>
      <c r="AC6037" s="9">
        <v>0</v>
      </c>
      <c r="AD6037" s="9">
        <v>0</v>
      </c>
      <c r="AE6037" s="9">
        <v>0</v>
      </c>
      <c r="AF6037" s="9">
        <v>0</v>
      </c>
      <c r="AG6037" s="9">
        <v>0</v>
      </c>
      <c r="AH6037" s="9">
        <v>0</v>
      </c>
      <c r="AI6037" s="9">
        <v>0</v>
      </c>
      <c r="AJ6037" s="9">
        <v>0</v>
      </c>
      <c r="AK6037" s="9">
        <v>0</v>
      </c>
      <c r="AL6037" s="9">
        <v>0</v>
      </c>
      <c r="AM6037" s="9">
        <v>0</v>
      </c>
      <c r="AN6037" s="9">
        <v>0</v>
      </c>
      <c r="AO6037" s="9">
        <v>0</v>
      </c>
      <c r="AP6037" s="9">
        <v>0</v>
      </c>
      <c r="AQ6037" s="9">
        <v>0</v>
      </c>
      <c r="AR6037" s="9">
        <v>0</v>
      </c>
      <c r="AS6037" s="9">
        <v>0</v>
      </c>
      <c r="AT6037" s="9">
        <v>0</v>
      </c>
      <c r="AU6037" s="9">
        <v>0</v>
      </c>
      <c r="AV6037" s="9">
        <v>0</v>
      </c>
      <c r="AW6037" s="9">
        <v>0</v>
      </c>
      <c r="AX6037" s="9">
        <v>0</v>
      </c>
      <c r="AY6037" s="9">
        <v>0</v>
      </c>
      <c r="AZ6037" s="9">
        <v>0</v>
      </c>
      <c r="BA6037" s="9">
        <v>3</v>
      </c>
      <c r="BB6037" s="9">
        <v>0</v>
      </c>
      <c r="BC6037" s="9">
        <v>0</v>
      </c>
    </row>
    <row r="6038" spans="2:55" x14ac:dyDescent="0.45">
      <c r="B6038" s="25">
        <v>6031</v>
      </c>
      <c r="D6038" s="9" t="s">
        <v>83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0</v>
      </c>
      <c r="N6038" s="9">
        <v>0</v>
      </c>
      <c r="O6038" s="9">
        <v>0</v>
      </c>
      <c r="P6038" s="9">
        <v>0</v>
      </c>
      <c r="Q6038" s="9">
        <v>0</v>
      </c>
      <c r="R6038" s="9">
        <v>0</v>
      </c>
      <c r="S6038" s="9">
        <v>0</v>
      </c>
      <c r="T6038" s="9">
        <v>0</v>
      </c>
      <c r="U6038" s="9">
        <v>0</v>
      </c>
      <c r="V6038" s="9">
        <v>0</v>
      </c>
      <c r="W6038" s="9">
        <v>0</v>
      </c>
      <c r="X6038" s="9">
        <v>0</v>
      </c>
      <c r="Y6038" s="9">
        <v>0</v>
      </c>
      <c r="Z6038" s="9">
        <v>0</v>
      </c>
      <c r="AA6038" s="9">
        <v>0</v>
      </c>
      <c r="AB6038" s="9">
        <v>0</v>
      </c>
      <c r="AC6038" s="9">
        <v>0</v>
      </c>
      <c r="AD6038" s="9">
        <v>0</v>
      </c>
      <c r="AE6038" s="9">
        <v>0</v>
      </c>
      <c r="AF6038" s="9">
        <v>0</v>
      </c>
      <c r="AG6038" s="9">
        <v>0</v>
      </c>
      <c r="AH6038" s="9">
        <v>0</v>
      </c>
      <c r="AI6038" s="9">
        <v>0</v>
      </c>
      <c r="AJ6038" s="9">
        <v>0</v>
      </c>
      <c r="AK6038" s="9">
        <v>0</v>
      </c>
      <c r="AL6038" s="9">
        <v>0</v>
      </c>
      <c r="AM6038" s="9">
        <v>0</v>
      </c>
      <c r="AN6038" s="9">
        <v>0</v>
      </c>
      <c r="AO6038" s="9">
        <v>0</v>
      </c>
      <c r="AP6038" s="9">
        <v>0</v>
      </c>
      <c r="AQ6038" s="9">
        <v>0</v>
      </c>
      <c r="AR6038" s="9">
        <v>0</v>
      </c>
      <c r="AS6038" s="9">
        <v>0</v>
      </c>
      <c r="AT6038" s="9">
        <v>0</v>
      </c>
      <c r="AU6038" s="9">
        <v>0</v>
      </c>
      <c r="AV6038" s="9">
        <v>0</v>
      </c>
      <c r="AW6038" s="9">
        <v>0</v>
      </c>
      <c r="AX6038" s="9">
        <v>0</v>
      </c>
      <c r="AY6038" s="9">
        <v>0</v>
      </c>
      <c r="AZ6038" s="9">
        <v>0</v>
      </c>
      <c r="BA6038" s="9">
        <v>0</v>
      </c>
      <c r="BB6038" s="9">
        <v>0</v>
      </c>
      <c r="BC6038" s="9">
        <v>0</v>
      </c>
    </row>
    <row r="6039" spans="2:55" x14ac:dyDescent="0.45">
      <c r="B6039" s="25">
        <v>6032</v>
      </c>
      <c r="D6039" s="9" t="s">
        <v>84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  <c r="J6039" s="9">
        <v>0</v>
      </c>
      <c r="K6039" s="9">
        <v>0</v>
      </c>
      <c r="L6039" s="9">
        <v>0</v>
      </c>
      <c r="M6039" s="9">
        <v>0</v>
      </c>
      <c r="N6039" s="9">
        <v>0</v>
      </c>
      <c r="O6039" s="9">
        <v>0</v>
      </c>
      <c r="P6039" s="9">
        <v>0</v>
      </c>
      <c r="Q6039" s="9">
        <v>0</v>
      </c>
      <c r="R6039" s="9">
        <v>0</v>
      </c>
      <c r="S6039" s="9">
        <v>0</v>
      </c>
      <c r="T6039" s="9">
        <v>0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0</v>
      </c>
      <c r="AB6039" s="9">
        <v>0</v>
      </c>
      <c r="AC6039" s="9">
        <v>0</v>
      </c>
      <c r="AD6039" s="9">
        <v>0</v>
      </c>
      <c r="AE6039" s="9">
        <v>0</v>
      </c>
      <c r="AF6039" s="9">
        <v>0</v>
      </c>
      <c r="AG6039" s="9">
        <v>0</v>
      </c>
      <c r="AH6039" s="9">
        <v>0</v>
      </c>
      <c r="AI6039" s="9">
        <v>0</v>
      </c>
      <c r="AJ6039" s="9">
        <v>0</v>
      </c>
      <c r="AK6039" s="9">
        <v>0</v>
      </c>
      <c r="AL6039" s="9">
        <v>0</v>
      </c>
      <c r="AM6039" s="9">
        <v>0</v>
      </c>
      <c r="AN6039" s="9">
        <v>0</v>
      </c>
      <c r="AO6039" s="9">
        <v>0</v>
      </c>
      <c r="AP6039" s="9">
        <v>0</v>
      </c>
      <c r="AQ6039" s="9">
        <v>0</v>
      </c>
      <c r="AR6039" s="9">
        <v>0</v>
      </c>
      <c r="AS6039" s="9">
        <v>0</v>
      </c>
      <c r="AT6039" s="9">
        <v>0</v>
      </c>
      <c r="AU6039" s="9">
        <v>0</v>
      </c>
      <c r="AV6039" s="9">
        <v>0</v>
      </c>
      <c r="AW6039" s="9">
        <v>0</v>
      </c>
      <c r="AX6039" s="9">
        <v>0</v>
      </c>
      <c r="AY6039" s="9">
        <v>0</v>
      </c>
      <c r="AZ6039" s="9">
        <v>0</v>
      </c>
      <c r="BA6039" s="9">
        <v>0</v>
      </c>
      <c r="BB6039" s="9">
        <v>0</v>
      </c>
      <c r="BC6039" s="9">
        <v>0</v>
      </c>
    </row>
    <row r="6040" spans="2:55" x14ac:dyDescent="0.45">
      <c r="B6040" s="25">
        <v>6033</v>
      </c>
      <c r="D6040" s="9" t="s">
        <v>85</v>
      </c>
      <c r="E6040" s="9">
        <v>0</v>
      </c>
      <c r="F6040" s="9">
        <v>0</v>
      </c>
      <c r="G6040" s="9">
        <v>0</v>
      </c>
      <c r="H6040" s="9">
        <v>0</v>
      </c>
      <c r="I6040" s="9">
        <v>0</v>
      </c>
      <c r="J6040" s="9">
        <v>0</v>
      </c>
      <c r="K6040" s="9">
        <v>0</v>
      </c>
      <c r="L6040" s="9">
        <v>0</v>
      </c>
      <c r="M6040" s="9">
        <v>0</v>
      </c>
      <c r="N6040" s="9">
        <v>0</v>
      </c>
      <c r="O6040" s="9">
        <v>0</v>
      </c>
      <c r="P6040" s="9">
        <v>0</v>
      </c>
      <c r="Q6040" s="9">
        <v>0</v>
      </c>
      <c r="R6040" s="9">
        <v>0</v>
      </c>
      <c r="S6040" s="9">
        <v>0</v>
      </c>
      <c r="T6040" s="9">
        <v>0</v>
      </c>
      <c r="U6040" s="9">
        <v>0</v>
      </c>
      <c r="V6040" s="9">
        <v>0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  <c r="AC6040" s="9">
        <v>0</v>
      </c>
      <c r="AD6040" s="9">
        <v>0</v>
      </c>
      <c r="AE6040" s="9">
        <v>0</v>
      </c>
      <c r="AF6040" s="9">
        <v>0</v>
      </c>
      <c r="AG6040" s="9">
        <v>0</v>
      </c>
      <c r="AH6040" s="9">
        <v>0</v>
      </c>
      <c r="AI6040" s="9">
        <v>0</v>
      </c>
      <c r="AJ6040" s="9">
        <v>0</v>
      </c>
      <c r="AK6040" s="9">
        <v>0</v>
      </c>
      <c r="AL6040" s="9">
        <v>0</v>
      </c>
      <c r="AM6040" s="9">
        <v>0</v>
      </c>
      <c r="AN6040" s="9">
        <v>0</v>
      </c>
      <c r="AO6040" s="9">
        <v>0</v>
      </c>
      <c r="AP6040" s="9">
        <v>0</v>
      </c>
      <c r="AQ6040" s="9">
        <v>0</v>
      </c>
      <c r="AR6040" s="9">
        <v>0</v>
      </c>
      <c r="AS6040" s="9">
        <v>0</v>
      </c>
      <c r="AT6040" s="9">
        <v>0</v>
      </c>
      <c r="AU6040" s="9">
        <v>0</v>
      </c>
      <c r="AV6040" s="9">
        <v>0</v>
      </c>
      <c r="AW6040" s="9">
        <v>0</v>
      </c>
      <c r="AX6040" s="9">
        <v>0</v>
      </c>
      <c r="AY6040" s="9">
        <v>0</v>
      </c>
      <c r="AZ6040" s="9">
        <v>0</v>
      </c>
      <c r="BA6040" s="9">
        <v>0</v>
      </c>
      <c r="BB6040" s="9">
        <v>0</v>
      </c>
      <c r="BC6040" s="9">
        <v>0</v>
      </c>
    </row>
    <row r="6041" spans="2:55" x14ac:dyDescent="0.45">
      <c r="B6041" s="25">
        <v>6034</v>
      </c>
      <c r="D6041" s="9" t="s">
        <v>86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0</v>
      </c>
      <c r="S6041" s="9">
        <v>3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0</v>
      </c>
      <c r="Z6041" s="9">
        <v>0</v>
      </c>
      <c r="AA6041" s="9">
        <v>0</v>
      </c>
      <c r="AB6041" s="9">
        <v>0</v>
      </c>
      <c r="AC6041" s="9">
        <v>0</v>
      </c>
      <c r="AD6041" s="9">
        <v>0</v>
      </c>
      <c r="AE6041" s="9">
        <v>0</v>
      </c>
      <c r="AF6041" s="9">
        <v>0</v>
      </c>
      <c r="AG6041" s="9">
        <v>5</v>
      </c>
      <c r="AH6041" s="9">
        <v>0</v>
      </c>
      <c r="AI6041" s="9">
        <v>0</v>
      </c>
      <c r="AJ6041" s="9">
        <v>0</v>
      </c>
      <c r="AK6041" s="9">
        <v>0</v>
      </c>
      <c r="AL6041" s="9">
        <v>0</v>
      </c>
      <c r="AM6041" s="9">
        <v>0</v>
      </c>
      <c r="AN6041" s="9">
        <v>0</v>
      </c>
      <c r="AO6041" s="9">
        <v>0</v>
      </c>
      <c r="AP6041" s="9">
        <v>0</v>
      </c>
      <c r="AQ6041" s="9">
        <v>0</v>
      </c>
      <c r="AR6041" s="9">
        <v>0</v>
      </c>
      <c r="AS6041" s="9">
        <v>0</v>
      </c>
      <c r="AT6041" s="9">
        <v>0</v>
      </c>
      <c r="AU6041" s="9">
        <v>0</v>
      </c>
      <c r="AV6041" s="9">
        <v>0</v>
      </c>
      <c r="AW6041" s="9">
        <v>0</v>
      </c>
      <c r="AX6041" s="9">
        <v>0</v>
      </c>
      <c r="AY6041" s="9">
        <v>0</v>
      </c>
      <c r="AZ6041" s="9">
        <v>0</v>
      </c>
      <c r="BA6041" s="9">
        <v>0</v>
      </c>
      <c r="BB6041" s="9">
        <v>0</v>
      </c>
      <c r="BC6041" s="9">
        <v>0</v>
      </c>
    </row>
    <row r="6042" spans="2:55" x14ac:dyDescent="0.45">
      <c r="B6042" s="25">
        <v>6035</v>
      </c>
      <c r="D6042" s="9" t="s">
        <v>87</v>
      </c>
      <c r="E6042" s="9">
        <v>0</v>
      </c>
      <c r="F6042" s="9">
        <v>0</v>
      </c>
      <c r="G6042" s="9">
        <v>0</v>
      </c>
      <c r="H6042" s="9">
        <v>0</v>
      </c>
      <c r="I6042" s="9">
        <v>0</v>
      </c>
      <c r="J6042" s="9">
        <v>0</v>
      </c>
      <c r="K6042" s="9">
        <v>0</v>
      </c>
      <c r="L6042" s="9">
        <v>0</v>
      </c>
      <c r="M6042" s="9">
        <v>0</v>
      </c>
      <c r="N6042" s="9">
        <v>0</v>
      </c>
      <c r="O6042" s="9">
        <v>0</v>
      </c>
      <c r="P6042" s="9">
        <v>0</v>
      </c>
      <c r="Q6042" s="9">
        <v>0</v>
      </c>
      <c r="R6042" s="9">
        <v>0</v>
      </c>
      <c r="S6042" s="9">
        <v>0</v>
      </c>
      <c r="T6042" s="9">
        <v>0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  <c r="AC6042" s="9">
        <v>0</v>
      </c>
      <c r="AD6042" s="9">
        <v>0</v>
      </c>
      <c r="AE6042" s="9">
        <v>0</v>
      </c>
      <c r="AF6042" s="9">
        <v>0</v>
      </c>
      <c r="AG6042" s="9">
        <v>0</v>
      </c>
      <c r="AH6042" s="9">
        <v>0</v>
      </c>
      <c r="AI6042" s="9">
        <v>0</v>
      </c>
      <c r="AJ6042" s="9">
        <v>0</v>
      </c>
      <c r="AK6042" s="9">
        <v>0</v>
      </c>
      <c r="AL6042" s="9">
        <v>0</v>
      </c>
      <c r="AM6042" s="9">
        <v>0</v>
      </c>
      <c r="AN6042" s="9">
        <v>0</v>
      </c>
      <c r="AO6042" s="9">
        <v>0</v>
      </c>
      <c r="AP6042" s="9">
        <v>0</v>
      </c>
      <c r="AQ6042" s="9">
        <v>0</v>
      </c>
      <c r="AR6042" s="9">
        <v>0</v>
      </c>
      <c r="AS6042" s="9">
        <v>0</v>
      </c>
      <c r="AT6042" s="9">
        <v>0</v>
      </c>
      <c r="AU6042" s="9">
        <v>0</v>
      </c>
      <c r="AV6042" s="9">
        <v>0</v>
      </c>
      <c r="AW6042" s="9">
        <v>0</v>
      </c>
      <c r="AX6042" s="9">
        <v>0</v>
      </c>
      <c r="AY6042" s="9">
        <v>0</v>
      </c>
      <c r="AZ6042" s="9">
        <v>0</v>
      </c>
      <c r="BA6042" s="9">
        <v>0</v>
      </c>
      <c r="BB6042" s="9">
        <v>0</v>
      </c>
      <c r="BC6042" s="9">
        <v>0</v>
      </c>
    </row>
    <row r="6043" spans="2:55" x14ac:dyDescent="0.45">
      <c r="B6043" s="25">
        <v>6036</v>
      </c>
      <c r="D6043" s="9" t="s">
        <v>88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0</v>
      </c>
      <c r="N6043" s="9">
        <v>0</v>
      </c>
      <c r="O6043" s="9">
        <v>10</v>
      </c>
      <c r="P6043" s="9">
        <v>0</v>
      </c>
      <c r="Q6043" s="9">
        <v>0</v>
      </c>
      <c r="R6043" s="9">
        <v>0</v>
      </c>
      <c r="S6043" s="9">
        <v>0</v>
      </c>
      <c r="T6043" s="9">
        <v>0</v>
      </c>
      <c r="U6043" s="9">
        <v>0</v>
      </c>
      <c r="V6043" s="9">
        <v>0</v>
      </c>
      <c r="W6043" s="9">
        <v>0</v>
      </c>
      <c r="X6043" s="9">
        <v>0</v>
      </c>
      <c r="Y6043" s="9">
        <v>0</v>
      </c>
      <c r="Z6043" s="9">
        <v>0</v>
      </c>
      <c r="AA6043" s="9">
        <v>0</v>
      </c>
      <c r="AB6043" s="9">
        <v>0</v>
      </c>
      <c r="AC6043" s="9">
        <v>0</v>
      </c>
      <c r="AD6043" s="9">
        <v>0</v>
      </c>
      <c r="AE6043" s="9">
        <v>0</v>
      </c>
      <c r="AF6043" s="9">
        <v>0</v>
      </c>
      <c r="AG6043" s="9">
        <v>0</v>
      </c>
      <c r="AH6043" s="9">
        <v>0</v>
      </c>
      <c r="AI6043" s="9">
        <v>0</v>
      </c>
      <c r="AJ6043" s="9">
        <v>0</v>
      </c>
      <c r="AK6043" s="9">
        <v>0</v>
      </c>
      <c r="AL6043" s="9">
        <v>0</v>
      </c>
      <c r="AM6043" s="9">
        <v>0</v>
      </c>
      <c r="AN6043" s="9">
        <v>0</v>
      </c>
      <c r="AO6043" s="9">
        <v>0</v>
      </c>
      <c r="AP6043" s="9">
        <v>0</v>
      </c>
      <c r="AQ6043" s="9">
        <v>0</v>
      </c>
      <c r="AR6043" s="9">
        <v>0</v>
      </c>
      <c r="AS6043" s="9">
        <v>0</v>
      </c>
      <c r="AT6043" s="9">
        <v>0</v>
      </c>
      <c r="AU6043" s="9">
        <v>0</v>
      </c>
      <c r="AV6043" s="9">
        <v>0</v>
      </c>
      <c r="AW6043" s="9">
        <v>0</v>
      </c>
      <c r="AX6043" s="9">
        <v>0</v>
      </c>
      <c r="AY6043" s="9">
        <v>0</v>
      </c>
      <c r="AZ6043" s="9">
        <v>0</v>
      </c>
      <c r="BA6043" s="9">
        <v>0</v>
      </c>
      <c r="BB6043" s="9">
        <v>0</v>
      </c>
      <c r="BC6043" s="9">
        <v>0</v>
      </c>
    </row>
    <row r="6044" spans="2:55" x14ac:dyDescent="0.45">
      <c r="B6044" s="25">
        <v>6037</v>
      </c>
      <c r="D6044" s="9" t="s">
        <v>89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  <c r="J6044" s="9">
        <v>0</v>
      </c>
      <c r="K6044" s="9">
        <v>0</v>
      </c>
      <c r="L6044" s="9">
        <v>0</v>
      </c>
      <c r="M6044" s="9">
        <v>0</v>
      </c>
      <c r="N6044" s="9">
        <v>8</v>
      </c>
      <c r="O6044" s="9">
        <v>77</v>
      </c>
      <c r="P6044" s="9">
        <v>0</v>
      </c>
      <c r="Q6044" s="9">
        <v>0</v>
      </c>
      <c r="R6044" s="9">
        <v>0</v>
      </c>
      <c r="S6044" s="9">
        <v>0</v>
      </c>
      <c r="T6044" s="9">
        <v>0</v>
      </c>
      <c r="U6044" s="9">
        <v>0</v>
      </c>
      <c r="V6044" s="9">
        <v>0</v>
      </c>
      <c r="W6044" s="9">
        <v>0</v>
      </c>
      <c r="X6044" s="9">
        <v>0</v>
      </c>
      <c r="Y6044" s="9">
        <v>0</v>
      </c>
      <c r="Z6044" s="9">
        <v>0</v>
      </c>
      <c r="AA6044" s="9">
        <v>0</v>
      </c>
      <c r="AB6044" s="9">
        <v>0</v>
      </c>
      <c r="AC6044" s="9">
        <v>0</v>
      </c>
      <c r="AD6044" s="9">
        <v>0</v>
      </c>
      <c r="AE6044" s="9">
        <v>0</v>
      </c>
      <c r="AF6044" s="9">
        <v>0</v>
      </c>
      <c r="AG6044" s="9">
        <v>0</v>
      </c>
      <c r="AH6044" s="9">
        <v>0</v>
      </c>
      <c r="AI6044" s="9">
        <v>0</v>
      </c>
      <c r="AJ6044" s="9">
        <v>0</v>
      </c>
      <c r="AK6044" s="9">
        <v>0</v>
      </c>
      <c r="AL6044" s="9">
        <v>0</v>
      </c>
      <c r="AM6044" s="9">
        <v>0</v>
      </c>
      <c r="AN6044" s="9">
        <v>0</v>
      </c>
      <c r="AO6044" s="9">
        <v>0</v>
      </c>
      <c r="AP6044" s="9">
        <v>0</v>
      </c>
      <c r="AQ6044" s="9">
        <v>0</v>
      </c>
      <c r="AR6044" s="9">
        <v>0</v>
      </c>
      <c r="AS6044" s="9">
        <v>0</v>
      </c>
      <c r="AT6044" s="9">
        <v>0</v>
      </c>
      <c r="AU6044" s="9">
        <v>0</v>
      </c>
      <c r="AV6044" s="9">
        <v>0</v>
      </c>
      <c r="AW6044" s="9">
        <v>0</v>
      </c>
      <c r="AX6044" s="9">
        <v>0</v>
      </c>
      <c r="AY6044" s="9">
        <v>0</v>
      </c>
      <c r="AZ6044" s="9">
        <v>0</v>
      </c>
      <c r="BA6044" s="9">
        <v>0</v>
      </c>
      <c r="BB6044" s="9">
        <v>0</v>
      </c>
      <c r="BC6044" s="9">
        <v>0</v>
      </c>
    </row>
    <row r="6045" spans="2:55" x14ac:dyDescent="0.45">
      <c r="B6045" s="25">
        <v>6038</v>
      </c>
      <c r="D6045" s="9" t="s">
        <v>90</v>
      </c>
      <c r="E6045" s="9">
        <v>0</v>
      </c>
      <c r="F6045" s="9">
        <v>0</v>
      </c>
      <c r="G6045" s="9">
        <v>0</v>
      </c>
      <c r="H6045" s="9">
        <v>6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66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0</v>
      </c>
      <c r="V6045" s="9">
        <v>0</v>
      </c>
      <c r="W6045" s="9">
        <v>0</v>
      </c>
      <c r="X6045" s="9">
        <v>0</v>
      </c>
      <c r="Y6045" s="9">
        <v>0</v>
      </c>
      <c r="Z6045" s="9">
        <v>0</v>
      </c>
      <c r="AA6045" s="9">
        <v>13</v>
      </c>
      <c r="AB6045" s="9">
        <v>9</v>
      </c>
      <c r="AC6045" s="9">
        <v>0</v>
      </c>
      <c r="AD6045" s="9">
        <v>0</v>
      </c>
      <c r="AE6045" s="9">
        <v>0</v>
      </c>
      <c r="AF6045" s="9">
        <v>0</v>
      </c>
      <c r="AG6045" s="9">
        <v>4</v>
      </c>
      <c r="AH6045" s="9">
        <v>0</v>
      </c>
      <c r="AI6045" s="9">
        <v>0</v>
      </c>
      <c r="AJ6045" s="9">
        <v>0</v>
      </c>
      <c r="AK6045" s="9">
        <v>0</v>
      </c>
      <c r="AL6045" s="9">
        <v>0</v>
      </c>
      <c r="AM6045" s="9">
        <v>0</v>
      </c>
      <c r="AN6045" s="9">
        <v>0</v>
      </c>
      <c r="AO6045" s="9">
        <v>0</v>
      </c>
      <c r="AP6045" s="9">
        <v>0</v>
      </c>
      <c r="AQ6045" s="9">
        <v>0</v>
      </c>
      <c r="AR6045" s="9">
        <v>0</v>
      </c>
      <c r="AS6045" s="9">
        <v>0</v>
      </c>
      <c r="AT6045" s="9">
        <v>0</v>
      </c>
      <c r="AU6045" s="9">
        <v>0</v>
      </c>
      <c r="AV6045" s="9">
        <v>0</v>
      </c>
      <c r="AW6045" s="9">
        <v>0</v>
      </c>
      <c r="AX6045" s="9">
        <v>0</v>
      </c>
      <c r="AY6045" s="9">
        <v>0</v>
      </c>
      <c r="AZ6045" s="9">
        <v>0</v>
      </c>
      <c r="BA6045" s="9">
        <v>0</v>
      </c>
      <c r="BB6045" s="9">
        <v>0</v>
      </c>
      <c r="BC6045" s="9">
        <v>0</v>
      </c>
    </row>
    <row r="6046" spans="2:55" x14ac:dyDescent="0.45">
      <c r="B6046" s="25">
        <v>6039</v>
      </c>
      <c r="D6046" s="9" t="s">
        <v>91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0</v>
      </c>
      <c r="N6046" s="9">
        <v>0</v>
      </c>
      <c r="O6046" s="9">
        <v>17</v>
      </c>
      <c r="P6046" s="9">
        <v>0</v>
      </c>
      <c r="Q6046" s="9">
        <v>0</v>
      </c>
      <c r="R6046" s="9">
        <v>0</v>
      </c>
      <c r="S6046" s="9">
        <v>0</v>
      </c>
      <c r="T6046" s="9">
        <v>0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  <c r="AC6046" s="9">
        <v>0</v>
      </c>
      <c r="AD6046" s="9">
        <v>0</v>
      </c>
      <c r="AE6046" s="9">
        <v>0</v>
      </c>
      <c r="AF6046" s="9">
        <v>0</v>
      </c>
      <c r="AG6046" s="9">
        <v>0</v>
      </c>
      <c r="AH6046" s="9">
        <v>0</v>
      </c>
      <c r="AI6046" s="9">
        <v>0</v>
      </c>
      <c r="AJ6046" s="9">
        <v>0</v>
      </c>
      <c r="AK6046" s="9">
        <v>0</v>
      </c>
      <c r="AL6046" s="9">
        <v>0</v>
      </c>
      <c r="AM6046" s="9">
        <v>0</v>
      </c>
      <c r="AN6046" s="9">
        <v>0</v>
      </c>
      <c r="AO6046" s="9">
        <v>0</v>
      </c>
      <c r="AP6046" s="9">
        <v>0</v>
      </c>
      <c r="AQ6046" s="9">
        <v>0</v>
      </c>
      <c r="AR6046" s="9">
        <v>0</v>
      </c>
      <c r="AS6046" s="9">
        <v>0</v>
      </c>
      <c r="AT6046" s="9">
        <v>0</v>
      </c>
      <c r="AU6046" s="9">
        <v>0</v>
      </c>
      <c r="AV6046" s="9">
        <v>0</v>
      </c>
      <c r="AW6046" s="9">
        <v>0</v>
      </c>
      <c r="AX6046" s="9">
        <v>0</v>
      </c>
      <c r="AY6046" s="9">
        <v>0</v>
      </c>
      <c r="AZ6046" s="9">
        <v>0</v>
      </c>
      <c r="BA6046" s="9">
        <v>0</v>
      </c>
      <c r="BB6046" s="9">
        <v>0</v>
      </c>
      <c r="BC6046" s="9">
        <v>0</v>
      </c>
    </row>
    <row r="6047" spans="2:55" x14ac:dyDescent="0.45">
      <c r="B6047" s="25">
        <v>6040</v>
      </c>
      <c r="D6047" s="9" t="s">
        <v>92</v>
      </c>
      <c r="E6047" s="9">
        <v>0</v>
      </c>
      <c r="F6047" s="9">
        <v>0</v>
      </c>
      <c r="G6047" s="9">
        <v>0</v>
      </c>
      <c r="H6047" s="9">
        <v>0</v>
      </c>
      <c r="I6047" s="9">
        <v>0</v>
      </c>
      <c r="J6047" s="9">
        <v>0</v>
      </c>
      <c r="K6047" s="9">
        <v>0</v>
      </c>
      <c r="L6047" s="9">
        <v>0</v>
      </c>
      <c r="M6047" s="9">
        <v>0</v>
      </c>
      <c r="N6047" s="9">
        <v>0</v>
      </c>
      <c r="O6047" s="9">
        <v>9</v>
      </c>
      <c r="P6047" s="9">
        <v>0</v>
      </c>
      <c r="Q6047" s="9">
        <v>0</v>
      </c>
      <c r="R6047" s="9">
        <v>0</v>
      </c>
      <c r="S6047" s="9">
        <v>0</v>
      </c>
      <c r="T6047" s="9">
        <v>0</v>
      </c>
      <c r="U6047" s="9">
        <v>0</v>
      </c>
      <c r="V6047" s="9">
        <v>0</v>
      </c>
      <c r="W6047" s="9">
        <v>0</v>
      </c>
      <c r="X6047" s="9">
        <v>0</v>
      </c>
      <c r="Y6047" s="9">
        <v>0</v>
      </c>
      <c r="Z6047" s="9">
        <v>0</v>
      </c>
      <c r="AA6047" s="9">
        <v>0</v>
      </c>
      <c r="AB6047" s="9">
        <v>0</v>
      </c>
      <c r="AC6047" s="9">
        <v>0</v>
      </c>
      <c r="AD6047" s="9">
        <v>0</v>
      </c>
      <c r="AE6047" s="9">
        <v>0</v>
      </c>
      <c r="AF6047" s="9">
        <v>0</v>
      </c>
      <c r="AG6047" s="9">
        <v>0</v>
      </c>
      <c r="AH6047" s="9">
        <v>0</v>
      </c>
      <c r="AI6047" s="9">
        <v>0</v>
      </c>
      <c r="AJ6047" s="9">
        <v>0</v>
      </c>
      <c r="AK6047" s="9">
        <v>0</v>
      </c>
      <c r="AL6047" s="9">
        <v>0</v>
      </c>
      <c r="AM6047" s="9">
        <v>0</v>
      </c>
      <c r="AN6047" s="9">
        <v>0</v>
      </c>
      <c r="AO6047" s="9">
        <v>0</v>
      </c>
      <c r="AP6047" s="9">
        <v>0</v>
      </c>
      <c r="AQ6047" s="9">
        <v>0</v>
      </c>
      <c r="AR6047" s="9">
        <v>0</v>
      </c>
      <c r="AS6047" s="9">
        <v>0</v>
      </c>
      <c r="AT6047" s="9">
        <v>0</v>
      </c>
      <c r="AU6047" s="9">
        <v>0</v>
      </c>
      <c r="AV6047" s="9">
        <v>0</v>
      </c>
      <c r="AW6047" s="9">
        <v>0</v>
      </c>
      <c r="AX6047" s="9">
        <v>0</v>
      </c>
      <c r="AY6047" s="9">
        <v>0</v>
      </c>
      <c r="AZ6047" s="9">
        <v>0</v>
      </c>
      <c r="BA6047" s="9">
        <v>0</v>
      </c>
      <c r="BB6047" s="9">
        <v>0</v>
      </c>
      <c r="BC6047" s="9">
        <v>0</v>
      </c>
    </row>
    <row r="6048" spans="2:55" x14ac:dyDescent="0.45">
      <c r="B6048" s="25">
        <v>6041</v>
      </c>
      <c r="D6048" s="9" t="s">
        <v>93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  <c r="J6048" s="9">
        <v>0</v>
      </c>
      <c r="K6048" s="9">
        <v>0</v>
      </c>
      <c r="L6048" s="9">
        <v>0</v>
      </c>
      <c r="M6048" s="9">
        <v>0</v>
      </c>
      <c r="N6048" s="9">
        <v>0</v>
      </c>
      <c r="O6048" s="9">
        <v>0</v>
      </c>
      <c r="P6048" s="9">
        <v>0</v>
      </c>
      <c r="Q6048" s="9">
        <v>0</v>
      </c>
      <c r="R6048" s="9">
        <v>0</v>
      </c>
      <c r="S6048" s="9">
        <v>0</v>
      </c>
      <c r="T6048" s="9">
        <v>0</v>
      </c>
      <c r="U6048" s="9">
        <v>0</v>
      </c>
      <c r="V6048" s="9">
        <v>0</v>
      </c>
      <c r="W6048" s="9">
        <v>0</v>
      </c>
      <c r="X6048" s="9">
        <v>0</v>
      </c>
      <c r="Y6048" s="9">
        <v>0</v>
      </c>
      <c r="Z6048" s="9">
        <v>0</v>
      </c>
      <c r="AA6048" s="9">
        <v>0</v>
      </c>
      <c r="AB6048" s="9">
        <v>0</v>
      </c>
      <c r="AC6048" s="9">
        <v>0</v>
      </c>
      <c r="AD6048" s="9">
        <v>0</v>
      </c>
      <c r="AE6048" s="9">
        <v>0</v>
      </c>
      <c r="AF6048" s="9">
        <v>0</v>
      </c>
      <c r="AG6048" s="9">
        <v>0</v>
      </c>
      <c r="AH6048" s="9">
        <v>0</v>
      </c>
      <c r="AI6048" s="9">
        <v>0</v>
      </c>
      <c r="AJ6048" s="9">
        <v>0</v>
      </c>
      <c r="AK6048" s="9">
        <v>0</v>
      </c>
      <c r="AL6048" s="9">
        <v>0</v>
      </c>
      <c r="AM6048" s="9">
        <v>0</v>
      </c>
      <c r="AN6048" s="9">
        <v>0</v>
      </c>
      <c r="AO6048" s="9">
        <v>0</v>
      </c>
      <c r="AP6048" s="9">
        <v>0</v>
      </c>
      <c r="AQ6048" s="9">
        <v>0</v>
      </c>
      <c r="AR6048" s="9">
        <v>0</v>
      </c>
      <c r="AS6048" s="9">
        <v>0</v>
      </c>
      <c r="AT6048" s="9">
        <v>0</v>
      </c>
      <c r="AU6048" s="9">
        <v>0</v>
      </c>
      <c r="AV6048" s="9">
        <v>0</v>
      </c>
      <c r="AW6048" s="9">
        <v>0</v>
      </c>
      <c r="AX6048" s="9">
        <v>0</v>
      </c>
      <c r="AY6048" s="9">
        <v>0</v>
      </c>
      <c r="AZ6048" s="9">
        <v>0</v>
      </c>
      <c r="BA6048" s="9">
        <v>0</v>
      </c>
      <c r="BB6048" s="9">
        <v>0</v>
      </c>
      <c r="BC6048" s="9">
        <v>0</v>
      </c>
    </row>
    <row r="6049" spans="2:55" x14ac:dyDescent="0.45">
      <c r="B6049" s="25">
        <v>6042</v>
      </c>
      <c r="D6049" s="9" t="s">
        <v>94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  <c r="J6049" s="9">
        <v>0</v>
      </c>
      <c r="K6049" s="9">
        <v>0</v>
      </c>
      <c r="L6049" s="9">
        <v>0</v>
      </c>
      <c r="M6049" s="9">
        <v>11</v>
      </c>
      <c r="N6049" s="9">
        <v>0</v>
      </c>
      <c r="O6049" s="9">
        <v>0</v>
      </c>
      <c r="P6049" s="9">
        <v>0</v>
      </c>
      <c r="Q6049" s="9">
        <v>0</v>
      </c>
      <c r="R6049" s="9">
        <v>0</v>
      </c>
      <c r="S6049" s="9">
        <v>0</v>
      </c>
      <c r="T6049" s="9">
        <v>0</v>
      </c>
      <c r="U6049" s="9">
        <v>0</v>
      </c>
      <c r="V6049" s="9">
        <v>0</v>
      </c>
      <c r="W6049" s="9">
        <v>0</v>
      </c>
      <c r="X6049" s="9">
        <v>0</v>
      </c>
      <c r="Y6049" s="9">
        <v>0</v>
      </c>
      <c r="Z6049" s="9">
        <v>0</v>
      </c>
      <c r="AA6049" s="9">
        <v>0</v>
      </c>
      <c r="AB6049" s="9">
        <v>0</v>
      </c>
      <c r="AC6049" s="9">
        <v>0</v>
      </c>
      <c r="AD6049" s="9">
        <v>0</v>
      </c>
      <c r="AE6049" s="9">
        <v>0</v>
      </c>
      <c r="AF6049" s="9">
        <v>0</v>
      </c>
      <c r="AG6049" s="9">
        <v>0</v>
      </c>
      <c r="AH6049" s="9">
        <v>0</v>
      </c>
      <c r="AI6049" s="9">
        <v>0</v>
      </c>
      <c r="AJ6049" s="9">
        <v>0</v>
      </c>
      <c r="AK6049" s="9">
        <v>0</v>
      </c>
      <c r="AL6049" s="9">
        <v>0</v>
      </c>
      <c r="AM6049" s="9">
        <v>0</v>
      </c>
      <c r="AN6049" s="9">
        <v>0</v>
      </c>
      <c r="AO6049" s="9">
        <v>0</v>
      </c>
      <c r="AP6049" s="9">
        <v>0</v>
      </c>
      <c r="AQ6049" s="9">
        <v>0</v>
      </c>
      <c r="AR6049" s="9">
        <v>0</v>
      </c>
      <c r="AS6049" s="9">
        <v>0</v>
      </c>
      <c r="AT6049" s="9">
        <v>0</v>
      </c>
      <c r="AU6049" s="9">
        <v>0</v>
      </c>
      <c r="AV6049" s="9">
        <v>0</v>
      </c>
      <c r="AW6049" s="9">
        <v>0</v>
      </c>
      <c r="AX6049" s="9">
        <v>0</v>
      </c>
      <c r="AY6049" s="9">
        <v>0</v>
      </c>
      <c r="AZ6049" s="9">
        <v>0</v>
      </c>
      <c r="BA6049" s="9">
        <v>0</v>
      </c>
      <c r="BB6049" s="9">
        <v>0</v>
      </c>
      <c r="BC6049" s="9">
        <v>0</v>
      </c>
    </row>
    <row r="6050" spans="2:55" x14ac:dyDescent="0.45">
      <c r="B6050" s="25">
        <v>6043</v>
      </c>
      <c r="D6050" s="9" t="s">
        <v>95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  <c r="J6050" s="9">
        <v>0</v>
      </c>
      <c r="K6050" s="9">
        <v>0</v>
      </c>
      <c r="L6050" s="9">
        <v>0</v>
      </c>
      <c r="M6050" s="9">
        <v>0</v>
      </c>
      <c r="N6050" s="9">
        <v>0</v>
      </c>
      <c r="O6050" s="9">
        <v>8</v>
      </c>
      <c r="P6050" s="9">
        <v>0</v>
      </c>
      <c r="Q6050" s="9">
        <v>0</v>
      </c>
      <c r="R6050" s="9">
        <v>0</v>
      </c>
      <c r="S6050" s="9">
        <v>0</v>
      </c>
      <c r="T6050" s="9">
        <v>0</v>
      </c>
      <c r="U6050" s="9">
        <v>0</v>
      </c>
      <c r="V6050" s="9">
        <v>0</v>
      </c>
      <c r="W6050" s="9">
        <v>0</v>
      </c>
      <c r="X6050" s="9">
        <v>0</v>
      </c>
      <c r="Y6050" s="9">
        <v>0</v>
      </c>
      <c r="Z6050" s="9">
        <v>0</v>
      </c>
      <c r="AA6050" s="9">
        <v>0</v>
      </c>
      <c r="AB6050" s="9">
        <v>4</v>
      </c>
      <c r="AC6050" s="9">
        <v>0</v>
      </c>
      <c r="AD6050" s="9">
        <v>0</v>
      </c>
      <c r="AE6050" s="9">
        <v>0</v>
      </c>
      <c r="AF6050" s="9">
        <v>0</v>
      </c>
      <c r="AG6050" s="9">
        <v>0</v>
      </c>
      <c r="AH6050" s="9">
        <v>0</v>
      </c>
      <c r="AI6050" s="9">
        <v>0</v>
      </c>
      <c r="AJ6050" s="9">
        <v>0</v>
      </c>
      <c r="AK6050" s="9">
        <v>0</v>
      </c>
      <c r="AL6050" s="9">
        <v>0</v>
      </c>
      <c r="AM6050" s="9">
        <v>0</v>
      </c>
      <c r="AN6050" s="9">
        <v>0</v>
      </c>
      <c r="AO6050" s="9">
        <v>0</v>
      </c>
      <c r="AP6050" s="9">
        <v>0</v>
      </c>
      <c r="AQ6050" s="9">
        <v>0</v>
      </c>
      <c r="AR6050" s="9">
        <v>0</v>
      </c>
      <c r="AS6050" s="9">
        <v>0</v>
      </c>
      <c r="AT6050" s="9">
        <v>0</v>
      </c>
      <c r="AU6050" s="9">
        <v>0</v>
      </c>
      <c r="AV6050" s="9">
        <v>0</v>
      </c>
      <c r="AW6050" s="9">
        <v>0</v>
      </c>
      <c r="AX6050" s="9">
        <v>0</v>
      </c>
      <c r="AY6050" s="9">
        <v>0</v>
      </c>
      <c r="AZ6050" s="9">
        <v>0</v>
      </c>
      <c r="BA6050" s="9">
        <v>0</v>
      </c>
      <c r="BB6050" s="9">
        <v>0</v>
      </c>
      <c r="BC6050" s="9">
        <v>0</v>
      </c>
    </row>
    <row r="6051" spans="2:55" x14ac:dyDescent="0.45">
      <c r="B6051" s="25">
        <v>6044</v>
      </c>
      <c r="D6051" s="9" t="s">
        <v>96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0</v>
      </c>
      <c r="N6051" s="9">
        <v>0</v>
      </c>
      <c r="O6051" s="9">
        <v>5</v>
      </c>
      <c r="P6051" s="9">
        <v>0</v>
      </c>
      <c r="Q6051" s="9">
        <v>0</v>
      </c>
      <c r="R6051" s="9">
        <v>0</v>
      </c>
      <c r="S6051" s="9">
        <v>0</v>
      </c>
      <c r="T6051" s="9">
        <v>0</v>
      </c>
      <c r="U6051" s="9">
        <v>0</v>
      </c>
      <c r="V6051" s="9">
        <v>0</v>
      </c>
      <c r="W6051" s="9">
        <v>0</v>
      </c>
      <c r="X6051" s="9">
        <v>0</v>
      </c>
      <c r="Y6051" s="9">
        <v>0</v>
      </c>
      <c r="Z6051" s="9">
        <v>0</v>
      </c>
      <c r="AA6051" s="9">
        <v>0</v>
      </c>
      <c r="AB6051" s="9">
        <v>0</v>
      </c>
      <c r="AC6051" s="9">
        <v>0</v>
      </c>
      <c r="AD6051" s="9">
        <v>0</v>
      </c>
      <c r="AE6051" s="9">
        <v>0</v>
      </c>
      <c r="AF6051" s="9">
        <v>0</v>
      </c>
      <c r="AG6051" s="9">
        <v>0</v>
      </c>
      <c r="AH6051" s="9">
        <v>0</v>
      </c>
      <c r="AI6051" s="9">
        <v>0</v>
      </c>
      <c r="AJ6051" s="9">
        <v>0</v>
      </c>
      <c r="AK6051" s="9">
        <v>0</v>
      </c>
      <c r="AL6051" s="9">
        <v>0</v>
      </c>
      <c r="AM6051" s="9">
        <v>0</v>
      </c>
      <c r="AN6051" s="9">
        <v>0</v>
      </c>
      <c r="AO6051" s="9">
        <v>0</v>
      </c>
      <c r="AP6051" s="9">
        <v>0</v>
      </c>
      <c r="AQ6051" s="9">
        <v>0</v>
      </c>
      <c r="AR6051" s="9">
        <v>0</v>
      </c>
      <c r="AS6051" s="9">
        <v>0</v>
      </c>
      <c r="AT6051" s="9">
        <v>0</v>
      </c>
      <c r="AU6051" s="9">
        <v>0</v>
      </c>
      <c r="AV6051" s="9">
        <v>0</v>
      </c>
      <c r="AW6051" s="9">
        <v>0</v>
      </c>
      <c r="AX6051" s="9">
        <v>0</v>
      </c>
      <c r="AY6051" s="9">
        <v>0</v>
      </c>
      <c r="AZ6051" s="9">
        <v>0</v>
      </c>
      <c r="BA6051" s="9">
        <v>0</v>
      </c>
      <c r="BB6051" s="9">
        <v>0</v>
      </c>
      <c r="BC6051" s="9">
        <v>0</v>
      </c>
    </row>
    <row r="6052" spans="2:55" x14ac:dyDescent="0.45">
      <c r="B6052" s="25">
        <v>6045</v>
      </c>
      <c r="D6052" s="9" t="s">
        <v>97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25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0</v>
      </c>
      <c r="Z6052" s="9">
        <v>0</v>
      </c>
      <c r="AA6052" s="9">
        <v>3</v>
      </c>
      <c r="AB6052" s="9">
        <v>0</v>
      </c>
      <c r="AC6052" s="9">
        <v>0</v>
      </c>
      <c r="AD6052" s="9">
        <v>0</v>
      </c>
      <c r="AE6052" s="9">
        <v>0</v>
      </c>
      <c r="AF6052" s="9">
        <v>0</v>
      </c>
      <c r="AG6052" s="9">
        <v>0</v>
      </c>
      <c r="AH6052" s="9">
        <v>0</v>
      </c>
      <c r="AI6052" s="9">
        <v>0</v>
      </c>
      <c r="AJ6052" s="9">
        <v>0</v>
      </c>
      <c r="AK6052" s="9">
        <v>0</v>
      </c>
      <c r="AL6052" s="9">
        <v>0</v>
      </c>
      <c r="AM6052" s="9">
        <v>0</v>
      </c>
      <c r="AN6052" s="9">
        <v>0</v>
      </c>
      <c r="AO6052" s="9">
        <v>0</v>
      </c>
      <c r="AP6052" s="9">
        <v>0</v>
      </c>
      <c r="AQ6052" s="9">
        <v>0</v>
      </c>
      <c r="AR6052" s="9">
        <v>0</v>
      </c>
      <c r="AS6052" s="9">
        <v>0</v>
      </c>
      <c r="AT6052" s="9">
        <v>0</v>
      </c>
      <c r="AU6052" s="9">
        <v>0</v>
      </c>
      <c r="AV6052" s="9">
        <v>0</v>
      </c>
      <c r="AW6052" s="9">
        <v>0</v>
      </c>
      <c r="AX6052" s="9">
        <v>0</v>
      </c>
      <c r="AY6052" s="9">
        <v>0</v>
      </c>
      <c r="AZ6052" s="9">
        <v>0</v>
      </c>
      <c r="BA6052" s="9">
        <v>0</v>
      </c>
      <c r="BB6052" s="9">
        <v>0</v>
      </c>
      <c r="BC6052" s="9">
        <v>0</v>
      </c>
    </row>
    <row r="6053" spans="2:55" x14ac:dyDescent="0.45">
      <c r="B6053" s="25">
        <v>6046</v>
      </c>
      <c r="D6053" s="9" t="s">
        <v>98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0</v>
      </c>
      <c r="Q6053" s="9">
        <v>0</v>
      </c>
      <c r="R6053" s="9">
        <v>0</v>
      </c>
      <c r="S6053" s="9">
        <v>0</v>
      </c>
      <c r="T6053" s="9">
        <v>0</v>
      </c>
      <c r="U6053" s="9">
        <v>0</v>
      </c>
      <c r="V6053" s="9">
        <v>0</v>
      </c>
      <c r="W6053" s="9">
        <v>0</v>
      </c>
      <c r="X6053" s="9">
        <v>0</v>
      </c>
      <c r="Y6053" s="9">
        <v>0</v>
      </c>
      <c r="Z6053" s="9">
        <v>0</v>
      </c>
      <c r="AA6053" s="9">
        <v>0</v>
      </c>
      <c r="AB6053" s="9">
        <v>0</v>
      </c>
      <c r="AC6053" s="9">
        <v>0</v>
      </c>
      <c r="AD6053" s="9">
        <v>0</v>
      </c>
      <c r="AE6053" s="9">
        <v>0</v>
      </c>
      <c r="AF6053" s="9">
        <v>0</v>
      </c>
      <c r="AG6053" s="9">
        <v>0</v>
      </c>
      <c r="AH6053" s="9">
        <v>0</v>
      </c>
      <c r="AI6053" s="9">
        <v>0</v>
      </c>
      <c r="AJ6053" s="9">
        <v>0</v>
      </c>
      <c r="AK6053" s="9">
        <v>0</v>
      </c>
      <c r="AL6053" s="9">
        <v>0</v>
      </c>
      <c r="AM6053" s="9">
        <v>0</v>
      </c>
      <c r="AN6053" s="9">
        <v>0</v>
      </c>
      <c r="AO6053" s="9">
        <v>0</v>
      </c>
      <c r="AP6053" s="9">
        <v>0</v>
      </c>
      <c r="AQ6053" s="9">
        <v>0</v>
      </c>
      <c r="AR6053" s="9">
        <v>0</v>
      </c>
      <c r="AS6053" s="9">
        <v>0</v>
      </c>
      <c r="AT6053" s="9">
        <v>0</v>
      </c>
      <c r="AU6053" s="9">
        <v>0</v>
      </c>
      <c r="AV6053" s="9">
        <v>0</v>
      </c>
      <c r="AW6053" s="9">
        <v>0</v>
      </c>
      <c r="AX6053" s="9">
        <v>0</v>
      </c>
      <c r="AY6053" s="9">
        <v>0</v>
      </c>
      <c r="AZ6053" s="9">
        <v>0</v>
      </c>
      <c r="BA6053" s="9">
        <v>0</v>
      </c>
      <c r="BB6053" s="9">
        <v>0</v>
      </c>
      <c r="BC6053" s="9">
        <v>0</v>
      </c>
    </row>
    <row r="6054" spans="2:55" x14ac:dyDescent="0.45">
      <c r="B6054" s="25">
        <v>6047</v>
      </c>
      <c r="D6054" s="9" t="s">
        <v>99</v>
      </c>
      <c r="E6054" s="9">
        <v>0</v>
      </c>
      <c r="F6054" s="9">
        <v>0</v>
      </c>
      <c r="G6054" s="9">
        <v>0</v>
      </c>
      <c r="H6054" s="9">
        <v>0</v>
      </c>
      <c r="I6054" s="9">
        <v>0</v>
      </c>
      <c r="J6054" s="9">
        <v>0</v>
      </c>
      <c r="K6054" s="9">
        <v>0</v>
      </c>
      <c r="L6054" s="9">
        <v>0</v>
      </c>
      <c r="M6054" s="9">
        <v>0</v>
      </c>
      <c r="N6054" s="9">
        <v>0</v>
      </c>
      <c r="O6054" s="9">
        <v>0</v>
      </c>
      <c r="P6054" s="9">
        <v>0</v>
      </c>
      <c r="Q6054" s="9">
        <v>0</v>
      </c>
      <c r="R6054" s="9">
        <v>0</v>
      </c>
      <c r="S6054" s="9">
        <v>0</v>
      </c>
      <c r="T6054" s="9">
        <v>0</v>
      </c>
      <c r="U6054" s="9">
        <v>0</v>
      </c>
      <c r="V6054" s="9">
        <v>0</v>
      </c>
      <c r="W6054" s="9">
        <v>0</v>
      </c>
      <c r="X6054" s="9">
        <v>0</v>
      </c>
      <c r="Y6054" s="9">
        <v>0</v>
      </c>
      <c r="Z6054" s="9">
        <v>0</v>
      </c>
      <c r="AA6054" s="9">
        <v>0</v>
      </c>
      <c r="AB6054" s="9">
        <v>0</v>
      </c>
      <c r="AC6054" s="9">
        <v>0</v>
      </c>
      <c r="AD6054" s="9">
        <v>0</v>
      </c>
      <c r="AE6054" s="9">
        <v>0</v>
      </c>
      <c r="AF6054" s="9">
        <v>0</v>
      </c>
      <c r="AG6054" s="9">
        <v>0</v>
      </c>
      <c r="AH6054" s="9">
        <v>0</v>
      </c>
      <c r="AI6054" s="9">
        <v>0</v>
      </c>
      <c r="AJ6054" s="9">
        <v>0</v>
      </c>
      <c r="AK6054" s="9">
        <v>0</v>
      </c>
      <c r="AL6054" s="9">
        <v>0</v>
      </c>
      <c r="AM6054" s="9">
        <v>0</v>
      </c>
      <c r="AN6054" s="9">
        <v>0</v>
      </c>
      <c r="AO6054" s="9">
        <v>0</v>
      </c>
      <c r="AP6054" s="9">
        <v>0</v>
      </c>
      <c r="AQ6054" s="9">
        <v>0</v>
      </c>
      <c r="AR6054" s="9">
        <v>0</v>
      </c>
      <c r="AS6054" s="9">
        <v>0</v>
      </c>
      <c r="AT6054" s="9">
        <v>0</v>
      </c>
      <c r="AU6054" s="9">
        <v>0</v>
      </c>
      <c r="AV6054" s="9">
        <v>0</v>
      </c>
      <c r="AW6054" s="9">
        <v>0</v>
      </c>
      <c r="AX6054" s="9">
        <v>0</v>
      </c>
      <c r="AY6054" s="9">
        <v>0</v>
      </c>
      <c r="AZ6054" s="9">
        <v>0</v>
      </c>
      <c r="BA6054" s="9">
        <v>0</v>
      </c>
      <c r="BB6054" s="9">
        <v>0</v>
      </c>
      <c r="BC6054" s="9">
        <v>0</v>
      </c>
    </row>
    <row r="6055" spans="2:55" x14ac:dyDescent="0.45">
      <c r="B6055" s="25">
        <v>6048</v>
      </c>
      <c r="D6055" s="9" t="s">
        <v>100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0</v>
      </c>
      <c r="N6055" s="9">
        <v>5</v>
      </c>
      <c r="O6055" s="9">
        <v>0</v>
      </c>
      <c r="P6055" s="9">
        <v>0</v>
      </c>
      <c r="Q6055" s="9">
        <v>0</v>
      </c>
      <c r="R6055" s="9">
        <v>0</v>
      </c>
      <c r="S6055" s="9">
        <v>0</v>
      </c>
      <c r="T6055" s="9">
        <v>0</v>
      </c>
      <c r="U6055" s="9">
        <v>0</v>
      </c>
      <c r="V6055" s="9">
        <v>0</v>
      </c>
      <c r="W6055" s="9">
        <v>0</v>
      </c>
      <c r="X6055" s="9">
        <v>0</v>
      </c>
      <c r="Y6055" s="9">
        <v>0</v>
      </c>
      <c r="Z6055" s="9">
        <v>0</v>
      </c>
      <c r="AA6055" s="9">
        <v>0</v>
      </c>
      <c r="AB6055" s="9">
        <v>0</v>
      </c>
      <c r="AC6055" s="9">
        <v>0</v>
      </c>
      <c r="AD6055" s="9">
        <v>0</v>
      </c>
      <c r="AE6055" s="9">
        <v>0</v>
      </c>
      <c r="AF6055" s="9">
        <v>0</v>
      </c>
      <c r="AG6055" s="9">
        <v>0</v>
      </c>
      <c r="AH6055" s="9">
        <v>0</v>
      </c>
      <c r="AI6055" s="9">
        <v>0</v>
      </c>
      <c r="AJ6055" s="9">
        <v>0</v>
      </c>
      <c r="AK6055" s="9">
        <v>0</v>
      </c>
      <c r="AL6055" s="9">
        <v>0</v>
      </c>
      <c r="AM6055" s="9">
        <v>0</v>
      </c>
      <c r="AN6055" s="9">
        <v>0</v>
      </c>
      <c r="AO6055" s="9">
        <v>0</v>
      </c>
      <c r="AP6055" s="9">
        <v>0</v>
      </c>
      <c r="AQ6055" s="9">
        <v>0</v>
      </c>
      <c r="AR6055" s="9">
        <v>0</v>
      </c>
      <c r="AS6055" s="9">
        <v>0</v>
      </c>
      <c r="AT6055" s="9">
        <v>0</v>
      </c>
      <c r="AU6055" s="9">
        <v>0</v>
      </c>
      <c r="AV6055" s="9">
        <v>0</v>
      </c>
      <c r="AW6055" s="9">
        <v>0</v>
      </c>
      <c r="AX6055" s="9">
        <v>0</v>
      </c>
      <c r="AY6055" s="9">
        <v>0</v>
      </c>
      <c r="AZ6055" s="9">
        <v>0</v>
      </c>
      <c r="BA6055" s="9">
        <v>0</v>
      </c>
      <c r="BB6055" s="9">
        <v>0</v>
      </c>
      <c r="BC6055" s="9">
        <v>0</v>
      </c>
    </row>
    <row r="6056" spans="2:55" x14ac:dyDescent="0.45">
      <c r="B6056" s="25">
        <v>6049</v>
      </c>
      <c r="D6056" s="9" t="s">
        <v>101</v>
      </c>
      <c r="E6056" s="9">
        <v>0</v>
      </c>
      <c r="F6056" s="9">
        <v>0</v>
      </c>
      <c r="G6056" s="9">
        <v>0</v>
      </c>
      <c r="H6056" s="9">
        <v>0</v>
      </c>
      <c r="I6056" s="9">
        <v>6</v>
      </c>
      <c r="J6056" s="9">
        <v>0</v>
      </c>
      <c r="K6056" s="9">
        <v>3</v>
      </c>
      <c r="L6056" s="9">
        <v>3</v>
      </c>
      <c r="M6056" s="9">
        <v>0</v>
      </c>
      <c r="N6056" s="9">
        <v>25</v>
      </c>
      <c r="O6056" s="9">
        <v>0</v>
      </c>
      <c r="P6056" s="9">
        <v>0</v>
      </c>
      <c r="Q6056" s="9">
        <v>0</v>
      </c>
      <c r="R6056" s="9">
        <v>0</v>
      </c>
      <c r="S6056" s="9">
        <v>5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5</v>
      </c>
      <c r="AB6056" s="9">
        <v>17</v>
      </c>
      <c r="AC6056" s="9">
        <v>0</v>
      </c>
      <c r="AD6056" s="9">
        <v>0</v>
      </c>
      <c r="AE6056" s="9">
        <v>0</v>
      </c>
      <c r="AF6056" s="9">
        <v>0</v>
      </c>
      <c r="AG6056" s="9">
        <v>0</v>
      </c>
      <c r="AH6056" s="9">
        <v>3</v>
      </c>
      <c r="AI6056" s="9">
        <v>0</v>
      </c>
      <c r="AJ6056" s="9">
        <v>0</v>
      </c>
      <c r="AK6056" s="9">
        <v>0</v>
      </c>
      <c r="AL6056" s="9">
        <v>0</v>
      </c>
      <c r="AM6056" s="9">
        <v>0</v>
      </c>
      <c r="AN6056" s="9">
        <v>0</v>
      </c>
      <c r="AO6056" s="9">
        <v>0</v>
      </c>
      <c r="AP6056" s="9">
        <v>0</v>
      </c>
      <c r="AQ6056" s="9">
        <v>0</v>
      </c>
      <c r="AR6056" s="9">
        <v>0</v>
      </c>
      <c r="AS6056" s="9">
        <v>0</v>
      </c>
      <c r="AT6056" s="9">
        <v>0</v>
      </c>
      <c r="AU6056" s="9">
        <v>0</v>
      </c>
      <c r="AV6056" s="9">
        <v>0</v>
      </c>
      <c r="AW6056" s="9">
        <v>0</v>
      </c>
      <c r="AX6056" s="9">
        <v>0</v>
      </c>
      <c r="AY6056" s="9">
        <v>0</v>
      </c>
      <c r="AZ6056" s="9">
        <v>5</v>
      </c>
      <c r="BA6056" s="9">
        <v>0</v>
      </c>
      <c r="BB6056" s="9">
        <v>0</v>
      </c>
      <c r="BC6056" s="9">
        <v>0</v>
      </c>
    </row>
    <row r="6057" spans="2:55" x14ac:dyDescent="0.45">
      <c r="B6057" s="25">
        <v>6050</v>
      </c>
      <c r="D6057" s="9" t="s">
        <v>102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  <c r="J6057" s="9">
        <v>0</v>
      </c>
      <c r="K6057" s="9">
        <v>0</v>
      </c>
      <c r="L6057" s="9">
        <v>0</v>
      </c>
      <c r="M6057" s="9">
        <v>0</v>
      </c>
      <c r="N6057" s="9">
        <v>0</v>
      </c>
      <c r="O6057" s="9">
        <v>0</v>
      </c>
      <c r="P6057" s="9">
        <v>0</v>
      </c>
      <c r="Q6057" s="9">
        <v>0</v>
      </c>
      <c r="R6057" s="9">
        <v>0</v>
      </c>
      <c r="S6057" s="9">
        <v>0</v>
      </c>
      <c r="T6057" s="9">
        <v>0</v>
      </c>
      <c r="U6057" s="9">
        <v>0</v>
      </c>
      <c r="V6057" s="9">
        <v>0</v>
      </c>
      <c r="W6057" s="9">
        <v>0</v>
      </c>
      <c r="X6057" s="9">
        <v>0</v>
      </c>
      <c r="Y6057" s="9">
        <v>0</v>
      </c>
      <c r="Z6057" s="9">
        <v>0</v>
      </c>
      <c r="AA6057" s="9">
        <v>0</v>
      </c>
      <c r="AB6057" s="9">
        <v>0</v>
      </c>
      <c r="AC6057" s="9">
        <v>0</v>
      </c>
      <c r="AD6057" s="9">
        <v>0</v>
      </c>
      <c r="AE6057" s="9">
        <v>0</v>
      </c>
      <c r="AF6057" s="9">
        <v>0</v>
      </c>
      <c r="AG6057" s="9">
        <v>0</v>
      </c>
      <c r="AH6057" s="9">
        <v>0</v>
      </c>
      <c r="AI6057" s="9">
        <v>0</v>
      </c>
      <c r="AJ6057" s="9">
        <v>0</v>
      </c>
      <c r="AK6057" s="9">
        <v>0</v>
      </c>
      <c r="AL6057" s="9">
        <v>0</v>
      </c>
      <c r="AM6057" s="9">
        <v>0</v>
      </c>
      <c r="AN6057" s="9">
        <v>0</v>
      </c>
      <c r="AO6057" s="9">
        <v>0</v>
      </c>
      <c r="AP6057" s="9">
        <v>0</v>
      </c>
      <c r="AQ6057" s="9">
        <v>0</v>
      </c>
      <c r="AR6057" s="9">
        <v>0</v>
      </c>
      <c r="AS6057" s="9">
        <v>0</v>
      </c>
      <c r="AT6057" s="9">
        <v>0</v>
      </c>
      <c r="AU6057" s="9">
        <v>0</v>
      </c>
      <c r="AV6057" s="9">
        <v>0</v>
      </c>
      <c r="AW6057" s="9">
        <v>0</v>
      </c>
      <c r="AX6057" s="9">
        <v>0</v>
      </c>
      <c r="AY6057" s="9">
        <v>0</v>
      </c>
      <c r="AZ6057" s="9">
        <v>0</v>
      </c>
      <c r="BA6057" s="9">
        <v>0</v>
      </c>
      <c r="BB6057" s="9">
        <v>0</v>
      </c>
      <c r="BC6057" s="9">
        <v>0</v>
      </c>
    </row>
    <row r="6058" spans="2:55" x14ac:dyDescent="0.45">
      <c r="B6058" s="25">
        <v>6051</v>
      </c>
      <c r="D6058" s="9" t="s">
        <v>103</v>
      </c>
      <c r="E6058" s="9">
        <v>0</v>
      </c>
      <c r="F6058" s="9">
        <v>0</v>
      </c>
      <c r="G6058" s="9">
        <v>0</v>
      </c>
      <c r="H6058" s="9">
        <v>0</v>
      </c>
      <c r="I6058" s="9">
        <v>0</v>
      </c>
      <c r="J6058" s="9">
        <v>0</v>
      </c>
      <c r="K6058" s="9">
        <v>0</v>
      </c>
      <c r="L6058" s="9">
        <v>0</v>
      </c>
      <c r="M6058" s="9">
        <v>0</v>
      </c>
      <c r="N6058" s="9">
        <v>0</v>
      </c>
      <c r="O6058" s="9">
        <v>0</v>
      </c>
      <c r="P6058" s="9">
        <v>0</v>
      </c>
      <c r="Q6058" s="9">
        <v>0</v>
      </c>
      <c r="R6058" s="9">
        <v>0</v>
      </c>
      <c r="S6058" s="9">
        <v>0</v>
      </c>
      <c r="T6058" s="9">
        <v>0</v>
      </c>
      <c r="U6058" s="9">
        <v>0</v>
      </c>
      <c r="V6058" s="9">
        <v>0</v>
      </c>
      <c r="W6058" s="9">
        <v>0</v>
      </c>
      <c r="X6058" s="9">
        <v>0</v>
      </c>
      <c r="Y6058" s="9">
        <v>0</v>
      </c>
      <c r="Z6058" s="9">
        <v>0</v>
      </c>
      <c r="AA6058" s="9">
        <v>0</v>
      </c>
      <c r="AB6058" s="9">
        <v>4</v>
      </c>
      <c r="AC6058" s="9">
        <v>0</v>
      </c>
      <c r="AD6058" s="9">
        <v>0</v>
      </c>
      <c r="AE6058" s="9">
        <v>0</v>
      </c>
      <c r="AF6058" s="9">
        <v>0</v>
      </c>
      <c r="AG6058" s="9">
        <v>0</v>
      </c>
      <c r="AH6058" s="9">
        <v>0</v>
      </c>
      <c r="AI6058" s="9">
        <v>0</v>
      </c>
      <c r="AJ6058" s="9">
        <v>0</v>
      </c>
      <c r="AK6058" s="9">
        <v>0</v>
      </c>
      <c r="AL6058" s="9">
        <v>0</v>
      </c>
      <c r="AM6058" s="9">
        <v>0</v>
      </c>
      <c r="AN6058" s="9">
        <v>0</v>
      </c>
      <c r="AO6058" s="9">
        <v>0</v>
      </c>
      <c r="AP6058" s="9">
        <v>0</v>
      </c>
      <c r="AQ6058" s="9">
        <v>0</v>
      </c>
      <c r="AR6058" s="9">
        <v>0</v>
      </c>
      <c r="AS6058" s="9">
        <v>0</v>
      </c>
      <c r="AT6058" s="9">
        <v>0</v>
      </c>
      <c r="AU6058" s="9">
        <v>0</v>
      </c>
      <c r="AV6058" s="9">
        <v>0</v>
      </c>
      <c r="AW6058" s="9">
        <v>0</v>
      </c>
      <c r="AX6058" s="9">
        <v>0</v>
      </c>
      <c r="AY6058" s="9">
        <v>0</v>
      </c>
      <c r="AZ6058" s="9">
        <v>0</v>
      </c>
      <c r="BA6058" s="9">
        <v>0</v>
      </c>
      <c r="BB6058" s="9">
        <v>0</v>
      </c>
      <c r="BC6058" s="9">
        <v>0</v>
      </c>
    </row>
    <row r="6059" spans="2:55" x14ac:dyDescent="0.45">
      <c r="B6059" s="25">
        <v>6052</v>
      </c>
      <c r="D6059" s="9" t="s">
        <v>104</v>
      </c>
      <c r="E6059" s="9">
        <v>0</v>
      </c>
      <c r="F6059" s="9">
        <v>0</v>
      </c>
      <c r="G6059" s="9">
        <v>0</v>
      </c>
      <c r="H6059" s="9">
        <v>4</v>
      </c>
      <c r="I6059" s="9">
        <v>0</v>
      </c>
      <c r="J6059" s="9">
        <v>0</v>
      </c>
      <c r="K6059" s="9">
        <v>0</v>
      </c>
      <c r="L6059" s="9">
        <v>4</v>
      </c>
      <c r="M6059" s="9">
        <v>0</v>
      </c>
      <c r="N6059" s="9">
        <v>0</v>
      </c>
      <c r="O6059" s="9">
        <v>0</v>
      </c>
      <c r="P6059" s="9">
        <v>0</v>
      </c>
      <c r="Q6059" s="9">
        <v>0</v>
      </c>
      <c r="R6059" s="9">
        <v>0</v>
      </c>
      <c r="S6059" s="9">
        <v>0</v>
      </c>
      <c r="T6059" s="9">
        <v>0</v>
      </c>
      <c r="U6059" s="9">
        <v>0</v>
      </c>
      <c r="V6059" s="9">
        <v>0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  <c r="AC6059" s="9">
        <v>0</v>
      </c>
      <c r="AD6059" s="9">
        <v>0</v>
      </c>
      <c r="AE6059" s="9">
        <v>0</v>
      </c>
      <c r="AF6059" s="9">
        <v>0</v>
      </c>
      <c r="AG6059" s="9">
        <v>0</v>
      </c>
      <c r="AH6059" s="9">
        <v>0</v>
      </c>
      <c r="AI6059" s="9">
        <v>0</v>
      </c>
      <c r="AJ6059" s="9">
        <v>0</v>
      </c>
      <c r="AK6059" s="9">
        <v>0</v>
      </c>
      <c r="AL6059" s="9">
        <v>0</v>
      </c>
      <c r="AM6059" s="9">
        <v>0</v>
      </c>
      <c r="AN6059" s="9">
        <v>0</v>
      </c>
      <c r="AO6059" s="9">
        <v>0</v>
      </c>
      <c r="AP6059" s="9">
        <v>0</v>
      </c>
      <c r="AQ6059" s="9">
        <v>0</v>
      </c>
      <c r="AR6059" s="9">
        <v>0</v>
      </c>
      <c r="AS6059" s="9">
        <v>0</v>
      </c>
      <c r="AT6059" s="9">
        <v>0</v>
      </c>
      <c r="AU6059" s="9">
        <v>0</v>
      </c>
      <c r="AV6059" s="9">
        <v>0</v>
      </c>
      <c r="AW6059" s="9">
        <v>0</v>
      </c>
      <c r="AX6059" s="9">
        <v>0</v>
      </c>
      <c r="AY6059" s="9">
        <v>0</v>
      </c>
      <c r="AZ6059" s="9">
        <v>0</v>
      </c>
      <c r="BA6059" s="9">
        <v>0</v>
      </c>
      <c r="BB6059" s="9">
        <v>0</v>
      </c>
      <c r="BC6059" s="9">
        <v>0</v>
      </c>
    </row>
    <row r="6060" spans="2:55" x14ac:dyDescent="0.45">
      <c r="B6060" s="25">
        <v>6053</v>
      </c>
      <c r="D6060" s="9" t="s">
        <v>105</v>
      </c>
      <c r="E6060" s="9">
        <v>0</v>
      </c>
      <c r="F6060" s="9">
        <v>0</v>
      </c>
      <c r="G6060" s="9">
        <v>0</v>
      </c>
      <c r="H6060" s="9">
        <v>5</v>
      </c>
      <c r="I6060" s="9">
        <v>4</v>
      </c>
      <c r="J6060" s="9">
        <v>0</v>
      </c>
      <c r="K6060" s="9">
        <v>0</v>
      </c>
      <c r="L6060" s="9">
        <v>20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0</v>
      </c>
      <c r="T6060" s="9">
        <v>0</v>
      </c>
      <c r="U6060" s="9">
        <v>0</v>
      </c>
      <c r="V6060" s="9">
        <v>0</v>
      </c>
      <c r="W6060" s="9">
        <v>0</v>
      </c>
      <c r="X6060" s="9">
        <v>0</v>
      </c>
      <c r="Y6060" s="9">
        <v>0</v>
      </c>
      <c r="Z6060" s="9">
        <v>0</v>
      </c>
      <c r="AA6060" s="9">
        <v>0</v>
      </c>
      <c r="AB6060" s="9">
        <v>4</v>
      </c>
      <c r="AC6060" s="9">
        <v>0</v>
      </c>
      <c r="AD6060" s="9">
        <v>0</v>
      </c>
      <c r="AE6060" s="9">
        <v>0</v>
      </c>
      <c r="AF6060" s="9">
        <v>0</v>
      </c>
      <c r="AG6060" s="9">
        <v>0</v>
      </c>
      <c r="AH6060" s="9">
        <v>0</v>
      </c>
      <c r="AI6060" s="9">
        <v>0</v>
      </c>
      <c r="AJ6060" s="9">
        <v>3</v>
      </c>
      <c r="AK6060" s="9">
        <v>10</v>
      </c>
      <c r="AL6060" s="9">
        <v>0</v>
      </c>
      <c r="AM6060" s="9">
        <v>0</v>
      </c>
      <c r="AN6060" s="9">
        <v>0</v>
      </c>
      <c r="AO6060" s="9">
        <v>0</v>
      </c>
      <c r="AP6060" s="9">
        <v>0</v>
      </c>
      <c r="AQ6060" s="9">
        <v>0</v>
      </c>
      <c r="AR6060" s="9">
        <v>0</v>
      </c>
      <c r="AS6060" s="9">
        <v>0</v>
      </c>
      <c r="AT6060" s="9">
        <v>0</v>
      </c>
      <c r="AU6060" s="9">
        <v>0</v>
      </c>
      <c r="AV6060" s="9">
        <v>0</v>
      </c>
      <c r="AW6060" s="9">
        <v>0</v>
      </c>
      <c r="AX6060" s="9">
        <v>5</v>
      </c>
      <c r="AY6060" s="9">
        <v>0</v>
      </c>
      <c r="AZ6060" s="9">
        <v>12</v>
      </c>
      <c r="BA6060" s="9">
        <v>0</v>
      </c>
      <c r="BB6060" s="9">
        <v>0</v>
      </c>
      <c r="BC6060" s="9">
        <v>0</v>
      </c>
    </row>
    <row r="6061" spans="2:55" x14ac:dyDescent="0.45">
      <c r="B6061" s="25">
        <v>6054</v>
      </c>
      <c r="D6061" s="9" t="s">
        <v>106</v>
      </c>
      <c r="E6061" s="9">
        <v>0</v>
      </c>
      <c r="F6061" s="9">
        <v>3</v>
      </c>
      <c r="G6061" s="9">
        <v>0</v>
      </c>
      <c r="H6061" s="9">
        <v>12</v>
      </c>
      <c r="I6061" s="9">
        <v>6</v>
      </c>
      <c r="J6061" s="9">
        <v>0</v>
      </c>
      <c r="K6061" s="9">
        <v>0</v>
      </c>
      <c r="L6061" s="9">
        <v>4</v>
      </c>
      <c r="M6061" s="9">
        <v>0</v>
      </c>
      <c r="N6061" s="9">
        <v>0</v>
      </c>
      <c r="O6061" s="9">
        <v>3</v>
      </c>
      <c r="P6061" s="9">
        <v>0</v>
      </c>
      <c r="Q6061" s="9">
        <v>0</v>
      </c>
      <c r="R6061" s="9">
        <v>0</v>
      </c>
      <c r="S6061" s="9">
        <v>0</v>
      </c>
      <c r="T6061" s="9">
        <v>0</v>
      </c>
      <c r="U6061" s="9">
        <v>0</v>
      </c>
      <c r="V6061" s="9">
        <v>0</v>
      </c>
      <c r="W6061" s="9">
        <v>11</v>
      </c>
      <c r="X6061" s="9">
        <v>0</v>
      </c>
      <c r="Y6061" s="9">
        <v>0</v>
      </c>
      <c r="Z6061" s="9">
        <v>0</v>
      </c>
      <c r="AA6061" s="9">
        <v>3</v>
      </c>
      <c r="AB6061" s="9">
        <v>7</v>
      </c>
      <c r="AC6061" s="9">
        <v>6</v>
      </c>
      <c r="AD6061" s="9">
        <v>0</v>
      </c>
      <c r="AE6061" s="9">
        <v>4</v>
      </c>
      <c r="AF6061" s="9">
        <v>0</v>
      </c>
      <c r="AG6061" s="9">
        <v>3</v>
      </c>
      <c r="AH6061" s="9">
        <v>0</v>
      </c>
      <c r="AI6061" s="9">
        <v>6</v>
      </c>
      <c r="AJ6061" s="9">
        <v>9</v>
      </c>
      <c r="AK6061" s="9">
        <v>6</v>
      </c>
      <c r="AL6061" s="9">
        <v>0</v>
      </c>
      <c r="AM6061" s="9">
        <v>3</v>
      </c>
      <c r="AN6061" s="9">
        <v>0</v>
      </c>
      <c r="AO6061" s="9">
        <v>0</v>
      </c>
      <c r="AP6061" s="9">
        <v>3</v>
      </c>
      <c r="AQ6061" s="9">
        <v>0</v>
      </c>
      <c r="AR6061" s="9">
        <v>0</v>
      </c>
      <c r="AS6061" s="9">
        <v>0</v>
      </c>
      <c r="AT6061" s="9">
        <v>0</v>
      </c>
      <c r="AU6061" s="9">
        <v>4</v>
      </c>
      <c r="AV6061" s="9">
        <v>0</v>
      </c>
      <c r="AW6061" s="9">
        <v>0</v>
      </c>
      <c r="AX6061" s="9">
        <v>0</v>
      </c>
      <c r="AY6061" s="9">
        <v>0</v>
      </c>
      <c r="AZ6061" s="9">
        <v>9</v>
      </c>
      <c r="BA6061" s="9">
        <v>0</v>
      </c>
      <c r="BB6061" s="9">
        <v>0</v>
      </c>
      <c r="BC6061" s="9">
        <v>0</v>
      </c>
    </row>
    <row r="6062" spans="2:55" x14ac:dyDescent="0.45">
      <c r="B6062" s="25">
        <v>6055</v>
      </c>
      <c r="D6062" s="9" t="s">
        <v>107</v>
      </c>
      <c r="E6062" s="9">
        <v>0</v>
      </c>
      <c r="F6062" s="9">
        <v>0</v>
      </c>
      <c r="G6062" s="9">
        <v>0</v>
      </c>
      <c r="H6062" s="9">
        <v>0</v>
      </c>
      <c r="I6062" s="9">
        <v>0</v>
      </c>
      <c r="J6062" s="9">
        <v>0</v>
      </c>
      <c r="K6062" s="9">
        <v>0</v>
      </c>
      <c r="L6062" s="9">
        <v>0</v>
      </c>
      <c r="M6062" s="9">
        <v>0</v>
      </c>
      <c r="N6062" s="9">
        <v>0</v>
      </c>
      <c r="O6062" s="9">
        <v>0</v>
      </c>
      <c r="P6062" s="9">
        <v>0</v>
      </c>
      <c r="Q6062" s="9">
        <v>0</v>
      </c>
      <c r="R6062" s="9">
        <v>0</v>
      </c>
      <c r="S6062" s="9">
        <v>0</v>
      </c>
      <c r="T6062" s="9">
        <v>0</v>
      </c>
      <c r="U6062" s="9">
        <v>0</v>
      </c>
      <c r="V6062" s="9">
        <v>0</v>
      </c>
      <c r="W6062" s="9">
        <v>0</v>
      </c>
      <c r="X6062" s="9">
        <v>0</v>
      </c>
      <c r="Y6062" s="9">
        <v>0</v>
      </c>
      <c r="Z6062" s="9">
        <v>0</v>
      </c>
      <c r="AA6062" s="9">
        <v>0</v>
      </c>
      <c r="AB6062" s="9">
        <v>0</v>
      </c>
      <c r="AC6062" s="9">
        <v>0</v>
      </c>
      <c r="AD6062" s="9">
        <v>0</v>
      </c>
      <c r="AE6062" s="9">
        <v>0</v>
      </c>
      <c r="AF6062" s="9">
        <v>0</v>
      </c>
      <c r="AG6062" s="9">
        <v>0</v>
      </c>
      <c r="AH6062" s="9">
        <v>0</v>
      </c>
      <c r="AI6062" s="9">
        <v>0</v>
      </c>
      <c r="AJ6062" s="9">
        <v>0</v>
      </c>
      <c r="AK6062" s="9">
        <v>0</v>
      </c>
      <c r="AL6062" s="9">
        <v>0</v>
      </c>
      <c r="AM6062" s="9">
        <v>0</v>
      </c>
      <c r="AN6062" s="9">
        <v>0</v>
      </c>
      <c r="AO6062" s="9">
        <v>0</v>
      </c>
      <c r="AP6062" s="9">
        <v>0</v>
      </c>
      <c r="AQ6062" s="9">
        <v>0</v>
      </c>
      <c r="AR6062" s="9">
        <v>0</v>
      </c>
      <c r="AS6062" s="9">
        <v>0</v>
      </c>
      <c r="AT6062" s="9">
        <v>0</v>
      </c>
      <c r="AU6062" s="9">
        <v>0</v>
      </c>
      <c r="AV6062" s="9">
        <v>0</v>
      </c>
      <c r="AW6062" s="9">
        <v>0</v>
      </c>
      <c r="AX6062" s="9">
        <v>0</v>
      </c>
      <c r="AY6062" s="9">
        <v>0</v>
      </c>
      <c r="AZ6062" s="9">
        <v>3</v>
      </c>
      <c r="BA6062" s="9">
        <v>0</v>
      </c>
      <c r="BB6062" s="9">
        <v>0</v>
      </c>
      <c r="BC6062" s="9">
        <v>0</v>
      </c>
    </row>
    <row r="6063" spans="2:55" x14ac:dyDescent="0.45">
      <c r="B6063" s="25">
        <v>6056</v>
      </c>
      <c r="D6063" s="9" t="s">
        <v>108</v>
      </c>
      <c r="E6063" s="9">
        <v>0</v>
      </c>
      <c r="F6063" s="9">
        <v>0</v>
      </c>
      <c r="G6063" s="9">
        <v>0</v>
      </c>
      <c r="H6063" s="9">
        <v>0</v>
      </c>
      <c r="I6063" s="9">
        <v>0</v>
      </c>
      <c r="J6063" s="9">
        <v>0</v>
      </c>
      <c r="K6063" s="9">
        <v>0</v>
      </c>
      <c r="L6063" s="9">
        <v>0</v>
      </c>
      <c r="M6063" s="9">
        <v>0</v>
      </c>
      <c r="N6063" s="9">
        <v>0</v>
      </c>
      <c r="O6063" s="9">
        <v>0</v>
      </c>
      <c r="P6063" s="9">
        <v>0</v>
      </c>
      <c r="Q6063" s="9">
        <v>0</v>
      </c>
      <c r="R6063" s="9">
        <v>0</v>
      </c>
      <c r="S6063" s="9">
        <v>0</v>
      </c>
      <c r="T6063" s="9">
        <v>0</v>
      </c>
      <c r="U6063" s="9">
        <v>0</v>
      </c>
      <c r="V6063" s="9">
        <v>0</v>
      </c>
      <c r="W6063" s="9">
        <v>0</v>
      </c>
      <c r="X6063" s="9">
        <v>0</v>
      </c>
      <c r="Y6063" s="9">
        <v>0</v>
      </c>
      <c r="Z6063" s="9">
        <v>0</v>
      </c>
      <c r="AA6063" s="9">
        <v>0</v>
      </c>
      <c r="AB6063" s="9">
        <v>0</v>
      </c>
      <c r="AC6063" s="9">
        <v>0</v>
      </c>
      <c r="AD6063" s="9">
        <v>0</v>
      </c>
      <c r="AE6063" s="9">
        <v>0</v>
      </c>
      <c r="AF6063" s="9">
        <v>0</v>
      </c>
      <c r="AG6063" s="9">
        <v>0</v>
      </c>
      <c r="AH6063" s="9">
        <v>0</v>
      </c>
      <c r="AI6063" s="9">
        <v>0</v>
      </c>
      <c r="AJ6063" s="9">
        <v>0</v>
      </c>
      <c r="AK6063" s="9">
        <v>0</v>
      </c>
      <c r="AL6063" s="9">
        <v>0</v>
      </c>
      <c r="AM6063" s="9">
        <v>0</v>
      </c>
      <c r="AN6063" s="9">
        <v>0</v>
      </c>
      <c r="AO6063" s="9">
        <v>0</v>
      </c>
      <c r="AP6063" s="9">
        <v>0</v>
      </c>
      <c r="AQ6063" s="9">
        <v>0</v>
      </c>
      <c r="AR6063" s="9">
        <v>0</v>
      </c>
      <c r="AS6063" s="9">
        <v>0</v>
      </c>
      <c r="AT6063" s="9">
        <v>0</v>
      </c>
      <c r="AU6063" s="9">
        <v>0</v>
      </c>
      <c r="AV6063" s="9">
        <v>0</v>
      </c>
      <c r="AW6063" s="9">
        <v>0</v>
      </c>
      <c r="AX6063" s="9">
        <v>0</v>
      </c>
      <c r="AY6063" s="9">
        <v>0</v>
      </c>
      <c r="AZ6063" s="9">
        <v>0</v>
      </c>
      <c r="BA6063" s="9">
        <v>0</v>
      </c>
      <c r="BB6063" s="9">
        <v>0</v>
      </c>
      <c r="BC6063" s="9">
        <v>0</v>
      </c>
    </row>
    <row r="6064" spans="2:55" x14ac:dyDescent="0.45">
      <c r="B6064" s="25">
        <v>6057</v>
      </c>
      <c r="D6064" s="9" t="s">
        <v>109</v>
      </c>
      <c r="E6064" s="9">
        <v>0</v>
      </c>
      <c r="F6064" s="9">
        <v>0</v>
      </c>
      <c r="G6064" s="9">
        <v>0</v>
      </c>
      <c r="H6064" s="9">
        <v>0</v>
      </c>
      <c r="I6064" s="9">
        <v>0</v>
      </c>
      <c r="J6064" s="9">
        <v>0</v>
      </c>
      <c r="K6064" s="9">
        <v>0</v>
      </c>
      <c r="L6064" s="9">
        <v>0</v>
      </c>
      <c r="M6064" s="9">
        <v>0</v>
      </c>
      <c r="N6064" s="9">
        <v>0</v>
      </c>
      <c r="O6064" s="9">
        <v>0</v>
      </c>
      <c r="P6064" s="9">
        <v>0</v>
      </c>
      <c r="Q6064" s="9">
        <v>0</v>
      </c>
      <c r="R6064" s="9">
        <v>0</v>
      </c>
      <c r="S6064" s="9">
        <v>0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  <c r="AB6064" s="9">
        <v>0</v>
      </c>
      <c r="AC6064" s="9">
        <v>0</v>
      </c>
      <c r="AD6064" s="9">
        <v>0</v>
      </c>
      <c r="AE6064" s="9">
        <v>0</v>
      </c>
      <c r="AF6064" s="9">
        <v>0</v>
      </c>
      <c r="AG6064" s="9">
        <v>0</v>
      </c>
      <c r="AH6064" s="9">
        <v>0</v>
      </c>
      <c r="AI6064" s="9">
        <v>0</v>
      </c>
      <c r="AJ6064" s="9">
        <v>0</v>
      </c>
      <c r="AK6064" s="9">
        <v>0</v>
      </c>
      <c r="AL6064" s="9">
        <v>0</v>
      </c>
      <c r="AM6064" s="9">
        <v>0</v>
      </c>
      <c r="AN6064" s="9">
        <v>0</v>
      </c>
      <c r="AO6064" s="9">
        <v>0</v>
      </c>
      <c r="AP6064" s="9">
        <v>0</v>
      </c>
      <c r="AQ6064" s="9">
        <v>0</v>
      </c>
      <c r="AR6064" s="9">
        <v>0</v>
      </c>
      <c r="AS6064" s="9">
        <v>0</v>
      </c>
      <c r="AT6064" s="9">
        <v>0</v>
      </c>
      <c r="AU6064" s="9">
        <v>0</v>
      </c>
      <c r="AV6064" s="9">
        <v>0</v>
      </c>
      <c r="AW6064" s="9">
        <v>0</v>
      </c>
      <c r="AX6064" s="9">
        <v>0</v>
      </c>
      <c r="AY6064" s="9">
        <v>0</v>
      </c>
      <c r="AZ6064" s="9">
        <v>0</v>
      </c>
      <c r="BA6064" s="9">
        <v>0</v>
      </c>
      <c r="BB6064" s="9">
        <v>0</v>
      </c>
      <c r="BC6064" s="9">
        <v>0</v>
      </c>
    </row>
    <row r="6065" spans="2:55" x14ac:dyDescent="0.45">
      <c r="B6065" s="25">
        <v>6058</v>
      </c>
      <c r="D6065" s="9" t="s">
        <v>110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  <c r="J6065" s="9">
        <v>0</v>
      </c>
      <c r="K6065" s="9">
        <v>0</v>
      </c>
      <c r="L6065" s="9">
        <v>5</v>
      </c>
      <c r="M6065" s="9">
        <v>0</v>
      </c>
      <c r="N6065" s="9">
        <v>0</v>
      </c>
      <c r="O6065" s="9">
        <v>0</v>
      </c>
      <c r="P6065" s="9">
        <v>0</v>
      </c>
      <c r="Q6065" s="9">
        <v>0</v>
      </c>
      <c r="R6065" s="9">
        <v>0</v>
      </c>
      <c r="S6065" s="9">
        <v>0</v>
      </c>
      <c r="T6065" s="9">
        <v>0</v>
      </c>
      <c r="U6065" s="9">
        <v>0</v>
      </c>
      <c r="V6065" s="9">
        <v>0</v>
      </c>
      <c r="W6065" s="9">
        <v>0</v>
      </c>
      <c r="X6065" s="9">
        <v>0</v>
      </c>
      <c r="Y6065" s="9">
        <v>0</v>
      </c>
      <c r="Z6065" s="9">
        <v>0</v>
      </c>
      <c r="AA6065" s="9">
        <v>0</v>
      </c>
      <c r="AB6065" s="9">
        <v>0</v>
      </c>
      <c r="AC6065" s="9">
        <v>0</v>
      </c>
      <c r="AD6065" s="9">
        <v>0</v>
      </c>
      <c r="AE6065" s="9">
        <v>0</v>
      </c>
      <c r="AF6065" s="9">
        <v>0</v>
      </c>
      <c r="AG6065" s="9">
        <v>0</v>
      </c>
      <c r="AH6065" s="9">
        <v>0</v>
      </c>
      <c r="AI6065" s="9">
        <v>0</v>
      </c>
      <c r="AJ6065" s="9">
        <v>0</v>
      </c>
      <c r="AK6065" s="9">
        <v>0</v>
      </c>
      <c r="AL6065" s="9">
        <v>0</v>
      </c>
      <c r="AM6065" s="9">
        <v>0</v>
      </c>
      <c r="AN6065" s="9">
        <v>0</v>
      </c>
      <c r="AO6065" s="9">
        <v>0</v>
      </c>
      <c r="AP6065" s="9">
        <v>0</v>
      </c>
      <c r="AQ6065" s="9">
        <v>0</v>
      </c>
      <c r="AR6065" s="9">
        <v>0</v>
      </c>
      <c r="AS6065" s="9">
        <v>0</v>
      </c>
      <c r="AT6065" s="9">
        <v>0</v>
      </c>
      <c r="AU6065" s="9">
        <v>0</v>
      </c>
      <c r="AV6065" s="9">
        <v>0</v>
      </c>
      <c r="AW6065" s="9">
        <v>0</v>
      </c>
      <c r="AX6065" s="9">
        <v>0</v>
      </c>
      <c r="AY6065" s="9">
        <v>0</v>
      </c>
      <c r="AZ6065" s="9">
        <v>0</v>
      </c>
      <c r="BA6065" s="9">
        <v>0</v>
      </c>
      <c r="BB6065" s="9">
        <v>0</v>
      </c>
      <c r="BC6065" s="9">
        <v>0</v>
      </c>
    </row>
    <row r="6066" spans="2:55" x14ac:dyDescent="0.45">
      <c r="B6066" s="25">
        <v>6059</v>
      </c>
      <c r="D6066" s="9" t="s">
        <v>111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  <c r="J6066" s="9">
        <v>0</v>
      </c>
      <c r="K6066" s="9">
        <v>0</v>
      </c>
      <c r="L6066" s="9">
        <v>3</v>
      </c>
      <c r="M6066" s="9">
        <v>0</v>
      </c>
      <c r="N6066" s="9">
        <v>0</v>
      </c>
      <c r="O6066" s="9">
        <v>0</v>
      </c>
      <c r="P6066" s="9">
        <v>0</v>
      </c>
      <c r="Q6066" s="9">
        <v>0</v>
      </c>
      <c r="R6066" s="9">
        <v>0</v>
      </c>
      <c r="S6066" s="9">
        <v>0</v>
      </c>
      <c r="T6066" s="9">
        <v>0</v>
      </c>
      <c r="U6066" s="9">
        <v>0</v>
      </c>
      <c r="V6066" s="9">
        <v>0</v>
      </c>
      <c r="W6066" s="9">
        <v>0</v>
      </c>
      <c r="X6066" s="9">
        <v>0</v>
      </c>
      <c r="Y6066" s="9">
        <v>0</v>
      </c>
      <c r="Z6066" s="9">
        <v>0</v>
      </c>
      <c r="AA6066" s="9">
        <v>0</v>
      </c>
      <c r="AB6066" s="9">
        <v>0</v>
      </c>
      <c r="AC6066" s="9">
        <v>0</v>
      </c>
      <c r="AD6066" s="9">
        <v>0</v>
      </c>
      <c r="AE6066" s="9">
        <v>0</v>
      </c>
      <c r="AF6066" s="9">
        <v>0</v>
      </c>
      <c r="AG6066" s="9">
        <v>0</v>
      </c>
      <c r="AH6066" s="9">
        <v>0</v>
      </c>
      <c r="AI6066" s="9">
        <v>0</v>
      </c>
      <c r="AJ6066" s="9">
        <v>0</v>
      </c>
      <c r="AK6066" s="9">
        <v>0</v>
      </c>
      <c r="AL6066" s="9">
        <v>0</v>
      </c>
      <c r="AM6066" s="9">
        <v>0</v>
      </c>
      <c r="AN6066" s="9">
        <v>0</v>
      </c>
      <c r="AO6066" s="9">
        <v>0</v>
      </c>
      <c r="AP6066" s="9">
        <v>0</v>
      </c>
      <c r="AQ6066" s="9">
        <v>0</v>
      </c>
      <c r="AR6066" s="9">
        <v>0</v>
      </c>
      <c r="AS6066" s="9">
        <v>0</v>
      </c>
      <c r="AT6066" s="9">
        <v>0</v>
      </c>
      <c r="AU6066" s="9">
        <v>0</v>
      </c>
      <c r="AV6066" s="9">
        <v>0</v>
      </c>
      <c r="AW6066" s="9">
        <v>0</v>
      </c>
      <c r="AX6066" s="9">
        <v>0</v>
      </c>
      <c r="AY6066" s="9">
        <v>0</v>
      </c>
      <c r="AZ6066" s="9">
        <v>0</v>
      </c>
      <c r="BA6066" s="9">
        <v>0</v>
      </c>
      <c r="BB6066" s="9">
        <v>0</v>
      </c>
      <c r="BC6066" s="9">
        <v>0</v>
      </c>
    </row>
    <row r="6067" spans="2:55" x14ac:dyDescent="0.45">
      <c r="B6067" s="25">
        <v>6060</v>
      </c>
      <c r="D6067" s="9" t="s">
        <v>112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0</v>
      </c>
      <c r="X6067" s="9">
        <v>0</v>
      </c>
      <c r="Y6067" s="9">
        <v>0</v>
      </c>
      <c r="Z6067" s="9">
        <v>0</v>
      </c>
      <c r="AA6067" s="9">
        <v>0</v>
      </c>
      <c r="AB6067" s="9">
        <v>6</v>
      </c>
      <c r="AC6067" s="9">
        <v>0</v>
      </c>
      <c r="AD6067" s="9">
        <v>0</v>
      </c>
      <c r="AE6067" s="9">
        <v>0</v>
      </c>
      <c r="AF6067" s="9">
        <v>0</v>
      </c>
      <c r="AG6067" s="9">
        <v>0</v>
      </c>
      <c r="AH6067" s="9">
        <v>0</v>
      </c>
      <c r="AI6067" s="9">
        <v>0</v>
      </c>
      <c r="AJ6067" s="9">
        <v>0</v>
      </c>
      <c r="AK6067" s="9">
        <v>0</v>
      </c>
      <c r="AL6067" s="9">
        <v>0</v>
      </c>
      <c r="AM6067" s="9">
        <v>0</v>
      </c>
      <c r="AN6067" s="9">
        <v>0</v>
      </c>
      <c r="AO6067" s="9">
        <v>0</v>
      </c>
      <c r="AP6067" s="9">
        <v>0</v>
      </c>
      <c r="AQ6067" s="9">
        <v>0</v>
      </c>
      <c r="AR6067" s="9">
        <v>0</v>
      </c>
      <c r="AS6067" s="9">
        <v>0</v>
      </c>
      <c r="AT6067" s="9">
        <v>0</v>
      </c>
      <c r="AU6067" s="9">
        <v>0</v>
      </c>
      <c r="AV6067" s="9">
        <v>0</v>
      </c>
      <c r="AW6067" s="9">
        <v>0</v>
      </c>
      <c r="AX6067" s="9">
        <v>0</v>
      </c>
      <c r="AY6067" s="9">
        <v>0</v>
      </c>
      <c r="AZ6067" s="9">
        <v>0</v>
      </c>
      <c r="BA6067" s="9">
        <v>0</v>
      </c>
      <c r="BB6067" s="9">
        <v>0</v>
      </c>
      <c r="BC6067" s="9">
        <v>0</v>
      </c>
    </row>
    <row r="6068" spans="2:55" x14ac:dyDescent="0.45">
      <c r="B6068" s="25">
        <v>6061</v>
      </c>
      <c r="D6068" s="9" t="s">
        <v>113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  <c r="J6068" s="9">
        <v>0</v>
      </c>
      <c r="K6068" s="9">
        <v>0</v>
      </c>
      <c r="L6068" s="9">
        <v>0</v>
      </c>
      <c r="M6068" s="9">
        <v>0</v>
      </c>
      <c r="N6068" s="9">
        <v>0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0</v>
      </c>
      <c r="X6068" s="9">
        <v>0</v>
      </c>
      <c r="Y6068" s="9">
        <v>0</v>
      </c>
      <c r="Z6068" s="9">
        <v>0</v>
      </c>
      <c r="AA6068" s="9">
        <v>0</v>
      </c>
      <c r="AB6068" s="9">
        <v>0</v>
      </c>
      <c r="AC6068" s="9">
        <v>0</v>
      </c>
      <c r="AD6068" s="9">
        <v>0</v>
      </c>
      <c r="AE6068" s="9">
        <v>0</v>
      </c>
      <c r="AF6068" s="9">
        <v>0</v>
      </c>
      <c r="AG6068" s="9">
        <v>0</v>
      </c>
      <c r="AH6068" s="9">
        <v>0</v>
      </c>
      <c r="AI6068" s="9">
        <v>0</v>
      </c>
      <c r="AJ6068" s="9">
        <v>0</v>
      </c>
      <c r="AK6068" s="9">
        <v>0</v>
      </c>
      <c r="AL6068" s="9">
        <v>0</v>
      </c>
      <c r="AM6068" s="9">
        <v>0</v>
      </c>
      <c r="AN6068" s="9">
        <v>0</v>
      </c>
      <c r="AO6068" s="9">
        <v>0</v>
      </c>
      <c r="AP6068" s="9">
        <v>0</v>
      </c>
      <c r="AQ6068" s="9">
        <v>0</v>
      </c>
      <c r="AR6068" s="9">
        <v>0</v>
      </c>
      <c r="AS6068" s="9">
        <v>0</v>
      </c>
      <c r="AT6068" s="9">
        <v>0</v>
      </c>
      <c r="AU6068" s="9">
        <v>0</v>
      </c>
      <c r="AV6068" s="9">
        <v>0</v>
      </c>
      <c r="AW6068" s="9">
        <v>0</v>
      </c>
      <c r="AX6068" s="9">
        <v>0</v>
      </c>
      <c r="AY6068" s="9">
        <v>0</v>
      </c>
      <c r="AZ6068" s="9">
        <v>0</v>
      </c>
      <c r="BA6068" s="9">
        <v>0</v>
      </c>
      <c r="BB6068" s="9">
        <v>0</v>
      </c>
      <c r="BC6068" s="9">
        <v>0</v>
      </c>
    </row>
    <row r="6069" spans="2:55" x14ac:dyDescent="0.45">
      <c r="B6069" s="25">
        <v>6062</v>
      </c>
      <c r="D6069" s="9" t="s">
        <v>114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0</v>
      </c>
      <c r="X6069" s="9">
        <v>0</v>
      </c>
      <c r="Y6069" s="9">
        <v>0</v>
      </c>
      <c r="Z6069" s="9">
        <v>0</v>
      </c>
      <c r="AA6069" s="9">
        <v>0</v>
      </c>
      <c r="AB6069" s="9">
        <v>0</v>
      </c>
      <c r="AC6069" s="9">
        <v>0</v>
      </c>
      <c r="AD6069" s="9">
        <v>0</v>
      </c>
      <c r="AE6069" s="9">
        <v>0</v>
      </c>
      <c r="AF6069" s="9">
        <v>0</v>
      </c>
      <c r="AG6069" s="9">
        <v>0</v>
      </c>
      <c r="AH6069" s="9">
        <v>0</v>
      </c>
      <c r="AI6069" s="9">
        <v>0</v>
      </c>
      <c r="AJ6069" s="9">
        <v>0</v>
      </c>
      <c r="AK6069" s="9">
        <v>0</v>
      </c>
      <c r="AL6069" s="9">
        <v>0</v>
      </c>
      <c r="AM6069" s="9">
        <v>0</v>
      </c>
      <c r="AN6069" s="9">
        <v>0</v>
      </c>
      <c r="AO6069" s="9">
        <v>0</v>
      </c>
      <c r="AP6069" s="9">
        <v>0</v>
      </c>
      <c r="AQ6069" s="9">
        <v>0</v>
      </c>
      <c r="AR6069" s="9">
        <v>0</v>
      </c>
      <c r="AS6069" s="9">
        <v>0</v>
      </c>
      <c r="AT6069" s="9">
        <v>0</v>
      </c>
      <c r="AU6069" s="9">
        <v>0</v>
      </c>
      <c r="AV6069" s="9">
        <v>0</v>
      </c>
      <c r="AW6069" s="9">
        <v>0</v>
      </c>
      <c r="AX6069" s="9">
        <v>0</v>
      </c>
      <c r="AY6069" s="9">
        <v>0</v>
      </c>
      <c r="AZ6069" s="9">
        <v>0</v>
      </c>
      <c r="BA6069" s="9">
        <v>0</v>
      </c>
      <c r="BB6069" s="9">
        <v>0</v>
      </c>
      <c r="BC6069" s="9">
        <v>0</v>
      </c>
    </row>
    <row r="6070" spans="2:55" x14ac:dyDescent="0.45">
      <c r="B6070" s="25">
        <v>6063</v>
      </c>
      <c r="D6070" s="9" t="s">
        <v>115</v>
      </c>
      <c r="E6070" s="9">
        <v>0</v>
      </c>
      <c r="F6070" s="9">
        <v>0</v>
      </c>
      <c r="G6070" s="9">
        <v>0</v>
      </c>
      <c r="H6070" s="9">
        <v>0</v>
      </c>
      <c r="I6070" s="9">
        <v>0</v>
      </c>
      <c r="J6070" s="9">
        <v>0</v>
      </c>
      <c r="K6070" s="9">
        <v>0</v>
      </c>
      <c r="L6070" s="9">
        <v>0</v>
      </c>
      <c r="M6070" s="9">
        <v>0</v>
      </c>
      <c r="N6070" s="9">
        <v>0</v>
      </c>
      <c r="O6070" s="9">
        <v>0</v>
      </c>
      <c r="P6070" s="9">
        <v>0</v>
      </c>
      <c r="Q6070" s="9">
        <v>20</v>
      </c>
      <c r="R6070" s="9">
        <v>0</v>
      </c>
      <c r="S6070" s="9">
        <v>0</v>
      </c>
      <c r="T6070" s="9">
        <v>0</v>
      </c>
      <c r="U6070" s="9">
        <v>0</v>
      </c>
      <c r="V6070" s="9">
        <v>0</v>
      </c>
      <c r="W6070" s="9">
        <v>0</v>
      </c>
      <c r="X6070" s="9">
        <v>0</v>
      </c>
      <c r="Y6070" s="9">
        <v>0</v>
      </c>
      <c r="Z6070" s="9">
        <v>0</v>
      </c>
      <c r="AA6070" s="9">
        <v>0</v>
      </c>
      <c r="AB6070" s="9">
        <v>38</v>
      </c>
      <c r="AC6070" s="9">
        <v>0</v>
      </c>
      <c r="AD6070" s="9">
        <v>0</v>
      </c>
      <c r="AE6070" s="9">
        <v>0</v>
      </c>
      <c r="AF6070" s="9">
        <v>0</v>
      </c>
      <c r="AG6070" s="9">
        <v>0</v>
      </c>
      <c r="AH6070" s="9">
        <v>0</v>
      </c>
      <c r="AI6070" s="9">
        <v>0</v>
      </c>
      <c r="AJ6070" s="9">
        <v>0</v>
      </c>
      <c r="AK6070" s="9">
        <v>0</v>
      </c>
      <c r="AL6070" s="9">
        <v>0</v>
      </c>
      <c r="AM6070" s="9">
        <v>0</v>
      </c>
      <c r="AN6070" s="9">
        <v>0</v>
      </c>
      <c r="AO6070" s="9">
        <v>0</v>
      </c>
      <c r="AP6070" s="9">
        <v>0</v>
      </c>
      <c r="AQ6070" s="9">
        <v>0</v>
      </c>
      <c r="AR6070" s="9">
        <v>0</v>
      </c>
      <c r="AS6070" s="9">
        <v>0</v>
      </c>
      <c r="AT6070" s="9">
        <v>0</v>
      </c>
      <c r="AU6070" s="9">
        <v>0</v>
      </c>
      <c r="AV6070" s="9">
        <v>0</v>
      </c>
      <c r="AW6070" s="9">
        <v>0</v>
      </c>
      <c r="AX6070" s="9">
        <v>0</v>
      </c>
      <c r="AY6070" s="9">
        <v>0</v>
      </c>
      <c r="AZ6070" s="9">
        <v>0</v>
      </c>
      <c r="BA6070" s="9">
        <v>0</v>
      </c>
      <c r="BB6070" s="9">
        <v>0</v>
      </c>
      <c r="BC6070" s="9">
        <v>0</v>
      </c>
    </row>
    <row r="6071" spans="2:55" x14ac:dyDescent="0.45">
      <c r="B6071" s="25">
        <v>6064</v>
      </c>
      <c r="D6071" s="9" t="s">
        <v>116</v>
      </c>
      <c r="E6071" s="9">
        <v>0</v>
      </c>
      <c r="F6071" s="9">
        <v>0</v>
      </c>
      <c r="G6071" s="9">
        <v>0</v>
      </c>
      <c r="H6071" s="9">
        <v>4</v>
      </c>
      <c r="I6071" s="9">
        <v>0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3</v>
      </c>
      <c r="R6071" s="9">
        <v>0</v>
      </c>
      <c r="S6071" s="9">
        <v>0</v>
      </c>
      <c r="T6071" s="9">
        <v>0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  <c r="AC6071" s="9">
        <v>0</v>
      </c>
      <c r="AD6071" s="9">
        <v>0</v>
      </c>
      <c r="AE6071" s="9">
        <v>0</v>
      </c>
      <c r="AF6071" s="9">
        <v>0</v>
      </c>
      <c r="AG6071" s="9">
        <v>0</v>
      </c>
      <c r="AH6071" s="9">
        <v>0</v>
      </c>
      <c r="AI6071" s="9">
        <v>0</v>
      </c>
      <c r="AJ6071" s="9">
        <v>0</v>
      </c>
      <c r="AK6071" s="9">
        <v>0</v>
      </c>
      <c r="AL6071" s="9">
        <v>0</v>
      </c>
      <c r="AM6071" s="9">
        <v>0</v>
      </c>
      <c r="AN6071" s="9">
        <v>0</v>
      </c>
      <c r="AO6071" s="9">
        <v>0</v>
      </c>
      <c r="AP6071" s="9">
        <v>0</v>
      </c>
      <c r="AQ6071" s="9">
        <v>0</v>
      </c>
      <c r="AR6071" s="9">
        <v>0</v>
      </c>
      <c r="AS6071" s="9">
        <v>0</v>
      </c>
      <c r="AT6071" s="9">
        <v>0</v>
      </c>
      <c r="AU6071" s="9">
        <v>0</v>
      </c>
      <c r="AV6071" s="9">
        <v>0</v>
      </c>
      <c r="AW6071" s="9">
        <v>0</v>
      </c>
      <c r="AX6071" s="9">
        <v>0</v>
      </c>
      <c r="AY6071" s="9">
        <v>0</v>
      </c>
      <c r="AZ6071" s="9">
        <v>0</v>
      </c>
      <c r="BA6071" s="9">
        <v>0</v>
      </c>
      <c r="BB6071" s="9">
        <v>0</v>
      </c>
      <c r="BC6071" s="9">
        <v>0</v>
      </c>
    </row>
    <row r="6072" spans="2:55" x14ac:dyDescent="0.45">
      <c r="B6072" s="25">
        <v>6065</v>
      </c>
      <c r="D6072" s="9" t="s">
        <v>117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0</v>
      </c>
      <c r="L6072" s="9">
        <v>0</v>
      </c>
      <c r="M6072" s="9">
        <v>0</v>
      </c>
      <c r="N6072" s="9">
        <v>0</v>
      </c>
      <c r="O6072" s="9">
        <v>0</v>
      </c>
      <c r="P6072" s="9">
        <v>0</v>
      </c>
      <c r="Q6072" s="9">
        <v>0</v>
      </c>
      <c r="R6072" s="9">
        <v>0</v>
      </c>
      <c r="S6072" s="9">
        <v>0</v>
      </c>
      <c r="T6072" s="9">
        <v>0</v>
      </c>
      <c r="U6072" s="9">
        <v>0</v>
      </c>
      <c r="V6072" s="9">
        <v>0</v>
      </c>
      <c r="W6072" s="9">
        <v>0</v>
      </c>
      <c r="X6072" s="9">
        <v>0</v>
      </c>
      <c r="Y6072" s="9">
        <v>0</v>
      </c>
      <c r="Z6072" s="9">
        <v>0</v>
      </c>
      <c r="AA6072" s="9">
        <v>0</v>
      </c>
      <c r="AB6072" s="9">
        <v>0</v>
      </c>
      <c r="AC6072" s="9">
        <v>0</v>
      </c>
      <c r="AD6072" s="9">
        <v>0</v>
      </c>
      <c r="AE6072" s="9">
        <v>0</v>
      </c>
      <c r="AF6072" s="9">
        <v>0</v>
      </c>
      <c r="AG6072" s="9">
        <v>0</v>
      </c>
      <c r="AH6072" s="9">
        <v>0</v>
      </c>
      <c r="AI6072" s="9">
        <v>0</v>
      </c>
      <c r="AJ6072" s="9">
        <v>0</v>
      </c>
      <c r="AK6072" s="9">
        <v>0</v>
      </c>
      <c r="AL6072" s="9">
        <v>0</v>
      </c>
      <c r="AM6072" s="9">
        <v>0</v>
      </c>
      <c r="AN6072" s="9">
        <v>0</v>
      </c>
      <c r="AO6072" s="9">
        <v>0</v>
      </c>
      <c r="AP6072" s="9">
        <v>0</v>
      </c>
      <c r="AQ6072" s="9">
        <v>0</v>
      </c>
      <c r="AR6072" s="9">
        <v>0</v>
      </c>
      <c r="AS6072" s="9">
        <v>0</v>
      </c>
      <c r="AT6072" s="9">
        <v>0</v>
      </c>
      <c r="AU6072" s="9">
        <v>0</v>
      </c>
      <c r="AV6072" s="9">
        <v>0</v>
      </c>
      <c r="AW6072" s="9">
        <v>0</v>
      </c>
      <c r="AX6072" s="9">
        <v>0</v>
      </c>
      <c r="AY6072" s="9">
        <v>0</v>
      </c>
      <c r="AZ6072" s="9">
        <v>0</v>
      </c>
      <c r="BA6072" s="9">
        <v>0</v>
      </c>
      <c r="BB6072" s="9">
        <v>0</v>
      </c>
      <c r="BC6072" s="9">
        <v>0</v>
      </c>
    </row>
    <row r="6073" spans="2:55" x14ac:dyDescent="0.45">
      <c r="B6073" s="25">
        <v>6066</v>
      </c>
      <c r="D6073" s="9" t="s">
        <v>118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0</v>
      </c>
      <c r="Z6073" s="9">
        <v>0</v>
      </c>
      <c r="AA6073" s="9">
        <v>0</v>
      </c>
      <c r="AB6073" s="9">
        <v>0</v>
      </c>
      <c r="AC6073" s="9">
        <v>0</v>
      </c>
      <c r="AD6073" s="9">
        <v>5</v>
      </c>
      <c r="AE6073" s="9">
        <v>0</v>
      </c>
      <c r="AF6073" s="9">
        <v>0</v>
      </c>
      <c r="AG6073" s="9">
        <v>0</v>
      </c>
      <c r="AH6073" s="9">
        <v>0</v>
      </c>
      <c r="AI6073" s="9">
        <v>0</v>
      </c>
      <c r="AJ6073" s="9">
        <v>0</v>
      </c>
      <c r="AK6073" s="9">
        <v>0</v>
      </c>
      <c r="AL6073" s="9">
        <v>0</v>
      </c>
      <c r="AM6073" s="9">
        <v>0</v>
      </c>
      <c r="AN6073" s="9">
        <v>0</v>
      </c>
      <c r="AO6073" s="9">
        <v>0</v>
      </c>
      <c r="AP6073" s="9">
        <v>0</v>
      </c>
      <c r="AQ6073" s="9">
        <v>0</v>
      </c>
      <c r="AR6073" s="9">
        <v>0</v>
      </c>
      <c r="AS6073" s="9">
        <v>0</v>
      </c>
      <c r="AT6073" s="9">
        <v>0</v>
      </c>
      <c r="AU6073" s="9">
        <v>0</v>
      </c>
      <c r="AV6073" s="9">
        <v>0</v>
      </c>
      <c r="AW6073" s="9">
        <v>0</v>
      </c>
      <c r="AX6073" s="9">
        <v>0</v>
      </c>
      <c r="AY6073" s="9">
        <v>0</v>
      </c>
      <c r="AZ6073" s="9">
        <v>0</v>
      </c>
      <c r="BA6073" s="9">
        <v>0</v>
      </c>
      <c r="BB6073" s="9">
        <v>0</v>
      </c>
      <c r="BC6073" s="9">
        <v>0</v>
      </c>
    </row>
    <row r="6074" spans="2:55" x14ac:dyDescent="0.45">
      <c r="B6074" s="25">
        <v>6067</v>
      </c>
      <c r="D6074" s="9" t="s">
        <v>119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0</v>
      </c>
      <c r="N6074" s="9">
        <v>0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0</v>
      </c>
      <c r="V6074" s="9">
        <v>0</v>
      </c>
      <c r="W6074" s="9">
        <v>0</v>
      </c>
      <c r="X6074" s="9">
        <v>0</v>
      </c>
      <c r="Y6074" s="9">
        <v>0</v>
      </c>
      <c r="Z6074" s="9">
        <v>0</v>
      </c>
      <c r="AA6074" s="9">
        <v>0</v>
      </c>
      <c r="AB6074" s="9">
        <v>0</v>
      </c>
      <c r="AC6074" s="9">
        <v>0</v>
      </c>
      <c r="AD6074" s="9">
        <v>0</v>
      </c>
      <c r="AE6074" s="9">
        <v>0</v>
      </c>
      <c r="AF6074" s="9">
        <v>0</v>
      </c>
      <c r="AG6074" s="9">
        <v>0</v>
      </c>
      <c r="AH6074" s="9">
        <v>0</v>
      </c>
      <c r="AI6074" s="9">
        <v>0</v>
      </c>
      <c r="AJ6074" s="9">
        <v>0</v>
      </c>
      <c r="AK6074" s="9">
        <v>0</v>
      </c>
      <c r="AL6074" s="9">
        <v>0</v>
      </c>
      <c r="AM6074" s="9">
        <v>0</v>
      </c>
      <c r="AN6074" s="9">
        <v>0</v>
      </c>
      <c r="AO6074" s="9">
        <v>0</v>
      </c>
      <c r="AP6074" s="9">
        <v>0</v>
      </c>
      <c r="AQ6074" s="9">
        <v>0</v>
      </c>
      <c r="AR6074" s="9">
        <v>0</v>
      </c>
      <c r="AS6074" s="9">
        <v>0</v>
      </c>
      <c r="AT6074" s="9">
        <v>0</v>
      </c>
      <c r="AU6074" s="9">
        <v>0</v>
      </c>
      <c r="AV6074" s="9">
        <v>0</v>
      </c>
      <c r="AW6074" s="9">
        <v>0</v>
      </c>
      <c r="AX6074" s="9">
        <v>0</v>
      </c>
      <c r="AY6074" s="9">
        <v>0</v>
      </c>
      <c r="AZ6074" s="9">
        <v>0</v>
      </c>
      <c r="BA6074" s="9">
        <v>0</v>
      </c>
      <c r="BB6074" s="9">
        <v>0</v>
      </c>
      <c r="BC6074" s="9">
        <v>0</v>
      </c>
    </row>
    <row r="6075" spans="2:55" x14ac:dyDescent="0.45">
      <c r="B6075" s="25">
        <v>6068</v>
      </c>
      <c r="D6075" s="9" t="s">
        <v>120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0</v>
      </c>
      <c r="N6075" s="9">
        <v>3</v>
      </c>
      <c r="O6075" s="9">
        <v>0</v>
      </c>
      <c r="P6075" s="9">
        <v>0</v>
      </c>
      <c r="Q6075" s="9">
        <v>0</v>
      </c>
      <c r="R6075" s="9">
        <v>0</v>
      </c>
      <c r="S6075" s="9">
        <v>0</v>
      </c>
      <c r="T6075" s="9">
        <v>0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0</v>
      </c>
      <c r="AB6075" s="9">
        <v>0</v>
      </c>
      <c r="AC6075" s="9">
        <v>3</v>
      </c>
      <c r="AD6075" s="9">
        <v>0</v>
      </c>
      <c r="AE6075" s="9">
        <v>0</v>
      </c>
      <c r="AF6075" s="9">
        <v>0</v>
      </c>
      <c r="AG6075" s="9">
        <v>0</v>
      </c>
      <c r="AH6075" s="9">
        <v>0</v>
      </c>
      <c r="AI6075" s="9">
        <v>0</v>
      </c>
      <c r="AJ6075" s="9">
        <v>0</v>
      </c>
      <c r="AK6075" s="9">
        <v>0</v>
      </c>
      <c r="AL6075" s="9">
        <v>0</v>
      </c>
      <c r="AM6075" s="9">
        <v>5</v>
      </c>
      <c r="AN6075" s="9">
        <v>0</v>
      </c>
      <c r="AO6075" s="9">
        <v>0</v>
      </c>
      <c r="AP6075" s="9">
        <v>0</v>
      </c>
      <c r="AQ6075" s="9">
        <v>0</v>
      </c>
      <c r="AR6075" s="9">
        <v>0</v>
      </c>
      <c r="AS6075" s="9">
        <v>0</v>
      </c>
      <c r="AT6075" s="9">
        <v>0</v>
      </c>
      <c r="AU6075" s="9">
        <v>0</v>
      </c>
      <c r="AV6075" s="9">
        <v>0</v>
      </c>
      <c r="AW6075" s="9">
        <v>0</v>
      </c>
      <c r="AX6075" s="9">
        <v>0</v>
      </c>
      <c r="AY6075" s="9">
        <v>0</v>
      </c>
      <c r="AZ6075" s="9">
        <v>0</v>
      </c>
      <c r="BA6075" s="9">
        <v>0</v>
      </c>
      <c r="BB6075" s="9">
        <v>0</v>
      </c>
      <c r="BC6075" s="9">
        <v>0</v>
      </c>
    </row>
    <row r="6076" spans="2:55" x14ac:dyDescent="0.45">
      <c r="B6076" s="25">
        <v>6069</v>
      </c>
      <c r="D6076" s="9" t="s">
        <v>121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0</v>
      </c>
      <c r="N6076" s="9">
        <v>0</v>
      </c>
      <c r="O6076" s="9">
        <v>0</v>
      </c>
      <c r="P6076" s="9">
        <v>0</v>
      </c>
      <c r="Q6076" s="9">
        <v>0</v>
      </c>
      <c r="R6076" s="9">
        <v>0</v>
      </c>
      <c r="S6076" s="9">
        <v>0</v>
      </c>
      <c r="T6076" s="9">
        <v>0</v>
      </c>
      <c r="U6076" s="9">
        <v>0</v>
      </c>
      <c r="V6076" s="9">
        <v>0</v>
      </c>
      <c r="W6076" s="9">
        <v>0</v>
      </c>
      <c r="X6076" s="9">
        <v>0</v>
      </c>
      <c r="Y6076" s="9">
        <v>0</v>
      </c>
      <c r="Z6076" s="9">
        <v>0</v>
      </c>
      <c r="AA6076" s="9">
        <v>0</v>
      </c>
      <c r="AB6076" s="9">
        <v>0</v>
      </c>
      <c r="AC6076" s="9">
        <v>0</v>
      </c>
      <c r="AD6076" s="9">
        <v>0</v>
      </c>
      <c r="AE6076" s="9">
        <v>0</v>
      </c>
      <c r="AF6076" s="9">
        <v>0</v>
      </c>
      <c r="AG6076" s="9">
        <v>0</v>
      </c>
      <c r="AH6076" s="9">
        <v>0</v>
      </c>
      <c r="AI6076" s="9">
        <v>0</v>
      </c>
      <c r="AJ6076" s="9">
        <v>0</v>
      </c>
      <c r="AK6076" s="9">
        <v>0</v>
      </c>
      <c r="AL6076" s="9">
        <v>0</v>
      </c>
      <c r="AM6076" s="9">
        <v>0</v>
      </c>
      <c r="AN6076" s="9">
        <v>0</v>
      </c>
      <c r="AO6076" s="9">
        <v>0</v>
      </c>
      <c r="AP6076" s="9">
        <v>0</v>
      </c>
      <c r="AQ6076" s="9">
        <v>0</v>
      </c>
      <c r="AR6076" s="9">
        <v>0</v>
      </c>
      <c r="AS6076" s="9">
        <v>0</v>
      </c>
      <c r="AT6076" s="9">
        <v>0</v>
      </c>
      <c r="AU6076" s="9">
        <v>0</v>
      </c>
      <c r="AV6076" s="9">
        <v>0</v>
      </c>
      <c r="AW6076" s="9">
        <v>0</v>
      </c>
      <c r="AX6076" s="9">
        <v>0</v>
      </c>
      <c r="AY6076" s="9">
        <v>0</v>
      </c>
      <c r="AZ6076" s="9">
        <v>0</v>
      </c>
      <c r="BA6076" s="9">
        <v>0</v>
      </c>
      <c r="BB6076" s="9">
        <v>0</v>
      </c>
      <c r="BC6076" s="9">
        <v>0</v>
      </c>
    </row>
    <row r="6077" spans="2:55" x14ac:dyDescent="0.45">
      <c r="B6077" s="25">
        <v>6070</v>
      </c>
      <c r="D6077" s="9" t="s">
        <v>122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  <c r="J6077" s="9">
        <v>0</v>
      </c>
      <c r="K6077" s="9">
        <v>3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0</v>
      </c>
      <c r="V6077" s="9">
        <v>0</v>
      </c>
      <c r="W6077" s="9">
        <v>0</v>
      </c>
      <c r="X6077" s="9">
        <v>0</v>
      </c>
      <c r="Y6077" s="9">
        <v>0</v>
      </c>
      <c r="Z6077" s="9">
        <v>0</v>
      </c>
      <c r="AA6077" s="9">
        <v>0</v>
      </c>
      <c r="AB6077" s="9">
        <v>0</v>
      </c>
      <c r="AC6077" s="9">
        <v>0</v>
      </c>
      <c r="AD6077" s="9">
        <v>0</v>
      </c>
      <c r="AE6077" s="9">
        <v>0</v>
      </c>
      <c r="AF6077" s="9">
        <v>0</v>
      </c>
      <c r="AG6077" s="9">
        <v>0</v>
      </c>
      <c r="AH6077" s="9">
        <v>0</v>
      </c>
      <c r="AI6077" s="9">
        <v>0</v>
      </c>
      <c r="AJ6077" s="9">
        <v>0</v>
      </c>
      <c r="AK6077" s="9">
        <v>0</v>
      </c>
      <c r="AL6077" s="9">
        <v>0</v>
      </c>
      <c r="AM6077" s="9">
        <v>0</v>
      </c>
      <c r="AN6077" s="9">
        <v>0</v>
      </c>
      <c r="AO6077" s="9">
        <v>0</v>
      </c>
      <c r="AP6077" s="9">
        <v>0</v>
      </c>
      <c r="AQ6077" s="9">
        <v>0</v>
      </c>
      <c r="AR6077" s="9">
        <v>0</v>
      </c>
      <c r="AS6077" s="9">
        <v>0</v>
      </c>
      <c r="AT6077" s="9">
        <v>0</v>
      </c>
      <c r="AU6077" s="9">
        <v>0</v>
      </c>
      <c r="AV6077" s="9">
        <v>0</v>
      </c>
      <c r="AW6077" s="9">
        <v>0</v>
      </c>
      <c r="AX6077" s="9">
        <v>0</v>
      </c>
      <c r="AY6077" s="9">
        <v>0</v>
      </c>
      <c r="AZ6077" s="9">
        <v>3</v>
      </c>
      <c r="BA6077" s="9">
        <v>0</v>
      </c>
      <c r="BB6077" s="9">
        <v>0</v>
      </c>
      <c r="BC6077" s="9">
        <v>0</v>
      </c>
    </row>
    <row r="6078" spans="2:55" x14ac:dyDescent="0.45">
      <c r="B6078" s="25">
        <v>6071</v>
      </c>
      <c r="D6078" s="9" t="s">
        <v>123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0</v>
      </c>
      <c r="R6078" s="9">
        <v>0</v>
      </c>
      <c r="S6078" s="9">
        <v>0</v>
      </c>
      <c r="T6078" s="9">
        <v>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0</v>
      </c>
      <c r="AB6078" s="9">
        <v>0</v>
      </c>
      <c r="AC6078" s="9">
        <v>0</v>
      </c>
      <c r="AD6078" s="9">
        <v>0</v>
      </c>
      <c r="AE6078" s="9">
        <v>3</v>
      </c>
      <c r="AF6078" s="9">
        <v>0</v>
      </c>
      <c r="AG6078" s="9">
        <v>0</v>
      </c>
      <c r="AH6078" s="9">
        <v>0</v>
      </c>
      <c r="AI6078" s="9">
        <v>0</v>
      </c>
      <c r="AJ6078" s="9">
        <v>0</v>
      </c>
      <c r="AK6078" s="9">
        <v>0</v>
      </c>
      <c r="AL6078" s="9">
        <v>0</v>
      </c>
      <c r="AM6078" s="9">
        <v>0</v>
      </c>
      <c r="AN6078" s="9">
        <v>0</v>
      </c>
      <c r="AO6078" s="9">
        <v>0</v>
      </c>
      <c r="AP6078" s="9">
        <v>0</v>
      </c>
      <c r="AQ6078" s="9">
        <v>0</v>
      </c>
      <c r="AR6078" s="9">
        <v>0</v>
      </c>
      <c r="AS6078" s="9">
        <v>0</v>
      </c>
      <c r="AT6078" s="9">
        <v>0</v>
      </c>
      <c r="AU6078" s="9">
        <v>0</v>
      </c>
      <c r="AV6078" s="9">
        <v>0</v>
      </c>
      <c r="AW6078" s="9">
        <v>0</v>
      </c>
      <c r="AX6078" s="9">
        <v>0</v>
      </c>
      <c r="AY6078" s="9">
        <v>0</v>
      </c>
      <c r="AZ6078" s="9">
        <v>5</v>
      </c>
      <c r="BA6078" s="9">
        <v>0</v>
      </c>
      <c r="BB6078" s="9">
        <v>0</v>
      </c>
      <c r="BC6078" s="9">
        <v>0</v>
      </c>
    </row>
    <row r="6079" spans="2:55" x14ac:dyDescent="0.45">
      <c r="B6079" s="25">
        <v>6072</v>
      </c>
      <c r="D6079" s="9" t="s">
        <v>124</v>
      </c>
      <c r="E6079" s="9">
        <v>0</v>
      </c>
      <c r="F6079" s="9">
        <v>0</v>
      </c>
      <c r="G6079" s="9">
        <v>0</v>
      </c>
      <c r="H6079" s="9">
        <v>0</v>
      </c>
      <c r="I6079" s="9">
        <v>0</v>
      </c>
      <c r="J6079" s="9">
        <v>0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0</v>
      </c>
      <c r="R6079" s="9">
        <v>0</v>
      </c>
      <c r="S6079" s="9">
        <v>0</v>
      </c>
      <c r="T6079" s="9">
        <v>0</v>
      </c>
      <c r="U6079" s="9">
        <v>0</v>
      </c>
      <c r="V6079" s="9">
        <v>0</v>
      </c>
      <c r="W6079" s="9">
        <v>0</v>
      </c>
      <c r="X6079" s="9">
        <v>0</v>
      </c>
      <c r="Y6079" s="9">
        <v>0</v>
      </c>
      <c r="Z6079" s="9">
        <v>0</v>
      </c>
      <c r="AA6079" s="9">
        <v>0</v>
      </c>
      <c r="AB6079" s="9">
        <v>0</v>
      </c>
      <c r="AC6079" s="9">
        <v>0</v>
      </c>
      <c r="AD6079" s="9">
        <v>0</v>
      </c>
      <c r="AE6079" s="9">
        <v>0</v>
      </c>
      <c r="AF6079" s="9">
        <v>0</v>
      </c>
      <c r="AG6079" s="9">
        <v>0</v>
      </c>
      <c r="AH6079" s="9">
        <v>0</v>
      </c>
      <c r="AI6079" s="9">
        <v>0</v>
      </c>
      <c r="AJ6079" s="9">
        <v>0</v>
      </c>
      <c r="AK6079" s="9">
        <v>0</v>
      </c>
      <c r="AL6079" s="9">
        <v>0</v>
      </c>
      <c r="AM6079" s="9">
        <v>0</v>
      </c>
      <c r="AN6079" s="9">
        <v>0</v>
      </c>
      <c r="AO6079" s="9">
        <v>0</v>
      </c>
      <c r="AP6079" s="9">
        <v>0</v>
      </c>
      <c r="AQ6079" s="9">
        <v>0</v>
      </c>
      <c r="AR6079" s="9">
        <v>0</v>
      </c>
      <c r="AS6079" s="9">
        <v>0</v>
      </c>
      <c r="AT6079" s="9">
        <v>0</v>
      </c>
      <c r="AU6079" s="9">
        <v>0</v>
      </c>
      <c r="AV6079" s="9">
        <v>0</v>
      </c>
      <c r="AW6079" s="9">
        <v>0</v>
      </c>
      <c r="AX6079" s="9">
        <v>0</v>
      </c>
      <c r="AY6079" s="9">
        <v>0</v>
      </c>
      <c r="AZ6079" s="9">
        <v>0</v>
      </c>
      <c r="BA6079" s="9">
        <v>0</v>
      </c>
      <c r="BB6079" s="9">
        <v>0</v>
      </c>
      <c r="BC6079" s="9">
        <v>0</v>
      </c>
    </row>
    <row r="6080" spans="2:55" x14ac:dyDescent="0.45">
      <c r="B6080" s="25">
        <v>6073</v>
      </c>
      <c r="D6080" s="9" t="s">
        <v>125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  <c r="J6080" s="9">
        <v>0</v>
      </c>
      <c r="K6080" s="9">
        <v>0</v>
      </c>
      <c r="L6080" s="9">
        <v>0</v>
      </c>
      <c r="M6080" s="9">
        <v>0</v>
      </c>
      <c r="N6080" s="9">
        <v>0</v>
      </c>
      <c r="O6080" s="9">
        <v>0</v>
      </c>
      <c r="P6080" s="9">
        <v>0</v>
      </c>
      <c r="Q6080" s="9">
        <v>0</v>
      </c>
      <c r="R6080" s="9">
        <v>0</v>
      </c>
      <c r="S6080" s="9">
        <v>0</v>
      </c>
      <c r="T6080" s="9">
        <v>0</v>
      </c>
      <c r="U6080" s="9">
        <v>0</v>
      </c>
      <c r="V6080" s="9">
        <v>0</v>
      </c>
      <c r="W6080" s="9">
        <v>0</v>
      </c>
      <c r="X6080" s="9">
        <v>0</v>
      </c>
      <c r="Y6080" s="9">
        <v>0</v>
      </c>
      <c r="Z6080" s="9">
        <v>0</v>
      </c>
      <c r="AA6080" s="9">
        <v>0</v>
      </c>
      <c r="AB6080" s="9">
        <v>0</v>
      </c>
      <c r="AC6080" s="9">
        <v>0</v>
      </c>
      <c r="AD6080" s="9">
        <v>0</v>
      </c>
      <c r="AE6080" s="9">
        <v>0</v>
      </c>
      <c r="AF6080" s="9">
        <v>0</v>
      </c>
      <c r="AG6080" s="9">
        <v>0</v>
      </c>
      <c r="AH6080" s="9">
        <v>0</v>
      </c>
      <c r="AI6080" s="9">
        <v>0</v>
      </c>
      <c r="AJ6080" s="9">
        <v>0</v>
      </c>
      <c r="AK6080" s="9">
        <v>0</v>
      </c>
      <c r="AL6080" s="9">
        <v>0</v>
      </c>
      <c r="AM6080" s="9">
        <v>0</v>
      </c>
      <c r="AN6080" s="9">
        <v>0</v>
      </c>
      <c r="AO6080" s="9">
        <v>0</v>
      </c>
      <c r="AP6080" s="9">
        <v>0</v>
      </c>
      <c r="AQ6080" s="9">
        <v>0</v>
      </c>
      <c r="AR6080" s="9">
        <v>0</v>
      </c>
      <c r="AS6080" s="9">
        <v>0</v>
      </c>
      <c r="AT6080" s="9">
        <v>0</v>
      </c>
      <c r="AU6080" s="9">
        <v>0</v>
      </c>
      <c r="AV6080" s="9">
        <v>0</v>
      </c>
      <c r="AW6080" s="9">
        <v>0</v>
      </c>
      <c r="AX6080" s="9">
        <v>0</v>
      </c>
      <c r="AY6080" s="9">
        <v>0</v>
      </c>
      <c r="AZ6080" s="9">
        <v>0</v>
      </c>
      <c r="BA6080" s="9">
        <v>0</v>
      </c>
      <c r="BB6080" s="9">
        <v>0</v>
      </c>
      <c r="BC6080" s="9">
        <v>0</v>
      </c>
    </row>
    <row r="6081" spans="2:55" x14ac:dyDescent="0.45">
      <c r="B6081" s="25">
        <v>6074</v>
      </c>
      <c r="D6081" s="9" t="s">
        <v>126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  <c r="J6081" s="9">
        <v>0</v>
      </c>
      <c r="K6081" s="9">
        <v>5</v>
      </c>
      <c r="L6081" s="9">
        <v>0</v>
      </c>
      <c r="M6081" s="9">
        <v>0</v>
      </c>
      <c r="N6081" s="9">
        <v>0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0</v>
      </c>
      <c r="V6081" s="9">
        <v>0</v>
      </c>
      <c r="W6081" s="9">
        <v>0</v>
      </c>
      <c r="X6081" s="9">
        <v>0</v>
      </c>
      <c r="Y6081" s="9">
        <v>0</v>
      </c>
      <c r="Z6081" s="9">
        <v>0</v>
      </c>
      <c r="AA6081" s="9">
        <v>0</v>
      </c>
      <c r="AB6081" s="9">
        <v>0</v>
      </c>
      <c r="AC6081" s="9">
        <v>0</v>
      </c>
      <c r="AD6081" s="9">
        <v>0</v>
      </c>
      <c r="AE6081" s="9">
        <v>0</v>
      </c>
      <c r="AF6081" s="9">
        <v>0</v>
      </c>
      <c r="AG6081" s="9">
        <v>0</v>
      </c>
      <c r="AH6081" s="9">
        <v>0</v>
      </c>
      <c r="AI6081" s="9">
        <v>0</v>
      </c>
      <c r="AJ6081" s="9">
        <v>0</v>
      </c>
      <c r="AK6081" s="9">
        <v>0</v>
      </c>
      <c r="AL6081" s="9">
        <v>0</v>
      </c>
      <c r="AM6081" s="9">
        <v>0</v>
      </c>
      <c r="AN6081" s="9">
        <v>0</v>
      </c>
      <c r="AO6081" s="9">
        <v>0</v>
      </c>
      <c r="AP6081" s="9">
        <v>0</v>
      </c>
      <c r="AQ6081" s="9">
        <v>0</v>
      </c>
      <c r="AR6081" s="9">
        <v>0</v>
      </c>
      <c r="AS6081" s="9">
        <v>0</v>
      </c>
      <c r="AT6081" s="9">
        <v>0</v>
      </c>
      <c r="AU6081" s="9">
        <v>0</v>
      </c>
      <c r="AV6081" s="9">
        <v>0</v>
      </c>
      <c r="AW6081" s="9">
        <v>0</v>
      </c>
      <c r="AX6081" s="9">
        <v>0</v>
      </c>
      <c r="AY6081" s="9">
        <v>0</v>
      </c>
      <c r="AZ6081" s="9">
        <v>0</v>
      </c>
      <c r="BA6081" s="9">
        <v>0</v>
      </c>
      <c r="BB6081" s="9">
        <v>0</v>
      </c>
      <c r="BC6081" s="9">
        <v>0</v>
      </c>
    </row>
    <row r="6082" spans="2:55" x14ac:dyDescent="0.45">
      <c r="B6082" s="25">
        <v>6075</v>
      </c>
      <c r="D6082" s="9" t="s">
        <v>127</v>
      </c>
      <c r="E6082" s="9">
        <v>0</v>
      </c>
      <c r="F6082" s="9">
        <v>0</v>
      </c>
      <c r="G6082" s="9">
        <v>0</v>
      </c>
      <c r="H6082" s="9">
        <v>0</v>
      </c>
      <c r="I6082" s="9">
        <v>0</v>
      </c>
      <c r="J6082" s="9">
        <v>0</v>
      </c>
      <c r="K6082" s="9">
        <v>0</v>
      </c>
      <c r="L6082" s="9">
        <v>0</v>
      </c>
      <c r="M6082" s="9">
        <v>0</v>
      </c>
      <c r="N6082" s="9">
        <v>0</v>
      </c>
      <c r="O6082" s="9">
        <v>0</v>
      </c>
      <c r="P6082" s="9">
        <v>0</v>
      </c>
      <c r="Q6082" s="9">
        <v>0</v>
      </c>
      <c r="R6082" s="9">
        <v>0</v>
      </c>
      <c r="S6082" s="9">
        <v>0</v>
      </c>
      <c r="T6082" s="9">
        <v>0</v>
      </c>
      <c r="U6082" s="9">
        <v>0</v>
      </c>
      <c r="V6082" s="9">
        <v>0</v>
      </c>
      <c r="W6082" s="9">
        <v>0</v>
      </c>
      <c r="X6082" s="9">
        <v>0</v>
      </c>
      <c r="Y6082" s="9">
        <v>0</v>
      </c>
      <c r="Z6082" s="9">
        <v>0</v>
      </c>
      <c r="AA6082" s="9">
        <v>0</v>
      </c>
      <c r="AB6082" s="9">
        <v>0</v>
      </c>
      <c r="AC6082" s="9">
        <v>0</v>
      </c>
      <c r="AD6082" s="9">
        <v>0</v>
      </c>
      <c r="AE6082" s="9">
        <v>0</v>
      </c>
      <c r="AF6082" s="9">
        <v>0</v>
      </c>
      <c r="AG6082" s="9">
        <v>0</v>
      </c>
      <c r="AH6082" s="9">
        <v>0</v>
      </c>
      <c r="AI6082" s="9">
        <v>0</v>
      </c>
      <c r="AJ6082" s="9">
        <v>0</v>
      </c>
      <c r="AK6082" s="9">
        <v>0</v>
      </c>
      <c r="AL6082" s="9">
        <v>0</v>
      </c>
      <c r="AM6082" s="9">
        <v>0</v>
      </c>
      <c r="AN6082" s="9">
        <v>0</v>
      </c>
      <c r="AO6082" s="9">
        <v>0</v>
      </c>
      <c r="AP6082" s="9">
        <v>0</v>
      </c>
      <c r="AQ6082" s="9">
        <v>0</v>
      </c>
      <c r="AR6082" s="9">
        <v>0</v>
      </c>
      <c r="AS6082" s="9">
        <v>0</v>
      </c>
      <c r="AT6082" s="9">
        <v>0</v>
      </c>
      <c r="AU6082" s="9">
        <v>0</v>
      </c>
      <c r="AV6082" s="9">
        <v>0</v>
      </c>
      <c r="AW6082" s="9">
        <v>0</v>
      </c>
      <c r="AX6082" s="9">
        <v>0</v>
      </c>
      <c r="AY6082" s="9">
        <v>0</v>
      </c>
      <c r="AZ6082" s="9">
        <v>0</v>
      </c>
      <c r="BA6082" s="9">
        <v>0</v>
      </c>
      <c r="BB6082" s="9">
        <v>0</v>
      </c>
      <c r="BC6082" s="9">
        <v>0</v>
      </c>
    </row>
    <row r="6083" spans="2:55" x14ac:dyDescent="0.45">
      <c r="B6083" s="25">
        <v>6076</v>
      </c>
      <c r="D6083" s="9" t="s">
        <v>128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0</v>
      </c>
      <c r="R6083" s="9">
        <v>0</v>
      </c>
      <c r="S6083" s="9">
        <v>0</v>
      </c>
      <c r="T6083" s="9">
        <v>0</v>
      </c>
      <c r="U6083" s="9">
        <v>0</v>
      </c>
      <c r="V6083" s="9">
        <v>0</v>
      </c>
      <c r="W6083" s="9">
        <v>0</v>
      </c>
      <c r="X6083" s="9">
        <v>0</v>
      </c>
      <c r="Y6083" s="9">
        <v>0</v>
      </c>
      <c r="Z6083" s="9">
        <v>0</v>
      </c>
      <c r="AA6083" s="9">
        <v>0</v>
      </c>
      <c r="AB6083" s="9">
        <v>0</v>
      </c>
      <c r="AC6083" s="9">
        <v>0</v>
      </c>
      <c r="AD6083" s="9">
        <v>0</v>
      </c>
      <c r="AE6083" s="9">
        <v>0</v>
      </c>
      <c r="AF6083" s="9">
        <v>0</v>
      </c>
      <c r="AG6083" s="9">
        <v>0</v>
      </c>
      <c r="AH6083" s="9">
        <v>0</v>
      </c>
      <c r="AI6083" s="9">
        <v>0</v>
      </c>
      <c r="AJ6083" s="9">
        <v>0</v>
      </c>
      <c r="AK6083" s="9">
        <v>0</v>
      </c>
      <c r="AL6083" s="9">
        <v>0</v>
      </c>
      <c r="AM6083" s="9">
        <v>0</v>
      </c>
      <c r="AN6083" s="9">
        <v>0</v>
      </c>
      <c r="AO6083" s="9">
        <v>0</v>
      </c>
      <c r="AP6083" s="9">
        <v>0</v>
      </c>
      <c r="AQ6083" s="9">
        <v>0</v>
      </c>
      <c r="AR6083" s="9">
        <v>0</v>
      </c>
      <c r="AS6083" s="9">
        <v>0</v>
      </c>
      <c r="AT6083" s="9">
        <v>0</v>
      </c>
      <c r="AU6083" s="9">
        <v>0</v>
      </c>
      <c r="AV6083" s="9">
        <v>0</v>
      </c>
      <c r="AW6083" s="9">
        <v>0</v>
      </c>
      <c r="AX6083" s="9">
        <v>0</v>
      </c>
      <c r="AY6083" s="9">
        <v>0</v>
      </c>
      <c r="AZ6083" s="9">
        <v>0</v>
      </c>
      <c r="BA6083" s="9">
        <v>0</v>
      </c>
      <c r="BB6083" s="9">
        <v>0</v>
      </c>
      <c r="BC6083" s="9">
        <v>0</v>
      </c>
    </row>
    <row r="6084" spans="2:55" x14ac:dyDescent="0.45">
      <c r="B6084" s="25">
        <v>6077</v>
      </c>
      <c r="D6084" s="9" t="s">
        <v>129</v>
      </c>
      <c r="E6084" s="9">
        <v>0</v>
      </c>
      <c r="F6084" s="9">
        <v>0</v>
      </c>
      <c r="G6084" s="9">
        <v>0</v>
      </c>
      <c r="H6084" s="9">
        <v>0</v>
      </c>
      <c r="I6084" s="9">
        <v>0</v>
      </c>
      <c r="J6084" s="9">
        <v>0</v>
      </c>
      <c r="K6084" s="9">
        <v>0</v>
      </c>
      <c r="L6084" s="9">
        <v>0</v>
      </c>
      <c r="M6084" s="9">
        <v>0</v>
      </c>
      <c r="N6084" s="9">
        <v>0</v>
      </c>
      <c r="O6084" s="9">
        <v>0</v>
      </c>
      <c r="P6084" s="9">
        <v>0</v>
      </c>
      <c r="Q6084" s="9">
        <v>0</v>
      </c>
      <c r="R6084" s="9">
        <v>0</v>
      </c>
      <c r="S6084" s="9">
        <v>0</v>
      </c>
      <c r="T6084" s="9">
        <v>0</v>
      </c>
      <c r="U6084" s="9">
        <v>0</v>
      </c>
      <c r="V6084" s="9">
        <v>0</v>
      </c>
      <c r="W6084" s="9">
        <v>0</v>
      </c>
      <c r="X6084" s="9">
        <v>0</v>
      </c>
      <c r="Y6084" s="9">
        <v>0</v>
      </c>
      <c r="Z6084" s="9">
        <v>0</v>
      </c>
      <c r="AA6084" s="9">
        <v>0</v>
      </c>
      <c r="AB6084" s="9">
        <v>0</v>
      </c>
      <c r="AC6084" s="9">
        <v>5</v>
      </c>
      <c r="AD6084" s="9">
        <v>0</v>
      </c>
      <c r="AE6084" s="9">
        <v>0</v>
      </c>
      <c r="AF6084" s="9">
        <v>0</v>
      </c>
      <c r="AG6084" s="9">
        <v>0</v>
      </c>
      <c r="AH6084" s="9">
        <v>0</v>
      </c>
      <c r="AI6084" s="9">
        <v>0</v>
      </c>
      <c r="AJ6084" s="9">
        <v>0</v>
      </c>
      <c r="AK6084" s="9">
        <v>0</v>
      </c>
      <c r="AL6084" s="9">
        <v>0</v>
      </c>
      <c r="AM6084" s="9">
        <v>0</v>
      </c>
      <c r="AN6084" s="9">
        <v>0</v>
      </c>
      <c r="AO6084" s="9">
        <v>0</v>
      </c>
      <c r="AP6084" s="9">
        <v>0</v>
      </c>
      <c r="AQ6084" s="9">
        <v>0</v>
      </c>
      <c r="AR6084" s="9">
        <v>0</v>
      </c>
      <c r="AS6084" s="9">
        <v>0</v>
      </c>
      <c r="AT6084" s="9">
        <v>0</v>
      </c>
      <c r="AU6084" s="9">
        <v>0</v>
      </c>
      <c r="AV6084" s="9">
        <v>0</v>
      </c>
      <c r="AW6084" s="9">
        <v>0</v>
      </c>
      <c r="AX6084" s="9">
        <v>0</v>
      </c>
      <c r="AY6084" s="9">
        <v>0</v>
      </c>
      <c r="AZ6084" s="9">
        <v>0</v>
      </c>
      <c r="BA6084" s="9">
        <v>0</v>
      </c>
      <c r="BB6084" s="9">
        <v>0</v>
      </c>
      <c r="BC6084" s="9">
        <v>0</v>
      </c>
    </row>
    <row r="6085" spans="2:55" x14ac:dyDescent="0.45">
      <c r="B6085" s="25">
        <v>6078</v>
      </c>
      <c r="D6085" s="9" t="s">
        <v>130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0</v>
      </c>
      <c r="V6085" s="9">
        <v>0</v>
      </c>
      <c r="W6085" s="9">
        <v>0</v>
      </c>
      <c r="X6085" s="9">
        <v>0</v>
      </c>
      <c r="Y6085" s="9">
        <v>0</v>
      </c>
      <c r="Z6085" s="9">
        <v>0</v>
      </c>
      <c r="AA6085" s="9">
        <v>0</v>
      </c>
      <c r="AB6085" s="9">
        <v>0</v>
      </c>
      <c r="AC6085" s="9">
        <v>0</v>
      </c>
      <c r="AD6085" s="9">
        <v>0</v>
      </c>
      <c r="AE6085" s="9">
        <v>0</v>
      </c>
      <c r="AF6085" s="9">
        <v>0</v>
      </c>
      <c r="AG6085" s="9">
        <v>0</v>
      </c>
      <c r="AH6085" s="9">
        <v>0</v>
      </c>
      <c r="AI6085" s="9">
        <v>0</v>
      </c>
      <c r="AJ6085" s="9">
        <v>0</v>
      </c>
      <c r="AK6085" s="9">
        <v>0</v>
      </c>
      <c r="AL6085" s="9">
        <v>0</v>
      </c>
      <c r="AM6085" s="9">
        <v>0</v>
      </c>
      <c r="AN6085" s="9">
        <v>0</v>
      </c>
      <c r="AO6085" s="9">
        <v>0</v>
      </c>
      <c r="AP6085" s="9">
        <v>0</v>
      </c>
      <c r="AQ6085" s="9">
        <v>0</v>
      </c>
      <c r="AR6085" s="9">
        <v>0</v>
      </c>
      <c r="AS6085" s="9">
        <v>0</v>
      </c>
      <c r="AT6085" s="9">
        <v>0</v>
      </c>
      <c r="AU6085" s="9">
        <v>0</v>
      </c>
      <c r="AV6085" s="9">
        <v>0</v>
      </c>
      <c r="AW6085" s="9">
        <v>0</v>
      </c>
      <c r="AX6085" s="9">
        <v>0</v>
      </c>
      <c r="AY6085" s="9">
        <v>0</v>
      </c>
      <c r="AZ6085" s="9">
        <v>0</v>
      </c>
      <c r="BA6085" s="9">
        <v>0</v>
      </c>
      <c r="BB6085" s="9">
        <v>0</v>
      </c>
      <c r="BC6085" s="9">
        <v>0</v>
      </c>
    </row>
    <row r="6086" spans="2:55" x14ac:dyDescent="0.45">
      <c r="B6086" s="25">
        <v>6079</v>
      </c>
      <c r="D6086" s="9" t="s">
        <v>131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  <c r="J6086" s="9">
        <v>0</v>
      </c>
      <c r="K6086" s="9">
        <v>0</v>
      </c>
      <c r="L6086" s="9">
        <v>0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0</v>
      </c>
      <c r="T6086" s="9">
        <v>0</v>
      </c>
      <c r="U6086" s="9">
        <v>0</v>
      </c>
      <c r="V6086" s="9">
        <v>0</v>
      </c>
      <c r="W6086" s="9">
        <v>0</v>
      </c>
      <c r="X6086" s="9">
        <v>0</v>
      </c>
      <c r="Y6086" s="9">
        <v>0</v>
      </c>
      <c r="Z6086" s="9">
        <v>0</v>
      </c>
      <c r="AA6086" s="9">
        <v>0</v>
      </c>
      <c r="AB6086" s="9">
        <v>0</v>
      </c>
      <c r="AC6086" s="9">
        <v>0</v>
      </c>
      <c r="AD6086" s="9">
        <v>0</v>
      </c>
      <c r="AE6086" s="9">
        <v>0</v>
      </c>
      <c r="AF6086" s="9">
        <v>0</v>
      </c>
      <c r="AG6086" s="9">
        <v>0</v>
      </c>
      <c r="AH6086" s="9">
        <v>0</v>
      </c>
      <c r="AI6086" s="9">
        <v>0</v>
      </c>
      <c r="AJ6086" s="9">
        <v>0</v>
      </c>
      <c r="AK6086" s="9">
        <v>0</v>
      </c>
      <c r="AL6086" s="9">
        <v>0</v>
      </c>
      <c r="AM6086" s="9">
        <v>0</v>
      </c>
      <c r="AN6086" s="9">
        <v>0</v>
      </c>
      <c r="AO6086" s="9">
        <v>0</v>
      </c>
      <c r="AP6086" s="9">
        <v>0</v>
      </c>
      <c r="AQ6086" s="9">
        <v>0</v>
      </c>
      <c r="AR6086" s="9">
        <v>0</v>
      </c>
      <c r="AS6086" s="9">
        <v>0</v>
      </c>
      <c r="AT6086" s="9">
        <v>0</v>
      </c>
      <c r="AU6086" s="9">
        <v>0</v>
      </c>
      <c r="AV6086" s="9">
        <v>0</v>
      </c>
      <c r="AW6086" s="9">
        <v>0</v>
      </c>
      <c r="AX6086" s="9">
        <v>0</v>
      </c>
      <c r="AY6086" s="9">
        <v>0</v>
      </c>
      <c r="AZ6086" s="9">
        <v>0</v>
      </c>
      <c r="BA6086" s="9">
        <v>0</v>
      </c>
      <c r="BB6086" s="9">
        <v>0</v>
      </c>
      <c r="BC6086" s="9">
        <v>0</v>
      </c>
    </row>
    <row r="6087" spans="2:55" x14ac:dyDescent="0.45">
      <c r="B6087" s="25">
        <v>6080</v>
      </c>
      <c r="D6087" s="9" t="s">
        <v>132</v>
      </c>
      <c r="E6087" s="9">
        <v>0</v>
      </c>
      <c r="F6087" s="9">
        <v>0</v>
      </c>
      <c r="G6087" s="9">
        <v>0</v>
      </c>
      <c r="H6087" s="9">
        <v>0</v>
      </c>
      <c r="I6087" s="9">
        <v>3</v>
      </c>
      <c r="J6087" s="9">
        <v>0</v>
      </c>
      <c r="K6087" s="9">
        <v>0</v>
      </c>
      <c r="L6087" s="9">
        <v>0</v>
      </c>
      <c r="M6087" s="9">
        <v>0</v>
      </c>
      <c r="N6087" s="9">
        <v>0</v>
      </c>
      <c r="O6087" s="9">
        <v>0</v>
      </c>
      <c r="P6087" s="9">
        <v>0</v>
      </c>
      <c r="Q6087" s="9">
        <v>0</v>
      </c>
      <c r="R6087" s="9">
        <v>0</v>
      </c>
      <c r="S6087" s="9">
        <v>0</v>
      </c>
      <c r="T6087" s="9">
        <v>0</v>
      </c>
      <c r="U6087" s="9">
        <v>0</v>
      </c>
      <c r="V6087" s="9">
        <v>0</v>
      </c>
      <c r="W6087" s="9">
        <v>35</v>
      </c>
      <c r="X6087" s="9">
        <v>0</v>
      </c>
      <c r="Y6087" s="9">
        <v>0</v>
      </c>
      <c r="Z6087" s="9">
        <v>0</v>
      </c>
      <c r="AA6087" s="9">
        <v>0</v>
      </c>
      <c r="AB6087" s="9">
        <v>0</v>
      </c>
      <c r="AC6087" s="9">
        <v>3</v>
      </c>
      <c r="AD6087" s="9">
        <v>0</v>
      </c>
      <c r="AE6087" s="9">
        <v>0</v>
      </c>
      <c r="AF6087" s="9">
        <v>0</v>
      </c>
      <c r="AG6087" s="9">
        <v>0</v>
      </c>
      <c r="AH6087" s="9">
        <v>0</v>
      </c>
      <c r="AI6087" s="9">
        <v>0</v>
      </c>
      <c r="AJ6087" s="9">
        <v>0</v>
      </c>
      <c r="AK6087" s="9">
        <v>0</v>
      </c>
      <c r="AL6087" s="9">
        <v>0</v>
      </c>
      <c r="AM6087" s="9">
        <v>0</v>
      </c>
      <c r="AN6087" s="9">
        <v>0</v>
      </c>
      <c r="AO6087" s="9">
        <v>0</v>
      </c>
      <c r="AP6087" s="9">
        <v>3</v>
      </c>
      <c r="AQ6087" s="9">
        <v>0</v>
      </c>
      <c r="AR6087" s="9">
        <v>0</v>
      </c>
      <c r="AS6087" s="9">
        <v>0</v>
      </c>
      <c r="AT6087" s="9">
        <v>0</v>
      </c>
      <c r="AU6087" s="9">
        <v>0</v>
      </c>
      <c r="AV6087" s="9">
        <v>0</v>
      </c>
      <c r="AW6087" s="9">
        <v>0</v>
      </c>
      <c r="AX6087" s="9">
        <v>4</v>
      </c>
      <c r="AY6087" s="9">
        <v>0</v>
      </c>
      <c r="AZ6087" s="9">
        <v>4</v>
      </c>
      <c r="BA6087" s="9">
        <v>0</v>
      </c>
      <c r="BB6087" s="9">
        <v>6</v>
      </c>
      <c r="BC6087" s="9">
        <v>0</v>
      </c>
    </row>
    <row r="6088" spans="2:55" x14ac:dyDescent="0.45">
      <c r="B6088" s="25">
        <v>6081</v>
      </c>
      <c r="D6088" s="9" t="s">
        <v>133</v>
      </c>
      <c r="E6088" s="9">
        <v>0</v>
      </c>
      <c r="F6088" s="9">
        <v>0</v>
      </c>
      <c r="G6088" s="9">
        <v>0</v>
      </c>
      <c r="H6088" s="9">
        <v>0</v>
      </c>
      <c r="I6088" s="9">
        <v>4</v>
      </c>
      <c r="J6088" s="9">
        <v>0</v>
      </c>
      <c r="K6088" s="9">
        <v>0</v>
      </c>
      <c r="L6088" s="9">
        <v>0</v>
      </c>
      <c r="M6088" s="9">
        <v>0</v>
      </c>
      <c r="N6088" s="9">
        <v>0</v>
      </c>
      <c r="O6088" s="9">
        <v>0</v>
      </c>
      <c r="P6088" s="9">
        <v>0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0</v>
      </c>
      <c r="Z6088" s="9">
        <v>0</v>
      </c>
      <c r="AA6088" s="9">
        <v>0</v>
      </c>
      <c r="AB6088" s="9">
        <v>0</v>
      </c>
      <c r="AC6088" s="9">
        <v>0</v>
      </c>
      <c r="AD6088" s="9">
        <v>0</v>
      </c>
      <c r="AE6088" s="9">
        <v>4</v>
      </c>
      <c r="AF6088" s="9">
        <v>0</v>
      </c>
      <c r="AG6088" s="9">
        <v>0</v>
      </c>
      <c r="AH6088" s="9">
        <v>0</v>
      </c>
      <c r="AI6088" s="9">
        <v>0</v>
      </c>
      <c r="AJ6088" s="9">
        <v>0</v>
      </c>
      <c r="AK6088" s="9">
        <v>0</v>
      </c>
      <c r="AL6088" s="9">
        <v>0</v>
      </c>
      <c r="AM6088" s="9">
        <v>0</v>
      </c>
      <c r="AN6088" s="9">
        <v>0</v>
      </c>
      <c r="AO6088" s="9">
        <v>0</v>
      </c>
      <c r="AP6088" s="9">
        <v>0</v>
      </c>
      <c r="AQ6088" s="9">
        <v>0</v>
      </c>
      <c r="AR6088" s="9">
        <v>0</v>
      </c>
      <c r="AS6088" s="9">
        <v>0</v>
      </c>
      <c r="AT6088" s="9">
        <v>0</v>
      </c>
      <c r="AU6088" s="9">
        <v>0</v>
      </c>
      <c r="AV6088" s="9">
        <v>0</v>
      </c>
      <c r="AW6088" s="9">
        <v>0</v>
      </c>
      <c r="AX6088" s="9">
        <v>0</v>
      </c>
      <c r="AY6088" s="9">
        <v>0</v>
      </c>
      <c r="AZ6088" s="9">
        <v>4</v>
      </c>
      <c r="BA6088" s="9">
        <v>0</v>
      </c>
      <c r="BB6088" s="9">
        <v>0</v>
      </c>
      <c r="BC6088" s="9">
        <v>0</v>
      </c>
    </row>
    <row r="6089" spans="2:55" x14ac:dyDescent="0.45">
      <c r="B6089" s="25">
        <v>6082</v>
      </c>
      <c r="D6089" s="9" t="s">
        <v>134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0</v>
      </c>
      <c r="Z6089" s="9">
        <v>0</v>
      </c>
      <c r="AA6089" s="9">
        <v>0</v>
      </c>
      <c r="AB6089" s="9">
        <v>0</v>
      </c>
      <c r="AC6089" s="9">
        <v>0</v>
      </c>
      <c r="AD6089" s="9">
        <v>0</v>
      </c>
      <c r="AE6089" s="9">
        <v>0</v>
      </c>
      <c r="AF6089" s="9">
        <v>0</v>
      </c>
      <c r="AG6089" s="9">
        <v>0</v>
      </c>
      <c r="AH6089" s="9">
        <v>0</v>
      </c>
      <c r="AI6089" s="9">
        <v>0</v>
      </c>
      <c r="AJ6089" s="9">
        <v>0</v>
      </c>
      <c r="AK6089" s="9">
        <v>0</v>
      </c>
      <c r="AL6089" s="9">
        <v>0</v>
      </c>
      <c r="AM6089" s="9">
        <v>0</v>
      </c>
      <c r="AN6089" s="9">
        <v>0</v>
      </c>
      <c r="AO6089" s="9">
        <v>0</v>
      </c>
      <c r="AP6089" s="9">
        <v>0</v>
      </c>
      <c r="AQ6089" s="9">
        <v>0</v>
      </c>
      <c r="AR6089" s="9">
        <v>0</v>
      </c>
      <c r="AS6089" s="9">
        <v>0</v>
      </c>
      <c r="AT6089" s="9">
        <v>0</v>
      </c>
      <c r="AU6089" s="9">
        <v>0</v>
      </c>
      <c r="AV6089" s="9">
        <v>0</v>
      </c>
      <c r="AW6089" s="9">
        <v>0</v>
      </c>
      <c r="AX6089" s="9">
        <v>0</v>
      </c>
      <c r="AY6089" s="9">
        <v>0</v>
      </c>
      <c r="AZ6089" s="9">
        <v>0</v>
      </c>
      <c r="BA6089" s="9">
        <v>0</v>
      </c>
      <c r="BB6089" s="9">
        <v>0</v>
      </c>
      <c r="BC6089" s="9">
        <v>0</v>
      </c>
    </row>
    <row r="6090" spans="2:55" x14ac:dyDescent="0.45">
      <c r="B6090" s="25">
        <v>6083</v>
      </c>
      <c r="D6090" s="9" t="s">
        <v>135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0</v>
      </c>
      <c r="N6090" s="9">
        <v>0</v>
      </c>
      <c r="O6090" s="9">
        <v>0</v>
      </c>
      <c r="P6090" s="9">
        <v>0</v>
      </c>
      <c r="Q6090" s="9">
        <v>0</v>
      </c>
      <c r="R6090" s="9">
        <v>0</v>
      </c>
      <c r="S6090" s="9">
        <v>0</v>
      </c>
      <c r="T6090" s="9">
        <v>0</v>
      </c>
      <c r="U6090" s="9">
        <v>0</v>
      </c>
      <c r="V6090" s="9">
        <v>0</v>
      </c>
      <c r="W6090" s="9">
        <v>0</v>
      </c>
      <c r="X6090" s="9">
        <v>0</v>
      </c>
      <c r="Y6090" s="9">
        <v>0</v>
      </c>
      <c r="Z6090" s="9">
        <v>0</v>
      </c>
      <c r="AA6090" s="9">
        <v>0</v>
      </c>
      <c r="AB6090" s="9">
        <v>0</v>
      </c>
      <c r="AC6090" s="9">
        <v>0</v>
      </c>
      <c r="AD6090" s="9">
        <v>0</v>
      </c>
      <c r="AE6090" s="9">
        <v>0</v>
      </c>
      <c r="AF6090" s="9">
        <v>0</v>
      </c>
      <c r="AG6090" s="9">
        <v>0</v>
      </c>
      <c r="AH6090" s="9">
        <v>0</v>
      </c>
      <c r="AI6090" s="9">
        <v>0</v>
      </c>
      <c r="AJ6090" s="9">
        <v>0</v>
      </c>
      <c r="AK6090" s="9">
        <v>0</v>
      </c>
      <c r="AL6090" s="9">
        <v>0</v>
      </c>
      <c r="AM6090" s="9">
        <v>0</v>
      </c>
      <c r="AN6090" s="9">
        <v>0</v>
      </c>
      <c r="AO6090" s="9">
        <v>0</v>
      </c>
      <c r="AP6090" s="9">
        <v>0</v>
      </c>
      <c r="AQ6090" s="9">
        <v>0</v>
      </c>
      <c r="AR6090" s="9">
        <v>0</v>
      </c>
      <c r="AS6090" s="9">
        <v>0</v>
      </c>
      <c r="AT6090" s="9">
        <v>0</v>
      </c>
      <c r="AU6090" s="9">
        <v>0</v>
      </c>
      <c r="AV6090" s="9">
        <v>0</v>
      </c>
      <c r="AW6090" s="9">
        <v>0</v>
      </c>
      <c r="AX6090" s="9">
        <v>0</v>
      </c>
      <c r="AY6090" s="9">
        <v>0</v>
      </c>
      <c r="AZ6090" s="9">
        <v>0</v>
      </c>
      <c r="BA6090" s="9">
        <v>0</v>
      </c>
      <c r="BB6090" s="9">
        <v>0</v>
      </c>
      <c r="BC6090" s="9">
        <v>0</v>
      </c>
    </row>
    <row r="6091" spans="2:55" x14ac:dyDescent="0.45">
      <c r="B6091" s="25">
        <v>6084</v>
      </c>
      <c r="D6091" s="9" t="s">
        <v>136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0</v>
      </c>
      <c r="P6091" s="9">
        <v>0</v>
      </c>
      <c r="Q6091" s="9">
        <v>0</v>
      </c>
      <c r="R6091" s="9">
        <v>0</v>
      </c>
      <c r="S6091" s="9">
        <v>0</v>
      </c>
      <c r="T6091" s="9">
        <v>0</v>
      </c>
      <c r="U6091" s="9">
        <v>0</v>
      </c>
      <c r="V6091" s="9">
        <v>0</v>
      </c>
      <c r="W6091" s="9">
        <v>0</v>
      </c>
      <c r="X6091" s="9">
        <v>0</v>
      </c>
      <c r="Y6091" s="9">
        <v>0</v>
      </c>
      <c r="Z6091" s="9">
        <v>0</v>
      </c>
      <c r="AA6091" s="9">
        <v>0</v>
      </c>
      <c r="AB6091" s="9">
        <v>0</v>
      </c>
      <c r="AC6091" s="9">
        <v>0</v>
      </c>
      <c r="AD6091" s="9">
        <v>0</v>
      </c>
      <c r="AE6091" s="9">
        <v>0</v>
      </c>
      <c r="AF6091" s="9">
        <v>0</v>
      </c>
      <c r="AG6091" s="9">
        <v>0</v>
      </c>
      <c r="AH6091" s="9">
        <v>0</v>
      </c>
      <c r="AI6091" s="9">
        <v>0</v>
      </c>
      <c r="AJ6091" s="9">
        <v>0</v>
      </c>
      <c r="AK6091" s="9">
        <v>0</v>
      </c>
      <c r="AL6091" s="9">
        <v>0</v>
      </c>
      <c r="AM6091" s="9">
        <v>0</v>
      </c>
      <c r="AN6091" s="9">
        <v>0</v>
      </c>
      <c r="AO6091" s="9">
        <v>0</v>
      </c>
      <c r="AP6091" s="9">
        <v>0</v>
      </c>
      <c r="AQ6091" s="9">
        <v>0</v>
      </c>
      <c r="AR6091" s="9">
        <v>0</v>
      </c>
      <c r="AS6091" s="9">
        <v>0</v>
      </c>
      <c r="AT6091" s="9">
        <v>0</v>
      </c>
      <c r="AU6091" s="9">
        <v>0</v>
      </c>
      <c r="AV6091" s="9">
        <v>0</v>
      </c>
      <c r="AW6091" s="9">
        <v>0</v>
      </c>
      <c r="AX6091" s="9">
        <v>0</v>
      </c>
      <c r="AY6091" s="9">
        <v>0</v>
      </c>
      <c r="AZ6091" s="9">
        <v>0</v>
      </c>
      <c r="BA6091" s="9">
        <v>0</v>
      </c>
      <c r="BB6091" s="9">
        <v>0</v>
      </c>
      <c r="BC6091" s="9">
        <v>0</v>
      </c>
    </row>
    <row r="6092" spans="2:55" x14ac:dyDescent="0.45">
      <c r="B6092" s="25">
        <v>6085</v>
      </c>
      <c r="D6092" s="9" t="s">
        <v>137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0</v>
      </c>
      <c r="T6092" s="9">
        <v>0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0</v>
      </c>
      <c r="AB6092" s="9">
        <v>0</v>
      </c>
      <c r="AC6092" s="9">
        <v>0</v>
      </c>
      <c r="AD6092" s="9">
        <v>0</v>
      </c>
      <c r="AE6092" s="9">
        <v>0</v>
      </c>
      <c r="AF6092" s="9">
        <v>0</v>
      </c>
      <c r="AG6092" s="9">
        <v>0</v>
      </c>
      <c r="AH6092" s="9">
        <v>0</v>
      </c>
      <c r="AI6092" s="9">
        <v>0</v>
      </c>
      <c r="AJ6092" s="9">
        <v>0</v>
      </c>
      <c r="AK6092" s="9">
        <v>0</v>
      </c>
      <c r="AL6092" s="9">
        <v>0</v>
      </c>
      <c r="AM6092" s="9">
        <v>0</v>
      </c>
      <c r="AN6092" s="9">
        <v>0</v>
      </c>
      <c r="AO6092" s="9">
        <v>0</v>
      </c>
      <c r="AP6092" s="9">
        <v>0</v>
      </c>
      <c r="AQ6092" s="9">
        <v>0</v>
      </c>
      <c r="AR6092" s="9">
        <v>0</v>
      </c>
      <c r="AS6092" s="9">
        <v>0</v>
      </c>
      <c r="AT6092" s="9">
        <v>0</v>
      </c>
      <c r="AU6092" s="9">
        <v>0</v>
      </c>
      <c r="AV6092" s="9">
        <v>0</v>
      </c>
      <c r="AW6092" s="9">
        <v>0</v>
      </c>
      <c r="AX6092" s="9">
        <v>0</v>
      </c>
      <c r="AY6092" s="9">
        <v>0</v>
      </c>
      <c r="AZ6092" s="9">
        <v>0</v>
      </c>
      <c r="BA6092" s="9">
        <v>0</v>
      </c>
      <c r="BB6092" s="9">
        <v>0</v>
      </c>
      <c r="BC6092" s="9">
        <v>0</v>
      </c>
    </row>
    <row r="6093" spans="2:55" x14ac:dyDescent="0.45">
      <c r="B6093" s="25">
        <v>6086</v>
      </c>
      <c r="D6093" s="9" t="s">
        <v>138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0</v>
      </c>
      <c r="Z6093" s="9">
        <v>0</v>
      </c>
      <c r="AA6093" s="9">
        <v>0</v>
      </c>
      <c r="AB6093" s="9">
        <v>0</v>
      </c>
      <c r="AC6093" s="9">
        <v>0</v>
      </c>
      <c r="AD6093" s="9">
        <v>0</v>
      </c>
      <c r="AE6093" s="9">
        <v>0</v>
      </c>
      <c r="AF6093" s="9">
        <v>0</v>
      </c>
      <c r="AG6093" s="9">
        <v>0</v>
      </c>
      <c r="AH6093" s="9">
        <v>0</v>
      </c>
      <c r="AI6093" s="9">
        <v>0</v>
      </c>
      <c r="AJ6093" s="9">
        <v>0</v>
      </c>
      <c r="AK6093" s="9">
        <v>0</v>
      </c>
      <c r="AL6093" s="9">
        <v>0</v>
      </c>
      <c r="AM6093" s="9">
        <v>0</v>
      </c>
      <c r="AN6093" s="9">
        <v>0</v>
      </c>
      <c r="AO6093" s="9">
        <v>0</v>
      </c>
      <c r="AP6093" s="9">
        <v>0</v>
      </c>
      <c r="AQ6093" s="9">
        <v>0</v>
      </c>
      <c r="AR6093" s="9">
        <v>0</v>
      </c>
      <c r="AS6093" s="9">
        <v>0</v>
      </c>
      <c r="AT6093" s="9">
        <v>0</v>
      </c>
      <c r="AU6093" s="9">
        <v>0</v>
      </c>
      <c r="AV6093" s="9">
        <v>0</v>
      </c>
      <c r="AW6093" s="9">
        <v>0</v>
      </c>
      <c r="AX6093" s="9">
        <v>0</v>
      </c>
      <c r="AY6093" s="9">
        <v>0</v>
      </c>
      <c r="AZ6093" s="9">
        <v>0</v>
      </c>
      <c r="BA6093" s="9">
        <v>0</v>
      </c>
      <c r="BB6093" s="9">
        <v>0</v>
      </c>
      <c r="BC6093" s="9">
        <v>0</v>
      </c>
    </row>
    <row r="6094" spans="2:55" x14ac:dyDescent="0.45">
      <c r="B6094" s="25">
        <v>6087</v>
      </c>
      <c r="D6094" s="9" t="s">
        <v>139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0</v>
      </c>
      <c r="P6094" s="9">
        <v>0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0</v>
      </c>
      <c r="X6094" s="9">
        <v>0</v>
      </c>
      <c r="Y6094" s="9">
        <v>0</v>
      </c>
      <c r="Z6094" s="9">
        <v>0</v>
      </c>
      <c r="AA6094" s="9">
        <v>0</v>
      </c>
      <c r="AB6094" s="9">
        <v>0</v>
      </c>
      <c r="AC6094" s="9">
        <v>0</v>
      </c>
      <c r="AD6094" s="9">
        <v>0</v>
      </c>
      <c r="AE6094" s="9">
        <v>0</v>
      </c>
      <c r="AF6094" s="9">
        <v>0</v>
      </c>
      <c r="AG6094" s="9">
        <v>0</v>
      </c>
      <c r="AH6094" s="9">
        <v>0</v>
      </c>
      <c r="AI6094" s="9">
        <v>0</v>
      </c>
      <c r="AJ6094" s="9">
        <v>0</v>
      </c>
      <c r="AK6094" s="9">
        <v>0</v>
      </c>
      <c r="AL6094" s="9">
        <v>0</v>
      </c>
      <c r="AM6094" s="9">
        <v>0</v>
      </c>
      <c r="AN6094" s="9">
        <v>0</v>
      </c>
      <c r="AO6094" s="9">
        <v>0</v>
      </c>
      <c r="AP6094" s="9">
        <v>0</v>
      </c>
      <c r="AQ6094" s="9">
        <v>0</v>
      </c>
      <c r="AR6094" s="9">
        <v>0</v>
      </c>
      <c r="AS6094" s="9">
        <v>0</v>
      </c>
      <c r="AT6094" s="9">
        <v>0</v>
      </c>
      <c r="AU6094" s="9">
        <v>3</v>
      </c>
      <c r="AV6094" s="9">
        <v>0</v>
      </c>
      <c r="AW6094" s="9">
        <v>0</v>
      </c>
      <c r="AX6094" s="9">
        <v>0</v>
      </c>
      <c r="AY6094" s="9">
        <v>0</v>
      </c>
      <c r="AZ6094" s="9">
        <v>0</v>
      </c>
      <c r="BA6094" s="9">
        <v>0</v>
      </c>
      <c r="BB6094" s="9">
        <v>0</v>
      </c>
      <c r="BC6094" s="9">
        <v>0</v>
      </c>
    </row>
    <row r="6095" spans="2:55" x14ac:dyDescent="0.45">
      <c r="B6095" s="25">
        <v>6088</v>
      </c>
      <c r="D6095" s="9" t="s">
        <v>140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>
        <v>0</v>
      </c>
      <c r="S6095" s="9">
        <v>0</v>
      </c>
      <c r="T6095" s="9">
        <v>0</v>
      </c>
      <c r="U6095" s="9">
        <v>0</v>
      </c>
      <c r="V6095" s="9">
        <v>0</v>
      </c>
      <c r="W6095" s="9">
        <v>4</v>
      </c>
      <c r="X6095" s="9">
        <v>0</v>
      </c>
      <c r="Y6095" s="9">
        <v>0</v>
      </c>
      <c r="Z6095" s="9">
        <v>0</v>
      </c>
      <c r="AA6095" s="9">
        <v>0</v>
      </c>
      <c r="AB6095" s="9">
        <v>0</v>
      </c>
      <c r="AC6095" s="9">
        <v>0</v>
      </c>
      <c r="AD6095" s="9">
        <v>0</v>
      </c>
      <c r="AE6095" s="9">
        <v>0</v>
      </c>
      <c r="AF6095" s="9">
        <v>0</v>
      </c>
      <c r="AG6095" s="9">
        <v>0</v>
      </c>
      <c r="AH6095" s="9">
        <v>0</v>
      </c>
      <c r="AI6095" s="9">
        <v>0</v>
      </c>
      <c r="AJ6095" s="9">
        <v>0</v>
      </c>
      <c r="AK6095" s="9">
        <v>0</v>
      </c>
      <c r="AL6095" s="9">
        <v>0</v>
      </c>
      <c r="AM6095" s="9">
        <v>0</v>
      </c>
      <c r="AN6095" s="9">
        <v>0</v>
      </c>
      <c r="AO6095" s="9">
        <v>0</v>
      </c>
      <c r="AP6095" s="9">
        <v>0</v>
      </c>
      <c r="AQ6095" s="9">
        <v>0</v>
      </c>
      <c r="AR6095" s="9">
        <v>0</v>
      </c>
      <c r="AS6095" s="9">
        <v>0</v>
      </c>
      <c r="AT6095" s="9">
        <v>0</v>
      </c>
      <c r="AU6095" s="9">
        <v>0</v>
      </c>
      <c r="AV6095" s="9">
        <v>0</v>
      </c>
      <c r="AW6095" s="9">
        <v>0</v>
      </c>
      <c r="AX6095" s="9">
        <v>0</v>
      </c>
      <c r="AY6095" s="9">
        <v>0</v>
      </c>
      <c r="AZ6095" s="9">
        <v>7</v>
      </c>
      <c r="BA6095" s="9">
        <v>0</v>
      </c>
      <c r="BB6095" s="9">
        <v>0</v>
      </c>
      <c r="BC6095" s="9">
        <v>0</v>
      </c>
    </row>
    <row r="6096" spans="2:55" x14ac:dyDescent="0.45">
      <c r="B6096" s="25">
        <v>6089</v>
      </c>
      <c r="D6096" s="9" t="s">
        <v>55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  <c r="Q6096" s="9">
        <v>0</v>
      </c>
      <c r="R6096" s="9">
        <v>0</v>
      </c>
      <c r="S6096" s="9">
        <v>0</v>
      </c>
      <c r="T6096" s="9">
        <v>0</v>
      </c>
      <c r="U6096" s="9">
        <v>0</v>
      </c>
      <c r="V6096" s="9">
        <v>0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  <c r="AC6096" s="9">
        <v>0</v>
      </c>
      <c r="AD6096" s="9">
        <v>0</v>
      </c>
      <c r="AE6096" s="9">
        <v>0</v>
      </c>
      <c r="AF6096" s="9">
        <v>0</v>
      </c>
      <c r="AG6096" s="9">
        <v>0</v>
      </c>
      <c r="AH6096" s="9">
        <v>0</v>
      </c>
      <c r="AI6096" s="9">
        <v>0</v>
      </c>
      <c r="AJ6096" s="9">
        <v>0</v>
      </c>
      <c r="AK6096" s="9">
        <v>0</v>
      </c>
      <c r="AL6096" s="9">
        <v>0</v>
      </c>
      <c r="AM6096" s="9">
        <v>0</v>
      </c>
      <c r="AN6096" s="9">
        <v>0</v>
      </c>
      <c r="AO6096" s="9">
        <v>0</v>
      </c>
      <c r="AP6096" s="9">
        <v>0</v>
      </c>
      <c r="AQ6096" s="9">
        <v>0</v>
      </c>
      <c r="AR6096" s="9">
        <v>0</v>
      </c>
      <c r="AS6096" s="9">
        <v>0</v>
      </c>
      <c r="AT6096" s="9">
        <v>0</v>
      </c>
      <c r="AU6096" s="9">
        <v>0</v>
      </c>
      <c r="AV6096" s="9">
        <v>0</v>
      </c>
      <c r="AW6096" s="9">
        <v>0</v>
      </c>
      <c r="AX6096" s="9">
        <v>0</v>
      </c>
      <c r="AY6096" s="9">
        <v>0</v>
      </c>
      <c r="AZ6096" s="9">
        <v>0</v>
      </c>
      <c r="BA6096" s="9">
        <v>0</v>
      </c>
      <c r="BB6096" s="9">
        <v>0</v>
      </c>
      <c r="BC6096" s="9">
        <v>0</v>
      </c>
    </row>
    <row r="6097" spans="2:55" x14ac:dyDescent="0.45">
      <c r="B6097" s="25">
        <v>6090</v>
      </c>
      <c r="D6097" s="9" t="s">
        <v>3</v>
      </c>
      <c r="E6097" s="9">
        <v>4</v>
      </c>
      <c r="F6097" s="9">
        <v>7</v>
      </c>
      <c r="G6097" s="9">
        <v>9</v>
      </c>
      <c r="H6097" s="9">
        <v>70</v>
      </c>
      <c r="I6097" s="9">
        <v>42</v>
      </c>
      <c r="J6097" s="9">
        <v>5</v>
      </c>
      <c r="K6097" s="9">
        <v>11</v>
      </c>
      <c r="L6097" s="9">
        <v>58</v>
      </c>
      <c r="M6097" s="9">
        <v>62</v>
      </c>
      <c r="N6097" s="9">
        <v>54</v>
      </c>
      <c r="O6097" s="9">
        <v>231</v>
      </c>
      <c r="P6097" s="9">
        <v>16</v>
      </c>
      <c r="Q6097" s="9">
        <v>42</v>
      </c>
      <c r="R6097" s="9">
        <v>0</v>
      </c>
      <c r="S6097" s="9">
        <v>33</v>
      </c>
      <c r="T6097" s="9">
        <v>28</v>
      </c>
      <c r="U6097" s="9">
        <v>18</v>
      </c>
      <c r="V6097" s="9">
        <v>13</v>
      </c>
      <c r="W6097" s="9">
        <v>62</v>
      </c>
      <c r="X6097" s="9">
        <v>6</v>
      </c>
      <c r="Y6097" s="9">
        <v>14</v>
      </c>
      <c r="Z6097" s="9">
        <v>0</v>
      </c>
      <c r="AA6097" s="9">
        <v>39</v>
      </c>
      <c r="AB6097" s="9">
        <v>99</v>
      </c>
      <c r="AC6097" s="9">
        <v>22</v>
      </c>
      <c r="AD6097" s="9">
        <v>13</v>
      </c>
      <c r="AE6097" s="9">
        <v>18</v>
      </c>
      <c r="AF6097" s="9">
        <v>0</v>
      </c>
      <c r="AG6097" s="9">
        <v>19</v>
      </c>
      <c r="AH6097" s="9">
        <v>8</v>
      </c>
      <c r="AI6097" s="9">
        <v>14</v>
      </c>
      <c r="AJ6097" s="9">
        <v>15</v>
      </c>
      <c r="AK6097" s="9">
        <v>21</v>
      </c>
      <c r="AL6097" s="9">
        <v>8</v>
      </c>
      <c r="AM6097" s="9">
        <v>15</v>
      </c>
      <c r="AN6097" s="9">
        <v>0</v>
      </c>
      <c r="AO6097" s="9">
        <v>9</v>
      </c>
      <c r="AP6097" s="9">
        <v>19</v>
      </c>
      <c r="AQ6097" s="9">
        <v>0</v>
      </c>
      <c r="AR6097" s="9">
        <v>5</v>
      </c>
      <c r="AS6097" s="9">
        <v>7</v>
      </c>
      <c r="AT6097" s="9">
        <v>4</v>
      </c>
      <c r="AU6097" s="9">
        <v>14</v>
      </c>
      <c r="AV6097" s="9">
        <v>4</v>
      </c>
      <c r="AW6097" s="9">
        <v>0</v>
      </c>
      <c r="AX6097" s="9">
        <v>22</v>
      </c>
      <c r="AY6097" s="9">
        <v>3</v>
      </c>
      <c r="AZ6097" s="9">
        <v>101</v>
      </c>
      <c r="BA6097" s="9">
        <v>8</v>
      </c>
      <c r="BB6097" s="9">
        <v>23</v>
      </c>
      <c r="BC6097" s="9">
        <v>10</v>
      </c>
    </row>
    <row r="6098" spans="2:55" x14ac:dyDescent="0.45">
      <c r="B6098" s="25">
        <v>6091</v>
      </c>
      <c r="C6098" s="28" t="s">
        <v>224</v>
      </c>
      <c r="D6098" s="9" t="s">
        <v>56</v>
      </c>
      <c r="E6098" s="9">
        <v>0</v>
      </c>
      <c r="F6098" s="9">
        <v>0</v>
      </c>
      <c r="G6098" s="9">
        <v>0</v>
      </c>
      <c r="H6098" s="9">
        <v>3</v>
      </c>
      <c r="I6098" s="9">
        <v>0</v>
      </c>
      <c r="J6098" s="9">
        <v>0</v>
      </c>
      <c r="K6098" s="9">
        <v>0</v>
      </c>
      <c r="L6098" s="9">
        <v>5</v>
      </c>
      <c r="M6098" s="9">
        <v>3</v>
      </c>
      <c r="N6098" s="9">
        <v>0</v>
      </c>
      <c r="O6098" s="9">
        <v>0</v>
      </c>
      <c r="P6098" s="9">
        <v>0</v>
      </c>
      <c r="Q6098" s="9">
        <v>0</v>
      </c>
      <c r="R6098" s="9">
        <v>0</v>
      </c>
      <c r="S6098" s="9">
        <v>0</v>
      </c>
      <c r="T6098" s="9">
        <v>0</v>
      </c>
      <c r="U6098" s="9">
        <v>0</v>
      </c>
      <c r="V6098" s="9">
        <v>0</v>
      </c>
      <c r="W6098" s="9">
        <v>0</v>
      </c>
      <c r="X6098" s="9">
        <v>0</v>
      </c>
      <c r="Y6098" s="9">
        <v>0</v>
      </c>
      <c r="Z6098" s="9">
        <v>0</v>
      </c>
      <c r="AA6098" s="9">
        <v>0</v>
      </c>
      <c r="AB6098" s="9">
        <v>0</v>
      </c>
      <c r="AC6098" s="9">
        <v>0</v>
      </c>
      <c r="AD6098" s="9">
        <v>0</v>
      </c>
      <c r="AE6098" s="9">
        <v>0</v>
      </c>
      <c r="AF6098" s="9">
        <v>0</v>
      </c>
      <c r="AG6098" s="9">
        <v>0</v>
      </c>
      <c r="AH6098" s="9">
        <v>0</v>
      </c>
      <c r="AI6098" s="9">
        <v>0</v>
      </c>
      <c r="AJ6098" s="9">
        <v>0</v>
      </c>
      <c r="AK6098" s="9">
        <v>0</v>
      </c>
      <c r="AL6098" s="9">
        <v>0</v>
      </c>
      <c r="AM6098" s="9">
        <v>0</v>
      </c>
      <c r="AN6098" s="9">
        <v>0</v>
      </c>
      <c r="AO6098" s="9">
        <v>0</v>
      </c>
      <c r="AP6098" s="9">
        <v>0</v>
      </c>
      <c r="AQ6098" s="9">
        <v>0</v>
      </c>
      <c r="AR6098" s="9">
        <v>0</v>
      </c>
      <c r="AS6098" s="9">
        <v>0</v>
      </c>
      <c r="AT6098" s="9">
        <v>0</v>
      </c>
      <c r="AU6098" s="9">
        <v>0</v>
      </c>
      <c r="AV6098" s="9">
        <v>0</v>
      </c>
      <c r="AW6098" s="9">
        <v>0</v>
      </c>
      <c r="AX6098" s="9">
        <v>0</v>
      </c>
      <c r="AY6098" s="9">
        <v>0</v>
      </c>
      <c r="AZ6098" s="9">
        <v>0</v>
      </c>
      <c r="BA6098" s="9">
        <v>0</v>
      </c>
      <c r="BB6098" s="9">
        <v>0</v>
      </c>
      <c r="BC6098" s="9">
        <v>0</v>
      </c>
    </row>
    <row r="6099" spans="2:55" x14ac:dyDescent="0.45">
      <c r="B6099" s="25">
        <v>6092</v>
      </c>
      <c r="D6099" s="9" t="s">
        <v>57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0</v>
      </c>
      <c r="L6099" s="9">
        <v>0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0</v>
      </c>
      <c r="X6099" s="9">
        <v>0</v>
      </c>
      <c r="Y6099" s="9">
        <v>0</v>
      </c>
      <c r="Z6099" s="9">
        <v>0</v>
      </c>
      <c r="AA6099" s="9">
        <v>0</v>
      </c>
      <c r="AB6099" s="9">
        <v>0</v>
      </c>
      <c r="AC6099" s="9">
        <v>0</v>
      </c>
      <c r="AD6099" s="9">
        <v>0</v>
      </c>
      <c r="AE6099" s="9">
        <v>0</v>
      </c>
      <c r="AF6099" s="9">
        <v>0</v>
      </c>
      <c r="AG6099" s="9">
        <v>0</v>
      </c>
      <c r="AH6099" s="9">
        <v>0</v>
      </c>
      <c r="AI6099" s="9">
        <v>0</v>
      </c>
      <c r="AJ6099" s="9">
        <v>0</v>
      </c>
      <c r="AK6099" s="9">
        <v>0</v>
      </c>
      <c r="AL6099" s="9">
        <v>0</v>
      </c>
      <c r="AM6099" s="9">
        <v>0</v>
      </c>
      <c r="AN6099" s="9">
        <v>0</v>
      </c>
      <c r="AO6099" s="9">
        <v>0</v>
      </c>
      <c r="AP6099" s="9">
        <v>0</v>
      </c>
      <c r="AQ6099" s="9">
        <v>0</v>
      </c>
      <c r="AR6099" s="9">
        <v>0</v>
      </c>
      <c r="AS6099" s="9">
        <v>0</v>
      </c>
      <c r="AT6099" s="9">
        <v>0</v>
      </c>
      <c r="AU6099" s="9">
        <v>0</v>
      </c>
      <c r="AV6099" s="9">
        <v>0</v>
      </c>
      <c r="AW6099" s="9">
        <v>0</v>
      </c>
      <c r="AX6099" s="9">
        <v>0</v>
      </c>
      <c r="AY6099" s="9">
        <v>0</v>
      </c>
      <c r="AZ6099" s="9">
        <v>0</v>
      </c>
      <c r="BA6099" s="9">
        <v>0</v>
      </c>
      <c r="BB6099" s="9">
        <v>0</v>
      </c>
      <c r="BC6099" s="9">
        <v>0</v>
      </c>
    </row>
    <row r="6100" spans="2:55" x14ac:dyDescent="0.45">
      <c r="B6100" s="25">
        <v>6093</v>
      </c>
      <c r="D6100" s="9" t="s">
        <v>58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  <c r="J6100" s="9">
        <v>0</v>
      </c>
      <c r="K6100" s="9">
        <v>0</v>
      </c>
      <c r="L6100" s="9">
        <v>0</v>
      </c>
      <c r="M6100" s="9">
        <v>0</v>
      </c>
      <c r="N6100" s="9">
        <v>0</v>
      </c>
      <c r="O6100" s="9">
        <v>0</v>
      </c>
      <c r="P6100" s="9">
        <v>0</v>
      </c>
      <c r="Q6100" s="9">
        <v>0</v>
      </c>
      <c r="R6100" s="9">
        <v>0</v>
      </c>
      <c r="S6100" s="9">
        <v>0</v>
      </c>
      <c r="T6100" s="9">
        <v>0</v>
      </c>
      <c r="U6100" s="9">
        <v>0</v>
      </c>
      <c r="V6100" s="9">
        <v>0</v>
      </c>
      <c r="W6100" s="9">
        <v>0</v>
      </c>
      <c r="X6100" s="9">
        <v>0</v>
      </c>
      <c r="Y6100" s="9">
        <v>0</v>
      </c>
      <c r="Z6100" s="9">
        <v>0</v>
      </c>
      <c r="AA6100" s="9">
        <v>0</v>
      </c>
      <c r="AB6100" s="9">
        <v>0</v>
      </c>
      <c r="AC6100" s="9">
        <v>0</v>
      </c>
      <c r="AD6100" s="9">
        <v>0</v>
      </c>
      <c r="AE6100" s="9">
        <v>0</v>
      </c>
      <c r="AF6100" s="9">
        <v>0</v>
      </c>
      <c r="AG6100" s="9">
        <v>0</v>
      </c>
      <c r="AH6100" s="9">
        <v>0</v>
      </c>
      <c r="AI6100" s="9">
        <v>0</v>
      </c>
      <c r="AJ6100" s="9">
        <v>0</v>
      </c>
      <c r="AK6100" s="9">
        <v>0</v>
      </c>
      <c r="AL6100" s="9">
        <v>0</v>
      </c>
      <c r="AM6100" s="9">
        <v>0</v>
      </c>
      <c r="AN6100" s="9">
        <v>0</v>
      </c>
      <c r="AO6100" s="9">
        <v>0</v>
      </c>
      <c r="AP6100" s="9">
        <v>0</v>
      </c>
      <c r="AQ6100" s="9">
        <v>0</v>
      </c>
      <c r="AR6100" s="9">
        <v>0</v>
      </c>
      <c r="AS6100" s="9">
        <v>0</v>
      </c>
      <c r="AT6100" s="9">
        <v>0</v>
      </c>
      <c r="AU6100" s="9">
        <v>0</v>
      </c>
      <c r="AV6100" s="9">
        <v>0</v>
      </c>
      <c r="AW6100" s="9">
        <v>0</v>
      </c>
      <c r="AX6100" s="9">
        <v>0</v>
      </c>
      <c r="AY6100" s="9">
        <v>0</v>
      </c>
      <c r="AZ6100" s="9">
        <v>0</v>
      </c>
      <c r="BA6100" s="9">
        <v>0</v>
      </c>
      <c r="BB6100" s="9">
        <v>0</v>
      </c>
      <c r="BC6100" s="9">
        <v>0</v>
      </c>
    </row>
    <row r="6101" spans="2:55" x14ac:dyDescent="0.45">
      <c r="B6101" s="25">
        <v>6094</v>
      </c>
      <c r="D6101" s="9" t="s">
        <v>59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0</v>
      </c>
      <c r="P6101" s="9">
        <v>0</v>
      </c>
      <c r="Q6101" s="9">
        <v>0</v>
      </c>
      <c r="R6101" s="9">
        <v>0</v>
      </c>
      <c r="S6101" s="9">
        <v>0</v>
      </c>
      <c r="T6101" s="9">
        <v>0</v>
      </c>
      <c r="U6101" s="9">
        <v>0</v>
      </c>
      <c r="V6101" s="9">
        <v>0</v>
      </c>
      <c r="W6101" s="9">
        <v>0</v>
      </c>
      <c r="X6101" s="9">
        <v>0</v>
      </c>
      <c r="Y6101" s="9">
        <v>0</v>
      </c>
      <c r="Z6101" s="9">
        <v>0</v>
      </c>
      <c r="AA6101" s="9">
        <v>0</v>
      </c>
      <c r="AB6101" s="9">
        <v>0</v>
      </c>
      <c r="AC6101" s="9">
        <v>0</v>
      </c>
      <c r="AD6101" s="9">
        <v>0</v>
      </c>
      <c r="AE6101" s="9">
        <v>0</v>
      </c>
      <c r="AF6101" s="9">
        <v>0</v>
      </c>
      <c r="AG6101" s="9">
        <v>0</v>
      </c>
      <c r="AH6101" s="9">
        <v>0</v>
      </c>
      <c r="AI6101" s="9">
        <v>0</v>
      </c>
      <c r="AJ6101" s="9">
        <v>0</v>
      </c>
      <c r="AK6101" s="9">
        <v>0</v>
      </c>
      <c r="AL6101" s="9">
        <v>0</v>
      </c>
      <c r="AM6101" s="9">
        <v>0</v>
      </c>
      <c r="AN6101" s="9">
        <v>0</v>
      </c>
      <c r="AO6101" s="9">
        <v>0</v>
      </c>
      <c r="AP6101" s="9">
        <v>0</v>
      </c>
      <c r="AQ6101" s="9">
        <v>0</v>
      </c>
      <c r="AR6101" s="9">
        <v>0</v>
      </c>
      <c r="AS6101" s="9">
        <v>0</v>
      </c>
      <c r="AT6101" s="9">
        <v>0</v>
      </c>
      <c r="AU6101" s="9">
        <v>0</v>
      </c>
      <c r="AV6101" s="9">
        <v>0</v>
      </c>
      <c r="AW6101" s="9">
        <v>0</v>
      </c>
      <c r="AX6101" s="9">
        <v>0</v>
      </c>
      <c r="AY6101" s="9">
        <v>0</v>
      </c>
      <c r="AZ6101" s="9">
        <v>0</v>
      </c>
      <c r="BA6101" s="9">
        <v>0</v>
      </c>
      <c r="BB6101" s="9">
        <v>0</v>
      </c>
      <c r="BC6101" s="9">
        <v>0</v>
      </c>
    </row>
    <row r="6102" spans="2:55" x14ac:dyDescent="0.45">
      <c r="B6102" s="25">
        <v>6095</v>
      </c>
      <c r="D6102" s="9" t="s">
        <v>60</v>
      </c>
      <c r="E6102" s="9">
        <v>0</v>
      </c>
      <c r="F6102" s="9">
        <v>0</v>
      </c>
      <c r="G6102" s="9">
        <v>0</v>
      </c>
      <c r="H6102" s="9">
        <v>0</v>
      </c>
      <c r="I6102" s="9">
        <v>0</v>
      </c>
      <c r="J6102" s="9">
        <v>0</v>
      </c>
      <c r="K6102" s="9">
        <v>0</v>
      </c>
      <c r="L6102" s="9">
        <v>0</v>
      </c>
      <c r="M6102" s="9">
        <v>0</v>
      </c>
      <c r="N6102" s="9">
        <v>0</v>
      </c>
      <c r="O6102" s="9">
        <v>0</v>
      </c>
      <c r="P6102" s="9">
        <v>0</v>
      </c>
      <c r="Q6102" s="9">
        <v>0</v>
      </c>
      <c r="R6102" s="9">
        <v>0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0</v>
      </c>
      <c r="Z6102" s="9">
        <v>0</v>
      </c>
      <c r="AA6102" s="9">
        <v>0</v>
      </c>
      <c r="AB6102" s="9">
        <v>0</v>
      </c>
      <c r="AC6102" s="9">
        <v>0</v>
      </c>
      <c r="AD6102" s="9">
        <v>0</v>
      </c>
      <c r="AE6102" s="9">
        <v>0</v>
      </c>
      <c r="AF6102" s="9">
        <v>0</v>
      </c>
      <c r="AG6102" s="9">
        <v>0</v>
      </c>
      <c r="AH6102" s="9">
        <v>0</v>
      </c>
      <c r="AI6102" s="9">
        <v>0</v>
      </c>
      <c r="AJ6102" s="9">
        <v>0</v>
      </c>
      <c r="AK6102" s="9">
        <v>0</v>
      </c>
      <c r="AL6102" s="9">
        <v>0</v>
      </c>
      <c r="AM6102" s="9">
        <v>0</v>
      </c>
      <c r="AN6102" s="9">
        <v>0</v>
      </c>
      <c r="AO6102" s="9">
        <v>0</v>
      </c>
      <c r="AP6102" s="9">
        <v>0</v>
      </c>
      <c r="AQ6102" s="9">
        <v>0</v>
      </c>
      <c r="AR6102" s="9">
        <v>0</v>
      </c>
      <c r="AS6102" s="9">
        <v>0</v>
      </c>
      <c r="AT6102" s="9">
        <v>0</v>
      </c>
      <c r="AU6102" s="9">
        <v>0</v>
      </c>
      <c r="AV6102" s="9">
        <v>0</v>
      </c>
      <c r="AW6102" s="9">
        <v>0</v>
      </c>
      <c r="AX6102" s="9">
        <v>0</v>
      </c>
      <c r="AY6102" s="9">
        <v>0</v>
      </c>
      <c r="AZ6102" s="9">
        <v>0</v>
      </c>
      <c r="BA6102" s="9">
        <v>0</v>
      </c>
      <c r="BB6102" s="9">
        <v>0</v>
      </c>
      <c r="BC6102" s="9">
        <v>0</v>
      </c>
    </row>
    <row r="6103" spans="2:55" x14ac:dyDescent="0.45">
      <c r="B6103" s="25">
        <v>6096</v>
      </c>
      <c r="D6103" s="9" t="s">
        <v>61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0</v>
      </c>
      <c r="N6103" s="9">
        <v>0</v>
      </c>
      <c r="O6103" s="9">
        <v>0</v>
      </c>
      <c r="P6103" s="9">
        <v>0</v>
      </c>
      <c r="Q6103" s="9">
        <v>0</v>
      </c>
      <c r="R6103" s="9">
        <v>0</v>
      </c>
      <c r="S6103" s="9">
        <v>0</v>
      </c>
      <c r="T6103" s="9">
        <v>0</v>
      </c>
      <c r="U6103" s="9">
        <v>0</v>
      </c>
      <c r="V6103" s="9">
        <v>0</v>
      </c>
      <c r="W6103" s="9">
        <v>0</v>
      </c>
      <c r="X6103" s="9">
        <v>0</v>
      </c>
      <c r="Y6103" s="9">
        <v>0</v>
      </c>
      <c r="Z6103" s="9">
        <v>0</v>
      </c>
      <c r="AA6103" s="9">
        <v>0</v>
      </c>
      <c r="AB6103" s="9">
        <v>0</v>
      </c>
      <c r="AC6103" s="9">
        <v>0</v>
      </c>
      <c r="AD6103" s="9">
        <v>0</v>
      </c>
      <c r="AE6103" s="9">
        <v>0</v>
      </c>
      <c r="AF6103" s="9">
        <v>0</v>
      </c>
      <c r="AG6103" s="9">
        <v>0</v>
      </c>
      <c r="AH6103" s="9">
        <v>0</v>
      </c>
      <c r="AI6103" s="9">
        <v>0</v>
      </c>
      <c r="AJ6103" s="9">
        <v>0</v>
      </c>
      <c r="AK6103" s="9">
        <v>0</v>
      </c>
      <c r="AL6103" s="9">
        <v>0</v>
      </c>
      <c r="AM6103" s="9">
        <v>0</v>
      </c>
      <c r="AN6103" s="9">
        <v>0</v>
      </c>
      <c r="AO6103" s="9">
        <v>0</v>
      </c>
      <c r="AP6103" s="9">
        <v>0</v>
      </c>
      <c r="AQ6103" s="9">
        <v>0</v>
      </c>
      <c r="AR6103" s="9">
        <v>0</v>
      </c>
      <c r="AS6103" s="9">
        <v>0</v>
      </c>
      <c r="AT6103" s="9">
        <v>0</v>
      </c>
      <c r="AU6103" s="9">
        <v>0</v>
      </c>
      <c r="AV6103" s="9">
        <v>0</v>
      </c>
      <c r="AW6103" s="9">
        <v>0</v>
      </c>
      <c r="AX6103" s="9">
        <v>0</v>
      </c>
      <c r="AY6103" s="9">
        <v>0</v>
      </c>
      <c r="AZ6103" s="9">
        <v>0</v>
      </c>
      <c r="BA6103" s="9">
        <v>0</v>
      </c>
      <c r="BB6103" s="9">
        <v>0</v>
      </c>
      <c r="BC6103" s="9">
        <v>0</v>
      </c>
    </row>
    <row r="6104" spans="2:55" x14ac:dyDescent="0.45">
      <c r="B6104" s="25">
        <v>6097</v>
      </c>
      <c r="D6104" s="9" t="s">
        <v>62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  <c r="J6104" s="9">
        <v>0</v>
      </c>
      <c r="K6104" s="9">
        <v>0</v>
      </c>
      <c r="L6104" s="9">
        <v>0</v>
      </c>
      <c r="M6104" s="9">
        <v>0</v>
      </c>
      <c r="N6104" s="9">
        <v>0</v>
      </c>
      <c r="O6104" s="9">
        <v>0</v>
      </c>
      <c r="P6104" s="9">
        <v>0</v>
      </c>
      <c r="Q6104" s="9">
        <v>0</v>
      </c>
      <c r="R6104" s="9">
        <v>0</v>
      </c>
      <c r="S6104" s="9">
        <v>0</v>
      </c>
      <c r="T6104" s="9">
        <v>0</v>
      </c>
      <c r="U6104" s="9">
        <v>0</v>
      </c>
      <c r="V6104" s="9">
        <v>0</v>
      </c>
      <c r="W6104" s="9">
        <v>0</v>
      </c>
      <c r="X6104" s="9">
        <v>0</v>
      </c>
      <c r="Y6104" s="9">
        <v>0</v>
      </c>
      <c r="Z6104" s="9">
        <v>0</v>
      </c>
      <c r="AA6104" s="9">
        <v>0</v>
      </c>
      <c r="AB6104" s="9">
        <v>0</v>
      </c>
      <c r="AC6104" s="9">
        <v>0</v>
      </c>
      <c r="AD6104" s="9">
        <v>0</v>
      </c>
      <c r="AE6104" s="9">
        <v>0</v>
      </c>
      <c r="AF6104" s="9">
        <v>0</v>
      </c>
      <c r="AG6104" s="9">
        <v>0</v>
      </c>
      <c r="AH6104" s="9">
        <v>0</v>
      </c>
      <c r="AI6104" s="9">
        <v>0</v>
      </c>
      <c r="AJ6104" s="9">
        <v>0</v>
      </c>
      <c r="AK6104" s="9">
        <v>0</v>
      </c>
      <c r="AL6104" s="9">
        <v>0</v>
      </c>
      <c r="AM6104" s="9">
        <v>0</v>
      </c>
      <c r="AN6104" s="9">
        <v>0</v>
      </c>
      <c r="AO6104" s="9">
        <v>0</v>
      </c>
      <c r="AP6104" s="9">
        <v>0</v>
      </c>
      <c r="AQ6104" s="9">
        <v>0</v>
      </c>
      <c r="AR6104" s="9">
        <v>0</v>
      </c>
      <c r="AS6104" s="9">
        <v>0</v>
      </c>
      <c r="AT6104" s="9">
        <v>0</v>
      </c>
      <c r="AU6104" s="9">
        <v>0</v>
      </c>
      <c r="AV6104" s="9">
        <v>0</v>
      </c>
      <c r="AW6104" s="9">
        <v>0</v>
      </c>
      <c r="AX6104" s="9">
        <v>0</v>
      </c>
      <c r="AY6104" s="9">
        <v>0</v>
      </c>
      <c r="AZ6104" s="9">
        <v>0</v>
      </c>
      <c r="BA6104" s="9">
        <v>0</v>
      </c>
      <c r="BB6104" s="9">
        <v>0</v>
      </c>
      <c r="BC6104" s="9">
        <v>0</v>
      </c>
    </row>
    <row r="6105" spans="2:55" x14ac:dyDescent="0.45">
      <c r="B6105" s="25">
        <v>6098</v>
      </c>
      <c r="D6105" s="9" t="s">
        <v>63</v>
      </c>
      <c r="E6105" s="9">
        <v>0</v>
      </c>
      <c r="F6105" s="9">
        <v>0</v>
      </c>
      <c r="G6105" s="9">
        <v>0</v>
      </c>
      <c r="H6105" s="9">
        <v>5</v>
      </c>
      <c r="I6105" s="9">
        <v>0</v>
      </c>
      <c r="J6105" s="9">
        <v>0</v>
      </c>
      <c r="K6105" s="9">
        <v>0</v>
      </c>
      <c r="L6105" s="9">
        <v>0</v>
      </c>
      <c r="M6105" s="9">
        <v>0</v>
      </c>
      <c r="N6105" s="9">
        <v>0</v>
      </c>
      <c r="O6105" s="9">
        <v>0</v>
      </c>
      <c r="P6105" s="9">
        <v>0</v>
      </c>
      <c r="Q6105" s="9">
        <v>0</v>
      </c>
      <c r="R6105" s="9">
        <v>0</v>
      </c>
      <c r="S6105" s="9">
        <v>0</v>
      </c>
      <c r="T6105" s="9">
        <v>0</v>
      </c>
      <c r="U6105" s="9">
        <v>0</v>
      </c>
      <c r="V6105" s="9">
        <v>0</v>
      </c>
      <c r="W6105" s="9">
        <v>0</v>
      </c>
      <c r="X6105" s="9">
        <v>0</v>
      </c>
      <c r="Y6105" s="9">
        <v>0</v>
      </c>
      <c r="Z6105" s="9">
        <v>0</v>
      </c>
      <c r="AA6105" s="9">
        <v>0</v>
      </c>
      <c r="AB6105" s="9">
        <v>0</v>
      </c>
      <c r="AC6105" s="9">
        <v>0</v>
      </c>
      <c r="AD6105" s="9">
        <v>0</v>
      </c>
      <c r="AE6105" s="9">
        <v>0</v>
      </c>
      <c r="AF6105" s="9">
        <v>0</v>
      </c>
      <c r="AG6105" s="9">
        <v>0</v>
      </c>
      <c r="AH6105" s="9">
        <v>0</v>
      </c>
      <c r="AI6105" s="9">
        <v>0</v>
      </c>
      <c r="AJ6105" s="9">
        <v>0</v>
      </c>
      <c r="AK6105" s="9">
        <v>0</v>
      </c>
      <c r="AL6105" s="9">
        <v>0</v>
      </c>
      <c r="AM6105" s="9">
        <v>0</v>
      </c>
      <c r="AN6105" s="9">
        <v>0</v>
      </c>
      <c r="AO6105" s="9">
        <v>0</v>
      </c>
      <c r="AP6105" s="9">
        <v>0</v>
      </c>
      <c r="AQ6105" s="9">
        <v>0</v>
      </c>
      <c r="AR6105" s="9">
        <v>0</v>
      </c>
      <c r="AS6105" s="9">
        <v>0</v>
      </c>
      <c r="AT6105" s="9">
        <v>0</v>
      </c>
      <c r="AU6105" s="9">
        <v>0</v>
      </c>
      <c r="AV6105" s="9">
        <v>0</v>
      </c>
      <c r="AW6105" s="9">
        <v>0</v>
      </c>
      <c r="AX6105" s="9">
        <v>0</v>
      </c>
      <c r="AY6105" s="9">
        <v>0</v>
      </c>
      <c r="AZ6105" s="9">
        <v>0</v>
      </c>
      <c r="BA6105" s="9">
        <v>0</v>
      </c>
      <c r="BB6105" s="9">
        <v>0</v>
      </c>
      <c r="BC6105" s="9">
        <v>0</v>
      </c>
    </row>
    <row r="6106" spans="2:55" x14ac:dyDescent="0.45">
      <c r="B6106" s="25">
        <v>6099</v>
      </c>
      <c r="D6106" s="9" t="s">
        <v>64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  <c r="J6106" s="9">
        <v>0</v>
      </c>
      <c r="K6106" s="9">
        <v>0</v>
      </c>
      <c r="L6106" s="9">
        <v>0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0</v>
      </c>
      <c r="Z6106" s="9">
        <v>0</v>
      </c>
      <c r="AA6106" s="9">
        <v>0</v>
      </c>
      <c r="AB6106" s="9">
        <v>0</v>
      </c>
      <c r="AC6106" s="9">
        <v>0</v>
      </c>
      <c r="AD6106" s="9">
        <v>0</v>
      </c>
      <c r="AE6106" s="9">
        <v>0</v>
      </c>
      <c r="AF6106" s="9">
        <v>0</v>
      </c>
      <c r="AG6106" s="9">
        <v>0</v>
      </c>
      <c r="AH6106" s="9">
        <v>0</v>
      </c>
      <c r="AI6106" s="9">
        <v>0</v>
      </c>
      <c r="AJ6106" s="9">
        <v>0</v>
      </c>
      <c r="AK6106" s="9">
        <v>0</v>
      </c>
      <c r="AL6106" s="9">
        <v>0</v>
      </c>
      <c r="AM6106" s="9">
        <v>0</v>
      </c>
      <c r="AN6106" s="9">
        <v>0</v>
      </c>
      <c r="AO6106" s="9">
        <v>0</v>
      </c>
      <c r="AP6106" s="9">
        <v>0</v>
      </c>
      <c r="AQ6106" s="9">
        <v>0</v>
      </c>
      <c r="AR6106" s="9">
        <v>0</v>
      </c>
      <c r="AS6106" s="9">
        <v>0</v>
      </c>
      <c r="AT6106" s="9">
        <v>0</v>
      </c>
      <c r="AU6106" s="9">
        <v>0</v>
      </c>
      <c r="AV6106" s="9">
        <v>0</v>
      </c>
      <c r="AW6106" s="9">
        <v>0</v>
      </c>
      <c r="AX6106" s="9">
        <v>0</v>
      </c>
      <c r="AY6106" s="9">
        <v>0</v>
      </c>
      <c r="AZ6106" s="9">
        <v>0</v>
      </c>
      <c r="BA6106" s="9">
        <v>0</v>
      </c>
      <c r="BB6106" s="9">
        <v>0</v>
      </c>
      <c r="BC6106" s="9">
        <v>0</v>
      </c>
    </row>
    <row r="6107" spans="2:55" x14ac:dyDescent="0.45">
      <c r="B6107" s="25">
        <v>6100</v>
      </c>
      <c r="D6107" s="9" t="s">
        <v>65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0</v>
      </c>
      <c r="P6107" s="9">
        <v>0</v>
      </c>
      <c r="Q6107" s="9">
        <v>0</v>
      </c>
      <c r="R6107" s="9">
        <v>0</v>
      </c>
      <c r="S6107" s="9">
        <v>3</v>
      </c>
      <c r="T6107" s="9">
        <v>0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0</v>
      </c>
      <c r="AB6107" s="9">
        <v>0</v>
      </c>
      <c r="AC6107" s="9">
        <v>0</v>
      </c>
      <c r="AD6107" s="9">
        <v>0</v>
      </c>
      <c r="AE6107" s="9">
        <v>0</v>
      </c>
      <c r="AF6107" s="9">
        <v>0</v>
      </c>
      <c r="AG6107" s="9">
        <v>0</v>
      </c>
      <c r="AH6107" s="9">
        <v>0</v>
      </c>
      <c r="AI6107" s="9">
        <v>0</v>
      </c>
      <c r="AJ6107" s="9">
        <v>0</v>
      </c>
      <c r="AK6107" s="9">
        <v>0</v>
      </c>
      <c r="AL6107" s="9">
        <v>0</v>
      </c>
      <c r="AM6107" s="9">
        <v>0</v>
      </c>
      <c r="AN6107" s="9">
        <v>0</v>
      </c>
      <c r="AO6107" s="9">
        <v>0</v>
      </c>
      <c r="AP6107" s="9">
        <v>0</v>
      </c>
      <c r="AQ6107" s="9">
        <v>0</v>
      </c>
      <c r="AR6107" s="9">
        <v>0</v>
      </c>
      <c r="AS6107" s="9">
        <v>0</v>
      </c>
      <c r="AT6107" s="9">
        <v>0</v>
      </c>
      <c r="AU6107" s="9">
        <v>0</v>
      </c>
      <c r="AV6107" s="9">
        <v>0</v>
      </c>
      <c r="AW6107" s="9">
        <v>0</v>
      </c>
      <c r="AX6107" s="9">
        <v>0</v>
      </c>
      <c r="AY6107" s="9">
        <v>0</v>
      </c>
      <c r="AZ6107" s="9">
        <v>0</v>
      </c>
      <c r="BA6107" s="9">
        <v>0</v>
      </c>
      <c r="BB6107" s="9">
        <v>0</v>
      </c>
      <c r="BC6107" s="9">
        <v>0</v>
      </c>
    </row>
    <row r="6108" spans="2:55" x14ac:dyDescent="0.45">
      <c r="B6108" s="25">
        <v>6101</v>
      </c>
      <c r="D6108" s="9" t="s">
        <v>66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0</v>
      </c>
      <c r="R6108" s="9">
        <v>0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0</v>
      </c>
      <c r="Y6108" s="9">
        <v>0</v>
      </c>
      <c r="Z6108" s="9">
        <v>0</v>
      </c>
      <c r="AA6108" s="9">
        <v>0</v>
      </c>
      <c r="AB6108" s="9">
        <v>0</v>
      </c>
      <c r="AC6108" s="9">
        <v>0</v>
      </c>
      <c r="AD6108" s="9">
        <v>0</v>
      </c>
      <c r="AE6108" s="9">
        <v>0</v>
      </c>
      <c r="AF6108" s="9">
        <v>0</v>
      </c>
      <c r="AG6108" s="9">
        <v>0</v>
      </c>
      <c r="AH6108" s="9">
        <v>0</v>
      </c>
      <c r="AI6108" s="9">
        <v>0</v>
      </c>
      <c r="AJ6108" s="9">
        <v>0</v>
      </c>
      <c r="AK6108" s="9">
        <v>0</v>
      </c>
      <c r="AL6108" s="9">
        <v>0</v>
      </c>
      <c r="AM6108" s="9">
        <v>0</v>
      </c>
      <c r="AN6108" s="9">
        <v>0</v>
      </c>
      <c r="AO6108" s="9">
        <v>0</v>
      </c>
      <c r="AP6108" s="9">
        <v>0</v>
      </c>
      <c r="AQ6108" s="9">
        <v>0</v>
      </c>
      <c r="AR6108" s="9">
        <v>0</v>
      </c>
      <c r="AS6108" s="9">
        <v>0</v>
      </c>
      <c r="AT6108" s="9">
        <v>0</v>
      </c>
      <c r="AU6108" s="9">
        <v>0</v>
      </c>
      <c r="AV6108" s="9">
        <v>0</v>
      </c>
      <c r="AW6108" s="9">
        <v>0</v>
      </c>
      <c r="AX6108" s="9">
        <v>0</v>
      </c>
      <c r="AY6108" s="9">
        <v>0</v>
      </c>
      <c r="AZ6108" s="9">
        <v>0</v>
      </c>
      <c r="BA6108" s="9">
        <v>0</v>
      </c>
      <c r="BB6108" s="9">
        <v>0</v>
      </c>
      <c r="BC6108" s="9">
        <v>0</v>
      </c>
    </row>
    <row r="6109" spans="2:55" x14ac:dyDescent="0.45">
      <c r="B6109" s="25">
        <v>6102</v>
      </c>
      <c r="D6109" s="9" t="s">
        <v>67</v>
      </c>
      <c r="E6109" s="9">
        <v>0</v>
      </c>
      <c r="F6109" s="9">
        <v>0</v>
      </c>
      <c r="G6109" s="9">
        <v>5</v>
      </c>
      <c r="H6109" s="9">
        <v>6</v>
      </c>
      <c r="I6109" s="9">
        <v>0</v>
      </c>
      <c r="J6109" s="9">
        <v>0</v>
      </c>
      <c r="K6109" s="9">
        <v>0</v>
      </c>
      <c r="L6109" s="9">
        <v>0</v>
      </c>
      <c r="M6109" s="9">
        <v>15</v>
      </c>
      <c r="N6109" s="9">
        <v>0</v>
      </c>
      <c r="O6109" s="9">
        <v>0</v>
      </c>
      <c r="P6109" s="9">
        <v>0</v>
      </c>
      <c r="Q6109" s="9">
        <v>0</v>
      </c>
      <c r="R6109" s="9">
        <v>0</v>
      </c>
      <c r="S6109" s="9">
        <v>9</v>
      </c>
      <c r="T6109" s="9">
        <v>4</v>
      </c>
      <c r="U6109" s="9">
        <v>0</v>
      </c>
      <c r="V6109" s="9">
        <v>0</v>
      </c>
      <c r="W6109" s="9">
        <v>0</v>
      </c>
      <c r="X6109" s="9">
        <v>0</v>
      </c>
      <c r="Y6109" s="9">
        <v>0</v>
      </c>
      <c r="Z6109" s="9">
        <v>0</v>
      </c>
      <c r="AA6109" s="9">
        <v>0</v>
      </c>
      <c r="AB6109" s="9">
        <v>0</v>
      </c>
      <c r="AC6109" s="9">
        <v>0</v>
      </c>
      <c r="AD6109" s="9">
        <v>0</v>
      </c>
      <c r="AE6109" s="9">
        <v>0</v>
      </c>
      <c r="AF6109" s="9">
        <v>0</v>
      </c>
      <c r="AG6109" s="9">
        <v>0</v>
      </c>
      <c r="AH6109" s="9">
        <v>0</v>
      </c>
      <c r="AI6109" s="9">
        <v>0</v>
      </c>
      <c r="AJ6109" s="9">
        <v>0</v>
      </c>
      <c r="AK6109" s="9">
        <v>0</v>
      </c>
      <c r="AL6109" s="9">
        <v>0</v>
      </c>
      <c r="AM6109" s="9">
        <v>0</v>
      </c>
      <c r="AN6109" s="9">
        <v>0</v>
      </c>
      <c r="AO6109" s="9">
        <v>0</v>
      </c>
      <c r="AP6109" s="9">
        <v>0</v>
      </c>
      <c r="AQ6109" s="9">
        <v>0</v>
      </c>
      <c r="AR6109" s="9">
        <v>0</v>
      </c>
      <c r="AS6109" s="9">
        <v>0</v>
      </c>
      <c r="AT6109" s="9">
        <v>0</v>
      </c>
      <c r="AU6109" s="9">
        <v>3</v>
      </c>
      <c r="AV6109" s="9">
        <v>0</v>
      </c>
      <c r="AW6109" s="9">
        <v>0</v>
      </c>
      <c r="AX6109" s="9">
        <v>0</v>
      </c>
      <c r="AY6109" s="9">
        <v>0</v>
      </c>
      <c r="AZ6109" s="9">
        <v>0</v>
      </c>
      <c r="BA6109" s="9">
        <v>0</v>
      </c>
      <c r="BB6109" s="9">
        <v>0</v>
      </c>
      <c r="BC6109" s="9">
        <v>0</v>
      </c>
    </row>
    <row r="6110" spans="2:55" x14ac:dyDescent="0.45">
      <c r="B6110" s="25">
        <v>6103</v>
      </c>
      <c r="D6110" s="9" t="s">
        <v>68</v>
      </c>
      <c r="E6110" s="9">
        <v>0</v>
      </c>
      <c r="F6110" s="9">
        <v>0</v>
      </c>
      <c r="G6110" s="9">
        <v>0</v>
      </c>
      <c r="H6110" s="9">
        <v>4</v>
      </c>
      <c r="I6110" s="9">
        <v>0</v>
      </c>
      <c r="J6110" s="9">
        <v>0</v>
      </c>
      <c r="K6110" s="9">
        <v>0</v>
      </c>
      <c r="L6110" s="9">
        <v>0</v>
      </c>
      <c r="M6110" s="9">
        <v>0</v>
      </c>
      <c r="N6110" s="9">
        <v>0</v>
      </c>
      <c r="O6110" s="9">
        <v>0</v>
      </c>
      <c r="P6110" s="9">
        <v>0</v>
      </c>
      <c r="Q6110" s="9">
        <v>0</v>
      </c>
      <c r="R6110" s="9">
        <v>0</v>
      </c>
      <c r="S6110" s="9">
        <v>0</v>
      </c>
      <c r="T6110" s="9">
        <v>0</v>
      </c>
      <c r="U6110" s="9">
        <v>0</v>
      </c>
      <c r="V6110" s="9">
        <v>0</v>
      </c>
      <c r="W6110" s="9">
        <v>0</v>
      </c>
      <c r="X6110" s="9">
        <v>0</v>
      </c>
      <c r="Y6110" s="9">
        <v>0</v>
      </c>
      <c r="Z6110" s="9">
        <v>0</v>
      </c>
      <c r="AA6110" s="9">
        <v>0</v>
      </c>
      <c r="AB6110" s="9">
        <v>0</v>
      </c>
      <c r="AC6110" s="9">
        <v>0</v>
      </c>
      <c r="AD6110" s="9">
        <v>0</v>
      </c>
      <c r="AE6110" s="9">
        <v>0</v>
      </c>
      <c r="AF6110" s="9">
        <v>0</v>
      </c>
      <c r="AG6110" s="9">
        <v>0</v>
      </c>
      <c r="AH6110" s="9">
        <v>0</v>
      </c>
      <c r="AI6110" s="9">
        <v>0</v>
      </c>
      <c r="AJ6110" s="9">
        <v>0</v>
      </c>
      <c r="AK6110" s="9">
        <v>0</v>
      </c>
      <c r="AL6110" s="9">
        <v>0</v>
      </c>
      <c r="AM6110" s="9">
        <v>0</v>
      </c>
      <c r="AN6110" s="9">
        <v>0</v>
      </c>
      <c r="AO6110" s="9">
        <v>0</v>
      </c>
      <c r="AP6110" s="9">
        <v>0</v>
      </c>
      <c r="AQ6110" s="9">
        <v>0</v>
      </c>
      <c r="AR6110" s="9">
        <v>0</v>
      </c>
      <c r="AS6110" s="9">
        <v>0</v>
      </c>
      <c r="AT6110" s="9">
        <v>0</v>
      </c>
      <c r="AU6110" s="9">
        <v>0</v>
      </c>
      <c r="AV6110" s="9">
        <v>0</v>
      </c>
      <c r="AW6110" s="9">
        <v>0</v>
      </c>
      <c r="AX6110" s="9">
        <v>0</v>
      </c>
      <c r="AY6110" s="9">
        <v>0</v>
      </c>
      <c r="AZ6110" s="9">
        <v>3</v>
      </c>
      <c r="BA6110" s="9">
        <v>0</v>
      </c>
      <c r="BB6110" s="9">
        <v>0</v>
      </c>
      <c r="BC6110" s="9">
        <v>0</v>
      </c>
    </row>
    <row r="6111" spans="2:55" x14ac:dyDescent="0.45">
      <c r="B6111" s="25">
        <v>6104</v>
      </c>
      <c r="D6111" s="9" t="s">
        <v>69</v>
      </c>
      <c r="E6111" s="9">
        <v>0</v>
      </c>
      <c r="F6111" s="9">
        <v>0</v>
      </c>
      <c r="G6111" s="9">
        <v>3</v>
      </c>
      <c r="H6111" s="9">
        <v>0</v>
      </c>
      <c r="I6111" s="9">
        <v>0</v>
      </c>
      <c r="J6111" s="9">
        <v>0</v>
      </c>
      <c r="K6111" s="9">
        <v>0</v>
      </c>
      <c r="L6111" s="9">
        <v>0</v>
      </c>
      <c r="M6111" s="9">
        <v>0</v>
      </c>
      <c r="N6111" s="9">
        <v>0</v>
      </c>
      <c r="O6111" s="9">
        <v>0</v>
      </c>
      <c r="P6111" s="9">
        <v>0</v>
      </c>
      <c r="Q6111" s="9">
        <v>0</v>
      </c>
      <c r="R6111" s="9">
        <v>0</v>
      </c>
      <c r="S6111" s="9">
        <v>0</v>
      </c>
      <c r="T6111" s="9">
        <v>0</v>
      </c>
      <c r="U6111" s="9">
        <v>0</v>
      </c>
      <c r="V6111" s="9">
        <v>0</v>
      </c>
      <c r="W6111" s="9">
        <v>0</v>
      </c>
      <c r="X6111" s="9">
        <v>0</v>
      </c>
      <c r="Y6111" s="9">
        <v>0</v>
      </c>
      <c r="Z6111" s="9">
        <v>0</v>
      </c>
      <c r="AA6111" s="9">
        <v>0</v>
      </c>
      <c r="AB6111" s="9">
        <v>0</v>
      </c>
      <c r="AC6111" s="9">
        <v>0</v>
      </c>
      <c r="AD6111" s="9">
        <v>0</v>
      </c>
      <c r="AE6111" s="9">
        <v>0</v>
      </c>
      <c r="AF6111" s="9">
        <v>0</v>
      </c>
      <c r="AG6111" s="9">
        <v>0</v>
      </c>
      <c r="AH6111" s="9">
        <v>0</v>
      </c>
      <c r="AI6111" s="9">
        <v>0</v>
      </c>
      <c r="AJ6111" s="9">
        <v>0</v>
      </c>
      <c r="AK6111" s="9">
        <v>0</v>
      </c>
      <c r="AL6111" s="9">
        <v>0</v>
      </c>
      <c r="AM6111" s="9">
        <v>0</v>
      </c>
      <c r="AN6111" s="9">
        <v>0</v>
      </c>
      <c r="AO6111" s="9">
        <v>0</v>
      </c>
      <c r="AP6111" s="9">
        <v>0</v>
      </c>
      <c r="AQ6111" s="9">
        <v>0</v>
      </c>
      <c r="AR6111" s="9">
        <v>0</v>
      </c>
      <c r="AS6111" s="9">
        <v>0</v>
      </c>
      <c r="AT6111" s="9">
        <v>0</v>
      </c>
      <c r="AU6111" s="9">
        <v>0</v>
      </c>
      <c r="AV6111" s="9">
        <v>0</v>
      </c>
      <c r="AW6111" s="9">
        <v>0</v>
      </c>
      <c r="AX6111" s="9">
        <v>0</v>
      </c>
      <c r="AY6111" s="9">
        <v>0</v>
      </c>
      <c r="AZ6111" s="9">
        <v>0</v>
      </c>
      <c r="BA6111" s="9">
        <v>0</v>
      </c>
      <c r="BB6111" s="9">
        <v>0</v>
      </c>
      <c r="BC6111" s="9">
        <v>0</v>
      </c>
    </row>
    <row r="6112" spans="2:55" x14ac:dyDescent="0.45">
      <c r="B6112" s="25">
        <v>6105</v>
      </c>
      <c r="D6112" s="9" t="s">
        <v>70</v>
      </c>
      <c r="E6112" s="9">
        <v>0</v>
      </c>
      <c r="F6112" s="9">
        <v>0</v>
      </c>
      <c r="G6112" s="9">
        <v>6</v>
      </c>
      <c r="H6112" s="9">
        <v>0</v>
      </c>
      <c r="I6112" s="9">
        <v>0</v>
      </c>
      <c r="J6112" s="9">
        <v>0</v>
      </c>
      <c r="K6112" s="9">
        <v>0</v>
      </c>
      <c r="L6112" s="9">
        <v>0</v>
      </c>
      <c r="M6112" s="9">
        <v>0</v>
      </c>
      <c r="N6112" s="9">
        <v>0</v>
      </c>
      <c r="O6112" s="9">
        <v>0</v>
      </c>
      <c r="P6112" s="9">
        <v>0</v>
      </c>
      <c r="Q6112" s="9">
        <v>0</v>
      </c>
      <c r="R6112" s="9">
        <v>0</v>
      </c>
      <c r="S6112" s="9">
        <v>0</v>
      </c>
      <c r="T6112" s="9">
        <v>10</v>
      </c>
      <c r="U6112" s="9">
        <v>0</v>
      </c>
      <c r="V6112" s="9">
        <v>0</v>
      </c>
      <c r="W6112" s="9">
        <v>0</v>
      </c>
      <c r="X6112" s="9">
        <v>0</v>
      </c>
      <c r="Y6112" s="9">
        <v>0</v>
      </c>
      <c r="Z6112" s="9">
        <v>0</v>
      </c>
      <c r="AA6112" s="9">
        <v>0</v>
      </c>
      <c r="AB6112" s="9">
        <v>0</v>
      </c>
      <c r="AC6112" s="9">
        <v>0</v>
      </c>
      <c r="AD6112" s="9">
        <v>0</v>
      </c>
      <c r="AE6112" s="9">
        <v>0</v>
      </c>
      <c r="AF6112" s="9">
        <v>0</v>
      </c>
      <c r="AG6112" s="9">
        <v>0</v>
      </c>
      <c r="AH6112" s="9">
        <v>0</v>
      </c>
      <c r="AI6112" s="9">
        <v>0</v>
      </c>
      <c r="AJ6112" s="9">
        <v>0</v>
      </c>
      <c r="AK6112" s="9">
        <v>0</v>
      </c>
      <c r="AL6112" s="9">
        <v>0</v>
      </c>
      <c r="AM6112" s="9">
        <v>0</v>
      </c>
      <c r="AN6112" s="9">
        <v>0</v>
      </c>
      <c r="AO6112" s="9">
        <v>0</v>
      </c>
      <c r="AP6112" s="9">
        <v>0</v>
      </c>
      <c r="AQ6112" s="9">
        <v>0</v>
      </c>
      <c r="AR6112" s="9">
        <v>0</v>
      </c>
      <c r="AS6112" s="9">
        <v>0</v>
      </c>
      <c r="AT6112" s="9">
        <v>0</v>
      </c>
      <c r="AU6112" s="9">
        <v>0</v>
      </c>
      <c r="AV6112" s="9">
        <v>0</v>
      </c>
      <c r="AW6112" s="9">
        <v>0</v>
      </c>
      <c r="AX6112" s="9">
        <v>0</v>
      </c>
      <c r="AY6112" s="9">
        <v>0</v>
      </c>
      <c r="AZ6112" s="9">
        <v>0</v>
      </c>
      <c r="BA6112" s="9">
        <v>3</v>
      </c>
      <c r="BB6112" s="9">
        <v>0</v>
      </c>
      <c r="BC6112" s="9">
        <v>0</v>
      </c>
    </row>
    <row r="6113" spans="2:55" x14ac:dyDescent="0.45">
      <c r="B6113" s="25">
        <v>6106</v>
      </c>
      <c r="D6113" s="9" t="s">
        <v>71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0</v>
      </c>
      <c r="L6113" s="9">
        <v>0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>
        <v>0</v>
      </c>
      <c r="S6113" s="9">
        <v>4</v>
      </c>
      <c r="T6113" s="9">
        <v>12</v>
      </c>
      <c r="U6113" s="9">
        <v>0</v>
      </c>
      <c r="V6113" s="9">
        <v>0</v>
      </c>
      <c r="W6113" s="9">
        <v>0</v>
      </c>
      <c r="X6113" s="9">
        <v>0</v>
      </c>
      <c r="Y6113" s="9">
        <v>3</v>
      </c>
      <c r="Z6113" s="9">
        <v>0</v>
      </c>
      <c r="AA6113" s="9">
        <v>0</v>
      </c>
      <c r="AB6113" s="9">
        <v>0</v>
      </c>
      <c r="AC6113" s="9">
        <v>0</v>
      </c>
      <c r="AD6113" s="9">
        <v>0</v>
      </c>
      <c r="AE6113" s="9">
        <v>0</v>
      </c>
      <c r="AF6113" s="9">
        <v>0</v>
      </c>
      <c r="AG6113" s="9">
        <v>0</v>
      </c>
      <c r="AH6113" s="9">
        <v>0</v>
      </c>
      <c r="AI6113" s="9">
        <v>0</v>
      </c>
      <c r="AJ6113" s="9">
        <v>0</v>
      </c>
      <c r="AK6113" s="9">
        <v>0</v>
      </c>
      <c r="AL6113" s="9">
        <v>0</v>
      </c>
      <c r="AM6113" s="9">
        <v>0</v>
      </c>
      <c r="AN6113" s="9">
        <v>0</v>
      </c>
      <c r="AO6113" s="9">
        <v>0</v>
      </c>
      <c r="AP6113" s="9">
        <v>0</v>
      </c>
      <c r="AQ6113" s="9">
        <v>0</v>
      </c>
      <c r="AR6113" s="9">
        <v>0</v>
      </c>
      <c r="AS6113" s="9">
        <v>0</v>
      </c>
      <c r="AT6113" s="9">
        <v>0</v>
      </c>
      <c r="AU6113" s="9">
        <v>0</v>
      </c>
      <c r="AV6113" s="9">
        <v>0</v>
      </c>
      <c r="AW6113" s="9">
        <v>0</v>
      </c>
      <c r="AX6113" s="9">
        <v>0</v>
      </c>
      <c r="AY6113" s="9">
        <v>0</v>
      </c>
      <c r="AZ6113" s="9">
        <v>0</v>
      </c>
      <c r="BA6113" s="9">
        <v>0</v>
      </c>
      <c r="BB6113" s="9">
        <v>0</v>
      </c>
      <c r="BC6113" s="9">
        <v>0</v>
      </c>
    </row>
    <row r="6114" spans="2:55" x14ac:dyDescent="0.45">
      <c r="B6114" s="25">
        <v>6107</v>
      </c>
      <c r="D6114" s="9" t="s">
        <v>72</v>
      </c>
      <c r="E6114" s="9">
        <v>0</v>
      </c>
      <c r="F6114" s="9">
        <v>0</v>
      </c>
      <c r="G6114" s="9">
        <v>0</v>
      </c>
      <c r="H6114" s="9">
        <v>4</v>
      </c>
      <c r="I6114" s="9">
        <v>0</v>
      </c>
      <c r="J6114" s="9">
        <v>0</v>
      </c>
      <c r="K6114" s="9">
        <v>0</v>
      </c>
      <c r="L6114" s="9">
        <v>0</v>
      </c>
      <c r="M6114" s="9">
        <v>5</v>
      </c>
      <c r="N6114" s="9">
        <v>0</v>
      </c>
      <c r="O6114" s="9">
        <v>0</v>
      </c>
      <c r="P6114" s="9">
        <v>0</v>
      </c>
      <c r="Q6114" s="9">
        <v>0</v>
      </c>
      <c r="R6114" s="9">
        <v>0</v>
      </c>
      <c r="S6114" s="9">
        <v>0</v>
      </c>
      <c r="T6114" s="9">
        <v>0</v>
      </c>
      <c r="U6114" s="9">
        <v>0</v>
      </c>
      <c r="V6114" s="9">
        <v>0</v>
      </c>
      <c r="W6114" s="9">
        <v>0</v>
      </c>
      <c r="X6114" s="9">
        <v>0</v>
      </c>
      <c r="Y6114" s="9">
        <v>0</v>
      </c>
      <c r="Z6114" s="9">
        <v>0</v>
      </c>
      <c r="AA6114" s="9">
        <v>0</v>
      </c>
      <c r="AB6114" s="9">
        <v>0</v>
      </c>
      <c r="AC6114" s="9">
        <v>0</v>
      </c>
      <c r="AD6114" s="9">
        <v>0</v>
      </c>
      <c r="AE6114" s="9">
        <v>0</v>
      </c>
      <c r="AF6114" s="9">
        <v>0</v>
      </c>
      <c r="AG6114" s="9">
        <v>0</v>
      </c>
      <c r="AH6114" s="9">
        <v>0</v>
      </c>
      <c r="AI6114" s="9">
        <v>0</v>
      </c>
      <c r="AJ6114" s="9">
        <v>0</v>
      </c>
      <c r="AK6114" s="9">
        <v>0</v>
      </c>
      <c r="AL6114" s="9">
        <v>0</v>
      </c>
      <c r="AM6114" s="9">
        <v>0</v>
      </c>
      <c r="AN6114" s="9">
        <v>0</v>
      </c>
      <c r="AO6114" s="9">
        <v>0</v>
      </c>
      <c r="AP6114" s="9">
        <v>0</v>
      </c>
      <c r="AQ6114" s="9">
        <v>0</v>
      </c>
      <c r="AR6114" s="9">
        <v>0</v>
      </c>
      <c r="AS6114" s="9">
        <v>0</v>
      </c>
      <c r="AT6114" s="9">
        <v>0</v>
      </c>
      <c r="AU6114" s="9">
        <v>0</v>
      </c>
      <c r="AV6114" s="9">
        <v>0</v>
      </c>
      <c r="AW6114" s="9">
        <v>0</v>
      </c>
      <c r="AX6114" s="9">
        <v>0</v>
      </c>
      <c r="AY6114" s="9">
        <v>0</v>
      </c>
      <c r="AZ6114" s="9">
        <v>0</v>
      </c>
      <c r="BA6114" s="9">
        <v>0</v>
      </c>
      <c r="BB6114" s="9">
        <v>0</v>
      </c>
      <c r="BC6114" s="9">
        <v>0</v>
      </c>
    </row>
    <row r="6115" spans="2:55" x14ac:dyDescent="0.45">
      <c r="B6115" s="25">
        <v>6108</v>
      </c>
      <c r="D6115" s="9" t="s">
        <v>73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  <c r="J6115" s="9">
        <v>0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  <c r="Q6115" s="9">
        <v>0</v>
      </c>
      <c r="R6115" s="9">
        <v>0</v>
      </c>
      <c r="S6115" s="9">
        <v>0</v>
      </c>
      <c r="T6115" s="9">
        <v>0</v>
      </c>
      <c r="U6115" s="9">
        <v>0</v>
      </c>
      <c r="V6115" s="9">
        <v>0</v>
      </c>
      <c r="W6115" s="9">
        <v>0</v>
      </c>
      <c r="X6115" s="9">
        <v>0</v>
      </c>
      <c r="Y6115" s="9">
        <v>0</v>
      </c>
      <c r="Z6115" s="9">
        <v>0</v>
      </c>
      <c r="AA6115" s="9">
        <v>0</v>
      </c>
      <c r="AB6115" s="9">
        <v>0</v>
      </c>
      <c r="AC6115" s="9">
        <v>0</v>
      </c>
      <c r="AD6115" s="9">
        <v>0</v>
      </c>
      <c r="AE6115" s="9">
        <v>0</v>
      </c>
      <c r="AF6115" s="9">
        <v>0</v>
      </c>
      <c r="AG6115" s="9">
        <v>0</v>
      </c>
      <c r="AH6115" s="9">
        <v>0</v>
      </c>
      <c r="AI6115" s="9">
        <v>0</v>
      </c>
      <c r="AJ6115" s="9">
        <v>0</v>
      </c>
      <c r="AK6115" s="9">
        <v>0</v>
      </c>
      <c r="AL6115" s="9">
        <v>0</v>
      </c>
      <c r="AM6115" s="9">
        <v>0</v>
      </c>
      <c r="AN6115" s="9">
        <v>0</v>
      </c>
      <c r="AO6115" s="9">
        <v>0</v>
      </c>
      <c r="AP6115" s="9">
        <v>0</v>
      </c>
      <c r="AQ6115" s="9">
        <v>0</v>
      </c>
      <c r="AR6115" s="9">
        <v>0</v>
      </c>
      <c r="AS6115" s="9">
        <v>0</v>
      </c>
      <c r="AT6115" s="9">
        <v>0</v>
      </c>
      <c r="AU6115" s="9">
        <v>0</v>
      </c>
      <c r="AV6115" s="9">
        <v>0</v>
      </c>
      <c r="AW6115" s="9">
        <v>0</v>
      </c>
      <c r="AX6115" s="9">
        <v>0</v>
      </c>
      <c r="AY6115" s="9">
        <v>0</v>
      </c>
      <c r="AZ6115" s="9">
        <v>0</v>
      </c>
      <c r="BA6115" s="9">
        <v>0</v>
      </c>
      <c r="BB6115" s="9">
        <v>0</v>
      </c>
      <c r="BC6115" s="9">
        <v>0</v>
      </c>
    </row>
    <row r="6116" spans="2:55" x14ac:dyDescent="0.45">
      <c r="B6116" s="25">
        <v>6109</v>
      </c>
      <c r="D6116" s="9" t="s">
        <v>74</v>
      </c>
      <c r="E6116" s="9">
        <v>0</v>
      </c>
      <c r="F6116" s="9">
        <v>0</v>
      </c>
      <c r="G6116" s="9">
        <v>0</v>
      </c>
      <c r="H6116" s="9">
        <v>3</v>
      </c>
      <c r="I6116" s="9">
        <v>0</v>
      </c>
      <c r="J6116" s="9">
        <v>0</v>
      </c>
      <c r="K6116" s="9">
        <v>0</v>
      </c>
      <c r="L6116" s="9">
        <v>0</v>
      </c>
      <c r="M6116" s="9">
        <v>3</v>
      </c>
      <c r="N6116" s="9">
        <v>0</v>
      </c>
      <c r="O6116" s="9">
        <v>0</v>
      </c>
      <c r="P6116" s="9">
        <v>0</v>
      </c>
      <c r="Q6116" s="9">
        <v>0</v>
      </c>
      <c r="R6116" s="9">
        <v>0</v>
      </c>
      <c r="S6116" s="9">
        <v>0</v>
      </c>
      <c r="T6116" s="9">
        <v>0</v>
      </c>
      <c r="U6116" s="9">
        <v>0</v>
      </c>
      <c r="V6116" s="9">
        <v>10</v>
      </c>
      <c r="W6116" s="9">
        <v>0</v>
      </c>
      <c r="X6116" s="9">
        <v>0</v>
      </c>
      <c r="Y6116" s="9">
        <v>0</v>
      </c>
      <c r="Z6116" s="9">
        <v>0</v>
      </c>
      <c r="AA6116" s="9">
        <v>0</v>
      </c>
      <c r="AB6116" s="9">
        <v>0</v>
      </c>
      <c r="AC6116" s="9">
        <v>0</v>
      </c>
      <c r="AD6116" s="9">
        <v>0</v>
      </c>
      <c r="AE6116" s="9">
        <v>0</v>
      </c>
      <c r="AF6116" s="9">
        <v>0</v>
      </c>
      <c r="AG6116" s="9">
        <v>0</v>
      </c>
      <c r="AH6116" s="9">
        <v>0</v>
      </c>
      <c r="AI6116" s="9">
        <v>0</v>
      </c>
      <c r="AJ6116" s="9">
        <v>0</v>
      </c>
      <c r="AK6116" s="9">
        <v>0</v>
      </c>
      <c r="AL6116" s="9">
        <v>0</v>
      </c>
      <c r="AM6116" s="9">
        <v>0</v>
      </c>
      <c r="AN6116" s="9">
        <v>0</v>
      </c>
      <c r="AO6116" s="9">
        <v>0</v>
      </c>
      <c r="AP6116" s="9">
        <v>3</v>
      </c>
      <c r="AQ6116" s="9">
        <v>4</v>
      </c>
      <c r="AR6116" s="9">
        <v>0</v>
      </c>
      <c r="AS6116" s="9">
        <v>0</v>
      </c>
      <c r="AT6116" s="9">
        <v>0</v>
      </c>
      <c r="AU6116" s="9">
        <v>0</v>
      </c>
      <c r="AV6116" s="9">
        <v>0</v>
      </c>
      <c r="AW6116" s="9">
        <v>0</v>
      </c>
      <c r="AX6116" s="9">
        <v>0</v>
      </c>
      <c r="AY6116" s="9">
        <v>0</v>
      </c>
      <c r="AZ6116" s="9">
        <v>0</v>
      </c>
      <c r="BA6116" s="9">
        <v>0</v>
      </c>
      <c r="BB6116" s="9">
        <v>0</v>
      </c>
      <c r="BC6116" s="9">
        <v>0</v>
      </c>
    </row>
    <row r="6117" spans="2:55" x14ac:dyDescent="0.45">
      <c r="B6117" s="25">
        <v>6110</v>
      </c>
      <c r="D6117" s="9" t="s">
        <v>75</v>
      </c>
      <c r="E6117" s="9">
        <v>0</v>
      </c>
      <c r="F6117" s="9">
        <v>0</v>
      </c>
      <c r="G6117" s="9">
        <v>0</v>
      </c>
      <c r="H6117" s="9">
        <v>3</v>
      </c>
      <c r="I6117" s="9">
        <v>0</v>
      </c>
      <c r="J6117" s="9">
        <v>0</v>
      </c>
      <c r="K6117" s="9">
        <v>0</v>
      </c>
      <c r="L6117" s="9">
        <v>0</v>
      </c>
      <c r="M6117" s="9">
        <v>14</v>
      </c>
      <c r="N6117" s="9">
        <v>0</v>
      </c>
      <c r="O6117" s="9">
        <v>0</v>
      </c>
      <c r="P6117" s="9">
        <v>0</v>
      </c>
      <c r="Q6117" s="9">
        <v>0</v>
      </c>
      <c r="R6117" s="9">
        <v>0</v>
      </c>
      <c r="S6117" s="9">
        <v>0</v>
      </c>
      <c r="T6117" s="9">
        <v>7</v>
      </c>
      <c r="U6117" s="9">
        <v>0</v>
      </c>
      <c r="V6117" s="9">
        <v>0</v>
      </c>
      <c r="W6117" s="9">
        <v>0</v>
      </c>
      <c r="X6117" s="9">
        <v>0</v>
      </c>
      <c r="Y6117" s="9">
        <v>0</v>
      </c>
      <c r="Z6117" s="9">
        <v>0</v>
      </c>
      <c r="AA6117" s="9">
        <v>0</v>
      </c>
      <c r="AB6117" s="9">
        <v>0</v>
      </c>
      <c r="AC6117" s="9">
        <v>0</v>
      </c>
      <c r="AD6117" s="9">
        <v>0</v>
      </c>
      <c r="AE6117" s="9">
        <v>0</v>
      </c>
      <c r="AF6117" s="9">
        <v>0</v>
      </c>
      <c r="AG6117" s="9">
        <v>0</v>
      </c>
      <c r="AH6117" s="9">
        <v>0</v>
      </c>
      <c r="AI6117" s="9">
        <v>0</v>
      </c>
      <c r="AJ6117" s="9">
        <v>0</v>
      </c>
      <c r="AK6117" s="9">
        <v>0</v>
      </c>
      <c r="AL6117" s="9">
        <v>0</v>
      </c>
      <c r="AM6117" s="9">
        <v>0</v>
      </c>
      <c r="AN6117" s="9">
        <v>0</v>
      </c>
      <c r="AO6117" s="9">
        <v>0</v>
      </c>
      <c r="AP6117" s="9">
        <v>0</v>
      </c>
      <c r="AQ6117" s="9">
        <v>0</v>
      </c>
      <c r="AR6117" s="9">
        <v>0</v>
      </c>
      <c r="AS6117" s="9">
        <v>0</v>
      </c>
      <c r="AT6117" s="9">
        <v>0</v>
      </c>
      <c r="AU6117" s="9">
        <v>0</v>
      </c>
      <c r="AV6117" s="9">
        <v>0</v>
      </c>
      <c r="AW6117" s="9">
        <v>0</v>
      </c>
      <c r="AX6117" s="9">
        <v>0</v>
      </c>
      <c r="AY6117" s="9">
        <v>0</v>
      </c>
      <c r="AZ6117" s="9">
        <v>0</v>
      </c>
      <c r="BA6117" s="9">
        <v>0</v>
      </c>
      <c r="BB6117" s="9">
        <v>0</v>
      </c>
      <c r="BC6117" s="9">
        <v>0</v>
      </c>
    </row>
    <row r="6118" spans="2:55" x14ac:dyDescent="0.45">
      <c r="B6118" s="25">
        <v>6111</v>
      </c>
      <c r="D6118" s="9" t="s">
        <v>76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0</v>
      </c>
      <c r="P6118" s="9">
        <v>0</v>
      </c>
      <c r="Q6118" s="9">
        <v>0</v>
      </c>
      <c r="R6118" s="9">
        <v>0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0</v>
      </c>
      <c r="Z6118" s="9">
        <v>0</v>
      </c>
      <c r="AA6118" s="9">
        <v>0</v>
      </c>
      <c r="AB6118" s="9">
        <v>0</v>
      </c>
      <c r="AC6118" s="9">
        <v>0</v>
      </c>
      <c r="AD6118" s="9">
        <v>0</v>
      </c>
      <c r="AE6118" s="9">
        <v>0</v>
      </c>
      <c r="AF6118" s="9">
        <v>0</v>
      </c>
      <c r="AG6118" s="9">
        <v>0</v>
      </c>
      <c r="AH6118" s="9">
        <v>0</v>
      </c>
      <c r="AI6118" s="9">
        <v>0</v>
      </c>
      <c r="AJ6118" s="9">
        <v>0</v>
      </c>
      <c r="AK6118" s="9">
        <v>0</v>
      </c>
      <c r="AL6118" s="9">
        <v>0</v>
      </c>
      <c r="AM6118" s="9">
        <v>0</v>
      </c>
      <c r="AN6118" s="9">
        <v>0</v>
      </c>
      <c r="AO6118" s="9">
        <v>0</v>
      </c>
      <c r="AP6118" s="9">
        <v>0</v>
      </c>
      <c r="AQ6118" s="9">
        <v>0</v>
      </c>
      <c r="AR6118" s="9">
        <v>0</v>
      </c>
      <c r="AS6118" s="9">
        <v>0</v>
      </c>
      <c r="AT6118" s="9">
        <v>0</v>
      </c>
      <c r="AU6118" s="9">
        <v>0</v>
      </c>
      <c r="AV6118" s="9">
        <v>0</v>
      </c>
      <c r="AW6118" s="9">
        <v>0</v>
      </c>
      <c r="AX6118" s="9">
        <v>0</v>
      </c>
      <c r="AY6118" s="9">
        <v>0</v>
      </c>
      <c r="AZ6118" s="9">
        <v>0</v>
      </c>
      <c r="BA6118" s="9">
        <v>0</v>
      </c>
      <c r="BB6118" s="9">
        <v>0</v>
      </c>
      <c r="BC6118" s="9">
        <v>0</v>
      </c>
    </row>
    <row r="6119" spans="2:55" x14ac:dyDescent="0.45">
      <c r="B6119" s="25">
        <v>6112</v>
      </c>
      <c r="D6119" s="9" t="s">
        <v>77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0</v>
      </c>
      <c r="N6119" s="9">
        <v>0</v>
      </c>
      <c r="O6119" s="9">
        <v>0</v>
      </c>
      <c r="P6119" s="9">
        <v>0</v>
      </c>
      <c r="Q6119" s="9">
        <v>0</v>
      </c>
      <c r="R6119" s="9">
        <v>0</v>
      </c>
      <c r="S6119" s="9">
        <v>0</v>
      </c>
      <c r="T6119" s="9">
        <v>0</v>
      </c>
      <c r="U6119" s="9">
        <v>0</v>
      </c>
      <c r="V6119" s="9">
        <v>0</v>
      </c>
      <c r="W6119" s="9">
        <v>0</v>
      </c>
      <c r="X6119" s="9">
        <v>0</v>
      </c>
      <c r="Y6119" s="9">
        <v>0</v>
      </c>
      <c r="Z6119" s="9">
        <v>0</v>
      </c>
      <c r="AA6119" s="9">
        <v>0</v>
      </c>
      <c r="AB6119" s="9">
        <v>0</v>
      </c>
      <c r="AC6119" s="9">
        <v>0</v>
      </c>
      <c r="AD6119" s="9">
        <v>0</v>
      </c>
      <c r="AE6119" s="9">
        <v>0</v>
      </c>
      <c r="AF6119" s="9">
        <v>0</v>
      </c>
      <c r="AG6119" s="9">
        <v>0</v>
      </c>
      <c r="AH6119" s="9">
        <v>0</v>
      </c>
      <c r="AI6119" s="9">
        <v>0</v>
      </c>
      <c r="AJ6119" s="9">
        <v>0</v>
      </c>
      <c r="AK6119" s="9">
        <v>0</v>
      </c>
      <c r="AL6119" s="9">
        <v>0</v>
      </c>
      <c r="AM6119" s="9">
        <v>0</v>
      </c>
      <c r="AN6119" s="9">
        <v>0</v>
      </c>
      <c r="AO6119" s="9">
        <v>0</v>
      </c>
      <c r="AP6119" s="9">
        <v>0</v>
      </c>
      <c r="AQ6119" s="9">
        <v>0</v>
      </c>
      <c r="AR6119" s="9">
        <v>0</v>
      </c>
      <c r="AS6119" s="9">
        <v>0</v>
      </c>
      <c r="AT6119" s="9">
        <v>0</v>
      </c>
      <c r="AU6119" s="9">
        <v>0</v>
      </c>
      <c r="AV6119" s="9">
        <v>0</v>
      </c>
      <c r="AW6119" s="9">
        <v>0</v>
      </c>
      <c r="AX6119" s="9">
        <v>0</v>
      </c>
      <c r="AY6119" s="9">
        <v>0</v>
      </c>
      <c r="AZ6119" s="9">
        <v>0</v>
      </c>
      <c r="BA6119" s="9">
        <v>0</v>
      </c>
      <c r="BB6119" s="9">
        <v>0</v>
      </c>
      <c r="BC6119" s="9">
        <v>0</v>
      </c>
    </row>
    <row r="6120" spans="2:55" x14ac:dyDescent="0.45">
      <c r="B6120" s="25">
        <v>6113</v>
      </c>
      <c r="D6120" s="9" t="s">
        <v>78</v>
      </c>
      <c r="E6120" s="9">
        <v>0</v>
      </c>
      <c r="F6120" s="9">
        <v>0</v>
      </c>
      <c r="G6120" s="9">
        <v>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0</v>
      </c>
      <c r="N6120" s="9">
        <v>0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  <c r="AC6120" s="9">
        <v>0</v>
      </c>
      <c r="AD6120" s="9">
        <v>0</v>
      </c>
      <c r="AE6120" s="9">
        <v>0</v>
      </c>
      <c r="AF6120" s="9">
        <v>0</v>
      </c>
      <c r="AG6120" s="9">
        <v>0</v>
      </c>
      <c r="AH6120" s="9">
        <v>0</v>
      </c>
      <c r="AI6120" s="9">
        <v>0</v>
      </c>
      <c r="AJ6120" s="9">
        <v>0</v>
      </c>
      <c r="AK6120" s="9">
        <v>0</v>
      </c>
      <c r="AL6120" s="9">
        <v>0</v>
      </c>
      <c r="AM6120" s="9">
        <v>0</v>
      </c>
      <c r="AN6120" s="9">
        <v>0</v>
      </c>
      <c r="AO6120" s="9">
        <v>0</v>
      </c>
      <c r="AP6120" s="9">
        <v>0</v>
      </c>
      <c r="AQ6120" s="9">
        <v>0</v>
      </c>
      <c r="AR6120" s="9">
        <v>0</v>
      </c>
      <c r="AS6120" s="9">
        <v>0</v>
      </c>
      <c r="AT6120" s="9">
        <v>0</v>
      </c>
      <c r="AU6120" s="9">
        <v>0</v>
      </c>
      <c r="AV6120" s="9">
        <v>0</v>
      </c>
      <c r="AW6120" s="9">
        <v>0</v>
      </c>
      <c r="AX6120" s="9">
        <v>0</v>
      </c>
      <c r="AY6120" s="9">
        <v>0</v>
      </c>
      <c r="AZ6120" s="9">
        <v>0</v>
      </c>
      <c r="BA6120" s="9">
        <v>0</v>
      </c>
      <c r="BB6120" s="9">
        <v>0</v>
      </c>
      <c r="BC6120" s="9">
        <v>0</v>
      </c>
    </row>
    <row r="6121" spans="2:55" x14ac:dyDescent="0.45">
      <c r="B6121" s="25">
        <v>6114</v>
      </c>
      <c r="D6121" s="9" t="s">
        <v>79</v>
      </c>
      <c r="E6121" s="9">
        <v>0</v>
      </c>
      <c r="F6121" s="9">
        <v>0</v>
      </c>
      <c r="G6121" s="9">
        <v>0</v>
      </c>
      <c r="H6121" s="9">
        <v>0</v>
      </c>
      <c r="I6121" s="9">
        <v>0</v>
      </c>
      <c r="J6121" s="9">
        <v>0</v>
      </c>
      <c r="K6121" s="9">
        <v>0</v>
      </c>
      <c r="L6121" s="9">
        <v>0</v>
      </c>
      <c r="M6121" s="9">
        <v>0</v>
      </c>
      <c r="N6121" s="9">
        <v>0</v>
      </c>
      <c r="O6121" s="9">
        <v>0</v>
      </c>
      <c r="P6121" s="9">
        <v>0</v>
      </c>
      <c r="Q6121" s="9">
        <v>0</v>
      </c>
      <c r="R6121" s="9">
        <v>0</v>
      </c>
      <c r="S6121" s="9">
        <v>0</v>
      </c>
      <c r="T6121" s="9">
        <v>0</v>
      </c>
      <c r="U6121" s="9">
        <v>0</v>
      </c>
      <c r="V6121" s="9">
        <v>0</v>
      </c>
      <c r="W6121" s="9">
        <v>0</v>
      </c>
      <c r="X6121" s="9">
        <v>0</v>
      </c>
      <c r="Y6121" s="9">
        <v>0</v>
      </c>
      <c r="Z6121" s="9">
        <v>0</v>
      </c>
      <c r="AA6121" s="9">
        <v>0</v>
      </c>
      <c r="AB6121" s="9">
        <v>0</v>
      </c>
      <c r="AC6121" s="9">
        <v>0</v>
      </c>
      <c r="AD6121" s="9">
        <v>0</v>
      </c>
      <c r="AE6121" s="9">
        <v>0</v>
      </c>
      <c r="AF6121" s="9">
        <v>0</v>
      </c>
      <c r="AG6121" s="9">
        <v>0</v>
      </c>
      <c r="AH6121" s="9">
        <v>0</v>
      </c>
      <c r="AI6121" s="9">
        <v>0</v>
      </c>
      <c r="AJ6121" s="9">
        <v>0</v>
      </c>
      <c r="AK6121" s="9">
        <v>0</v>
      </c>
      <c r="AL6121" s="9">
        <v>0</v>
      </c>
      <c r="AM6121" s="9">
        <v>0</v>
      </c>
      <c r="AN6121" s="9">
        <v>0</v>
      </c>
      <c r="AO6121" s="9">
        <v>0</v>
      </c>
      <c r="AP6121" s="9">
        <v>0</v>
      </c>
      <c r="AQ6121" s="9">
        <v>0</v>
      </c>
      <c r="AR6121" s="9">
        <v>0</v>
      </c>
      <c r="AS6121" s="9">
        <v>0</v>
      </c>
      <c r="AT6121" s="9">
        <v>0</v>
      </c>
      <c r="AU6121" s="9">
        <v>0</v>
      </c>
      <c r="AV6121" s="9">
        <v>0</v>
      </c>
      <c r="AW6121" s="9">
        <v>0</v>
      </c>
      <c r="AX6121" s="9">
        <v>0</v>
      </c>
      <c r="AY6121" s="9">
        <v>0</v>
      </c>
      <c r="AZ6121" s="9">
        <v>0</v>
      </c>
      <c r="BA6121" s="9">
        <v>0</v>
      </c>
      <c r="BB6121" s="9">
        <v>0</v>
      </c>
      <c r="BC6121" s="9">
        <v>0</v>
      </c>
    </row>
    <row r="6122" spans="2:55" x14ac:dyDescent="0.45">
      <c r="B6122" s="25">
        <v>6115</v>
      </c>
      <c r="D6122" s="9" t="s">
        <v>80</v>
      </c>
      <c r="E6122" s="9">
        <v>0</v>
      </c>
      <c r="F6122" s="9">
        <v>0</v>
      </c>
      <c r="G6122" s="9">
        <v>4</v>
      </c>
      <c r="H6122" s="9">
        <v>8</v>
      </c>
      <c r="I6122" s="9">
        <v>5</v>
      </c>
      <c r="J6122" s="9">
        <v>0</v>
      </c>
      <c r="K6122" s="9">
        <v>0</v>
      </c>
      <c r="L6122" s="9">
        <v>0</v>
      </c>
      <c r="M6122" s="9">
        <v>0</v>
      </c>
      <c r="N6122" s="9">
        <v>0</v>
      </c>
      <c r="O6122" s="9">
        <v>0</v>
      </c>
      <c r="P6122" s="9">
        <v>0</v>
      </c>
      <c r="Q6122" s="9">
        <v>0</v>
      </c>
      <c r="R6122" s="9">
        <v>0</v>
      </c>
      <c r="S6122" s="9">
        <v>3</v>
      </c>
      <c r="T6122" s="9">
        <v>0</v>
      </c>
      <c r="U6122" s="9">
        <v>12</v>
      </c>
      <c r="V6122" s="9">
        <v>0</v>
      </c>
      <c r="W6122" s="9">
        <v>0</v>
      </c>
      <c r="X6122" s="9">
        <v>0</v>
      </c>
      <c r="Y6122" s="9">
        <v>0</v>
      </c>
      <c r="Z6122" s="9">
        <v>0</v>
      </c>
      <c r="AA6122" s="9">
        <v>0</v>
      </c>
      <c r="AB6122" s="9">
        <v>0</v>
      </c>
      <c r="AC6122" s="9">
        <v>0</v>
      </c>
      <c r="AD6122" s="9">
        <v>0</v>
      </c>
      <c r="AE6122" s="9">
        <v>0</v>
      </c>
      <c r="AF6122" s="9">
        <v>0</v>
      </c>
      <c r="AG6122" s="9">
        <v>0</v>
      </c>
      <c r="AH6122" s="9">
        <v>0</v>
      </c>
      <c r="AI6122" s="9">
        <v>0</v>
      </c>
      <c r="AJ6122" s="9">
        <v>0</v>
      </c>
      <c r="AK6122" s="9">
        <v>0</v>
      </c>
      <c r="AL6122" s="9">
        <v>0</v>
      </c>
      <c r="AM6122" s="9">
        <v>0</v>
      </c>
      <c r="AN6122" s="9">
        <v>0</v>
      </c>
      <c r="AO6122" s="9">
        <v>0</v>
      </c>
      <c r="AP6122" s="9">
        <v>0</v>
      </c>
      <c r="AQ6122" s="9">
        <v>0</v>
      </c>
      <c r="AR6122" s="9">
        <v>0</v>
      </c>
      <c r="AS6122" s="9">
        <v>0</v>
      </c>
      <c r="AT6122" s="9">
        <v>0</v>
      </c>
      <c r="AU6122" s="9">
        <v>0</v>
      </c>
      <c r="AV6122" s="9">
        <v>0</v>
      </c>
      <c r="AW6122" s="9">
        <v>0</v>
      </c>
      <c r="AX6122" s="9">
        <v>0</v>
      </c>
      <c r="AY6122" s="9">
        <v>5</v>
      </c>
      <c r="AZ6122" s="9">
        <v>0</v>
      </c>
      <c r="BA6122" s="9">
        <v>0</v>
      </c>
      <c r="BB6122" s="9">
        <v>0</v>
      </c>
      <c r="BC6122" s="9">
        <v>4</v>
      </c>
    </row>
    <row r="6123" spans="2:55" x14ac:dyDescent="0.45">
      <c r="B6123" s="25">
        <v>6116</v>
      </c>
      <c r="D6123" s="9" t="s">
        <v>81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  <c r="J6123" s="9">
        <v>0</v>
      </c>
      <c r="K6123" s="9">
        <v>0</v>
      </c>
      <c r="L6123" s="9">
        <v>0</v>
      </c>
      <c r="M6123" s="9">
        <v>0</v>
      </c>
      <c r="N6123" s="9">
        <v>0</v>
      </c>
      <c r="O6123" s="9">
        <v>0</v>
      </c>
      <c r="P6123" s="9">
        <v>0</v>
      </c>
      <c r="Q6123" s="9">
        <v>0</v>
      </c>
      <c r="R6123" s="9">
        <v>0</v>
      </c>
      <c r="S6123" s="9">
        <v>0</v>
      </c>
      <c r="T6123" s="9">
        <v>0</v>
      </c>
      <c r="U6123" s="9">
        <v>0</v>
      </c>
      <c r="V6123" s="9">
        <v>0</v>
      </c>
      <c r="W6123" s="9">
        <v>0</v>
      </c>
      <c r="X6123" s="9">
        <v>0</v>
      </c>
      <c r="Y6123" s="9">
        <v>0</v>
      </c>
      <c r="Z6123" s="9">
        <v>0</v>
      </c>
      <c r="AA6123" s="9">
        <v>0</v>
      </c>
      <c r="AB6123" s="9">
        <v>0</v>
      </c>
      <c r="AC6123" s="9">
        <v>0</v>
      </c>
      <c r="AD6123" s="9">
        <v>0</v>
      </c>
      <c r="AE6123" s="9">
        <v>0</v>
      </c>
      <c r="AF6123" s="9">
        <v>0</v>
      </c>
      <c r="AG6123" s="9">
        <v>0</v>
      </c>
      <c r="AH6123" s="9">
        <v>0</v>
      </c>
      <c r="AI6123" s="9">
        <v>0</v>
      </c>
      <c r="AJ6123" s="9">
        <v>0</v>
      </c>
      <c r="AK6123" s="9">
        <v>0</v>
      </c>
      <c r="AL6123" s="9">
        <v>0</v>
      </c>
      <c r="AM6123" s="9">
        <v>0</v>
      </c>
      <c r="AN6123" s="9">
        <v>0</v>
      </c>
      <c r="AO6123" s="9">
        <v>0</v>
      </c>
      <c r="AP6123" s="9">
        <v>0</v>
      </c>
      <c r="AQ6123" s="9">
        <v>0</v>
      </c>
      <c r="AR6123" s="9">
        <v>0</v>
      </c>
      <c r="AS6123" s="9">
        <v>0</v>
      </c>
      <c r="AT6123" s="9">
        <v>0</v>
      </c>
      <c r="AU6123" s="9">
        <v>0</v>
      </c>
      <c r="AV6123" s="9">
        <v>0</v>
      </c>
      <c r="AW6123" s="9">
        <v>0</v>
      </c>
      <c r="AX6123" s="9">
        <v>0</v>
      </c>
      <c r="AY6123" s="9">
        <v>0</v>
      </c>
      <c r="AZ6123" s="9">
        <v>0</v>
      </c>
      <c r="BA6123" s="9">
        <v>0</v>
      </c>
      <c r="BB6123" s="9">
        <v>0</v>
      </c>
      <c r="BC6123" s="9">
        <v>0</v>
      </c>
    </row>
    <row r="6124" spans="2:55" x14ac:dyDescent="0.45">
      <c r="B6124" s="25">
        <v>6117</v>
      </c>
      <c r="D6124" s="9" t="s">
        <v>82</v>
      </c>
      <c r="E6124" s="9">
        <v>0</v>
      </c>
      <c r="F6124" s="9">
        <v>0</v>
      </c>
      <c r="G6124" s="9">
        <v>34</v>
      </c>
      <c r="H6124" s="9">
        <v>0</v>
      </c>
      <c r="I6124" s="9">
        <v>0</v>
      </c>
      <c r="J6124" s="9">
        <v>0</v>
      </c>
      <c r="K6124" s="9">
        <v>0</v>
      </c>
      <c r="L6124" s="9">
        <v>3</v>
      </c>
      <c r="M6124" s="9">
        <v>4</v>
      </c>
      <c r="N6124" s="9">
        <v>0</v>
      </c>
      <c r="O6124" s="9">
        <v>0</v>
      </c>
      <c r="P6124" s="9">
        <v>0</v>
      </c>
      <c r="Q6124" s="9">
        <v>0</v>
      </c>
      <c r="R6124" s="9">
        <v>0</v>
      </c>
      <c r="S6124" s="9">
        <v>3</v>
      </c>
      <c r="T6124" s="9">
        <v>0</v>
      </c>
      <c r="U6124" s="9">
        <v>0</v>
      </c>
      <c r="V6124" s="9">
        <v>0</v>
      </c>
      <c r="W6124" s="9">
        <v>0</v>
      </c>
      <c r="X6124" s="9">
        <v>0</v>
      </c>
      <c r="Y6124" s="9">
        <v>0</v>
      </c>
      <c r="Z6124" s="9">
        <v>0</v>
      </c>
      <c r="AA6124" s="9">
        <v>0</v>
      </c>
      <c r="AB6124" s="9">
        <v>0</v>
      </c>
      <c r="AC6124" s="9">
        <v>0</v>
      </c>
      <c r="AD6124" s="9">
        <v>0</v>
      </c>
      <c r="AE6124" s="9">
        <v>0</v>
      </c>
      <c r="AF6124" s="9">
        <v>0</v>
      </c>
      <c r="AG6124" s="9">
        <v>0</v>
      </c>
      <c r="AH6124" s="9">
        <v>0</v>
      </c>
      <c r="AI6124" s="9">
        <v>0</v>
      </c>
      <c r="AJ6124" s="9">
        <v>0</v>
      </c>
      <c r="AK6124" s="9">
        <v>0</v>
      </c>
      <c r="AL6124" s="9">
        <v>0</v>
      </c>
      <c r="AM6124" s="9">
        <v>0</v>
      </c>
      <c r="AN6124" s="9">
        <v>0</v>
      </c>
      <c r="AO6124" s="9">
        <v>0</v>
      </c>
      <c r="AP6124" s="9">
        <v>0</v>
      </c>
      <c r="AQ6124" s="9">
        <v>0</v>
      </c>
      <c r="AR6124" s="9">
        <v>0</v>
      </c>
      <c r="AS6124" s="9">
        <v>0</v>
      </c>
      <c r="AT6124" s="9">
        <v>0</v>
      </c>
      <c r="AU6124" s="9">
        <v>0</v>
      </c>
      <c r="AV6124" s="9">
        <v>0</v>
      </c>
      <c r="AW6124" s="9">
        <v>0</v>
      </c>
      <c r="AX6124" s="9">
        <v>0</v>
      </c>
      <c r="AY6124" s="9">
        <v>0</v>
      </c>
      <c r="AZ6124" s="9">
        <v>0</v>
      </c>
      <c r="BA6124" s="9">
        <v>16</v>
      </c>
      <c r="BB6124" s="9">
        <v>0</v>
      </c>
      <c r="BC6124" s="9">
        <v>0</v>
      </c>
    </row>
    <row r="6125" spans="2:55" x14ac:dyDescent="0.45">
      <c r="B6125" s="25">
        <v>6118</v>
      </c>
      <c r="D6125" s="9" t="s">
        <v>83</v>
      </c>
      <c r="E6125" s="9">
        <v>0</v>
      </c>
      <c r="F6125" s="9">
        <v>0</v>
      </c>
      <c r="G6125" s="9">
        <v>3</v>
      </c>
      <c r="H6125" s="9">
        <v>0</v>
      </c>
      <c r="I6125" s="9">
        <v>0</v>
      </c>
      <c r="J6125" s="9">
        <v>0</v>
      </c>
      <c r="K6125" s="9">
        <v>0</v>
      </c>
      <c r="L6125" s="9">
        <v>0</v>
      </c>
      <c r="M6125" s="9">
        <v>0</v>
      </c>
      <c r="N6125" s="9">
        <v>0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0</v>
      </c>
      <c r="V6125" s="9">
        <v>0</v>
      </c>
      <c r="W6125" s="9">
        <v>0</v>
      </c>
      <c r="X6125" s="9">
        <v>8</v>
      </c>
      <c r="Y6125" s="9">
        <v>0</v>
      </c>
      <c r="Z6125" s="9">
        <v>0</v>
      </c>
      <c r="AA6125" s="9">
        <v>0</v>
      </c>
      <c r="AB6125" s="9">
        <v>0</v>
      </c>
      <c r="AC6125" s="9">
        <v>0</v>
      </c>
      <c r="AD6125" s="9">
        <v>0</v>
      </c>
      <c r="AE6125" s="9">
        <v>0</v>
      </c>
      <c r="AF6125" s="9">
        <v>0</v>
      </c>
      <c r="AG6125" s="9">
        <v>0</v>
      </c>
      <c r="AH6125" s="9">
        <v>0</v>
      </c>
      <c r="AI6125" s="9">
        <v>0</v>
      </c>
      <c r="AJ6125" s="9">
        <v>0</v>
      </c>
      <c r="AK6125" s="9">
        <v>0</v>
      </c>
      <c r="AL6125" s="9">
        <v>0</v>
      </c>
      <c r="AM6125" s="9">
        <v>0</v>
      </c>
      <c r="AN6125" s="9">
        <v>0</v>
      </c>
      <c r="AO6125" s="9">
        <v>0</v>
      </c>
      <c r="AP6125" s="9">
        <v>0</v>
      </c>
      <c r="AQ6125" s="9">
        <v>0</v>
      </c>
      <c r="AR6125" s="9">
        <v>0</v>
      </c>
      <c r="AS6125" s="9">
        <v>0</v>
      </c>
      <c r="AT6125" s="9">
        <v>0</v>
      </c>
      <c r="AU6125" s="9">
        <v>0</v>
      </c>
      <c r="AV6125" s="9">
        <v>0</v>
      </c>
      <c r="AW6125" s="9">
        <v>0</v>
      </c>
      <c r="AX6125" s="9">
        <v>0</v>
      </c>
      <c r="AY6125" s="9">
        <v>0</v>
      </c>
      <c r="AZ6125" s="9">
        <v>0</v>
      </c>
      <c r="BA6125" s="9">
        <v>0</v>
      </c>
      <c r="BB6125" s="9">
        <v>0</v>
      </c>
      <c r="BC6125" s="9">
        <v>0</v>
      </c>
    </row>
    <row r="6126" spans="2:55" x14ac:dyDescent="0.45">
      <c r="B6126" s="25">
        <v>6119</v>
      </c>
      <c r="D6126" s="9" t="s">
        <v>84</v>
      </c>
      <c r="E6126" s="9">
        <v>0</v>
      </c>
      <c r="F6126" s="9">
        <v>0</v>
      </c>
      <c r="G6126" s="9">
        <v>0</v>
      </c>
      <c r="H6126" s="9">
        <v>0</v>
      </c>
      <c r="I6126" s="9">
        <v>0</v>
      </c>
      <c r="J6126" s="9">
        <v>0</v>
      </c>
      <c r="K6126" s="9">
        <v>0</v>
      </c>
      <c r="L6126" s="9">
        <v>0</v>
      </c>
      <c r="M6126" s="9">
        <v>0</v>
      </c>
      <c r="N6126" s="9">
        <v>0</v>
      </c>
      <c r="O6126" s="9">
        <v>0</v>
      </c>
      <c r="P6126" s="9">
        <v>0</v>
      </c>
      <c r="Q6126" s="9">
        <v>0</v>
      </c>
      <c r="R6126" s="9">
        <v>0</v>
      </c>
      <c r="S6126" s="9">
        <v>0</v>
      </c>
      <c r="T6126" s="9">
        <v>0</v>
      </c>
      <c r="U6126" s="9">
        <v>0</v>
      </c>
      <c r="V6126" s="9">
        <v>0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  <c r="AB6126" s="9">
        <v>0</v>
      </c>
      <c r="AC6126" s="9">
        <v>0</v>
      </c>
      <c r="AD6126" s="9">
        <v>0</v>
      </c>
      <c r="AE6126" s="9">
        <v>0</v>
      </c>
      <c r="AF6126" s="9">
        <v>0</v>
      </c>
      <c r="AG6126" s="9">
        <v>0</v>
      </c>
      <c r="AH6126" s="9">
        <v>0</v>
      </c>
      <c r="AI6126" s="9">
        <v>0</v>
      </c>
      <c r="AJ6126" s="9">
        <v>0</v>
      </c>
      <c r="AK6126" s="9">
        <v>0</v>
      </c>
      <c r="AL6126" s="9">
        <v>0</v>
      </c>
      <c r="AM6126" s="9">
        <v>0</v>
      </c>
      <c r="AN6126" s="9">
        <v>0</v>
      </c>
      <c r="AO6126" s="9">
        <v>0</v>
      </c>
      <c r="AP6126" s="9">
        <v>0</v>
      </c>
      <c r="AQ6126" s="9">
        <v>0</v>
      </c>
      <c r="AR6126" s="9">
        <v>0</v>
      </c>
      <c r="AS6126" s="9">
        <v>0</v>
      </c>
      <c r="AT6126" s="9">
        <v>0</v>
      </c>
      <c r="AU6126" s="9">
        <v>0</v>
      </c>
      <c r="AV6126" s="9">
        <v>0</v>
      </c>
      <c r="AW6126" s="9">
        <v>0</v>
      </c>
      <c r="AX6126" s="9">
        <v>0</v>
      </c>
      <c r="AY6126" s="9">
        <v>0</v>
      </c>
      <c r="AZ6126" s="9">
        <v>0</v>
      </c>
      <c r="BA6126" s="9">
        <v>0</v>
      </c>
      <c r="BB6126" s="9">
        <v>0</v>
      </c>
      <c r="BC6126" s="9">
        <v>0</v>
      </c>
    </row>
    <row r="6127" spans="2:55" x14ac:dyDescent="0.45">
      <c r="B6127" s="25">
        <v>6120</v>
      </c>
      <c r="D6127" s="9" t="s">
        <v>85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0</v>
      </c>
      <c r="Z6127" s="9">
        <v>0</v>
      </c>
      <c r="AA6127" s="9">
        <v>0</v>
      </c>
      <c r="AB6127" s="9">
        <v>0</v>
      </c>
      <c r="AC6127" s="9">
        <v>0</v>
      </c>
      <c r="AD6127" s="9">
        <v>0</v>
      </c>
      <c r="AE6127" s="9">
        <v>0</v>
      </c>
      <c r="AF6127" s="9">
        <v>0</v>
      </c>
      <c r="AG6127" s="9">
        <v>0</v>
      </c>
      <c r="AH6127" s="9">
        <v>0</v>
      </c>
      <c r="AI6127" s="9">
        <v>0</v>
      </c>
      <c r="AJ6127" s="9">
        <v>0</v>
      </c>
      <c r="AK6127" s="9">
        <v>0</v>
      </c>
      <c r="AL6127" s="9">
        <v>0</v>
      </c>
      <c r="AM6127" s="9">
        <v>0</v>
      </c>
      <c r="AN6127" s="9">
        <v>0</v>
      </c>
      <c r="AO6127" s="9">
        <v>0</v>
      </c>
      <c r="AP6127" s="9">
        <v>0</v>
      </c>
      <c r="AQ6127" s="9">
        <v>0</v>
      </c>
      <c r="AR6127" s="9">
        <v>0</v>
      </c>
      <c r="AS6127" s="9">
        <v>0</v>
      </c>
      <c r="AT6127" s="9">
        <v>0</v>
      </c>
      <c r="AU6127" s="9">
        <v>0</v>
      </c>
      <c r="AV6127" s="9">
        <v>0</v>
      </c>
      <c r="AW6127" s="9">
        <v>0</v>
      </c>
      <c r="AX6127" s="9">
        <v>0</v>
      </c>
      <c r="AY6127" s="9">
        <v>0</v>
      </c>
      <c r="AZ6127" s="9">
        <v>0</v>
      </c>
      <c r="BA6127" s="9">
        <v>0</v>
      </c>
      <c r="BB6127" s="9">
        <v>0</v>
      </c>
      <c r="BC6127" s="9">
        <v>0</v>
      </c>
    </row>
    <row r="6128" spans="2:55" x14ac:dyDescent="0.45">
      <c r="B6128" s="25">
        <v>6121</v>
      </c>
      <c r="D6128" s="9" t="s">
        <v>86</v>
      </c>
      <c r="E6128" s="9">
        <v>0</v>
      </c>
      <c r="F6128" s="9">
        <v>0</v>
      </c>
      <c r="G6128" s="9">
        <v>0</v>
      </c>
      <c r="H6128" s="9">
        <v>0</v>
      </c>
      <c r="I6128" s="9">
        <v>0</v>
      </c>
      <c r="J6128" s="9">
        <v>0</v>
      </c>
      <c r="K6128" s="9">
        <v>0</v>
      </c>
      <c r="L6128" s="9">
        <v>0</v>
      </c>
      <c r="M6128" s="9">
        <v>0</v>
      </c>
      <c r="N6128" s="9">
        <v>0</v>
      </c>
      <c r="O6128" s="9">
        <v>0</v>
      </c>
      <c r="P6128" s="9">
        <v>0</v>
      </c>
      <c r="Q6128" s="9">
        <v>0</v>
      </c>
      <c r="R6128" s="9">
        <v>0</v>
      </c>
      <c r="S6128" s="9">
        <v>0</v>
      </c>
      <c r="T6128" s="9">
        <v>0</v>
      </c>
      <c r="U6128" s="9">
        <v>0</v>
      </c>
      <c r="V6128" s="9">
        <v>0</v>
      </c>
      <c r="W6128" s="9">
        <v>0</v>
      </c>
      <c r="X6128" s="9">
        <v>0</v>
      </c>
      <c r="Y6128" s="9">
        <v>0</v>
      </c>
      <c r="Z6128" s="9">
        <v>0</v>
      </c>
      <c r="AA6128" s="9">
        <v>0</v>
      </c>
      <c r="AB6128" s="9">
        <v>0</v>
      </c>
      <c r="AC6128" s="9">
        <v>0</v>
      </c>
      <c r="AD6128" s="9">
        <v>0</v>
      </c>
      <c r="AE6128" s="9">
        <v>0</v>
      </c>
      <c r="AF6128" s="9">
        <v>0</v>
      </c>
      <c r="AG6128" s="9">
        <v>0</v>
      </c>
      <c r="AH6128" s="9">
        <v>0</v>
      </c>
      <c r="AI6128" s="9">
        <v>0</v>
      </c>
      <c r="AJ6128" s="9">
        <v>0</v>
      </c>
      <c r="AK6128" s="9">
        <v>0</v>
      </c>
      <c r="AL6128" s="9">
        <v>0</v>
      </c>
      <c r="AM6128" s="9">
        <v>0</v>
      </c>
      <c r="AN6128" s="9">
        <v>0</v>
      </c>
      <c r="AO6128" s="9">
        <v>0</v>
      </c>
      <c r="AP6128" s="9">
        <v>0</v>
      </c>
      <c r="AQ6128" s="9">
        <v>0</v>
      </c>
      <c r="AR6128" s="9">
        <v>0</v>
      </c>
      <c r="AS6128" s="9">
        <v>0</v>
      </c>
      <c r="AT6128" s="9">
        <v>0</v>
      </c>
      <c r="AU6128" s="9">
        <v>0</v>
      </c>
      <c r="AV6128" s="9">
        <v>0</v>
      </c>
      <c r="AW6128" s="9">
        <v>0</v>
      </c>
      <c r="AX6128" s="9">
        <v>0</v>
      </c>
      <c r="AY6128" s="9">
        <v>0</v>
      </c>
      <c r="AZ6128" s="9">
        <v>0</v>
      </c>
      <c r="BA6128" s="9">
        <v>0</v>
      </c>
      <c r="BB6128" s="9">
        <v>0</v>
      </c>
      <c r="BC6128" s="9">
        <v>0</v>
      </c>
    </row>
    <row r="6129" spans="2:55" x14ac:dyDescent="0.45">
      <c r="B6129" s="25">
        <v>6122</v>
      </c>
      <c r="D6129" s="9" t="s">
        <v>87</v>
      </c>
      <c r="E6129" s="9">
        <v>0</v>
      </c>
      <c r="F6129" s="9">
        <v>0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  <c r="AB6129" s="9">
        <v>0</v>
      </c>
      <c r="AC6129" s="9">
        <v>0</v>
      </c>
      <c r="AD6129" s="9">
        <v>0</v>
      </c>
      <c r="AE6129" s="9">
        <v>0</v>
      </c>
      <c r="AF6129" s="9">
        <v>0</v>
      </c>
      <c r="AG6129" s="9">
        <v>0</v>
      </c>
      <c r="AH6129" s="9">
        <v>0</v>
      </c>
      <c r="AI6129" s="9">
        <v>0</v>
      </c>
      <c r="AJ6129" s="9">
        <v>0</v>
      </c>
      <c r="AK6129" s="9">
        <v>0</v>
      </c>
      <c r="AL6129" s="9">
        <v>0</v>
      </c>
      <c r="AM6129" s="9">
        <v>0</v>
      </c>
      <c r="AN6129" s="9">
        <v>0</v>
      </c>
      <c r="AO6129" s="9">
        <v>0</v>
      </c>
      <c r="AP6129" s="9">
        <v>0</v>
      </c>
      <c r="AQ6129" s="9">
        <v>0</v>
      </c>
      <c r="AR6129" s="9">
        <v>0</v>
      </c>
      <c r="AS6129" s="9">
        <v>0</v>
      </c>
      <c r="AT6129" s="9">
        <v>0</v>
      </c>
      <c r="AU6129" s="9">
        <v>0</v>
      </c>
      <c r="AV6129" s="9">
        <v>0</v>
      </c>
      <c r="AW6129" s="9">
        <v>0</v>
      </c>
      <c r="AX6129" s="9">
        <v>0</v>
      </c>
      <c r="AY6129" s="9">
        <v>0</v>
      </c>
      <c r="AZ6129" s="9">
        <v>0</v>
      </c>
      <c r="BA6129" s="9">
        <v>0</v>
      </c>
      <c r="BB6129" s="9">
        <v>0</v>
      </c>
      <c r="BC6129" s="9">
        <v>0</v>
      </c>
    </row>
    <row r="6130" spans="2:55" x14ac:dyDescent="0.45">
      <c r="B6130" s="25">
        <v>6123</v>
      </c>
      <c r="D6130" s="9" t="s">
        <v>88</v>
      </c>
      <c r="E6130" s="9">
        <v>0</v>
      </c>
      <c r="F6130" s="9">
        <v>0</v>
      </c>
      <c r="G6130" s="9">
        <v>0</v>
      </c>
      <c r="H6130" s="9">
        <v>0</v>
      </c>
      <c r="I6130" s="9">
        <v>0</v>
      </c>
      <c r="J6130" s="9">
        <v>0</v>
      </c>
      <c r="K6130" s="9">
        <v>0</v>
      </c>
      <c r="L6130" s="9">
        <v>0</v>
      </c>
      <c r="M6130" s="9">
        <v>0</v>
      </c>
      <c r="N6130" s="9">
        <v>0</v>
      </c>
      <c r="O6130" s="9">
        <v>7</v>
      </c>
      <c r="P6130" s="9">
        <v>0</v>
      </c>
      <c r="Q6130" s="9">
        <v>0</v>
      </c>
      <c r="R6130" s="9">
        <v>0</v>
      </c>
      <c r="S6130" s="9">
        <v>0</v>
      </c>
      <c r="T6130" s="9">
        <v>0</v>
      </c>
      <c r="U6130" s="9">
        <v>0</v>
      </c>
      <c r="V6130" s="9">
        <v>0</v>
      </c>
      <c r="W6130" s="9">
        <v>0</v>
      </c>
      <c r="X6130" s="9">
        <v>0</v>
      </c>
      <c r="Y6130" s="9">
        <v>0</v>
      </c>
      <c r="Z6130" s="9">
        <v>0</v>
      </c>
      <c r="AA6130" s="9">
        <v>0</v>
      </c>
      <c r="AB6130" s="9">
        <v>0</v>
      </c>
      <c r="AC6130" s="9">
        <v>0</v>
      </c>
      <c r="AD6130" s="9">
        <v>0</v>
      </c>
      <c r="AE6130" s="9">
        <v>0</v>
      </c>
      <c r="AF6130" s="9">
        <v>0</v>
      </c>
      <c r="AG6130" s="9">
        <v>0</v>
      </c>
      <c r="AH6130" s="9">
        <v>0</v>
      </c>
      <c r="AI6130" s="9">
        <v>0</v>
      </c>
      <c r="AJ6130" s="9">
        <v>0</v>
      </c>
      <c r="AK6130" s="9">
        <v>0</v>
      </c>
      <c r="AL6130" s="9">
        <v>0</v>
      </c>
      <c r="AM6130" s="9">
        <v>0</v>
      </c>
      <c r="AN6130" s="9">
        <v>0</v>
      </c>
      <c r="AO6130" s="9">
        <v>0</v>
      </c>
      <c r="AP6130" s="9">
        <v>0</v>
      </c>
      <c r="AQ6130" s="9">
        <v>0</v>
      </c>
      <c r="AR6130" s="9">
        <v>0</v>
      </c>
      <c r="AS6130" s="9">
        <v>0</v>
      </c>
      <c r="AT6130" s="9">
        <v>0</v>
      </c>
      <c r="AU6130" s="9">
        <v>0</v>
      </c>
      <c r="AV6130" s="9">
        <v>0</v>
      </c>
      <c r="AW6130" s="9">
        <v>0</v>
      </c>
      <c r="AX6130" s="9">
        <v>0</v>
      </c>
      <c r="AY6130" s="9">
        <v>0</v>
      </c>
      <c r="AZ6130" s="9">
        <v>0</v>
      </c>
      <c r="BA6130" s="9">
        <v>0</v>
      </c>
      <c r="BB6130" s="9">
        <v>0</v>
      </c>
      <c r="BC6130" s="9">
        <v>0</v>
      </c>
    </row>
    <row r="6131" spans="2:55" x14ac:dyDescent="0.45">
      <c r="B6131" s="25">
        <v>6124</v>
      </c>
      <c r="D6131" s="9" t="s">
        <v>89</v>
      </c>
      <c r="E6131" s="9">
        <v>0</v>
      </c>
      <c r="F6131" s="9">
        <v>0</v>
      </c>
      <c r="G6131" s="9">
        <v>3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0</v>
      </c>
      <c r="N6131" s="9">
        <v>0</v>
      </c>
      <c r="O6131" s="9">
        <v>56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0</v>
      </c>
      <c r="V6131" s="9">
        <v>0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  <c r="AC6131" s="9">
        <v>0</v>
      </c>
      <c r="AD6131" s="9">
        <v>0</v>
      </c>
      <c r="AE6131" s="9">
        <v>0</v>
      </c>
      <c r="AF6131" s="9">
        <v>0</v>
      </c>
      <c r="AG6131" s="9">
        <v>0</v>
      </c>
      <c r="AH6131" s="9">
        <v>0</v>
      </c>
      <c r="AI6131" s="9">
        <v>0</v>
      </c>
      <c r="AJ6131" s="9">
        <v>0</v>
      </c>
      <c r="AK6131" s="9">
        <v>0</v>
      </c>
      <c r="AL6131" s="9">
        <v>0</v>
      </c>
      <c r="AM6131" s="9">
        <v>0</v>
      </c>
      <c r="AN6131" s="9">
        <v>0</v>
      </c>
      <c r="AO6131" s="9">
        <v>0</v>
      </c>
      <c r="AP6131" s="9">
        <v>0</v>
      </c>
      <c r="AQ6131" s="9">
        <v>0</v>
      </c>
      <c r="AR6131" s="9">
        <v>0</v>
      </c>
      <c r="AS6131" s="9">
        <v>0</v>
      </c>
      <c r="AT6131" s="9">
        <v>0</v>
      </c>
      <c r="AU6131" s="9">
        <v>0</v>
      </c>
      <c r="AV6131" s="9">
        <v>0</v>
      </c>
      <c r="AW6131" s="9">
        <v>0</v>
      </c>
      <c r="AX6131" s="9">
        <v>0</v>
      </c>
      <c r="AY6131" s="9">
        <v>0</v>
      </c>
      <c r="AZ6131" s="9">
        <v>0</v>
      </c>
      <c r="BA6131" s="9">
        <v>0</v>
      </c>
      <c r="BB6131" s="9">
        <v>0</v>
      </c>
      <c r="BC6131" s="9">
        <v>0</v>
      </c>
    </row>
    <row r="6132" spans="2:55" x14ac:dyDescent="0.45">
      <c r="B6132" s="25">
        <v>6125</v>
      </c>
      <c r="D6132" s="9" t="s">
        <v>90</v>
      </c>
      <c r="E6132" s="9">
        <v>0</v>
      </c>
      <c r="F6132" s="9">
        <v>0</v>
      </c>
      <c r="G6132" s="9">
        <v>5</v>
      </c>
      <c r="H6132" s="9">
        <v>3</v>
      </c>
      <c r="I6132" s="9">
        <v>0</v>
      </c>
      <c r="J6132" s="9">
        <v>0</v>
      </c>
      <c r="K6132" s="9">
        <v>0</v>
      </c>
      <c r="L6132" s="9">
        <v>0</v>
      </c>
      <c r="M6132" s="9">
        <v>0</v>
      </c>
      <c r="N6132" s="9">
        <v>0</v>
      </c>
      <c r="O6132" s="9">
        <v>64</v>
      </c>
      <c r="P6132" s="9">
        <v>0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0</v>
      </c>
      <c r="X6132" s="9">
        <v>0</v>
      </c>
      <c r="Y6132" s="9">
        <v>0</v>
      </c>
      <c r="Z6132" s="9">
        <v>0</v>
      </c>
      <c r="AA6132" s="9">
        <v>7</v>
      </c>
      <c r="AB6132" s="9">
        <v>11</v>
      </c>
      <c r="AC6132" s="9">
        <v>0</v>
      </c>
      <c r="AD6132" s="9">
        <v>0</v>
      </c>
      <c r="AE6132" s="9">
        <v>0</v>
      </c>
      <c r="AF6132" s="9">
        <v>0</v>
      </c>
      <c r="AG6132" s="9">
        <v>0</v>
      </c>
      <c r="AH6132" s="9">
        <v>0</v>
      </c>
      <c r="AI6132" s="9">
        <v>0</v>
      </c>
      <c r="AJ6132" s="9">
        <v>3</v>
      </c>
      <c r="AK6132" s="9">
        <v>0</v>
      </c>
      <c r="AL6132" s="9">
        <v>0</v>
      </c>
      <c r="AM6132" s="9">
        <v>0</v>
      </c>
      <c r="AN6132" s="9">
        <v>0</v>
      </c>
      <c r="AO6132" s="9">
        <v>0</v>
      </c>
      <c r="AP6132" s="9">
        <v>0</v>
      </c>
      <c r="AQ6132" s="9">
        <v>0</v>
      </c>
      <c r="AR6132" s="9">
        <v>0</v>
      </c>
      <c r="AS6132" s="9">
        <v>0</v>
      </c>
      <c r="AT6132" s="9">
        <v>0</v>
      </c>
      <c r="AU6132" s="9">
        <v>0</v>
      </c>
      <c r="AV6132" s="9">
        <v>0</v>
      </c>
      <c r="AW6132" s="9">
        <v>0</v>
      </c>
      <c r="AX6132" s="9">
        <v>0</v>
      </c>
      <c r="AY6132" s="9">
        <v>0</v>
      </c>
      <c r="AZ6132" s="9">
        <v>0</v>
      </c>
      <c r="BA6132" s="9">
        <v>5</v>
      </c>
      <c r="BB6132" s="9">
        <v>0</v>
      </c>
      <c r="BC6132" s="9">
        <v>0</v>
      </c>
    </row>
    <row r="6133" spans="2:55" x14ac:dyDescent="0.45">
      <c r="B6133" s="25">
        <v>6126</v>
      </c>
      <c r="D6133" s="9" t="s">
        <v>91</v>
      </c>
      <c r="E6133" s="9">
        <v>0</v>
      </c>
      <c r="F6133" s="9">
        <v>0</v>
      </c>
      <c r="G6133" s="9">
        <v>0</v>
      </c>
      <c r="H6133" s="9">
        <v>0</v>
      </c>
      <c r="I6133" s="9">
        <v>0</v>
      </c>
      <c r="J6133" s="9">
        <v>0</v>
      </c>
      <c r="K6133" s="9">
        <v>0</v>
      </c>
      <c r="L6133" s="9">
        <v>0</v>
      </c>
      <c r="M6133" s="9">
        <v>0</v>
      </c>
      <c r="N6133" s="9">
        <v>0</v>
      </c>
      <c r="O6133" s="9">
        <v>10</v>
      </c>
      <c r="P6133" s="9">
        <v>0</v>
      </c>
      <c r="Q6133" s="9">
        <v>0</v>
      </c>
      <c r="R6133" s="9">
        <v>0</v>
      </c>
      <c r="S6133" s="9">
        <v>0</v>
      </c>
      <c r="T6133" s="9">
        <v>0</v>
      </c>
      <c r="U6133" s="9">
        <v>0</v>
      </c>
      <c r="V6133" s="9">
        <v>0</v>
      </c>
      <c r="W6133" s="9">
        <v>0</v>
      </c>
      <c r="X6133" s="9">
        <v>0</v>
      </c>
      <c r="Y6133" s="9">
        <v>0</v>
      </c>
      <c r="Z6133" s="9">
        <v>0</v>
      </c>
      <c r="AA6133" s="9">
        <v>0</v>
      </c>
      <c r="AB6133" s="9">
        <v>0</v>
      </c>
      <c r="AC6133" s="9">
        <v>0</v>
      </c>
      <c r="AD6133" s="9">
        <v>0</v>
      </c>
      <c r="AE6133" s="9">
        <v>0</v>
      </c>
      <c r="AF6133" s="9">
        <v>0</v>
      </c>
      <c r="AG6133" s="9">
        <v>0</v>
      </c>
      <c r="AH6133" s="9">
        <v>0</v>
      </c>
      <c r="AI6133" s="9">
        <v>0</v>
      </c>
      <c r="AJ6133" s="9">
        <v>0</v>
      </c>
      <c r="AK6133" s="9">
        <v>0</v>
      </c>
      <c r="AL6133" s="9">
        <v>0</v>
      </c>
      <c r="AM6133" s="9">
        <v>0</v>
      </c>
      <c r="AN6133" s="9">
        <v>0</v>
      </c>
      <c r="AO6133" s="9">
        <v>0</v>
      </c>
      <c r="AP6133" s="9">
        <v>0</v>
      </c>
      <c r="AQ6133" s="9">
        <v>0</v>
      </c>
      <c r="AR6133" s="9">
        <v>0</v>
      </c>
      <c r="AS6133" s="9">
        <v>0</v>
      </c>
      <c r="AT6133" s="9">
        <v>0</v>
      </c>
      <c r="AU6133" s="9">
        <v>0</v>
      </c>
      <c r="AV6133" s="9">
        <v>0</v>
      </c>
      <c r="AW6133" s="9">
        <v>0</v>
      </c>
      <c r="AX6133" s="9">
        <v>0</v>
      </c>
      <c r="AY6133" s="9">
        <v>0</v>
      </c>
      <c r="AZ6133" s="9">
        <v>0</v>
      </c>
      <c r="BA6133" s="9">
        <v>0</v>
      </c>
      <c r="BB6133" s="9">
        <v>0</v>
      </c>
      <c r="BC6133" s="9">
        <v>0</v>
      </c>
    </row>
    <row r="6134" spans="2:55" x14ac:dyDescent="0.45">
      <c r="B6134" s="25">
        <v>6127</v>
      </c>
      <c r="D6134" s="9" t="s">
        <v>92</v>
      </c>
      <c r="E6134" s="9">
        <v>0</v>
      </c>
      <c r="F6134" s="9">
        <v>0</v>
      </c>
      <c r="G6134" s="9">
        <v>0</v>
      </c>
      <c r="H6134" s="9">
        <v>0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  <c r="N6134" s="9">
        <v>0</v>
      </c>
      <c r="O6134" s="9">
        <v>8</v>
      </c>
      <c r="P6134" s="9">
        <v>0</v>
      </c>
      <c r="Q6134" s="9">
        <v>0</v>
      </c>
      <c r="R6134" s="9">
        <v>0</v>
      </c>
      <c r="S6134" s="9">
        <v>0</v>
      </c>
      <c r="T6134" s="9">
        <v>0</v>
      </c>
      <c r="U6134" s="9">
        <v>0</v>
      </c>
      <c r="V6134" s="9">
        <v>0</v>
      </c>
      <c r="W6134" s="9">
        <v>0</v>
      </c>
      <c r="X6134" s="9">
        <v>0</v>
      </c>
      <c r="Y6134" s="9">
        <v>0</v>
      </c>
      <c r="Z6134" s="9">
        <v>0</v>
      </c>
      <c r="AA6134" s="9">
        <v>3</v>
      </c>
      <c r="AB6134" s="9">
        <v>0</v>
      </c>
      <c r="AC6134" s="9">
        <v>0</v>
      </c>
      <c r="AD6134" s="9">
        <v>0</v>
      </c>
      <c r="AE6134" s="9">
        <v>0</v>
      </c>
      <c r="AF6134" s="9">
        <v>0</v>
      </c>
      <c r="AG6134" s="9">
        <v>0</v>
      </c>
      <c r="AH6134" s="9">
        <v>0</v>
      </c>
      <c r="AI6134" s="9">
        <v>0</v>
      </c>
      <c r="AJ6134" s="9">
        <v>0</v>
      </c>
      <c r="AK6134" s="9">
        <v>0</v>
      </c>
      <c r="AL6134" s="9">
        <v>0</v>
      </c>
      <c r="AM6134" s="9">
        <v>0</v>
      </c>
      <c r="AN6134" s="9">
        <v>0</v>
      </c>
      <c r="AO6134" s="9">
        <v>0</v>
      </c>
      <c r="AP6134" s="9">
        <v>0</v>
      </c>
      <c r="AQ6134" s="9">
        <v>0</v>
      </c>
      <c r="AR6134" s="9">
        <v>0</v>
      </c>
      <c r="AS6134" s="9">
        <v>0</v>
      </c>
      <c r="AT6134" s="9">
        <v>0</v>
      </c>
      <c r="AU6134" s="9">
        <v>0</v>
      </c>
      <c r="AV6134" s="9">
        <v>0</v>
      </c>
      <c r="AW6134" s="9">
        <v>0</v>
      </c>
      <c r="AX6134" s="9">
        <v>0</v>
      </c>
      <c r="AY6134" s="9">
        <v>0</v>
      </c>
      <c r="AZ6134" s="9">
        <v>0</v>
      </c>
      <c r="BA6134" s="9">
        <v>0</v>
      </c>
      <c r="BB6134" s="9">
        <v>0</v>
      </c>
      <c r="BC6134" s="9">
        <v>0</v>
      </c>
    </row>
    <row r="6135" spans="2:55" x14ac:dyDescent="0.45">
      <c r="B6135" s="25">
        <v>6128</v>
      </c>
      <c r="D6135" s="9" t="s">
        <v>93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3</v>
      </c>
      <c r="P6135" s="9">
        <v>0</v>
      </c>
      <c r="Q6135" s="9">
        <v>0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0</v>
      </c>
      <c r="AB6135" s="9">
        <v>0</v>
      </c>
      <c r="AC6135" s="9">
        <v>0</v>
      </c>
      <c r="AD6135" s="9">
        <v>0</v>
      </c>
      <c r="AE6135" s="9">
        <v>0</v>
      </c>
      <c r="AF6135" s="9">
        <v>0</v>
      </c>
      <c r="AG6135" s="9">
        <v>0</v>
      </c>
      <c r="AH6135" s="9">
        <v>0</v>
      </c>
      <c r="AI6135" s="9">
        <v>0</v>
      </c>
      <c r="AJ6135" s="9">
        <v>0</v>
      </c>
      <c r="AK6135" s="9">
        <v>0</v>
      </c>
      <c r="AL6135" s="9">
        <v>0</v>
      </c>
      <c r="AM6135" s="9">
        <v>0</v>
      </c>
      <c r="AN6135" s="9">
        <v>0</v>
      </c>
      <c r="AO6135" s="9">
        <v>0</v>
      </c>
      <c r="AP6135" s="9">
        <v>0</v>
      </c>
      <c r="AQ6135" s="9">
        <v>0</v>
      </c>
      <c r="AR6135" s="9">
        <v>0</v>
      </c>
      <c r="AS6135" s="9">
        <v>0</v>
      </c>
      <c r="AT6135" s="9">
        <v>0</v>
      </c>
      <c r="AU6135" s="9">
        <v>0</v>
      </c>
      <c r="AV6135" s="9">
        <v>0</v>
      </c>
      <c r="AW6135" s="9">
        <v>0</v>
      </c>
      <c r="AX6135" s="9">
        <v>0</v>
      </c>
      <c r="AY6135" s="9">
        <v>0</v>
      </c>
      <c r="AZ6135" s="9">
        <v>0</v>
      </c>
      <c r="BA6135" s="9">
        <v>0</v>
      </c>
      <c r="BB6135" s="9">
        <v>0</v>
      </c>
      <c r="BC6135" s="9">
        <v>0</v>
      </c>
    </row>
    <row r="6136" spans="2:55" x14ac:dyDescent="0.45">
      <c r="B6136" s="25">
        <v>6129</v>
      </c>
      <c r="D6136" s="9" t="s">
        <v>94</v>
      </c>
      <c r="E6136" s="9">
        <v>0</v>
      </c>
      <c r="F6136" s="9">
        <v>0</v>
      </c>
      <c r="G6136" s="9">
        <v>8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7</v>
      </c>
      <c r="N6136" s="9">
        <v>0</v>
      </c>
      <c r="O6136" s="9">
        <v>0</v>
      </c>
      <c r="P6136" s="9">
        <v>0</v>
      </c>
      <c r="Q6136" s="9">
        <v>0</v>
      </c>
      <c r="R6136" s="9">
        <v>0</v>
      </c>
      <c r="S6136" s="9">
        <v>0</v>
      </c>
      <c r="T6136" s="9">
        <v>0</v>
      </c>
      <c r="U6136" s="9">
        <v>0</v>
      </c>
      <c r="V6136" s="9">
        <v>0</v>
      </c>
      <c r="W6136" s="9">
        <v>0</v>
      </c>
      <c r="X6136" s="9">
        <v>0</v>
      </c>
      <c r="Y6136" s="9">
        <v>0</v>
      </c>
      <c r="Z6136" s="9">
        <v>0</v>
      </c>
      <c r="AA6136" s="9">
        <v>0</v>
      </c>
      <c r="AB6136" s="9">
        <v>0</v>
      </c>
      <c r="AC6136" s="9">
        <v>0</v>
      </c>
      <c r="AD6136" s="9">
        <v>0</v>
      </c>
      <c r="AE6136" s="9">
        <v>0</v>
      </c>
      <c r="AF6136" s="9">
        <v>0</v>
      </c>
      <c r="AG6136" s="9">
        <v>0</v>
      </c>
      <c r="AH6136" s="9">
        <v>0</v>
      </c>
      <c r="AI6136" s="9">
        <v>0</v>
      </c>
      <c r="AJ6136" s="9">
        <v>0</v>
      </c>
      <c r="AK6136" s="9">
        <v>0</v>
      </c>
      <c r="AL6136" s="9">
        <v>0</v>
      </c>
      <c r="AM6136" s="9">
        <v>0</v>
      </c>
      <c r="AN6136" s="9">
        <v>0</v>
      </c>
      <c r="AO6136" s="9">
        <v>0</v>
      </c>
      <c r="AP6136" s="9">
        <v>0</v>
      </c>
      <c r="AQ6136" s="9">
        <v>0</v>
      </c>
      <c r="AR6136" s="9">
        <v>0</v>
      </c>
      <c r="AS6136" s="9">
        <v>0</v>
      </c>
      <c r="AT6136" s="9">
        <v>0</v>
      </c>
      <c r="AU6136" s="9">
        <v>0</v>
      </c>
      <c r="AV6136" s="9">
        <v>0</v>
      </c>
      <c r="AW6136" s="9">
        <v>0</v>
      </c>
      <c r="AX6136" s="9">
        <v>0</v>
      </c>
      <c r="AY6136" s="9">
        <v>0</v>
      </c>
      <c r="AZ6136" s="9">
        <v>0</v>
      </c>
      <c r="BA6136" s="9">
        <v>4</v>
      </c>
      <c r="BB6136" s="9">
        <v>0</v>
      </c>
      <c r="BC6136" s="9">
        <v>0</v>
      </c>
    </row>
    <row r="6137" spans="2:55" x14ac:dyDescent="0.45">
      <c r="B6137" s="25">
        <v>6130</v>
      </c>
      <c r="D6137" s="9" t="s">
        <v>95</v>
      </c>
      <c r="E6137" s="9">
        <v>0</v>
      </c>
      <c r="F6137" s="9">
        <v>0</v>
      </c>
      <c r="G6137" s="9">
        <v>0</v>
      </c>
      <c r="H6137" s="9">
        <v>4</v>
      </c>
      <c r="I6137" s="9">
        <v>0</v>
      </c>
      <c r="J6137" s="9">
        <v>0</v>
      </c>
      <c r="K6137" s="9">
        <v>0</v>
      </c>
      <c r="L6137" s="9">
        <v>0</v>
      </c>
      <c r="M6137" s="9">
        <v>0</v>
      </c>
      <c r="N6137" s="9">
        <v>0</v>
      </c>
      <c r="O6137" s="9">
        <v>6</v>
      </c>
      <c r="P6137" s="9">
        <v>0</v>
      </c>
      <c r="Q6137" s="9">
        <v>0</v>
      </c>
      <c r="R6137" s="9">
        <v>0</v>
      </c>
      <c r="S6137" s="9">
        <v>0</v>
      </c>
      <c r="T6137" s="9">
        <v>0</v>
      </c>
      <c r="U6137" s="9">
        <v>0</v>
      </c>
      <c r="V6137" s="9">
        <v>0</v>
      </c>
      <c r="W6137" s="9">
        <v>0</v>
      </c>
      <c r="X6137" s="9">
        <v>0</v>
      </c>
      <c r="Y6137" s="9">
        <v>0</v>
      </c>
      <c r="Z6137" s="9">
        <v>0</v>
      </c>
      <c r="AA6137" s="9">
        <v>3</v>
      </c>
      <c r="AB6137" s="9">
        <v>0</v>
      </c>
      <c r="AC6137" s="9">
        <v>0</v>
      </c>
      <c r="AD6137" s="9">
        <v>0</v>
      </c>
      <c r="AE6137" s="9">
        <v>0</v>
      </c>
      <c r="AF6137" s="9">
        <v>0</v>
      </c>
      <c r="AG6137" s="9">
        <v>0</v>
      </c>
      <c r="AH6137" s="9">
        <v>0</v>
      </c>
      <c r="AI6137" s="9">
        <v>0</v>
      </c>
      <c r="AJ6137" s="9">
        <v>0</v>
      </c>
      <c r="AK6137" s="9">
        <v>0</v>
      </c>
      <c r="AL6137" s="9">
        <v>0</v>
      </c>
      <c r="AM6137" s="9">
        <v>0</v>
      </c>
      <c r="AN6137" s="9">
        <v>0</v>
      </c>
      <c r="AO6137" s="9">
        <v>0</v>
      </c>
      <c r="AP6137" s="9">
        <v>0</v>
      </c>
      <c r="AQ6137" s="9">
        <v>0</v>
      </c>
      <c r="AR6137" s="9">
        <v>0</v>
      </c>
      <c r="AS6137" s="9">
        <v>0</v>
      </c>
      <c r="AT6137" s="9">
        <v>0</v>
      </c>
      <c r="AU6137" s="9">
        <v>0</v>
      </c>
      <c r="AV6137" s="9">
        <v>0</v>
      </c>
      <c r="AW6137" s="9">
        <v>0</v>
      </c>
      <c r="AX6137" s="9">
        <v>0</v>
      </c>
      <c r="AY6137" s="9">
        <v>0</v>
      </c>
      <c r="AZ6137" s="9">
        <v>0</v>
      </c>
      <c r="BA6137" s="9">
        <v>0</v>
      </c>
      <c r="BB6137" s="9">
        <v>0</v>
      </c>
      <c r="BC6137" s="9">
        <v>0</v>
      </c>
    </row>
    <row r="6138" spans="2:55" x14ac:dyDescent="0.45">
      <c r="B6138" s="25">
        <v>6131</v>
      </c>
      <c r="D6138" s="9" t="s">
        <v>96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  <c r="J6138" s="9">
        <v>0</v>
      </c>
      <c r="K6138" s="9">
        <v>0</v>
      </c>
      <c r="L6138" s="9">
        <v>0</v>
      </c>
      <c r="M6138" s="9">
        <v>0</v>
      </c>
      <c r="N6138" s="9">
        <v>0</v>
      </c>
      <c r="O6138" s="9">
        <v>0</v>
      </c>
      <c r="P6138" s="9">
        <v>0</v>
      </c>
      <c r="Q6138" s="9">
        <v>0</v>
      </c>
      <c r="R6138" s="9">
        <v>0</v>
      </c>
      <c r="S6138" s="9">
        <v>0</v>
      </c>
      <c r="T6138" s="9">
        <v>0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  <c r="AC6138" s="9">
        <v>0</v>
      </c>
      <c r="AD6138" s="9">
        <v>0</v>
      </c>
      <c r="AE6138" s="9">
        <v>0</v>
      </c>
      <c r="AF6138" s="9">
        <v>0</v>
      </c>
      <c r="AG6138" s="9">
        <v>0</v>
      </c>
      <c r="AH6138" s="9">
        <v>0</v>
      </c>
      <c r="AI6138" s="9">
        <v>0</v>
      </c>
      <c r="AJ6138" s="9">
        <v>0</v>
      </c>
      <c r="AK6138" s="9">
        <v>0</v>
      </c>
      <c r="AL6138" s="9">
        <v>0</v>
      </c>
      <c r="AM6138" s="9">
        <v>0</v>
      </c>
      <c r="AN6138" s="9">
        <v>0</v>
      </c>
      <c r="AO6138" s="9">
        <v>0</v>
      </c>
      <c r="AP6138" s="9">
        <v>0</v>
      </c>
      <c r="AQ6138" s="9">
        <v>0</v>
      </c>
      <c r="AR6138" s="9">
        <v>0</v>
      </c>
      <c r="AS6138" s="9">
        <v>0</v>
      </c>
      <c r="AT6138" s="9">
        <v>0</v>
      </c>
      <c r="AU6138" s="9">
        <v>0</v>
      </c>
      <c r="AV6138" s="9">
        <v>0</v>
      </c>
      <c r="AW6138" s="9">
        <v>0</v>
      </c>
      <c r="AX6138" s="9">
        <v>0</v>
      </c>
      <c r="AY6138" s="9">
        <v>0</v>
      </c>
      <c r="AZ6138" s="9">
        <v>0</v>
      </c>
      <c r="BA6138" s="9">
        <v>0</v>
      </c>
      <c r="BB6138" s="9">
        <v>0</v>
      </c>
      <c r="BC6138" s="9">
        <v>0</v>
      </c>
    </row>
    <row r="6139" spans="2:55" x14ac:dyDescent="0.45">
      <c r="B6139" s="25">
        <v>6132</v>
      </c>
      <c r="D6139" s="9" t="s">
        <v>97</v>
      </c>
      <c r="E6139" s="9">
        <v>0</v>
      </c>
      <c r="F6139" s="9">
        <v>0</v>
      </c>
      <c r="G6139" s="9">
        <v>0</v>
      </c>
      <c r="H6139" s="9">
        <v>0</v>
      </c>
      <c r="I6139" s="9">
        <v>0</v>
      </c>
      <c r="J6139" s="9">
        <v>0</v>
      </c>
      <c r="K6139" s="9">
        <v>0</v>
      </c>
      <c r="L6139" s="9">
        <v>0</v>
      </c>
      <c r="M6139" s="9">
        <v>0</v>
      </c>
      <c r="N6139" s="9">
        <v>0</v>
      </c>
      <c r="O6139" s="9">
        <v>15</v>
      </c>
      <c r="P6139" s="9">
        <v>0</v>
      </c>
      <c r="Q6139" s="9">
        <v>0</v>
      </c>
      <c r="R6139" s="9">
        <v>0</v>
      </c>
      <c r="S6139" s="9">
        <v>0</v>
      </c>
      <c r="T6139" s="9">
        <v>0</v>
      </c>
      <c r="U6139" s="9">
        <v>0</v>
      </c>
      <c r="V6139" s="9">
        <v>0</v>
      </c>
      <c r="W6139" s="9">
        <v>0</v>
      </c>
      <c r="X6139" s="9">
        <v>0</v>
      </c>
      <c r="Y6139" s="9">
        <v>0</v>
      </c>
      <c r="Z6139" s="9">
        <v>0</v>
      </c>
      <c r="AA6139" s="9">
        <v>0</v>
      </c>
      <c r="AB6139" s="9">
        <v>0</v>
      </c>
      <c r="AC6139" s="9">
        <v>0</v>
      </c>
      <c r="AD6139" s="9">
        <v>0</v>
      </c>
      <c r="AE6139" s="9">
        <v>0</v>
      </c>
      <c r="AF6139" s="9">
        <v>0</v>
      </c>
      <c r="AG6139" s="9">
        <v>0</v>
      </c>
      <c r="AH6139" s="9">
        <v>0</v>
      </c>
      <c r="AI6139" s="9">
        <v>0</v>
      </c>
      <c r="AJ6139" s="9">
        <v>0</v>
      </c>
      <c r="AK6139" s="9">
        <v>0</v>
      </c>
      <c r="AL6139" s="9">
        <v>0</v>
      </c>
      <c r="AM6139" s="9">
        <v>0</v>
      </c>
      <c r="AN6139" s="9">
        <v>0</v>
      </c>
      <c r="AO6139" s="9">
        <v>0</v>
      </c>
      <c r="AP6139" s="9">
        <v>0</v>
      </c>
      <c r="AQ6139" s="9">
        <v>0</v>
      </c>
      <c r="AR6139" s="9">
        <v>0</v>
      </c>
      <c r="AS6139" s="9">
        <v>0</v>
      </c>
      <c r="AT6139" s="9">
        <v>0</v>
      </c>
      <c r="AU6139" s="9">
        <v>0</v>
      </c>
      <c r="AV6139" s="9">
        <v>0</v>
      </c>
      <c r="AW6139" s="9">
        <v>0</v>
      </c>
      <c r="AX6139" s="9">
        <v>0</v>
      </c>
      <c r="AY6139" s="9">
        <v>0</v>
      </c>
      <c r="AZ6139" s="9">
        <v>0</v>
      </c>
      <c r="BA6139" s="9">
        <v>0</v>
      </c>
      <c r="BB6139" s="9">
        <v>0</v>
      </c>
      <c r="BC6139" s="9">
        <v>0</v>
      </c>
    </row>
    <row r="6140" spans="2:55" x14ac:dyDescent="0.45">
      <c r="B6140" s="25">
        <v>6133</v>
      </c>
      <c r="D6140" s="9" t="s">
        <v>98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  <c r="Q6140" s="9">
        <v>0</v>
      </c>
      <c r="R6140" s="9">
        <v>0</v>
      </c>
      <c r="S6140" s="9">
        <v>0</v>
      </c>
      <c r="T6140" s="9">
        <v>0</v>
      </c>
      <c r="U6140" s="9">
        <v>0</v>
      </c>
      <c r="V6140" s="9">
        <v>0</v>
      </c>
      <c r="W6140" s="9">
        <v>0</v>
      </c>
      <c r="X6140" s="9">
        <v>0</v>
      </c>
      <c r="Y6140" s="9">
        <v>0</v>
      </c>
      <c r="Z6140" s="9">
        <v>0</v>
      </c>
      <c r="AA6140" s="9">
        <v>0</v>
      </c>
      <c r="AB6140" s="9">
        <v>0</v>
      </c>
      <c r="AC6140" s="9">
        <v>0</v>
      </c>
      <c r="AD6140" s="9">
        <v>0</v>
      </c>
      <c r="AE6140" s="9">
        <v>0</v>
      </c>
      <c r="AF6140" s="9">
        <v>0</v>
      </c>
      <c r="AG6140" s="9">
        <v>0</v>
      </c>
      <c r="AH6140" s="9">
        <v>0</v>
      </c>
      <c r="AI6140" s="9">
        <v>0</v>
      </c>
      <c r="AJ6140" s="9">
        <v>0</v>
      </c>
      <c r="AK6140" s="9">
        <v>0</v>
      </c>
      <c r="AL6140" s="9">
        <v>0</v>
      </c>
      <c r="AM6140" s="9">
        <v>0</v>
      </c>
      <c r="AN6140" s="9">
        <v>0</v>
      </c>
      <c r="AO6140" s="9">
        <v>0</v>
      </c>
      <c r="AP6140" s="9">
        <v>0</v>
      </c>
      <c r="AQ6140" s="9">
        <v>0</v>
      </c>
      <c r="AR6140" s="9">
        <v>0</v>
      </c>
      <c r="AS6140" s="9">
        <v>0</v>
      </c>
      <c r="AT6140" s="9">
        <v>0</v>
      </c>
      <c r="AU6140" s="9">
        <v>0</v>
      </c>
      <c r="AV6140" s="9">
        <v>0</v>
      </c>
      <c r="AW6140" s="9">
        <v>0</v>
      </c>
      <c r="AX6140" s="9">
        <v>0</v>
      </c>
      <c r="AY6140" s="9">
        <v>0</v>
      </c>
      <c r="AZ6140" s="9">
        <v>0</v>
      </c>
      <c r="BA6140" s="9">
        <v>0</v>
      </c>
      <c r="BB6140" s="9">
        <v>0</v>
      </c>
      <c r="BC6140" s="9">
        <v>0</v>
      </c>
    </row>
    <row r="6141" spans="2:55" x14ac:dyDescent="0.45">
      <c r="B6141" s="25">
        <v>6134</v>
      </c>
      <c r="D6141" s="9" t="s">
        <v>99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  <c r="J6141" s="9">
        <v>0</v>
      </c>
      <c r="K6141" s="9">
        <v>0</v>
      </c>
      <c r="L6141" s="9">
        <v>0</v>
      </c>
      <c r="M6141" s="9">
        <v>0</v>
      </c>
      <c r="N6141" s="9">
        <v>0</v>
      </c>
      <c r="O6141" s="9">
        <v>0</v>
      </c>
      <c r="P6141" s="9">
        <v>0</v>
      </c>
      <c r="Q6141" s="9">
        <v>0</v>
      </c>
      <c r="R6141" s="9">
        <v>0</v>
      </c>
      <c r="S6141" s="9">
        <v>0</v>
      </c>
      <c r="T6141" s="9">
        <v>0</v>
      </c>
      <c r="U6141" s="9">
        <v>0</v>
      </c>
      <c r="V6141" s="9">
        <v>0</v>
      </c>
      <c r="W6141" s="9">
        <v>0</v>
      </c>
      <c r="X6141" s="9">
        <v>0</v>
      </c>
      <c r="Y6141" s="9">
        <v>0</v>
      </c>
      <c r="Z6141" s="9">
        <v>0</v>
      </c>
      <c r="AA6141" s="9">
        <v>4</v>
      </c>
      <c r="AB6141" s="9">
        <v>0</v>
      </c>
      <c r="AC6141" s="9">
        <v>0</v>
      </c>
      <c r="AD6141" s="9">
        <v>0</v>
      </c>
      <c r="AE6141" s="9">
        <v>0</v>
      </c>
      <c r="AF6141" s="9">
        <v>0</v>
      </c>
      <c r="AG6141" s="9">
        <v>0</v>
      </c>
      <c r="AH6141" s="9">
        <v>0</v>
      </c>
      <c r="AI6141" s="9">
        <v>0</v>
      </c>
      <c r="AJ6141" s="9">
        <v>0</v>
      </c>
      <c r="AK6141" s="9">
        <v>0</v>
      </c>
      <c r="AL6141" s="9">
        <v>0</v>
      </c>
      <c r="AM6141" s="9">
        <v>0</v>
      </c>
      <c r="AN6141" s="9">
        <v>0</v>
      </c>
      <c r="AO6141" s="9">
        <v>0</v>
      </c>
      <c r="AP6141" s="9">
        <v>0</v>
      </c>
      <c r="AQ6141" s="9">
        <v>0</v>
      </c>
      <c r="AR6141" s="9">
        <v>0</v>
      </c>
      <c r="AS6141" s="9">
        <v>0</v>
      </c>
      <c r="AT6141" s="9">
        <v>0</v>
      </c>
      <c r="AU6141" s="9">
        <v>0</v>
      </c>
      <c r="AV6141" s="9">
        <v>0</v>
      </c>
      <c r="AW6141" s="9">
        <v>0</v>
      </c>
      <c r="AX6141" s="9">
        <v>0</v>
      </c>
      <c r="AY6141" s="9">
        <v>0</v>
      </c>
      <c r="AZ6141" s="9">
        <v>0</v>
      </c>
      <c r="BA6141" s="9">
        <v>0</v>
      </c>
      <c r="BB6141" s="9">
        <v>0</v>
      </c>
      <c r="BC6141" s="9">
        <v>0</v>
      </c>
    </row>
    <row r="6142" spans="2:55" x14ac:dyDescent="0.45">
      <c r="B6142" s="25">
        <v>6135</v>
      </c>
      <c r="D6142" s="9" t="s">
        <v>100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0</v>
      </c>
      <c r="N6142" s="9">
        <v>12</v>
      </c>
      <c r="O6142" s="9">
        <v>0</v>
      </c>
      <c r="P6142" s="9">
        <v>0</v>
      </c>
      <c r="Q6142" s="9">
        <v>0</v>
      </c>
      <c r="R6142" s="9">
        <v>0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0</v>
      </c>
      <c r="Z6142" s="9">
        <v>0</v>
      </c>
      <c r="AA6142" s="9">
        <v>0</v>
      </c>
      <c r="AB6142" s="9">
        <v>0</v>
      </c>
      <c r="AC6142" s="9">
        <v>0</v>
      </c>
      <c r="AD6142" s="9">
        <v>0</v>
      </c>
      <c r="AE6142" s="9">
        <v>0</v>
      </c>
      <c r="AF6142" s="9">
        <v>0</v>
      </c>
      <c r="AG6142" s="9">
        <v>0</v>
      </c>
      <c r="AH6142" s="9">
        <v>0</v>
      </c>
      <c r="AI6142" s="9">
        <v>0</v>
      </c>
      <c r="AJ6142" s="9">
        <v>0</v>
      </c>
      <c r="AK6142" s="9">
        <v>0</v>
      </c>
      <c r="AL6142" s="9">
        <v>0</v>
      </c>
      <c r="AM6142" s="9">
        <v>0</v>
      </c>
      <c r="AN6142" s="9">
        <v>0</v>
      </c>
      <c r="AO6142" s="9">
        <v>0</v>
      </c>
      <c r="AP6142" s="9">
        <v>0</v>
      </c>
      <c r="AQ6142" s="9">
        <v>0</v>
      </c>
      <c r="AR6142" s="9">
        <v>0</v>
      </c>
      <c r="AS6142" s="9">
        <v>0</v>
      </c>
      <c r="AT6142" s="9">
        <v>0</v>
      </c>
      <c r="AU6142" s="9">
        <v>0</v>
      </c>
      <c r="AV6142" s="9">
        <v>0</v>
      </c>
      <c r="AW6142" s="9">
        <v>0</v>
      </c>
      <c r="AX6142" s="9">
        <v>0</v>
      </c>
      <c r="AY6142" s="9">
        <v>0</v>
      </c>
      <c r="AZ6142" s="9">
        <v>0</v>
      </c>
      <c r="BA6142" s="9">
        <v>0</v>
      </c>
      <c r="BB6142" s="9">
        <v>0</v>
      </c>
      <c r="BC6142" s="9">
        <v>0</v>
      </c>
    </row>
    <row r="6143" spans="2:55" x14ac:dyDescent="0.45">
      <c r="B6143" s="25">
        <v>6136</v>
      </c>
      <c r="D6143" s="9" t="s">
        <v>101</v>
      </c>
      <c r="E6143" s="9">
        <v>0</v>
      </c>
      <c r="F6143" s="9">
        <v>0</v>
      </c>
      <c r="G6143" s="9">
        <v>0</v>
      </c>
      <c r="H6143" s="9">
        <v>4</v>
      </c>
      <c r="I6143" s="9">
        <v>4</v>
      </c>
      <c r="J6143" s="9">
        <v>0</v>
      </c>
      <c r="K6143" s="9">
        <v>0</v>
      </c>
      <c r="L6143" s="9">
        <v>0</v>
      </c>
      <c r="M6143" s="9">
        <v>0</v>
      </c>
      <c r="N6143" s="9">
        <v>47</v>
      </c>
      <c r="O6143" s="9">
        <v>0</v>
      </c>
      <c r="P6143" s="9">
        <v>0</v>
      </c>
      <c r="Q6143" s="9">
        <v>0</v>
      </c>
      <c r="R6143" s="9">
        <v>0</v>
      </c>
      <c r="S6143" s="9">
        <v>0</v>
      </c>
      <c r="T6143" s="9">
        <v>0</v>
      </c>
      <c r="U6143" s="9">
        <v>0</v>
      </c>
      <c r="V6143" s="9">
        <v>0</v>
      </c>
      <c r="W6143" s="9">
        <v>0</v>
      </c>
      <c r="X6143" s="9">
        <v>0</v>
      </c>
      <c r="Y6143" s="9">
        <v>0</v>
      </c>
      <c r="Z6143" s="9">
        <v>0</v>
      </c>
      <c r="AA6143" s="9">
        <v>3</v>
      </c>
      <c r="AB6143" s="9">
        <v>10</v>
      </c>
      <c r="AC6143" s="9">
        <v>0</v>
      </c>
      <c r="AD6143" s="9">
        <v>0</v>
      </c>
      <c r="AE6143" s="9">
        <v>0</v>
      </c>
      <c r="AF6143" s="9">
        <v>0</v>
      </c>
      <c r="AG6143" s="9">
        <v>0</v>
      </c>
      <c r="AH6143" s="9">
        <v>0</v>
      </c>
      <c r="AI6143" s="9">
        <v>0</v>
      </c>
      <c r="AJ6143" s="9">
        <v>0</v>
      </c>
      <c r="AK6143" s="9">
        <v>0</v>
      </c>
      <c r="AL6143" s="9">
        <v>3</v>
      </c>
      <c r="AM6143" s="9">
        <v>0</v>
      </c>
      <c r="AN6143" s="9">
        <v>0</v>
      </c>
      <c r="AO6143" s="9">
        <v>0</v>
      </c>
      <c r="AP6143" s="9">
        <v>4</v>
      </c>
      <c r="AQ6143" s="9">
        <v>0</v>
      </c>
      <c r="AR6143" s="9">
        <v>0</v>
      </c>
      <c r="AS6143" s="9">
        <v>0</v>
      </c>
      <c r="AT6143" s="9">
        <v>0</v>
      </c>
      <c r="AU6143" s="9">
        <v>0</v>
      </c>
      <c r="AV6143" s="9">
        <v>0</v>
      </c>
      <c r="AW6143" s="9">
        <v>0</v>
      </c>
      <c r="AX6143" s="9">
        <v>0</v>
      </c>
      <c r="AY6143" s="9">
        <v>0</v>
      </c>
      <c r="AZ6143" s="9">
        <v>0</v>
      </c>
      <c r="BA6143" s="9">
        <v>0</v>
      </c>
      <c r="BB6143" s="9">
        <v>0</v>
      </c>
      <c r="BC6143" s="9">
        <v>5</v>
      </c>
    </row>
    <row r="6144" spans="2:55" x14ac:dyDescent="0.45">
      <c r="B6144" s="25">
        <v>6137</v>
      </c>
      <c r="D6144" s="9" t="s">
        <v>102</v>
      </c>
      <c r="E6144" s="9">
        <v>0</v>
      </c>
      <c r="F6144" s="9">
        <v>0</v>
      </c>
      <c r="G6144" s="9">
        <v>0</v>
      </c>
      <c r="H6144" s="9">
        <v>0</v>
      </c>
      <c r="I6144" s="9">
        <v>0</v>
      </c>
      <c r="J6144" s="9">
        <v>0</v>
      </c>
      <c r="K6144" s="9">
        <v>0</v>
      </c>
      <c r="L6144" s="9">
        <v>0</v>
      </c>
      <c r="M6144" s="9">
        <v>0</v>
      </c>
      <c r="N6144" s="9">
        <v>0</v>
      </c>
      <c r="O6144" s="9">
        <v>0</v>
      </c>
      <c r="P6144" s="9">
        <v>0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>
        <v>0</v>
      </c>
      <c r="Y6144" s="9">
        <v>0</v>
      </c>
      <c r="Z6144" s="9">
        <v>0</v>
      </c>
      <c r="AA6144" s="9">
        <v>0</v>
      </c>
      <c r="AB6144" s="9">
        <v>0</v>
      </c>
      <c r="AC6144" s="9">
        <v>0</v>
      </c>
      <c r="AD6144" s="9">
        <v>0</v>
      </c>
      <c r="AE6144" s="9">
        <v>0</v>
      </c>
      <c r="AF6144" s="9">
        <v>0</v>
      </c>
      <c r="AG6144" s="9">
        <v>0</v>
      </c>
      <c r="AH6144" s="9">
        <v>0</v>
      </c>
      <c r="AI6144" s="9">
        <v>0</v>
      </c>
      <c r="AJ6144" s="9">
        <v>0</v>
      </c>
      <c r="AK6144" s="9">
        <v>0</v>
      </c>
      <c r="AL6144" s="9">
        <v>0</v>
      </c>
      <c r="AM6144" s="9">
        <v>0</v>
      </c>
      <c r="AN6144" s="9">
        <v>0</v>
      </c>
      <c r="AO6144" s="9">
        <v>0</v>
      </c>
      <c r="AP6144" s="9">
        <v>0</v>
      </c>
      <c r="AQ6144" s="9">
        <v>0</v>
      </c>
      <c r="AR6144" s="9">
        <v>0</v>
      </c>
      <c r="AS6144" s="9">
        <v>0</v>
      </c>
      <c r="AT6144" s="9">
        <v>0</v>
      </c>
      <c r="AU6144" s="9">
        <v>0</v>
      </c>
      <c r="AV6144" s="9">
        <v>0</v>
      </c>
      <c r="AW6144" s="9">
        <v>0</v>
      </c>
      <c r="AX6144" s="9">
        <v>0</v>
      </c>
      <c r="AY6144" s="9">
        <v>0</v>
      </c>
      <c r="AZ6144" s="9">
        <v>0</v>
      </c>
      <c r="BA6144" s="9">
        <v>0</v>
      </c>
      <c r="BB6144" s="9">
        <v>0</v>
      </c>
      <c r="BC6144" s="9">
        <v>0</v>
      </c>
    </row>
    <row r="6145" spans="2:55" x14ac:dyDescent="0.45">
      <c r="B6145" s="25">
        <v>6138</v>
      </c>
      <c r="D6145" s="9" t="s">
        <v>103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0</v>
      </c>
      <c r="L6145" s="9">
        <v>0</v>
      </c>
      <c r="M6145" s="9">
        <v>0</v>
      </c>
      <c r="N6145" s="9">
        <v>0</v>
      </c>
      <c r="O6145" s="9">
        <v>0</v>
      </c>
      <c r="P6145" s="9">
        <v>0</v>
      </c>
      <c r="Q6145" s="9">
        <v>0</v>
      </c>
      <c r="R6145" s="9">
        <v>0</v>
      </c>
      <c r="S6145" s="9">
        <v>0</v>
      </c>
      <c r="T6145" s="9">
        <v>0</v>
      </c>
      <c r="U6145" s="9">
        <v>0</v>
      </c>
      <c r="V6145" s="9">
        <v>0</v>
      </c>
      <c r="W6145" s="9">
        <v>0</v>
      </c>
      <c r="X6145" s="9">
        <v>0</v>
      </c>
      <c r="Y6145" s="9">
        <v>0</v>
      </c>
      <c r="Z6145" s="9">
        <v>0</v>
      </c>
      <c r="AA6145" s="9">
        <v>0</v>
      </c>
      <c r="AB6145" s="9">
        <v>0</v>
      </c>
      <c r="AC6145" s="9">
        <v>0</v>
      </c>
      <c r="AD6145" s="9">
        <v>0</v>
      </c>
      <c r="AE6145" s="9">
        <v>0</v>
      </c>
      <c r="AF6145" s="9">
        <v>0</v>
      </c>
      <c r="AG6145" s="9">
        <v>0</v>
      </c>
      <c r="AH6145" s="9">
        <v>0</v>
      </c>
      <c r="AI6145" s="9">
        <v>0</v>
      </c>
      <c r="AJ6145" s="9">
        <v>0</v>
      </c>
      <c r="AK6145" s="9">
        <v>0</v>
      </c>
      <c r="AL6145" s="9">
        <v>0</v>
      </c>
      <c r="AM6145" s="9">
        <v>0</v>
      </c>
      <c r="AN6145" s="9">
        <v>0</v>
      </c>
      <c r="AO6145" s="9">
        <v>0</v>
      </c>
      <c r="AP6145" s="9">
        <v>0</v>
      </c>
      <c r="AQ6145" s="9">
        <v>0</v>
      </c>
      <c r="AR6145" s="9">
        <v>0</v>
      </c>
      <c r="AS6145" s="9">
        <v>0</v>
      </c>
      <c r="AT6145" s="9">
        <v>0</v>
      </c>
      <c r="AU6145" s="9">
        <v>0</v>
      </c>
      <c r="AV6145" s="9">
        <v>0</v>
      </c>
      <c r="AW6145" s="9">
        <v>0</v>
      </c>
      <c r="AX6145" s="9">
        <v>0</v>
      </c>
      <c r="AY6145" s="9">
        <v>0</v>
      </c>
      <c r="AZ6145" s="9">
        <v>0</v>
      </c>
      <c r="BA6145" s="9">
        <v>0</v>
      </c>
      <c r="BB6145" s="9">
        <v>0</v>
      </c>
      <c r="BC6145" s="9">
        <v>0</v>
      </c>
    </row>
    <row r="6146" spans="2:55" x14ac:dyDescent="0.45">
      <c r="B6146" s="25">
        <v>6139</v>
      </c>
      <c r="D6146" s="9" t="s">
        <v>104</v>
      </c>
      <c r="E6146" s="9">
        <v>0</v>
      </c>
      <c r="F6146" s="9">
        <v>0</v>
      </c>
      <c r="G6146" s="9">
        <v>0</v>
      </c>
      <c r="H6146" s="9">
        <v>0</v>
      </c>
      <c r="I6146" s="9">
        <v>0</v>
      </c>
      <c r="J6146" s="9">
        <v>0</v>
      </c>
      <c r="K6146" s="9">
        <v>0</v>
      </c>
      <c r="L6146" s="9">
        <v>0</v>
      </c>
      <c r="M6146" s="9">
        <v>3</v>
      </c>
      <c r="N6146" s="9">
        <v>0</v>
      </c>
      <c r="O6146" s="9">
        <v>0</v>
      </c>
      <c r="P6146" s="9">
        <v>0</v>
      </c>
      <c r="Q6146" s="9">
        <v>0</v>
      </c>
      <c r="R6146" s="9">
        <v>0</v>
      </c>
      <c r="S6146" s="9">
        <v>0</v>
      </c>
      <c r="T6146" s="9">
        <v>0</v>
      </c>
      <c r="U6146" s="9">
        <v>0</v>
      </c>
      <c r="V6146" s="9">
        <v>0</v>
      </c>
      <c r="W6146" s="9">
        <v>0</v>
      </c>
      <c r="X6146" s="9">
        <v>0</v>
      </c>
      <c r="Y6146" s="9">
        <v>0</v>
      </c>
      <c r="Z6146" s="9">
        <v>0</v>
      </c>
      <c r="AA6146" s="9">
        <v>0</v>
      </c>
      <c r="AB6146" s="9">
        <v>0</v>
      </c>
      <c r="AC6146" s="9">
        <v>0</v>
      </c>
      <c r="AD6146" s="9">
        <v>0</v>
      </c>
      <c r="AE6146" s="9">
        <v>0</v>
      </c>
      <c r="AF6146" s="9">
        <v>0</v>
      </c>
      <c r="AG6146" s="9">
        <v>0</v>
      </c>
      <c r="AH6146" s="9">
        <v>0</v>
      </c>
      <c r="AI6146" s="9">
        <v>0</v>
      </c>
      <c r="AJ6146" s="9">
        <v>0</v>
      </c>
      <c r="AK6146" s="9">
        <v>0</v>
      </c>
      <c r="AL6146" s="9">
        <v>0</v>
      </c>
      <c r="AM6146" s="9">
        <v>0</v>
      </c>
      <c r="AN6146" s="9">
        <v>0</v>
      </c>
      <c r="AO6146" s="9">
        <v>0</v>
      </c>
      <c r="AP6146" s="9">
        <v>0</v>
      </c>
      <c r="AQ6146" s="9">
        <v>0</v>
      </c>
      <c r="AR6146" s="9">
        <v>0</v>
      </c>
      <c r="AS6146" s="9">
        <v>0</v>
      </c>
      <c r="AT6146" s="9">
        <v>0</v>
      </c>
      <c r="AU6146" s="9">
        <v>0</v>
      </c>
      <c r="AV6146" s="9">
        <v>0</v>
      </c>
      <c r="AW6146" s="9">
        <v>0</v>
      </c>
      <c r="AX6146" s="9">
        <v>0</v>
      </c>
      <c r="AY6146" s="9">
        <v>0</v>
      </c>
      <c r="AZ6146" s="9">
        <v>0</v>
      </c>
      <c r="BA6146" s="9">
        <v>0</v>
      </c>
      <c r="BB6146" s="9">
        <v>0</v>
      </c>
      <c r="BC6146" s="9">
        <v>0</v>
      </c>
    </row>
    <row r="6147" spans="2:55" x14ac:dyDescent="0.45">
      <c r="B6147" s="25">
        <v>6140</v>
      </c>
      <c r="D6147" s="9" t="s">
        <v>105</v>
      </c>
      <c r="E6147" s="9">
        <v>0</v>
      </c>
      <c r="F6147" s="9">
        <v>0</v>
      </c>
      <c r="G6147" s="9">
        <v>4</v>
      </c>
      <c r="H6147" s="9">
        <v>7</v>
      </c>
      <c r="I6147" s="9">
        <v>5</v>
      </c>
      <c r="J6147" s="9">
        <v>0</v>
      </c>
      <c r="K6147" s="9">
        <v>0</v>
      </c>
      <c r="L6147" s="9">
        <v>12</v>
      </c>
      <c r="M6147" s="9">
        <v>0</v>
      </c>
      <c r="N6147" s="9">
        <v>0</v>
      </c>
      <c r="O6147" s="9">
        <v>0</v>
      </c>
      <c r="P6147" s="9">
        <v>0</v>
      </c>
      <c r="Q6147" s="9">
        <v>0</v>
      </c>
      <c r="R6147" s="9">
        <v>0</v>
      </c>
      <c r="S6147" s="9">
        <v>0</v>
      </c>
      <c r="T6147" s="9">
        <v>0</v>
      </c>
      <c r="U6147" s="9">
        <v>0</v>
      </c>
      <c r="V6147" s="9">
        <v>0</v>
      </c>
      <c r="W6147" s="9">
        <v>0</v>
      </c>
      <c r="X6147" s="9">
        <v>0</v>
      </c>
      <c r="Y6147" s="9">
        <v>0</v>
      </c>
      <c r="Z6147" s="9">
        <v>0</v>
      </c>
      <c r="AA6147" s="9">
        <v>0</v>
      </c>
      <c r="AB6147" s="9">
        <v>0</v>
      </c>
      <c r="AC6147" s="9">
        <v>0</v>
      </c>
      <c r="AD6147" s="9">
        <v>0</v>
      </c>
      <c r="AE6147" s="9">
        <v>0</v>
      </c>
      <c r="AF6147" s="9">
        <v>0</v>
      </c>
      <c r="AG6147" s="9">
        <v>0</v>
      </c>
      <c r="AH6147" s="9">
        <v>0</v>
      </c>
      <c r="AI6147" s="9">
        <v>0</v>
      </c>
      <c r="AJ6147" s="9">
        <v>0</v>
      </c>
      <c r="AK6147" s="9">
        <v>8</v>
      </c>
      <c r="AL6147" s="9">
        <v>0</v>
      </c>
      <c r="AM6147" s="9">
        <v>0</v>
      </c>
      <c r="AN6147" s="9">
        <v>0</v>
      </c>
      <c r="AO6147" s="9">
        <v>0</v>
      </c>
      <c r="AP6147" s="9">
        <v>0</v>
      </c>
      <c r="AQ6147" s="9">
        <v>0</v>
      </c>
      <c r="AR6147" s="9">
        <v>0</v>
      </c>
      <c r="AS6147" s="9">
        <v>0</v>
      </c>
      <c r="AT6147" s="9">
        <v>0</v>
      </c>
      <c r="AU6147" s="9">
        <v>0</v>
      </c>
      <c r="AV6147" s="9">
        <v>0</v>
      </c>
      <c r="AW6147" s="9">
        <v>0</v>
      </c>
      <c r="AX6147" s="9">
        <v>0</v>
      </c>
      <c r="AY6147" s="9">
        <v>0</v>
      </c>
      <c r="AZ6147" s="9">
        <v>0</v>
      </c>
      <c r="BA6147" s="9">
        <v>0</v>
      </c>
      <c r="BB6147" s="9">
        <v>5</v>
      </c>
      <c r="BC6147" s="9">
        <v>0</v>
      </c>
    </row>
    <row r="6148" spans="2:55" x14ac:dyDescent="0.45">
      <c r="B6148" s="25">
        <v>6141</v>
      </c>
      <c r="D6148" s="9" t="s">
        <v>106</v>
      </c>
      <c r="E6148" s="9">
        <v>0</v>
      </c>
      <c r="F6148" s="9">
        <v>0</v>
      </c>
      <c r="G6148" s="9">
        <v>4</v>
      </c>
      <c r="H6148" s="9">
        <v>17</v>
      </c>
      <c r="I6148" s="9">
        <v>14</v>
      </c>
      <c r="J6148" s="9">
        <v>0</v>
      </c>
      <c r="K6148" s="9">
        <v>0</v>
      </c>
      <c r="L6148" s="9">
        <v>5</v>
      </c>
      <c r="M6148" s="9">
        <v>3</v>
      </c>
      <c r="N6148" s="9">
        <v>0</v>
      </c>
      <c r="O6148" s="9">
        <v>0</v>
      </c>
      <c r="P6148" s="9">
        <v>0</v>
      </c>
      <c r="Q6148" s="9">
        <v>3</v>
      </c>
      <c r="R6148" s="9">
        <v>0</v>
      </c>
      <c r="S6148" s="9">
        <v>3</v>
      </c>
      <c r="T6148" s="9">
        <v>0</v>
      </c>
      <c r="U6148" s="9">
        <v>0</v>
      </c>
      <c r="V6148" s="9">
        <v>0</v>
      </c>
      <c r="W6148" s="9">
        <v>4</v>
      </c>
      <c r="X6148" s="9">
        <v>0</v>
      </c>
      <c r="Y6148" s="9">
        <v>0</v>
      </c>
      <c r="Z6148" s="9">
        <v>0</v>
      </c>
      <c r="AA6148" s="9">
        <v>4</v>
      </c>
      <c r="AB6148" s="9">
        <v>6</v>
      </c>
      <c r="AC6148" s="9">
        <v>0</v>
      </c>
      <c r="AD6148" s="9">
        <v>3</v>
      </c>
      <c r="AE6148" s="9">
        <v>3</v>
      </c>
      <c r="AF6148" s="9">
        <v>0</v>
      </c>
      <c r="AG6148" s="9">
        <v>0</v>
      </c>
      <c r="AH6148" s="9">
        <v>0</v>
      </c>
      <c r="AI6148" s="9">
        <v>7</v>
      </c>
      <c r="AJ6148" s="9">
        <v>5</v>
      </c>
      <c r="AK6148" s="9">
        <v>4</v>
      </c>
      <c r="AL6148" s="9">
        <v>0</v>
      </c>
      <c r="AM6148" s="9">
        <v>6</v>
      </c>
      <c r="AN6148" s="9">
        <v>0</v>
      </c>
      <c r="AO6148" s="9">
        <v>0</v>
      </c>
      <c r="AP6148" s="9">
        <v>3</v>
      </c>
      <c r="AQ6148" s="9">
        <v>0</v>
      </c>
      <c r="AR6148" s="9">
        <v>0</v>
      </c>
      <c r="AS6148" s="9">
        <v>0</v>
      </c>
      <c r="AT6148" s="9">
        <v>0</v>
      </c>
      <c r="AU6148" s="9">
        <v>0</v>
      </c>
      <c r="AV6148" s="9">
        <v>0</v>
      </c>
      <c r="AW6148" s="9">
        <v>0</v>
      </c>
      <c r="AX6148" s="9">
        <v>0</v>
      </c>
      <c r="AY6148" s="9">
        <v>0</v>
      </c>
      <c r="AZ6148" s="9">
        <v>0</v>
      </c>
      <c r="BA6148" s="9">
        <v>5</v>
      </c>
      <c r="BB6148" s="9">
        <v>0</v>
      </c>
      <c r="BC6148" s="9">
        <v>0</v>
      </c>
    </row>
    <row r="6149" spans="2:55" x14ac:dyDescent="0.45">
      <c r="B6149" s="25">
        <v>6142</v>
      </c>
      <c r="D6149" s="9" t="s">
        <v>107</v>
      </c>
      <c r="E6149" s="9">
        <v>0</v>
      </c>
      <c r="F6149" s="9">
        <v>0</v>
      </c>
      <c r="G6149" s="9">
        <v>0</v>
      </c>
      <c r="H6149" s="9">
        <v>4</v>
      </c>
      <c r="I6149" s="9">
        <v>0</v>
      </c>
      <c r="J6149" s="9">
        <v>0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0</v>
      </c>
      <c r="R6149" s="9">
        <v>0</v>
      </c>
      <c r="S6149" s="9">
        <v>0</v>
      </c>
      <c r="T6149" s="9">
        <v>0</v>
      </c>
      <c r="U6149" s="9">
        <v>0</v>
      </c>
      <c r="V6149" s="9">
        <v>0</v>
      </c>
      <c r="W6149" s="9">
        <v>0</v>
      </c>
      <c r="X6149" s="9">
        <v>0</v>
      </c>
      <c r="Y6149" s="9">
        <v>0</v>
      </c>
      <c r="Z6149" s="9">
        <v>0</v>
      </c>
      <c r="AA6149" s="9">
        <v>0</v>
      </c>
      <c r="AB6149" s="9">
        <v>0</v>
      </c>
      <c r="AC6149" s="9">
        <v>0</v>
      </c>
      <c r="AD6149" s="9">
        <v>0</v>
      </c>
      <c r="AE6149" s="9">
        <v>0</v>
      </c>
      <c r="AF6149" s="9">
        <v>0</v>
      </c>
      <c r="AG6149" s="9">
        <v>0</v>
      </c>
      <c r="AH6149" s="9">
        <v>0</v>
      </c>
      <c r="AI6149" s="9">
        <v>0</v>
      </c>
      <c r="AJ6149" s="9">
        <v>0</v>
      </c>
      <c r="AK6149" s="9">
        <v>0</v>
      </c>
      <c r="AL6149" s="9">
        <v>0</v>
      </c>
      <c r="AM6149" s="9">
        <v>0</v>
      </c>
      <c r="AN6149" s="9">
        <v>0</v>
      </c>
      <c r="AO6149" s="9">
        <v>5</v>
      </c>
      <c r="AP6149" s="9">
        <v>0</v>
      </c>
      <c r="AQ6149" s="9">
        <v>0</v>
      </c>
      <c r="AR6149" s="9">
        <v>0</v>
      </c>
      <c r="AS6149" s="9">
        <v>0</v>
      </c>
      <c r="AT6149" s="9">
        <v>0</v>
      </c>
      <c r="AU6149" s="9">
        <v>0</v>
      </c>
      <c r="AV6149" s="9">
        <v>0</v>
      </c>
      <c r="AW6149" s="9">
        <v>0</v>
      </c>
      <c r="AX6149" s="9">
        <v>0</v>
      </c>
      <c r="AY6149" s="9">
        <v>0</v>
      </c>
      <c r="AZ6149" s="9">
        <v>0</v>
      </c>
      <c r="BA6149" s="9">
        <v>0</v>
      </c>
      <c r="BB6149" s="9">
        <v>0</v>
      </c>
      <c r="BC6149" s="9">
        <v>0</v>
      </c>
    </row>
    <row r="6150" spans="2:55" x14ac:dyDescent="0.45">
      <c r="B6150" s="25">
        <v>6143</v>
      </c>
      <c r="D6150" s="9" t="s">
        <v>108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  <c r="N6150" s="9">
        <v>0</v>
      </c>
      <c r="O6150" s="9">
        <v>0</v>
      </c>
      <c r="P6150" s="9">
        <v>0</v>
      </c>
      <c r="Q6150" s="9">
        <v>0</v>
      </c>
      <c r="R6150" s="9">
        <v>0</v>
      </c>
      <c r="S6150" s="9">
        <v>0</v>
      </c>
      <c r="T6150" s="9">
        <v>0</v>
      </c>
      <c r="U6150" s="9">
        <v>0</v>
      </c>
      <c r="V6150" s="9">
        <v>0</v>
      </c>
      <c r="W6150" s="9">
        <v>0</v>
      </c>
      <c r="X6150" s="9">
        <v>0</v>
      </c>
      <c r="Y6150" s="9">
        <v>0</v>
      </c>
      <c r="Z6150" s="9">
        <v>0</v>
      </c>
      <c r="AA6150" s="9">
        <v>0</v>
      </c>
      <c r="AB6150" s="9">
        <v>0</v>
      </c>
      <c r="AC6150" s="9">
        <v>0</v>
      </c>
      <c r="AD6150" s="9">
        <v>0</v>
      </c>
      <c r="AE6150" s="9">
        <v>0</v>
      </c>
      <c r="AF6150" s="9">
        <v>0</v>
      </c>
      <c r="AG6150" s="9">
        <v>0</v>
      </c>
      <c r="AH6150" s="9">
        <v>0</v>
      </c>
      <c r="AI6150" s="9">
        <v>0</v>
      </c>
      <c r="AJ6150" s="9">
        <v>0</v>
      </c>
      <c r="AK6150" s="9">
        <v>0</v>
      </c>
      <c r="AL6150" s="9">
        <v>0</v>
      </c>
      <c r="AM6150" s="9">
        <v>0</v>
      </c>
      <c r="AN6150" s="9">
        <v>0</v>
      </c>
      <c r="AO6150" s="9">
        <v>0</v>
      </c>
      <c r="AP6150" s="9">
        <v>0</v>
      </c>
      <c r="AQ6150" s="9">
        <v>0</v>
      </c>
      <c r="AR6150" s="9">
        <v>0</v>
      </c>
      <c r="AS6150" s="9">
        <v>0</v>
      </c>
      <c r="AT6150" s="9">
        <v>0</v>
      </c>
      <c r="AU6150" s="9">
        <v>0</v>
      </c>
      <c r="AV6150" s="9">
        <v>0</v>
      </c>
      <c r="AW6150" s="9">
        <v>0</v>
      </c>
      <c r="AX6150" s="9">
        <v>0</v>
      </c>
      <c r="AY6150" s="9">
        <v>0</v>
      </c>
      <c r="AZ6150" s="9">
        <v>0</v>
      </c>
      <c r="BA6150" s="9">
        <v>0</v>
      </c>
      <c r="BB6150" s="9">
        <v>0</v>
      </c>
      <c r="BC6150" s="9">
        <v>0</v>
      </c>
    </row>
    <row r="6151" spans="2:55" x14ac:dyDescent="0.45">
      <c r="B6151" s="25">
        <v>6144</v>
      </c>
      <c r="D6151" s="9" t="s">
        <v>109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  <c r="J6151" s="9">
        <v>0</v>
      </c>
      <c r="K6151" s="9">
        <v>0</v>
      </c>
      <c r="L6151" s="9">
        <v>0</v>
      </c>
      <c r="M6151" s="9">
        <v>0</v>
      </c>
      <c r="N6151" s="9">
        <v>0</v>
      </c>
      <c r="O6151" s="9">
        <v>0</v>
      </c>
      <c r="P6151" s="9">
        <v>0</v>
      </c>
      <c r="Q6151" s="9">
        <v>0</v>
      </c>
      <c r="R6151" s="9">
        <v>0</v>
      </c>
      <c r="S6151" s="9">
        <v>0</v>
      </c>
      <c r="T6151" s="9">
        <v>0</v>
      </c>
      <c r="U6151" s="9">
        <v>0</v>
      </c>
      <c r="V6151" s="9">
        <v>0</v>
      </c>
      <c r="W6151" s="9">
        <v>0</v>
      </c>
      <c r="X6151" s="9">
        <v>0</v>
      </c>
      <c r="Y6151" s="9">
        <v>0</v>
      </c>
      <c r="Z6151" s="9">
        <v>0</v>
      </c>
      <c r="AA6151" s="9">
        <v>0</v>
      </c>
      <c r="AB6151" s="9">
        <v>0</v>
      </c>
      <c r="AC6151" s="9">
        <v>0</v>
      </c>
      <c r="AD6151" s="9">
        <v>0</v>
      </c>
      <c r="AE6151" s="9">
        <v>0</v>
      </c>
      <c r="AF6151" s="9">
        <v>0</v>
      </c>
      <c r="AG6151" s="9">
        <v>0</v>
      </c>
      <c r="AH6151" s="9">
        <v>0</v>
      </c>
      <c r="AI6151" s="9">
        <v>0</v>
      </c>
      <c r="AJ6151" s="9">
        <v>5</v>
      </c>
      <c r="AK6151" s="9">
        <v>0</v>
      </c>
      <c r="AL6151" s="9">
        <v>0</v>
      </c>
      <c r="AM6151" s="9">
        <v>0</v>
      </c>
      <c r="AN6151" s="9">
        <v>0</v>
      </c>
      <c r="AO6151" s="9">
        <v>0</v>
      </c>
      <c r="AP6151" s="9">
        <v>0</v>
      </c>
      <c r="AQ6151" s="9">
        <v>0</v>
      </c>
      <c r="AR6151" s="9">
        <v>0</v>
      </c>
      <c r="AS6151" s="9">
        <v>0</v>
      </c>
      <c r="AT6151" s="9">
        <v>0</v>
      </c>
      <c r="AU6151" s="9">
        <v>0</v>
      </c>
      <c r="AV6151" s="9">
        <v>0</v>
      </c>
      <c r="AW6151" s="9">
        <v>0</v>
      </c>
      <c r="AX6151" s="9">
        <v>0</v>
      </c>
      <c r="AY6151" s="9">
        <v>0</v>
      </c>
      <c r="AZ6151" s="9">
        <v>0</v>
      </c>
      <c r="BA6151" s="9">
        <v>0</v>
      </c>
      <c r="BB6151" s="9">
        <v>0</v>
      </c>
      <c r="BC6151" s="9">
        <v>0</v>
      </c>
    </row>
    <row r="6152" spans="2:55" x14ac:dyDescent="0.45">
      <c r="B6152" s="25">
        <v>6145</v>
      </c>
      <c r="D6152" s="9" t="s">
        <v>110</v>
      </c>
      <c r="E6152" s="9">
        <v>0</v>
      </c>
      <c r="F6152" s="9">
        <v>0</v>
      </c>
      <c r="G6152" s="9">
        <v>0</v>
      </c>
      <c r="H6152" s="9">
        <v>3</v>
      </c>
      <c r="I6152" s="9">
        <v>0</v>
      </c>
      <c r="J6152" s="9">
        <v>0</v>
      </c>
      <c r="K6152" s="9">
        <v>0</v>
      </c>
      <c r="L6152" s="9">
        <v>3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0</v>
      </c>
      <c r="X6152" s="9">
        <v>0</v>
      </c>
      <c r="Y6152" s="9">
        <v>0</v>
      </c>
      <c r="Z6152" s="9">
        <v>0</v>
      </c>
      <c r="AA6152" s="9">
        <v>0</v>
      </c>
      <c r="AB6152" s="9">
        <v>0</v>
      </c>
      <c r="AC6152" s="9">
        <v>0</v>
      </c>
      <c r="AD6152" s="9">
        <v>0</v>
      </c>
      <c r="AE6152" s="9">
        <v>0</v>
      </c>
      <c r="AF6152" s="9">
        <v>0</v>
      </c>
      <c r="AG6152" s="9">
        <v>0</v>
      </c>
      <c r="AH6152" s="9">
        <v>0</v>
      </c>
      <c r="AI6152" s="9">
        <v>0</v>
      </c>
      <c r="AJ6152" s="9">
        <v>0</v>
      </c>
      <c r="AK6152" s="9">
        <v>6</v>
      </c>
      <c r="AL6152" s="9">
        <v>0</v>
      </c>
      <c r="AM6152" s="9">
        <v>0</v>
      </c>
      <c r="AN6152" s="9">
        <v>0</v>
      </c>
      <c r="AO6152" s="9">
        <v>4</v>
      </c>
      <c r="AP6152" s="9">
        <v>0</v>
      </c>
      <c r="AQ6152" s="9">
        <v>0</v>
      </c>
      <c r="AR6152" s="9">
        <v>0</v>
      </c>
      <c r="AS6152" s="9">
        <v>0</v>
      </c>
      <c r="AT6152" s="9">
        <v>0</v>
      </c>
      <c r="AU6152" s="9">
        <v>0</v>
      </c>
      <c r="AV6152" s="9">
        <v>0</v>
      </c>
      <c r="AW6152" s="9">
        <v>0</v>
      </c>
      <c r="AX6152" s="9">
        <v>0</v>
      </c>
      <c r="AY6152" s="9">
        <v>0</v>
      </c>
      <c r="AZ6152" s="9">
        <v>0</v>
      </c>
      <c r="BA6152" s="9">
        <v>0</v>
      </c>
      <c r="BB6152" s="9">
        <v>0</v>
      </c>
      <c r="BC6152" s="9">
        <v>0</v>
      </c>
    </row>
    <row r="6153" spans="2:55" x14ac:dyDescent="0.45">
      <c r="B6153" s="25">
        <v>6146</v>
      </c>
      <c r="D6153" s="9" t="s">
        <v>111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0</v>
      </c>
      <c r="N6153" s="9">
        <v>0</v>
      </c>
      <c r="O6153" s="9">
        <v>0</v>
      </c>
      <c r="P6153" s="9">
        <v>0</v>
      </c>
      <c r="Q6153" s="9">
        <v>0</v>
      </c>
      <c r="R6153" s="9">
        <v>0</v>
      </c>
      <c r="S6153" s="9">
        <v>0</v>
      </c>
      <c r="T6153" s="9">
        <v>0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  <c r="AC6153" s="9">
        <v>0</v>
      </c>
      <c r="AD6153" s="9">
        <v>0</v>
      </c>
      <c r="AE6153" s="9">
        <v>0</v>
      </c>
      <c r="AF6153" s="9">
        <v>0</v>
      </c>
      <c r="AG6153" s="9">
        <v>0</v>
      </c>
      <c r="AH6153" s="9">
        <v>0</v>
      </c>
      <c r="AI6153" s="9">
        <v>0</v>
      </c>
      <c r="AJ6153" s="9">
        <v>0</v>
      </c>
      <c r="AK6153" s="9">
        <v>0</v>
      </c>
      <c r="AL6153" s="9">
        <v>0</v>
      </c>
      <c r="AM6153" s="9">
        <v>0</v>
      </c>
      <c r="AN6153" s="9">
        <v>0</v>
      </c>
      <c r="AO6153" s="9">
        <v>0</v>
      </c>
      <c r="AP6153" s="9">
        <v>0</v>
      </c>
      <c r="AQ6153" s="9">
        <v>0</v>
      </c>
      <c r="AR6153" s="9">
        <v>0</v>
      </c>
      <c r="AS6153" s="9">
        <v>0</v>
      </c>
      <c r="AT6153" s="9">
        <v>0</v>
      </c>
      <c r="AU6153" s="9">
        <v>0</v>
      </c>
      <c r="AV6153" s="9">
        <v>0</v>
      </c>
      <c r="AW6153" s="9">
        <v>0</v>
      </c>
      <c r="AX6153" s="9">
        <v>0</v>
      </c>
      <c r="AY6153" s="9">
        <v>0</v>
      </c>
      <c r="AZ6153" s="9">
        <v>0</v>
      </c>
      <c r="BA6153" s="9">
        <v>0</v>
      </c>
      <c r="BB6153" s="9">
        <v>0</v>
      </c>
      <c r="BC6153" s="9">
        <v>0</v>
      </c>
    </row>
    <row r="6154" spans="2:55" x14ac:dyDescent="0.45">
      <c r="B6154" s="25">
        <v>6147</v>
      </c>
      <c r="D6154" s="9" t="s">
        <v>112</v>
      </c>
      <c r="E6154" s="9">
        <v>0</v>
      </c>
      <c r="F6154" s="9">
        <v>0</v>
      </c>
      <c r="G6154" s="9">
        <v>0</v>
      </c>
      <c r="H6154" s="9">
        <v>0</v>
      </c>
      <c r="I6154" s="9">
        <v>0</v>
      </c>
      <c r="J6154" s="9">
        <v>0</v>
      </c>
      <c r="K6154" s="9">
        <v>0</v>
      </c>
      <c r="L6154" s="9">
        <v>0</v>
      </c>
      <c r="M6154" s="9">
        <v>0</v>
      </c>
      <c r="N6154" s="9">
        <v>0</v>
      </c>
      <c r="O6154" s="9">
        <v>0</v>
      </c>
      <c r="P6154" s="9">
        <v>0</v>
      </c>
      <c r="Q6154" s="9">
        <v>0</v>
      </c>
      <c r="R6154" s="9">
        <v>0</v>
      </c>
      <c r="S6154" s="9">
        <v>0</v>
      </c>
      <c r="T6154" s="9">
        <v>0</v>
      </c>
      <c r="U6154" s="9">
        <v>0</v>
      </c>
      <c r="V6154" s="9">
        <v>0</v>
      </c>
      <c r="W6154" s="9">
        <v>0</v>
      </c>
      <c r="X6154" s="9">
        <v>0</v>
      </c>
      <c r="Y6154" s="9">
        <v>0</v>
      </c>
      <c r="Z6154" s="9">
        <v>0</v>
      </c>
      <c r="AA6154" s="9">
        <v>0</v>
      </c>
      <c r="AB6154" s="9">
        <v>0</v>
      </c>
      <c r="AC6154" s="9">
        <v>0</v>
      </c>
      <c r="AD6154" s="9">
        <v>0</v>
      </c>
      <c r="AE6154" s="9">
        <v>0</v>
      </c>
      <c r="AF6154" s="9">
        <v>0</v>
      </c>
      <c r="AG6154" s="9">
        <v>0</v>
      </c>
      <c r="AH6154" s="9">
        <v>0</v>
      </c>
      <c r="AI6154" s="9">
        <v>0</v>
      </c>
      <c r="AJ6154" s="9">
        <v>0</v>
      </c>
      <c r="AK6154" s="9">
        <v>0</v>
      </c>
      <c r="AL6154" s="9">
        <v>0</v>
      </c>
      <c r="AM6154" s="9">
        <v>0</v>
      </c>
      <c r="AN6154" s="9">
        <v>0</v>
      </c>
      <c r="AO6154" s="9">
        <v>0</v>
      </c>
      <c r="AP6154" s="9">
        <v>0</v>
      </c>
      <c r="AQ6154" s="9">
        <v>0</v>
      </c>
      <c r="AR6154" s="9">
        <v>0</v>
      </c>
      <c r="AS6154" s="9">
        <v>0</v>
      </c>
      <c r="AT6154" s="9">
        <v>0</v>
      </c>
      <c r="AU6154" s="9">
        <v>0</v>
      </c>
      <c r="AV6154" s="9">
        <v>0</v>
      </c>
      <c r="AW6154" s="9">
        <v>0</v>
      </c>
      <c r="AX6154" s="9">
        <v>0</v>
      </c>
      <c r="AY6154" s="9">
        <v>0</v>
      </c>
      <c r="AZ6154" s="9">
        <v>0</v>
      </c>
      <c r="BA6154" s="9">
        <v>0</v>
      </c>
      <c r="BB6154" s="9">
        <v>0</v>
      </c>
      <c r="BC6154" s="9">
        <v>0</v>
      </c>
    </row>
    <row r="6155" spans="2:55" x14ac:dyDescent="0.45">
      <c r="B6155" s="25">
        <v>6148</v>
      </c>
      <c r="D6155" s="9" t="s">
        <v>113</v>
      </c>
      <c r="E6155" s="9">
        <v>0</v>
      </c>
      <c r="F6155" s="9">
        <v>0</v>
      </c>
      <c r="G6155" s="9">
        <v>0</v>
      </c>
      <c r="H6155" s="9">
        <v>0</v>
      </c>
      <c r="I6155" s="9">
        <v>0</v>
      </c>
      <c r="J6155" s="9">
        <v>0</v>
      </c>
      <c r="K6155" s="9">
        <v>0</v>
      </c>
      <c r="L6155" s="9">
        <v>0</v>
      </c>
      <c r="M6155" s="9">
        <v>0</v>
      </c>
      <c r="N6155" s="9">
        <v>0</v>
      </c>
      <c r="O6155" s="9">
        <v>0</v>
      </c>
      <c r="P6155" s="9">
        <v>0</v>
      </c>
      <c r="Q6155" s="9">
        <v>0</v>
      </c>
      <c r="R6155" s="9">
        <v>0</v>
      </c>
      <c r="S6155" s="9">
        <v>0</v>
      </c>
      <c r="T6155" s="9">
        <v>0</v>
      </c>
      <c r="U6155" s="9">
        <v>0</v>
      </c>
      <c r="V6155" s="9">
        <v>0</v>
      </c>
      <c r="W6155" s="9">
        <v>0</v>
      </c>
      <c r="X6155" s="9">
        <v>0</v>
      </c>
      <c r="Y6155" s="9">
        <v>0</v>
      </c>
      <c r="Z6155" s="9">
        <v>0</v>
      </c>
      <c r="AA6155" s="9">
        <v>0</v>
      </c>
      <c r="AB6155" s="9">
        <v>0</v>
      </c>
      <c r="AC6155" s="9">
        <v>0</v>
      </c>
      <c r="AD6155" s="9">
        <v>0</v>
      </c>
      <c r="AE6155" s="9">
        <v>0</v>
      </c>
      <c r="AF6155" s="9">
        <v>0</v>
      </c>
      <c r="AG6155" s="9">
        <v>0</v>
      </c>
      <c r="AH6155" s="9">
        <v>0</v>
      </c>
      <c r="AI6155" s="9">
        <v>0</v>
      </c>
      <c r="AJ6155" s="9">
        <v>0</v>
      </c>
      <c r="AK6155" s="9">
        <v>0</v>
      </c>
      <c r="AL6155" s="9">
        <v>0</v>
      </c>
      <c r="AM6155" s="9">
        <v>0</v>
      </c>
      <c r="AN6155" s="9">
        <v>0</v>
      </c>
      <c r="AO6155" s="9">
        <v>0</v>
      </c>
      <c r="AP6155" s="9">
        <v>0</v>
      </c>
      <c r="AQ6155" s="9">
        <v>0</v>
      </c>
      <c r="AR6155" s="9">
        <v>0</v>
      </c>
      <c r="AS6155" s="9">
        <v>0</v>
      </c>
      <c r="AT6155" s="9">
        <v>0</v>
      </c>
      <c r="AU6155" s="9">
        <v>0</v>
      </c>
      <c r="AV6155" s="9">
        <v>0</v>
      </c>
      <c r="AW6155" s="9">
        <v>0</v>
      </c>
      <c r="AX6155" s="9">
        <v>0</v>
      </c>
      <c r="AY6155" s="9">
        <v>0</v>
      </c>
      <c r="AZ6155" s="9">
        <v>0</v>
      </c>
      <c r="BA6155" s="9">
        <v>0</v>
      </c>
      <c r="BB6155" s="9">
        <v>0</v>
      </c>
      <c r="BC6155" s="9">
        <v>0</v>
      </c>
    </row>
    <row r="6156" spans="2:55" x14ac:dyDescent="0.45">
      <c r="B6156" s="25">
        <v>6149</v>
      </c>
      <c r="D6156" s="9" t="s">
        <v>114</v>
      </c>
      <c r="E6156" s="9">
        <v>0</v>
      </c>
      <c r="F6156" s="9">
        <v>0</v>
      </c>
      <c r="G6156" s="9">
        <v>0</v>
      </c>
      <c r="H6156" s="9">
        <v>0</v>
      </c>
      <c r="I6156" s="9">
        <v>4</v>
      </c>
      <c r="J6156" s="9">
        <v>0</v>
      </c>
      <c r="K6156" s="9">
        <v>0</v>
      </c>
      <c r="L6156" s="9">
        <v>0</v>
      </c>
      <c r="M6156" s="9">
        <v>0</v>
      </c>
      <c r="N6156" s="9">
        <v>0</v>
      </c>
      <c r="O6156" s="9">
        <v>0</v>
      </c>
      <c r="P6156" s="9">
        <v>0</v>
      </c>
      <c r="Q6156" s="9">
        <v>0</v>
      </c>
      <c r="R6156" s="9">
        <v>0</v>
      </c>
      <c r="S6156" s="9">
        <v>0</v>
      </c>
      <c r="T6156" s="9">
        <v>0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0</v>
      </c>
      <c r="AB6156" s="9">
        <v>0</v>
      </c>
      <c r="AC6156" s="9">
        <v>0</v>
      </c>
      <c r="AD6156" s="9">
        <v>0</v>
      </c>
      <c r="AE6156" s="9">
        <v>0</v>
      </c>
      <c r="AF6156" s="9">
        <v>0</v>
      </c>
      <c r="AG6156" s="9">
        <v>0</v>
      </c>
      <c r="AH6156" s="9">
        <v>0</v>
      </c>
      <c r="AI6156" s="9">
        <v>0</v>
      </c>
      <c r="AJ6156" s="9">
        <v>0</v>
      </c>
      <c r="AK6156" s="9">
        <v>0</v>
      </c>
      <c r="AL6156" s="9">
        <v>0</v>
      </c>
      <c r="AM6156" s="9">
        <v>0</v>
      </c>
      <c r="AN6156" s="9">
        <v>0</v>
      </c>
      <c r="AO6156" s="9">
        <v>0</v>
      </c>
      <c r="AP6156" s="9">
        <v>0</v>
      </c>
      <c r="AQ6156" s="9">
        <v>0</v>
      </c>
      <c r="AR6156" s="9">
        <v>0</v>
      </c>
      <c r="AS6156" s="9">
        <v>0</v>
      </c>
      <c r="AT6156" s="9">
        <v>0</v>
      </c>
      <c r="AU6156" s="9">
        <v>0</v>
      </c>
      <c r="AV6156" s="9">
        <v>0</v>
      </c>
      <c r="AW6156" s="9">
        <v>0</v>
      </c>
      <c r="AX6156" s="9">
        <v>0</v>
      </c>
      <c r="AY6156" s="9">
        <v>0</v>
      </c>
      <c r="AZ6156" s="9">
        <v>0</v>
      </c>
      <c r="BA6156" s="9">
        <v>0</v>
      </c>
      <c r="BB6156" s="9">
        <v>0</v>
      </c>
      <c r="BC6156" s="9">
        <v>0</v>
      </c>
    </row>
    <row r="6157" spans="2:55" x14ac:dyDescent="0.45">
      <c r="B6157" s="25">
        <v>6150</v>
      </c>
      <c r="D6157" s="9" t="s">
        <v>115</v>
      </c>
      <c r="E6157" s="9">
        <v>0</v>
      </c>
      <c r="F6157" s="9">
        <v>0</v>
      </c>
      <c r="G6157" s="9">
        <v>0</v>
      </c>
      <c r="H6157" s="9">
        <v>0</v>
      </c>
      <c r="I6157" s="9">
        <v>3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21</v>
      </c>
      <c r="R6157" s="9">
        <v>0</v>
      </c>
      <c r="S6157" s="9">
        <v>0</v>
      </c>
      <c r="T6157" s="9">
        <v>0</v>
      </c>
      <c r="U6157" s="9">
        <v>0</v>
      </c>
      <c r="V6157" s="9">
        <v>0</v>
      </c>
      <c r="W6157" s="9">
        <v>0</v>
      </c>
      <c r="X6157" s="9">
        <v>0</v>
      </c>
      <c r="Y6157" s="9">
        <v>0</v>
      </c>
      <c r="Z6157" s="9">
        <v>0</v>
      </c>
      <c r="AA6157" s="9">
        <v>5</v>
      </c>
      <c r="AB6157" s="9">
        <v>45</v>
      </c>
      <c r="AC6157" s="9">
        <v>0</v>
      </c>
      <c r="AD6157" s="9">
        <v>0</v>
      </c>
      <c r="AE6157" s="9">
        <v>0</v>
      </c>
      <c r="AF6157" s="9">
        <v>0</v>
      </c>
      <c r="AG6157" s="9">
        <v>0</v>
      </c>
      <c r="AH6157" s="9">
        <v>0</v>
      </c>
      <c r="AI6157" s="9">
        <v>0</v>
      </c>
      <c r="AJ6157" s="9">
        <v>0</v>
      </c>
      <c r="AK6157" s="9">
        <v>0</v>
      </c>
      <c r="AL6157" s="9">
        <v>0</v>
      </c>
      <c r="AM6157" s="9">
        <v>0</v>
      </c>
      <c r="AN6157" s="9">
        <v>0</v>
      </c>
      <c r="AO6157" s="9">
        <v>0</v>
      </c>
      <c r="AP6157" s="9">
        <v>0</v>
      </c>
      <c r="AQ6157" s="9">
        <v>0</v>
      </c>
      <c r="AR6157" s="9">
        <v>0</v>
      </c>
      <c r="AS6157" s="9">
        <v>4</v>
      </c>
      <c r="AT6157" s="9">
        <v>0</v>
      </c>
      <c r="AU6157" s="9">
        <v>0</v>
      </c>
      <c r="AV6157" s="9">
        <v>0</v>
      </c>
      <c r="AW6157" s="9">
        <v>0</v>
      </c>
      <c r="AX6157" s="9">
        <v>4</v>
      </c>
      <c r="AY6157" s="9">
        <v>0</v>
      </c>
      <c r="AZ6157" s="9">
        <v>0</v>
      </c>
      <c r="BA6157" s="9">
        <v>0</v>
      </c>
      <c r="BB6157" s="9">
        <v>0</v>
      </c>
      <c r="BC6157" s="9">
        <v>0</v>
      </c>
    </row>
    <row r="6158" spans="2:55" x14ac:dyDescent="0.45">
      <c r="B6158" s="25">
        <v>6151</v>
      </c>
      <c r="D6158" s="9" t="s">
        <v>116</v>
      </c>
      <c r="E6158" s="9">
        <v>0</v>
      </c>
      <c r="F6158" s="9">
        <v>0</v>
      </c>
      <c r="G6158" s="9">
        <v>0</v>
      </c>
      <c r="H6158" s="9">
        <v>0</v>
      </c>
      <c r="I6158" s="9">
        <v>0</v>
      </c>
      <c r="J6158" s="9">
        <v>0</v>
      </c>
      <c r="K6158" s="9">
        <v>0</v>
      </c>
      <c r="L6158" s="9">
        <v>0</v>
      </c>
      <c r="M6158" s="9">
        <v>0</v>
      </c>
      <c r="N6158" s="9">
        <v>0</v>
      </c>
      <c r="O6158" s="9">
        <v>0</v>
      </c>
      <c r="P6158" s="9">
        <v>0</v>
      </c>
      <c r="Q6158" s="9">
        <v>12</v>
      </c>
      <c r="R6158" s="9">
        <v>0</v>
      </c>
      <c r="S6158" s="9">
        <v>0</v>
      </c>
      <c r="T6158" s="9">
        <v>0</v>
      </c>
      <c r="U6158" s="9">
        <v>0</v>
      </c>
      <c r="V6158" s="9">
        <v>0</v>
      </c>
      <c r="W6158" s="9">
        <v>0</v>
      </c>
      <c r="X6158" s="9">
        <v>0</v>
      </c>
      <c r="Y6158" s="9">
        <v>0</v>
      </c>
      <c r="Z6158" s="9">
        <v>0</v>
      </c>
      <c r="AA6158" s="9">
        <v>0</v>
      </c>
      <c r="AB6158" s="9">
        <v>0</v>
      </c>
      <c r="AC6158" s="9">
        <v>0</v>
      </c>
      <c r="AD6158" s="9">
        <v>0</v>
      </c>
      <c r="AE6158" s="9">
        <v>0</v>
      </c>
      <c r="AF6158" s="9">
        <v>0</v>
      </c>
      <c r="AG6158" s="9">
        <v>0</v>
      </c>
      <c r="AH6158" s="9">
        <v>0</v>
      </c>
      <c r="AI6158" s="9">
        <v>0</v>
      </c>
      <c r="AJ6158" s="9">
        <v>0</v>
      </c>
      <c r="AK6158" s="9">
        <v>0</v>
      </c>
      <c r="AL6158" s="9">
        <v>0</v>
      </c>
      <c r="AM6158" s="9">
        <v>0</v>
      </c>
      <c r="AN6158" s="9">
        <v>0</v>
      </c>
      <c r="AO6158" s="9">
        <v>0</v>
      </c>
      <c r="AP6158" s="9">
        <v>0</v>
      </c>
      <c r="AQ6158" s="9">
        <v>0</v>
      </c>
      <c r="AR6158" s="9">
        <v>0</v>
      </c>
      <c r="AS6158" s="9">
        <v>0</v>
      </c>
      <c r="AT6158" s="9">
        <v>0</v>
      </c>
      <c r="AU6158" s="9">
        <v>0</v>
      </c>
      <c r="AV6158" s="9">
        <v>0</v>
      </c>
      <c r="AW6158" s="9">
        <v>0</v>
      </c>
      <c r="AX6158" s="9">
        <v>0</v>
      </c>
      <c r="AY6158" s="9">
        <v>0</v>
      </c>
      <c r="AZ6158" s="9">
        <v>0</v>
      </c>
      <c r="BA6158" s="9">
        <v>0</v>
      </c>
      <c r="BB6158" s="9">
        <v>0</v>
      </c>
      <c r="BC6158" s="9">
        <v>0</v>
      </c>
    </row>
    <row r="6159" spans="2:55" x14ac:dyDescent="0.45">
      <c r="B6159" s="25">
        <v>6152</v>
      </c>
      <c r="D6159" s="9" t="s">
        <v>117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0</v>
      </c>
      <c r="L6159" s="9">
        <v>0</v>
      </c>
      <c r="M6159" s="9">
        <v>0</v>
      </c>
      <c r="N6159" s="9">
        <v>0</v>
      </c>
      <c r="O6159" s="9">
        <v>0</v>
      </c>
      <c r="P6159" s="9">
        <v>0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0</v>
      </c>
      <c r="W6159" s="9">
        <v>0</v>
      </c>
      <c r="X6159" s="9">
        <v>0</v>
      </c>
      <c r="Y6159" s="9">
        <v>0</v>
      </c>
      <c r="Z6159" s="9">
        <v>0</v>
      </c>
      <c r="AA6159" s="9">
        <v>0</v>
      </c>
      <c r="AB6159" s="9">
        <v>0</v>
      </c>
      <c r="AC6159" s="9">
        <v>0</v>
      </c>
      <c r="AD6159" s="9">
        <v>0</v>
      </c>
      <c r="AE6159" s="9">
        <v>0</v>
      </c>
      <c r="AF6159" s="9">
        <v>0</v>
      </c>
      <c r="AG6159" s="9">
        <v>0</v>
      </c>
      <c r="AH6159" s="9">
        <v>0</v>
      </c>
      <c r="AI6159" s="9">
        <v>0</v>
      </c>
      <c r="AJ6159" s="9">
        <v>0</v>
      </c>
      <c r="AK6159" s="9">
        <v>0</v>
      </c>
      <c r="AL6159" s="9">
        <v>0</v>
      </c>
      <c r="AM6159" s="9">
        <v>0</v>
      </c>
      <c r="AN6159" s="9">
        <v>0</v>
      </c>
      <c r="AO6159" s="9">
        <v>0</v>
      </c>
      <c r="AP6159" s="9">
        <v>0</v>
      </c>
      <c r="AQ6159" s="9">
        <v>0</v>
      </c>
      <c r="AR6159" s="9">
        <v>0</v>
      </c>
      <c r="AS6159" s="9">
        <v>0</v>
      </c>
      <c r="AT6159" s="9">
        <v>0</v>
      </c>
      <c r="AU6159" s="9">
        <v>0</v>
      </c>
      <c r="AV6159" s="9">
        <v>0</v>
      </c>
      <c r="AW6159" s="9">
        <v>0</v>
      </c>
      <c r="AX6159" s="9">
        <v>0</v>
      </c>
      <c r="AY6159" s="9">
        <v>0</v>
      </c>
      <c r="AZ6159" s="9">
        <v>0</v>
      </c>
      <c r="BA6159" s="9">
        <v>0</v>
      </c>
      <c r="BB6159" s="9">
        <v>0</v>
      </c>
      <c r="BC6159" s="9">
        <v>0</v>
      </c>
    </row>
    <row r="6160" spans="2:55" x14ac:dyDescent="0.45">
      <c r="B6160" s="25">
        <v>6153</v>
      </c>
      <c r="D6160" s="9" t="s">
        <v>118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0</v>
      </c>
      <c r="T6160" s="9">
        <v>0</v>
      </c>
      <c r="U6160" s="9">
        <v>0</v>
      </c>
      <c r="V6160" s="9">
        <v>0</v>
      </c>
      <c r="W6160" s="9">
        <v>0</v>
      </c>
      <c r="X6160" s="9">
        <v>0</v>
      </c>
      <c r="Y6160" s="9">
        <v>0</v>
      </c>
      <c r="Z6160" s="9">
        <v>0</v>
      </c>
      <c r="AA6160" s="9">
        <v>0</v>
      </c>
      <c r="AB6160" s="9">
        <v>0</v>
      </c>
      <c r="AC6160" s="9">
        <v>0</v>
      </c>
      <c r="AD6160" s="9">
        <v>3</v>
      </c>
      <c r="AE6160" s="9">
        <v>0</v>
      </c>
      <c r="AF6160" s="9">
        <v>0</v>
      </c>
      <c r="AG6160" s="9">
        <v>0</v>
      </c>
      <c r="AH6160" s="9">
        <v>0</v>
      </c>
      <c r="AI6160" s="9">
        <v>0</v>
      </c>
      <c r="AJ6160" s="9">
        <v>0</v>
      </c>
      <c r="AK6160" s="9">
        <v>0</v>
      </c>
      <c r="AL6160" s="9">
        <v>0</v>
      </c>
      <c r="AM6160" s="9">
        <v>0</v>
      </c>
      <c r="AN6160" s="9">
        <v>0</v>
      </c>
      <c r="AO6160" s="9">
        <v>0</v>
      </c>
      <c r="AP6160" s="9">
        <v>0</v>
      </c>
      <c r="AQ6160" s="9">
        <v>0</v>
      </c>
      <c r="AR6160" s="9">
        <v>0</v>
      </c>
      <c r="AS6160" s="9">
        <v>0</v>
      </c>
      <c r="AT6160" s="9">
        <v>0</v>
      </c>
      <c r="AU6160" s="9">
        <v>0</v>
      </c>
      <c r="AV6160" s="9">
        <v>0</v>
      </c>
      <c r="AW6160" s="9">
        <v>0</v>
      </c>
      <c r="AX6160" s="9">
        <v>0</v>
      </c>
      <c r="AY6160" s="9">
        <v>0</v>
      </c>
      <c r="AZ6160" s="9">
        <v>0</v>
      </c>
      <c r="BA6160" s="9">
        <v>0</v>
      </c>
      <c r="BB6160" s="9">
        <v>0</v>
      </c>
      <c r="BC6160" s="9">
        <v>0</v>
      </c>
    </row>
    <row r="6161" spans="2:55" x14ac:dyDescent="0.45">
      <c r="B6161" s="25">
        <v>6154</v>
      </c>
      <c r="D6161" s="9" t="s">
        <v>119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0</v>
      </c>
      <c r="P6161" s="9">
        <v>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0</v>
      </c>
      <c r="AB6161" s="9">
        <v>0</v>
      </c>
      <c r="AC6161" s="9">
        <v>0</v>
      </c>
      <c r="AD6161" s="9">
        <v>0</v>
      </c>
      <c r="AE6161" s="9">
        <v>0</v>
      </c>
      <c r="AF6161" s="9">
        <v>0</v>
      </c>
      <c r="AG6161" s="9">
        <v>0</v>
      </c>
      <c r="AH6161" s="9">
        <v>0</v>
      </c>
      <c r="AI6161" s="9">
        <v>0</v>
      </c>
      <c r="AJ6161" s="9">
        <v>0</v>
      </c>
      <c r="AK6161" s="9">
        <v>0</v>
      </c>
      <c r="AL6161" s="9">
        <v>0</v>
      </c>
      <c r="AM6161" s="9">
        <v>0</v>
      </c>
      <c r="AN6161" s="9">
        <v>0</v>
      </c>
      <c r="AO6161" s="9">
        <v>0</v>
      </c>
      <c r="AP6161" s="9">
        <v>0</v>
      </c>
      <c r="AQ6161" s="9">
        <v>0</v>
      </c>
      <c r="AR6161" s="9">
        <v>0</v>
      </c>
      <c r="AS6161" s="9">
        <v>0</v>
      </c>
      <c r="AT6161" s="9">
        <v>0</v>
      </c>
      <c r="AU6161" s="9">
        <v>0</v>
      </c>
      <c r="AV6161" s="9">
        <v>0</v>
      </c>
      <c r="AW6161" s="9">
        <v>0</v>
      </c>
      <c r="AX6161" s="9">
        <v>0</v>
      </c>
      <c r="AY6161" s="9">
        <v>0</v>
      </c>
      <c r="AZ6161" s="9">
        <v>0</v>
      </c>
      <c r="BA6161" s="9">
        <v>0</v>
      </c>
      <c r="BB6161" s="9">
        <v>0</v>
      </c>
      <c r="BC6161" s="9">
        <v>0</v>
      </c>
    </row>
    <row r="6162" spans="2:55" x14ac:dyDescent="0.45">
      <c r="B6162" s="25">
        <v>6155</v>
      </c>
      <c r="D6162" s="9" t="s">
        <v>120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0</v>
      </c>
      <c r="P6162" s="9">
        <v>0</v>
      </c>
      <c r="Q6162" s="9">
        <v>3</v>
      </c>
      <c r="R6162" s="9">
        <v>0</v>
      </c>
      <c r="S6162" s="9">
        <v>0</v>
      </c>
      <c r="T6162" s="9">
        <v>0</v>
      </c>
      <c r="U6162" s="9">
        <v>0</v>
      </c>
      <c r="V6162" s="9">
        <v>0</v>
      </c>
      <c r="W6162" s="9">
        <v>0</v>
      </c>
      <c r="X6162" s="9">
        <v>0</v>
      </c>
      <c r="Y6162" s="9">
        <v>0</v>
      </c>
      <c r="Z6162" s="9">
        <v>0</v>
      </c>
      <c r="AA6162" s="9">
        <v>0</v>
      </c>
      <c r="AB6162" s="9">
        <v>0</v>
      </c>
      <c r="AC6162" s="9">
        <v>0</v>
      </c>
      <c r="AD6162" s="9">
        <v>0</v>
      </c>
      <c r="AE6162" s="9">
        <v>0</v>
      </c>
      <c r="AF6162" s="9">
        <v>0</v>
      </c>
      <c r="AG6162" s="9">
        <v>0</v>
      </c>
      <c r="AH6162" s="9">
        <v>0</v>
      </c>
      <c r="AI6162" s="9">
        <v>0</v>
      </c>
      <c r="AJ6162" s="9">
        <v>0</v>
      </c>
      <c r="AK6162" s="9">
        <v>0</v>
      </c>
      <c r="AL6162" s="9">
        <v>0</v>
      </c>
      <c r="AM6162" s="9">
        <v>0</v>
      </c>
      <c r="AN6162" s="9">
        <v>0</v>
      </c>
      <c r="AO6162" s="9">
        <v>0</v>
      </c>
      <c r="AP6162" s="9">
        <v>0</v>
      </c>
      <c r="AQ6162" s="9">
        <v>0</v>
      </c>
      <c r="AR6162" s="9">
        <v>0</v>
      </c>
      <c r="AS6162" s="9">
        <v>0</v>
      </c>
      <c r="AT6162" s="9">
        <v>0</v>
      </c>
      <c r="AU6162" s="9">
        <v>0</v>
      </c>
      <c r="AV6162" s="9">
        <v>0</v>
      </c>
      <c r="AW6162" s="9">
        <v>0</v>
      </c>
      <c r="AX6162" s="9">
        <v>0</v>
      </c>
      <c r="AY6162" s="9">
        <v>0</v>
      </c>
      <c r="AZ6162" s="9">
        <v>0</v>
      </c>
      <c r="BA6162" s="9">
        <v>0</v>
      </c>
      <c r="BB6162" s="9">
        <v>0</v>
      </c>
      <c r="BC6162" s="9">
        <v>0</v>
      </c>
    </row>
    <row r="6163" spans="2:55" x14ac:dyDescent="0.45">
      <c r="B6163" s="25">
        <v>6156</v>
      </c>
      <c r="D6163" s="9" t="s">
        <v>121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4</v>
      </c>
      <c r="R6163" s="9">
        <v>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0</v>
      </c>
      <c r="AB6163" s="9">
        <v>0</v>
      </c>
      <c r="AC6163" s="9">
        <v>0</v>
      </c>
      <c r="AD6163" s="9">
        <v>0</v>
      </c>
      <c r="AE6163" s="9">
        <v>0</v>
      </c>
      <c r="AF6163" s="9">
        <v>0</v>
      </c>
      <c r="AG6163" s="9">
        <v>0</v>
      </c>
      <c r="AH6163" s="9">
        <v>0</v>
      </c>
      <c r="AI6163" s="9">
        <v>0</v>
      </c>
      <c r="AJ6163" s="9">
        <v>0</v>
      </c>
      <c r="AK6163" s="9">
        <v>0</v>
      </c>
      <c r="AL6163" s="9">
        <v>0</v>
      </c>
      <c r="AM6163" s="9">
        <v>0</v>
      </c>
      <c r="AN6163" s="9">
        <v>0</v>
      </c>
      <c r="AO6163" s="9">
        <v>0</v>
      </c>
      <c r="AP6163" s="9">
        <v>0</v>
      </c>
      <c r="AQ6163" s="9">
        <v>0</v>
      </c>
      <c r="AR6163" s="9">
        <v>0</v>
      </c>
      <c r="AS6163" s="9">
        <v>0</v>
      </c>
      <c r="AT6163" s="9">
        <v>0</v>
      </c>
      <c r="AU6163" s="9">
        <v>0</v>
      </c>
      <c r="AV6163" s="9">
        <v>0</v>
      </c>
      <c r="AW6163" s="9">
        <v>0</v>
      </c>
      <c r="AX6163" s="9">
        <v>0</v>
      </c>
      <c r="AY6163" s="9">
        <v>0</v>
      </c>
      <c r="AZ6163" s="9">
        <v>0</v>
      </c>
      <c r="BA6163" s="9">
        <v>0</v>
      </c>
      <c r="BB6163" s="9">
        <v>0</v>
      </c>
      <c r="BC6163" s="9">
        <v>0</v>
      </c>
    </row>
    <row r="6164" spans="2:55" x14ac:dyDescent="0.45">
      <c r="B6164" s="25">
        <v>6157</v>
      </c>
      <c r="D6164" s="9" t="s">
        <v>122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0</v>
      </c>
      <c r="P6164" s="9">
        <v>0</v>
      </c>
      <c r="Q6164" s="9">
        <v>0</v>
      </c>
      <c r="R6164" s="9">
        <v>0</v>
      </c>
      <c r="S6164" s="9">
        <v>0</v>
      </c>
      <c r="T6164" s="9">
        <v>0</v>
      </c>
      <c r="U6164" s="9">
        <v>0</v>
      </c>
      <c r="V6164" s="9">
        <v>0</v>
      </c>
      <c r="W6164" s="9">
        <v>0</v>
      </c>
      <c r="X6164" s="9">
        <v>0</v>
      </c>
      <c r="Y6164" s="9">
        <v>0</v>
      </c>
      <c r="Z6164" s="9">
        <v>0</v>
      </c>
      <c r="AA6164" s="9">
        <v>0</v>
      </c>
      <c r="AB6164" s="9">
        <v>0</v>
      </c>
      <c r="AC6164" s="9">
        <v>0</v>
      </c>
      <c r="AD6164" s="9">
        <v>0</v>
      </c>
      <c r="AE6164" s="9">
        <v>0</v>
      </c>
      <c r="AF6164" s="9">
        <v>0</v>
      </c>
      <c r="AG6164" s="9">
        <v>0</v>
      </c>
      <c r="AH6164" s="9">
        <v>0</v>
      </c>
      <c r="AI6164" s="9">
        <v>0</v>
      </c>
      <c r="AJ6164" s="9">
        <v>0</v>
      </c>
      <c r="AK6164" s="9">
        <v>0</v>
      </c>
      <c r="AL6164" s="9">
        <v>0</v>
      </c>
      <c r="AM6164" s="9">
        <v>0</v>
      </c>
      <c r="AN6164" s="9">
        <v>0</v>
      </c>
      <c r="AO6164" s="9">
        <v>0</v>
      </c>
      <c r="AP6164" s="9">
        <v>0</v>
      </c>
      <c r="AQ6164" s="9">
        <v>0</v>
      </c>
      <c r="AR6164" s="9">
        <v>0</v>
      </c>
      <c r="AS6164" s="9">
        <v>0</v>
      </c>
      <c r="AT6164" s="9">
        <v>0</v>
      </c>
      <c r="AU6164" s="9">
        <v>0</v>
      </c>
      <c r="AV6164" s="9">
        <v>0</v>
      </c>
      <c r="AW6164" s="9">
        <v>0</v>
      </c>
      <c r="AX6164" s="9">
        <v>0</v>
      </c>
      <c r="AY6164" s="9">
        <v>0</v>
      </c>
      <c r="AZ6164" s="9">
        <v>0</v>
      </c>
      <c r="BA6164" s="9">
        <v>0</v>
      </c>
      <c r="BB6164" s="9">
        <v>0</v>
      </c>
      <c r="BC6164" s="9">
        <v>0</v>
      </c>
    </row>
    <row r="6165" spans="2:55" x14ac:dyDescent="0.45">
      <c r="B6165" s="25">
        <v>6158</v>
      </c>
      <c r="D6165" s="9" t="s">
        <v>123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0</v>
      </c>
      <c r="P6165" s="9">
        <v>0</v>
      </c>
      <c r="Q6165" s="9">
        <v>0</v>
      </c>
      <c r="R6165" s="9">
        <v>0</v>
      </c>
      <c r="S6165" s="9">
        <v>0</v>
      </c>
      <c r="T6165" s="9">
        <v>0</v>
      </c>
      <c r="U6165" s="9">
        <v>0</v>
      </c>
      <c r="V6165" s="9">
        <v>0</v>
      </c>
      <c r="W6165" s="9">
        <v>0</v>
      </c>
      <c r="X6165" s="9">
        <v>0</v>
      </c>
      <c r="Y6165" s="9">
        <v>0</v>
      </c>
      <c r="Z6165" s="9">
        <v>0</v>
      </c>
      <c r="AA6165" s="9">
        <v>0</v>
      </c>
      <c r="AB6165" s="9">
        <v>5</v>
      </c>
      <c r="AC6165" s="9">
        <v>0</v>
      </c>
      <c r="AD6165" s="9">
        <v>0</v>
      </c>
      <c r="AE6165" s="9">
        <v>6</v>
      </c>
      <c r="AF6165" s="9">
        <v>0</v>
      </c>
      <c r="AG6165" s="9">
        <v>0</v>
      </c>
      <c r="AH6165" s="9">
        <v>0</v>
      </c>
      <c r="AI6165" s="9">
        <v>0</v>
      </c>
      <c r="AJ6165" s="9">
        <v>0</v>
      </c>
      <c r="AK6165" s="9">
        <v>0</v>
      </c>
      <c r="AL6165" s="9">
        <v>0</v>
      </c>
      <c r="AM6165" s="9">
        <v>0</v>
      </c>
      <c r="AN6165" s="9">
        <v>0</v>
      </c>
      <c r="AO6165" s="9">
        <v>0</v>
      </c>
      <c r="AP6165" s="9">
        <v>0</v>
      </c>
      <c r="AQ6165" s="9">
        <v>0</v>
      </c>
      <c r="AR6165" s="9">
        <v>0</v>
      </c>
      <c r="AS6165" s="9">
        <v>0</v>
      </c>
      <c r="AT6165" s="9">
        <v>0</v>
      </c>
      <c r="AU6165" s="9">
        <v>0</v>
      </c>
      <c r="AV6165" s="9">
        <v>0</v>
      </c>
      <c r="AW6165" s="9">
        <v>0</v>
      </c>
      <c r="AX6165" s="9">
        <v>0</v>
      </c>
      <c r="AY6165" s="9">
        <v>0</v>
      </c>
      <c r="AZ6165" s="9">
        <v>0</v>
      </c>
      <c r="BA6165" s="9">
        <v>0</v>
      </c>
      <c r="BB6165" s="9">
        <v>0</v>
      </c>
      <c r="BC6165" s="9">
        <v>0</v>
      </c>
    </row>
    <row r="6166" spans="2:55" x14ac:dyDescent="0.45">
      <c r="B6166" s="25">
        <v>6159</v>
      </c>
      <c r="D6166" s="9" t="s">
        <v>124</v>
      </c>
      <c r="E6166" s="9">
        <v>0</v>
      </c>
      <c r="F6166" s="9">
        <v>0</v>
      </c>
      <c r="G6166" s="9">
        <v>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0</v>
      </c>
      <c r="R6166" s="9">
        <v>0</v>
      </c>
      <c r="S6166" s="9">
        <v>0</v>
      </c>
      <c r="T6166" s="9">
        <v>0</v>
      </c>
      <c r="U6166" s="9">
        <v>0</v>
      </c>
      <c r="V6166" s="9">
        <v>0</v>
      </c>
      <c r="W6166" s="9">
        <v>0</v>
      </c>
      <c r="X6166" s="9">
        <v>0</v>
      </c>
      <c r="Y6166" s="9">
        <v>0</v>
      </c>
      <c r="Z6166" s="9">
        <v>0</v>
      </c>
      <c r="AA6166" s="9">
        <v>0</v>
      </c>
      <c r="AB6166" s="9">
        <v>0</v>
      </c>
      <c r="AC6166" s="9">
        <v>0</v>
      </c>
      <c r="AD6166" s="9">
        <v>0</v>
      </c>
      <c r="AE6166" s="9">
        <v>0</v>
      </c>
      <c r="AF6166" s="9">
        <v>0</v>
      </c>
      <c r="AG6166" s="9">
        <v>0</v>
      </c>
      <c r="AH6166" s="9">
        <v>0</v>
      </c>
      <c r="AI6166" s="9">
        <v>0</v>
      </c>
      <c r="AJ6166" s="9">
        <v>0</v>
      </c>
      <c r="AK6166" s="9">
        <v>0</v>
      </c>
      <c r="AL6166" s="9">
        <v>0</v>
      </c>
      <c r="AM6166" s="9">
        <v>0</v>
      </c>
      <c r="AN6166" s="9">
        <v>0</v>
      </c>
      <c r="AO6166" s="9">
        <v>0</v>
      </c>
      <c r="AP6166" s="9">
        <v>0</v>
      </c>
      <c r="AQ6166" s="9">
        <v>0</v>
      </c>
      <c r="AR6166" s="9">
        <v>0</v>
      </c>
      <c r="AS6166" s="9">
        <v>0</v>
      </c>
      <c r="AT6166" s="9">
        <v>0</v>
      </c>
      <c r="AU6166" s="9">
        <v>0</v>
      </c>
      <c r="AV6166" s="9">
        <v>0</v>
      </c>
      <c r="AW6166" s="9">
        <v>0</v>
      </c>
      <c r="AX6166" s="9">
        <v>0</v>
      </c>
      <c r="AY6166" s="9">
        <v>0</v>
      </c>
      <c r="AZ6166" s="9">
        <v>0</v>
      </c>
      <c r="BA6166" s="9">
        <v>0</v>
      </c>
      <c r="BB6166" s="9">
        <v>0</v>
      </c>
      <c r="BC6166" s="9">
        <v>0</v>
      </c>
    </row>
    <row r="6167" spans="2:55" x14ac:dyDescent="0.45">
      <c r="B6167" s="25">
        <v>6160</v>
      </c>
      <c r="D6167" s="9" t="s">
        <v>125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  <c r="J6167" s="9">
        <v>0</v>
      </c>
      <c r="K6167" s="9">
        <v>0</v>
      </c>
      <c r="L6167" s="9">
        <v>0</v>
      </c>
      <c r="M6167" s="9">
        <v>0</v>
      </c>
      <c r="N6167" s="9">
        <v>0</v>
      </c>
      <c r="O6167" s="9">
        <v>0</v>
      </c>
      <c r="P6167" s="9">
        <v>0</v>
      </c>
      <c r="Q6167" s="9">
        <v>0</v>
      </c>
      <c r="R6167" s="9">
        <v>0</v>
      </c>
      <c r="S6167" s="9">
        <v>0</v>
      </c>
      <c r="T6167" s="9">
        <v>0</v>
      </c>
      <c r="U6167" s="9">
        <v>0</v>
      </c>
      <c r="V6167" s="9">
        <v>0</v>
      </c>
      <c r="W6167" s="9">
        <v>0</v>
      </c>
      <c r="X6167" s="9">
        <v>0</v>
      </c>
      <c r="Y6167" s="9">
        <v>0</v>
      </c>
      <c r="Z6167" s="9">
        <v>0</v>
      </c>
      <c r="AA6167" s="9">
        <v>0</v>
      </c>
      <c r="AB6167" s="9">
        <v>0</v>
      </c>
      <c r="AC6167" s="9">
        <v>0</v>
      </c>
      <c r="AD6167" s="9">
        <v>0</v>
      </c>
      <c r="AE6167" s="9">
        <v>0</v>
      </c>
      <c r="AF6167" s="9">
        <v>0</v>
      </c>
      <c r="AG6167" s="9">
        <v>0</v>
      </c>
      <c r="AH6167" s="9">
        <v>0</v>
      </c>
      <c r="AI6167" s="9">
        <v>0</v>
      </c>
      <c r="AJ6167" s="9">
        <v>0</v>
      </c>
      <c r="AK6167" s="9">
        <v>0</v>
      </c>
      <c r="AL6167" s="9">
        <v>0</v>
      </c>
      <c r="AM6167" s="9">
        <v>0</v>
      </c>
      <c r="AN6167" s="9">
        <v>0</v>
      </c>
      <c r="AO6167" s="9">
        <v>0</v>
      </c>
      <c r="AP6167" s="9">
        <v>0</v>
      </c>
      <c r="AQ6167" s="9">
        <v>0</v>
      </c>
      <c r="AR6167" s="9">
        <v>0</v>
      </c>
      <c r="AS6167" s="9">
        <v>0</v>
      </c>
      <c r="AT6167" s="9">
        <v>0</v>
      </c>
      <c r="AU6167" s="9">
        <v>0</v>
      </c>
      <c r="AV6167" s="9">
        <v>0</v>
      </c>
      <c r="AW6167" s="9">
        <v>0</v>
      </c>
      <c r="AX6167" s="9">
        <v>0</v>
      </c>
      <c r="AY6167" s="9">
        <v>0</v>
      </c>
      <c r="AZ6167" s="9">
        <v>0</v>
      </c>
      <c r="BA6167" s="9">
        <v>0</v>
      </c>
      <c r="BB6167" s="9">
        <v>0</v>
      </c>
      <c r="BC6167" s="9">
        <v>0</v>
      </c>
    </row>
    <row r="6168" spans="2:55" x14ac:dyDescent="0.45">
      <c r="B6168" s="25">
        <v>6161</v>
      </c>
      <c r="D6168" s="9" t="s">
        <v>126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0</v>
      </c>
      <c r="N6168" s="9">
        <v>3</v>
      </c>
      <c r="O6168" s="9">
        <v>0</v>
      </c>
      <c r="P6168" s="9">
        <v>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  <c r="AC6168" s="9">
        <v>0</v>
      </c>
      <c r="AD6168" s="9">
        <v>0</v>
      </c>
      <c r="AE6168" s="9">
        <v>0</v>
      </c>
      <c r="AF6168" s="9">
        <v>0</v>
      </c>
      <c r="AG6168" s="9">
        <v>0</v>
      </c>
      <c r="AH6168" s="9">
        <v>0</v>
      </c>
      <c r="AI6168" s="9">
        <v>0</v>
      </c>
      <c r="AJ6168" s="9">
        <v>0</v>
      </c>
      <c r="AK6168" s="9">
        <v>0</v>
      </c>
      <c r="AL6168" s="9">
        <v>0</v>
      </c>
      <c r="AM6168" s="9">
        <v>0</v>
      </c>
      <c r="AN6168" s="9">
        <v>0</v>
      </c>
      <c r="AO6168" s="9">
        <v>0</v>
      </c>
      <c r="AP6168" s="9">
        <v>0</v>
      </c>
      <c r="AQ6168" s="9">
        <v>0</v>
      </c>
      <c r="AR6168" s="9">
        <v>0</v>
      </c>
      <c r="AS6168" s="9">
        <v>0</v>
      </c>
      <c r="AT6168" s="9">
        <v>0</v>
      </c>
      <c r="AU6168" s="9">
        <v>0</v>
      </c>
      <c r="AV6168" s="9">
        <v>0</v>
      </c>
      <c r="AW6168" s="9">
        <v>0</v>
      </c>
      <c r="AX6168" s="9">
        <v>0</v>
      </c>
      <c r="AY6168" s="9">
        <v>0</v>
      </c>
      <c r="AZ6168" s="9">
        <v>0</v>
      </c>
      <c r="BA6168" s="9">
        <v>0</v>
      </c>
      <c r="BB6168" s="9">
        <v>0</v>
      </c>
      <c r="BC6168" s="9">
        <v>0</v>
      </c>
    </row>
    <row r="6169" spans="2:55" x14ac:dyDescent="0.45">
      <c r="B6169" s="25">
        <v>6162</v>
      </c>
      <c r="D6169" s="9" t="s">
        <v>127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  <c r="Q6169" s="9">
        <v>0</v>
      </c>
      <c r="R6169" s="9">
        <v>0</v>
      </c>
      <c r="S6169" s="9">
        <v>0</v>
      </c>
      <c r="T6169" s="9">
        <v>0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0</v>
      </c>
      <c r="AB6169" s="9">
        <v>0</v>
      </c>
      <c r="AC6169" s="9">
        <v>0</v>
      </c>
      <c r="AD6169" s="9">
        <v>0</v>
      </c>
      <c r="AE6169" s="9">
        <v>0</v>
      </c>
      <c r="AF6169" s="9">
        <v>0</v>
      </c>
      <c r="AG6169" s="9">
        <v>0</v>
      </c>
      <c r="AH6169" s="9">
        <v>0</v>
      </c>
      <c r="AI6169" s="9">
        <v>0</v>
      </c>
      <c r="AJ6169" s="9">
        <v>0</v>
      </c>
      <c r="AK6169" s="9">
        <v>0</v>
      </c>
      <c r="AL6169" s="9">
        <v>0</v>
      </c>
      <c r="AM6169" s="9">
        <v>0</v>
      </c>
      <c r="AN6169" s="9">
        <v>0</v>
      </c>
      <c r="AO6169" s="9">
        <v>0</v>
      </c>
      <c r="AP6169" s="9">
        <v>0</v>
      </c>
      <c r="AQ6169" s="9">
        <v>0</v>
      </c>
      <c r="AR6169" s="9">
        <v>0</v>
      </c>
      <c r="AS6169" s="9">
        <v>0</v>
      </c>
      <c r="AT6169" s="9">
        <v>0</v>
      </c>
      <c r="AU6169" s="9">
        <v>0</v>
      </c>
      <c r="AV6169" s="9">
        <v>0</v>
      </c>
      <c r="AW6169" s="9">
        <v>0</v>
      </c>
      <c r="AX6169" s="9">
        <v>0</v>
      </c>
      <c r="AY6169" s="9">
        <v>0</v>
      </c>
      <c r="AZ6169" s="9">
        <v>0</v>
      </c>
      <c r="BA6169" s="9">
        <v>0</v>
      </c>
      <c r="BB6169" s="9">
        <v>0</v>
      </c>
      <c r="BC6169" s="9">
        <v>0</v>
      </c>
    </row>
    <row r="6170" spans="2:55" x14ac:dyDescent="0.45">
      <c r="B6170" s="25">
        <v>6163</v>
      </c>
      <c r="D6170" s="9" t="s">
        <v>128</v>
      </c>
      <c r="E6170" s="9">
        <v>0</v>
      </c>
      <c r="F6170" s="9">
        <v>0</v>
      </c>
      <c r="G6170" s="9">
        <v>0</v>
      </c>
      <c r="H6170" s="9">
        <v>0</v>
      </c>
      <c r="I6170" s="9">
        <v>0</v>
      </c>
      <c r="J6170" s="9">
        <v>0</v>
      </c>
      <c r="K6170" s="9">
        <v>0</v>
      </c>
      <c r="L6170" s="9">
        <v>0</v>
      </c>
      <c r="M6170" s="9">
        <v>0</v>
      </c>
      <c r="N6170" s="9">
        <v>0</v>
      </c>
      <c r="O6170" s="9">
        <v>0</v>
      </c>
      <c r="P6170" s="9">
        <v>0</v>
      </c>
      <c r="Q6170" s="9">
        <v>0</v>
      </c>
      <c r="R6170" s="9">
        <v>0</v>
      </c>
      <c r="S6170" s="9">
        <v>0</v>
      </c>
      <c r="T6170" s="9">
        <v>0</v>
      </c>
      <c r="U6170" s="9">
        <v>0</v>
      </c>
      <c r="V6170" s="9">
        <v>0</v>
      </c>
      <c r="W6170" s="9">
        <v>0</v>
      </c>
      <c r="X6170" s="9">
        <v>0</v>
      </c>
      <c r="Y6170" s="9">
        <v>0</v>
      </c>
      <c r="Z6170" s="9">
        <v>0</v>
      </c>
      <c r="AA6170" s="9">
        <v>0</v>
      </c>
      <c r="AB6170" s="9">
        <v>0</v>
      </c>
      <c r="AC6170" s="9">
        <v>0</v>
      </c>
      <c r="AD6170" s="9">
        <v>0</v>
      </c>
      <c r="AE6170" s="9">
        <v>0</v>
      </c>
      <c r="AF6170" s="9">
        <v>0</v>
      </c>
      <c r="AG6170" s="9">
        <v>0</v>
      </c>
      <c r="AH6170" s="9">
        <v>0</v>
      </c>
      <c r="AI6170" s="9">
        <v>0</v>
      </c>
      <c r="AJ6170" s="9">
        <v>0</v>
      </c>
      <c r="AK6170" s="9">
        <v>0</v>
      </c>
      <c r="AL6170" s="9">
        <v>0</v>
      </c>
      <c r="AM6170" s="9">
        <v>0</v>
      </c>
      <c r="AN6170" s="9">
        <v>0</v>
      </c>
      <c r="AO6170" s="9">
        <v>0</v>
      </c>
      <c r="AP6170" s="9">
        <v>0</v>
      </c>
      <c r="AQ6170" s="9">
        <v>0</v>
      </c>
      <c r="AR6170" s="9">
        <v>0</v>
      </c>
      <c r="AS6170" s="9">
        <v>0</v>
      </c>
      <c r="AT6170" s="9">
        <v>0</v>
      </c>
      <c r="AU6170" s="9">
        <v>0</v>
      </c>
      <c r="AV6170" s="9">
        <v>0</v>
      </c>
      <c r="AW6170" s="9">
        <v>0</v>
      </c>
      <c r="AX6170" s="9">
        <v>0</v>
      </c>
      <c r="AY6170" s="9">
        <v>0</v>
      </c>
      <c r="AZ6170" s="9">
        <v>0</v>
      </c>
      <c r="BA6170" s="9">
        <v>0</v>
      </c>
      <c r="BB6170" s="9">
        <v>0</v>
      </c>
      <c r="BC6170" s="9">
        <v>0</v>
      </c>
    </row>
    <row r="6171" spans="2:55" x14ac:dyDescent="0.45">
      <c r="B6171" s="25">
        <v>6164</v>
      </c>
      <c r="D6171" s="9" t="s">
        <v>129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3</v>
      </c>
      <c r="L6171" s="9">
        <v>0</v>
      </c>
      <c r="M6171" s="9">
        <v>0</v>
      </c>
      <c r="N6171" s="9">
        <v>0</v>
      </c>
      <c r="O6171" s="9">
        <v>0</v>
      </c>
      <c r="P6171" s="9">
        <v>0</v>
      </c>
      <c r="Q6171" s="9">
        <v>0</v>
      </c>
      <c r="R6171" s="9">
        <v>0</v>
      </c>
      <c r="S6171" s="9">
        <v>0</v>
      </c>
      <c r="T6171" s="9">
        <v>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0</v>
      </c>
      <c r="AB6171" s="9">
        <v>0</v>
      </c>
      <c r="AC6171" s="9">
        <v>0</v>
      </c>
      <c r="AD6171" s="9">
        <v>0</v>
      </c>
      <c r="AE6171" s="9">
        <v>0</v>
      </c>
      <c r="AF6171" s="9">
        <v>0</v>
      </c>
      <c r="AG6171" s="9">
        <v>0</v>
      </c>
      <c r="AH6171" s="9">
        <v>0</v>
      </c>
      <c r="AI6171" s="9">
        <v>0</v>
      </c>
      <c r="AJ6171" s="9">
        <v>0</v>
      </c>
      <c r="AK6171" s="9">
        <v>0</v>
      </c>
      <c r="AL6171" s="9">
        <v>0</v>
      </c>
      <c r="AM6171" s="9">
        <v>0</v>
      </c>
      <c r="AN6171" s="9">
        <v>0</v>
      </c>
      <c r="AO6171" s="9">
        <v>0</v>
      </c>
      <c r="AP6171" s="9">
        <v>0</v>
      </c>
      <c r="AQ6171" s="9">
        <v>0</v>
      </c>
      <c r="AR6171" s="9">
        <v>0</v>
      </c>
      <c r="AS6171" s="9">
        <v>0</v>
      </c>
      <c r="AT6171" s="9">
        <v>0</v>
      </c>
      <c r="AU6171" s="9">
        <v>0</v>
      </c>
      <c r="AV6171" s="9">
        <v>0</v>
      </c>
      <c r="AW6171" s="9">
        <v>0</v>
      </c>
      <c r="AX6171" s="9">
        <v>0</v>
      </c>
      <c r="AY6171" s="9">
        <v>0</v>
      </c>
      <c r="AZ6171" s="9">
        <v>0</v>
      </c>
      <c r="BA6171" s="9">
        <v>0</v>
      </c>
      <c r="BB6171" s="9">
        <v>0</v>
      </c>
      <c r="BC6171" s="9">
        <v>0</v>
      </c>
    </row>
    <row r="6172" spans="2:55" x14ac:dyDescent="0.45">
      <c r="B6172" s="25">
        <v>6165</v>
      </c>
      <c r="D6172" s="9" t="s">
        <v>130</v>
      </c>
      <c r="E6172" s="9">
        <v>0</v>
      </c>
      <c r="F6172" s="9">
        <v>0</v>
      </c>
      <c r="G6172" s="9">
        <v>0</v>
      </c>
      <c r="H6172" s="9">
        <v>0</v>
      </c>
      <c r="I6172" s="9">
        <v>0</v>
      </c>
      <c r="J6172" s="9">
        <v>0</v>
      </c>
      <c r="K6172" s="9">
        <v>0</v>
      </c>
      <c r="L6172" s="9">
        <v>0</v>
      </c>
      <c r="M6172" s="9">
        <v>0</v>
      </c>
      <c r="N6172" s="9">
        <v>0</v>
      </c>
      <c r="O6172" s="9">
        <v>0</v>
      </c>
      <c r="P6172" s="9">
        <v>0</v>
      </c>
      <c r="Q6172" s="9">
        <v>0</v>
      </c>
      <c r="R6172" s="9">
        <v>0</v>
      </c>
      <c r="S6172" s="9">
        <v>0</v>
      </c>
      <c r="T6172" s="9">
        <v>0</v>
      </c>
      <c r="U6172" s="9">
        <v>0</v>
      </c>
      <c r="V6172" s="9">
        <v>0</v>
      </c>
      <c r="W6172" s="9">
        <v>0</v>
      </c>
      <c r="X6172" s="9">
        <v>0</v>
      </c>
      <c r="Y6172" s="9">
        <v>0</v>
      </c>
      <c r="Z6172" s="9">
        <v>0</v>
      </c>
      <c r="AA6172" s="9">
        <v>0</v>
      </c>
      <c r="AB6172" s="9">
        <v>0</v>
      </c>
      <c r="AC6172" s="9">
        <v>0</v>
      </c>
      <c r="AD6172" s="9">
        <v>0</v>
      </c>
      <c r="AE6172" s="9">
        <v>0</v>
      </c>
      <c r="AF6172" s="9">
        <v>0</v>
      </c>
      <c r="AG6172" s="9">
        <v>0</v>
      </c>
      <c r="AH6172" s="9">
        <v>0</v>
      </c>
      <c r="AI6172" s="9">
        <v>0</v>
      </c>
      <c r="AJ6172" s="9">
        <v>0</v>
      </c>
      <c r="AK6172" s="9">
        <v>0</v>
      </c>
      <c r="AL6172" s="9">
        <v>0</v>
      </c>
      <c r="AM6172" s="9">
        <v>0</v>
      </c>
      <c r="AN6172" s="9">
        <v>0</v>
      </c>
      <c r="AO6172" s="9">
        <v>0</v>
      </c>
      <c r="AP6172" s="9">
        <v>0</v>
      </c>
      <c r="AQ6172" s="9">
        <v>0</v>
      </c>
      <c r="AR6172" s="9">
        <v>0</v>
      </c>
      <c r="AS6172" s="9">
        <v>0</v>
      </c>
      <c r="AT6172" s="9">
        <v>0</v>
      </c>
      <c r="AU6172" s="9">
        <v>0</v>
      </c>
      <c r="AV6172" s="9">
        <v>0</v>
      </c>
      <c r="AW6172" s="9">
        <v>0</v>
      </c>
      <c r="AX6172" s="9">
        <v>0</v>
      </c>
      <c r="AY6172" s="9">
        <v>0</v>
      </c>
      <c r="AZ6172" s="9">
        <v>0</v>
      </c>
      <c r="BA6172" s="9">
        <v>0</v>
      </c>
      <c r="BB6172" s="9">
        <v>0</v>
      </c>
      <c r="BC6172" s="9">
        <v>0</v>
      </c>
    </row>
    <row r="6173" spans="2:55" x14ac:dyDescent="0.45">
      <c r="B6173" s="25">
        <v>6166</v>
      </c>
      <c r="D6173" s="9" t="s">
        <v>131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0</v>
      </c>
      <c r="AB6173" s="9">
        <v>0</v>
      </c>
      <c r="AC6173" s="9">
        <v>0</v>
      </c>
      <c r="AD6173" s="9">
        <v>0</v>
      </c>
      <c r="AE6173" s="9">
        <v>0</v>
      </c>
      <c r="AF6173" s="9">
        <v>0</v>
      </c>
      <c r="AG6173" s="9">
        <v>0</v>
      </c>
      <c r="AH6173" s="9">
        <v>0</v>
      </c>
      <c r="AI6173" s="9">
        <v>0</v>
      </c>
      <c r="AJ6173" s="9">
        <v>0</v>
      </c>
      <c r="AK6173" s="9">
        <v>0</v>
      </c>
      <c r="AL6173" s="9">
        <v>0</v>
      </c>
      <c r="AM6173" s="9">
        <v>0</v>
      </c>
      <c r="AN6173" s="9">
        <v>0</v>
      </c>
      <c r="AO6173" s="9">
        <v>0</v>
      </c>
      <c r="AP6173" s="9">
        <v>0</v>
      </c>
      <c r="AQ6173" s="9">
        <v>0</v>
      </c>
      <c r="AR6173" s="9">
        <v>0</v>
      </c>
      <c r="AS6173" s="9">
        <v>0</v>
      </c>
      <c r="AT6173" s="9">
        <v>0</v>
      </c>
      <c r="AU6173" s="9">
        <v>0</v>
      </c>
      <c r="AV6173" s="9">
        <v>0</v>
      </c>
      <c r="AW6173" s="9">
        <v>0</v>
      </c>
      <c r="AX6173" s="9">
        <v>0</v>
      </c>
      <c r="AY6173" s="9">
        <v>0</v>
      </c>
      <c r="AZ6173" s="9">
        <v>0</v>
      </c>
      <c r="BA6173" s="9">
        <v>0</v>
      </c>
      <c r="BB6173" s="9">
        <v>0</v>
      </c>
      <c r="BC6173" s="9">
        <v>0</v>
      </c>
    </row>
    <row r="6174" spans="2:55" x14ac:dyDescent="0.45">
      <c r="B6174" s="25">
        <v>6167</v>
      </c>
      <c r="D6174" s="9" t="s">
        <v>132</v>
      </c>
      <c r="E6174" s="9">
        <v>0</v>
      </c>
      <c r="F6174" s="9">
        <v>0</v>
      </c>
      <c r="G6174" s="9">
        <v>0</v>
      </c>
      <c r="H6174" s="9">
        <v>0</v>
      </c>
      <c r="I6174" s="9">
        <v>4</v>
      </c>
      <c r="J6174" s="9">
        <v>0</v>
      </c>
      <c r="K6174" s="9">
        <v>0</v>
      </c>
      <c r="L6174" s="9">
        <v>0</v>
      </c>
      <c r="M6174" s="9">
        <v>0</v>
      </c>
      <c r="N6174" s="9">
        <v>0</v>
      </c>
      <c r="O6174" s="9">
        <v>0</v>
      </c>
      <c r="P6174" s="9">
        <v>0</v>
      </c>
      <c r="Q6174" s="9">
        <v>0</v>
      </c>
      <c r="R6174" s="9">
        <v>0</v>
      </c>
      <c r="S6174" s="9">
        <v>0</v>
      </c>
      <c r="T6174" s="9">
        <v>0</v>
      </c>
      <c r="U6174" s="9">
        <v>0</v>
      </c>
      <c r="V6174" s="9">
        <v>0</v>
      </c>
      <c r="W6174" s="9">
        <v>24</v>
      </c>
      <c r="X6174" s="9">
        <v>0</v>
      </c>
      <c r="Y6174" s="9">
        <v>0</v>
      </c>
      <c r="Z6174" s="9">
        <v>0</v>
      </c>
      <c r="AA6174" s="9">
        <v>0</v>
      </c>
      <c r="AB6174" s="9">
        <v>0</v>
      </c>
      <c r="AC6174" s="9">
        <v>3</v>
      </c>
      <c r="AD6174" s="9">
        <v>0</v>
      </c>
      <c r="AE6174" s="9">
        <v>0</v>
      </c>
      <c r="AF6174" s="9">
        <v>0</v>
      </c>
      <c r="AG6174" s="9">
        <v>0</v>
      </c>
      <c r="AH6174" s="9">
        <v>0</v>
      </c>
      <c r="AI6174" s="9">
        <v>0</v>
      </c>
      <c r="AJ6174" s="9">
        <v>0</v>
      </c>
      <c r="AK6174" s="9">
        <v>0</v>
      </c>
      <c r="AL6174" s="9">
        <v>0</v>
      </c>
      <c r="AM6174" s="9">
        <v>0</v>
      </c>
      <c r="AN6174" s="9">
        <v>0</v>
      </c>
      <c r="AO6174" s="9">
        <v>0</v>
      </c>
      <c r="AP6174" s="9">
        <v>0</v>
      </c>
      <c r="AQ6174" s="9">
        <v>3</v>
      </c>
      <c r="AR6174" s="9">
        <v>0</v>
      </c>
      <c r="AS6174" s="9">
        <v>0</v>
      </c>
      <c r="AT6174" s="9">
        <v>0</v>
      </c>
      <c r="AU6174" s="9">
        <v>0</v>
      </c>
      <c r="AV6174" s="9">
        <v>0</v>
      </c>
      <c r="AW6174" s="9">
        <v>0</v>
      </c>
      <c r="AX6174" s="9">
        <v>0</v>
      </c>
      <c r="AY6174" s="9">
        <v>0</v>
      </c>
      <c r="AZ6174" s="9">
        <v>0</v>
      </c>
      <c r="BA6174" s="9">
        <v>3</v>
      </c>
      <c r="BB6174" s="9">
        <v>3</v>
      </c>
      <c r="BC6174" s="9">
        <v>0</v>
      </c>
    </row>
    <row r="6175" spans="2:55" x14ac:dyDescent="0.45">
      <c r="B6175" s="25">
        <v>6168</v>
      </c>
      <c r="D6175" s="9" t="s">
        <v>133</v>
      </c>
      <c r="E6175" s="9">
        <v>0</v>
      </c>
      <c r="F6175" s="9">
        <v>0</v>
      </c>
      <c r="G6175" s="9">
        <v>0</v>
      </c>
      <c r="H6175" s="9">
        <v>0</v>
      </c>
      <c r="I6175" s="9">
        <v>0</v>
      </c>
      <c r="J6175" s="9">
        <v>0</v>
      </c>
      <c r="K6175" s="9">
        <v>0</v>
      </c>
      <c r="L6175" s="9">
        <v>0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>
        <v>0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3</v>
      </c>
      <c r="Z6175" s="9">
        <v>0</v>
      </c>
      <c r="AA6175" s="9">
        <v>0</v>
      </c>
      <c r="AB6175" s="9">
        <v>0</v>
      </c>
      <c r="AC6175" s="9">
        <v>0</v>
      </c>
      <c r="AD6175" s="9">
        <v>0</v>
      </c>
      <c r="AE6175" s="9">
        <v>0</v>
      </c>
      <c r="AF6175" s="9">
        <v>0</v>
      </c>
      <c r="AG6175" s="9">
        <v>0</v>
      </c>
      <c r="AH6175" s="9">
        <v>0</v>
      </c>
      <c r="AI6175" s="9">
        <v>0</v>
      </c>
      <c r="AJ6175" s="9">
        <v>0</v>
      </c>
      <c r="AK6175" s="9">
        <v>0</v>
      </c>
      <c r="AL6175" s="9">
        <v>0</v>
      </c>
      <c r="AM6175" s="9">
        <v>0</v>
      </c>
      <c r="AN6175" s="9">
        <v>0</v>
      </c>
      <c r="AO6175" s="9">
        <v>0</v>
      </c>
      <c r="AP6175" s="9">
        <v>0</v>
      </c>
      <c r="AQ6175" s="9">
        <v>0</v>
      </c>
      <c r="AR6175" s="9">
        <v>0</v>
      </c>
      <c r="AS6175" s="9">
        <v>0</v>
      </c>
      <c r="AT6175" s="9">
        <v>0</v>
      </c>
      <c r="AU6175" s="9">
        <v>0</v>
      </c>
      <c r="AV6175" s="9">
        <v>0</v>
      </c>
      <c r="AW6175" s="9">
        <v>0</v>
      </c>
      <c r="AX6175" s="9">
        <v>0</v>
      </c>
      <c r="AY6175" s="9">
        <v>0</v>
      </c>
      <c r="AZ6175" s="9">
        <v>0</v>
      </c>
      <c r="BA6175" s="9">
        <v>0</v>
      </c>
      <c r="BB6175" s="9">
        <v>0</v>
      </c>
      <c r="BC6175" s="9">
        <v>0</v>
      </c>
    </row>
    <row r="6176" spans="2:55" x14ac:dyDescent="0.45">
      <c r="B6176" s="25">
        <v>6169</v>
      </c>
      <c r="D6176" s="9" t="s">
        <v>134</v>
      </c>
      <c r="E6176" s="9">
        <v>0</v>
      </c>
      <c r="F6176" s="9">
        <v>0</v>
      </c>
      <c r="G6176" s="9">
        <v>0</v>
      </c>
      <c r="H6176" s="9">
        <v>0</v>
      </c>
      <c r="I6176" s="9">
        <v>0</v>
      </c>
      <c r="J6176" s="9">
        <v>0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0</v>
      </c>
      <c r="Z6176" s="9">
        <v>0</v>
      </c>
      <c r="AA6176" s="9">
        <v>0</v>
      </c>
      <c r="AB6176" s="9">
        <v>0</v>
      </c>
      <c r="AC6176" s="9">
        <v>0</v>
      </c>
      <c r="AD6176" s="9">
        <v>0</v>
      </c>
      <c r="AE6176" s="9">
        <v>0</v>
      </c>
      <c r="AF6176" s="9">
        <v>0</v>
      </c>
      <c r="AG6176" s="9">
        <v>0</v>
      </c>
      <c r="AH6176" s="9">
        <v>0</v>
      </c>
      <c r="AI6176" s="9">
        <v>0</v>
      </c>
      <c r="AJ6176" s="9">
        <v>0</v>
      </c>
      <c r="AK6176" s="9">
        <v>0</v>
      </c>
      <c r="AL6176" s="9">
        <v>0</v>
      </c>
      <c r="AM6176" s="9">
        <v>0</v>
      </c>
      <c r="AN6176" s="9">
        <v>0</v>
      </c>
      <c r="AO6176" s="9">
        <v>0</v>
      </c>
      <c r="AP6176" s="9">
        <v>0</v>
      </c>
      <c r="AQ6176" s="9">
        <v>0</v>
      </c>
      <c r="AR6176" s="9">
        <v>0</v>
      </c>
      <c r="AS6176" s="9">
        <v>0</v>
      </c>
      <c r="AT6176" s="9">
        <v>0</v>
      </c>
      <c r="AU6176" s="9">
        <v>0</v>
      </c>
      <c r="AV6176" s="9">
        <v>0</v>
      </c>
      <c r="AW6176" s="9">
        <v>0</v>
      </c>
      <c r="AX6176" s="9">
        <v>0</v>
      </c>
      <c r="AY6176" s="9">
        <v>0</v>
      </c>
      <c r="AZ6176" s="9">
        <v>0</v>
      </c>
      <c r="BA6176" s="9">
        <v>0</v>
      </c>
      <c r="BB6176" s="9">
        <v>0</v>
      </c>
      <c r="BC6176" s="9">
        <v>0</v>
      </c>
    </row>
    <row r="6177" spans="2:55" x14ac:dyDescent="0.45">
      <c r="B6177" s="25">
        <v>6170</v>
      </c>
      <c r="D6177" s="9" t="s">
        <v>135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0</v>
      </c>
      <c r="N6177" s="9">
        <v>0</v>
      </c>
      <c r="O6177" s="9">
        <v>0</v>
      </c>
      <c r="P6177" s="9">
        <v>0</v>
      </c>
      <c r="Q6177" s="9">
        <v>0</v>
      </c>
      <c r="R6177" s="9">
        <v>0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0</v>
      </c>
      <c r="AB6177" s="9">
        <v>0</v>
      </c>
      <c r="AC6177" s="9">
        <v>0</v>
      </c>
      <c r="AD6177" s="9">
        <v>0</v>
      </c>
      <c r="AE6177" s="9">
        <v>0</v>
      </c>
      <c r="AF6177" s="9">
        <v>0</v>
      </c>
      <c r="AG6177" s="9">
        <v>0</v>
      </c>
      <c r="AH6177" s="9">
        <v>0</v>
      </c>
      <c r="AI6177" s="9">
        <v>0</v>
      </c>
      <c r="AJ6177" s="9">
        <v>0</v>
      </c>
      <c r="AK6177" s="9">
        <v>0</v>
      </c>
      <c r="AL6177" s="9">
        <v>0</v>
      </c>
      <c r="AM6177" s="9">
        <v>0</v>
      </c>
      <c r="AN6177" s="9">
        <v>0</v>
      </c>
      <c r="AO6177" s="9">
        <v>0</v>
      </c>
      <c r="AP6177" s="9">
        <v>0</v>
      </c>
      <c r="AQ6177" s="9">
        <v>0</v>
      </c>
      <c r="AR6177" s="9">
        <v>0</v>
      </c>
      <c r="AS6177" s="9">
        <v>0</v>
      </c>
      <c r="AT6177" s="9">
        <v>0</v>
      </c>
      <c r="AU6177" s="9">
        <v>0</v>
      </c>
      <c r="AV6177" s="9">
        <v>0</v>
      </c>
      <c r="AW6177" s="9">
        <v>0</v>
      </c>
      <c r="AX6177" s="9">
        <v>0</v>
      </c>
      <c r="AY6177" s="9">
        <v>0</v>
      </c>
      <c r="AZ6177" s="9">
        <v>0</v>
      </c>
      <c r="BA6177" s="9">
        <v>0</v>
      </c>
      <c r="BB6177" s="9">
        <v>0</v>
      </c>
      <c r="BC6177" s="9">
        <v>0</v>
      </c>
    </row>
    <row r="6178" spans="2:55" x14ac:dyDescent="0.45">
      <c r="B6178" s="25">
        <v>6171</v>
      </c>
      <c r="D6178" s="9" t="s">
        <v>136</v>
      </c>
      <c r="E6178" s="9">
        <v>0</v>
      </c>
      <c r="F6178" s="9">
        <v>0</v>
      </c>
      <c r="G6178" s="9">
        <v>0</v>
      </c>
      <c r="H6178" s="9">
        <v>0</v>
      </c>
      <c r="I6178" s="9">
        <v>0</v>
      </c>
      <c r="J6178" s="9">
        <v>0</v>
      </c>
      <c r="K6178" s="9">
        <v>0</v>
      </c>
      <c r="L6178" s="9">
        <v>0</v>
      </c>
      <c r="M6178" s="9">
        <v>0</v>
      </c>
      <c r="N6178" s="9">
        <v>0</v>
      </c>
      <c r="O6178" s="9">
        <v>0</v>
      </c>
      <c r="P6178" s="9">
        <v>0</v>
      </c>
      <c r="Q6178" s="9">
        <v>0</v>
      </c>
      <c r="R6178" s="9">
        <v>0</v>
      </c>
      <c r="S6178" s="9">
        <v>0</v>
      </c>
      <c r="T6178" s="9">
        <v>0</v>
      </c>
      <c r="U6178" s="9">
        <v>0</v>
      </c>
      <c r="V6178" s="9">
        <v>0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  <c r="AC6178" s="9">
        <v>0</v>
      </c>
      <c r="AD6178" s="9">
        <v>0</v>
      </c>
      <c r="AE6178" s="9">
        <v>0</v>
      </c>
      <c r="AF6178" s="9">
        <v>0</v>
      </c>
      <c r="AG6178" s="9">
        <v>0</v>
      </c>
      <c r="AH6178" s="9">
        <v>0</v>
      </c>
      <c r="AI6178" s="9">
        <v>0</v>
      </c>
      <c r="AJ6178" s="9">
        <v>0</v>
      </c>
      <c r="AK6178" s="9">
        <v>0</v>
      </c>
      <c r="AL6178" s="9">
        <v>0</v>
      </c>
      <c r="AM6178" s="9">
        <v>0</v>
      </c>
      <c r="AN6178" s="9">
        <v>0</v>
      </c>
      <c r="AO6178" s="9">
        <v>0</v>
      </c>
      <c r="AP6178" s="9">
        <v>0</v>
      </c>
      <c r="AQ6178" s="9">
        <v>0</v>
      </c>
      <c r="AR6178" s="9">
        <v>0</v>
      </c>
      <c r="AS6178" s="9">
        <v>0</v>
      </c>
      <c r="AT6178" s="9">
        <v>0</v>
      </c>
      <c r="AU6178" s="9">
        <v>0</v>
      </c>
      <c r="AV6178" s="9">
        <v>0</v>
      </c>
      <c r="AW6178" s="9">
        <v>0</v>
      </c>
      <c r="AX6178" s="9">
        <v>0</v>
      </c>
      <c r="AY6178" s="9">
        <v>0</v>
      </c>
      <c r="AZ6178" s="9">
        <v>0</v>
      </c>
      <c r="BA6178" s="9">
        <v>0</v>
      </c>
      <c r="BB6178" s="9">
        <v>0</v>
      </c>
      <c r="BC6178" s="9">
        <v>0</v>
      </c>
    </row>
    <row r="6179" spans="2:55" x14ac:dyDescent="0.45">
      <c r="B6179" s="25">
        <v>6172</v>
      </c>
      <c r="D6179" s="9" t="s">
        <v>137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0</v>
      </c>
      <c r="V6179" s="9">
        <v>0</v>
      </c>
      <c r="W6179" s="9">
        <v>0</v>
      </c>
      <c r="X6179" s="9">
        <v>0</v>
      </c>
      <c r="Y6179" s="9">
        <v>0</v>
      </c>
      <c r="Z6179" s="9">
        <v>0</v>
      </c>
      <c r="AA6179" s="9">
        <v>0</v>
      </c>
      <c r="AB6179" s="9">
        <v>0</v>
      </c>
      <c r="AC6179" s="9">
        <v>0</v>
      </c>
      <c r="AD6179" s="9">
        <v>0</v>
      </c>
      <c r="AE6179" s="9">
        <v>0</v>
      </c>
      <c r="AF6179" s="9">
        <v>0</v>
      </c>
      <c r="AG6179" s="9">
        <v>0</v>
      </c>
      <c r="AH6179" s="9">
        <v>0</v>
      </c>
      <c r="AI6179" s="9">
        <v>0</v>
      </c>
      <c r="AJ6179" s="9">
        <v>0</v>
      </c>
      <c r="AK6179" s="9">
        <v>0</v>
      </c>
      <c r="AL6179" s="9">
        <v>0</v>
      </c>
      <c r="AM6179" s="9">
        <v>0</v>
      </c>
      <c r="AN6179" s="9">
        <v>0</v>
      </c>
      <c r="AO6179" s="9">
        <v>0</v>
      </c>
      <c r="AP6179" s="9">
        <v>0</v>
      </c>
      <c r="AQ6179" s="9">
        <v>0</v>
      </c>
      <c r="AR6179" s="9">
        <v>0</v>
      </c>
      <c r="AS6179" s="9">
        <v>0</v>
      </c>
      <c r="AT6179" s="9">
        <v>0</v>
      </c>
      <c r="AU6179" s="9">
        <v>0</v>
      </c>
      <c r="AV6179" s="9">
        <v>0</v>
      </c>
      <c r="AW6179" s="9">
        <v>0</v>
      </c>
      <c r="AX6179" s="9">
        <v>0</v>
      </c>
      <c r="AY6179" s="9">
        <v>0</v>
      </c>
      <c r="AZ6179" s="9">
        <v>0</v>
      </c>
      <c r="BA6179" s="9">
        <v>0</v>
      </c>
      <c r="BB6179" s="9">
        <v>0</v>
      </c>
      <c r="BC6179" s="9">
        <v>0</v>
      </c>
    </row>
    <row r="6180" spans="2:55" x14ac:dyDescent="0.45">
      <c r="B6180" s="25">
        <v>6173</v>
      </c>
      <c r="D6180" s="9" t="s">
        <v>138</v>
      </c>
      <c r="E6180" s="9">
        <v>0</v>
      </c>
      <c r="F6180" s="9">
        <v>0</v>
      </c>
      <c r="G6180" s="9">
        <v>0</v>
      </c>
      <c r="H6180" s="9">
        <v>0</v>
      </c>
      <c r="I6180" s="9">
        <v>0</v>
      </c>
      <c r="J6180" s="9">
        <v>0</v>
      </c>
      <c r="K6180" s="9">
        <v>0</v>
      </c>
      <c r="L6180" s="9">
        <v>0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0</v>
      </c>
      <c r="V6180" s="9">
        <v>0</v>
      </c>
      <c r="W6180" s="9">
        <v>0</v>
      </c>
      <c r="X6180" s="9">
        <v>0</v>
      </c>
      <c r="Y6180" s="9">
        <v>0</v>
      </c>
      <c r="Z6180" s="9">
        <v>0</v>
      </c>
      <c r="AA6180" s="9">
        <v>0</v>
      </c>
      <c r="AB6180" s="9">
        <v>0</v>
      </c>
      <c r="AC6180" s="9">
        <v>0</v>
      </c>
      <c r="AD6180" s="9">
        <v>0</v>
      </c>
      <c r="AE6180" s="9">
        <v>0</v>
      </c>
      <c r="AF6180" s="9">
        <v>0</v>
      </c>
      <c r="AG6180" s="9">
        <v>0</v>
      </c>
      <c r="AH6180" s="9">
        <v>0</v>
      </c>
      <c r="AI6180" s="9">
        <v>0</v>
      </c>
      <c r="AJ6180" s="9">
        <v>0</v>
      </c>
      <c r="AK6180" s="9">
        <v>0</v>
      </c>
      <c r="AL6180" s="9">
        <v>0</v>
      </c>
      <c r="AM6180" s="9">
        <v>0</v>
      </c>
      <c r="AN6180" s="9">
        <v>0</v>
      </c>
      <c r="AO6180" s="9">
        <v>0</v>
      </c>
      <c r="AP6180" s="9">
        <v>0</v>
      </c>
      <c r="AQ6180" s="9">
        <v>0</v>
      </c>
      <c r="AR6180" s="9">
        <v>0</v>
      </c>
      <c r="AS6180" s="9">
        <v>0</v>
      </c>
      <c r="AT6180" s="9">
        <v>0</v>
      </c>
      <c r="AU6180" s="9">
        <v>0</v>
      </c>
      <c r="AV6180" s="9">
        <v>0</v>
      </c>
      <c r="AW6180" s="9">
        <v>0</v>
      </c>
      <c r="AX6180" s="9">
        <v>0</v>
      </c>
      <c r="AY6180" s="9">
        <v>0</v>
      </c>
      <c r="AZ6180" s="9">
        <v>0</v>
      </c>
      <c r="BA6180" s="9">
        <v>0</v>
      </c>
      <c r="BB6180" s="9">
        <v>0</v>
      </c>
      <c r="BC6180" s="9">
        <v>0</v>
      </c>
    </row>
    <row r="6181" spans="2:55" x14ac:dyDescent="0.45">
      <c r="B6181" s="25">
        <v>6174</v>
      </c>
      <c r="D6181" s="9" t="s">
        <v>139</v>
      </c>
      <c r="E6181" s="9">
        <v>0</v>
      </c>
      <c r="F6181" s="9">
        <v>0</v>
      </c>
      <c r="G6181" s="9">
        <v>0</v>
      </c>
      <c r="H6181" s="9">
        <v>4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0</v>
      </c>
      <c r="P6181" s="9">
        <v>0</v>
      </c>
      <c r="Q6181" s="9">
        <v>0</v>
      </c>
      <c r="R6181" s="9">
        <v>0</v>
      </c>
      <c r="S6181" s="9">
        <v>0</v>
      </c>
      <c r="T6181" s="9">
        <v>0</v>
      </c>
      <c r="U6181" s="9">
        <v>0</v>
      </c>
      <c r="V6181" s="9">
        <v>0</v>
      </c>
      <c r="W6181" s="9">
        <v>0</v>
      </c>
      <c r="X6181" s="9">
        <v>0</v>
      </c>
      <c r="Y6181" s="9">
        <v>0</v>
      </c>
      <c r="Z6181" s="9">
        <v>0</v>
      </c>
      <c r="AA6181" s="9">
        <v>0</v>
      </c>
      <c r="AB6181" s="9">
        <v>0</v>
      </c>
      <c r="AC6181" s="9">
        <v>0</v>
      </c>
      <c r="AD6181" s="9">
        <v>0</v>
      </c>
      <c r="AE6181" s="9">
        <v>0</v>
      </c>
      <c r="AF6181" s="9">
        <v>0</v>
      </c>
      <c r="AG6181" s="9">
        <v>0</v>
      </c>
      <c r="AH6181" s="9">
        <v>0</v>
      </c>
      <c r="AI6181" s="9">
        <v>0</v>
      </c>
      <c r="AJ6181" s="9">
        <v>0</v>
      </c>
      <c r="AK6181" s="9">
        <v>0</v>
      </c>
      <c r="AL6181" s="9">
        <v>0</v>
      </c>
      <c r="AM6181" s="9">
        <v>0</v>
      </c>
      <c r="AN6181" s="9">
        <v>0</v>
      </c>
      <c r="AO6181" s="9">
        <v>0</v>
      </c>
      <c r="AP6181" s="9">
        <v>0</v>
      </c>
      <c r="AQ6181" s="9">
        <v>0</v>
      </c>
      <c r="AR6181" s="9">
        <v>0</v>
      </c>
      <c r="AS6181" s="9">
        <v>0</v>
      </c>
      <c r="AT6181" s="9">
        <v>0</v>
      </c>
      <c r="AU6181" s="9">
        <v>0</v>
      </c>
      <c r="AV6181" s="9">
        <v>0</v>
      </c>
      <c r="AW6181" s="9">
        <v>0</v>
      </c>
      <c r="AX6181" s="9">
        <v>0</v>
      </c>
      <c r="AY6181" s="9">
        <v>0</v>
      </c>
      <c r="AZ6181" s="9">
        <v>0</v>
      </c>
      <c r="BA6181" s="9">
        <v>0</v>
      </c>
      <c r="BB6181" s="9">
        <v>0</v>
      </c>
      <c r="BC6181" s="9">
        <v>0</v>
      </c>
    </row>
    <row r="6182" spans="2:55" x14ac:dyDescent="0.45">
      <c r="B6182" s="25">
        <v>6175</v>
      </c>
      <c r="D6182" s="9" t="s">
        <v>140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  <c r="J6182" s="9">
        <v>0</v>
      </c>
      <c r="K6182" s="9">
        <v>0</v>
      </c>
      <c r="L6182" s="9">
        <v>0</v>
      </c>
      <c r="M6182" s="9">
        <v>0</v>
      </c>
      <c r="N6182" s="9">
        <v>0</v>
      </c>
      <c r="O6182" s="9">
        <v>4</v>
      </c>
      <c r="P6182" s="9">
        <v>0</v>
      </c>
      <c r="Q6182" s="9">
        <v>0</v>
      </c>
      <c r="R6182" s="9">
        <v>0</v>
      </c>
      <c r="S6182" s="9">
        <v>0</v>
      </c>
      <c r="T6182" s="9">
        <v>0</v>
      </c>
      <c r="U6182" s="9">
        <v>0</v>
      </c>
      <c r="V6182" s="9">
        <v>0</v>
      </c>
      <c r="W6182" s="9">
        <v>0</v>
      </c>
      <c r="X6182" s="9">
        <v>0</v>
      </c>
      <c r="Y6182" s="9">
        <v>0</v>
      </c>
      <c r="Z6182" s="9">
        <v>0</v>
      </c>
      <c r="AA6182" s="9">
        <v>0</v>
      </c>
      <c r="AB6182" s="9">
        <v>0</v>
      </c>
      <c r="AC6182" s="9">
        <v>0</v>
      </c>
      <c r="AD6182" s="9">
        <v>0</v>
      </c>
      <c r="AE6182" s="9">
        <v>0</v>
      </c>
      <c r="AF6182" s="9">
        <v>0</v>
      </c>
      <c r="AG6182" s="9">
        <v>0</v>
      </c>
      <c r="AH6182" s="9">
        <v>0</v>
      </c>
      <c r="AI6182" s="9">
        <v>0</v>
      </c>
      <c r="AJ6182" s="9">
        <v>0</v>
      </c>
      <c r="AK6182" s="9">
        <v>0</v>
      </c>
      <c r="AL6182" s="9">
        <v>0</v>
      </c>
      <c r="AM6182" s="9">
        <v>0</v>
      </c>
      <c r="AN6182" s="9">
        <v>0</v>
      </c>
      <c r="AO6182" s="9">
        <v>0</v>
      </c>
      <c r="AP6182" s="9">
        <v>0</v>
      </c>
      <c r="AQ6182" s="9">
        <v>0</v>
      </c>
      <c r="AR6182" s="9">
        <v>0</v>
      </c>
      <c r="AS6182" s="9">
        <v>0</v>
      </c>
      <c r="AT6182" s="9">
        <v>0</v>
      </c>
      <c r="AU6182" s="9">
        <v>0</v>
      </c>
      <c r="AV6182" s="9">
        <v>0</v>
      </c>
      <c r="AW6182" s="9">
        <v>0</v>
      </c>
      <c r="AX6182" s="9">
        <v>0</v>
      </c>
      <c r="AY6182" s="9">
        <v>0</v>
      </c>
      <c r="AZ6182" s="9">
        <v>0</v>
      </c>
      <c r="BA6182" s="9">
        <v>0</v>
      </c>
      <c r="BB6182" s="9">
        <v>0</v>
      </c>
      <c r="BC6182" s="9">
        <v>0</v>
      </c>
    </row>
    <row r="6183" spans="2:55" x14ac:dyDescent="0.45">
      <c r="B6183" s="25">
        <v>6176</v>
      </c>
      <c r="D6183" s="9" t="s">
        <v>55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>
        <v>0</v>
      </c>
      <c r="S6183" s="9">
        <v>0</v>
      </c>
      <c r="T6183" s="9">
        <v>0</v>
      </c>
      <c r="U6183" s="9">
        <v>0</v>
      </c>
      <c r="V6183" s="9">
        <v>0</v>
      </c>
      <c r="W6183" s="9">
        <v>0</v>
      </c>
      <c r="X6183" s="9">
        <v>0</v>
      </c>
      <c r="Y6183" s="9">
        <v>0</v>
      </c>
      <c r="Z6183" s="9">
        <v>0</v>
      </c>
      <c r="AA6183" s="9">
        <v>0</v>
      </c>
      <c r="AB6183" s="9">
        <v>0</v>
      </c>
      <c r="AC6183" s="9">
        <v>0</v>
      </c>
      <c r="AD6183" s="9">
        <v>0</v>
      </c>
      <c r="AE6183" s="9">
        <v>0</v>
      </c>
      <c r="AF6183" s="9">
        <v>0</v>
      </c>
      <c r="AG6183" s="9">
        <v>0</v>
      </c>
      <c r="AH6183" s="9">
        <v>0</v>
      </c>
      <c r="AI6183" s="9">
        <v>0</v>
      </c>
      <c r="AJ6183" s="9">
        <v>0</v>
      </c>
      <c r="AK6183" s="9">
        <v>0</v>
      </c>
      <c r="AL6183" s="9">
        <v>0</v>
      </c>
      <c r="AM6183" s="9">
        <v>0</v>
      </c>
      <c r="AN6183" s="9">
        <v>0</v>
      </c>
      <c r="AO6183" s="9">
        <v>0</v>
      </c>
      <c r="AP6183" s="9">
        <v>0</v>
      </c>
      <c r="AQ6183" s="9">
        <v>0</v>
      </c>
      <c r="AR6183" s="9">
        <v>0</v>
      </c>
      <c r="AS6183" s="9">
        <v>0</v>
      </c>
      <c r="AT6183" s="9">
        <v>0</v>
      </c>
      <c r="AU6183" s="9">
        <v>0</v>
      </c>
      <c r="AV6183" s="9">
        <v>0</v>
      </c>
      <c r="AW6183" s="9">
        <v>0</v>
      </c>
      <c r="AX6183" s="9">
        <v>0</v>
      </c>
      <c r="AY6183" s="9">
        <v>0</v>
      </c>
      <c r="AZ6183" s="9">
        <v>0</v>
      </c>
      <c r="BA6183" s="9">
        <v>0</v>
      </c>
      <c r="BB6183" s="9">
        <v>0</v>
      </c>
      <c r="BC6183" s="9">
        <v>0</v>
      </c>
    </row>
    <row r="6184" spans="2:55" x14ac:dyDescent="0.45">
      <c r="B6184" s="25">
        <v>6177</v>
      </c>
      <c r="D6184" s="9" t="s">
        <v>3</v>
      </c>
      <c r="E6184" s="9">
        <v>11</v>
      </c>
      <c r="F6184" s="9">
        <v>7</v>
      </c>
      <c r="G6184" s="9">
        <v>102</v>
      </c>
      <c r="H6184" s="9">
        <v>80</v>
      </c>
      <c r="I6184" s="9">
        <v>43</v>
      </c>
      <c r="J6184" s="9">
        <v>0</v>
      </c>
      <c r="K6184" s="9">
        <v>7</v>
      </c>
      <c r="L6184" s="9">
        <v>38</v>
      </c>
      <c r="M6184" s="9">
        <v>93</v>
      </c>
      <c r="N6184" s="9">
        <v>74</v>
      </c>
      <c r="O6184" s="9">
        <v>185</v>
      </c>
      <c r="P6184" s="9">
        <v>11</v>
      </c>
      <c r="Q6184" s="9">
        <v>50</v>
      </c>
      <c r="R6184" s="9">
        <v>0</v>
      </c>
      <c r="S6184" s="9">
        <v>34</v>
      </c>
      <c r="T6184" s="9">
        <v>39</v>
      </c>
      <c r="U6184" s="9">
        <v>19</v>
      </c>
      <c r="V6184" s="9">
        <v>14</v>
      </c>
      <c r="W6184" s="9">
        <v>31</v>
      </c>
      <c r="X6184" s="9">
        <v>20</v>
      </c>
      <c r="Y6184" s="9">
        <v>14</v>
      </c>
      <c r="Z6184" s="9">
        <v>0</v>
      </c>
      <c r="AA6184" s="9">
        <v>34</v>
      </c>
      <c r="AB6184" s="9">
        <v>103</v>
      </c>
      <c r="AC6184" s="9">
        <v>11</v>
      </c>
      <c r="AD6184" s="9">
        <v>21</v>
      </c>
      <c r="AE6184" s="9">
        <v>26</v>
      </c>
      <c r="AF6184" s="9">
        <v>0</v>
      </c>
      <c r="AG6184" s="9">
        <v>23</v>
      </c>
      <c r="AH6184" s="9">
        <v>3</v>
      </c>
      <c r="AI6184" s="9">
        <v>24</v>
      </c>
      <c r="AJ6184" s="9">
        <v>19</v>
      </c>
      <c r="AK6184" s="9">
        <v>34</v>
      </c>
      <c r="AL6184" s="9">
        <v>5</v>
      </c>
      <c r="AM6184" s="9">
        <v>17</v>
      </c>
      <c r="AN6184" s="9">
        <v>0</v>
      </c>
      <c r="AO6184" s="9">
        <v>12</v>
      </c>
      <c r="AP6184" s="9">
        <v>21</v>
      </c>
      <c r="AQ6184" s="9">
        <v>12</v>
      </c>
      <c r="AR6184" s="9">
        <v>0</v>
      </c>
      <c r="AS6184" s="9">
        <v>9</v>
      </c>
      <c r="AT6184" s="9">
        <v>4</v>
      </c>
      <c r="AU6184" s="9">
        <v>14</v>
      </c>
      <c r="AV6184" s="9">
        <v>0</v>
      </c>
      <c r="AW6184" s="9">
        <v>0</v>
      </c>
      <c r="AX6184" s="9">
        <v>18</v>
      </c>
      <c r="AY6184" s="9">
        <v>3</v>
      </c>
      <c r="AZ6184" s="9">
        <v>18</v>
      </c>
      <c r="BA6184" s="9">
        <v>51</v>
      </c>
      <c r="BB6184" s="9">
        <v>15</v>
      </c>
      <c r="BC6184" s="9">
        <v>13</v>
      </c>
    </row>
    <row r="6185" spans="2:55" x14ac:dyDescent="0.45">
      <c r="B6185" s="25">
        <v>6178</v>
      </c>
      <c r="C6185" s="28" t="s">
        <v>225</v>
      </c>
      <c r="D6185" s="9" t="s">
        <v>56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0</v>
      </c>
      <c r="X6185" s="9">
        <v>0</v>
      </c>
      <c r="Y6185" s="9">
        <v>0</v>
      </c>
      <c r="Z6185" s="9">
        <v>0</v>
      </c>
      <c r="AA6185" s="9">
        <v>0</v>
      </c>
      <c r="AB6185" s="9">
        <v>0</v>
      </c>
      <c r="AC6185" s="9">
        <v>0</v>
      </c>
      <c r="AD6185" s="9">
        <v>0</v>
      </c>
      <c r="AE6185" s="9">
        <v>0</v>
      </c>
      <c r="AF6185" s="9">
        <v>0</v>
      </c>
      <c r="AG6185" s="9">
        <v>0</v>
      </c>
      <c r="AH6185" s="9">
        <v>0</v>
      </c>
      <c r="AI6185" s="9">
        <v>0</v>
      </c>
      <c r="AJ6185" s="9">
        <v>0</v>
      </c>
      <c r="AK6185" s="9">
        <v>0</v>
      </c>
      <c r="AL6185" s="9">
        <v>0</v>
      </c>
      <c r="AM6185" s="9">
        <v>0</v>
      </c>
      <c r="AN6185" s="9">
        <v>0</v>
      </c>
      <c r="AO6185" s="9">
        <v>0</v>
      </c>
      <c r="AP6185" s="9">
        <v>0</v>
      </c>
      <c r="AQ6185" s="9">
        <v>0</v>
      </c>
      <c r="AR6185" s="9">
        <v>0</v>
      </c>
      <c r="AS6185" s="9">
        <v>0</v>
      </c>
      <c r="AT6185" s="9">
        <v>0</v>
      </c>
      <c r="AU6185" s="9">
        <v>0</v>
      </c>
      <c r="AV6185" s="9">
        <v>0</v>
      </c>
      <c r="AW6185" s="9">
        <v>0</v>
      </c>
      <c r="AX6185" s="9">
        <v>0</v>
      </c>
      <c r="AY6185" s="9">
        <v>0</v>
      </c>
      <c r="AZ6185" s="9">
        <v>0</v>
      </c>
      <c r="BA6185" s="9">
        <v>0</v>
      </c>
      <c r="BB6185" s="9">
        <v>0</v>
      </c>
      <c r="BC6185" s="9">
        <v>0</v>
      </c>
    </row>
    <row r="6186" spans="2:55" x14ac:dyDescent="0.45">
      <c r="B6186" s="25">
        <v>6179</v>
      </c>
      <c r="D6186" s="9" t="s">
        <v>57</v>
      </c>
      <c r="E6186" s="9">
        <v>0</v>
      </c>
      <c r="F6186" s="9">
        <v>0</v>
      </c>
      <c r="G6186" s="9">
        <v>0</v>
      </c>
      <c r="H6186" s="9">
        <v>0</v>
      </c>
      <c r="I6186" s="9">
        <v>0</v>
      </c>
      <c r="J6186" s="9">
        <v>0</v>
      </c>
      <c r="K6186" s="9">
        <v>0</v>
      </c>
      <c r="L6186" s="9">
        <v>0</v>
      </c>
      <c r="M6186" s="9">
        <v>0</v>
      </c>
      <c r="N6186" s="9">
        <v>0</v>
      </c>
      <c r="O6186" s="9">
        <v>0</v>
      </c>
      <c r="P6186" s="9">
        <v>0</v>
      </c>
      <c r="Q6186" s="9">
        <v>0</v>
      </c>
      <c r="R6186" s="9">
        <v>0</v>
      </c>
      <c r="S6186" s="9">
        <v>0</v>
      </c>
      <c r="T6186" s="9">
        <v>0</v>
      </c>
      <c r="U6186" s="9">
        <v>0</v>
      </c>
      <c r="V6186" s="9">
        <v>0</v>
      </c>
      <c r="W6186" s="9">
        <v>0</v>
      </c>
      <c r="X6186" s="9">
        <v>0</v>
      </c>
      <c r="Y6186" s="9">
        <v>0</v>
      </c>
      <c r="Z6186" s="9">
        <v>0</v>
      </c>
      <c r="AA6186" s="9">
        <v>0</v>
      </c>
      <c r="AB6186" s="9">
        <v>0</v>
      </c>
      <c r="AC6186" s="9">
        <v>0</v>
      </c>
      <c r="AD6186" s="9">
        <v>0</v>
      </c>
      <c r="AE6186" s="9">
        <v>0</v>
      </c>
      <c r="AF6186" s="9">
        <v>0</v>
      </c>
      <c r="AG6186" s="9">
        <v>0</v>
      </c>
      <c r="AH6186" s="9">
        <v>0</v>
      </c>
      <c r="AI6186" s="9">
        <v>0</v>
      </c>
      <c r="AJ6186" s="9">
        <v>0</v>
      </c>
      <c r="AK6186" s="9">
        <v>0</v>
      </c>
      <c r="AL6186" s="9">
        <v>0</v>
      </c>
      <c r="AM6186" s="9">
        <v>0</v>
      </c>
      <c r="AN6186" s="9">
        <v>0</v>
      </c>
      <c r="AO6186" s="9">
        <v>0</v>
      </c>
      <c r="AP6186" s="9">
        <v>0</v>
      </c>
      <c r="AQ6186" s="9">
        <v>0</v>
      </c>
      <c r="AR6186" s="9">
        <v>0</v>
      </c>
      <c r="AS6186" s="9">
        <v>0</v>
      </c>
      <c r="AT6186" s="9">
        <v>0</v>
      </c>
      <c r="AU6186" s="9">
        <v>0</v>
      </c>
      <c r="AV6186" s="9">
        <v>0</v>
      </c>
      <c r="AW6186" s="9">
        <v>0</v>
      </c>
      <c r="AX6186" s="9">
        <v>0</v>
      </c>
      <c r="AY6186" s="9">
        <v>0</v>
      </c>
      <c r="AZ6186" s="9">
        <v>0</v>
      </c>
      <c r="BA6186" s="9">
        <v>0</v>
      </c>
      <c r="BB6186" s="9">
        <v>0</v>
      </c>
      <c r="BC6186" s="9">
        <v>0</v>
      </c>
    </row>
    <row r="6187" spans="2:55" x14ac:dyDescent="0.45">
      <c r="B6187" s="25">
        <v>6180</v>
      </c>
      <c r="D6187" s="9" t="s">
        <v>58</v>
      </c>
      <c r="E6187" s="9">
        <v>0</v>
      </c>
      <c r="F6187" s="9">
        <v>0</v>
      </c>
      <c r="G6187" s="9">
        <v>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0</v>
      </c>
      <c r="N6187" s="9">
        <v>0</v>
      </c>
      <c r="O6187" s="9">
        <v>0</v>
      </c>
      <c r="P6187" s="9">
        <v>0</v>
      </c>
      <c r="Q6187" s="9">
        <v>0</v>
      </c>
      <c r="R6187" s="9">
        <v>0</v>
      </c>
      <c r="S6187" s="9">
        <v>0</v>
      </c>
      <c r="T6187" s="9">
        <v>0</v>
      </c>
      <c r="U6187" s="9">
        <v>0</v>
      </c>
      <c r="V6187" s="9">
        <v>0</v>
      </c>
      <c r="W6187" s="9">
        <v>0</v>
      </c>
      <c r="X6187" s="9">
        <v>0</v>
      </c>
      <c r="Y6187" s="9">
        <v>0</v>
      </c>
      <c r="Z6187" s="9">
        <v>0</v>
      </c>
      <c r="AA6187" s="9">
        <v>0</v>
      </c>
      <c r="AB6187" s="9">
        <v>0</v>
      </c>
      <c r="AC6187" s="9">
        <v>0</v>
      </c>
      <c r="AD6187" s="9">
        <v>0</v>
      </c>
      <c r="AE6187" s="9">
        <v>0</v>
      </c>
      <c r="AF6187" s="9">
        <v>0</v>
      </c>
      <c r="AG6187" s="9">
        <v>0</v>
      </c>
      <c r="AH6187" s="9">
        <v>0</v>
      </c>
      <c r="AI6187" s="9">
        <v>0</v>
      </c>
      <c r="AJ6187" s="9">
        <v>0</v>
      </c>
      <c r="AK6187" s="9">
        <v>0</v>
      </c>
      <c r="AL6187" s="9">
        <v>0</v>
      </c>
      <c r="AM6187" s="9">
        <v>0</v>
      </c>
      <c r="AN6187" s="9">
        <v>0</v>
      </c>
      <c r="AO6187" s="9">
        <v>0</v>
      </c>
      <c r="AP6187" s="9">
        <v>0</v>
      </c>
      <c r="AQ6187" s="9">
        <v>0</v>
      </c>
      <c r="AR6187" s="9">
        <v>0</v>
      </c>
      <c r="AS6187" s="9">
        <v>0</v>
      </c>
      <c r="AT6187" s="9">
        <v>0</v>
      </c>
      <c r="AU6187" s="9">
        <v>0</v>
      </c>
      <c r="AV6187" s="9">
        <v>0</v>
      </c>
      <c r="AW6187" s="9">
        <v>0</v>
      </c>
      <c r="AX6187" s="9">
        <v>0</v>
      </c>
      <c r="AY6187" s="9">
        <v>0</v>
      </c>
      <c r="AZ6187" s="9">
        <v>0</v>
      </c>
      <c r="BA6187" s="9">
        <v>0</v>
      </c>
      <c r="BB6187" s="9">
        <v>0</v>
      </c>
      <c r="BC6187" s="9">
        <v>0</v>
      </c>
    </row>
    <row r="6188" spans="2:55" x14ac:dyDescent="0.45">
      <c r="B6188" s="25">
        <v>6181</v>
      </c>
      <c r="D6188" s="9" t="s">
        <v>59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0</v>
      </c>
      <c r="T6188" s="9">
        <v>0</v>
      </c>
      <c r="U6188" s="9">
        <v>0</v>
      </c>
      <c r="V6188" s="9">
        <v>0</v>
      </c>
      <c r="W6188" s="9">
        <v>0</v>
      </c>
      <c r="X6188" s="9">
        <v>0</v>
      </c>
      <c r="Y6188" s="9">
        <v>0</v>
      </c>
      <c r="Z6188" s="9">
        <v>0</v>
      </c>
      <c r="AA6188" s="9">
        <v>0</v>
      </c>
      <c r="AB6188" s="9">
        <v>0</v>
      </c>
      <c r="AC6188" s="9">
        <v>0</v>
      </c>
      <c r="AD6188" s="9">
        <v>0</v>
      </c>
      <c r="AE6188" s="9">
        <v>0</v>
      </c>
      <c r="AF6188" s="9">
        <v>0</v>
      </c>
      <c r="AG6188" s="9">
        <v>0</v>
      </c>
      <c r="AH6188" s="9">
        <v>0</v>
      </c>
      <c r="AI6188" s="9">
        <v>0</v>
      </c>
      <c r="AJ6188" s="9">
        <v>0</v>
      </c>
      <c r="AK6188" s="9">
        <v>0</v>
      </c>
      <c r="AL6188" s="9">
        <v>0</v>
      </c>
      <c r="AM6188" s="9">
        <v>0</v>
      </c>
      <c r="AN6188" s="9">
        <v>0</v>
      </c>
      <c r="AO6188" s="9">
        <v>0</v>
      </c>
      <c r="AP6188" s="9">
        <v>0</v>
      </c>
      <c r="AQ6188" s="9">
        <v>0</v>
      </c>
      <c r="AR6188" s="9">
        <v>0</v>
      </c>
      <c r="AS6188" s="9">
        <v>0</v>
      </c>
      <c r="AT6188" s="9">
        <v>0</v>
      </c>
      <c r="AU6188" s="9">
        <v>0</v>
      </c>
      <c r="AV6188" s="9">
        <v>0</v>
      </c>
      <c r="AW6188" s="9">
        <v>0</v>
      </c>
      <c r="AX6188" s="9">
        <v>0</v>
      </c>
      <c r="AY6188" s="9">
        <v>0</v>
      </c>
      <c r="AZ6188" s="9">
        <v>0</v>
      </c>
      <c r="BA6188" s="9">
        <v>0</v>
      </c>
      <c r="BB6188" s="9">
        <v>0</v>
      </c>
      <c r="BC6188" s="9">
        <v>0</v>
      </c>
    </row>
    <row r="6189" spans="2:55" x14ac:dyDescent="0.45">
      <c r="B6189" s="25">
        <v>6182</v>
      </c>
      <c r="D6189" s="9" t="s">
        <v>60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0</v>
      </c>
      <c r="Z6189" s="9">
        <v>0</v>
      </c>
      <c r="AA6189" s="9">
        <v>0</v>
      </c>
      <c r="AB6189" s="9">
        <v>0</v>
      </c>
      <c r="AC6189" s="9">
        <v>0</v>
      </c>
      <c r="AD6189" s="9">
        <v>0</v>
      </c>
      <c r="AE6189" s="9">
        <v>0</v>
      </c>
      <c r="AF6189" s="9">
        <v>0</v>
      </c>
      <c r="AG6189" s="9">
        <v>0</v>
      </c>
      <c r="AH6189" s="9">
        <v>0</v>
      </c>
      <c r="AI6189" s="9">
        <v>0</v>
      </c>
      <c r="AJ6189" s="9">
        <v>0</v>
      </c>
      <c r="AK6189" s="9">
        <v>0</v>
      </c>
      <c r="AL6189" s="9">
        <v>0</v>
      </c>
      <c r="AM6189" s="9">
        <v>0</v>
      </c>
      <c r="AN6189" s="9">
        <v>0</v>
      </c>
      <c r="AO6189" s="9">
        <v>0</v>
      </c>
      <c r="AP6189" s="9">
        <v>0</v>
      </c>
      <c r="AQ6189" s="9">
        <v>0</v>
      </c>
      <c r="AR6189" s="9">
        <v>0</v>
      </c>
      <c r="AS6189" s="9">
        <v>0</v>
      </c>
      <c r="AT6189" s="9">
        <v>0</v>
      </c>
      <c r="AU6189" s="9">
        <v>0</v>
      </c>
      <c r="AV6189" s="9">
        <v>0</v>
      </c>
      <c r="AW6189" s="9">
        <v>0</v>
      </c>
      <c r="AX6189" s="9">
        <v>0</v>
      </c>
      <c r="AY6189" s="9">
        <v>0</v>
      </c>
      <c r="AZ6189" s="9">
        <v>0</v>
      </c>
      <c r="BA6189" s="9">
        <v>0</v>
      </c>
      <c r="BB6189" s="9">
        <v>0</v>
      </c>
      <c r="BC6189" s="9">
        <v>0</v>
      </c>
    </row>
    <row r="6190" spans="2:55" x14ac:dyDescent="0.45">
      <c r="B6190" s="25">
        <v>6183</v>
      </c>
      <c r="D6190" s="9" t="s">
        <v>61</v>
      </c>
      <c r="E6190" s="9">
        <v>0</v>
      </c>
      <c r="F6190" s="9">
        <v>0</v>
      </c>
      <c r="G6190" s="9">
        <v>0</v>
      </c>
      <c r="H6190" s="9">
        <v>0</v>
      </c>
      <c r="I6190" s="9">
        <v>0</v>
      </c>
      <c r="J6190" s="9">
        <v>0</v>
      </c>
      <c r="K6190" s="9">
        <v>0</v>
      </c>
      <c r="L6190" s="9">
        <v>0</v>
      </c>
      <c r="M6190" s="9">
        <v>0</v>
      </c>
      <c r="N6190" s="9">
        <v>0</v>
      </c>
      <c r="O6190" s="9">
        <v>0</v>
      </c>
      <c r="P6190" s="9">
        <v>0</v>
      </c>
      <c r="Q6190" s="9">
        <v>0</v>
      </c>
      <c r="R6190" s="9">
        <v>0</v>
      </c>
      <c r="S6190" s="9">
        <v>0</v>
      </c>
      <c r="T6190" s="9">
        <v>0</v>
      </c>
      <c r="U6190" s="9">
        <v>0</v>
      </c>
      <c r="V6190" s="9">
        <v>0</v>
      </c>
      <c r="W6190" s="9">
        <v>0</v>
      </c>
      <c r="X6190" s="9">
        <v>0</v>
      </c>
      <c r="Y6190" s="9">
        <v>0</v>
      </c>
      <c r="Z6190" s="9">
        <v>0</v>
      </c>
      <c r="AA6190" s="9">
        <v>0</v>
      </c>
      <c r="AB6190" s="9">
        <v>0</v>
      </c>
      <c r="AC6190" s="9">
        <v>0</v>
      </c>
      <c r="AD6190" s="9">
        <v>0</v>
      </c>
      <c r="AE6190" s="9">
        <v>0</v>
      </c>
      <c r="AF6190" s="9">
        <v>0</v>
      </c>
      <c r="AG6190" s="9">
        <v>0</v>
      </c>
      <c r="AH6190" s="9">
        <v>0</v>
      </c>
      <c r="AI6190" s="9">
        <v>0</v>
      </c>
      <c r="AJ6190" s="9">
        <v>0</v>
      </c>
      <c r="AK6190" s="9">
        <v>0</v>
      </c>
      <c r="AL6190" s="9">
        <v>0</v>
      </c>
      <c r="AM6190" s="9">
        <v>0</v>
      </c>
      <c r="AN6190" s="9">
        <v>0</v>
      </c>
      <c r="AO6190" s="9">
        <v>0</v>
      </c>
      <c r="AP6190" s="9">
        <v>0</v>
      </c>
      <c r="AQ6190" s="9">
        <v>0</v>
      </c>
      <c r="AR6190" s="9">
        <v>0</v>
      </c>
      <c r="AS6190" s="9">
        <v>0</v>
      </c>
      <c r="AT6190" s="9">
        <v>0</v>
      </c>
      <c r="AU6190" s="9">
        <v>0</v>
      </c>
      <c r="AV6190" s="9">
        <v>0</v>
      </c>
      <c r="AW6190" s="9">
        <v>0</v>
      </c>
      <c r="AX6190" s="9">
        <v>0</v>
      </c>
      <c r="AY6190" s="9">
        <v>0</v>
      </c>
      <c r="AZ6190" s="9">
        <v>0</v>
      </c>
      <c r="BA6190" s="9">
        <v>0</v>
      </c>
      <c r="BB6190" s="9">
        <v>0</v>
      </c>
      <c r="BC6190" s="9">
        <v>0</v>
      </c>
    </row>
    <row r="6191" spans="2:55" x14ac:dyDescent="0.45">
      <c r="B6191" s="25">
        <v>6184</v>
      </c>
      <c r="D6191" s="9" t="s">
        <v>62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0</v>
      </c>
      <c r="P6191" s="9">
        <v>0</v>
      </c>
      <c r="Q6191" s="9">
        <v>0</v>
      </c>
      <c r="R6191" s="9">
        <v>0</v>
      </c>
      <c r="S6191" s="9">
        <v>0</v>
      </c>
      <c r="T6191" s="9">
        <v>0</v>
      </c>
      <c r="U6191" s="9">
        <v>0</v>
      </c>
      <c r="V6191" s="9">
        <v>0</v>
      </c>
      <c r="W6191" s="9">
        <v>0</v>
      </c>
      <c r="X6191" s="9">
        <v>0</v>
      </c>
      <c r="Y6191" s="9">
        <v>0</v>
      </c>
      <c r="Z6191" s="9">
        <v>0</v>
      </c>
      <c r="AA6191" s="9">
        <v>0</v>
      </c>
      <c r="AB6191" s="9">
        <v>0</v>
      </c>
      <c r="AC6191" s="9">
        <v>0</v>
      </c>
      <c r="AD6191" s="9">
        <v>0</v>
      </c>
      <c r="AE6191" s="9">
        <v>0</v>
      </c>
      <c r="AF6191" s="9">
        <v>0</v>
      </c>
      <c r="AG6191" s="9">
        <v>0</v>
      </c>
      <c r="AH6191" s="9">
        <v>0</v>
      </c>
      <c r="AI6191" s="9">
        <v>0</v>
      </c>
      <c r="AJ6191" s="9">
        <v>0</v>
      </c>
      <c r="AK6191" s="9">
        <v>0</v>
      </c>
      <c r="AL6191" s="9">
        <v>0</v>
      </c>
      <c r="AM6191" s="9">
        <v>0</v>
      </c>
      <c r="AN6191" s="9">
        <v>0</v>
      </c>
      <c r="AO6191" s="9">
        <v>0</v>
      </c>
      <c r="AP6191" s="9">
        <v>0</v>
      </c>
      <c r="AQ6191" s="9">
        <v>0</v>
      </c>
      <c r="AR6191" s="9">
        <v>0</v>
      </c>
      <c r="AS6191" s="9">
        <v>0</v>
      </c>
      <c r="AT6191" s="9">
        <v>0</v>
      </c>
      <c r="AU6191" s="9">
        <v>0</v>
      </c>
      <c r="AV6191" s="9">
        <v>0</v>
      </c>
      <c r="AW6191" s="9">
        <v>0</v>
      </c>
      <c r="AX6191" s="9">
        <v>0</v>
      </c>
      <c r="AY6191" s="9">
        <v>0</v>
      </c>
      <c r="AZ6191" s="9">
        <v>0</v>
      </c>
      <c r="BA6191" s="9">
        <v>0</v>
      </c>
      <c r="BB6191" s="9">
        <v>0</v>
      </c>
      <c r="BC6191" s="9">
        <v>0</v>
      </c>
    </row>
    <row r="6192" spans="2:55" x14ac:dyDescent="0.45">
      <c r="B6192" s="25">
        <v>6185</v>
      </c>
      <c r="D6192" s="9" t="s">
        <v>63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  <c r="J6192" s="9">
        <v>0</v>
      </c>
      <c r="K6192" s="9">
        <v>0</v>
      </c>
      <c r="L6192" s="9">
        <v>0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0</v>
      </c>
      <c r="T6192" s="9">
        <v>0</v>
      </c>
      <c r="U6192" s="9">
        <v>0</v>
      </c>
      <c r="V6192" s="9">
        <v>0</v>
      </c>
      <c r="W6192" s="9">
        <v>0</v>
      </c>
      <c r="X6192" s="9">
        <v>0</v>
      </c>
      <c r="Y6192" s="9">
        <v>0</v>
      </c>
      <c r="Z6192" s="9">
        <v>0</v>
      </c>
      <c r="AA6192" s="9">
        <v>0</v>
      </c>
      <c r="AB6192" s="9">
        <v>0</v>
      </c>
      <c r="AC6192" s="9">
        <v>0</v>
      </c>
      <c r="AD6192" s="9">
        <v>0</v>
      </c>
      <c r="AE6192" s="9">
        <v>0</v>
      </c>
      <c r="AF6192" s="9">
        <v>0</v>
      </c>
      <c r="AG6192" s="9">
        <v>0</v>
      </c>
      <c r="AH6192" s="9">
        <v>0</v>
      </c>
      <c r="AI6192" s="9">
        <v>0</v>
      </c>
      <c r="AJ6192" s="9">
        <v>0</v>
      </c>
      <c r="AK6192" s="9">
        <v>0</v>
      </c>
      <c r="AL6192" s="9">
        <v>0</v>
      </c>
      <c r="AM6192" s="9">
        <v>0</v>
      </c>
      <c r="AN6192" s="9">
        <v>0</v>
      </c>
      <c r="AO6192" s="9">
        <v>0</v>
      </c>
      <c r="AP6192" s="9">
        <v>0</v>
      </c>
      <c r="AQ6192" s="9">
        <v>0</v>
      </c>
      <c r="AR6192" s="9">
        <v>0</v>
      </c>
      <c r="AS6192" s="9">
        <v>0</v>
      </c>
      <c r="AT6192" s="9">
        <v>0</v>
      </c>
      <c r="AU6192" s="9">
        <v>0</v>
      </c>
      <c r="AV6192" s="9">
        <v>0</v>
      </c>
      <c r="AW6192" s="9">
        <v>0</v>
      </c>
      <c r="AX6192" s="9">
        <v>0</v>
      </c>
      <c r="AY6192" s="9">
        <v>0</v>
      </c>
      <c r="AZ6192" s="9">
        <v>0</v>
      </c>
      <c r="BA6192" s="9">
        <v>0</v>
      </c>
      <c r="BB6192" s="9">
        <v>0</v>
      </c>
      <c r="BC6192" s="9">
        <v>0</v>
      </c>
    </row>
    <row r="6193" spans="2:55" x14ac:dyDescent="0.45">
      <c r="B6193" s="25">
        <v>6186</v>
      </c>
      <c r="D6193" s="9" t="s">
        <v>64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0</v>
      </c>
      <c r="R6193" s="9">
        <v>0</v>
      </c>
      <c r="S6193" s="9">
        <v>0</v>
      </c>
      <c r="T6193" s="9">
        <v>0</v>
      </c>
      <c r="U6193" s="9">
        <v>0</v>
      </c>
      <c r="V6193" s="9">
        <v>0</v>
      </c>
      <c r="W6193" s="9">
        <v>0</v>
      </c>
      <c r="X6193" s="9">
        <v>0</v>
      </c>
      <c r="Y6193" s="9">
        <v>0</v>
      </c>
      <c r="Z6193" s="9">
        <v>0</v>
      </c>
      <c r="AA6193" s="9">
        <v>0</v>
      </c>
      <c r="AB6193" s="9">
        <v>4</v>
      </c>
      <c r="AC6193" s="9">
        <v>0</v>
      </c>
      <c r="AD6193" s="9">
        <v>0</v>
      </c>
      <c r="AE6193" s="9">
        <v>0</v>
      </c>
      <c r="AF6193" s="9">
        <v>0</v>
      </c>
      <c r="AG6193" s="9">
        <v>0</v>
      </c>
      <c r="AH6193" s="9">
        <v>0</v>
      </c>
      <c r="AI6193" s="9">
        <v>0</v>
      </c>
      <c r="AJ6193" s="9">
        <v>0</v>
      </c>
      <c r="AK6193" s="9">
        <v>0</v>
      </c>
      <c r="AL6193" s="9">
        <v>0</v>
      </c>
      <c r="AM6193" s="9">
        <v>0</v>
      </c>
      <c r="AN6193" s="9">
        <v>0</v>
      </c>
      <c r="AO6193" s="9">
        <v>0</v>
      </c>
      <c r="AP6193" s="9">
        <v>0</v>
      </c>
      <c r="AQ6193" s="9">
        <v>0</v>
      </c>
      <c r="AR6193" s="9">
        <v>0</v>
      </c>
      <c r="AS6193" s="9">
        <v>0</v>
      </c>
      <c r="AT6193" s="9">
        <v>0</v>
      </c>
      <c r="AU6193" s="9">
        <v>0</v>
      </c>
      <c r="AV6193" s="9">
        <v>0</v>
      </c>
      <c r="AW6193" s="9">
        <v>0</v>
      </c>
      <c r="AX6193" s="9">
        <v>0</v>
      </c>
      <c r="AY6193" s="9">
        <v>0</v>
      </c>
      <c r="AZ6193" s="9">
        <v>0</v>
      </c>
      <c r="BA6193" s="9">
        <v>0</v>
      </c>
      <c r="BB6193" s="9">
        <v>0</v>
      </c>
      <c r="BC6193" s="9">
        <v>0</v>
      </c>
    </row>
    <row r="6194" spans="2:55" x14ac:dyDescent="0.45">
      <c r="B6194" s="25">
        <v>6187</v>
      </c>
      <c r="D6194" s="9" t="s">
        <v>65</v>
      </c>
      <c r="E6194" s="9">
        <v>0</v>
      </c>
      <c r="F6194" s="9">
        <v>0</v>
      </c>
      <c r="G6194" s="9">
        <v>0</v>
      </c>
      <c r="H6194" s="9">
        <v>0</v>
      </c>
      <c r="I6194" s="9">
        <v>0</v>
      </c>
      <c r="J6194" s="9">
        <v>0</v>
      </c>
      <c r="K6194" s="9">
        <v>0</v>
      </c>
      <c r="L6194" s="9">
        <v>0</v>
      </c>
      <c r="M6194" s="9">
        <v>0</v>
      </c>
      <c r="N6194" s="9">
        <v>0</v>
      </c>
      <c r="O6194" s="9">
        <v>0</v>
      </c>
      <c r="P6194" s="9">
        <v>0</v>
      </c>
      <c r="Q6194" s="9">
        <v>0</v>
      </c>
      <c r="R6194" s="9">
        <v>0</v>
      </c>
      <c r="S6194" s="9">
        <v>0</v>
      </c>
      <c r="T6194" s="9">
        <v>0</v>
      </c>
      <c r="U6194" s="9">
        <v>0</v>
      </c>
      <c r="V6194" s="9">
        <v>0</v>
      </c>
      <c r="W6194" s="9">
        <v>0</v>
      </c>
      <c r="X6194" s="9">
        <v>0</v>
      </c>
      <c r="Y6194" s="9">
        <v>0</v>
      </c>
      <c r="Z6194" s="9">
        <v>0</v>
      </c>
      <c r="AA6194" s="9">
        <v>0</v>
      </c>
      <c r="AB6194" s="9">
        <v>0</v>
      </c>
      <c r="AC6194" s="9">
        <v>0</v>
      </c>
      <c r="AD6194" s="9">
        <v>0</v>
      </c>
      <c r="AE6194" s="9">
        <v>0</v>
      </c>
      <c r="AF6194" s="9">
        <v>0</v>
      </c>
      <c r="AG6194" s="9">
        <v>0</v>
      </c>
      <c r="AH6194" s="9">
        <v>0</v>
      </c>
      <c r="AI6194" s="9">
        <v>0</v>
      </c>
      <c r="AJ6194" s="9">
        <v>0</v>
      </c>
      <c r="AK6194" s="9">
        <v>0</v>
      </c>
      <c r="AL6194" s="9">
        <v>0</v>
      </c>
      <c r="AM6194" s="9">
        <v>0</v>
      </c>
      <c r="AN6194" s="9">
        <v>0</v>
      </c>
      <c r="AO6194" s="9">
        <v>0</v>
      </c>
      <c r="AP6194" s="9">
        <v>0</v>
      </c>
      <c r="AQ6194" s="9">
        <v>0</v>
      </c>
      <c r="AR6194" s="9">
        <v>0</v>
      </c>
      <c r="AS6194" s="9">
        <v>0</v>
      </c>
      <c r="AT6194" s="9">
        <v>0</v>
      </c>
      <c r="AU6194" s="9">
        <v>0</v>
      </c>
      <c r="AV6194" s="9">
        <v>0</v>
      </c>
      <c r="AW6194" s="9">
        <v>0</v>
      </c>
      <c r="AX6194" s="9">
        <v>0</v>
      </c>
      <c r="AY6194" s="9">
        <v>0</v>
      </c>
      <c r="AZ6194" s="9">
        <v>0</v>
      </c>
      <c r="BA6194" s="9">
        <v>0</v>
      </c>
      <c r="BB6194" s="9">
        <v>0</v>
      </c>
      <c r="BC6194" s="9">
        <v>0</v>
      </c>
    </row>
    <row r="6195" spans="2:55" x14ac:dyDescent="0.45">
      <c r="B6195" s="25">
        <v>6188</v>
      </c>
      <c r="D6195" s="9" t="s">
        <v>66</v>
      </c>
      <c r="E6195" s="9">
        <v>0</v>
      </c>
      <c r="F6195" s="9">
        <v>0</v>
      </c>
      <c r="G6195" s="9">
        <v>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0</v>
      </c>
      <c r="X6195" s="9">
        <v>0</v>
      </c>
      <c r="Y6195" s="9">
        <v>0</v>
      </c>
      <c r="Z6195" s="9">
        <v>0</v>
      </c>
      <c r="AA6195" s="9">
        <v>0</v>
      </c>
      <c r="AB6195" s="9">
        <v>0</v>
      </c>
      <c r="AC6195" s="9">
        <v>0</v>
      </c>
      <c r="AD6195" s="9">
        <v>0</v>
      </c>
      <c r="AE6195" s="9">
        <v>0</v>
      </c>
      <c r="AF6195" s="9">
        <v>0</v>
      </c>
      <c r="AG6195" s="9">
        <v>0</v>
      </c>
      <c r="AH6195" s="9">
        <v>0</v>
      </c>
      <c r="AI6195" s="9">
        <v>0</v>
      </c>
      <c r="AJ6195" s="9">
        <v>0</v>
      </c>
      <c r="AK6195" s="9">
        <v>0</v>
      </c>
      <c r="AL6195" s="9">
        <v>0</v>
      </c>
      <c r="AM6195" s="9">
        <v>0</v>
      </c>
      <c r="AN6195" s="9">
        <v>0</v>
      </c>
      <c r="AO6195" s="9">
        <v>0</v>
      </c>
      <c r="AP6195" s="9">
        <v>0</v>
      </c>
      <c r="AQ6195" s="9">
        <v>0</v>
      </c>
      <c r="AR6195" s="9">
        <v>0</v>
      </c>
      <c r="AS6195" s="9">
        <v>0</v>
      </c>
      <c r="AT6195" s="9">
        <v>0</v>
      </c>
      <c r="AU6195" s="9">
        <v>0</v>
      </c>
      <c r="AV6195" s="9">
        <v>0</v>
      </c>
      <c r="AW6195" s="9">
        <v>0</v>
      </c>
      <c r="AX6195" s="9">
        <v>0</v>
      </c>
      <c r="AY6195" s="9">
        <v>0</v>
      </c>
      <c r="AZ6195" s="9">
        <v>0</v>
      </c>
      <c r="BA6195" s="9">
        <v>0</v>
      </c>
      <c r="BB6195" s="9">
        <v>0</v>
      </c>
      <c r="BC6195" s="9">
        <v>0</v>
      </c>
    </row>
    <row r="6196" spans="2:55" x14ac:dyDescent="0.45">
      <c r="B6196" s="25">
        <v>6189</v>
      </c>
      <c r="D6196" s="9" t="s">
        <v>67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0</v>
      </c>
      <c r="N6196" s="9">
        <v>0</v>
      </c>
      <c r="O6196" s="9">
        <v>0</v>
      </c>
      <c r="P6196" s="9">
        <v>0</v>
      </c>
      <c r="Q6196" s="9">
        <v>0</v>
      </c>
      <c r="R6196" s="9">
        <v>0</v>
      </c>
      <c r="S6196" s="9">
        <v>0</v>
      </c>
      <c r="T6196" s="9">
        <v>0</v>
      </c>
      <c r="U6196" s="9">
        <v>0</v>
      </c>
      <c r="V6196" s="9">
        <v>0</v>
      </c>
      <c r="W6196" s="9">
        <v>0</v>
      </c>
      <c r="X6196" s="9">
        <v>0</v>
      </c>
      <c r="Y6196" s="9">
        <v>0</v>
      </c>
      <c r="Z6196" s="9">
        <v>0</v>
      </c>
      <c r="AA6196" s="9">
        <v>0</v>
      </c>
      <c r="AB6196" s="9">
        <v>0</v>
      </c>
      <c r="AC6196" s="9">
        <v>0</v>
      </c>
      <c r="AD6196" s="9">
        <v>0</v>
      </c>
      <c r="AE6196" s="9">
        <v>0</v>
      </c>
      <c r="AF6196" s="9">
        <v>0</v>
      </c>
      <c r="AG6196" s="9">
        <v>0</v>
      </c>
      <c r="AH6196" s="9">
        <v>0</v>
      </c>
      <c r="AI6196" s="9">
        <v>0</v>
      </c>
      <c r="AJ6196" s="9">
        <v>0</v>
      </c>
      <c r="AK6196" s="9">
        <v>0</v>
      </c>
      <c r="AL6196" s="9">
        <v>0</v>
      </c>
      <c r="AM6196" s="9">
        <v>0</v>
      </c>
      <c r="AN6196" s="9">
        <v>0</v>
      </c>
      <c r="AO6196" s="9">
        <v>0</v>
      </c>
      <c r="AP6196" s="9">
        <v>0</v>
      </c>
      <c r="AQ6196" s="9">
        <v>0</v>
      </c>
      <c r="AR6196" s="9">
        <v>0</v>
      </c>
      <c r="AS6196" s="9">
        <v>0</v>
      </c>
      <c r="AT6196" s="9">
        <v>0</v>
      </c>
      <c r="AU6196" s="9">
        <v>0</v>
      </c>
      <c r="AV6196" s="9">
        <v>0</v>
      </c>
      <c r="AW6196" s="9">
        <v>0</v>
      </c>
      <c r="AX6196" s="9">
        <v>0</v>
      </c>
      <c r="AY6196" s="9">
        <v>0</v>
      </c>
      <c r="AZ6196" s="9">
        <v>0</v>
      </c>
      <c r="BA6196" s="9">
        <v>0</v>
      </c>
      <c r="BB6196" s="9">
        <v>0</v>
      </c>
      <c r="BC6196" s="9">
        <v>0</v>
      </c>
    </row>
    <row r="6197" spans="2:55" x14ac:dyDescent="0.45">
      <c r="B6197" s="25">
        <v>6190</v>
      </c>
      <c r="D6197" s="9" t="s">
        <v>68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0</v>
      </c>
      <c r="V6197" s="9">
        <v>0</v>
      </c>
      <c r="W6197" s="9">
        <v>0</v>
      </c>
      <c r="X6197" s="9">
        <v>0</v>
      </c>
      <c r="Y6197" s="9">
        <v>0</v>
      </c>
      <c r="Z6197" s="9">
        <v>0</v>
      </c>
      <c r="AA6197" s="9">
        <v>0</v>
      </c>
      <c r="AB6197" s="9">
        <v>0</v>
      </c>
      <c r="AC6197" s="9">
        <v>0</v>
      </c>
      <c r="AD6197" s="9">
        <v>0</v>
      </c>
      <c r="AE6197" s="9">
        <v>0</v>
      </c>
      <c r="AF6197" s="9">
        <v>0</v>
      </c>
      <c r="AG6197" s="9">
        <v>0</v>
      </c>
      <c r="AH6197" s="9">
        <v>0</v>
      </c>
      <c r="AI6197" s="9">
        <v>0</v>
      </c>
      <c r="AJ6197" s="9">
        <v>0</v>
      </c>
      <c r="AK6197" s="9">
        <v>0</v>
      </c>
      <c r="AL6197" s="9">
        <v>0</v>
      </c>
      <c r="AM6197" s="9">
        <v>0</v>
      </c>
      <c r="AN6197" s="9">
        <v>0</v>
      </c>
      <c r="AO6197" s="9">
        <v>0</v>
      </c>
      <c r="AP6197" s="9">
        <v>0</v>
      </c>
      <c r="AQ6197" s="9">
        <v>0</v>
      </c>
      <c r="AR6197" s="9">
        <v>0</v>
      </c>
      <c r="AS6197" s="9">
        <v>0</v>
      </c>
      <c r="AT6197" s="9">
        <v>0</v>
      </c>
      <c r="AU6197" s="9">
        <v>0</v>
      </c>
      <c r="AV6197" s="9">
        <v>0</v>
      </c>
      <c r="AW6197" s="9">
        <v>0</v>
      </c>
      <c r="AX6197" s="9">
        <v>0</v>
      </c>
      <c r="AY6197" s="9">
        <v>0</v>
      </c>
      <c r="AZ6197" s="9">
        <v>0</v>
      </c>
      <c r="BA6197" s="9">
        <v>0</v>
      </c>
      <c r="BB6197" s="9">
        <v>0</v>
      </c>
      <c r="BC6197" s="9">
        <v>0</v>
      </c>
    </row>
    <row r="6198" spans="2:55" x14ac:dyDescent="0.45">
      <c r="B6198" s="25">
        <v>6191</v>
      </c>
      <c r="D6198" s="9" t="s">
        <v>69</v>
      </c>
      <c r="E6198" s="9">
        <v>0</v>
      </c>
      <c r="F6198" s="9">
        <v>0</v>
      </c>
      <c r="G6198" s="9">
        <v>0</v>
      </c>
      <c r="H6198" s="9">
        <v>0</v>
      </c>
      <c r="I6198" s="9">
        <v>0</v>
      </c>
      <c r="J6198" s="9">
        <v>0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0</v>
      </c>
      <c r="R6198" s="9">
        <v>0</v>
      </c>
      <c r="S6198" s="9">
        <v>0</v>
      </c>
      <c r="T6198" s="9">
        <v>0</v>
      </c>
      <c r="U6198" s="9">
        <v>0</v>
      </c>
      <c r="V6198" s="9">
        <v>0</v>
      </c>
      <c r="W6198" s="9">
        <v>0</v>
      </c>
      <c r="X6198" s="9">
        <v>0</v>
      </c>
      <c r="Y6198" s="9">
        <v>0</v>
      </c>
      <c r="Z6198" s="9">
        <v>0</v>
      </c>
      <c r="AA6198" s="9">
        <v>0</v>
      </c>
      <c r="AB6198" s="9">
        <v>0</v>
      </c>
      <c r="AC6198" s="9">
        <v>0</v>
      </c>
      <c r="AD6198" s="9">
        <v>0</v>
      </c>
      <c r="AE6198" s="9">
        <v>0</v>
      </c>
      <c r="AF6198" s="9">
        <v>0</v>
      </c>
      <c r="AG6198" s="9">
        <v>0</v>
      </c>
      <c r="AH6198" s="9">
        <v>0</v>
      </c>
      <c r="AI6198" s="9">
        <v>0</v>
      </c>
      <c r="AJ6198" s="9">
        <v>0</v>
      </c>
      <c r="AK6198" s="9">
        <v>0</v>
      </c>
      <c r="AL6198" s="9">
        <v>0</v>
      </c>
      <c r="AM6198" s="9">
        <v>0</v>
      </c>
      <c r="AN6198" s="9">
        <v>0</v>
      </c>
      <c r="AO6198" s="9">
        <v>0</v>
      </c>
      <c r="AP6198" s="9">
        <v>0</v>
      </c>
      <c r="AQ6198" s="9">
        <v>0</v>
      </c>
      <c r="AR6198" s="9">
        <v>0</v>
      </c>
      <c r="AS6198" s="9">
        <v>0</v>
      </c>
      <c r="AT6198" s="9">
        <v>0</v>
      </c>
      <c r="AU6198" s="9">
        <v>0</v>
      </c>
      <c r="AV6198" s="9">
        <v>0</v>
      </c>
      <c r="AW6198" s="9">
        <v>0</v>
      </c>
      <c r="AX6198" s="9">
        <v>0</v>
      </c>
      <c r="AY6198" s="9">
        <v>0</v>
      </c>
      <c r="AZ6198" s="9">
        <v>0</v>
      </c>
      <c r="BA6198" s="9">
        <v>0</v>
      </c>
      <c r="BB6198" s="9">
        <v>0</v>
      </c>
      <c r="BC6198" s="9">
        <v>0</v>
      </c>
    </row>
    <row r="6199" spans="2:55" x14ac:dyDescent="0.45">
      <c r="B6199" s="25">
        <v>6192</v>
      </c>
      <c r="D6199" s="9" t="s">
        <v>70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  <c r="Q6199" s="9">
        <v>0</v>
      </c>
      <c r="R6199" s="9">
        <v>0</v>
      </c>
      <c r="S6199" s="9">
        <v>0</v>
      </c>
      <c r="T6199" s="9">
        <v>0</v>
      </c>
      <c r="U6199" s="9">
        <v>0</v>
      </c>
      <c r="V6199" s="9">
        <v>0</v>
      </c>
      <c r="W6199" s="9">
        <v>0</v>
      </c>
      <c r="X6199" s="9">
        <v>0</v>
      </c>
      <c r="Y6199" s="9">
        <v>0</v>
      </c>
      <c r="Z6199" s="9">
        <v>0</v>
      </c>
      <c r="AA6199" s="9">
        <v>0</v>
      </c>
      <c r="AB6199" s="9">
        <v>0</v>
      </c>
      <c r="AC6199" s="9">
        <v>0</v>
      </c>
      <c r="AD6199" s="9">
        <v>0</v>
      </c>
      <c r="AE6199" s="9">
        <v>0</v>
      </c>
      <c r="AF6199" s="9">
        <v>0</v>
      </c>
      <c r="AG6199" s="9">
        <v>0</v>
      </c>
      <c r="AH6199" s="9">
        <v>0</v>
      </c>
      <c r="AI6199" s="9">
        <v>0</v>
      </c>
      <c r="AJ6199" s="9">
        <v>0</v>
      </c>
      <c r="AK6199" s="9">
        <v>0</v>
      </c>
      <c r="AL6199" s="9">
        <v>0</v>
      </c>
      <c r="AM6199" s="9">
        <v>0</v>
      </c>
      <c r="AN6199" s="9">
        <v>0</v>
      </c>
      <c r="AO6199" s="9">
        <v>0</v>
      </c>
      <c r="AP6199" s="9">
        <v>0</v>
      </c>
      <c r="AQ6199" s="9">
        <v>0</v>
      </c>
      <c r="AR6199" s="9">
        <v>0</v>
      </c>
      <c r="AS6199" s="9">
        <v>0</v>
      </c>
      <c r="AT6199" s="9">
        <v>0</v>
      </c>
      <c r="AU6199" s="9">
        <v>0</v>
      </c>
      <c r="AV6199" s="9">
        <v>0</v>
      </c>
      <c r="AW6199" s="9">
        <v>0</v>
      </c>
      <c r="AX6199" s="9">
        <v>0</v>
      </c>
      <c r="AY6199" s="9">
        <v>0</v>
      </c>
      <c r="AZ6199" s="9">
        <v>0</v>
      </c>
      <c r="BA6199" s="9">
        <v>0</v>
      </c>
      <c r="BB6199" s="9">
        <v>0</v>
      </c>
      <c r="BC6199" s="9">
        <v>0</v>
      </c>
    </row>
    <row r="6200" spans="2:55" x14ac:dyDescent="0.45">
      <c r="B6200" s="25">
        <v>6193</v>
      </c>
      <c r="D6200" s="9" t="s">
        <v>71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0</v>
      </c>
      <c r="L6200" s="9">
        <v>0</v>
      </c>
      <c r="M6200" s="9">
        <v>0</v>
      </c>
      <c r="N6200" s="9">
        <v>0</v>
      </c>
      <c r="O6200" s="9">
        <v>0</v>
      </c>
      <c r="P6200" s="9">
        <v>0</v>
      </c>
      <c r="Q6200" s="9">
        <v>0</v>
      </c>
      <c r="R6200" s="9">
        <v>0</v>
      </c>
      <c r="S6200" s="9">
        <v>0</v>
      </c>
      <c r="T6200" s="9">
        <v>0</v>
      </c>
      <c r="U6200" s="9">
        <v>0</v>
      </c>
      <c r="V6200" s="9">
        <v>0</v>
      </c>
      <c r="W6200" s="9">
        <v>0</v>
      </c>
      <c r="X6200" s="9">
        <v>0</v>
      </c>
      <c r="Y6200" s="9">
        <v>0</v>
      </c>
      <c r="Z6200" s="9">
        <v>0</v>
      </c>
      <c r="AA6200" s="9">
        <v>0</v>
      </c>
      <c r="AB6200" s="9">
        <v>0</v>
      </c>
      <c r="AC6200" s="9">
        <v>0</v>
      </c>
      <c r="AD6200" s="9">
        <v>0</v>
      </c>
      <c r="AE6200" s="9">
        <v>0</v>
      </c>
      <c r="AF6200" s="9">
        <v>0</v>
      </c>
      <c r="AG6200" s="9">
        <v>0</v>
      </c>
      <c r="AH6200" s="9">
        <v>0</v>
      </c>
      <c r="AI6200" s="9">
        <v>0</v>
      </c>
      <c r="AJ6200" s="9">
        <v>0</v>
      </c>
      <c r="AK6200" s="9">
        <v>0</v>
      </c>
      <c r="AL6200" s="9">
        <v>0</v>
      </c>
      <c r="AM6200" s="9">
        <v>0</v>
      </c>
      <c r="AN6200" s="9">
        <v>0</v>
      </c>
      <c r="AO6200" s="9">
        <v>0</v>
      </c>
      <c r="AP6200" s="9">
        <v>0</v>
      </c>
      <c r="AQ6200" s="9">
        <v>0</v>
      </c>
      <c r="AR6200" s="9">
        <v>0</v>
      </c>
      <c r="AS6200" s="9">
        <v>0</v>
      </c>
      <c r="AT6200" s="9">
        <v>0</v>
      </c>
      <c r="AU6200" s="9">
        <v>0</v>
      </c>
      <c r="AV6200" s="9">
        <v>0</v>
      </c>
      <c r="AW6200" s="9">
        <v>0</v>
      </c>
      <c r="AX6200" s="9">
        <v>0</v>
      </c>
      <c r="AY6200" s="9">
        <v>0</v>
      </c>
      <c r="AZ6200" s="9">
        <v>0</v>
      </c>
      <c r="BA6200" s="9">
        <v>0</v>
      </c>
      <c r="BB6200" s="9">
        <v>0</v>
      </c>
      <c r="BC6200" s="9">
        <v>0</v>
      </c>
    </row>
    <row r="6201" spans="2:55" x14ac:dyDescent="0.45">
      <c r="B6201" s="25">
        <v>6194</v>
      </c>
      <c r="D6201" s="9" t="s">
        <v>72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0</v>
      </c>
      <c r="N6201" s="9">
        <v>0</v>
      </c>
      <c r="O6201" s="9">
        <v>0</v>
      </c>
      <c r="P6201" s="9">
        <v>0</v>
      </c>
      <c r="Q6201" s="9">
        <v>0</v>
      </c>
      <c r="R6201" s="9">
        <v>0</v>
      </c>
      <c r="S6201" s="9">
        <v>0</v>
      </c>
      <c r="T6201" s="9">
        <v>0</v>
      </c>
      <c r="U6201" s="9">
        <v>0</v>
      </c>
      <c r="V6201" s="9">
        <v>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  <c r="AC6201" s="9">
        <v>0</v>
      </c>
      <c r="AD6201" s="9">
        <v>0</v>
      </c>
      <c r="AE6201" s="9">
        <v>0</v>
      </c>
      <c r="AF6201" s="9">
        <v>0</v>
      </c>
      <c r="AG6201" s="9">
        <v>0</v>
      </c>
      <c r="AH6201" s="9">
        <v>0</v>
      </c>
      <c r="AI6201" s="9">
        <v>0</v>
      </c>
      <c r="AJ6201" s="9">
        <v>0</v>
      </c>
      <c r="AK6201" s="9">
        <v>0</v>
      </c>
      <c r="AL6201" s="9">
        <v>0</v>
      </c>
      <c r="AM6201" s="9">
        <v>0</v>
      </c>
      <c r="AN6201" s="9">
        <v>0</v>
      </c>
      <c r="AO6201" s="9">
        <v>0</v>
      </c>
      <c r="AP6201" s="9">
        <v>0</v>
      </c>
      <c r="AQ6201" s="9">
        <v>0</v>
      </c>
      <c r="AR6201" s="9">
        <v>0</v>
      </c>
      <c r="AS6201" s="9">
        <v>0</v>
      </c>
      <c r="AT6201" s="9">
        <v>0</v>
      </c>
      <c r="AU6201" s="9">
        <v>0</v>
      </c>
      <c r="AV6201" s="9">
        <v>0</v>
      </c>
      <c r="AW6201" s="9">
        <v>0</v>
      </c>
      <c r="AX6201" s="9">
        <v>0</v>
      </c>
      <c r="AY6201" s="9">
        <v>0</v>
      </c>
      <c r="AZ6201" s="9">
        <v>0</v>
      </c>
      <c r="BA6201" s="9">
        <v>0</v>
      </c>
      <c r="BB6201" s="9">
        <v>0</v>
      </c>
      <c r="BC6201" s="9">
        <v>0</v>
      </c>
    </row>
    <row r="6202" spans="2:55" x14ac:dyDescent="0.45">
      <c r="B6202" s="25">
        <v>6195</v>
      </c>
      <c r="D6202" s="9" t="s">
        <v>73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0</v>
      </c>
      <c r="T6202" s="9">
        <v>0</v>
      </c>
      <c r="U6202" s="9">
        <v>0</v>
      </c>
      <c r="V6202" s="9">
        <v>0</v>
      </c>
      <c r="W6202" s="9">
        <v>0</v>
      </c>
      <c r="X6202" s="9">
        <v>0</v>
      </c>
      <c r="Y6202" s="9">
        <v>0</v>
      </c>
      <c r="Z6202" s="9">
        <v>0</v>
      </c>
      <c r="AA6202" s="9">
        <v>0</v>
      </c>
      <c r="AB6202" s="9">
        <v>0</v>
      </c>
      <c r="AC6202" s="9">
        <v>0</v>
      </c>
      <c r="AD6202" s="9">
        <v>0</v>
      </c>
      <c r="AE6202" s="9">
        <v>0</v>
      </c>
      <c r="AF6202" s="9">
        <v>0</v>
      </c>
      <c r="AG6202" s="9">
        <v>0</v>
      </c>
      <c r="AH6202" s="9">
        <v>0</v>
      </c>
      <c r="AI6202" s="9">
        <v>0</v>
      </c>
      <c r="AJ6202" s="9">
        <v>0</v>
      </c>
      <c r="AK6202" s="9">
        <v>0</v>
      </c>
      <c r="AL6202" s="9">
        <v>0</v>
      </c>
      <c r="AM6202" s="9">
        <v>0</v>
      </c>
      <c r="AN6202" s="9">
        <v>0</v>
      </c>
      <c r="AO6202" s="9">
        <v>0</v>
      </c>
      <c r="AP6202" s="9">
        <v>0</v>
      </c>
      <c r="AQ6202" s="9">
        <v>0</v>
      </c>
      <c r="AR6202" s="9">
        <v>0</v>
      </c>
      <c r="AS6202" s="9">
        <v>0</v>
      </c>
      <c r="AT6202" s="9">
        <v>0</v>
      </c>
      <c r="AU6202" s="9">
        <v>0</v>
      </c>
      <c r="AV6202" s="9">
        <v>0</v>
      </c>
      <c r="AW6202" s="9">
        <v>0</v>
      </c>
      <c r="AX6202" s="9">
        <v>0</v>
      </c>
      <c r="AY6202" s="9">
        <v>0</v>
      </c>
      <c r="AZ6202" s="9">
        <v>0</v>
      </c>
      <c r="BA6202" s="9">
        <v>0</v>
      </c>
      <c r="BB6202" s="9">
        <v>0</v>
      </c>
      <c r="BC6202" s="9">
        <v>0</v>
      </c>
    </row>
    <row r="6203" spans="2:55" x14ac:dyDescent="0.45">
      <c r="B6203" s="25">
        <v>6196</v>
      </c>
      <c r="D6203" s="9" t="s">
        <v>74</v>
      </c>
      <c r="E6203" s="9">
        <v>0</v>
      </c>
      <c r="F6203" s="9">
        <v>0</v>
      </c>
      <c r="G6203" s="9">
        <v>0</v>
      </c>
      <c r="H6203" s="9">
        <v>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0</v>
      </c>
      <c r="R6203" s="9">
        <v>0</v>
      </c>
      <c r="S6203" s="9">
        <v>0</v>
      </c>
      <c r="T6203" s="9">
        <v>0</v>
      </c>
      <c r="U6203" s="9">
        <v>0</v>
      </c>
      <c r="V6203" s="9">
        <v>0</v>
      </c>
      <c r="W6203" s="9">
        <v>0</v>
      </c>
      <c r="X6203" s="9">
        <v>0</v>
      </c>
      <c r="Y6203" s="9">
        <v>0</v>
      </c>
      <c r="Z6203" s="9">
        <v>0</v>
      </c>
      <c r="AA6203" s="9">
        <v>0</v>
      </c>
      <c r="AB6203" s="9">
        <v>0</v>
      </c>
      <c r="AC6203" s="9">
        <v>0</v>
      </c>
      <c r="AD6203" s="9">
        <v>0</v>
      </c>
      <c r="AE6203" s="9">
        <v>0</v>
      </c>
      <c r="AF6203" s="9">
        <v>0</v>
      </c>
      <c r="AG6203" s="9">
        <v>0</v>
      </c>
      <c r="AH6203" s="9">
        <v>0</v>
      </c>
      <c r="AI6203" s="9">
        <v>0</v>
      </c>
      <c r="AJ6203" s="9">
        <v>0</v>
      </c>
      <c r="AK6203" s="9">
        <v>0</v>
      </c>
      <c r="AL6203" s="9">
        <v>0</v>
      </c>
      <c r="AM6203" s="9">
        <v>0</v>
      </c>
      <c r="AN6203" s="9">
        <v>0</v>
      </c>
      <c r="AO6203" s="9">
        <v>0</v>
      </c>
      <c r="AP6203" s="9">
        <v>0</v>
      </c>
      <c r="AQ6203" s="9">
        <v>0</v>
      </c>
      <c r="AR6203" s="9">
        <v>0</v>
      </c>
      <c r="AS6203" s="9">
        <v>0</v>
      </c>
      <c r="AT6203" s="9">
        <v>0</v>
      </c>
      <c r="AU6203" s="9">
        <v>0</v>
      </c>
      <c r="AV6203" s="9">
        <v>0</v>
      </c>
      <c r="AW6203" s="9">
        <v>0</v>
      </c>
      <c r="AX6203" s="9">
        <v>0</v>
      </c>
      <c r="AY6203" s="9">
        <v>0</v>
      </c>
      <c r="AZ6203" s="9">
        <v>0</v>
      </c>
      <c r="BA6203" s="9">
        <v>0</v>
      </c>
      <c r="BB6203" s="9">
        <v>0</v>
      </c>
      <c r="BC6203" s="9">
        <v>0</v>
      </c>
    </row>
    <row r="6204" spans="2:55" x14ac:dyDescent="0.45">
      <c r="B6204" s="25">
        <v>6197</v>
      </c>
      <c r="D6204" s="9" t="s">
        <v>75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  <c r="J6204" s="9">
        <v>0</v>
      </c>
      <c r="K6204" s="9">
        <v>0</v>
      </c>
      <c r="L6204" s="9">
        <v>0</v>
      </c>
      <c r="M6204" s="9">
        <v>0</v>
      </c>
      <c r="N6204" s="9">
        <v>0</v>
      </c>
      <c r="O6204" s="9">
        <v>0</v>
      </c>
      <c r="P6204" s="9">
        <v>0</v>
      </c>
      <c r="Q6204" s="9">
        <v>0</v>
      </c>
      <c r="R6204" s="9">
        <v>0</v>
      </c>
      <c r="S6204" s="9">
        <v>0</v>
      </c>
      <c r="T6204" s="9">
        <v>0</v>
      </c>
      <c r="U6204" s="9">
        <v>0</v>
      </c>
      <c r="V6204" s="9">
        <v>0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  <c r="AC6204" s="9">
        <v>0</v>
      </c>
      <c r="AD6204" s="9">
        <v>0</v>
      </c>
      <c r="AE6204" s="9">
        <v>0</v>
      </c>
      <c r="AF6204" s="9">
        <v>0</v>
      </c>
      <c r="AG6204" s="9">
        <v>0</v>
      </c>
      <c r="AH6204" s="9">
        <v>0</v>
      </c>
      <c r="AI6204" s="9">
        <v>0</v>
      </c>
      <c r="AJ6204" s="9">
        <v>0</v>
      </c>
      <c r="AK6204" s="9">
        <v>0</v>
      </c>
      <c r="AL6204" s="9">
        <v>0</v>
      </c>
      <c r="AM6204" s="9">
        <v>0</v>
      </c>
      <c r="AN6204" s="9">
        <v>0</v>
      </c>
      <c r="AO6204" s="9">
        <v>0</v>
      </c>
      <c r="AP6204" s="9">
        <v>0</v>
      </c>
      <c r="AQ6204" s="9">
        <v>0</v>
      </c>
      <c r="AR6204" s="9">
        <v>0</v>
      </c>
      <c r="AS6204" s="9">
        <v>0</v>
      </c>
      <c r="AT6204" s="9">
        <v>0</v>
      </c>
      <c r="AU6204" s="9">
        <v>0</v>
      </c>
      <c r="AV6204" s="9">
        <v>0</v>
      </c>
      <c r="AW6204" s="9">
        <v>0</v>
      </c>
      <c r="AX6204" s="9">
        <v>0</v>
      </c>
      <c r="AY6204" s="9">
        <v>0</v>
      </c>
      <c r="AZ6204" s="9">
        <v>0</v>
      </c>
      <c r="BA6204" s="9">
        <v>0</v>
      </c>
      <c r="BB6204" s="9">
        <v>0</v>
      </c>
      <c r="BC6204" s="9">
        <v>0</v>
      </c>
    </row>
    <row r="6205" spans="2:55" x14ac:dyDescent="0.45">
      <c r="B6205" s="25">
        <v>6198</v>
      </c>
      <c r="D6205" s="9" t="s">
        <v>76</v>
      </c>
      <c r="E6205" s="9">
        <v>0</v>
      </c>
      <c r="F6205" s="9">
        <v>0</v>
      </c>
      <c r="G6205" s="9">
        <v>0</v>
      </c>
      <c r="H6205" s="9">
        <v>0</v>
      </c>
      <c r="I6205" s="9">
        <v>0</v>
      </c>
      <c r="J6205" s="9">
        <v>0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0</v>
      </c>
      <c r="V6205" s="9">
        <v>0</v>
      </c>
      <c r="W6205" s="9">
        <v>0</v>
      </c>
      <c r="X6205" s="9">
        <v>0</v>
      </c>
      <c r="Y6205" s="9">
        <v>0</v>
      </c>
      <c r="Z6205" s="9">
        <v>0</v>
      </c>
      <c r="AA6205" s="9">
        <v>0</v>
      </c>
      <c r="AB6205" s="9">
        <v>0</v>
      </c>
      <c r="AC6205" s="9">
        <v>0</v>
      </c>
      <c r="AD6205" s="9">
        <v>0</v>
      </c>
      <c r="AE6205" s="9">
        <v>0</v>
      </c>
      <c r="AF6205" s="9">
        <v>0</v>
      </c>
      <c r="AG6205" s="9">
        <v>0</v>
      </c>
      <c r="AH6205" s="9">
        <v>0</v>
      </c>
      <c r="AI6205" s="9">
        <v>0</v>
      </c>
      <c r="AJ6205" s="9">
        <v>0</v>
      </c>
      <c r="AK6205" s="9">
        <v>0</v>
      </c>
      <c r="AL6205" s="9">
        <v>0</v>
      </c>
      <c r="AM6205" s="9">
        <v>0</v>
      </c>
      <c r="AN6205" s="9">
        <v>0</v>
      </c>
      <c r="AO6205" s="9">
        <v>0</v>
      </c>
      <c r="AP6205" s="9">
        <v>0</v>
      </c>
      <c r="AQ6205" s="9">
        <v>0</v>
      </c>
      <c r="AR6205" s="9">
        <v>0</v>
      </c>
      <c r="AS6205" s="9">
        <v>0</v>
      </c>
      <c r="AT6205" s="9">
        <v>0</v>
      </c>
      <c r="AU6205" s="9">
        <v>0</v>
      </c>
      <c r="AV6205" s="9">
        <v>0</v>
      </c>
      <c r="AW6205" s="9">
        <v>0</v>
      </c>
      <c r="AX6205" s="9">
        <v>0</v>
      </c>
      <c r="AY6205" s="9">
        <v>0</v>
      </c>
      <c r="AZ6205" s="9">
        <v>0</v>
      </c>
      <c r="BA6205" s="9">
        <v>0</v>
      </c>
      <c r="BB6205" s="9">
        <v>0</v>
      </c>
      <c r="BC6205" s="9">
        <v>0</v>
      </c>
    </row>
    <row r="6206" spans="2:55" x14ac:dyDescent="0.45">
      <c r="B6206" s="25">
        <v>6199</v>
      </c>
      <c r="D6206" s="9" t="s">
        <v>77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  <c r="J6206" s="9">
        <v>0</v>
      </c>
      <c r="K6206" s="9">
        <v>0</v>
      </c>
      <c r="L6206" s="9">
        <v>0</v>
      </c>
      <c r="M6206" s="9">
        <v>0</v>
      </c>
      <c r="N6206" s="9">
        <v>0</v>
      </c>
      <c r="O6206" s="9">
        <v>0</v>
      </c>
      <c r="P6206" s="9">
        <v>0</v>
      </c>
      <c r="Q6206" s="9">
        <v>0</v>
      </c>
      <c r="R6206" s="9">
        <v>0</v>
      </c>
      <c r="S6206" s="9">
        <v>0</v>
      </c>
      <c r="T6206" s="9">
        <v>0</v>
      </c>
      <c r="U6206" s="9">
        <v>0</v>
      </c>
      <c r="V6206" s="9">
        <v>0</v>
      </c>
      <c r="W6206" s="9">
        <v>0</v>
      </c>
      <c r="X6206" s="9">
        <v>0</v>
      </c>
      <c r="Y6206" s="9">
        <v>0</v>
      </c>
      <c r="Z6206" s="9">
        <v>0</v>
      </c>
      <c r="AA6206" s="9">
        <v>0</v>
      </c>
      <c r="AB6206" s="9">
        <v>0</v>
      </c>
      <c r="AC6206" s="9">
        <v>0</v>
      </c>
      <c r="AD6206" s="9">
        <v>0</v>
      </c>
      <c r="AE6206" s="9">
        <v>0</v>
      </c>
      <c r="AF6206" s="9">
        <v>0</v>
      </c>
      <c r="AG6206" s="9">
        <v>0</v>
      </c>
      <c r="AH6206" s="9">
        <v>0</v>
      </c>
      <c r="AI6206" s="9">
        <v>0</v>
      </c>
      <c r="AJ6206" s="9">
        <v>0</v>
      </c>
      <c r="AK6206" s="9">
        <v>0</v>
      </c>
      <c r="AL6206" s="9">
        <v>0</v>
      </c>
      <c r="AM6206" s="9">
        <v>0</v>
      </c>
      <c r="AN6206" s="9">
        <v>0</v>
      </c>
      <c r="AO6206" s="9">
        <v>0</v>
      </c>
      <c r="AP6206" s="9">
        <v>0</v>
      </c>
      <c r="AQ6206" s="9">
        <v>0</v>
      </c>
      <c r="AR6206" s="9">
        <v>0</v>
      </c>
      <c r="AS6206" s="9">
        <v>0</v>
      </c>
      <c r="AT6206" s="9">
        <v>0</v>
      </c>
      <c r="AU6206" s="9">
        <v>0</v>
      </c>
      <c r="AV6206" s="9">
        <v>0</v>
      </c>
      <c r="AW6206" s="9">
        <v>0</v>
      </c>
      <c r="AX6206" s="9">
        <v>0</v>
      </c>
      <c r="AY6206" s="9">
        <v>0</v>
      </c>
      <c r="AZ6206" s="9">
        <v>0</v>
      </c>
      <c r="BA6206" s="9">
        <v>0</v>
      </c>
      <c r="BB6206" s="9">
        <v>0</v>
      </c>
      <c r="BC6206" s="9">
        <v>0</v>
      </c>
    </row>
    <row r="6207" spans="2:55" x14ac:dyDescent="0.45">
      <c r="B6207" s="25">
        <v>6200</v>
      </c>
      <c r="D6207" s="9" t="s">
        <v>78</v>
      </c>
      <c r="E6207" s="9">
        <v>0</v>
      </c>
      <c r="F6207" s="9">
        <v>0</v>
      </c>
      <c r="G6207" s="9">
        <v>0</v>
      </c>
      <c r="H6207" s="9">
        <v>0</v>
      </c>
      <c r="I6207" s="9">
        <v>0</v>
      </c>
      <c r="J6207" s="9">
        <v>0</v>
      </c>
      <c r="K6207" s="9">
        <v>0</v>
      </c>
      <c r="L6207" s="9">
        <v>0</v>
      </c>
      <c r="M6207" s="9">
        <v>0</v>
      </c>
      <c r="N6207" s="9">
        <v>0</v>
      </c>
      <c r="O6207" s="9">
        <v>0</v>
      </c>
      <c r="P6207" s="9">
        <v>0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0</v>
      </c>
      <c r="X6207" s="9">
        <v>0</v>
      </c>
      <c r="Y6207" s="9">
        <v>0</v>
      </c>
      <c r="Z6207" s="9">
        <v>0</v>
      </c>
      <c r="AA6207" s="9">
        <v>0</v>
      </c>
      <c r="AB6207" s="9">
        <v>0</v>
      </c>
      <c r="AC6207" s="9">
        <v>0</v>
      </c>
      <c r="AD6207" s="9">
        <v>0</v>
      </c>
      <c r="AE6207" s="9">
        <v>0</v>
      </c>
      <c r="AF6207" s="9">
        <v>0</v>
      </c>
      <c r="AG6207" s="9">
        <v>0</v>
      </c>
      <c r="AH6207" s="9">
        <v>0</v>
      </c>
      <c r="AI6207" s="9">
        <v>0</v>
      </c>
      <c r="AJ6207" s="9">
        <v>0</v>
      </c>
      <c r="AK6207" s="9">
        <v>0</v>
      </c>
      <c r="AL6207" s="9">
        <v>0</v>
      </c>
      <c r="AM6207" s="9">
        <v>0</v>
      </c>
      <c r="AN6207" s="9">
        <v>0</v>
      </c>
      <c r="AO6207" s="9">
        <v>0</v>
      </c>
      <c r="AP6207" s="9">
        <v>0</v>
      </c>
      <c r="AQ6207" s="9">
        <v>0</v>
      </c>
      <c r="AR6207" s="9">
        <v>0</v>
      </c>
      <c r="AS6207" s="9">
        <v>0</v>
      </c>
      <c r="AT6207" s="9">
        <v>0</v>
      </c>
      <c r="AU6207" s="9">
        <v>0</v>
      </c>
      <c r="AV6207" s="9">
        <v>0</v>
      </c>
      <c r="AW6207" s="9">
        <v>0</v>
      </c>
      <c r="AX6207" s="9">
        <v>0</v>
      </c>
      <c r="AY6207" s="9">
        <v>0</v>
      </c>
      <c r="AZ6207" s="9">
        <v>0</v>
      </c>
      <c r="BA6207" s="9">
        <v>0</v>
      </c>
      <c r="BB6207" s="9">
        <v>0</v>
      </c>
      <c r="BC6207" s="9">
        <v>0</v>
      </c>
    </row>
    <row r="6208" spans="2:55" x14ac:dyDescent="0.45">
      <c r="B6208" s="25">
        <v>6201</v>
      </c>
      <c r="D6208" s="9" t="s">
        <v>79</v>
      </c>
      <c r="E6208" s="9">
        <v>0</v>
      </c>
      <c r="F6208" s="9">
        <v>0</v>
      </c>
      <c r="G6208" s="9">
        <v>0</v>
      </c>
      <c r="H6208" s="9">
        <v>0</v>
      </c>
      <c r="I6208" s="9">
        <v>0</v>
      </c>
      <c r="J6208" s="9">
        <v>0</v>
      </c>
      <c r="K6208" s="9">
        <v>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0</v>
      </c>
      <c r="R6208" s="9">
        <v>0</v>
      </c>
      <c r="S6208" s="9">
        <v>0</v>
      </c>
      <c r="T6208" s="9">
        <v>0</v>
      </c>
      <c r="U6208" s="9">
        <v>0</v>
      </c>
      <c r="V6208" s="9">
        <v>0</v>
      </c>
      <c r="W6208" s="9">
        <v>0</v>
      </c>
      <c r="X6208" s="9">
        <v>0</v>
      </c>
      <c r="Y6208" s="9">
        <v>0</v>
      </c>
      <c r="Z6208" s="9">
        <v>0</v>
      </c>
      <c r="AA6208" s="9">
        <v>0</v>
      </c>
      <c r="AB6208" s="9">
        <v>0</v>
      </c>
      <c r="AC6208" s="9">
        <v>0</v>
      </c>
      <c r="AD6208" s="9">
        <v>0</v>
      </c>
      <c r="AE6208" s="9">
        <v>0</v>
      </c>
      <c r="AF6208" s="9">
        <v>0</v>
      </c>
      <c r="AG6208" s="9">
        <v>0</v>
      </c>
      <c r="AH6208" s="9">
        <v>0</v>
      </c>
      <c r="AI6208" s="9">
        <v>0</v>
      </c>
      <c r="AJ6208" s="9">
        <v>0</v>
      </c>
      <c r="AK6208" s="9">
        <v>0</v>
      </c>
      <c r="AL6208" s="9">
        <v>0</v>
      </c>
      <c r="AM6208" s="9">
        <v>0</v>
      </c>
      <c r="AN6208" s="9">
        <v>0</v>
      </c>
      <c r="AO6208" s="9">
        <v>0</v>
      </c>
      <c r="AP6208" s="9">
        <v>0</v>
      </c>
      <c r="AQ6208" s="9">
        <v>0</v>
      </c>
      <c r="AR6208" s="9">
        <v>0</v>
      </c>
      <c r="AS6208" s="9">
        <v>0</v>
      </c>
      <c r="AT6208" s="9">
        <v>0</v>
      </c>
      <c r="AU6208" s="9">
        <v>0</v>
      </c>
      <c r="AV6208" s="9">
        <v>0</v>
      </c>
      <c r="AW6208" s="9">
        <v>0</v>
      </c>
      <c r="AX6208" s="9">
        <v>0</v>
      </c>
      <c r="AY6208" s="9">
        <v>0</v>
      </c>
      <c r="AZ6208" s="9">
        <v>0</v>
      </c>
      <c r="BA6208" s="9">
        <v>0</v>
      </c>
      <c r="BB6208" s="9">
        <v>0</v>
      </c>
      <c r="BC6208" s="9">
        <v>0</v>
      </c>
    </row>
    <row r="6209" spans="2:55" x14ac:dyDescent="0.45">
      <c r="B6209" s="25">
        <v>6202</v>
      </c>
      <c r="D6209" s="9" t="s">
        <v>80</v>
      </c>
      <c r="E6209" s="9">
        <v>0</v>
      </c>
      <c r="F6209" s="9">
        <v>0</v>
      </c>
      <c r="G6209" s="9">
        <v>0</v>
      </c>
      <c r="H6209" s="9">
        <v>0</v>
      </c>
      <c r="I6209" s="9">
        <v>0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0</v>
      </c>
      <c r="P6209" s="9">
        <v>0</v>
      </c>
      <c r="Q6209" s="9">
        <v>0</v>
      </c>
      <c r="R6209" s="9">
        <v>0</v>
      </c>
      <c r="S6209" s="9">
        <v>0</v>
      </c>
      <c r="T6209" s="9">
        <v>0</v>
      </c>
      <c r="U6209" s="9">
        <v>0</v>
      </c>
      <c r="V6209" s="9">
        <v>0</v>
      </c>
      <c r="W6209" s="9">
        <v>0</v>
      </c>
      <c r="X6209" s="9">
        <v>0</v>
      </c>
      <c r="Y6209" s="9">
        <v>0</v>
      </c>
      <c r="Z6209" s="9">
        <v>0</v>
      </c>
      <c r="AA6209" s="9">
        <v>0</v>
      </c>
      <c r="AB6209" s="9">
        <v>0</v>
      </c>
      <c r="AC6209" s="9">
        <v>0</v>
      </c>
      <c r="AD6209" s="9">
        <v>0</v>
      </c>
      <c r="AE6209" s="9">
        <v>0</v>
      </c>
      <c r="AF6209" s="9">
        <v>0</v>
      </c>
      <c r="AG6209" s="9">
        <v>0</v>
      </c>
      <c r="AH6209" s="9">
        <v>0</v>
      </c>
      <c r="AI6209" s="9">
        <v>0</v>
      </c>
      <c r="AJ6209" s="9">
        <v>0</v>
      </c>
      <c r="AK6209" s="9">
        <v>0</v>
      </c>
      <c r="AL6209" s="9">
        <v>0</v>
      </c>
      <c r="AM6209" s="9">
        <v>0</v>
      </c>
      <c r="AN6209" s="9">
        <v>0</v>
      </c>
      <c r="AO6209" s="9">
        <v>0</v>
      </c>
      <c r="AP6209" s="9">
        <v>0</v>
      </c>
      <c r="AQ6209" s="9">
        <v>0</v>
      </c>
      <c r="AR6209" s="9">
        <v>0</v>
      </c>
      <c r="AS6209" s="9">
        <v>0</v>
      </c>
      <c r="AT6209" s="9">
        <v>0</v>
      </c>
      <c r="AU6209" s="9">
        <v>0</v>
      </c>
      <c r="AV6209" s="9">
        <v>0</v>
      </c>
      <c r="AW6209" s="9">
        <v>0</v>
      </c>
      <c r="AX6209" s="9">
        <v>0</v>
      </c>
      <c r="AY6209" s="9">
        <v>0</v>
      </c>
      <c r="AZ6209" s="9">
        <v>0</v>
      </c>
      <c r="BA6209" s="9">
        <v>0</v>
      </c>
      <c r="BB6209" s="9">
        <v>0</v>
      </c>
      <c r="BC6209" s="9">
        <v>0</v>
      </c>
    </row>
    <row r="6210" spans="2:55" x14ac:dyDescent="0.45">
      <c r="B6210" s="25">
        <v>6203</v>
      </c>
      <c r="D6210" s="9" t="s">
        <v>81</v>
      </c>
      <c r="E6210" s="9">
        <v>0</v>
      </c>
      <c r="F6210" s="9">
        <v>0</v>
      </c>
      <c r="G6210" s="9">
        <v>0</v>
      </c>
      <c r="H6210" s="9">
        <v>0</v>
      </c>
      <c r="I6210" s="9">
        <v>0</v>
      </c>
      <c r="J6210" s="9">
        <v>0</v>
      </c>
      <c r="K6210" s="9">
        <v>0</v>
      </c>
      <c r="L6210" s="9">
        <v>0</v>
      </c>
      <c r="M6210" s="9">
        <v>0</v>
      </c>
      <c r="N6210" s="9">
        <v>0</v>
      </c>
      <c r="O6210" s="9">
        <v>0</v>
      </c>
      <c r="P6210" s="9">
        <v>0</v>
      </c>
      <c r="Q6210" s="9">
        <v>0</v>
      </c>
      <c r="R6210" s="9">
        <v>0</v>
      </c>
      <c r="S6210" s="9">
        <v>0</v>
      </c>
      <c r="T6210" s="9">
        <v>0</v>
      </c>
      <c r="U6210" s="9">
        <v>0</v>
      </c>
      <c r="V6210" s="9">
        <v>0</v>
      </c>
      <c r="W6210" s="9">
        <v>0</v>
      </c>
      <c r="X6210" s="9">
        <v>0</v>
      </c>
      <c r="Y6210" s="9">
        <v>0</v>
      </c>
      <c r="Z6210" s="9">
        <v>0</v>
      </c>
      <c r="AA6210" s="9">
        <v>0</v>
      </c>
      <c r="AB6210" s="9">
        <v>0</v>
      </c>
      <c r="AC6210" s="9">
        <v>0</v>
      </c>
      <c r="AD6210" s="9">
        <v>0</v>
      </c>
      <c r="AE6210" s="9">
        <v>0</v>
      </c>
      <c r="AF6210" s="9">
        <v>0</v>
      </c>
      <c r="AG6210" s="9">
        <v>0</v>
      </c>
      <c r="AH6210" s="9">
        <v>0</v>
      </c>
      <c r="AI6210" s="9">
        <v>0</v>
      </c>
      <c r="AJ6210" s="9">
        <v>0</v>
      </c>
      <c r="AK6210" s="9">
        <v>0</v>
      </c>
      <c r="AL6210" s="9">
        <v>0</v>
      </c>
      <c r="AM6210" s="9">
        <v>0</v>
      </c>
      <c r="AN6210" s="9">
        <v>0</v>
      </c>
      <c r="AO6210" s="9">
        <v>0</v>
      </c>
      <c r="AP6210" s="9">
        <v>0</v>
      </c>
      <c r="AQ6210" s="9">
        <v>0</v>
      </c>
      <c r="AR6210" s="9">
        <v>0</v>
      </c>
      <c r="AS6210" s="9">
        <v>0</v>
      </c>
      <c r="AT6210" s="9">
        <v>0</v>
      </c>
      <c r="AU6210" s="9">
        <v>0</v>
      </c>
      <c r="AV6210" s="9">
        <v>0</v>
      </c>
      <c r="AW6210" s="9">
        <v>0</v>
      </c>
      <c r="AX6210" s="9">
        <v>0</v>
      </c>
      <c r="AY6210" s="9">
        <v>0</v>
      </c>
      <c r="AZ6210" s="9">
        <v>0</v>
      </c>
      <c r="BA6210" s="9">
        <v>0</v>
      </c>
      <c r="BB6210" s="9">
        <v>0</v>
      </c>
      <c r="BC6210" s="9">
        <v>0</v>
      </c>
    </row>
    <row r="6211" spans="2:55" x14ac:dyDescent="0.45">
      <c r="B6211" s="25">
        <v>6204</v>
      </c>
      <c r="D6211" s="9" t="s">
        <v>82</v>
      </c>
      <c r="E6211" s="9">
        <v>0</v>
      </c>
      <c r="F6211" s="9">
        <v>0</v>
      </c>
      <c r="G6211" s="9">
        <v>4</v>
      </c>
      <c r="H6211" s="9">
        <v>0</v>
      </c>
      <c r="I6211" s="9">
        <v>0</v>
      </c>
      <c r="J6211" s="9">
        <v>0</v>
      </c>
      <c r="K6211" s="9">
        <v>0</v>
      </c>
      <c r="L6211" s="9">
        <v>0</v>
      </c>
      <c r="M6211" s="9">
        <v>0</v>
      </c>
      <c r="N6211" s="9">
        <v>0</v>
      </c>
      <c r="O6211" s="9">
        <v>0</v>
      </c>
      <c r="P6211" s="9">
        <v>0</v>
      </c>
      <c r="Q6211" s="9">
        <v>0</v>
      </c>
      <c r="R6211" s="9">
        <v>0</v>
      </c>
      <c r="S6211" s="9">
        <v>0</v>
      </c>
      <c r="T6211" s="9">
        <v>0</v>
      </c>
      <c r="U6211" s="9">
        <v>0</v>
      </c>
      <c r="V6211" s="9">
        <v>0</v>
      </c>
      <c r="W6211" s="9">
        <v>0</v>
      </c>
      <c r="X6211" s="9">
        <v>0</v>
      </c>
      <c r="Y6211" s="9">
        <v>0</v>
      </c>
      <c r="Z6211" s="9">
        <v>0</v>
      </c>
      <c r="AA6211" s="9">
        <v>0</v>
      </c>
      <c r="AB6211" s="9">
        <v>0</v>
      </c>
      <c r="AC6211" s="9">
        <v>0</v>
      </c>
      <c r="AD6211" s="9">
        <v>0</v>
      </c>
      <c r="AE6211" s="9">
        <v>0</v>
      </c>
      <c r="AF6211" s="9">
        <v>0</v>
      </c>
      <c r="AG6211" s="9">
        <v>0</v>
      </c>
      <c r="AH6211" s="9">
        <v>0</v>
      </c>
      <c r="AI6211" s="9">
        <v>0</v>
      </c>
      <c r="AJ6211" s="9">
        <v>0</v>
      </c>
      <c r="AK6211" s="9">
        <v>0</v>
      </c>
      <c r="AL6211" s="9">
        <v>0</v>
      </c>
      <c r="AM6211" s="9">
        <v>0</v>
      </c>
      <c r="AN6211" s="9">
        <v>0</v>
      </c>
      <c r="AO6211" s="9">
        <v>0</v>
      </c>
      <c r="AP6211" s="9">
        <v>0</v>
      </c>
      <c r="AQ6211" s="9">
        <v>0</v>
      </c>
      <c r="AR6211" s="9">
        <v>0</v>
      </c>
      <c r="AS6211" s="9">
        <v>0</v>
      </c>
      <c r="AT6211" s="9">
        <v>0</v>
      </c>
      <c r="AU6211" s="9">
        <v>0</v>
      </c>
      <c r="AV6211" s="9">
        <v>0</v>
      </c>
      <c r="AW6211" s="9">
        <v>0</v>
      </c>
      <c r="AX6211" s="9">
        <v>0</v>
      </c>
      <c r="AY6211" s="9">
        <v>0</v>
      </c>
      <c r="AZ6211" s="9">
        <v>0</v>
      </c>
      <c r="BA6211" s="9">
        <v>0</v>
      </c>
      <c r="BB6211" s="9">
        <v>0</v>
      </c>
      <c r="BC6211" s="9">
        <v>0</v>
      </c>
    </row>
    <row r="6212" spans="2:55" x14ac:dyDescent="0.45">
      <c r="B6212" s="25">
        <v>6205</v>
      </c>
      <c r="D6212" s="9" t="s">
        <v>83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  <c r="J6212" s="9">
        <v>0</v>
      </c>
      <c r="K6212" s="9">
        <v>0</v>
      </c>
      <c r="L6212" s="9">
        <v>0</v>
      </c>
      <c r="M6212" s="9">
        <v>0</v>
      </c>
      <c r="N6212" s="9">
        <v>0</v>
      </c>
      <c r="O6212" s="9">
        <v>0</v>
      </c>
      <c r="P6212" s="9">
        <v>0</v>
      </c>
      <c r="Q6212" s="9">
        <v>0</v>
      </c>
      <c r="R6212" s="9">
        <v>0</v>
      </c>
      <c r="S6212" s="9">
        <v>0</v>
      </c>
      <c r="T6212" s="9">
        <v>0</v>
      </c>
      <c r="U6212" s="9">
        <v>0</v>
      </c>
      <c r="V6212" s="9">
        <v>0</v>
      </c>
      <c r="W6212" s="9">
        <v>0</v>
      </c>
      <c r="X6212" s="9">
        <v>0</v>
      </c>
      <c r="Y6212" s="9">
        <v>0</v>
      </c>
      <c r="Z6212" s="9">
        <v>0</v>
      </c>
      <c r="AA6212" s="9">
        <v>0</v>
      </c>
      <c r="AB6212" s="9">
        <v>0</v>
      </c>
      <c r="AC6212" s="9">
        <v>0</v>
      </c>
      <c r="AD6212" s="9">
        <v>0</v>
      </c>
      <c r="AE6212" s="9">
        <v>0</v>
      </c>
      <c r="AF6212" s="9">
        <v>0</v>
      </c>
      <c r="AG6212" s="9">
        <v>0</v>
      </c>
      <c r="AH6212" s="9">
        <v>0</v>
      </c>
      <c r="AI6212" s="9">
        <v>0</v>
      </c>
      <c r="AJ6212" s="9">
        <v>0</v>
      </c>
      <c r="AK6212" s="9">
        <v>0</v>
      </c>
      <c r="AL6212" s="9">
        <v>0</v>
      </c>
      <c r="AM6212" s="9">
        <v>0</v>
      </c>
      <c r="AN6212" s="9">
        <v>0</v>
      </c>
      <c r="AO6212" s="9">
        <v>0</v>
      </c>
      <c r="AP6212" s="9">
        <v>0</v>
      </c>
      <c r="AQ6212" s="9">
        <v>0</v>
      </c>
      <c r="AR6212" s="9">
        <v>0</v>
      </c>
      <c r="AS6212" s="9">
        <v>0</v>
      </c>
      <c r="AT6212" s="9">
        <v>0</v>
      </c>
      <c r="AU6212" s="9">
        <v>0</v>
      </c>
      <c r="AV6212" s="9">
        <v>0</v>
      </c>
      <c r="AW6212" s="9">
        <v>0</v>
      </c>
      <c r="AX6212" s="9">
        <v>0</v>
      </c>
      <c r="AY6212" s="9">
        <v>0</v>
      </c>
      <c r="AZ6212" s="9">
        <v>0</v>
      </c>
      <c r="BA6212" s="9">
        <v>0</v>
      </c>
      <c r="BB6212" s="9">
        <v>0</v>
      </c>
      <c r="BC6212" s="9">
        <v>0</v>
      </c>
    </row>
    <row r="6213" spans="2:55" x14ac:dyDescent="0.45">
      <c r="B6213" s="25">
        <v>6206</v>
      </c>
      <c r="D6213" s="9" t="s">
        <v>84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>
        <v>0</v>
      </c>
      <c r="S6213" s="9">
        <v>0</v>
      </c>
      <c r="T6213" s="9">
        <v>0</v>
      </c>
      <c r="U6213" s="9">
        <v>0</v>
      </c>
      <c r="V6213" s="9">
        <v>0</v>
      </c>
      <c r="W6213" s="9">
        <v>0</v>
      </c>
      <c r="X6213" s="9">
        <v>0</v>
      </c>
      <c r="Y6213" s="9">
        <v>0</v>
      </c>
      <c r="Z6213" s="9">
        <v>0</v>
      </c>
      <c r="AA6213" s="9">
        <v>0</v>
      </c>
      <c r="AB6213" s="9">
        <v>0</v>
      </c>
      <c r="AC6213" s="9">
        <v>0</v>
      </c>
      <c r="AD6213" s="9">
        <v>0</v>
      </c>
      <c r="AE6213" s="9">
        <v>0</v>
      </c>
      <c r="AF6213" s="9">
        <v>0</v>
      </c>
      <c r="AG6213" s="9">
        <v>0</v>
      </c>
      <c r="AH6213" s="9">
        <v>0</v>
      </c>
      <c r="AI6213" s="9">
        <v>0</v>
      </c>
      <c r="AJ6213" s="9">
        <v>0</v>
      </c>
      <c r="AK6213" s="9">
        <v>0</v>
      </c>
      <c r="AL6213" s="9">
        <v>0</v>
      </c>
      <c r="AM6213" s="9">
        <v>0</v>
      </c>
      <c r="AN6213" s="9">
        <v>0</v>
      </c>
      <c r="AO6213" s="9">
        <v>0</v>
      </c>
      <c r="AP6213" s="9">
        <v>0</v>
      </c>
      <c r="AQ6213" s="9">
        <v>0</v>
      </c>
      <c r="AR6213" s="9">
        <v>0</v>
      </c>
      <c r="AS6213" s="9">
        <v>0</v>
      </c>
      <c r="AT6213" s="9">
        <v>0</v>
      </c>
      <c r="AU6213" s="9">
        <v>0</v>
      </c>
      <c r="AV6213" s="9">
        <v>0</v>
      </c>
      <c r="AW6213" s="9">
        <v>0</v>
      </c>
      <c r="AX6213" s="9">
        <v>0</v>
      </c>
      <c r="AY6213" s="9">
        <v>0</v>
      </c>
      <c r="AZ6213" s="9">
        <v>0</v>
      </c>
      <c r="BA6213" s="9">
        <v>0</v>
      </c>
      <c r="BB6213" s="9">
        <v>0</v>
      </c>
      <c r="BC6213" s="9">
        <v>0</v>
      </c>
    </row>
    <row r="6214" spans="2:55" x14ac:dyDescent="0.45">
      <c r="B6214" s="25">
        <v>6207</v>
      </c>
      <c r="D6214" s="9" t="s">
        <v>85</v>
      </c>
      <c r="E6214" s="9">
        <v>0</v>
      </c>
      <c r="F6214" s="9">
        <v>0</v>
      </c>
      <c r="G6214" s="9">
        <v>0</v>
      </c>
      <c r="H6214" s="9">
        <v>0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0</v>
      </c>
      <c r="R6214" s="9">
        <v>0</v>
      </c>
      <c r="S6214" s="9">
        <v>0</v>
      </c>
      <c r="T6214" s="9">
        <v>0</v>
      </c>
      <c r="U6214" s="9">
        <v>0</v>
      </c>
      <c r="V6214" s="9">
        <v>0</v>
      </c>
      <c r="W6214" s="9">
        <v>0</v>
      </c>
      <c r="X6214" s="9">
        <v>0</v>
      </c>
      <c r="Y6214" s="9">
        <v>0</v>
      </c>
      <c r="Z6214" s="9">
        <v>0</v>
      </c>
      <c r="AA6214" s="9">
        <v>0</v>
      </c>
      <c r="AB6214" s="9">
        <v>0</v>
      </c>
      <c r="AC6214" s="9">
        <v>0</v>
      </c>
      <c r="AD6214" s="9">
        <v>0</v>
      </c>
      <c r="AE6214" s="9">
        <v>0</v>
      </c>
      <c r="AF6214" s="9">
        <v>0</v>
      </c>
      <c r="AG6214" s="9">
        <v>0</v>
      </c>
      <c r="AH6214" s="9">
        <v>0</v>
      </c>
      <c r="AI6214" s="9">
        <v>0</v>
      </c>
      <c r="AJ6214" s="9">
        <v>0</v>
      </c>
      <c r="AK6214" s="9">
        <v>0</v>
      </c>
      <c r="AL6214" s="9">
        <v>0</v>
      </c>
      <c r="AM6214" s="9">
        <v>0</v>
      </c>
      <c r="AN6214" s="9">
        <v>0</v>
      </c>
      <c r="AO6214" s="9">
        <v>0</v>
      </c>
      <c r="AP6214" s="9">
        <v>0</v>
      </c>
      <c r="AQ6214" s="9">
        <v>0</v>
      </c>
      <c r="AR6214" s="9">
        <v>0</v>
      </c>
      <c r="AS6214" s="9">
        <v>0</v>
      </c>
      <c r="AT6214" s="9">
        <v>0</v>
      </c>
      <c r="AU6214" s="9">
        <v>0</v>
      </c>
      <c r="AV6214" s="9">
        <v>0</v>
      </c>
      <c r="AW6214" s="9">
        <v>0</v>
      </c>
      <c r="AX6214" s="9">
        <v>0</v>
      </c>
      <c r="AY6214" s="9">
        <v>0</v>
      </c>
      <c r="AZ6214" s="9">
        <v>0</v>
      </c>
      <c r="BA6214" s="9">
        <v>0</v>
      </c>
      <c r="BB6214" s="9">
        <v>0</v>
      </c>
      <c r="BC6214" s="9">
        <v>0</v>
      </c>
    </row>
    <row r="6215" spans="2:55" x14ac:dyDescent="0.45">
      <c r="B6215" s="25">
        <v>6208</v>
      </c>
      <c r="D6215" s="9" t="s">
        <v>86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>
        <v>0</v>
      </c>
      <c r="S6215" s="9">
        <v>0</v>
      </c>
      <c r="T6215" s="9">
        <v>0</v>
      </c>
      <c r="U6215" s="9">
        <v>0</v>
      </c>
      <c r="V6215" s="9">
        <v>0</v>
      </c>
      <c r="W6215" s="9">
        <v>0</v>
      </c>
      <c r="X6215" s="9">
        <v>0</v>
      </c>
      <c r="Y6215" s="9">
        <v>0</v>
      </c>
      <c r="Z6215" s="9">
        <v>0</v>
      </c>
      <c r="AA6215" s="9">
        <v>0</v>
      </c>
      <c r="AB6215" s="9">
        <v>0</v>
      </c>
      <c r="AC6215" s="9">
        <v>0</v>
      </c>
      <c r="AD6215" s="9">
        <v>0</v>
      </c>
      <c r="AE6215" s="9">
        <v>0</v>
      </c>
      <c r="AF6215" s="9">
        <v>0</v>
      </c>
      <c r="AG6215" s="9">
        <v>0</v>
      </c>
      <c r="AH6215" s="9">
        <v>0</v>
      </c>
      <c r="AI6215" s="9">
        <v>0</v>
      </c>
      <c r="AJ6215" s="9">
        <v>0</v>
      </c>
      <c r="AK6215" s="9">
        <v>0</v>
      </c>
      <c r="AL6215" s="9">
        <v>0</v>
      </c>
      <c r="AM6215" s="9">
        <v>0</v>
      </c>
      <c r="AN6215" s="9">
        <v>0</v>
      </c>
      <c r="AO6215" s="9">
        <v>0</v>
      </c>
      <c r="AP6215" s="9">
        <v>0</v>
      </c>
      <c r="AQ6215" s="9">
        <v>0</v>
      </c>
      <c r="AR6215" s="9">
        <v>0</v>
      </c>
      <c r="AS6215" s="9">
        <v>0</v>
      </c>
      <c r="AT6215" s="9">
        <v>0</v>
      </c>
      <c r="AU6215" s="9">
        <v>0</v>
      </c>
      <c r="AV6215" s="9">
        <v>0</v>
      </c>
      <c r="AW6215" s="9">
        <v>0</v>
      </c>
      <c r="AX6215" s="9">
        <v>0</v>
      </c>
      <c r="AY6215" s="9">
        <v>0</v>
      </c>
      <c r="AZ6215" s="9">
        <v>0</v>
      </c>
      <c r="BA6215" s="9">
        <v>0</v>
      </c>
      <c r="BB6215" s="9">
        <v>0</v>
      </c>
      <c r="BC6215" s="9">
        <v>0</v>
      </c>
    </row>
    <row r="6216" spans="2:55" x14ac:dyDescent="0.45">
      <c r="B6216" s="25">
        <v>6209</v>
      </c>
      <c r="D6216" s="9" t="s">
        <v>87</v>
      </c>
      <c r="E6216" s="9">
        <v>0</v>
      </c>
      <c r="F6216" s="9">
        <v>0</v>
      </c>
      <c r="G6216" s="9">
        <v>0</v>
      </c>
      <c r="H6216" s="9">
        <v>0</v>
      </c>
      <c r="I6216" s="9">
        <v>0</v>
      </c>
      <c r="J6216" s="9">
        <v>0</v>
      </c>
      <c r="K6216" s="9">
        <v>0</v>
      </c>
      <c r="L6216" s="9">
        <v>0</v>
      </c>
      <c r="M6216" s="9">
        <v>0</v>
      </c>
      <c r="N6216" s="9">
        <v>0</v>
      </c>
      <c r="O6216" s="9">
        <v>0</v>
      </c>
      <c r="P6216" s="9">
        <v>0</v>
      </c>
      <c r="Q6216" s="9">
        <v>0</v>
      </c>
      <c r="R6216" s="9">
        <v>0</v>
      </c>
      <c r="S6216" s="9">
        <v>0</v>
      </c>
      <c r="T6216" s="9">
        <v>0</v>
      </c>
      <c r="U6216" s="9">
        <v>0</v>
      </c>
      <c r="V6216" s="9">
        <v>0</v>
      </c>
      <c r="W6216" s="9">
        <v>0</v>
      </c>
      <c r="X6216" s="9">
        <v>0</v>
      </c>
      <c r="Y6216" s="9">
        <v>0</v>
      </c>
      <c r="Z6216" s="9">
        <v>0</v>
      </c>
      <c r="AA6216" s="9">
        <v>0</v>
      </c>
      <c r="AB6216" s="9">
        <v>0</v>
      </c>
      <c r="AC6216" s="9">
        <v>0</v>
      </c>
      <c r="AD6216" s="9">
        <v>0</v>
      </c>
      <c r="AE6216" s="9">
        <v>0</v>
      </c>
      <c r="AF6216" s="9">
        <v>0</v>
      </c>
      <c r="AG6216" s="9">
        <v>0</v>
      </c>
      <c r="AH6216" s="9">
        <v>0</v>
      </c>
      <c r="AI6216" s="9">
        <v>0</v>
      </c>
      <c r="AJ6216" s="9">
        <v>0</v>
      </c>
      <c r="AK6216" s="9">
        <v>0</v>
      </c>
      <c r="AL6216" s="9">
        <v>0</v>
      </c>
      <c r="AM6216" s="9">
        <v>0</v>
      </c>
      <c r="AN6216" s="9">
        <v>0</v>
      </c>
      <c r="AO6216" s="9">
        <v>0</v>
      </c>
      <c r="AP6216" s="9">
        <v>0</v>
      </c>
      <c r="AQ6216" s="9">
        <v>0</v>
      </c>
      <c r="AR6216" s="9">
        <v>0</v>
      </c>
      <c r="AS6216" s="9">
        <v>0</v>
      </c>
      <c r="AT6216" s="9">
        <v>0</v>
      </c>
      <c r="AU6216" s="9">
        <v>0</v>
      </c>
      <c r="AV6216" s="9">
        <v>0</v>
      </c>
      <c r="AW6216" s="9">
        <v>0</v>
      </c>
      <c r="AX6216" s="9">
        <v>0</v>
      </c>
      <c r="AY6216" s="9">
        <v>0</v>
      </c>
      <c r="AZ6216" s="9">
        <v>0</v>
      </c>
      <c r="BA6216" s="9">
        <v>0</v>
      </c>
      <c r="BB6216" s="9">
        <v>0</v>
      </c>
      <c r="BC6216" s="9">
        <v>0</v>
      </c>
    </row>
    <row r="6217" spans="2:55" x14ac:dyDescent="0.45">
      <c r="B6217" s="25">
        <v>6210</v>
      </c>
      <c r="D6217" s="9" t="s">
        <v>88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  <c r="AC6217" s="9">
        <v>0</v>
      </c>
      <c r="AD6217" s="9">
        <v>0</v>
      </c>
      <c r="AE6217" s="9">
        <v>0</v>
      </c>
      <c r="AF6217" s="9">
        <v>0</v>
      </c>
      <c r="AG6217" s="9">
        <v>0</v>
      </c>
      <c r="AH6217" s="9">
        <v>0</v>
      </c>
      <c r="AI6217" s="9">
        <v>0</v>
      </c>
      <c r="AJ6217" s="9">
        <v>0</v>
      </c>
      <c r="AK6217" s="9">
        <v>0</v>
      </c>
      <c r="AL6217" s="9">
        <v>0</v>
      </c>
      <c r="AM6217" s="9">
        <v>0</v>
      </c>
      <c r="AN6217" s="9">
        <v>0</v>
      </c>
      <c r="AO6217" s="9">
        <v>0</v>
      </c>
      <c r="AP6217" s="9">
        <v>0</v>
      </c>
      <c r="AQ6217" s="9">
        <v>0</v>
      </c>
      <c r="AR6217" s="9">
        <v>0</v>
      </c>
      <c r="AS6217" s="9">
        <v>0</v>
      </c>
      <c r="AT6217" s="9">
        <v>0</v>
      </c>
      <c r="AU6217" s="9">
        <v>0</v>
      </c>
      <c r="AV6217" s="9">
        <v>0</v>
      </c>
      <c r="AW6217" s="9">
        <v>0</v>
      </c>
      <c r="AX6217" s="9">
        <v>0</v>
      </c>
      <c r="AY6217" s="9">
        <v>0</v>
      </c>
      <c r="AZ6217" s="9">
        <v>0</v>
      </c>
      <c r="BA6217" s="9">
        <v>0</v>
      </c>
      <c r="BB6217" s="9">
        <v>0</v>
      </c>
      <c r="BC6217" s="9">
        <v>0</v>
      </c>
    </row>
    <row r="6218" spans="2:55" x14ac:dyDescent="0.45">
      <c r="B6218" s="25">
        <v>6211</v>
      </c>
      <c r="D6218" s="9" t="s">
        <v>89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0</v>
      </c>
      <c r="N6218" s="9">
        <v>0</v>
      </c>
      <c r="O6218" s="9">
        <v>0</v>
      </c>
      <c r="P6218" s="9">
        <v>0</v>
      </c>
      <c r="Q6218" s="9">
        <v>0</v>
      </c>
      <c r="R6218" s="9">
        <v>0</v>
      </c>
      <c r="S6218" s="9">
        <v>0</v>
      </c>
      <c r="T6218" s="9">
        <v>0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  <c r="AC6218" s="9">
        <v>0</v>
      </c>
      <c r="AD6218" s="9">
        <v>0</v>
      </c>
      <c r="AE6218" s="9">
        <v>0</v>
      </c>
      <c r="AF6218" s="9">
        <v>0</v>
      </c>
      <c r="AG6218" s="9">
        <v>0</v>
      </c>
      <c r="AH6218" s="9">
        <v>0</v>
      </c>
      <c r="AI6218" s="9">
        <v>0</v>
      </c>
      <c r="AJ6218" s="9">
        <v>0</v>
      </c>
      <c r="AK6218" s="9">
        <v>0</v>
      </c>
      <c r="AL6218" s="9">
        <v>0</v>
      </c>
      <c r="AM6218" s="9">
        <v>0</v>
      </c>
      <c r="AN6218" s="9">
        <v>0</v>
      </c>
      <c r="AO6218" s="9">
        <v>0</v>
      </c>
      <c r="AP6218" s="9">
        <v>0</v>
      </c>
      <c r="AQ6218" s="9">
        <v>0</v>
      </c>
      <c r="AR6218" s="9">
        <v>0</v>
      </c>
      <c r="AS6218" s="9">
        <v>0</v>
      </c>
      <c r="AT6218" s="9">
        <v>0</v>
      </c>
      <c r="AU6218" s="9">
        <v>0</v>
      </c>
      <c r="AV6218" s="9">
        <v>0</v>
      </c>
      <c r="AW6218" s="9">
        <v>0</v>
      </c>
      <c r="AX6218" s="9">
        <v>0</v>
      </c>
      <c r="AY6218" s="9">
        <v>0</v>
      </c>
      <c r="AZ6218" s="9">
        <v>0</v>
      </c>
      <c r="BA6218" s="9">
        <v>0</v>
      </c>
      <c r="BB6218" s="9">
        <v>0</v>
      </c>
      <c r="BC6218" s="9">
        <v>0</v>
      </c>
    </row>
    <row r="6219" spans="2:55" x14ac:dyDescent="0.45">
      <c r="B6219" s="25">
        <v>6212</v>
      </c>
      <c r="D6219" s="9" t="s">
        <v>90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13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0</v>
      </c>
      <c r="V6219" s="9">
        <v>0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3</v>
      </c>
      <c r="AC6219" s="9">
        <v>0</v>
      </c>
      <c r="AD6219" s="9">
        <v>0</v>
      </c>
      <c r="AE6219" s="9">
        <v>0</v>
      </c>
      <c r="AF6219" s="9">
        <v>0</v>
      </c>
      <c r="AG6219" s="9">
        <v>0</v>
      </c>
      <c r="AH6219" s="9">
        <v>0</v>
      </c>
      <c r="AI6219" s="9">
        <v>0</v>
      </c>
      <c r="AJ6219" s="9">
        <v>0</v>
      </c>
      <c r="AK6219" s="9">
        <v>0</v>
      </c>
      <c r="AL6219" s="9">
        <v>0</v>
      </c>
      <c r="AM6219" s="9">
        <v>0</v>
      </c>
      <c r="AN6219" s="9">
        <v>0</v>
      </c>
      <c r="AO6219" s="9">
        <v>0</v>
      </c>
      <c r="AP6219" s="9">
        <v>0</v>
      </c>
      <c r="AQ6219" s="9">
        <v>0</v>
      </c>
      <c r="AR6219" s="9">
        <v>0</v>
      </c>
      <c r="AS6219" s="9">
        <v>0</v>
      </c>
      <c r="AT6219" s="9">
        <v>0</v>
      </c>
      <c r="AU6219" s="9">
        <v>0</v>
      </c>
      <c r="AV6219" s="9">
        <v>0</v>
      </c>
      <c r="AW6219" s="9">
        <v>0</v>
      </c>
      <c r="AX6219" s="9">
        <v>0</v>
      </c>
      <c r="AY6219" s="9">
        <v>0</v>
      </c>
      <c r="AZ6219" s="9">
        <v>0</v>
      </c>
      <c r="BA6219" s="9">
        <v>0</v>
      </c>
      <c r="BB6219" s="9">
        <v>0</v>
      </c>
      <c r="BC6219" s="9">
        <v>0</v>
      </c>
    </row>
    <row r="6220" spans="2:55" x14ac:dyDescent="0.45">
      <c r="B6220" s="25">
        <v>6213</v>
      </c>
      <c r="D6220" s="9" t="s">
        <v>91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0</v>
      </c>
      <c r="N6220" s="9">
        <v>0</v>
      </c>
      <c r="O6220" s="9">
        <v>0</v>
      </c>
      <c r="P6220" s="9">
        <v>0</v>
      </c>
      <c r="Q6220" s="9">
        <v>0</v>
      </c>
      <c r="R6220" s="9">
        <v>0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0</v>
      </c>
      <c r="Z6220" s="9">
        <v>0</v>
      </c>
      <c r="AA6220" s="9">
        <v>0</v>
      </c>
      <c r="AB6220" s="9">
        <v>0</v>
      </c>
      <c r="AC6220" s="9">
        <v>0</v>
      </c>
      <c r="AD6220" s="9">
        <v>0</v>
      </c>
      <c r="AE6220" s="9">
        <v>0</v>
      </c>
      <c r="AF6220" s="9">
        <v>0</v>
      </c>
      <c r="AG6220" s="9">
        <v>0</v>
      </c>
      <c r="AH6220" s="9">
        <v>0</v>
      </c>
      <c r="AI6220" s="9">
        <v>0</v>
      </c>
      <c r="AJ6220" s="9">
        <v>0</v>
      </c>
      <c r="AK6220" s="9">
        <v>0</v>
      </c>
      <c r="AL6220" s="9">
        <v>0</v>
      </c>
      <c r="AM6220" s="9">
        <v>0</v>
      </c>
      <c r="AN6220" s="9">
        <v>0</v>
      </c>
      <c r="AO6220" s="9">
        <v>0</v>
      </c>
      <c r="AP6220" s="9">
        <v>0</v>
      </c>
      <c r="AQ6220" s="9">
        <v>0</v>
      </c>
      <c r="AR6220" s="9">
        <v>0</v>
      </c>
      <c r="AS6220" s="9">
        <v>0</v>
      </c>
      <c r="AT6220" s="9">
        <v>0</v>
      </c>
      <c r="AU6220" s="9">
        <v>0</v>
      </c>
      <c r="AV6220" s="9">
        <v>0</v>
      </c>
      <c r="AW6220" s="9">
        <v>0</v>
      </c>
      <c r="AX6220" s="9">
        <v>0</v>
      </c>
      <c r="AY6220" s="9">
        <v>0</v>
      </c>
      <c r="AZ6220" s="9">
        <v>0</v>
      </c>
      <c r="BA6220" s="9">
        <v>0</v>
      </c>
      <c r="BB6220" s="9">
        <v>0</v>
      </c>
      <c r="BC6220" s="9">
        <v>0</v>
      </c>
    </row>
    <row r="6221" spans="2:55" x14ac:dyDescent="0.45">
      <c r="B6221" s="25">
        <v>6214</v>
      </c>
      <c r="D6221" s="9" t="s">
        <v>92</v>
      </c>
      <c r="E6221" s="9">
        <v>0</v>
      </c>
      <c r="F6221" s="9">
        <v>0</v>
      </c>
      <c r="G6221" s="9">
        <v>0</v>
      </c>
      <c r="H6221" s="9">
        <v>0</v>
      </c>
      <c r="I6221" s="9">
        <v>0</v>
      </c>
      <c r="J6221" s="9">
        <v>0</v>
      </c>
      <c r="K6221" s="9">
        <v>0</v>
      </c>
      <c r="L6221" s="9">
        <v>0</v>
      </c>
      <c r="M6221" s="9">
        <v>0</v>
      </c>
      <c r="N6221" s="9">
        <v>0</v>
      </c>
      <c r="O6221" s="9">
        <v>0</v>
      </c>
      <c r="P6221" s="9">
        <v>0</v>
      </c>
      <c r="Q6221" s="9">
        <v>0</v>
      </c>
      <c r="R6221" s="9">
        <v>0</v>
      </c>
      <c r="S6221" s="9">
        <v>0</v>
      </c>
      <c r="T6221" s="9">
        <v>0</v>
      </c>
      <c r="U6221" s="9">
        <v>0</v>
      </c>
      <c r="V6221" s="9">
        <v>0</v>
      </c>
      <c r="W6221" s="9">
        <v>0</v>
      </c>
      <c r="X6221" s="9">
        <v>0</v>
      </c>
      <c r="Y6221" s="9">
        <v>0</v>
      </c>
      <c r="Z6221" s="9">
        <v>0</v>
      </c>
      <c r="AA6221" s="9">
        <v>0</v>
      </c>
      <c r="AB6221" s="9">
        <v>0</v>
      </c>
      <c r="AC6221" s="9">
        <v>0</v>
      </c>
      <c r="AD6221" s="9">
        <v>0</v>
      </c>
      <c r="AE6221" s="9">
        <v>0</v>
      </c>
      <c r="AF6221" s="9">
        <v>0</v>
      </c>
      <c r="AG6221" s="9">
        <v>0</v>
      </c>
      <c r="AH6221" s="9">
        <v>0</v>
      </c>
      <c r="AI6221" s="9">
        <v>0</v>
      </c>
      <c r="AJ6221" s="9">
        <v>0</v>
      </c>
      <c r="AK6221" s="9">
        <v>0</v>
      </c>
      <c r="AL6221" s="9">
        <v>0</v>
      </c>
      <c r="AM6221" s="9">
        <v>0</v>
      </c>
      <c r="AN6221" s="9">
        <v>0</v>
      </c>
      <c r="AO6221" s="9">
        <v>0</v>
      </c>
      <c r="AP6221" s="9">
        <v>0</v>
      </c>
      <c r="AQ6221" s="9">
        <v>0</v>
      </c>
      <c r="AR6221" s="9">
        <v>0</v>
      </c>
      <c r="AS6221" s="9">
        <v>0</v>
      </c>
      <c r="AT6221" s="9">
        <v>0</v>
      </c>
      <c r="AU6221" s="9">
        <v>0</v>
      </c>
      <c r="AV6221" s="9">
        <v>0</v>
      </c>
      <c r="AW6221" s="9">
        <v>0</v>
      </c>
      <c r="AX6221" s="9">
        <v>0</v>
      </c>
      <c r="AY6221" s="9">
        <v>0</v>
      </c>
      <c r="AZ6221" s="9">
        <v>0</v>
      </c>
      <c r="BA6221" s="9">
        <v>0</v>
      </c>
      <c r="BB6221" s="9">
        <v>0</v>
      </c>
      <c r="BC6221" s="9">
        <v>0</v>
      </c>
    </row>
    <row r="6222" spans="2:55" x14ac:dyDescent="0.45">
      <c r="B6222" s="25">
        <v>6215</v>
      </c>
      <c r="D6222" s="9" t="s">
        <v>93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0</v>
      </c>
      <c r="N6222" s="9">
        <v>0</v>
      </c>
      <c r="O6222" s="9">
        <v>0</v>
      </c>
      <c r="P6222" s="9">
        <v>0</v>
      </c>
      <c r="Q6222" s="9">
        <v>0</v>
      </c>
      <c r="R6222" s="9">
        <v>0</v>
      </c>
      <c r="S6222" s="9">
        <v>0</v>
      </c>
      <c r="T6222" s="9">
        <v>0</v>
      </c>
      <c r="U6222" s="9">
        <v>0</v>
      </c>
      <c r="V6222" s="9">
        <v>0</v>
      </c>
      <c r="W6222" s="9">
        <v>0</v>
      </c>
      <c r="X6222" s="9">
        <v>0</v>
      </c>
      <c r="Y6222" s="9">
        <v>0</v>
      </c>
      <c r="Z6222" s="9">
        <v>0</v>
      </c>
      <c r="AA6222" s="9">
        <v>0</v>
      </c>
      <c r="AB6222" s="9">
        <v>0</v>
      </c>
      <c r="AC6222" s="9">
        <v>0</v>
      </c>
      <c r="AD6222" s="9">
        <v>0</v>
      </c>
      <c r="AE6222" s="9">
        <v>0</v>
      </c>
      <c r="AF6222" s="9">
        <v>0</v>
      </c>
      <c r="AG6222" s="9">
        <v>0</v>
      </c>
      <c r="AH6222" s="9">
        <v>0</v>
      </c>
      <c r="AI6222" s="9">
        <v>0</v>
      </c>
      <c r="AJ6222" s="9">
        <v>0</v>
      </c>
      <c r="AK6222" s="9">
        <v>0</v>
      </c>
      <c r="AL6222" s="9">
        <v>0</v>
      </c>
      <c r="AM6222" s="9">
        <v>0</v>
      </c>
      <c r="AN6222" s="9">
        <v>0</v>
      </c>
      <c r="AO6222" s="9">
        <v>0</v>
      </c>
      <c r="AP6222" s="9">
        <v>0</v>
      </c>
      <c r="AQ6222" s="9">
        <v>0</v>
      </c>
      <c r="AR6222" s="9">
        <v>0</v>
      </c>
      <c r="AS6222" s="9">
        <v>0</v>
      </c>
      <c r="AT6222" s="9">
        <v>0</v>
      </c>
      <c r="AU6222" s="9">
        <v>0</v>
      </c>
      <c r="AV6222" s="9">
        <v>0</v>
      </c>
      <c r="AW6222" s="9">
        <v>0</v>
      </c>
      <c r="AX6222" s="9">
        <v>0</v>
      </c>
      <c r="AY6222" s="9">
        <v>0</v>
      </c>
      <c r="AZ6222" s="9">
        <v>0</v>
      </c>
      <c r="BA6222" s="9">
        <v>0</v>
      </c>
      <c r="BB6222" s="9">
        <v>0</v>
      </c>
      <c r="BC6222" s="9">
        <v>0</v>
      </c>
    </row>
    <row r="6223" spans="2:55" x14ac:dyDescent="0.45">
      <c r="B6223" s="25">
        <v>6216</v>
      </c>
      <c r="D6223" s="9" t="s">
        <v>94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0</v>
      </c>
      <c r="P6223" s="9">
        <v>0</v>
      </c>
      <c r="Q6223" s="9">
        <v>0</v>
      </c>
      <c r="R6223" s="9">
        <v>0</v>
      </c>
      <c r="S6223" s="9">
        <v>0</v>
      </c>
      <c r="T6223" s="9">
        <v>0</v>
      </c>
      <c r="U6223" s="9">
        <v>0</v>
      </c>
      <c r="V6223" s="9">
        <v>0</v>
      </c>
      <c r="W6223" s="9">
        <v>0</v>
      </c>
      <c r="X6223" s="9">
        <v>0</v>
      </c>
      <c r="Y6223" s="9">
        <v>0</v>
      </c>
      <c r="Z6223" s="9">
        <v>0</v>
      </c>
      <c r="AA6223" s="9">
        <v>0</v>
      </c>
      <c r="AB6223" s="9">
        <v>0</v>
      </c>
      <c r="AC6223" s="9">
        <v>0</v>
      </c>
      <c r="AD6223" s="9">
        <v>0</v>
      </c>
      <c r="AE6223" s="9">
        <v>0</v>
      </c>
      <c r="AF6223" s="9">
        <v>0</v>
      </c>
      <c r="AG6223" s="9">
        <v>0</v>
      </c>
      <c r="AH6223" s="9">
        <v>0</v>
      </c>
      <c r="AI6223" s="9">
        <v>0</v>
      </c>
      <c r="AJ6223" s="9">
        <v>0</v>
      </c>
      <c r="AK6223" s="9">
        <v>0</v>
      </c>
      <c r="AL6223" s="9">
        <v>0</v>
      </c>
      <c r="AM6223" s="9">
        <v>0</v>
      </c>
      <c r="AN6223" s="9">
        <v>0</v>
      </c>
      <c r="AO6223" s="9">
        <v>0</v>
      </c>
      <c r="AP6223" s="9">
        <v>0</v>
      </c>
      <c r="AQ6223" s="9">
        <v>0</v>
      </c>
      <c r="AR6223" s="9">
        <v>0</v>
      </c>
      <c r="AS6223" s="9">
        <v>0</v>
      </c>
      <c r="AT6223" s="9">
        <v>0</v>
      </c>
      <c r="AU6223" s="9">
        <v>0</v>
      </c>
      <c r="AV6223" s="9">
        <v>0</v>
      </c>
      <c r="AW6223" s="9">
        <v>0</v>
      </c>
      <c r="AX6223" s="9">
        <v>0</v>
      </c>
      <c r="AY6223" s="9">
        <v>0</v>
      </c>
      <c r="AZ6223" s="9">
        <v>0</v>
      </c>
      <c r="BA6223" s="9">
        <v>0</v>
      </c>
      <c r="BB6223" s="9">
        <v>0</v>
      </c>
      <c r="BC6223" s="9">
        <v>0</v>
      </c>
    </row>
    <row r="6224" spans="2:55" x14ac:dyDescent="0.45">
      <c r="B6224" s="25">
        <v>6217</v>
      </c>
      <c r="D6224" s="9" t="s">
        <v>95</v>
      </c>
      <c r="E6224" s="9">
        <v>0</v>
      </c>
      <c r="F6224" s="9">
        <v>0</v>
      </c>
      <c r="G6224" s="9">
        <v>0</v>
      </c>
      <c r="H6224" s="9">
        <v>0</v>
      </c>
      <c r="I6224" s="9">
        <v>0</v>
      </c>
      <c r="J6224" s="9">
        <v>0</v>
      </c>
      <c r="K6224" s="9">
        <v>0</v>
      </c>
      <c r="L6224" s="9">
        <v>0</v>
      </c>
      <c r="M6224" s="9">
        <v>0</v>
      </c>
      <c r="N6224" s="9">
        <v>0</v>
      </c>
      <c r="O6224" s="9">
        <v>0</v>
      </c>
      <c r="P6224" s="9">
        <v>0</v>
      </c>
      <c r="Q6224" s="9">
        <v>0</v>
      </c>
      <c r="R6224" s="9">
        <v>0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0</v>
      </c>
      <c r="Z6224" s="9">
        <v>0</v>
      </c>
      <c r="AA6224" s="9">
        <v>0</v>
      </c>
      <c r="AB6224" s="9">
        <v>0</v>
      </c>
      <c r="AC6224" s="9">
        <v>0</v>
      </c>
      <c r="AD6224" s="9">
        <v>0</v>
      </c>
      <c r="AE6224" s="9">
        <v>0</v>
      </c>
      <c r="AF6224" s="9">
        <v>0</v>
      </c>
      <c r="AG6224" s="9">
        <v>0</v>
      </c>
      <c r="AH6224" s="9">
        <v>0</v>
      </c>
      <c r="AI6224" s="9">
        <v>0</v>
      </c>
      <c r="AJ6224" s="9">
        <v>0</v>
      </c>
      <c r="AK6224" s="9">
        <v>0</v>
      </c>
      <c r="AL6224" s="9">
        <v>0</v>
      </c>
      <c r="AM6224" s="9">
        <v>0</v>
      </c>
      <c r="AN6224" s="9">
        <v>0</v>
      </c>
      <c r="AO6224" s="9">
        <v>0</v>
      </c>
      <c r="AP6224" s="9">
        <v>0</v>
      </c>
      <c r="AQ6224" s="9">
        <v>0</v>
      </c>
      <c r="AR6224" s="9">
        <v>0</v>
      </c>
      <c r="AS6224" s="9">
        <v>0</v>
      </c>
      <c r="AT6224" s="9">
        <v>0</v>
      </c>
      <c r="AU6224" s="9">
        <v>0</v>
      </c>
      <c r="AV6224" s="9">
        <v>0</v>
      </c>
      <c r="AW6224" s="9">
        <v>0</v>
      </c>
      <c r="AX6224" s="9">
        <v>0</v>
      </c>
      <c r="AY6224" s="9">
        <v>0</v>
      </c>
      <c r="AZ6224" s="9">
        <v>0</v>
      </c>
      <c r="BA6224" s="9">
        <v>0</v>
      </c>
      <c r="BB6224" s="9">
        <v>0</v>
      </c>
      <c r="BC6224" s="9">
        <v>0</v>
      </c>
    </row>
    <row r="6225" spans="2:55" x14ac:dyDescent="0.45">
      <c r="B6225" s="25">
        <v>6218</v>
      </c>
      <c r="D6225" s="9" t="s">
        <v>96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>
        <v>0</v>
      </c>
      <c r="S6225" s="9">
        <v>0</v>
      </c>
      <c r="T6225" s="9">
        <v>0</v>
      </c>
      <c r="U6225" s="9">
        <v>0</v>
      </c>
      <c r="V6225" s="9">
        <v>0</v>
      </c>
      <c r="W6225" s="9">
        <v>0</v>
      </c>
      <c r="X6225" s="9">
        <v>0</v>
      </c>
      <c r="Y6225" s="9">
        <v>0</v>
      </c>
      <c r="Z6225" s="9">
        <v>0</v>
      </c>
      <c r="AA6225" s="9">
        <v>0</v>
      </c>
      <c r="AB6225" s="9">
        <v>0</v>
      </c>
      <c r="AC6225" s="9">
        <v>0</v>
      </c>
      <c r="AD6225" s="9">
        <v>0</v>
      </c>
      <c r="AE6225" s="9">
        <v>0</v>
      </c>
      <c r="AF6225" s="9">
        <v>0</v>
      </c>
      <c r="AG6225" s="9">
        <v>0</v>
      </c>
      <c r="AH6225" s="9">
        <v>0</v>
      </c>
      <c r="AI6225" s="9">
        <v>0</v>
      </c>
      <c r="AJ6225" s="9">
        <v>0</v>
      </c>
      <c r="AK6225" s="9">
        <v>0</v>
      </c>
      <c r="AL6225" s="9">
        <v>0</v>
      </c>
      <c r="AM6225" s="9">
        <v>0</v>
      </c>
      <c r="AN6225" s="9">
        <v>0</v>
      </c>
      <c r="AO6225" s="9">
        <v>0</v>
      </c>
      <c r="AP6225" s="9">
        <v>0</v>
      </c>
      <c r="AQ6225" s="9">
        <v>0</v>
      </c>
      <c r="AR6225" s="9">
        <v>0</v>
      </c>
      <c r="AS6225" s="9">
        <v>0</v>
      </c>
      <c r="AT6225" s="9">
        <v>0</v>
      </c>
      <c r="AU6225" s="9">
        <v>0</v>
      </c>
      <c r="AV6225" s="9">
        <v>0</v>
      </c>
      <c r="AW6225" s="9">
        <v>0</v>
      </c>
      <c r="AX6225" s="9">
        <v>0</v>
      </c>
      <c r="AY6225" s="9">
        <v>0</v>
      </c>
      <c r="AZ6225" s="9">
        <v>0</v>
      </c>
      <c r="BA6225" s="9">
        <v>0</v>
      </c>
      <c r="BB6225" s="9">
        <v>0</v>
      </c>
      <c r="BC6225" s="9">
        <v>0</v>
      </c>
    </row>
    <row r="6226" spans="2:55" x14ac:dyDescent="0.45">
      <c r="B6226" s="25">
        <v>6219</v>
      </c>
      <c r="D6226" s="9" t="s">
        <v>97</v>
      </c>
      <c r="E6226" s="9">
        <v>0</v>
      </c>
      <c r="F6226" s="9">
        <v>0</v>
      </c>
      <c r="G6226" s="9">
        <v>0</v>
      </c>
      <c r="H6226" s="9">
        <v>0</v>
      </c>
      <c r="I6226" s="9">
        <v>0</v>
      </c>
      <c r="J6226" s="9">
        <v>0</v>
      </c>
      <c r="K6226" s="9">
        <v>0</v>
      </c>
      <c r="L6226" s="9">
        <v>0</v>
      </c>
      <c r="M6226" s="9">
        <v>0</v>
      </c>
      <c r="N6226" s="9">
        <v>0</v>
      </c>
      <c r="O6226" s="9">
        <v>0</v>
      </c>
      <c r="P6226" s="9">
        <v>0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  <c r="AC6226" s="9">
        <v>0</v>
      </c>
      <c r="AD6226" s="9">
        <v>0</v>
      </c>
      <c r="AE6226" s="9">
        <v>0</v>
      </c>
      <c r="AF6226" s="9">
        <v>0</v>
      </c>
      <c r="AG6226" s="9">
        <v>0</v>
      </c>
      <c r="AH6226" s="9">
        <v>0</v>
      </c>
      <c r="AI6226" s="9">
        <v>0</v>
      </c>
      <c r="AJ6226" s="9">
        <v>0</v>
      </c>
      <c r="AK6226" s="9">
        <v>0</v>
      </c>
      <c r="AL6226" s="9">
        <v>0</v>
      </c>
      <c r="AM6226" s="9">
        <v>0</v>
      </c>
      <c r="AN6226" s="9">
        <v>0</v>
      </c>
      <c r="AO6226" s="9">
        <v>0</v>
      </c>
      <c r="AP6226" s="9">
        <v>0</v>
      </c>
      <c r="AQ6226" s="9">
        <v>0</v>
      </c>
      <c r="AR6226" s="9">
        <v>0</v>
      </c>
      <c r="AS6226" s="9">
        <v>0</v>
      </c>
      <c r="AT6226" s="9">
        <v>0</v>
      </c>
      <c r="AU6226" s="9">
        <v>0</v>
      </c>
      <c r="AV6226" s="9">
        <v>0</v>
      </c>
      <c r="AW6226" s="9">
        <v>0</v>
      </c>
      <c r="AX6226" s="9">
        <v>0</v>
      </c>
      <c r="AY6226" s="9">
        <v>0</v>
      </c>
      <c r="AZ6226" s="9">
        <v>0</v>
      </c>
      <c r="BA6226" s="9">
        <v>0</v>
      </c>
      <c r="BB6226" s="9">
        <v>0</v>
      </c>
      <c r="BC6226" s="9">
        <v>0</v>
      </c>
    </row>
    <row r="6227" spans="2:55" x14ac:dyDescent="0.45">
      <c r="B6227" s="25">
        <v>6220</v>
      </c>
      <c r="D6227" s="9" t="s">
        <v>98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  <c r="J6227" s="9">
        <v>0</v>
      </c>
      <c r="K6227" s="9">
        <v>0</v>
      </c>
      <c r="L6227" s="9">
        <v>0</v>
      </c>
      <c r="M6227" s="9">
        <v>0</v>
      </c>
      <c r="N6227" s="9">
        <v>0</v>
      </c>
      <c r="O6227" s="9">
        <v>0</v>
      </c>
      <c r="P6227" s="9">
        <v>0</v>
      </c>
      <c r="Q6227" s="9">
        <v>0</v>
      </c>
      <c r="R6227" s="9">
        <v>0</v>
      </c>
      <c r="S6227" s="9">
        <v>0</v>
      </c>
      <c r="T6227" s="9">
        <v>0</v>
      </c>
      <c r="U6227" s="9">
        <v>0</v>
      </c>
      <c r="V6227" s="9">
        <v>0</v>
      </c>
      <c r="W6227" s="9">
        <v>0</v>
      </c>
      <c r="X6227" s="9">
        <v>0</v>
      </c>
      <c r="Y6227" s="9">
        <v>0</v>
      </c>
      <c r="Z6227" s="9">
        <v>0</v>
      </c>
      <c r="AA6227" s="9">
        <v>0</v>
      </c>
      <c r="AB6227" s="9">
        <v>0</v>
      </c>
      <c r="AC6227" s="9">
        <v>0</v>
      </c>
      <c r="AD6227" s="9">
        <v>0</v>
      </c>
      <c r="AE6227" s="9">
        <v>0</v>
      </c>
      <c r="AF6227" s="9">
        <v>0</v>
      </c>
      <c r="AG6227" s="9">
        <v>0</v>
      </c>
      <c r="AH6227" s="9">
        <v>0</v>
      </c>
      <c r="AI6227" s="9">
        <v>0</v>
      </c>
      <c r="AJ6227" s="9">
        <v>0</v>
      </c>
      <c r="AK6227" s="9">
        <v>0</v>
      </c>
      <c r="AL6227" s="9">
        <v>0</v>
      </c>
      <c r="AM6227" s="9">
        <v>0</v>
      </c>
      <c r="AN6227" s="9">
        <v>0</v>
      </c>
      <c r="AO6227" s="9">
        <v>0</v>
      </c>
      <c r="AP6227" s="9">
        <v>0</v>
      </c>
      <c r="AQ6227" s="9">
        <v>0</v>
      </c>
      <c r="AR6227" s="9">
        <v>0</v>
      </c>
      <c r="AS6227" s="9">
        <v>0</v>
      </c>
      <c r="AT6227" s="9">
        <v>0</v>
      </c>
      <c r="AU6227" s="9">
        <v>0</v>
      </c>
      <c r="AV6227" s="9">
        <v>0</v>
      </c>
      <c r="AW6227" s="9">
        <v>0</v>
      </c>
      <c r="AX6227" s="9">
        <v>0</v>
      </c>
      <c r="AY6227" s="9">
        <v>0</v>
      </c>
      <c r="AZ6227" s="9">
        <v>0</v>
      </c>
      <c r="BA6227" s="9">
        <v>0</v>
      </c>
      <c r="BB6227" s="9">
        <v>0</v>
      </c>
      <c r="BC6227" s="9">
        <v>0</v>
      </c>
    </row>
    <row r="6228" spans="2:55" x14ac:dyDescent="0.45">
      <c r="B6228" s="25">
        <v>6221</v>
      </c>
      <c r="D6228" s="9" t="s">
        <v>99</v>
      </c>
      <c r="E6228" s="9">
        <v>0</v>
      </c>
      <c r="F6228" s="9">
        <v>0</v>
      </c>
      <c r="G6228" s="9">
        <v>0</v>
      </c>
      <c r="H6228" s="9">
        <v>0</v>
      </c>
      <c r="I6228" s="9">
        <v>0</v>
      </c>
      <c r="J6228" s="9">
        <v>0</v>
      </c>
      <c r="K6228" s="9">
        <v>0</v>
      </c>
      <c r="L6228" s="9">
        <v>0</v>
      </c>
      <c r="M6228" s="9">
        <v>0</v>
      </c>
      <c r="N6228" s="9">
        <v>0</v>
      </c>
      <c r="O6228" s="9">
        <v>0</v>
      </c>
      <c r="P6228" s="9">
        <v>0</v>
      </c>
      <c r="Q6228" s="9">
        <v>0</v>
      </c>
      <c r="R6228" s="9">
        <v>0</v>
      </c>
      <c r="S6228" s="9">
        <v>0</v>
      </c>
      <c r="T6228" s="9">
        <v>0</v>
      </c>
      <c r="U6228" s="9">
        <v>0</v>
      </c>
      <c r="V6228" s="9">
        <v>0</v>
      </c>
      <c r="W6228" s="9">
        <v>0</v>
      </c>
      <c r="X6228" s="9">
        <v>0</v>
      </c>
      <c r="Y6228" s="9">
        <v>0</v>
      </c>
      <c r="Z6228" s="9">
        <v>0</v>
      </c>
      <c r="AA6228" s="9">
        <v>0</v>
      </c>
      <c r="AB6228" s="9">
        <v>0</v>
      </c>
      <c r="AC6228" s="9">
        <v>0</v>
      </c>
      <c r="AD6228" s="9">
        <v>0</v>
      </c>
      <c r="AE6228" s="9">
        <v>0</v>
      </c>
      <c r="AF6228" s="9">
        <v>0</v>
      </c>
      <c r="AG6228" s="9">
        <v>0</v>
      </c>
      <c r="AH6228" s="9">
        <v>0</v>
      </c>
      <c r="AI6228" s="9">
        <v>0</v>
      </c>
      <c r="AJ6228" s="9">
        <v>0</v>
      </c>
      <c r="AK6228" s="9">
        <v>0</v>
      </c>
      <c r="AL6228" s="9">
        <v>0</v>
      </c>
      <c r="AM6228" s="9">
        <v>0</v>
      </c>
      <c r="AN6228" s="9">
        <v>0</v>
      </c>
      <c r="AO6228" s="9">
        <v>0</v>
      </c>
      <c r="AP6228" s="9">
        <v>0</v>
      </c>
      <c r="AQ6228" s="9">
        <v>0</v>
      </c>
      <c r="AR6228" s="9">
        <v>0</v>
      </c>
      <c r="AS6228" s="9">
        <v>0</v>
      </c>
      <c r="AT6228" s="9">
        <v>0</v>
      </c>
      <c r="AU6228" s="9">
        <v>0</v>
      </c>
      <c r="AV6228" s="9">
        <v>0</v>
      </c>
      <c r="AW6228" s="9">
        <v>0</v>
      </c>
      <c r="AX6228" s="9">
        <v>0</v>
      </c>
      <c r="AY6228" s="9">
        <v>0</v>
      </c>
      <c r="AZ6228" s="9">
        <v>0</v>
      </c>
      <c r="BA6228" s="9">
        <v>0</v>
      </c>
      <c r="BB6228" s="9">
        <v>0</v>
      </c>
      <c r="BC6228" s="9">
        <v>0</v>
      </c>
    </row>
    <row r="6229" spans="2:55" x14ac:dyDescent="0.45">
      <c r="B6229" s="25">
        <v>6222</v>
      </c>
      <c r="D6229" s="9" t="s">
        <v>100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  <c r="Q6229" s="9">
        <v>0</v>
      </c>
      <c r="R6229" s="9">
        <v>0</v>
      </c>
      <c r="S6229" s="9">
        <v>0</v>
      </c>
      <c r="T6229" s="9">
        <v>0</v>
      </c>
      <c r="U6229" s="9">
        <v>0</v>
      </c>
      <c r="V6229" s="9">
        <v>0</v>
      </c>
      <c r="W6229" s="9">
        <v>0</v>
      </c>
      <c r="X6229" s="9">
        <v>0</v>
      </c>
      <c r="Y6229" s="9">
        <v>0</v>
      </c>
      <c r="Z6229" s="9">
        <v>0</v>
      </c>
      <c r="AA6229" s="9">
        <v>0</v>
      </c>
      <c r="AB6229" s="9">
        <v>0</v>
      </c>
      <c r="AC6229" s="9">
        <v>0</v>
      </c>
      <c r="AD6229" s="9">
        <v>0</v>
      </c>
      <c r="AE6229" s="9">
        <v>0</v>
      </c>
      <c r="AF6229" s="9">
        <v>0</v>
      </c>
      <c r="AG6229" s="9">
        <v>0</v>
      </c>
      <c r="AH6229" s="9">
        <v>0</v>
      </c>
      <c r="AI6229" s="9">
        <v>0</v>
      </c>
      <c r="AJ6229" s="9">
        <v>0</v>
      </c>
      <c r="AK6229" s="9">
        <v>0</v>
      </c>
      <c r="AL6229" s="9">
        <v>0</v>
      </c>
      <c r="AM6229" s="9">
        <v>0</v>
      </c>
      <c r="AN6229" s="9">
        <v>0</v>
      </c>
      <c r="AO6229" s="9">
        <v>0</v>
      </c>
      <c r="AP6229" s="9">
        <v>0</v>
      </c>
      <c r="AQ6229" s="9">
        <v>0</v>
      </c>
      <c r="AR6229" s="9">
        <v>0</v>
      </c>
      <c r="AS6229" s="9">
        <v>0</v>
      </c>
      <c r="AT6229" s="9">
        <v>0</v>
      </c>
      <c r="AU6229" s="9">
        <v>0</v>
      </c>
      <c r="AV6229" s="9">
        <v>0</v>
      </c>
      <c r="AW6229" s="9">
        <v>0</v>
      </c>
      <c r="AX6229" s="9">
        <v>0</v>
      </c>
      <c r="AY6229" s="9">
        <v>0</v>
      </c>
      <c r="AZ6229" s="9">
        <v>0</v>
      </c>
      <c r="BA6229" s="9">
        <v>0</v>
      </c>
      <c r="BB6229" s="9">
        <v>0</v>
      </c>
      <c r="BC6229" s="9">
        <v>0</v>
      </c>
    </row>
    <row r="6230" spans="2:55" x14ac:dyDescent="0.45">
      <c r="B6230" s="25">
        <v>6223</v>
      </c>
      <c r="D6230" s="9" t="s">
        <v>101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  <c r="J6230" s="9">
        <v>0</v>
      </c>
      <c r="K6230" s="9">
        <v>0</v>
      </c>
      <c r="L6230" s="9">
        <v>0</v>
      </c>
      <c r="M6230" s="9">
        <v>0</v>
      </c>
      <c r="N6230" s="9">
        <v>0</v>
      </c>
      <c r="O6230" s="9">
        <v>0</v>
      </c>
      <c r="P6230" s="9">
        <v>0</v>
      </c>
      <c r="Q6230" s="9">
        <v>0</v>
      </c>
      <c r="R6230" s="9">
        <v>0</v>
      </c>
      <c r="S6230" s="9">
        <v>0</v>
      </c>
      <c r="T6230" s="9">
        <v>0</v>
      </c>
      <c r="U6230" s="9">
        <v>0</v>
      </c>
      <c r="V6230" s="9">
        <v>0</v>
      </c>
      <c r="W6230" s="9">
        <v>0</v>
      </c>
      <c r="X6230" s="9">
        <v>0</v>
      </c>
      <c r="Y6230" s="9">
        <v>0</v>
      </c>
      <c r="Z6230" s="9">
        <v>0</v>
      </c>
      <c r="AA6230" s="9">
        <v>0</v>
      </c>
      <c r="AB6230" s="9">
        <v>0</v>
      </c>
      <c r="AC6230" s="9">
        <v>0</v>
      </c>
      <c r="AD6230" s="9">
        <v>0</v>
      </c>
      <c r="AE6230" s="9">
        <v>0</v>
      </c>
      <c r="AF6230" s="9">
        <v>0</v>
      </c>
      <c r="AG6230" s="9">
        <v>0</v>
      </c>
      <c r="AH6230" s="9">
        <v>0</v>
      </c>
      <c r="AI6230" s="9">
        <v>0</v>
      </c>
      <c r="AJ6230" s="9">
        <v>0</v>
      </c>
      <c r="AK6230" s="9">
        <v>0</v>
      </c>
      <c r="AL6230" s="9">
        <v>0</v>
      </c>
      <c r="AM6230" s="9">
        <v>0</v>
      </c>
      <c r="AN6230" s="9">
        <v>0</v>
      </c>
      <c r="AO6230" s="9">
        <v>0</v>
      </c>
      <c r="AP6230" s="9">
        <v>0</v>
      </c>
      <c r="AQ6230" s="9">
        <v>0</v>
      </c>
      <c r="AR6230" s="9">
        <v>0</v>
      </c>
      <c r="AS6230" s="9">
        <v>0</v>
      </c>
      <c r="AT6230" s="9">
        <v>0</v>
      </c>
      <c r="AU6230" s="9">
        <v>0</v>
      </c>
      <c r="AV6230" s="9">
        <v>0</v>
      </c>
      <c r="AW6230" s="9">
        <v>0</v>
      </c>
      <c r="AX6230" s="9">
        <v>0</v>
      </c>
      <c r="AY6230" s="9">
        <v>0</v>
      </c>
      <c r="AZ6230" s="9">
        <v>0</v>
      </c>
      <c r="BA6230" s="9">
        <v>0</v>
      </c>
      <c r="BB6230" s="9">
        <v>0</v>
      </c>
      <c r="BC6230" s="9">
        <v>0</v>
      </c>
    </row>
    <row r="6231" spans="2:55" x14ac:dyDescent="0.45">
      <c r="B6231" s="25">
        <v>6224</v>
      </c>
      <c r="D6231" s="9" t="s">
        <v>102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0</v>
      </c>
      <c r="L6231" s="9">
        <v>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>
        <v>0</v>
      </c>
      <c r="S6231" s="9">
        <v>0</v>
      </c>
      <c r="T6231" s="9">
        <v>0</v>
      </c>
      <c r="U6231" s="9">
        <v>0</v>
      </c>
      <c r="V6231" s="9">
        <v>0</v>
      </c>
      <c r="W6231" s="9">
        <v>0</v>
      </c>
      <c r="X6231" s="9">
        <v>0</v>
      </c>
      <c r="Y6231" s="9">
        <v>0</v>
      </c>
      <c r="Z6231" s="9">
        <v>0</v>
      </c>
      <c r="AA6231" s="9">
        <v>0</v>
      </c>
      <c r="AB6231" s="9">
        <v>0</v>
      </c>
      <c r="AC6231" s="9">
        <v>0</v>
      </c>
      <c r="AD6231" s="9">
        <v>0</v>
      </c>
      <c r="AE6231" s="9">
        <v>0</v>
      </c>
      <c r="AF6231" s="9">
        <v>0</v>
      </c>
      <c r="AG6231" s="9">
        <v>0</v>
      </c>
      <c r="AH6231" s="9">
        <v>0</v>
      </c>
      <c r="AI6231" s="9">
        <v>0</v>
      </c>
      <c r="AJ6231" s="9">
        <v>0</v>
      </c>
      <c r="AK6231" s="9">
        <v>0</v>
      </c>
      <c r="AL6231" s="9">
        <v>0</v>
      </c>
      <c r="AM6231" s="9">
        <v>0</v>
      </c>
      <c r="AN6231" s="9">
        <v>0</v>
      </c>
      <c r="AO6231" s="9">
        <v>0</v>
      </c>
      <c r="AP6231" s="9">
        <v>0</v>
      </c>
      <c r="AQ6231" s="9">
        <v>0</v>
      </c>
      <c r="AR6231" s="9">
        <v>0</v>
      </c>
      <c r="AS6231" s="9">
        <v>0</v>
      </c>
      <c r="AT6231" s="9">
        <v>0</v>
      </c>
      <c r="AU6231" s="9">
        <v>0</v>
      </c>
      <c r="AV6231" s="9">
        <v>0</v>
      </c>
      <c r="AW6231" s="9">
        <v>0</v>
      </c>
      <c r="AX6231" s="9">
        <v>0</v>
      </c>
      <c r="AY6231" s="9">
        <v>0</v>
      </c>
      <c r="AZ6231" s="9">
        <v>0</v>
      </c>
      <c r="BA6231" s="9">
        <v>0</v>
      </c>
      <c r="BB6231" s="9">
        <v>0</v>
      </c>
      <c r="BC6231" s="9">
        <v>0</v>
      </c>
    </row>
    <row r="6232" spans="2:55" x14ac:dyDescent="0.45">
      <c r="B6232" s="25">
        <v>6225</v>
      </c>
      <c r="D6232" s="9" t="s">
        <v>103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  <c r="J6232" s="9">
        <v>0</v>
      </c>
      <c r="K6232" s="9">
        <v>0</v>
      </c>
      <c r="L6232" s="9">
        <v>0</v>
      </c>
      <c r="M6232" s="9">
        <v>0</v>
      </c>
      <c r="N6232" s="9">
        <v>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0</v>
      </c>
      <c r="X6232" s="9">
        <v>0</v>
      </c>
      <c r="Y6232" s="9">
        <v>0</v>
      </c>
      <c r="Z6232" s="9">
        <v>0</v>
      </c>
      <c r="AA6232" s="9">
        <v>0</v>
      </c>
      <c r="AB6232" s="9">
        <v>0</v>
      </c>
      <c r="AC6232" s="9">
        <v>0</v>
      </c>
      <c r="AD6232" s="9">
        <v>0</v>
      </c>
      <c r="AE6232" s="9">
        <v>0</v>
      </c>
      <c r="AF6232" s="9">
        <v>0</v>
      </c>
      <c r="AG6232" s="9">
        <v>0</v>
      </c>
      <c r="AH6232" s="9">
        <v>0</v>
      </c>
      <c r="AI6232" s="9">
        <v>0</v>
      </c>
      <c r="AJ6232" s="9">
        <v>0</v>
      </c>
      <c r="AK6232" s="9">
        <v>0</v>
      </c>
      <c r="AL6232" s="9">
        <v>0</v>
      </c>
      <c r="AM6232" s="9">
        <v>0</v>
      </c>
      <c r="AN6232" s="9">
        <v>0</v>
      </c>
      <c r="AO6232" s="9">
        <v>0</v>
      </c>
      <c r="AP6232" s="9">
        <v>0</v>
      </c>
      <c r="AQ6232" s="9">
        <v>0</v>
      </c>
      <c r="AR6232" s="9">
        <v>0</v>
      </c>
      <c r="AS6232" s="9">
        <v>0</v>
      </c>
      <c r="AT6232" s="9">
        <v>0</v>
      </c>
      <c r="AU6232" s="9">
        <v>0</v>
      </c>
      <c r="AV6232" s="9">
        <v>0</v>
      </c>
      <c r="AW6232" s="9">
        <v>0</v>
      </c>
      <c r="AX6232" s="9">
        <v>0</v>
      </c>
      <c r="AY6232" s="9">
        <v>0</v>
      </c>
      <c r="AZ6232" s="9">
        <v>0</v>
      </c>
      <c r="BA6232" s="9">
        <v>0</v>
      </c>
      <c r="BB6232" s="9">
        <v>0</v>
      </c>
      <c r="BC6232" s="9">
        <v>0</v>
      </c>
    </row>
    <row r="6233" spans="2:55" x14ac:dyDescent="0.45">
      <c r="B6233" s="25">
        <v>6226</v>
      </c>
      <c r="D6233" s="9" t="s">
        <v>104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0</v>
      </c>
      <c r="P6233" s="9">
        <v>0</v>
      </c>
      <c r="Q6233" s="9">
        <v>0</v>
      </c>
      <c r="R6233" s="9">
        <v>0</v>
      </c>
      <c r="S6233" s="9">
        <v>0</v>
      </c>
      <c r="T6233" s="9">
        <v>0</v>
      </c>
      <c r="U6233" s="9">
        <v>0</v>
      </c>
      <c r="V6233" s="9">
        <v>0</v>
      </c>
      <c r="W6233" s="9">
        <v>0</v>
      </c>
      <c r="X6233" s="9">
        <v>0</v>
      </c>
      <c r="Y6233" s="9">
        <v>0</v>
      </c>
      <c r="Z6233" s="9">
        <v>0</v>
      </c>
      <c r="AA6233" s="9">
        <v>0</v>
      </c>
      <c r="AB6233" s="9">
        <v>0</v>
      </c>
      <c r="AC6233" s="9">
        <v>0</v>
      </c>
      <c r="AD6233" s="9">
        <v>0</v>
      </c>
      <c r="AE6233" s="9">
        <v>0</v>
      </c>
      <c r="AF6233" s="9">
        <v>0</v>
      </c>
      <c r="AG6233" s="9">
        <v>0</v>
      </c>
      <c r="AH6233" s="9">
        <v>0</v>
      </c>
      <c r="AI6233" s="9">
        <v>0</v>
      </c>
      <c r="AJ6233" s="9">
        <v>0</v>
      </c>
      <c r="AK6233" s="9">
        <v>0</v>
      </c>
      <c r="AL6233" s="9">
        <v>0</v>
      </c>
      <c r="AM6233" s="9">
        <v>0</v>
      </c>
      <c r="AN6233" s="9">
        <v>0</v>
      </c>
      <c r="AO6233" s="9">
        <v>0</v>
      </c>
      <c r="AP6233" s="9">
        <v>0</v>
      </c>
      <c r="AQ6233" s="9">
        <v>0</v>
      </c>
      <c r="AR6233" s="9">
        <v>0</v>
      </c>
      <c r="AS6233" s="9">
        <v>0</v>
      </c>
      <c r="AT6233" s="9">
        <v>0</v>
      </c>
      <c r="AU6233" s="9">
        <v>0</v>
      </c>
      <c r="AV6233" s="9">
        <v>0</v>
      </c>
      <c r="AW6233" s="9">
        <v>0</v>
      </c>
      <c r="AX6233" s="9">
        <v>0</v>
      </c>
      <c r="AY6233" s="9">
        <v>0</v>
      </c>
      <c r="AZ6233" s="9">
        <v>0</v>
      </c>
      <c r="BA6233" s="9">
        <v>0</v>
      </c>
      <c r="BB6233" s="9">
        <v>0</v>
      </c>
      <c r="BC6233" s="9">
        <v>0</v>
      </c>
    </row>
    <row r="6234" spans="2:55" x14ac:dyDescent="0.45">
      <c r="B6234" s="25">
        <v>6227</v>
      </c>
      <c r="D6234" s="9" t="s">
        <v>105</v>
      </c>
      <c r="E6234" s="9">
        <v>0</v>
      </c>
      <c r="F6234" s="9">
        <v>0</v>
      </c>
      <c r="G6234" s="9">
        <v>0</v>
      </c>
      <c r="H6234" s="9">
        <v>0</v>
      </c>
      <c r="I6234" s="9">
        <v>0</v>
      </c>
      <c r="J6234" s="9">
        <v>0</v>
      </c>
      <c r="K6234" s="9">
        <v>0</v>
      </c>
      <c r="L6234" s="9">
        <v>0</v>
      </c>
      <c r="M6234" s="9">
        <v>0</v>
      </c>
      <c r="N6234" s="9">
        <v>0</v>
      </c>
      <c r="O6234" s="9">
        <v>0</v>
      </c>
      <c r="P6234" s="9">
        <v>0</v>
      </c>
      <c r="Q6234" s="9">
        <v>0</v>
      </c>
      <c r="R6234" s="9">
        <v>0</v>
      </c>
      <c r="S6234" s="9">
        <v>0</v>
      </c>
      <c r="T6234" s="9">
        <v>0</v>
      </c>
      <c r="U6234" s="9">
        <v>0</v>
      </c>
      <c r="V6234" s="9">
        <v>0</v>
      </c>
      <c r="W6234" s="9">
        <v>0</v>
      </c>
      <c r="X6234" s="9">
        <v>0</v>
      </c>
      <c r="Y6234" s="9">
        <v>0</v>
      </c>
      <c r="Z6234" s="9">
        <v>0</v>
      </c>
      <c r="AA6234" s="9">
        <v>0</v>
      </c>
      <c r="AB6234" s="9">
        <v>0</v>
      </c>
      <c r="AC6234" s="9">
        <v>0</v>
      </c>
      <c r="AD6234" s="9">
        <v>0</v>
      </c>
      <c r="AE6234" s="9">
        <v>0</v>
      </c>
      <c r="AF6234" s="9">
        <v>0</v>
      </c>
      <c r="AG6234" s="9">
        <v>0</v>
      </c>
      <c r="AH6234" s="9">
        <v>0</v>
      </c>
      <c r="AI6234" s="9">
        <v>0</v>
      </c>
      <c r="AJ6234" s="9">
        <v>0</v>
      </c>
      <c r="AK6234" s="9">
        <v>0</v>
      </c>
      <c r="AL6234" s="9">
        <v>0</v>
      </c>
      <c r="AM6234" s="9">
        <v>0</v>
      </c>
      <c r="AN6234" s="9">
        <v>0</v>
      </c>
      <c r="AO6234" s="9">
        <v>0</v>
      </c>
      <c r="AP6234" s="9">
        <v>0</v>
      </c>
      <c r="AQ6234" s="9">
        <v>0</v>
      </c>
      <c r="AR6234" s="9">
        <v>0</v>
      </c>
      <c r="AS6234" s="9">
        <v>0</v>
      </c>
      <c r="AT6234" s="9">
        <v>0</v>
      </c>
      <c r="AU6234" s="9">
        <v>0</v>
      </c>
      <c r="AV6234" s="9">
        <v>0</v>
      </c>
      <c r="AW6234" s="9">
        <v>0</v>
      </c>
      <c r="AX6234" s="9">
        <v>0</v>
      </c>
      <c r="AY6234" s="9">
        <v>0</v>
      </c>
      <c r="AZ6234" s="9">
        <v>0</v>
      </c>
      <c r="BA6234" s="9">
        <v>0</v>
      </c>
      <c r="BB6234" s="9">
        <v>0</v>
      </c>
      <c r="BC6234" s="9">
        <v>0</v>
      </c>
    </row>
    <row r="6235" spans="2:55" x14ac:dyDescent="0.45">
      <c r="B6235" s="25">
        <v>6228</v>
      </c>
      <c r="D6235" s="9" t="s">
        <v>106</v>
      </c>
      <c r="E6235" s="9">
        <v>0</v>
      </c>
      <c r="F6235" s="9">
        <v>0</v>
      </c>
      <c r="G6235" s="9">
        <v>3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0</v>
      </c>
      <c r="N6235" s="9">
        <v>0</v>
      </c>
      <c r="O6235" s="9">
        <v>0</v>
      </c>
      <c r="P6235" s="9">
        <v>0</v>
      </c>
      <c r="Q6235" s="9">
        <v>0</v>
      </c>
      <c r="R6235" s="9">
        <v>0</v>
      </c>
      <c r="S6235" s="9">
        <v>0</v>
      </c>
      <c r="T6235" s="9">
        <v>0</v>
      </c>
      <c r="U6235" s="9">
        <v>0</v>
      </c>
      <c r="V6235" s="9">
        <v>0</v>
      </c>
      <c r="W6235" s="9">
        <v>0</v>
      </c>
      <c r="X6235" s="9">
        <v>0</v>
      </c>
      <c r="Y6235" s="9">
        <v>0</v>
      </c>
      <c r="Z6235" s="9">
        <v>0</v>
      </c>
      <c r="AA6235" s="9">
        <v>0</v>
      </c>
      <c r="AB6235" s="9">
        <v>0</v>
      </c>
      <c r="AC6235" s="9">
        <v>0</v>
      </c>
      <c r="AD6235" s="9">
        <v>0</v>
      </c>
      <c r="AE6235" s="9">
        <v>0</v>
      </c>
      <c r="AF6235" s="9">
        <v>0</v>
      </c>
      <c r="AG6235" s="9">
        <v>0</v>
      </c>
      <c r="AH6235" s="9">
        <v>0</v>
      </c>
      <c r="AI6235" s="9">
        <v>0</v>
      </c>
      <c r="AJ6235" s="9">
        <v>0</v>
      </c>
      <c r="AK6235" s="9">
        <v>0</v>
      </c>
      <c r="AL6235" s="9">
        <v>0</v>
      </c>
      <c r="AM6235" s="9">
        <v>0</v>
      </c>
      <c r="AN6235" s="9">
        <v>0</v>
      </c>
      <c r="AO6235" s="9">
        <v>0</v>
      </c>
      <c r="AP6235" s="9">
        <v>0</v>
      </c>
      <c r="AQ6235" s="9">
        <v>0</v>
      </c>
      <c r="AR6235" s="9">
        <v>0</v>
      </c>
      <c r="AS6235" s="9">
        <v>0</v>
      </c>
      <c r="AT6235" s="9">
        <v>0</v>
      </c>
      <c r="AU6235" s="9">
        <v>0</v>
      </c>
      <c r="AV6235" s="9">
        <v>0</v>
      </c>
      <c r="AW6235" s="9">
        <v>0</v>
      </c>
      <c r="AX6235" s="9">
        <v>0</v>
      </c>
      <c r="AY6235" s="9">
        <v>0</v>
      </c>
      <c r="AZ6235" s="9">
        <v>0</v>
      </c>
      <c r="BA6235" s="9">
        <v>0</v>
      </c>
      <c r="BB6235" s="9">
        <v>0</v>
      </c>
      <c r="BC6235" s="9">
        <v>0</v>
      </c>
    </row>
    <row r="6236" spans="2:55" x14ac:dyDescent="0.45">
      <c r="B6236" s="25">
        <v>6229</v>
      </c>
      <c r="D6236" s="9" t="s">
        <v>107</v>
      </c>
      <c r="E6236" s="9">
        <v>0</v>
      </c>
      <c r="F6236" s="9">
        <v>0</v>
      </c>
      <c r="G6236" s="9">
        <v>0</v>
      </c>
      <c r="H6236" s="9">
        <v>0</v>
      </c>
      <c r="I6236" s="9">
        <v>0</v>
      </c>
      <c r="J6236" s="9">
        <v>0</v>
      </c>
      <c r="K6236" s="9">
        <v>0</v>
      </c>
      <c r="L6236" s="9">
        <v>0</v>
      </c>
      <c r="M6236" s="9">
        <v>0</v>
      </c>
      <c r="N6236" s="9">
        <v>0</v>
      </c>
      <c r="O6236" s="9">
        <v>0</v>
      </c>
      <c r="P6236" s="9">
        <v>0</v>
      </c>
      <c r="Q6236" s="9">
        <v>0</v>
      </c>
      <c r="R6236" s="9">
        <v>0</v>
      </c>
      <c r="S6236" s="9">
        <v>0</v>
      </c>
      <c r="T6236" s="9">
        <v>0</v>
      </c>
      <c r="U6236" s="9">
        <v>0</v>
      </c>
      <c r="V6236" s="9">
        <v>0</v>
      </c>
      <c r="W6236" s="9">
        <v>0</v>
      </c>
      <c r="X6236" s="9">
        <v>0</v>
      </c>
      <c r="Y6236" s="9">
        <v>0</v>
      </c>
      <c r="Z6236" s="9">
        <v>0</v>
      </c>
      <c r="AA6236" s="9">
        <v>0</v>
      </c>
      <c r="AB6236" s="9">
        <v>0</v>
      </c>
      <c r="AC6236" s="9">
        <v>0</v>
      </c>
      <c r="AD6236" s="9">
        <v>0</v>
      </c>
      <c r="AE6236" s="9">
        <v>0</v>
      </c>
      <c r="AF6236" s="9">
        <v>0</v>
      </c>
      <c r="AG6236" s="9">
        <v>0</v>
      </c>
      <c r="AH6236" s="9">
        <v>0</v>
      </c>
      <c r="AI6236" s="9">
        <v>0</v>
      </c>
      <c r="AJ6236" s="9">
        <v>0</v>
      </c>
      <c r="AK6236" s="9">
        <v>0</v>
      </c>
      <c r="AL6236" s="9">
        <v>0</v>
      </c>
      <c r="AM6236" s="9">
        <v>0</v>
      </c>
      <c r="AN6236" s="9">
        <v>0</v>
      </c>
      <c r="AO6236" s="9">
        <v>0</v>
      </c>
      <c r="AP6236" s="9">
        <v>0</v>
      </c>
      <c r="AQ6236" s="9">
        <v>0</v>
      </c>
      <c r="AR6236" s="9">
        <v>0</v>
      </c>
      <c r="AS6236" s="9">
        <v>0</v>
      </c>
      <c r="AT6236" s="9">
        <v>0</v>
      </c>
      <c r="AU6236" s="9">
        <v>0</v>
      </c>
      <c r="AV6236" s="9">
        <v>0</v>
      </c>
      <c r="AW6236" s="9">
        <v>0</v>
      </c>
      <c r="AX6236" s="9">
        <v>0</v>
      </c>
      <c r="AY6236" s="9">
        <v>0</v>
      </c>
      <c r="AZ6236" s="9">
        <v>0</v>
      </c>
      <c r="BA6236" s="9">
        <v>0</v>
      </c>
      <c r="BB6236" s="9">
        <v>0</v>
      </c>
      <c r="BC6236" s="9">
        <v>0</v>
      </c>
    </row>
    <row r="6237" spans="2:55" x14ac:dyDescent="0.45">
      <c r="B6237" s="25">
        <v>6230</v>
      </c>
      <c r="D6237" s="9" t="s">
        <v>108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>
        <v>0</v>
      </c>
      <c r="S6237" s="9">
        <v>0</v>
      </c>
      <c r="T6237" s="9">
        <v>0</v>
      </c>
      <c r="U6237" s="9">
        <v>0</v>
      </c>
      <c r="V6237" s="9">
        <v>0</v>
      </c>
      <c r="W6237" s="9">
        <v>0</v>
      </c>
      <c r="X6237" s="9">
        <v>0</v>
      </c>
      <c r="Y6237" s="9">
        <v>0</v>
      </c>
      <c r="Z6237" s="9">
        <v>0</v>
      </c>
      <c r="AA6237" s="9">
        <v>0</v>
      </c>
      <c r="AB6237" s="9">
        <v>0</v>
      </c>
      <c r="AC6237" s="9">
        <v>0</v>
      </c>
      <c r="AD6237" s="9">
        <v>0</v>
      </c>
      <c r="AE6237" s="9">
        <v>0</v>
      </c>
      <c r="AF6237" s="9">
        <v>0</v>
      </c>
      <c r="AG6237" s="9">
        <v>0</v>
      </c>
      <c r="AH6237" s="9">
        <v>0</v>
      </c>
      <c r="AI6237" s="9">
        <v>0</v>
      </c>
      <c r="AJ6237" s="9">
        <v>0</v>
      </c>
      <c r="AK6237" s="9">
        <v>0</v>
      </c>
      <c r="AL6237" s="9">
        <v>0</v>
      </c>
      <c r="AM6237" s="9">
        <v>0</v>
      </c>
      <c r="AN6237" s="9">
        <v>0</v>
      </c>
      <c r="AO6237" s="9">
        <v>0</v>
      </c>
      <c r="AP6237" s="9">
        <v>0</v>
      </c>
      <c r="AQ6237" s="9">
        <v>0</v>
      </c>
      <c r="AR6237" s="9">
        <v>0</v>
      </c>
      <c r="AS6237" s="9">
        <v>0</v>
      </c>
      <c r="AT6237" s="9">
        <v>0</v>
      </c>
      <c r="AU6237" s="9">
        <v>0</v>
      </c>
      <c r="AV6237" s="9">
        <v>0</v>
      </c>
      <c r="AW6237" s="9">
        <v>0</v>
      </c>
      <c r="AX6237" s="9">
        <v>0</v>
      </c>
      <c r="AY6237" s="9">
        <v>0</v>
      </c>
      <c r="AZ6237" s="9">
        <v>0</v>
      </c>
      <c r="BA6237" s="9">
        <v>0</v>
      </c>
      <c r="BB6237" s="9">
        <v>0</v>
      </c>
      <c r="BC6237" s="9">
        <v>0</v>
      </c>
    </row>
    <row r="6238" spans="2:55" x14ac:dyDescent="0.45">
      <c r="B6238" s="25">
        <v>6231</v>
      </c>
      <c r="D6238" s="9" t="s">
        <v>109</v>
      </c>
      <c r="E6238" s="9">
        <v>0</v>
      </c>
      <c r="F6238" s="9">
        <v>0</v>
      </c>
      <c r="G6238" s="9">
        <v>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0</v>
      </c>
      <c r="R6238" s="9">
        <v>0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0</v>
      </c>
      <c r="Z6238" s="9">
        <v>0</v>
      </c>
      <c r="AA6238" s="9">
        <v>0</v>
      </c>
      <c r="AB6238" s="9">
        <v>0</v>
      </c>
      <c r="AC6238" s="9">
        <v>0</v>
      </c>
      <c r="AD6238" s="9">
        <v>0</v>
      </c>
      <c r="AE6238" s="9">
        <v>0</v>
      </c>
      <c r="AF6238" s="9">
        <v>0</v>
      </c>
      <c r="AG6238" s="9">
        <v>0</v>
      </c>
      <c r="AH6238" s="9">
        <v>0</v>
      </c>
      <c r="AI6238" s="9">
        <v>0</v>
      </c>
      <c r="AJ6238" s="9">
        <v>0</v>
      </c>
      <c r="AK6238" s="9">
        <v>0</v>
      </c>
      <c r="AL6238" s="9">
        <v>0</v>
      </c>
      <c r="AM6238" s="9">
        <v>0</v>
      </c>
      <c r="AN6238" s="9">
        <v>0</v>
      </c>
      <c r="AO6238" s="9">
        <v>0</v>
      </c>
      <c r="AP6238" s="9">
        <v>0</v>
      </c>
      <c r="AQ6238" s="9">
        <v>0</v>
      </c>
      <c r="AR6238" s="9">
        <v>0</v>
      </c>
      <c r="AS6238" s="9">
        <v>0</v>
      </c>
      <c r="AT6238" s="9">
        <v>0</v>
      </c>
      <c r="AU6238" s="9">
        <v>0</v>
      </c>
      <c r="AV6238" s="9">
        <v>0</v>
      </c>
      <c r="AW6238" s="9">
        <v>0</v>
      </c>
      <c r="AX6238" s="9">
        <v>0</v>
      </c>
      <c r="AY6238" s="9">
        <v>0</v>
      </c>
      <c r="AZ6238" s="9">
        <v>0</v>
      </c>
      <c r="BA6238" s="9">
        <v>0</v>
      </c>
      <c r="BB6238" s="9">
        <v>0</v>
      </c>
      <c r="BC6238" s="9">
        <v>0</v>
      </c>
    </row>
    <row r="6239" spans="2:55" x14ac:dyDescent="0.45">
      <c r="B6239" s="25">
        <v>6232</v>
      </c>
      <c r="D6239" s="9" t="s">
        <v>110</v>
      </c>
      <c r="E6239" s="9">
        <v>0</v>
      </c>
      <c r="F6239" s="9">
        <v>0</v>
      </c>
      <c r="G6239" s="9">
        <v>0</v>
      </c>
      <c r="H6239" s="9">
        <v>0</v>
      </c>
      <c r="I6239" s="9">
        <v>0</v>
      </c>
      <c r="J6239" s="9">
        <v>0</v>
      </c>
      <c r="K6239" s="9">
        <v>0</v>
      </c>
      <c r="L6239" s="9">
        <v>0</v>
      </c>
      <c r="M6239" s="9">
        <v>0</v>
      </c>
      <c r="N6239" s="9">
        <v>0</v>
      </c>
      <c r="O6239" s="9">
        <v>0</v>
      </c>
      <c r="P6239" s="9">
        <v>0</v>
      </c>
      <c r="Q6239" s="9">
        <v>0</v>
      </c>
      <c r="R6239" s="9">
        <v>0</v>
      </c>
      <c r="S6239" s="9">
        <v>0</v>
      </c>
      <c r="T6239" s="9">
        <v>0</v>
      </c>
      <c r="U6239" s="9">
        <v>0</v>
      </c>
      <c r="V6239" s="9">
        <v>0</v>
      </c>
      <c r="W6239" s="9">
        <v>0</v>
      </c>
      <c r="X6239" s="9">
        <v>0</v>
      </c>
      <c r="Y6239" s="9">
        <v>0</v>
      </c>
      <c r="Z6239" s="9">
        <v>0</v>
      </c>
      <c r="AA6239" s="9">
        <v>0</v>
      </c>
      <c r="AB6239" s="9">
        <v>0</v>
      </c>
      <c r="AC6239" s="9">
        <v>0</v>
      </c>
      <c r="AD6239" s="9">
        <v>0</v>
      </c>
      <c r="AE6239" s="9">
        <v>0</v>
      </c>
      <c r="AF6239" s="9">
        <v>0</v>
      </c>
      <c r="AG6239" s="9">
        <v>0</v>
      </c>
      <c r="AH6239" s="9">
        <v>0</v>
      </c>
      <c r="AI6239" s="9">
        <v>0</v>
      </c>
      <c r="AJ6239" s="9">
        <v>0</v>
      </c>
      <c r="AK6239" s="9">
        <v>0</v>
      </c>
      <c r="AL6239" s="9">
        <v>0</v>
      </c>
      <c r="AM6239" s="9">
        <v>0</v>
      </c>
      <c r="AN6239" s="9">
        <v>0</v>
      </c>
      <c r="AO6239" s="9">
        <v>0</v>
      </c>
      <c r="AP6239" s="9">
        <v>0</v>
      </c>
      <c r="AQ6239" s="9">
        <v>0</v>
      </c>
      <c r="AR6239" s="9">
        <v>0</v>
      </c>
      <c r="AS6239" s="9">
        <v>0</v>
      </c>
      <c r="AT6239" s="9">
        <v>0</v>
      </c>
      <c r="AU6239" s="9">
        <v>0</v>
      </c>
      <c r="AV6239" s="9">
        <v>0</v>
      </c>
      <c r="AW6239" s="9">
        <v>0</v>
      </c>
      <c r="AX6239" s="9">
        <v>0</v>
      </c>
      <c r="AY6239" s="9">
        <v>0</v>
      </c>
      <c r="AZ6239" s="9">
        <v>0</v>
      </c>
      <c r="BA6239" s="9">
        <v>0</v>
      </c>
      <c r="BB6239" s="9">
        <v>0</v>
      </c>
      <c r="BC6239" s="9">
        <v>0</v>
      </c>
    </row>
    <row r="6240" spans="2:55" x14ac:dyDescent="0.45">
      <c r="B6240" s="25">
        <v>6233</v>
      </c>
      <c r="D6240" s="9" t="s">
        <v>111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  <c r="N6240" s="9">
        <v>0</v>
      </c>
      <c r="O6240" s="9">
        <v>0</v>
      </c>
      <c r="P6240" s="9">
        <v>0</v>
      </c>
      <c r="Q6240" s="9">
        <v>0</v>
      </c>
      <c r="R6240" s="9">
        <v>0</v>
      </c>
      <c r="S6240" s="9">
        <v>0</v>
      </c>
      <c r="T6240" s="9">
        <v>0</v>
      </c>
      <c r="U6240" s="9">
        <v>0</v>
      </c>
      <c r="V6240" s="9">
        <v>0</v>
      </c>
      <c r="W6240" s="9">
        <v>0</v>
      </c>
      <c r="X6240" s="9">
        <v>0</v>
      </c>
      <c r="Y6240" s="9">
        <v>0</v>
      </c>
      <c r="Z6240" s="9">
        <v>0</v>
      </c>
      <c r="AA6240" s="9">
        <v>0</v>
      </c>
      <c r="AB6240" s="9">
        <v>0</v>
      </c>
      <c r="AC6240" s="9">
        <v>0</v>
      </c>
      <c r="AD6240" s="9">
        <v>0</v>
      </c>
      <c r="AE6240" s="9">
        <v>0</v>
      </c>
      <c r="AF6240" s="9">
        <v>0</v>
      </c>
      <c r="AG6240" s="9">
        <v>0</v>
      </c>
      <c r="AH6240" s="9">
        <v>0</v>
      </c>
      <c r="AI6240" s="9">
        <v>0</v>
      </c>
      <c r="AJ6240" s="9">
        <v>0</v>
      </c>
      <c r="AK6240" s="9">
        <v>0</v>
      </c>
      <c r="AL6240" s="9">
        <v>0</v>
      </c>
      <c r="AM6240" s="9">
        <v>0</v>
      </c>
      <c r="AN6240" s="9">
        <v>0</v>
      </c>
      <c r="AO6240" s="9">
        <v>0</v>
      </c>
      <c r="AP6240" s="9">
        <v>0</v>
      </c>
      <c r="AQ6240" s="9">
        <v>0</v>
      </c>
      <c r="AR6240" s="9">
        <v>0</v>
      </c>
      <c r="AS6240" s="9">
        <v>0</v>
      </c>
      <c r="AT6240" s="9">
        <v>0</v>
      </c>
      <c r="AU6240" s="9">
        <v>0</v>
      </c>
      <c r="AV6240" s="9">
        <v>0</v>
      </c>
      <c r="AW6240" s="9">
        <v>0</v>
      </c>
      <c r="AX6240" s="9">
        <v>0</v>
      </c>
      <c r="AY6240" s="9">
        <v>0</v>
      </c>
      <c r="AZ6240" s="9">
        <v>0</v>
      </c>
      <c r="BA6240" s="9">
        <v>0</v>
      </c>
      <c r="BB6240" s="9">
        <v>0</v>
      </c>
      <c r="BC6240" s="9">
        <v>0</v>
      </c>
    </row>
    <row r="6241" spans="2:55" x14ac:dyDescent="0.45">
      <c r="B6241" s="25">
        <v>6234</v>
      </c>
      <c r="D6241" s="9" t="s">
        <v>112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0</v>
      </c>
      <c r="L6241" s="9">
        <v>0</v>
      </c>
      <c r="M6241" s="9">
        <v>0</v>
      </c>
      <c r="N6241" s="9">
        <v>0</v>
      </c>
      <c r="O6241" s="9">
        <v>0</v>
      </c>
      <c r="P6241" s="9">
        <v>0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0</v>
      </c>
      <c r="X6241" s="9">
        <v>0</v>
      </c>
      <c r="Y6241" s="9">
        <v>0</v>
      </c>
      <c r="Z6241" s="9">
        <v>0</v>
      </c>
      <c r="AA6241" s="9">
        <v>0</v>
      </c>
      <c r="AB6241" s="9">
        <v>0</v>
      </c>
      <c r="AC6241" s="9">
        <v>0</v>
      </c>
      <c r="AD6241" s="9">
        <v>0</v>
      </c>
      <c r="AE6241" s="9">
        <v>0</v>
      </c>
      <c r="AF6241" s="9">
        <v>0</v>
      </c>
      <c r="AG6241" s="9">
        <v>0</v>
      </c>
      <c r="AH6241" s="9">
        <v>0</v>
      </c>
      <c r="AI6241" s="9">
        <v>0</v>
      </c>
      <c r="AJ6241" s="9">
        <v>0</v>
      </c>
      <c r="AK6241" s="9">
        <v>0</v>
      </c>
      <c r="AL6241" s="9">
        <v>0</v>
      </c>
      <c r="AM6241" s="9">
        <v>0</v>
      </c>
      <c r="AN6241" s="9">
        <v>0</v>
      </c>
      <c r="AO6241" s="9">
        <v>0</v>
      </c>
      <c r="AP6241" s="9">
        <v>0</v>
      </c>
      <c r="AQ6241" s="9">
        <v>0</v>
      </c>
      <c r="AR6241" s="9">
        <v>0</v>
      </c>
      <c r="AS6241" s="9">
        <v>0</v>
      </c>
      <c r="AT6241" s="9">
        <v>0</v>
      </c>
      <c r="AU6241" s="9">
        <v>0</v>
      </c>
      <c r="AV6241" s="9">
        <v>0</v>
      </c>
      <c r="AW6241" s="9">
        <v>0</v>
      </c>
      <c r="AX6241" s="9">
        <v>0</v>
      </c>
      <c r="AY6241" s="9">
        <v>0</v>
      </c>
      <c r="AZ6241" s="9">
        <v>0</v>
      </c>
      <c r="BA6241" s="9">
        <v>0</v>
      </c>
      <c r="BB6241" s="9">
        <v>0</v>
      </c>
      <c r="BC6241" s="9">
        <v>0</v>
      </c>
    </row>
    <row r="6242" spans="2:55" x14ac:dyDescent="0.45">
      <c r="B6242" s="25">
        <v>6235</v>
      </c>
      <c r="D6242" s="9" t="s">
        <v>113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  <c r="J6242" s="9">
        <v>0</v>
      </c>
      <c r="K6242" s="9">
        <v>0</v>
      </c>
      <c r="L6242" s="9">
        <v>0</v>
      </c>
      <c r="M6242" s="9">
        <v>0</v>
      </c>
      <c r="N6242" s="9">
        <v>0</v>
      </c>
      <c r="O6242" s="9">
        <v>0</v>
      </c>
      <c r="P6242" s="9">
        <v>0</v>
      </c>
      <c r="Q6242" s="9">
        <v>0</v>
      </c>
      <c r="R6242" s="9">
        <v>0</v>
      </c>
      <c r="S6242" s="9">
        <v>0</v>
      </c>
      <c r="T6242" s="9">
        <v>0</v>
      </c>
      <c r="U6242" s="9">
        <v>0</v>
      </c>
      <c r="V6242" s="9">
        <v>0</v>
      </c>
      <c r="W6242" s="9">
        <v>0</v>
      </c>
      <c r="X6242" s="9">
        <v>0</v>
      </c>
      <c r="Y6242" s="9">
        <v>0</v>
      </c>
      <c r="Z6242" s="9">
        <v>0</v>
      </c>
      <c r="AA6242" s="9">
        <v>0</v>
      </c>
      <c r="AB6242" s="9">
        <v>0</v>
      </c>
      <c r="AC6242" s="9">
        <v>0</v>
      </c>
      <c r="AD6242" s="9">
        <v>0</v>
      </c>
      <c r="AE6242" s="9">
        <v>0</v>
      </c>
      <c r="AF6242" s="9">
        <v>0</v>
      </c>
      <c r="AG6242" s="9">
        <v>0</v>
      </c>
      <c r="AH6242" s="9">
        <v>0</v>
      </c>
      <c r="AI6242" s="9">
        <v>0</v>
      </c>
      <c r="AJ6242" s="9">
        <v>0</v>
      </c>
      <c r="AK6242" s="9">
        <v>0</v>
      </c>
      <c r="AL6242" s="9">
        <v>0</v>
      </c>
      <c r="AM6242" s="9">
        <v>0</v>
      </c>
      <c r="AN6242" s="9">
        <v>0</v>
      </c>
      <c r="AO6242" s="9">
        <v>0</v>
      </c>
      <c r="AP6242" s="9">
        <v>0</v>
      </c>
      <c r="AQ6242" s="9">
        <v>0</v>
      </c>
      <c r="AR6242" s="9">
        <v>0</v>
      </c>
      <c r="AS6242" s="9">
        <v>0</v>
      </c>
      <c r="AT6242" s="9">
        <v>0</v>
      </c>
      <c r="AU6242" s="9">
        <v>0</v>
      </c>
      <c r="AV6242" s="9">
        <v>0</v>
      </c>
      <c r="AW6242" s="9">
        <v>0</v>
      </c>
      <c r="AX6242" s="9">
        <v>0</v>
      </c>
      <c r="AY6242" s="9">
        <v>0</v>
      </c>
      <c r="AZ6242" s="9">
        <v>0</v>
      </c>
      <c r="BA6242" s="9">
        <v>0</v>
      </c>
      <c r="BB6242" s="9">
        <v>0</v>
      </c>
      <c r="BC6242" s="9">
        <v>0</v>
      </c>
    </row>
    <row r="6243" spans="2:55" x14ac:dyDescent="0.45">
      <c r="B6243" s="25">
        <v>6236</v>
      </c>
      <c r="D6243" s="9" t="s">
        <v>114</v>
      </c>
      <c r="E6243" s="9">
        <v>0</v>
      </c>
      <c r="F6243" s="9">
        <v>0</v>
      </c>
      <c r="G6243" s="9">
        <v>0</v>
      </c>
      <c r="H6243" s="9">
        <v>0</v>
      </c>
      <c r="I6243" s="9">
        <v>0</v>
      </c>
      <c r="J6243" s="9">
        <v>0</v>
      </c>
      <c r="K6243" s="9">
        <v>0</v>
      </c>
      <c r="L6243" s="9">
        <v>0</v>
      </c>
      <c r="M6243" s="9">
        <v>0</v>
      </c>
      <c r="N6243" s="9">
        <v>0</v>
      </c>
      <c r="O6243" s="9">
        <v>0</v>
      </c>
      <c r="P6243" s="9">
        <v>0</v>
      </c>
      <c r="Q6243" s="9">
        <v>0</v>
      </c>
      <c r="R6243" s="9">
        <v>0</v>
      </c>
      <c r="S6243" s="9">
        <v>0</v>
      </c>
      <c r="T6243" s="9">
        <v>0</v>
      </c>
      <c r="U6243" s="9">
        <v>0</v>
      </c>
      <c r="V6243" s="9">
        <v>0</v>
      </c>
      <c r="W6243" s="9">
        <v>0</v>
      </c>
      <c r="X6243" s="9">
        <v>0</v>
      </c>
      <c r="Y6243" s="9">
        <v>0</v>
      </c>
      <c r="Z6243" s="9">
        <v>0</v>
      </c>
      <c r="AA6243" s="9">
        <v>0</v>
      </c>
      <c r="AB6243" s="9">
        <v>0</v>
      </c>
      <c r="AC6243" s="9">
        <v>0</v>
      </c>
      <c r="AD6243" s="9">
        <v>0</v>
      </c>
      <c r="AE6243" s="9">
        <v>0</v>
      </c>
      <c r="AF6243" s="9">
        <v>0</v>
      </c>
      <c r="AG6243" s="9">
        <v>0</v>
      </c>
      <c r="AH6243" s="9">
        <v>0</v>
      </c>
      <c r="AI6243" s="9">
        <v>0</v>
      </c>
      <c r="AJ6243" s="9">
        <v>0</v>
      </c>
      <c r="AK6243" s="9">
        <v>0</v>
      </c>
      <c r="AL6243" s="9">
        <v>0</v>
      </c>
      <c r="AM6243" s="9">
        <v>0</v>
      </c>
      <c r="AN6243" s="9">
        <v>0</v>
      </c>
      <c r="AO6243" s="9">
        <v>0</v>
      </c>
      <c r="AP6243" s="9">
        <v>0</v>
      </c>
      <c r="AQ6243" s="9">
        <v>0</v>
      </c>
      <c r="AR6243" s="9">
        <v>0</v>
      </c>
      <c r="AS6243" s="9">
        <v>0</v>
      </c>
      <c r="AT6243" s="9">
        <v>0</v>
      </c>
      <c r="AU6243" s="9">
        <v>0</v>
      </c>
      <c r="AV6243" s="9">
        <v>0</v>
      </c>
      <c r="AW6243" s="9">
        <v>0</v>
      </c>
      <c r="AX6243" s="9">
        <v>0</v>
      </c>
      <c r="AY6243" s="9">
        <v>0</v>
      </c>
      <c r="AZ6243" s="9">
        <v>0</v>
      </c>
      <c r="BA6243" s="9">
        <v>0</v>
      </c>
      <c r="BB6243" s="9">
        <v>0</v>
      </c>
      <c r="BC6243" s="9">
        <v>0</v>
      </c>
    </row>
    <row r="6244" spans="2:55" x14ac:dyDescent="0.45">
      <c r="B6244" s="25">
        <v>6237</v>
      </c>
      <c r="D6244" s="9" t="s">
        <v>115</v>
      </c>
      <c r="E6244" s="9">
        <v>0</v>
      </c>
      <c r="F6244" s="9">
        <v>0</v>
      </c>
      <c r="G6244" s="9">
        <v>0</v>
      </c>
      <c r="H6244" s="9">
        <v>0</v>
      </c>
      <c r="I6244" s="9">
        <v>0</v>
      </c>
      <c r="J6244" s="9">
        <v>0</v>
      </c>
      <c r="K6244" s="9">
        <v>0</v>
      </c>
      <c r="L6244" s="9">
        <v>0</v>
      </c>
      <c r="M6244" s="9">
        <v>0</v>
      </c>
      <c r="N6244" s="9">
        <v>0</v>
      </c>
      <c r="O6244" s="9">
        <v>0</v>
      </c>
      <c r="P6244" s="9">
        <v>0</v>
      </c>
      <c r="Q6244" s="9">
        <v>0</v>
      </c>
      <c r="R6244" s="9">
        <v>0</v>
      </c>
      <c r="S6244" s="9">
        <v>0</v>
      </c>
      <c r="T6244" s="9">
        <v>0</v>
      </c>
      <c r="U6244" s="9">
        <v>0</v>
      </c>
      <c r="V6244" s="9">
        <v>0</v>
      </c>
      <c r="W6244" s="9">
        <v>0</v>
      </c>
      <c r="X6244" s="9">
        <v>0</v>
      </c>
      <c r="Y6244" s="9">
        <v>0</v>
      </c>
      <c r="Z6244" s="9">
        <v>0</v>
      </c>
      <c r="AA6244" s="9">
        <v>0</v>
      </c>
      <c r="AB6244" s="9">
        <v>0</v>
      </c>
      <c r="AC6244" s="9">
        <v>0</v>
      </c>
      <c r="AD6244" s="9">
        <v>0</v>
      </c>
      <c r="AE6244" s="9">
        <v>0</v>
      </c>
      <c r="AF6244" s="9">
        <v>0</v>
      </c>
      <c r="AG6244" s="9">
        <v>0</v>
      </c>
      <c r="AH6244" s="9">
        <v>0</v>
      </c>
      <c r="AI6244" s="9">
        <v>0</v>
      </c>
      <c r="AJ6244" s="9">
        <v>0</v>
      </c>
      <c r="AK6244" s="9">
        <v>0</v>
      </c>
      <c r="AL6244" s="9">
        <v>0</v>
      </c>
      <c r="AM6244" s="9">
        <v>0</v>
      </c>
      <c r="AN6244" s="9">
        <v>0</v>
      </c>
      <c r="AO6244" s="9">
        <v>0</v>
      </c>
      <c r="AP6244" s="9">
        <v>0</v>
      </c>
      <c r="AQ6244" s="9">
        <v>0</v>
      </c>
      <c r="AR6244" s="9">
        <v>0</v>
      </c>
      <c r="AS6244" s="9">
        <v>0</v>
      </c>
      <c r="AT6244" s="9">
        <v>0</v>
      </c>
      <c r="AU6244" s="9">
        <v>0</v>
      </c>
      <c r="AV6244" s="9">
        <v>0</v>
      </c>
      <c r="AW6244" s="9">
        <v>0</v>
      </c>
      <c r="AX6244" s="9">
        <v>0</v>
      </c>
      <c r="AY6244" s="9">
        <v>0</v>
      </c>
      <c r="AZ6244" s="9">
        <v>0</v>
      </c>
      <c r="BA6244" s="9">
        <v>0</v>
      </c>
      <c r="BB6244" s="9">
        <v>0</v>
      </c>
      <c r="BC6244" s="9">
        <v>0</v>
      </c>
    </row>
    <row r="6245" spans="2:55" x14ac:dyDescent="0.45">
      <c r="B6245" s="25">
        <v>6238</v>
      </c>
      <c r="D6245" s="9" t="s">
        <v>116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0</v>
      </c>
      <c r="V6245" s="9">
        <v>0</v>
      </c>
      <c r="W6245" s="9">
        <v>0</v>
      </c>
      <c r="X6245" s="9">
        <v>0</v>
      </c>
      <c r="Y6245" s="9">
        <v>0</v>
      </c>
      <c r="Z6245" s="9">
        <v>0</v>
      </c>
      <c r="AA6245" s="9">
        <v>0</v>
      </c>
      <c r="AB6245" s="9">
        <v>0</v>
      </c>
      <c r="AC6245" s="9">
        <v>0</v>
      </c>
      <c r="AD6245" s="9">
        <v>0</v>
      </c>
      <c r="AE6245" s="9">
        <v>0</v>
      </c>
      <c r="AF6245" s="9">
        <v>0</v>
      </c>
      <c r="AG6245" s="9">
        <v>0</v>
      </c>
      <c r="AH6245" s="9">
        <v>0</v>
      </c>
      <c r="AI6245" s="9">
        <v>0</v>
      </c>
      <c r="AJ6245" s="9">
        <v>0</v>
      </c>
      <c r="AK6245" s="9">
        <v>0</v>
      </c>
      <c r="AL6245" s="9">
        <v>0</v>
      </c>
      <c r="AM6245" s="9">
        <v>0</v>
      </c>
      <c r="AN6245" s="9">
        <v>0</v>
      </c>
      <c r="AO6245" s="9">
        <v>0</v>
      </c>
      <c r="AP6245" s="9">
        <v>0</v>
      </c>
      <c r="AQ6245" s="9">
        <v>0</v>
      </c>
      <c r="AR6245" s="9">
        <v>0</v>
      </c>
      <c r="AS6245" s="9">
        <v>0</v>
      </c>
      <c r="AT6245" s="9">
        <v>0</v>
      </c>
      <c r="AU6245" s="9">
        <v>0</v>
      </c>
      <c r="AV6245" s="9">
        <v>0</v>
      </c>
      <c r="AW6245" s="9">
        <v>0</v>
      </c>
      <c r="AX6245" s="9">
        <v>0</v>
      </c>
      <c r="AY6245" s="9">
        <v>0</v>
      </c>
      <c r="AZ6245" s="9">
        <v>0</v>
      </c>
      <c r="BA6245" s="9">
        <v>0</v>
      </c>
      <c r="BB6245" s="9">
        <v>0</v>
      </c>
      <c r="BC6245" s="9">
        <v>0</v>
      </c>
    </row>
    <row r="6246" spans="2:55" x14ac:dyDescent="0.45">
      <c r="B6246" s="25">
        <v>6239</v>
      </c>
      <c r="D6246" s="9" t="s">
        <v>117</v>
      </c>
      <c r="E6246" s="9">
        <v>0</v>
      </c>
      <c r="F6246" s="9">
        <v>0</v>
      </c>
      <c r="G6246" s="9">
        <v>0</v>
      </c>
      <c r="H6246" s="9">
        <v>0</v>
      </c>
      <c r="I6246" s="9">
        <v>0</v>
      </c>
      <c r="J6246" s="9">
        <v>0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  <c r="Q6246" s="9">
        <v>0</v>
      </c>
      <c r="R6246" s="9">
        <v>0</v>
      </c>
      <c r="S6246" s="9">
        <v>0</v>
      </c>
      <c r="T6246" s="9">
        <v>0</v>
      </c>
      <c r="U6246" s="9">
        <v>0</v>
      </c>
      <c r="V6246" s="9">
        <v>0</v>
      </c>
      <c r="W6246" s="9">
        <v>0</v>
      </c>
      <c r="X6246" s="9">
        <v>0</v>
      </c>
      <c r="Y6246" s="9">
        <v>0</v>
      </c>
      <c r="Z6246" s="9">
        <v>0</v>
      </c>
      <c r="AA6246" s="9">
        <v>0</v>
      </c>
      <c r="AB6246" s="9">
        <v>0</v>
      </c>
      <c r="AC6246" s="9">
        <v>0</v>
      </c>
      <c r="AD6246" s="9">
        <v>0</v>
      </c>
      <c r="AE6246" s="9">
        <v>0</v>
      </c>
      <c r="AF6246" s="9">
        <v>0</v>
      </c>
      <c r="AG6246" s="9">
        <v>0</v>
      </c>
      <c r="AH6246" s="9">
        <v>0</v>
      </c>
      <c r="AI6246" s="9">
        <v>0</v>
      </c>
      <c r="AJ6246" s="9">
        <v>0</v>
      </c>
      <c r="AK6246" s="9">
        <v>0</v>
      </c>
      <c r="AL6246" s="9">
        <v>0</v>
      </c>
      <c r="AM6246" s="9">
        <v>0</v>
      </c>
      <c r="AN6246" s="9">
        <v>0</v>
      </c>
      <c r="AO6246" s="9">
        <v>0</v>
      </c>
      <c r="AP6246" s="9">
        <v>0</v>
      </c>
      <c r="AQ6246" s="9">
        <v>0</v>
      </c>
      <c r="AR6246" s="9">
        <v>0</v>
      </c>
      <c r="AS6246" s="9">
        <v>0</v>
      </c>
      <c r="AT6246" s="9">
        <v>0</v>
      </c>
      <c r="AU6246" s="9">
        <v>0</v>
      </c>
      <c r="AV6246" s="9">
        <v>0</v>
      </c>
      <c r="AW6246" s="9">
        <v>0</v>
      </c>
      <c r="AX6246" s="9">
        <v>0</v>
      </c>
      <c r="AY6246" s="9">
        <v>0</v>
      </c>
      <c r="AZ6246" s="9">
        <v>0</v>
      </c>
      <c r="BA6246" s="9">
        <v>0</v>
      </c>
      <c r="BB6246" s="9">
        <v>0</v>
      </c>
      <c r="BC6246" s="9">
        <v>0</v>
      </c>
    </row>
    <row r="6247" spans="2:55" x14ac:dyDescent="0.45">
      <c r="B6247" s="25">
        <v>6240</v>
      </c>
      <c r="D6247" s="9" t="s">
        <v>118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  <c r="J6247" s="9">
        <v>0</v>
      </c>
      <c r="K6247" s="9">
        <v>0</v>
      </c>
      <c r="L6247" s="9">
        <v>0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>
        <v>0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  <c r="AB6247" s="9">
        <v>0</v>
      </c>
      <c r="AC6247" s="9">
        <v>0</v>
      </c>
      <c r="AD6247" s="9">
        <v>0</v>
      </c>
      <c r="AE6247" s="9">
        <v>0</v>
      </c>
      <c r="AF6247" s="9">
        <v>0</v>
      </c>
      <c r="AG6247" s="9">
        <v>0</v>
      </c>
      <c r="AH6247" s="9">
        <v>0</v>
      </c>
      <c r="AI6247" s="9">
        <v>0</v>
      </c>
      <c r="AJ6247" s="9">
        <v>0</v>
      </c>
      <c r="AK6247" s="9">
        <v>0</v>
      </c>
      <c r="AL6247" s="9">
        <v>0</v>
      </c>
      <c r="AM6247" s="9">
        <v>0</v>
      </c>
      <c r="AN6247" s="9">
        <v>0</v>
      </c>
      <c r="AO6247" s="9">
        <v>0</v>
      </c>
      <c r="AP6247" s="9">
        <v>0</v>
      </c>
      <c r="AQ6247" s="9">
        <v>0</v>
      </c>
      <c r="AR6247" s="9">
        <v>0</v>
      </c>
      <c r="AS6247" s="9">
        <v>0</v>
      </c>
      <c r="AT6247" s="9">
        <v>0</v>
      </c>
      <c r="AU6247" s="9">
        <v>0</v>
      </c>
      <c r="AV6247" s="9">
        <v>0</v>
      </c>
      <c r="AW6247" s="9">
        <v>0</v>
      </c>
      <c r="AX6247" s="9">
        <v>0</v>
      </c>
      <c r="AY6247" s="9">
        <v>0</v>
      </c>
      <c r="AZ6247" s="9">
        <v>0</v>
      </c>
      <c r="BA6247" s="9">
        <v>0</v>
      </c>
      <c r="BB6247" s="9">
        <v>0</v>
      </c>
      <c r="BC6247" s="9">
        <v>0</v>
      </c>
    </row>
    <row r="6248" spans="2:55" x14ac:dyDescent="0.45">
      <c r="B6248" s="25">
        <v>6241</v>
      </c>
      <c r="D6248" s="9" t="s">
        <v>119</v>
      </c>
      <c r="E6248" s="9">
        <v>0</v>
      </c>
      <c r="F6248" s="9">
        <v>0</v>
      </c>
      <c r="G6248" s="9">
        <v>0</v>
      </c>
      <c r="H6248" s="9">
        <v>0</v>
      </c>
      <c r="I6248" s="9">
        <v>0</v>
      </c>
      <c r="J6248" s="9">
        <v>0</v>
      </c>
      <c r="K6248" s="9">
        <v>0</v>
      </c>
      <c r="L6248" s="9">
        <v>0</v>
      </c>
      <c r="M6248" s="9">
        <v>0</v>
      </c>
      <c r="N6248" s="9">
        <v>0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0</v>
      </c>
      <c r="Z6248" s="9">
        <v>0</v>
      </c>
      <c r="AA6248" s="9">
        <v>0</v>
      </c>
      <c r="AB6248" s="9">
        <v>0</v>
      </c>
      <c r="AC6248" s="9">
        <v>0</v>
      </c>
      <c r="AD6248" s="9">
        <v>0</v>
      </c>
      <c r="AE6248" s="9">
        <v>0</v>
      </c>
      <c r="AF6248" s="9">
        <v>0</v>
      </c>
      <c r="AG6248" s="9">
        <v>0</v>
      </c>
      <c r="AH6248" s="9">
        <v>0</v>
      </c>
      <c r="AI6248" s="9">
        <v>0</v>
      </c>
      <c r="AJ6248" s="9">
        <v>0</v>
      </c>
      <c r="AK6248" s="9">
        <v>0</v>
      </c>
      <c r="AL6248" s="9">
        <v>0</v>
      </c>
      <c r="AM6248" s="9">
        <v>0</v>
      </c>
      <c r="AN6248" s="9">
        <v>0</v>
      </c>
      <c r="AO6248" s="9">
        <v>0</v>
      </c>
      <c r="AP6248" s="9">
        <v>0</v>
      </c>
      <c r="AQ6248" s="9">
        <v>0</v>
      </c>
      <c r="AR6248" s="9">
        <v>0</v>
      </c>
      <c r="AS6248" s="9">
        <v>0</v>
      </c>
      <c r="AT6248" s="9">
        <v>0</v>
      </c>
      <c r="AU6248" s="9">
        <v>0</v>
      </c>
      <c r="AV6248" s="9">
        <v>0</v>
      </c>
      <c r="AW6248" s="9">
        <v>0</v>
      </c>
      <c r="AX6248" s="9">
        <v>0</v>
      </c>
      <c r="AY6248" s="9">
        <v>0</v>
      </c>
      <c r="AZ6248" s="9">
        <v>0</v>
      </c>
      <c r="BA6248" s="9">
        <v>0</v>
      </c>
      <c r="BB6248" s="9">
        <v>0</v>
      </c>
      <c r="BC6248" s="9">
        <v>0</v>
      </c>
    </row>
    <row r="6249" spans="2:55" x14ac:dyDescent="0.45">
      <c r="B6249" s="25">
        <v>6242</v>
      </c>
      <c r="D6249" s="9" t="s">
        <v>120</v>
      </c>
      <c r="E6249" s="9">
        <v>0</v>
      </c>
      <c r="F6249" s="9">
        <v>0</v>
      </c>
      <c r="G6249" s="9">
        <v>0</v>
      </c>
      <c r="H6249" s="9">
        <v>0</v>
      </c>
      <c r="I6249" s="9">
        <v>0</v>
      </c>
      <c r="J6249" s="9">
        <v>0</v>
      </c>
      <c r="K6249" s="9">
        <v>0</v>
      </c>
      <c r="L6249" s="9">
        <v>0</v>
      </c>
      <c r="M6249" s="9">
        <v>0</v>
      </c>
      <c r="N6249" s="9">
        <v>0</v>
      </c>
      <c r="O6249" s="9">
        <v>0</v>
      </c>
      <c r="P6249" s="9">
        <v>0</v>
      </c>
      <c r="Q6249" s="9">
        <v>0</v>
      </c>
      <c r="R6249" s="9">
        <v>0</v>
      </c>
      <c r="S6249" s="9">
        <v>0</v>
      </c>
      <c r="T6249" s="9">
        <v>0</v>
      </c>
      <c r="U6249" s="9">
        <v>0</v>
      </c>
      <c r="V6249" s="9">
        <v>0</v>
      </c>
      <c r="W6249" s="9">
        <v>0</v>
      </c>
      <c r="X6249" s="9">
        <v>0</v>
      </c>
      <c r="Y6249" s="9">
        <v>0</v>
      </c>
      <c r="Z6249" s="9">
        <v>0</v>
      </c>
      <c r="AA6249" s="9">
        <v>0</v>
      </c>
      <c r="AB6249" s="9">
        <v>0</v>
      </c>
      <c r="AC6249" s="9">
        <v>0</v>
      </c>
      <c r="AD6249" s="9">
        <v>0</v>
      </c>
      <c r="AE6249" s="9">
        <v>0</v>
      </c>
      <c r="AF6249" s="9">
        <v>0</v>
      </c>
      <c r="AG6249" s="9">
        <v>0</v>
      </c>
      <c r="AH6249" s="9">
        <v>0</v>
      </c>
      <c r="AI6249" s="9">
        <v>0</v>
      </c>
      <c r="AJ6249" s="9">
        <v>0</v>
      </c>
      <c r="AK6249" s="9">
        <v>0</v>
      </c>
      <c r="AL6249" s="9">
        <v>0</v>
      </c>
      <c r="AM6249" s="9">
        <v>0</v>
      </c>
      <c r="AN6249" s="9">
        <v>0</v>
      </c>
      <c r="AO6249" s="9">
        <v>0</v>
      </c>
      <c r="AP6249" s="9">
        <v>0</v>
      </c>
      <c r="AQ6249" s="9">
        <v>0</v>
      </c>
      <c r="AR6249" s="9">
        <v>0</v>
      </c>
      <c r="AS6249" s="9">
        <v>0</v>
      </c>
      <c r="AT6249" s="9">
        <v>0</v>
      </c>
      <c r="AU6249" s="9">
        <v>0</v>
      </c>
      <c r="AV6249" s="9">
        <v>0</v>
      </c>
      <c r="AW6249" s="9">
        <v>0</v>
      </c>
      <c r="AX6249" s="9">
        <v>0</v>
      </c>
      <c r="AY6249" s="9">
        <v>0</v>
      </c>
      <c r="AZ6249" s="9">
        <v>0</v>
      </c>
      <c r="BA6249" s="9">
        <v>0</v>
      </c>
      <c r="BB6249" s="9">
        <v>0</v>
      </c>
      <c r="BC6249" s="9">
        <v>0</v>
      </c>
    </row>
    <row r="6250" spans="2:55" x14ac:dyDescent="0.45">
      <c r="B6250" s="25">
        <v>6243</v>
      </c>
      <c r="D6250" s="9" t="s">
        <v>121</v>
      </c>
      <c r="E6250" s="9">
        <v>0</v>
      </c>
      <c r="F6250" s="9">
        <v>0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0</v>
      </c>
      <c r="P6250" s="9">
        <v>0</v>
      </c>
      <c r="Q6250" s="9">
        <v>0</v>
      </c>
      <c r="R6250" s="9">
        <v>0</v>
      </c>
      <c r="S6250" s="9">
        <v>0</v>
      </c>
      <c r="T6250" s="9">
        <v>0</v>
      </c>
      <c r="U6250" s="9">
        <v>0</v>
      </c>
      <c r="V6250" s="9">
        <v>0</v>
      </c>
      <c r="W6250" s="9">
        <v>0</v>
      </c>
      <c r="X6250" s="9">
        <v>0</v>
      </c>
      <c r="Y6250" s="9">
        <v>0</v>
      </c>
      <c r="Z6250" s="9">
        <v>0</v>
      </c>
      <c r="AA6250" s="9">
        <v>0</v>
      </c>
      <c r="AB6250" s="9">
        <v>0</v>
      </c>
      <c r="AC6250" s="9">
        <v>0</v>
      </c>
      <c r="AD6250" s="9">
        <v>0</v>
      </c>
      <c r="AE6250" s="9">
        <v>0</v>
      </c>
      <c r="AF6250" s="9">
        <v>0</v>
      </c>
      <c r="AG6250" s="9">
        <v>0</v>
      </c>
      <c r="AH6250" s="9">
        <v>0</v>
      </c>
      <c r="AI6250" s="9">
        <v>0</v>
      </c>
      <c r="AJ6250" s="9">
        <v>0</v>
      </c>
      <c r="AK6250" s="9">
        <v>0</v>
      </c>
      <c r="AL6250" s="9">
        <v>0</v>
      </c>
      <c r="AM6250" s="9">
        <v>0</v>
      </c>
      <c r="AN6250" s="9">
        <v>0</v>
      </c>
      <c r="AO6250" s="9">
        <v>0</v>
      </c>
      <c r="AP6250" s="9">
        <v>0</v>
      </c>
      <c r="AQ6250" s="9">
        <v>0</v>
      </c>
      <c r="AR6250" s="9">
        <v>0</v>
      </c>
      <c r="AS6250" s="9">
        <v>0</v>
      </c>
      <c r="AT6250" s="9">
        <v>0</v>
      </c>
      <c r="AU6250" s="9">
        <v>0</v>
      </c>
      <c r="AV6250" s="9">
        <v>0</v>
      </c>
      <c r="AW6250" s="9">
        <v>0</v>
      </c>
      <c r="AX6250" s="9">
        <v>0</v>
      </c>
      <c r="AY6250" s="9">
        <v>0</v>
      </c>
      <c r="AZ6250" s="9">
        <v>0</v>
      </c>
      <c r="BA6250" s="9">
        <v>0</v>
      </c>
      <c r="BB6250" s="9">
        <v>0</v>
      </c>
      <c r="BC6250" s="9">
        <v>0</v>
      </c>
    </row>
    <row r="6251" spans="2:55" x14ac:dyDescent="0.45">
      <c r="B6251" s="25">
        <v>6244</v>
      </c>
      <c r="D6251" s="9" t="s">
        <v>122</v>
      </c>
      <c r="E6251" s="9">
        <v>0</v>
      </c>
      <c r="F6251" s="9">
        <v>0</v>
      </c>
      <c r="G6251" s="9">
        <v>0</v>
      </c>
      <c r="H6251" s="9">
        <v>0</v>
      </c>
      <c r="I6251" s="9">
        <v>0</v>
      </c>
      <c r="J6251" s="9">
        <v>0</v>
      </c>
      <c r="K6251" s="9">
        <v>0</v>
      </c>
      <c r="L6251" s="9">
        <v>0</v>
      </c>
      <c r="M6251" s="9">
        <v>0</v>
      </c>
      <c r="N6251" s="9">
        <v>0</v>
      </c>
      <c r="O6251" s="9">
        <v>0</v>
      </c>
      <c r="P6251" s="9">
        <v>0</v>
      </c>
      <c r="Q6251" s="9">
        <v>0</v>
      </c>
      <c r="R6251" s="9">
        <v>0</v>
      </c>
      <c r="S6251" s="9">
        <v>0</v>
      </c>
      <c r="T6251" s="9">
        <v>0</v>
      </c>
      <c r="U6251" s="9">
        <v>0</v>
      </c>
      <c r="V6251" s="9">
        <v>0</v>
      </c>
      <c r="W6251" s="9">
        <v>0</v>
      </c>
      <c r="X6251" s="9">
        <v>0</v>
      </c>
      <c r="Y6251" s="9">
        <v>0</v>
      </c>
      <c r="Z6251" s="9">
        <v>0</v>
      </c>
      <c r="AA6251" s="9">
        <v>0</v>
      </c>
      <c r="AB6251" s="9">
        <v>0</v>
      </c>
      <c r="AC6251" s="9">
        <v>0</v>
      </c>
      <c r="AD6251" s="9">
        <v>0</v>
      </c>
      <c r="AE6251" s="9">
        <v>0</v>
      </c>
      <c r="AF6251" s="9">
        <v>0</v>
      </c>
      <c r="AG6251" s="9">
        <v>0</v>
      </c>
      <c r="AH6251" s="9">
        <v>0</v>
      </c>
      <c r="AI6251" s="9">
        <v>0</v>
      </c>
      <c r="AJ6251" s="9">
        <v>0</v>
      </c>
      <c r="AK6251" s="9">
        <v>0</v>
      </c>
      <c r="AL6251" s="9">
        <v>0</v>
      </c>
      <c r="AM6251" s="9">
        <v>0</v>
      </c>
      <c r="AN6251" s="9">
        <v>0</v>
      </c>
      <c r="AO6251" s="9">
        <v>0</v>
      </c>
      <c r="AP6251" s="9">
        <v>0</v>
      </c>
      <c r="AQ6251" s="9">
        <v>0</v>
      </c>
      <c r="AR6251" s="9">
        <v>0</v>
      </c>
      <c r="AS6251" s="9">
        <v>0</v>
      </c>
      <c r="AT6251" s="9">
        <v>0</v>
      </c>
      <c r="AU6251" s="9">
        <v>0</v>
      </c>
      <c r="AV6251" s="9">
        <v>0</v>
      </c>
      <c r="AW6251" s="9">
        <v>0</v>
      </c>
      <c r="AX6251" s="9">
        <v>0</v>
      </c>
      <c r="AY6251" s="9">
        <v>0</v>
      </c>
      <c r="AZ6251" s="9">
        <v>0</v>
      </c>
      <c r="BA6251" s="9">
        <v>0</v>
      </c>
      <c r="BB6251" s="9">
        <v>0</v>
      </c>
      <c r="BC6251" s="9">
        <v>0</v>
      </c>
    </row>
    <row r="6252" spans="2:55" x14ac:dyDescent="0.45">
      <c r="B6252" s="25">
        <v>6245</v>
      </c>
      <c r="D6252" s="9" t="s">
        <v>123</v>
      </c>
      <c r="E6252" s="9">
        <v>0</v>
      </c>
      <c r="F6252" s="9">
        <v>0</v>
      </c>
      <c r="G6252" s="9">
        <v>0</v>
      </c>
      <c r="H6252" s="9">
        <v>0</v>
      </c>
      <c r="I6252" s="9">
        <v>0</v>
      </c>
      <c r="J6252" s="9">
        <v>0</v>
      </c>
      <c r="K6252" s="9">
        <v>0</v>
      </c>
      <c r="L6252" s="9">
        <v>0</v>
      </c>
      <c r="M6252" s="9">
        <v>0</v>
      </c>
      <c r="N6252" s="9">
        <v>0</v>
      </c>
      <c r="O6252" s="9">
        <v>0</v>
      </c>
      <c r="P6252" s="9">
        <v>0</v>
      </c>
      <c r="Q6252" s="9">
        <v>0</v>
      </c>
      <c r="R6252" s="9">
        <v>0</v>
      </c>
      <c r="S6252" s="9">
        <v>0</v>
      </c>
      <c r="T6252" s="9">
        <v>0</v>
      </c>
      <c r="U6252" s="9">
        <v>0</v>
      </c>
      <c r="V6252" s="9">
        <v>0</v>
      </c>
      <c r="W6252" s="9">
        <v>0</v>
      </c>
      <c r="X6252" s="9">
        <v>0</v>
      </c>
      <c r="Y6252" s="9">
        <v>0</v>
      </c>
      <c r="Z6252" s="9">
        <v>0</v>
      </c>
      <c r="AA6252" s="9">
        <v>0</v>
      </c>
      <c r="AB6252" s="9">
        <v>0</v>
      </c>
      <c r="AC6252" s="9">
        <v>0</v>
      </c>
      <c r="AD6252" s="9">
        <v>0</v>
      </c>
      <c r="AE6252" s="9">
        <v>0</v>
      </c>
      <c r="AF6252" s="9">
        <v>0</v>
      </c>
      <c r="AG6252" s="9">
        <v>0</v>
      </c>
      <c r="AH6252" s="9">
        <v>0</v>
      </c>
      <c r="AI6252" s="9">
        <v>0</v>
      </c>
      <c r="AJ6252" s="9">
        <v>0</v>
      </c>
      <c r="AK6252" s="9">
        <v>0</v>
      </c>
      <c r="AL6252" s="9">
        <v>0</v>
      </c>
      <c r="AM6252" s="9">
        <v>0</v>
      </c>
      <c r="AN6252" s="9">
        <v>0</v>
      </c>
      <c r="AO6252" s="9">
        <v>0</v>
      </c>
      <c r="AP6252" s="9">
        <v>0</v>
      </c>
      <c r="AQ6252" s="9">
        <v>0</v>
      </c>
      <c r="AR6252" s="9">
        <v>0</v>
      </c>
      <c r="AS6252" s="9">
        <v>0</v>
      </c>
      <c r="AT6252" s="9">
        <v>0</v>
      </c>
      <c r="AU6252" s="9">
        <v>0</v>
      </c>
      <c r="AV6252" s="9">
        <v>0</v>
      </c>
      <c r="AW6252" s="9">
        <v>0</v>
      </c>
      <c r="AX6252" s="9">
        <v>0</v>
      </c>
      <c r="AY6252" s="9">
        <v>0</v>
      </c>
      <c r="AZ6252" s="9">
        <v>0</v>
      </c>
      <c r="BA6252" s="9">
        <v>0</v>
      </c>
      <c r="BB6252" s="9">
        <v>0</v>
      </c>
      <c r="BC6252" s="9">
        <v>0</v>
      </c>
    </row>
    <row r="6253" spans="2:55" x14ac:dyDescent="0.45">
      <c r="B6253" s="25">
        <v>6246</v>
      </c>
      <c r="D6253" s="9" t="s">
        <v>124</v>
      </c>
      <c r="E6253" s="9">
        <v>0</v>
      </c>
      <c r="F6253" s="9">
        <v>0</v>
      </c>
      <c r="G6253" s="9">
        <v>0</v>
      </c>
      <c r="H6253" s="9">
        <v>0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0</v>
      </c>
      <c r="X6253" s="9">
        <v>0</v>
      </c>
      <c r="Y6253" s="9">
        <v>0</v>
      </c>
      <c r="Z6253" s="9">
        <v>0</v>
      </c>
      <c r="AA6253" s="9">
        <v>0</v>
      </c>
      <c r="AB6253" s="9">
        <v>0</v>
      </c>
      <c r="AC6253" s="9">
        <v>0</v>
      </c>
      <c r="AD6253" s="9">
        <v>0</v>
      </c>
      <c r="AE6253" s="9">
        <v>0</v>
      </c>
      <c r="AF6253" s="9">
        <v>0</v>
      </c>
      <c r="AG6253" s="9">
        <v>0</v>
      </c>
      <c r="AH6253" s="9">
        <v>0</v>
      </c>
      <c r="AI6253" s="9">
        <v>0</v>
      </c>
      <c r="AJ6253" s="9">
        <v>0</v>
      </c>
      <c r="AK6253" s="9">
        <v>0</v>
      </c>
      <c r="AL6253" s="9">
        <v>0</v>
      </c>
      <c r="AM6253" s="9">
        <v>0</v>
      </c>
      <c r="AN6253" s="9">
        <v>0</v>
      </c>
      <c r="AO6253" s="9">
        <v>0</v>
      </c>
      <c r="AP6253" s="9">
        <v>0</v>
      </c>
      <c r="AQ6253" s="9">
        <v>0</v>
      </c>
      <c r="AR6253" s="9">
        <v>0</v>
      </c>
      <c r="AS6253" s="9">
        <v>0</v>
      </c>
      <c r="AT6253" s="9">
        <v>0</v>
      </c>
      <c r="AU6253" s="9">
        <v>0</v>
      </c>
      <c r="AV6253" s="9">
        <v>0</v>
      </c>
      <c r="AW6253" s="9">
        <v>0</v>
      </c>
      <c r="AX6253" s="9">
        <v>0</v>
      </c>
      <c r="AY6253" s="9">
        <v>0</v>
      </c>
      <c r="AZ6253" s="9">
        <v>0</v>
      </c>
      <c r="BA6253" s="9">
        <v>0</v>
      </c>
      <c r="BB6253" s="9">
        <v>0</v>
      </c>
      <c r="BC6253" s="9">
        <v>0</v>
      </c>
    </row>
    <row r="6254" spans="2:55" x14ac:dyDescent="0.45">
      <c r="B6254" s="25">
        <v>6247</v>
      </c>
      <c r="D6254" s="9" t="s">
        <v>125</v>
      </c>
      <c r="E6254" s="9">
        <v>0</v>
      </c>
      <c r="F6254" s="9">
        <v>0</v>
      </c>
      <c r="G6254" s="9">
        <v>0</v>
      </c>
      <c r="H6254" s="9">
        <v>0</v>
      </c>
      <c r="I6254" s="9">
        <v>0</v>
      </c>
      <c r="J6254" s="9">
        <v>0</v>
      </c>
      <c r="K6254" s="9">
        <v>0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0</v>
      </c>
      <c r="S6254" s="9">
        <v>0</v>
      </c>
      <c r="T6254" s="9">
        <v>0</v>
      </c>
      <c r="U6254" s="9">
        <v>0</v>
      </c>
      <c r="V6254" s="9">
        <v>0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  <c r="AB6254" s="9">
        <v>0</v>
      </c>
      <c r="AC6254" s="9">
        <v>0</v>
      </c>
      <c r="AD6254" s="9">
        <v>0</v>
      </c>
      <c r="AE6254" s="9">
        <v>0</v>
      </c>
      <c r="AF6254" s="9">
        <v>0</v>
      </c>
      <c r="AG6254" s="9">
        <v>0</v>
      </c>
      <c r="AH6254" s="9">
        <v>0</v>
      </c>
      <c r="AI6254" s="9">
        <v>0</v>
      </c>
      <c r="AJ6254" s="9">
        <v>0</v>
      </c>
      <c r="AK6254" s="9">
        <v>0</v>
      </c>
      <c r="AL6254" s="9">
        <v>0</v>
      </c>
      <c r="AM6254" s="9">
        <v>0</v>
      </c>
      <c r="AN6254" s="9">
        <v>0</v>
      </c>
      <c r="AO6254" s="9">
        <v>0</v>
      </c>
      <c r="AP6254" s="9">
        <v>0</v>
      </c>
      <c r="AQ6254" s="9">
        <v>0</v>
      </c>
      <c r="AR6254" s="9">
        <v>0</v>
      </c>
      <c r="AS6254" s="9">
        <v>0</v>
      </c>
      <c r="AT6254" s="9">
        <v>0</v>
      </c>
      <c r="AU6254" s="9">
        <v>0</v>
      </c>
      <c r="AV6254" s="9">
        <v>0</v>
      </c>
      <c r="AW6254" s="9">
        <v>0</v>
      </c>
      <c r="AX6254" s="9">
        <v>0</v>
      </c>
      <c r="AY6254" s="9">
        <v>0</v>
      </c>
      <c r="AZ6254" s="9">
        <v>0</v>
      </c>
      <c r="BA6254" s="9">
        <v>0</v>
      </c>
      <c r="BB6254" s="9">
        <v>0</v>
      </c>
      <c r="BC6254" s="9">
        <v>0</v>
      </c>
    </row>
    <row r="6255" spans="2:55" x14ac:dyDescent="0.45">
      <c r="B6255" s="25">
        <v>6248</v>
      </c>
      <c r="D6255" s="9" t="s">
        <v>126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>
        <v>0</v>
      </c>
      <c r="S6255" s="9">
        <v>0</v>
      </c>
      <c r="T6255" s="9">
        <v>0</v>
      </c>
      <c r="U6255" s="9">
        <v>0</v>
      </c>
      <c r="V6255" s="9">
        <v>0</v>
      </c>
      <c r="W6255" s="9">
        <v>0</v>
      </c>
      <c r="X6255" s="9">
        <v>0</v>
      </c>
      <c r="Y6255" s="9">
        <v>0</v>
      </c>
      <c r="Z6255" s="9">
        <v>0</v>
      </c>
      <c r="AA6255" s="9">
        <v>0</v>
      </c>
      <c r="AB6255" s="9">
        <v>0</v>
      </c>
      <c r="AC6255" s="9">
        <v>0</v>
      </c>
      <c r="AD6255" s="9">
        <v>0</v>
      </c>
      <c r="AE6255" s="9">
        <v>0</v>
      </c>
      <c r="AF6255" s="9">
        <v>0</v>
      </c>
      <c r="AG6255" s="9">
        <v>0</v>
      </c>
      <c r="AH6255" s="9">
        <v>0</v>
      </c>
      <c r="AI6255" s="9">
        <v>0</v>
      </c>
      <c r="AJ6255" s="9">
        <v>0</v>
      </c>
      <c r="AK6255" s="9">
        <v>0</v>
      </c>
      <c r="AL6255" s="9">
        <v>0</v>
      </c>
      <c r="AM6255" s="9">
        <v>0</v>
      </c>
      <c r="AN6255" s="9">
        <v>0</v>
      </c>
      <c r="AO6255" s="9">
        <v>0</v>
      </c>
      <c r="AP6255" s="9">
        <v>0</v>
      </c>
      <c r="AQ6255" s="9">
        <v>0</v>
      </c>
      <c r="AR6255" s="9">
        <v>0</v>
      </c>
      <c r="AS6255" s="9">
        <v>0</v>
      </c>
      <c r="AT6255" s="9">
        <v>0</v>
      </c>
      <c r="AU6255" s="9">
        <v>0</v>
      </c>
      <c r="AV6255" s="9">
        <v>0</v>
      </c>
      <c r="AW6255" s="9">
        <v>0</v>
      </c>
      <c r="AX6255" s="9">
        <v>0</v>
      </c>
      <c r="AY6255" s="9">
        <v>0</v>
      </c>
      <c r="AZ6255" s="9">
        <v>0</v>
      </c>
      <c r="BA6255" s="9">
        <v>0</v>
      </c>
      <c r="BB6255" s="9">
        <v>0</v>
      </c>
      <c r="BC6255" s="9">
        <v>0</v>
      </c>
    </row>
    <row r="6256" spans="2:55" x14ac:dyDescent="0.45">
      <c r="B6256" s="25">
        <v>6249</v>
      </c>
      <c r="D6256" s="9" t="s">
        <v>127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0</v>
      </c>
      <c r="N6256" s="9">
        <v>0</v>
      </c>
      <c r="O6256" s="9">
        <v>0</v>
      </c>
      <c r="P6256" s="9">
        <v>0</v>
      </c>
      <c r="Q6256" s="9">
        <v>0</v>
      </c>
      <c r="R6256" s="9">
        <v>0</v>
      </c>
      <c r="S6256" s="9">
        <v>0</v>
      </c>
      <c r="T6256" s="9">
        <v>0</v>
      </c>
      <c r="U6256" s="9">
        <v>0</v>
      </c>
      <c r="V6256" s="9">
        <v>0</v>
      </c>
      <c r="W6256" s="9">
        <v>0</v>
      </c>
      <c r="X6256" s="9">
        <v>0</v>
      </c>
      <c r="Y6256" s="9">
        <v>0</v>
      </c>
      <c r="Z6256" s="9">
        <v>0</v>
      </c>
      <c r="AA6256" s="9">
        <v>0</v>
      </c>
      <c r="AB6256" s="9">
        <v>0</v>
      </c>
      <c r="AC6256" s="9">
        <v>0</v>
      </c>
      <c r="AD6256" s="9">
        <v>0</v>
      </c>
      <c r="AE6256" s="9">
        <v>0</v>
      </c>
      <c r="AF6256" s="9">
        <v>0</v>
      </c>
      <c r="AG6256" s="9">
        <v>0</v>
      </c>
      <c r="AH6256" s="9">
        <v>0</v>
      </c>
      <c r="AI6256" s="9">
        <v>0</v>
      </c>
      <c r="AJ6256" s="9">
        <v>0</v>
      </c>
      <c r="AK6256" s="9">
        <v>0</v>
      </c>
      <c r="AL6256" s="9">
        <v>0</v>
      </c>
      <c r="AM6256" s="9">
        <v>0</v>
      </c>
      <c r="AN6256" s="9">
        <v>0</v>
      </c>
      <c r="AO6256" s="9">
        <v>0</v>
      </c>
      <c r="AP6256" s="9">
        <v>0</v>
      </c>
      <c r="AQ6256" s="9">
        <v>0</v>
      </c>
      <c r="AR6256" s="9">
        <v>0</v>
      </c>
      <c r="AS6256" s="9">
        <v>0</v>
      </c>
      <c r="AT6256" s="9">
        <v>0</v>
      </c>
      <c r="AU6256" s="9">
        <v>0</v>
      </c>
      <c r="AV6256" s="9">
        <v>0</v>
      </c>
      <c r="AW6256" s="9">
        <v>0</v>
      </c>
      <c r="AX6256" s="9">
        <v>0</v>
      </c>
      <c r="AY6256" s="9">
        <v>0</v>
      </c>
      <c r="AZ6256" s="9">
        <v>0</v>
      </c>
      <c r="BA6256" s="9">
        <v>0</v>
      </c>
      <c r="BB6256" s="9">
        <v>0</v>
      </c>
      <c r="BC6256" s="9">
        <v>0</v>
      </c>
    </row>
    <row r="6257" spans="2:55" x14ac:dyDescent="0.45">
      <c r="B6257" s="25">
        <v>6250</v>
      </c>
      <c r="D6257" s="9" t="s">
        <v>128</v>
      </c>
      <c r="E6257" s="9">
        <v>0</v>
      </c>
      <c r="F6257" s="9">
        <v>0</v>
      </c>
      <c r="G6257" s="9">
        <v>0</v>
      </c>
      <c r="H6257" s="9">
        <v>0</v>
      </c>
      <c r="I6257" s="9">
        <v>0</v>
      </c>
      <c r="J6257" s="9">
        <v>0</v>
      </c>
      <c r="K6257" s="9">
        <v>0</v>
      </c>
      <c r="L6257" s="9">
        <v>0</v>
      </c>
      <c r="M6257" s="9">
        <v>0</v>
      </c>
      <c r="N6257" s="9">
        <v>0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0</v>
      </c>
      <c r="AB6257" s="9">
        <v>0</v>
      </c>
      <c r="AC6257" s="9">
        <v>0</v>
      </c>
      <c r="AD6257" s="9">
        <v>0</v>
      </c>
      <c r="AE6257" s="9">
        <v>0</v>
      </c>
      <c r="AF6257" s="9">
        <v>0</v>
      </c>
      <c r="AG6257" s="9">
        <v>0</v>
      </c>
      <c r="AH6257" s="9">
        <v>0</v>
      </c>
      <c r="AI6257" s="9">
        <v>0</v>
      </c>
      <c r="AJ6257" s="9">
        <v>0</v>
      </c>
      <c r="AK6257" s="9">
        <v>0</v>
      </c>
      <c r="AL6257" s="9">
        <v>0</v>
      </c>
      <c r="AM6257" s="9">
        <v>0</v>
      </c>
      <c r="AN6257" s="9">
        <v>0</v>
      </c>
      <c r="AO6257" s="9">
        <v>0</v>
      </c>
      <c r="AP6257" s="9">
        <v>0</v>
      </c>
      <c r="AQ6257" s="9">
        <v>0</v>
      </c>
      <c r="AR6257" s="9">
        <v>0</v>
      </c>
      <c r="AS6257" s="9">
        <v>0</v>
      </c>
      <c r="AT6257" s="9">
        <v>0</v>
      </c>
      <c r="AU6257" s="9">
        <v>0</v>
      </c>
      <c r="AV6257" s="9">
        <v>0</v>
      </c>
      <c r="AW6257" s="9">
        <v>0</v>
      </c>
      <c r="AX6257" s="9">
        <v>0</v>
      </c>
      <c r="AY6257" s="9">
        <v>0</v>
      </c>
      <c r="AZ6257" s="9">
        <v>0</v>
      </c>
      <c r="BA6257" s="9">
        <v>0</v>
      </c>
      <c r="BB6257" s="9">
        <v>0</v>
      </c>
      <c r="BC6257" s="9">
        <v>0</v>
      </c>
    </row>
    <row r="6258" spans="2:55" x14ac:dyDescent="0.45">
      <c r="B6258" s="25">
        <v>6251</v>
      </c>
      <c r="D6258" s="9" t="s">
        <v>129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0</v>
      </c>
      <c r="O6258" s="9">
        <v>0</v>
      </c>
      <c r="P6258" s="9">
        <v>0</v>
      </c>
      <c r="Q6258" s="9">
        <v>0</v>
      </c>
      <c r="R6258" s="9">
        <v>0</v>
      </c>
      <c r="S6258" s="9">
        <v>0</v>
      </c>
      <c r="T6258" s="9">
        <v>0</v>
      </c>
      <c r="U6258" s="9">
        <v>0</v>
      </c>
      <c r="V6258" s="9">
        <v>0</v>
      </c>
      <c r="W6258" s="9">
        <v>0</v>
      </c>
      <c r="X6258" s="9">
        <v>0</v>
      </c>
      <c r="Y6258" s="9">
        <v>0</v>
      </c>
      <c r="Z6258" s="9">
        <v>0</v>
      </c>
      <c r="AA6258" s="9">
        <v>0</v>
      </c>
      <c r="AB6258" s="9">
        <v>0</v>
      </c>
      <c r="AC6258" s="9">
        <v>0</v>
      </c>
      <c r="AD6258" s="9">
        <v>0</v>
      </c>
      <c r="AE6258" s="9">
        <v>0</v>
      </c>
      <c r="AF6258" s="9">
        <v>0</v>
      </c>
      <c r="AG6258" s="9">
        <v>0</v>
      </c>
      <c r="AH6258" s="9">
        <v>0</v>
      </c>
      <c r="AI6258" s="9">
        <v>0</v>
      </c>
      <c r="AJ6258" s="9">
        <v>0</v>
      </c>
      <c r="AK6258" s="9">
        <v>0</v>
      </c>
      <c r="AL6258" s="9">
        <v>0</v>
      </c>
      <c r="AM6258" s="9">
        <v>0</v>
      </c>
      <c r="AN6258" s="9">
        <v>0</v>
      </c>
      <c r="AO6258" s="9">
        <v>0</v>
      </c>
      <c r="AP6258" s="9">
        <v>0</v>
      </c>
      <c r="AQ6258" s="9">
        <v>0</v>
      </c>
      <c r="AR6258" s="9">
        <v>0</v>
      </c>
      <c r="AS6258" s="9">
        <v>0</v>
      </c>
      <c r="AT6258" s="9">
        <v>0</v>
      </c>
      <c r="AU6258" s="9">
        <v>0</v>
      </c>
      <c r="AV6258" s="9">
        <v>0</v>
      </c>
      <c r="AW6258" s="9">
        <v>0</v>
      </c>
      <c r="AX6258" s="9">
        <v>0</v>
      </c>
      <c r="AY6258" s="9">
        <v>0</v>
      </c>
      <c r="AZ6258" s="9">
        <v>0</v>
      </c>
      <c r="BA6258" s="9">
        <v>0</v>
      </c>
      <c r="BB6258" s="9">
        <v>0</v>
      </c>
      <c r="BC6258" s="9">
        <v>0</v>
      </c>
    </row>
    <row r="6259" spans="2:55" x14ac:dyDescent="0.45">
      <c r="B6259" s="25">
        <v>6252</v>
      </c>
      <c r="D6259" s="9" t="s">
        <v>130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  <c r="J6259" s="9">
        <v>0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>
        <v>0</v>
      </c>
      <c r="S6259" s="9">
        <v>0</v>
      </c>
      <c r="T6259" s="9">
        <v>0</v>
      </c>
      <c r="U6259" s="9">
        <v>0</v>
      </c>
      <c r="V6259" s="9">
        <v>0</v>
      </c>
      <c r="W6259" s="9">
        <v>0</v>
      </c>
      <c r="X6259" s="9">
        <v>0</v>
      </c>
      <c r="Y6259" s="9">
        <v>0</v>
      </c>
      <c r="Z6259" s="9">
        <v>0</v>
      </c>
      <c r="AA6259" s="9">
        <v>0</v>
      </c>
      <c r="AB6259" s="9">
        <v>0</v>
      </c>
      <c r="AC6259" s="9">
        <v>0</v>
      </c>
      <c r="AD6259" s="9">
        <v>0</v>
      </c>
      <c r="AE6259" s="9">
        <v>0</v>
      </c>
      <c r="AF6259" s="9">
        <v>0</v>
      </c>
      <c r="AG6259" s="9">
        <v>0</v>
      </c>
      <c r="AH6259" s="9">
        <v>0</v>
      </c>
      <c r="AI6259" s="9">
        <v>0</v>
      </c>
      <c r="AJ6259" s="9">
        <v>0</v>
      </c>
      <c r="AK6259" s="9">
        <v>0</v>
      </c>
      <c r="AL6259" s="9">
        <v>0</v>
      </c>
      <c r="AM6259" s="9">
        <v>0</v>
      </c>
      <c r="AN6259" s="9">
        <v>0</v>
      </c>
      <c r="AO6259" s="9">
        <v>0</v>
      </c>
      <c r="AP6259" s="9">
        <v>0</v>
      </c>
      <c r="AQ6259" s="9">
        <v>0</v>
      </c>
      <c r="AR6259" s="9">
        <v>0</v>
      </c>
      <c r="AS6259" s="9">
        <v>0</v>
      </c>
      <c r="AT6259" s="9">
        <v>0</v>
      </c>
      <c r="AU6259" s="9">
        <v>0</v>
      </c>
      <c r="AV6259" s="9">
        <v>0</v>
      </c>
      <c r="AW6259" s="9">
        <v>0</v>
      </c>
      <c r="AX6259" s="9">
        <v>0</v>
      </c>
      <c r="AY6259" s="9">
        <v>0</v>
      </c>
      <c r="AZ6259" s="9">
        <v>0</v>
      </c>
      <c r="BA6259" s="9">
        <v>0</v>
      </c>
      <c r="BB6259" s="9">
        <v>0</v>
      </c>
      <c r="BC6259" s="9">
        <v>0</v>
      </c>
    </row>
    <row r="6260" spans="2:55" x14ac:dyDescent="0.45">
      <c r="B6260" s="25">
        <v>6253</v>
      </c>
      <c r="D6260" s="9" t="s">
        <v>131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  <c r="J6260" s="9">
        <v>0</v>
      </c>
      <c r="K6260" s="9">
        <v>0</v>
      </c>
      <c r="L6260" s="9">
        <v>0</v>
      </c>
      <c r="M6260" s="9">
        <v>0</v>
      </c>
      <c r="N6260" s="9">
        <v>0</v>
      </c>
      <c r="O6260" s="9">
        <v>0</v>
      </c>
      <c r="P6260" s="9">
        <v>0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0</v>
      </c>
      <c r="AB6260" s="9">
        <v>0</v>
      </c>
      <c r="AC6260" s="9">
        <v>0</v>
      </c>
      <c r="AD6260" s="9">
        <v>0</v>
      </c>
      <c r="AE6260" s="9">
        <v>0</v>
      </c>
      <c r="AF6260" s="9">
        <v>0</v>
      </c>
      <c r="AG6260" s="9">
        <v>0</v>
      </c>
      <c r="AH6260" s="9">
        <v>0</v>
      </c>
      <c r="AI6260" s="9">
        <v>0</v>
      </c>
      <c r="AJ6260" s="9">
        <v>0</v>
      </c>
      <c r="AK6260" s="9">
        <v>0</v>
      </c>
      <c r="AL6260" s="9">
        <v>0</v>
      </c>
      <c r="AM6260" s="9">
        <v>0</v>
      </c>
      <c r="AN6260" s="9">
        <v>0</v>
      </c>
      <c r="AO6260" s="9">
        <v>0</v>
      </c>
      <c r="AP6260" s="9">
        <v>0</v>
      </c>
      <c r="AQ6260" s="9">
        <v>0</v>
      </c>
      <c r="AR6260" s="9">
        <v>0</v>
      </c>
      <c r="AS6260" s="9">
        <v>0</v>
      </c>
      <c r="AT6260" s="9">
        <v>0</v>
      </c>
      <c r="AU6260" s="9">
        <v>0</v>
      </c>
      <c r="AV6260" s="9">
        <v>0</v>
      </c>
      <c r="AW6260" s="9">
        <v>0</v>
      </c>
      <c r="AX6260" s="9">
        <v>0</v>
      </c>
      <c r="AY6260" s="9">
        <v>0</v>
      </c>
      <c r="AZ6260" s="9">
        <v>0</v>
      </c>
      <c r="BA6260" s="9">
        <v>0</v>
      </c>
      <c r="BB6260" s="9">
        <v>0</v>
      </c>
      <c r="BC6260" s="9">
        <v>0</v>
      </c>
    </row>
    <row r="6261" spans="2:55" x14ac:dyDescent="0.45">
      <c r="B6261" s="25">
        <v>6254</v>
      </c>
      <c r="D6261" s="9" t="s">
        <v>132</v>
      </c>
      <c r="E6261" s="9">
        <v>0</v>
      </c>
      <c r="F6261" s="9">
        <v>0</v>
      </c>
      <c r="G6261" s="9">
        <v>0</v>
      </c>
      <c r="H6261" s="9">
        <v>0</v>
      </c>
      <c r="I6261" s="9">
        <v>0</v>
      </c>
      <c r="J6261" s="9">
        <v>0</v>
      </c>
      <c r="K6261" s="9">
        <v>0</v>
      </c>
      <c r="L6261" s="9">
        <v>0</v>
      </c>
      <c r="M6261" s="9">
        <v>0</v>
      </c>
      <c r="N6261" s="9">
        <v>0</v>
      </c>
      <c r="O6261" s="9">
        <v>0</v>
      </c>
      <c r="P6261" s="9">
        <v>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4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  <c r="AC6261" s="9">
        <v>0</v>
      </c>
      <c r="AD6261" s="9">
        <v>0</v>
      </c>
      <c r="AE6261" s="9">
        <v>0</v>
      </c>
      <c r="AF6261" s="9">
        <v>0</v>
      </c>
      <c r="AG6261" s="9">
        <v>0</v>
      </c>
      <c r="AH6261" s="9">
        <v>0</v>
      </c>
      <c r="AI6261" s="9">
        <v>0</v>
      </c>
      <c r="AJ6261" s="9">
        <v>0</v>
      </c>
      <c r="AK6261" s="9">
        <v>0</v>
      </c>
      <c r="AL6261" s="9">
        <v>0</v>
      </c>
      <c r="AM6261" s="9">
        <v>0</v>
      </c>
      <c r="AN6261" s="9">
        <v>0</v>
      </c>
      <c r="AO6261" s="9">
        <v>0</v>
      </c>
      <c r="AP6261" s="9">
        <v>0</v>
      </c>
      <c r="AQ6261" s="9">
        <v>0</v>
      </c>
      <c r="AR6261" s="9">
        <v>0</v>
      </c>
      <c r="AS6261" s="9">
        <v>0</v>
      </c>
      <c r="AT6261" s="9">
        <v>0</v>
      </c>
      <c r="AU6261" s="9">
        <v>0</v>
      </c>
      <c r="AV6261" s="9">
        <v>0</v>
      </c>
      <c r="AW6261" s="9">
        <v>0</v>
      </c>
      <c r="AX6261" s="9">
        <v>0</v>
      </c>
      <c r="AY6261" s="9">
        <v>0</v>
      </c>
      <c r="AZ6261" s="9">
        <v>0</v>
      </c>
      <c r="BA6261" s="9">
        <v>0</v>
      </c>
      <c r="BB6261" s="9">
        <v>0</v>
      </c>
      <c r="BC6261" s="9">
        <v>0</v>
      </c>
    </row>
    <row r="6262" spans="2:55" x14ac:dyDescent="0.45">
      <c r="B6262" s="25">
        <v>6255</v>
      </c>
      <c r="D6262" s="9" t="s">
        <v>133</v>
      </c>
      <c r="E6262" s="9">
        <v>0</v>
      </c>
      <c r="F6262" s="9">
        <v>0</v>
      </c>
      <c r="G6262" s="9">
        <v>0</v>
      </c>
      <c r="H6262" s="9">
        <v>0</v>
      </c>
      <c r="I6262" s="9">
        <v>0</v>
      </c>
      <c r="J6262" s="9">
        <v>0</v>
      </c>
      <c r="K6262" s="9">
        <v>0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9">
        <v>0</v>
      </c>
      <c r="T6262" s="9">
        <v>0</v>
      </c>
      <c r="U6262" s="9">
        <v>0</v>
      </c>
      <c r="V6262" s="9">
        <v>0</v>
      </c>
      <c r="W6262" s="9">
        <v>0</v>
      </c>
      <c r="X6262" s="9">
        <v>0</v>
      </c>
      <c r="Y6262" s="9">
        <v>0</v>
      </c>
      <c r="Z6262" s="9">
        <v>0</v>
      </c>
      <c r="AA6262" s="9">
        <v>0</v>
      </c>
      <c r="AB6262" s="9">
        <v>0</v>
      </c>
      <c r="AC6262" s="9">
        <v>0</v>
      </c>
      <c r="AD6262" s="9">
        <v>0</v>
      </c>
      <c r="AE6262" s="9">
        <v>0</v>
      </c>
      <c r="AF6262" s="9">
        <v>0</v>
      </c>
      <c r="AG6262" s="9">
        <v>0</v>
      </c>
      <c r="AH6262" s="9">
        <v>0</v>
      </c>
      <c r="AI6262" s="9">
        <v>0</v>
      </c>
      <c r="AJ6262" s="9">
        <v>0</v>
      </c>
      <c r="AK6262" s="9">
        <v>0</v>
      </c>
      <c r="AL6262" s="9">
        <v>0</v>
      </c>
      <c r="AM6262" s="9">
        <v>0</v>
      </c>
      <c r="AN6262" s="9">
        <v>0</v>
      </c>
      <c r="AO6262" s="9">
        <v>0</v>
      </c>
      <c r="AP6262" s="9">
        <v>0</v>
      </c>
      <c r="AQ6262" s="9">
        <v>0</v>
      </c>
      <c r="AR6262" s="9">
        <v>0</v>
      </c>
      <c r="AS6262" s="9">
        <v>0</v>
      </c>
      <c r="AT6262" s="9">
        <v>0</v>
      </c>
      <c r="AU6262" s="9">
        <v>0</v>
      </c>
      <c r="AV6262" s="9">
        <v>0</v>
      </c>
      <c r="AW6262" s="9">
        <v>0</v>
      </c>
      <c r="AX6262" s="9">
        <v>0</v>
      </c>
      <c r="AY6262" s="9">
        <v>0</v>
      </c>
      <c r="AZ6262" s="9">
        <v>0</v>
      </c>
      <c r="BA6262" s="9">
        <v>0</v>
      </c>
      <c r="BB6262" s="9">
        <v>0</v>
      </c>
      <c r="BC6262" s="9">
        <v>0</v>
      </c>
    </row>
    <row r="6263" spans="2:55" x14ac:dyDescent="0.45">
      <c r="B6263" s="25">
        <v>6256</v>
      </c>
      <c r="D6263" s="9" t="s">
        <v>134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  <c r="J6263" s="9">
        <v>0</v>
      </c>
      <c r="K6263" s="9">
        <v>0</v>
      </c>
      <c r="L6263" s="9">
        <v>0</v>
      </c>
      <c r="M6263" s="9">
        <v>0</v>
      </c>
      <c r="N6263" s="9">
        <v>0</v>
      </c>
      <c r="O6263" s="9">
        <v>0</v>
      </c>
      <c r="P6263" s="9">
        <v>0</v>
      </c>
      <c r="Q6263" s="9">
        <v>0</v>
      </c>
      <c r="R6263" s="9">
        <v>0</v>
      </c>
      <c r="S6263" s="9">
        <v>0</v>
      </c>
      <c r="T6263" s="9">
        <v>0</v>
      </c>
      <c r="U6263" s="9">
        <v>0</v>
      </c>
      <c r="V6263" s="9">
        <v>0</v>
      </c>
      <c r="W6263" s="9">
        <v>0</v>
      </c>
      <c r="X6263" s="9">
        <v>0</v>
      </c>
      <c r="Y6263" s="9">
        <v>0</v>
      </c>
      <c r="Z6263" s="9">
        <v>0</v>
      </c>
      <c r="AA6263" s="9">
        <v>0</v>
      </c>
      <c r="AB6263" s="9">
        <v>0</v>
      </c>
      <c r="AC6263" s="9">
        <v>0</v>
      </c>
      <c r="AD6263" s="9">
        <v>0</v>
      </c>
      <c r="AE6263" s="9">
        <v>0</v>
      </c>
      <c r="AF6263" s="9">
        <v>0</v>
      </c>
      <c r="AG6263" s="9">
        <v>0</v>
      </c>
      <c r="AH6263" s="9">
        <v>0</v>
      </c>
      <c r="AI6263" s="9">
        <v>0</v>
      </c>
      <c r="AJ6263" s="9">
        <v>0</v>
      </c>
      <c r="AK6263" s="9">
        <v>0</v>
      </c>
      <c r="AL6263" s="9">
        <v>0</v>
      </c>
      <c r="AM6263" s="9">
        <v>0</v>
      </c>
      <c r="AN6263" s="9">
        <v>0</v>
      </c>
      <c r="AO6263" s="9">
        <v>0</v>
      </c>
      <c r="AP6263" s="9">
        <v>0</v>
      </c>
      <c r="AQ6263" s="9">
        <v>0</v>
      </c>
      <c r="AR6263" s="9">
        <v>0</v>
      </c>
      <c r="AS6263" s="9">
        <v>0</v>
      </c>
      <c r="AT6263" s="9">
        <v>0</v>
      </c>
      <c r="AU6263" s="9">
        <v>0</v>
      </c>
      <c r="AV6263" s="9">
        <v>0</v>
      </c>
      <c r="AW6263" s="9">
        <v>0</v>
      </c>
      <c r="AX6263" s="9">
        <v>0</v>
      </c>
      <c r="AY6263" s="9">
        <v>0</v>
      </c>
      <c r="AZ6263" s="9">
        <v>0</v>
      </c>
      <c r="BA6263" s="9">
        <v>0</v>
      </c>
      <c r="BB6263" s="9">
        <v>0</v>
      </c>
      <c r="BC6263" s="9">
        <v>0</v>
      </c>
    </row>
    <row r="6264" spans="2:55" x14ac:dyDescent="0.45">
      <c r="B6264" s="25">
        <v>6257</v>
      </c>
      <c r="D6264" s="9" t="s">
        <v>135</v>
      </c>
      <c r="E6264" s="9">
        <v>0</v>
      </c>
      <c r="F6264" s="9">
        <v>0</v>
      </c>
      <c r="G6264" s="9">
        <v>0</v>
      </c>
      <c r="H6264" s="9">
        <v>0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0</v>
      </c>
      <c r="T6264" s="9">
        <v>0</v>
      </c>
      <c r="U6264" s="9">
        <v>0</v>
      </c>
      <c r="V6264" s="9">
        <v>0</v>
      </c>
      <c r="W6264" s="9">
        <v>0</v>
      </c>
      <c r="X6264" s="9">
        <v>0</v>
      </c>
      <c r="Y6264" s="9">
        <v>0</v>
      </c>
      <c r="Z6264" s="9">
        <v>0</v>
      </c>
      <c r="AA6264" s="9">
        <v>0</v>
      </c>
      <c r="AB6264" s="9">
        <v>0</v>
      </c>
      <c r="AC6264" s="9">
        <v>0</v>
      </c>
      <c r="AD6264" s="9">
        <v>0</v>
      </c>
      <c r="AE6264" s="9">
        <v>0</v>
      </c>
      <c r="AF6264" s="9">
        <v>0</v>
      </c>
      <c r="AG6264" s="9">
        <v>0</v>
      </c>
      <c r="AH6264" s="9">
        <v>0</v>
      </c>
      <c r="AI6264" s="9">
        <v>0</v>
      </c>
      <c r="AJ6264" s="9">
        <v>0</v>
      </c>
      <c r="AK6264" s="9">
        <v>0</v>
      </c>
      <c r="AL6264" s="9">
        <v>0</v>
      </c>
      <c r="AM6264" s="9">
        <v>0</v>
      </c>
      <c r="AN6264" s="9">
        <v>0</v>
      </c>
      <c r="AO6264" s="9">
        <v>0</v>
      </c>
      <c r="AP6264" s="9">
        <v>0</v>
      </c>
      <c r="AQ6264" s="9">
        <v>0</v>
      </c>
      <c r="AR6264" s="9">
        <v>0</v>
      </c>
      <c r="AS6264" s="9">
        <v>0</v>
      </c>
      <c r="AT6264" s="9">
        <v>0</v>
      </c>
      <c r="AU6264" s="9">
        <v>0</v>
      </c>
      <c r="AV6264" s="9">
        <v>0</v>
      </c>
      <c r="AW6264" s="9">
        <v>0</v>
      </c>
      <c r="AX6264" s="9">
        <v>0</v>
      </c>
      <c r="AY6264" s="9">
        <v>0</v>
      </c>
      <c r="AZ6264" s="9">
        <v>0</v>
      </c>
      <c r="BA6264" s="9">
        <v>0</v>
      </c>
      <c r="BB6264" s="9">
        <v>0</v>
      </c>
      <c r="BC6264" s="9">
        <v>0</v>
      </c>
    </row>
    <row r="6265" spans="2:55" x14ac:dyDescent="0.45">
      <c r="B6265" s="25">
        <v>6258</v>
      </c>
      <c r="D6265" s="9" t="s">
        <v>136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0</v>
      </c>
      <c r="V6265" s="9">
        <v>0</v>
      </c>
      <c r="W6265" s="9">
        <v>0</v>
      </c>
      <c r="X6265" s="9">
        <v>0</v>
      </c>
      <c r="Y6265" s="9">
        <v>0</v>
      </c>
      <c r="Z6265" s="9">
        <v>0</v>
      </c>
      <c r="AA6265" s="9">
        <v>0</v>
      </c>
      <c r="AB6265" s="9">
        <v>0</v>
      </c>
      <c r="AC6265" s="9">
        <v>0</v>
      </c>
      <c r="AD6265" s="9">
        <v>0</v>
      </c>
      <c r="AE6265" s="9">
        <v>0</v>
      </c>
      <c r="AF6265" s="9">
        <v>0</v>
      </c>
      <c r="AG6265" s="9">
        <v>0</v>
      </c>
      <c r="AH6265" s="9">
        <v>0</v>
      </c>
      <c r="AI6265" s="9">
        <v>0</v>
      </c>
      <c r="AJ6265" s="9">
        <v>0</v>
      </c>
      <c r="AK6265" s="9">
        <v>0</v>
      </c>
      <c r="AL6265" s="9">
        <v>0</v>
      </c>
      <c r="AM6265" s="9">
        <v>0</v>
      </c>
      <c r="AN6265" s="9">
        <v>0</v>
      </c>
      <c r="AO6265" s="9">
        <v>0</v>
      </c>
      <c r="AP6265" s="9">
        <v>0</v>
      </c>
      <c r="AQ6265" s="9">
        <v>0</v>
      </c>
      <c r="AR6265" s="9">
        <v>0</v>
      </c>
      <c r="AS6265" s="9">
        <v>0</v>
      </c>
      <c r="AT6265" s="9">
        <v>0</v>
      </c>
      <c r="AU6265" s="9">
        <v>0</v>
      </c>
      <c r="AV6265" s="9">
        <v>0</v>
      </c>
      <c r="AW6265" s="9">
        <v>0</v>
      </c>
      <c r="AX6265" s="9">
        <v>0</v>
      </c>
      <c r="AY6265" s="9">
        <v>0</v>
      </c>
      <c r="AZ6265" s="9">
        <v>0</v>
      </c>
      <c r="BA6265" s="9">
        <v>0</v>
      </c>
      <c r="BB6265" s="9">
        <v>0</v>
      </c>
      <c r="BC6265" s="9">
        <v>0</v>
      </c>
    </row>
    <row r="6266" spans="2:55" x14ac:dyDescent="0.45">
      <c r="B6266" s="25">
        <v>6259</v>
      </c>
      <c r="D6266" s="9" t="s">
        <v>137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0</v>
      </c>
      <c r="N6266" s="9">
        <v>0</v>
      </c>
      <c r="O6266" s="9">
        <v>0</v>
      </c>
      <c r="P6266" s="9">
        <v>0</v>
      </c>
      <c r="Q6266" s="9">
        <v>0</v>
      </c>
      <c r="R6266" s="9">
        <v>0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  <c r="AC6266" s="9">
        <v>0</v>
      </c>
      <c r="AD6266" s="9">
        <v>0</v>
      </c>
      <c r="AE6266" s="9">
        <v>0</v>
      </c>
      <c r="AF6266" s="9">
        <v>0</v>
      </c>
      <c r="AG6266" s="9">
        <v>0</v>
      </c>
      <c r="AH6266" s="9">
        <v>0</v>
      </c>
      <c r="AI6266" s="9">
        <v>0</v>
      </c>
      <c r="AJ6266" s="9">
        <v>0</v>
      </c>
      <c r="AK6266" s="9">
        <v>0</v>
      </c>
      <c r="AL6266" s="9">
        <v>0</v>
      </c>
      <c r="AM6266" s="9">
        <v>0</v>
      </c>
      <c r="AN6266" s="9">
        <v>0</v>
      </c>
      <c r="AO6266" s="9">
        <v>0</v>
      </c>
      <c r="AP6266" s="9">
        <v>0</v>
      </c>
      <c r="AQ6266" s="9">
        <v>0</v>
      </c>
      <c r="AR6266" s="9">
        <v>0</v>
      </c>
      <c r="AS6266" s="9">
        <v>0</v>
      </c>
      <c r="AT6266" s="9">
        <v>0</v>
      </c>
      <c r="AU6266" s="9">
        <v>0</v>
      </c>
      <c r="AV6266" s="9">
        <v>0</v>
      </c>
      <c r="AW6266" s="9">
        <v>0</v>
      </c>
      <c r="AX6266" s="9">
        <v>0</v>
      </c>
      <c r="AY6266" s="9">
        <v>0</v>
      </c>
      <c r="AZ6266" s="9">
        <v>0</v>
      </c>
      <c r="BA6266" s="9">
        <v>0</v>
      </c>
      <c r="BB6266" s="9">
        <v>0</v>
      </c>
      <c r="BC6266" s="9">
        <v>0</v>
      </c>
    </row>
    <row r="6267" spans="2:55" x14ac:dyDescent="0.45">
      <c r="B6267" s="25">
        <v>6260</v>
      </c>
      <c r="D6267" s="9" t="s">
        <v>138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  <c r="J6267" s="9">
        <v>0</v>
      </c>
      <c r="K6267" s="9">
        <v>0</v>
      </c>
      <c r="L6267" s="9">
        <v>0</v>
      </c>
      <c r="M6267" s="9">
        <v>0</v>
      </c>
      <c r="N6267" s="9">
        <v>0</v>
      </c>
      <c r="O6267" s="9">
        <v>0</v>
      </c>
      <c r="P6267" s="9">
        <v>0</v>
      </c>
      <c r="Q6267" s="9">
        <v>0</v>
      </c>
      <c r="R6267" s="9">
        <v>0</v>
      </c>
      <c r="S6267" s="9">
        <v>0</v>
      </c>
      <c r="T6267" s="9">
        <v>0</v>
      </c>
      <c r="U6267" s="9">
        <v>0</v>
      </c>
      <c r="V6267" s="9">
        <v>0</v>
      </c>
      <c r="W6267" s="9">
        <v>0</v>
      </c>
      <c r="X6267" s="9">
        <v>0</v>
      </c>
      <c r="Y6267" s="9">
        <v>0</v>
      </c>
      <c r="Z6267" s="9">
        <v>0</v>
      </c>
      <c r="AA6267" s="9">
        <v>0</v>
      </c>
      <c r="AB6267" s="9">
        <v>0</v>
      </c>
      <c r="AC6267" s="9">
        <v>0</v>
      </c>
      <c r="AD6267" s="9">
        <v>0</v>
      </c>
      <c r="AE6267" s="9">
        <v>0</v>
      </c>
      <c r="AF6267" s="9">
        <v>0</v>
      </c>
      <c r="AG6267" s="9">
        <v>0</v>
      </c>
      <c r="AH6267" s="9">
        <v>0</v>
      </c>
      <c r="AI6267" s="9">
        <v>0</v>
      </c>
      <c r="AJ6267" s="9">
        <v>0</v>
      </c>
      <c r="AK6267" s="9">
        <v>0</v>
      </c>
      <c r="AL6267" s="9">
        <v>0</v>
      </c>
      <c r="AM6267" s="9">
        <v>0</v>
      </c>
      <c r="AN6267" s="9">
        <v>0</v>
      </c>
      <c r="AO6267" s="9">
        <v>0</v>
      </c>
      <c r="AP6267" s="9">
        <v>0</v>
      </c>
      <c r="AQ6267" s="9">
        <v>0</v>
      </c>
      <c r="AR6267" s="9">
        <v>0</v>
      </c>
      <c r="AS6267" s="9">
        <v>0</v>
      </c>
      <c r="AT6267" s="9">
        <v>0</v>
      </c>
      <c r="AU6267" s="9">
        <v>0</v>
      </c>
      <c r="AV6267" s="9">
        <v>0</v>
      </c>
      <c r="AW6267" s="9">
        <v>0</v>
      </c>
      <c r="AX6267" s="9">
        <v>0</v>
      </c>
      <c r="AY6267" s="9">
        <v>0</v>
      </c>
      <c r="AZ6267" s="9">
        <v>0</v>
      </c>
      <c r="BA6267" s="9">
        <v>0</v>
      </c>
      <c r="BB6267" s="9">
        <v>0</v>
      </c>
      <c r="BC6267" s="9">
        <v>0</v>
      </c>
    </row>
    <row r="6268" spans="2:55" x14ac:dyDescent="0.45">
      <c r="B6268" s="25">
        <v>6261</v>
      </c>
      <c r="D6268" s="9" t="s">
        <v>139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0</v>
      </c>
      <c r="L6268" s="9">
        <v>0</v>
      </c>
      <c r="M6268" s="9">
        <v>0</v>
      </c>
      <c r="N6268" s="9">
        <v>0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0</v>
      </c>
      <c r="Z6268" s="9">
        <v>0</v>
      </c>
      <c r="AA6268" s="9">
        <v>0</v>
      </c>
      <c r="AB6268" s="9">
        <v>0</v>
      </c>
      <c r="AC6268" s="9">
        <v>0</v>
      </c>
      <c r="AD6268" s="9">
        <v>0</v>
      </c>
      <c r="AE6268" s="9">
        <v>0</v>
      </c>
      <c r="AF6268" s="9">
        <v>0</v>
      </c>
      <c r="AG6268" s="9">
        <v>0</v>
      </c>
      <c r="AH6268" s="9">
        <v>0</v>
      </c>
      <c r="AI6268" s="9">
        <v>0</v>
      </c>
      <c r="AJ6268" s="9">
        <v>0</v>
      </c>
      <c r="AK6268" s="9">
        <v>0</v>
      </c>
      <c r="AL6268" s="9">
        <v>0</v>
      </c>
      <c r="AM6268" s="9">
        <v>0</v>
      </c>
      <c r="AN6268" s="9">
        <v>0</v>
      </c>
      <c r="AO6268" s="9">
        <v>0</v>
      </c>
      <c r="AP6268" s="9">
        <v>0</v>
      </c>
      <c r="AQ6268" s="9">
        <v>0</v>
      </c>
      <c r="AR6268" s="9">
        <v>0</v>
      </c>
      <c r="AS6268" s="9">
        <v>0</v>
      </c>
      <c r="AT6268" s="9">
        <v>0</v>
      </c>
      <c r="AU6268" s="9">
        <v>0</v>
      </c>
      <c r="AV6268" s="9">
        <v>0</v>
      </c>
      <c r="AW6268" s="9">
        <v>0</v>
      </c>
      <c r="AX6268" s="9">
        <v>0</v>
      </c>
      <c r="AY6268" s="9">
        <v>0</v>
      </c>
      <c r="AZ6268" s="9">
        <v>0</v>
      </c>
      <c r="BA6268" s="9">
        <v>0</v>
      </c>
      <c r="BB6268" s="9">
        <v>0</v>
      </c>
      <c r="BC6268" s="9">
        <v>0</v>
      </c>
    </row>
    <row r="6269" spans="2:55" x14ac:dyDescent="0.45">
      <c r="B6269" s="25">
        <v>6262</v>
      </c>
      <c r="D6269" s="9" t="s">
        <v>140</v>
      </c>
      <c r="E6269" s="9">
        <v>0</v>
      </c>
      <c r="F6269" s="9">
        <v>0</v>
      </c>
      <c r="G6269" s="9">
        <v>0</v>
      </c>
      <c r="H6269" s="9">
        <v>0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0</v>
      </c>
      <c r="R6269" s="9">
        <v>0</v>
      </c>
      <c r="S6269" s="9">
        <v>0</v>
      </c>
      <c r="T6269" s="9">
        <v>0</v>
      </c>
      <c r="U6269" s="9">
        <v>0</v>
      </c>
      <c r="V6269" s="9">
        <v>0</v>
      </c>
      <c r="W6269" s="9">
        <v>0</v>
      </c>
      <c r="X6269" s="9">
        <v>0</v>
      </c>
      <c r="Y6269" s="9">
        <v>0</v>
      </c>
      <c r="Z6269" s="9">
        <v>0</v>
      </c>
      <c r="AA6269" s="9">
        <v>0</v>
      </c>
      <c r="AB6269" s="9">
        <v>0</v>
      </c>
      <c r="AC6269" s="9">
        <v>0</v>
      </c>
      <c r="AD6269" s="9">
        <v>0</v>
      </c>
      <c r="AE6269" s="9">
        <v>0</v>
      </c>
      <c r="AF6269" s="9">
        <v>0</v>
      </c>
      <c r="AG6269" s="9">
        <v>0</v>
      </c>
      <c r="AH6269" s="9">
        <v>0</v>
      </c>
      <c r="AI6269" s="9">
        <v>0</v>
      </c>
      <c r="AJ6269" s="9">
        <v>0</v>
      </c>
      <c r="AK6269" s="9">
        <v>0</v>
      </c>
      <c r="AL6269" s="9">
        <v>0</v>
      </c>
      <c r="AM6269" s="9">
        <v>0</v>
      </c>
      <c r="AN6269" s="9">
        <v>0</v>
      </c>
      <c r="AO6269" s="9">
        <v>0</v>
      </c>
      <c r="AP6269" s="9">
        <v>0</v>
      </c>
      <c r="AQ6269" s="9">
        <v>0</v>
      </c>
      <c r="AR6269" s="9">
        <v>0</v>
      </c>
      <c r="AS6269" s="9">
        <v>0</v>
      </c>
      <c r="AT6269" s="9">
        <v>0</v>
      </c>
      <c r="AU6269" s="9">
        <v>0</v>
      </c>
      <c r="AV6269" s="9">
        <v>0</v>
      </c>
      <c r="AW6269" s="9">
        <v>0</v>
      </c>
      <c r="AX6269" s="9">
        <v>0</v>
      </c>
      <c r="AY6269" s="9">
        <v>0</v>
      </c>
      <c r="AZ6269" s="9">
        <v>0</v>
      </c>
      <c r="BA6269" s="9">
        <v>0</v>
      </c>
      <c r="BB6269" s="9">
        <v>0</v>
      </c>
      <c r="BC6269" s="9">
        <v>0</v>
      </c>
    </row>
    <row r="6270" spans="2:55" x14ac:dyDescent="0.45">
      <c r="B6270" s="25">
        <v>6263</v>
      </c>
      <c r="D6270" s="9" t="s">
        <v>55</v>
      </c>
      <c r="E6270" s="9">
        <v>0</v>
      </c>
      <c r="F6270" s="9">
        <v>0</v>
      </c>
      <c r="G6270" s="9">
        <v>0</v>
      </c>
      <c r="H6270" s="9">
        <v>0</v>
      </c>
      <c r="I6270" s="9">
        <v>0</v>
      </c>
      <c r="J6270" s="9">
        <v>0</v>
      </c>
      <c r="K6270" s="9">
        <v>0</v>
      </c>
      <c r="L6270" s="9">
        <v>0</v>
      </c>
      <c r="M6270" s="9">
        <v>0</v>
      </c>
      <c r="N6270" s="9">
        <v>0</v>
      </c>
      <c r="O6270" s="9">
        <v>0</v>
      </c>
      <c r="P6270" s="9">
        <v>0</v>
      </c>
      <c r="Q6270" s="9">
        <v>0</v>
      </c>
      <c r="R6270" s="9">
        <v>0</v>
      </c>
      <c r="S6270" s="9">
        <v>0</v>
      </c>
      <c r="T6270" s="9">
        <v>0</v>
      </c>
      <c r="U6270" s="9">
        <v>0</v>
      </c>
      <c r="V6270" s="9">
        <v>0</v>
      </c>
      <c r="W6270" s="9">
        <v>0</v>
      </c>
      <c r="X6270" s="9">
        <v>0</v>
      </c>
      <c r="Y6270" s="9">
        <v>0</v>
      </c>
      <c r="Z6270" s="9">
        <v>0</v>
      </c>
      <c r="AA6270" s="9">
        <v>0</v>
      </c>
      <c r="AB6270" s="9">
        <v>0</v>
      </c>
      <c r="AC6270" s="9">
        <v>0</v>
      </c>
      <c r="AD6270" s="9">
        <v>0</v>
      </c>
      <c r="AE6270" s="9">
        <v>0</v>
      </c>
      <c r="AF6270" s="9">
        <v>0</v>
      </c>
      <c r="AG6270" s="9">
        <v>0</v>
      </c>
      <c r="AH6270" s="9">
        <v>0</v>
      </c>
      <c r="AI6270" s="9">
        <v>0</v>
      </c>
      <c r="AJ6270" s="9">
        <v>0</v>
      </c>
      <c r="AK6270" s="9">
        <v>0</v>
      </c>
      <c r="AL6270" s="9">
        <v>0</v>
      </c>
      <c r="AM6270" s="9">
        <v>0</v>
      </c>
      <c r="AN6270" s="9">
        <v>0</v>
      </c>
      <c r="AO6270" s="9">
        <v>0</v>
      </c>
      <c r="AP6270" s="9">
        <v>0</v>
      </c>
      <c r="AQ6270" s="9">
        <v>0</v>
      </c>
      <c r="AR6270" s="9">
        <v>0</v>
      </c>
      <c r="AS6270" s="9">
        <v>0</v>
      </c>
      <c r="AT6270" s="9">
        <v>0</v>
      </c>
      <c r="AU6270" s="9">
        <v>0</v>
      </c>
      <c r="AV6270" s="9">
        <v>0</v>
      </c>
      <c r="AW6270" s="9">
        <v>0</v>
      </c>
      <c r="AX6270" s="9">
        <v>0</v>
      </c>
      <c r="AY6270" s="9">
        <v>0</v>
      </c>
      <c r="AZ6270" s="9">
        <v>0</v>
      </c>
      <c r="BA6270" s="9">
        <v>0</v>
      </c>
      <c r="BB6270" s="9">
        <v>0</v>
      </c>
      <c r="BC6270" s="9">
        <v>0</v>
      </c>
    </row>
    <row r="6271" spans="2:55" x14ac:dyDescent="0.45">
      <c r="B6271" s="25">
        <v>6264</v>
      </c>
      <c r="D6271" s="9" t="s">
        <v>3</v>
      </c>
      <c r="E6271" s="9">
        <v>0</v>
      </c>
      <c r="F6271" s="9">
        <v>0</v>
      </c>
      <c r="G6271" s="9">
        <v>15</v>
      </c>
      <c r="H6271" s="9">
        <v>0</v>
      </c>
      <c r="I6271" s="9">
        <v>0</v>
      </c>
      <c r="J6271" s="9">
        <v>0</v>
      </c>
      <c r="K6271" s="9">
        <v>0</v>
      </c>
      <c r="L6271" s="9">
        <v>0</v>
      </c>
      <c r="M6271" s="9">
        <v>0</v>
      </c>
      <c r="N6271" s="9">
        <v>5</v>
      </c>
      <c r="O6271" s="9">
        <v>16</v>
      </c>
      <c r="P6271" s="9">
        <v>0</v>
      </c>
      <c r="Q6271" s="9">
        <v>4</v>
      </c>
      <c r="R6271" s="9">
        <v>0</v>
      </c>
      <c r="S6271" s="9">
        <v>3</v>
      </c>
      <c r="T6271" s="9">
        <v>0</v>
      </c>
      <c r="U6271" s="9">
        <v>0</v>
      </c>
      <c r="V6271" s="9">
        <v>0</v>
      </c>
      <c r="W6271" s="9">
        <v>4</v>
      </c>
      <c r="X6271" s="9">
        <v>0</v>
      </c>
      <c r="Y6271" s="9">
        <v>0</v>
      </c>
      <c r="Z6271" s="9">
        <v>0</v>
      </c>
      <c r="AA6271" s="9">
        <v>0</v>
      </c>
      <c r="AB6271" s="9">
        <v>9</v>
      </c>
      <c r="AC6271" s="9">
        <v>0</v>
      </c>
      <c r="AD6271" s="9">
        <v>0</v>
      </c>
      <c r="AE6271" s="9">
        <v>0</v>
      </c>
      <c r="AF6271" s="9">
        <v>0</v>
      </c>
      <c r="AG6271" s="9">
        <v>3</v>
      </c>
      <c r="AH6271" s="9">
        <v>0</v>
      </c>
      <c r="AI6271" s="9">
        <v>3</v>
      </c>
      <c r="AJ6271" s="9">
        <v>0</v>
      </c>
      <c r="AK6271" s="9">
        <v>0</v>
      </c>
      <c r="AL6271" s="9">
        <v>0</v>
      </c>
      <c r="AM6271" s="9">
        <v>0</v>
      </c>
      <c r="AN6271" s="9">
        <v>0</v>
      </c>
      <c r="AO6271" s="9">
        <v>0</v>
      </c>
      <c r="AP6271" s="9">
        <v>3</v>
      </c>
      <c r="AQ6271" s="9">
        <v>0</v>
      </c>
      <c r="AR6271" s="9">
        <v>0</v>
      </c>
      <c r="AS6271" s="9">
        <v>0</v>
      </c>
      <c r="AT6271" s="9">
        <v>0</v>
      </c>
      <c r="AU6271" s="9">
        <v>0</v>
      </c>
      <c r="AV6271" s="9">
        <v>0</v>
      </c>
      <c r="AW6271" s="9">
        <v>0</v>
      </c>
      <c r="AX6271" s="9">
        <v>0</v>
      </c>
      <c r="AY6271" s="9">
        <v>0</v>
      </c>
      <c r="AZ6271" s="9">
        <v>3</v>
      </c>
      <c r="BA6271" s="9">
        <v>4</v>
      </c>
      <c r="BB6271" s="9">
        <v>0</v>
      </c>
      <c r="BC6271" s="9">
        <v>0</v>
      </c>
    </row>
    <row r="6272" spans="2:55" x14ac:dyDescent="0.45">
      <c r="B6272" s="25">
        <v>6265</v>
      </c>
      <c r="C6272" s="28" t="s">
        <v>226</v>
      </c>
      <c r="D6272" s="9" t="s">
        <v>56</v>
      </c>
      <c r="E6272" s="9">
        <v>3</v>
      </c>
      <c r="F6272" s="9">
        <v>11</v>
      </c>
      <c r="G6272" s="9">
        <v>0</v>
      </c>
      <c r="H6272" s="9">
        <v>41</v>
      </c>
      <c r="I6272" s="9">
        <v>12</v>
      </c>
      <c r="J6272" s="9">
        <v>10</v>
      </c>
      <c r="K6272" s="9">
        <v>0</v>
      </c>
      <c r="L6272" s="9">
        <v>28</v>
      </c>
      <c r="M6272" s="9">
        <v>47</v>
      </c>
      <c r="N6272" s="9">
        <v>24</v>
      </c>
      <c r="O6272" s="9">
        <v>6</v>
      </c>
      <c r="P6272" s="9">
        <v>22</v>
      </c>
      <c r="Q6272" s="9">
        <v>8</v>
      </c>
      <c r="R6272" s="9">
        <v>0</v>
      </c>
      <c r="S6272" s="9">
        <v>13</v>
      </c>
      <c r="T6272" s="9">
        <v>0</v>
      </c>
      <c r="U6272" s="9">
        <v>3</v>
      </c>
      <c r="V6272" s="9">
        <v>5</v>
      </c>
      <c r="W6272" s="9">
        <v>4</v>
      </c>
      <c r="X6272" s="9">
        <v>5</v>
      </c>
      <c r="Y6272" s="9">
        <v>3</v>
      </c>
      <c r="Z6272" s="9">
        <v>0</v>
      </c>
      <c r="AA6272" s="9">
        <v>3</v>
      </c>
      <c r="AB6272" s="9">
        <v>16</v>
      </c>
      <c r="AC6272" s="9">
        <v>3</v>
      </c>
      <c r="AD6272" s="9">
        <v>0</v>
      </c>
      <c r="AE6272" s="9">
        <v>4</v>
      </c>
      <c r="AF6272" s="9">
        <v>0</v>
      </c>
      <c r="AG6272" s="9">
        <v>6</v>
      </c>
      <c r="AH6272" s="9">
        <v>0</v>
      </c>
      <c r="AI6272" s="9">
        <v>15</v>
      </c>
      <c r="AJ6272" s="9">
        <v>11</v>
      </c>
      <c r="AK6272" s="9">
        <v>11</v>
      </c>
      <c r="AL6272" s="9">
        <v>0</v>
      </c>
      <c r="AM6272" s="9">
        <v>9</v>
      </c>
      <c r="AN6272" s="9">
        <v>0</v>
      </c>
      <c r="AO6272" s="9">
        <v>5</v>
      </c>
      <c r="AP6272" s="9">
        <v>19</v>
      </c>
      <c r="AQ6272" s="9">
        <v>0</v>
      </c>
      <c r="AR6272" s="9">
        <v>0</v>
      </c>
      <c r="AS6272" s="9">
        <v>0</v>
      </c>
      <c r="AT6272" s="9">
        <v>0</v>
      </c>
      <c r="AU6272" s="9">
        <v>3</v>
      </c>
      <c r="AV6272" s="9">
        <v>0</v>
      </c>
      <c r="AW6272" s="9">
        <v>0</v>
      </c>
      <c r="AX6272" s="9">
        <v>7</v>
      </c>
      <c r="AY6272" s="9">
        <v>0</v>
      </c>
      <c r="AZ6272" s="9">
        <v>5</v>
      </c>
      <c r="BA6272" s="9">
        <v>0</v>
      </c>
      <c r="BB6272" s="9">
        <v>0</v>
      </c>
      <c r="BC6272" s="9">
        <v>3</v>
      </c>
    </row>
    <row r="6273" spans="2:55" x14ac:dyDescent="0.45">
      <c r="B6273" s="25">
        <v>6266</v>
      </c>
      <c r="D6273" s="9" t="s">
        <v>57</v>
      </c>
      <c r="E6273" s="9">
        <v>0</v>
      </c>
      <c r="F6273" s="9">
        <v>3</v>
      </c>
      <c r="G6273" s="9">
        <v>0</v>
      </c>
      <c r="H6273" s="9">
        <v>23</v>
      </c>
      <c r="I6273" s="9">
        <v>4</v>
      </c>
      <c r="J6273" s="9">
        <v>4</v>
      </c>
      <c r="K6273" s="9">
        <v>0</v>
      </c>
      <c r="L6273" s="9">
        <v>60</v>
      </c>
      <c r="M6273" s="9">
        <v>10</v>
      </c>
      <c r="N6273" s="9">
        <v>25</v>
      </c>
      <c r="O6273" s="9">
        <v>0</v>
      </c>
      <c r="P6273" s="9">
        <v>42</v>
      </c>
      <c r="Q6273" s="9">
        <v>6</v>
      </c>
      <c r="R6273" s="9">
        <v>0</v>
      </c>
      <c r="S6273" s="9">
        <v>5</v>
      </c>
      <c r="T6273" s="9">
        <v>0</v>
      </c>
      <c r="U6273" s="9">
        <v>0</v>
      </c>
      <c r="V6273" s="9">
        <v>0</v>
      </c>
      <c r="W6273" s="9">
        <v>0</v>
      </c>
      <c r="X6273" s="9">
        <v>0</v>
      </c>
      <c r="Y6273" s="9">
        <v>0</v>
      </c>
      <c r="Z6273" s="9">
        <v>0</v>
      </c>
      <c r="AA6273" s="9">
        <v>0</v>
      </c>
      <c r="AB6273" s="9">
        <v>10</v>
      </c>
      <c r="AC6273" s="9">
        <v>0</v>
      </c>
      <c r="AD6273" s="9">
        <v>0</v>
      </c>
      <c r="AE6273" s="9">
        <v>0</v>
      </c>
      <c r="AF6273" s="9">
        <v>0</v>
      </c>
      <c r="AG6273" s="9">
        <v>0</v>
      </c>
      <c r="AH6273" s="9">
        <v>0</v>
      </c>
      <c r="AI6273" s="9">
        <v>0</v>
      </c>
      <c r="AJ6273" s="9">
        <v>0</v>
      </c>
      <c r="AK6273" s="9">
        <v>13</v>
      </c>
      <c r="AL6273" s="9">
        <v>4</v>
      </c>
      <c r="AM6273" s="9">
        <v>9</v>
      </c>
      <c r="AN6273" s="9">
        <v>0</v>
      </c>
      <c r="AO6273" s="9">
        <v>4</v>
      </c>
      <c r="AP6273" s="9">
        <v>12</v>
      </c>
      <c r="AQ6273" s="9">
        <v>6</v>
      </c>
      <c r="AR6273" s="9">
        <v>0</v>
      </c>
      <c r="AS6273" s="9">
        <v>0</v>
      </c>
      <c r="AT6273" s="9">
        <v>0</v>
      </c>
      <c r="AU6273" s="9">
        <v>3</v>
      </c>
      <c r="AV6273" s="9">
        <v>0</v>
      </c>
      <c r="AW6273" s="9">
        <v>0</v>
      </c>
      <c r="AX6273" s="9">
        <v>5</v>
      </c>
      <c r="AY6273" s="9">
        <v>0</v>
      </c>
      <c r="AZ6273" s="9">
        <v>0</v>
      </c>
      <c r="BA6273" s="9">
        <v>0</v>
      </c>
      <c r="BB6273" s="9">
        <v>4</v>
      </c>
      <c r="BC6273" s="9">
        <v>3</v>
      </c>
    </row>
    <row r="6274" spans="2:55" x14ac:dyDescent="0.45">
      <c r="B6274" s="25">
        <v>6267</v>
      </c>
      <c r="D6274" s="9" t="s">
        <v>58</v>
      </c>
      <c r="E6274" s="9">
        <v>0</v>
      </c>
      <c r="F6274" s="9">
        <v>0</v>
      </c>
      <c r="G6274" s="9">
        <v>0</v>
      </c>
      <c r="H6274" s="9">
        <v>8</v>
      </c>
      <c r="I6274" s="9">
        <v>0</v>
      </c>
      <c r="J6274" s="9">
        <v>7</v>
      </c>
      <c r="K6274" s="9">
        <v>0</v>
      </c>
      <c r="L6274" s="9">
        <v>6</v>
      </c>
      <c r="M6274" s="9">
        <v>8</v>
      </c>
      <c r="N6274" s="9">
        <v>17</v>
      </c>
      <c r="O6274" s="9">
        <v>0</v>
      </c>
      <c r="P6274" s="9">
        <v>14</v>
      </c>
      <c r="Q6274" s="9">
        <v>0</v>
      </c>
      <c r="R6274" s="9">
        <v>0</v>
      </c>
      <c r="S6274" s="9">
        <v>0</v>
      </c>
      <c r="T6274" s="9">
        <v>0</v>
      </c>
      <c r="U6274" s="9">
        <v>0</v>
      </c>
      <c r="V6274" s="9">
        <v>0</v>
      </c>
      <c r="W6274" s="9">
        <v>0</v>
      </c>
      <c r="X6274" s="9">
        <v>0</v>
      </c>
      <c r="Y6274" s="9">
        <v>0</v>
      </c>
      <c r="Z6274" s="9">
        <v>0</v>
      </c>
      <c r="AA6274" s="9">
        <v>0</v>
      </c>
      <c r="AB6274" s="9">
        <v>3</v>
      </c>
      <c r="AC6274" s="9">
        <v>0</v>
      </c>
      <c r="AD6274" s="9">
        <v>0</v>
      </c>
      <c r="AE6274" s="9">
        <v>0</v>
      </c>
      <c r="AF6274" s="9">
        <v>0</v>
      </c>
      <c r="AG6274" s="9">
        <v>0</v>
      </c>
      <c r="AH6274" s="9">
        <v>0</v>
      </c>
      <c r="AI6274" s="9">
        <v>0</v>
      </c>
      <c r="AJ6274" s="9">
        <v>0</v>
      </c>
      <c r="AK6274" s="9">
        <v>0</v>
      </c>
      <c r="AL6274" s="9">
        <v>0</v>
      </c>
      <c r="AM6274" s="9">
        <v>0</v>
      </c>
      <c r="AN6274" s="9">
        <v>0</v>
      </c>
      <c r="AO6274" s="9">
        <v>0</v>
      </c>
      <c r="AP6274" s="9">
        <v>0</v>
      </c>
      <c r="AQ6274" s="9">
        <v>0</v>
      </c>
      <c r="AR6274" s="9">
        <v>0</v>
      </c>
      <c r="AS6274" s="9">
        <v>3</v>
      </c>
      <c r="AT6274" s="9">
        <v>0</v>
      </c>
      <c r="AU6274" s="9">
        <v>0</v>
      </c>
      <c r="AV6274" s="9">
        <v>0</v>
      </c>
      <c r="AW6274" s="9">
        <v>0</v>
      </c>
      <c r="AX6274" s="9">
        <v>0</v>
      </c>
      <c r="AY6274" s="9">
        <v>0</v>
      </c>
      <c r="AZ6274" s="9">
        <v>0</v>
      </c>
      <c r="BA6274" s="9">
        <v>0</v>
      </c>
      <c r="BB6274" s="9">
        <v>0</v>
      </c>
      <c r="BC6274" s="9">
        <v>0</v>
      </c>
    </row>
    <row r="6275" spans="2:55" x14ac:dyDescent="0.45">
      <c r="B6275" s="25">
        <v>6268</v>
      </c>
      <c r="D6275" s="9" t="s">
        <v>59</v>
      </c>
      <c r="E6275" s="9">
        <v>6</v>
      </c>
      <c r="F6275" s="9">
        <v>3</v>
      </c>
      <c r="G6275" s="9">
        <v>0</v>
      </c>
      <c r="H6275" s="9">
        <v>26</v>
      </c>
      <c r="I6275" s="9">
        <v>0</v>
      </c>
      <c r="J6275" s="9">
        <v>0</v>
      </c>
      <c r="K6275" s="9">
        <v>0</v>
      </c>
      <c r="L6275" s="9">
        <v>14</v>
      </c>
      <c r="M6275" s="9">
        <v>20</v>
      </c>
      <c r="N6275" s="9">
        <v>11</v>
      </c>
      <c r="O6275" s="9">
        <v>3</v>
      </c>
      <c r="P6275" s="9">
        <v>7</v>
      </c>
      <c r="Q6275" s="9">
        <v>3</v>
      </c>
      <c r="R6275" s="9">
        <v>0</v>
      </c>
      <c r="S6275" s="9">
        <v>10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0</v>
      </c>
      <c r="Z6275" s="9">
        <v>0</v>
      </c>
      <c r="AA6275" s="9">
        <v>0</v>
      </c>
      <c r="AB6275" s="9">
        <v>0</v>
      </c>
      <c r="AC6275" s="9">
        <v>0</v>
      </c>
      <c r="AD6275" s="9">
        <v>0</v>
      </c>
      <c r="AE6275" s="9">
        <v>0</v>
      </c>
      <c r="AF6275" s="9">
        <v>0</v>
      </c>
      <c r="AG6275" s="9">
        <v>3</v>
      </c>
      <c r="AH6275" s="9">
        <v>0</v>
      </c>
      <c r="AI6275" s="9">
        <v>0</v>
      </c>
      <c r="AJ6275" s="9">
        <v>0</v>
      </c>
      <c r="AK6275" s="9">
        <v>3</v>
      </c>
      <c r="AL6275" s="9">
        <v>0</v>
      </c>
      <c r="AM6275" s="9">
        <v>4</v>
      </c>
      <c r="AN6275" s="9">
        <v>0</v>
      </c>
      <c r="AO6275" s="9">
        <v>0</v>
      </c>
      <c r="AP6275" s="9">
        <v>5</v>
      </c>
      <c r="AQ6275" s="9">
        <v>0</v>
      </c>
      <c r="AR6275" s="9">
        <v>0</v>
      </c>
      <c r="AS6275" s="9">
        <v>0</v>
      </c>
      <c r="AT6275" s="9">
        <v>0</v>
      </c>
      <c r="AU6275" s="9">
        <v>4</v>
      </c>
      <c r="AV6275" s="9">
        <v>0</v>
      </c>
      <c r="AW6275" s="9">
        <v>0</v>
      </c>
      <c r="AX6275" s="9">
        <v>0</v>
      </c>
      <c r="AY6275" s="9">
        <v>0</v>
      </c>
      <c r="AZ6275" s="9">
        <v>4</v>
      </c>
      <c r="BA6275" s="9">
        <v>0</v>
      </c>
      <c r="BB6275" s="9">
        <v>0</v>
      </c>
      <c r="BC6275" s="9">
        <v>0</v>
      </c>
    </row>
    <row r="6276" spans="2:55" x14ac:dyDescent="0.45">
      <c r="B6276" s="25">
        <v>6269</v>
      </c>
      <c r="D6276" s="9" t="s">
        <v>60</v>
      </c>
      <c r="E6276" s="9">
        <v>3</v>
      </c>
      <c r="F6276" s="9">
        <v>0</v>
      </c>
      <c r="G6276" s="9">
        <v>0</v>
      </c>
      <c r="H6276" s="9">
        <v>8</v>
      </c>
      <c r="I6276" s="9">
        <v>0</v>
      </c>
      <c r="J6276" s="9">
        <v>0</v>
      </c>
      <c r="K6276" s="9">
        <v>0</v>
      </c>
      <c r="L6276" s="9">
        <v>4</v>
      </c>
      <c r="M6276" s="9">
        <v>13</v>
      </c>
      <c r="N6276" s="9">
        <v>0</v>
      </c>
      <c r="O6276" s="9">
        <v>0</v>
      </c>
      <c r="P6276" s="9">
        <v>0</v>
      </c>
      <c r="Q6276" s="9">
        <v>0</v>
      </c>
      <c r="R6276" s="9">
        <v>0</v>
      </c>
      <c r="S6276" s="9">
        <v>0</v>
      </c>
      <c r="T6276" s="9">
        <v>0</v>
      </c>
      <c r="U6276" s="9">
        <v>4</v>
      </c>
      <c r="V6276" s="9">
        <v>0</v>
      </c>
      <c r="W6276" s="9">
        <v>0</v>
      </c>
      <c r="X6276" s="9">
        <v>0</v>
      </c>
      <c r="Y6276" s="9">
        <v>0</v>
      </c>
      <c r="Z6276" s="9">
        <v>0</v>
      </c>
      <c r="AA6276" s="9">
        <v>0</v>
      </c>
      <c r="AB6276" s="9">
        <v>0</v>
      </c>
      <c r="AC6276" s="9">
        <v>0</v>
      </c>
      <c r="AD6276" s="9">
        <v>0</v>
      </c>
      <c r="AE6276" s="9">
        <v>0</v>
      </c>
      <c r="AF6276" s="9">
        <v>0</v>
      </c>
      <c r="AG6276" s="9">
        <v>0</v>
      </c>
      <c r="AH6276" s="9">
        <v>0</v>
      </c>
      <c r="AI6276" s="9">
        <v>0</v>
      </c>
      <c r="AJ6276" s="9">
        <v>0</v>
      </c>
      <c r="AK6276" s="9">
        <v>0</v>
      </c>
      <c r="AL6276" s="9">
        <v>0</v>
      </c>
      <c r="AM6276" s="9">
        <v>0</v>
      </c>
      <c r="AN6276" s="9">
        <v>0</v>
      </c>
      <c r="AO6276" s="9">
        <v>0</v>
      </c>
      <c r="AP6276" s="9">
        <v>0</v>
      </c>
      <c r="AQ6276" s="9">
        <v>0</v>
      </c>
      <c r="AR6276" s="9">
        <v>0</v>
      </c>
      <c r="AS6276" s="9">
        <v>0</v>
      </c>
      <c r="AT6276" s="9">
        <v>0</v>
      </c>
      <c r="AU6276" s="9">
        <v>0</v>
      </c>
      <c r="AV6276" s="9">
        <v>0</v>
      </c>
      <c r="AW6276" s="9">
        <v>0</v>
      </c>
      <c r="AX6276" s="9">
        <v>0</v>
      </c>
      <c r="AY6276" s="9">
        <v>0</v>
      </c>
      <c r="AZ6276" s="9">
        <v>0</v>
      </c>
      <c r="BA6276" s="9">
        <v>0</v>
      </c>
      <c r="BB6276" s="9">
        <v>0</v>
      </c>
      <c r="BC6276" s="9">
        <v>5</v>
      </c>
    </row>
    <row r="6277" spans="2:55" x14ac:dyDescent="0.45">
      <c r="B6277" s="25">
        <v>6270</v>
      </c>
      <c r="D6277" s="9" t="s">
        <v>61</v>
      </c>
      <c r="E6277" s="9">
        <v>0</v>
      </c>
      <c r="F6277" s="9">
        <v>0</v>
      </c>
      <c r="G6277" s="9">
        <v>0</v>
      </c>
      <c r="H6277" s="9">
        <v>17</v>
      </c>
      <c r="I6277" s="9">
        <v>7</v>
      </c>
      <c r="J6277" s="9">
        <v>4</v>
      </c>
      <c r="K6277" s="9">
        <v>0</v>
      </c>
      <c r="L6277" s="9">
        <v>8</v>
      </c>
      <c r="M6277" s="9">
        <v>43</v>
      </c>
      <c r="N6277" s="9">
        <v>27</v>
      </c>
      <c r="O6277" s="9">
        <v>6</v>
      </c>
      <c r="P6277" s="9">
        <v>6</v>
      </c>
      <c r="Q6277" s="9">
        <v>3</v>
      </c>
      <c r="R6277" s="9">
        <v>0</v>
      </c>
      <c r="S6277" s="9">
        <v>17</v>
      </c>
      <c r="T6277" s="9">
        <v>0</v>
      </c>
      <c r="U6277" s="9">
        <v>0</v>
      </c>
      <c r="V6277" s="9">
        <v>0</v>
      </c>
      <c r="W6277" s="9">
        <v>0</v>
      </c>
      <c r="X6277" s="9">
        <v>0</v>
      </c>
      <c r="Y6277" s="9">
        <v>3</v>
      </c>
      <c r="Z6277" s="9">
        <v>0</v>
      </c>
      <c r="AA6277" s="9">
        <v>0</v>
      </c>
      <c r="AB6277" s="9">
        <v>12</v>
      </c>
      <c r="AC6277" s="9">
        <v>0</v>
      </c>
      <c r="AD6277" s="9">
        <v>0</v>
      </c>
      <c r="AE6277" s="9">
        <v>3</v>
      </c>
      <c r="AF6277" s="9">
        <v>0</v>
      </c>
      <c r="AG6277" s="9">
        <v>4</v>
      </c>
      <c r="AH6277" s="9">
        <v>0</v>
      </c>
      <c r="AI6277" s="9">
        <v>9</v>
      </c>
      <c r="AJ6277" s="9">
        <v>4</v>
      </c>
      <c r="AK6277" s="9">
        <v>3</v>
      </c>
      <c r="AL6277" s="9">
        <v>0</v>
      </c>
      <c r="AM6277" s="9">
        <v>0</v>
      </c>
      <c r="AN6277" s="9">
        <v>0</v>
      </c>
      <c r="AO6277" s="9">
        <v>0</v>
      </c>
      <c r="AP6277" s="9">
        <v>3</v>
      </c>
      <c r="AQ6277" s="9">
        <v>3</v>
      </c>
      <c r="AR6277" s="9">
        <v>0</v>
      </c>
      <c r="AS6277" s="9">
        <v>4</v>
      </c>
      <c r="AT6277" s="9">
        <v>0</v>
      </c>
      <c r="AU6277" s="9">
        <v>0</v>
      </c>
      <c r="AV6277" s="9">
        <v>0</v>
      </c>
      <c r="AW6277" s="9">
        <v>0</v>
      </c>
      <c r="AX6277" s="9">
        <v>0</v>
      </c>
      <c r="AY6277" s="9">
        <v>0</v>
      </c>
      <c r="AZ6277" s="9">
        <v>0</v>
      </c>
      <c r="BA6277" s="9">
        <v>0</v>
      </c>
      <c r="BB6277" s="9">
        <v>0</v>
      </c>
      <c r="BC6277" s="9">
        <v>0</v>
      </c>
    </row>
    <row r="6278" spans="2:55" x14ac:dyDescent="0.45">
      <c r="B6278" s="25">
        <v>6271</v>
      </c>
      <c r="D6278" s="9" t="s">
        <v>62</v>
      </c>
      <c r="E6278" s="9">
        <v>0</v>
      </c>
      <c r="F6278" s="9">
        <v>0</v>
      </c>
      <c r="G6278" s="9">
        <v>0</v>
      </c>
      <c r="H6278" s="9">
        <v>36</v>
      </c>
      <c r="I6278" s="9">
        <v>5</v>
      </c>
      <c r="J6278" s="9">
        <v>8</v>
      </c>
      <c r="K6278" s="9">
        <v>0</v>
      </c>
      <c r="L6278" s="9">
        <v>6</v>
      </c>
      <c r="M6278" s="9">
        <v>74</v>
      </c>
      <c r="N6278" s="9">
        <v>15</v>
      </c>
      <c r="O6278" s="9">
        <v>27</v>
      </c>
      <c r="P6278" s="9">
        <v>6</v>
      </c>
      <c r="Q6278" s="9">
        <v>0</v>
      </c>
      <c r="R6278" s="9">
        <v>0</v>
      </c>
      <c r="S6278" s="9">
        <v>32</v>
      </c>
      <c r="T6278" s="9">
        <v>0</v>
      </c>
      <c r="U6278" s="9">
        <v>0</v>
      </c>
      <c r="V6278" s="9">
        <v>0</v>
      </c>
      <c r="W6278" s="9">
        <v>8</v>
      </c>
      <c r="X6278" s="9">
        <v>0</v>
      </c>
      <c r="Y6278" s="9">
        <v>0</v>
      </c>
      <c r="Z6278" s="9">
        <v>0</v>
      </c>
      <c r="AA6278" s="9">
        <v>0</v>
      </c>
      <c r="AB6278" s="9">
        <v>12</v>
      </c>
      <c r="AC6278" s="9">
        <v>8</v>
      </c>
      <c r="AD6278" s="9">
        <v>6</v>
      </c>
      <c r="AE6278" s="9">
        <v>4</v>
      </c>
      <c r="AF6278" s="9">
        <v>0</v>
      </c>
      <c r="AG6278" s="9">
        <v>8</v>
      </c>
      <c r="AH6278" s="9">
        <v>0</v>
      </c>
      <c r="AI6278" s="9">
        <v>4</v>
      </c>
      <c r="AJ6278" s="9">
        <v>6</v>
      </c>
      <c r="AK6278" s="9">
        <v>8</v>
      </c>
      <c r="AL6278" s="9">
        <v>0</v>
      </c>
      <c r="AM6278" s="9">
        <v>8</v>
      </c>
      <c r="AN6278" s="9">
        <v>0</v>
      </c>
      <c r="AO6278" s="9">
        <v>0</v>
      </c>
      <c r="AP6278" s="9">
        <v>12</v>
      </c>
      <c r="AQ6278" s="9">
        <v>0</v>
      </c>
      <c r="AR6278" s="9">
        <v>0</v>
      </c>
      <c r="AS6278" s="9">
        <v>0</v>
      </c>
      <c r="AT6278" s="9">
        <v>0</v>
      </c>
      <c r="AU6278" s="9">
        <v>4</v>
      </c>
      <c r="AV6278" s="9">
        <v>4</v>
      </c>
      <c r="AW6278" s="9">
        <v>3</v>
      </c>
      <c r="AX6278" s="9">
        <v>3</v>
      </c>
      <c r="AY6278" s="9">
        <v>0</v>
      </c>
      <c r="AZ6278" s="9">
        <v>7</v>
      </c>
      <c r="BA6278" s="9">
        <v>0</v>
      </c>
      <c r="BB6278" s="9">
        <v>5</v>
      </c>
      <c r="BC6278" s="9">
        <v>0</v>
      </c>
    </row>
    <row r="6279" spans="2:55" x14ac:dyDescent="0.45">
      <c r="B6279" s="25">
        <v>6272</v>
      </c>
      <c r="D6279" s="9" t="s">
        <v>63</v>
      </c>
      <c r="E6279" s="9">
        <v>12</v>
      </c>
      <c r="F6279" s="9">
        <v>17</v>
      </c>
      <c r="G6279" s="9">
        <v>0</v>
      </c>
      <c r="H6279" s="9">
        <v>259</v>
      </c>
      <c r="I6279" s="9">
        <v>64</v>
      </c>
      <c r="J6279" s="9">
        <v>19</v>
      </c>
      <c r="K6279" s="9">
        <v>13</v>
      </c>
      <c r="L6279" s="9">
        <v>193</v>
      </c>
      <c r="M6279" s="9">
        <v>34</v>
      </c>
      <c r="N6279" s="9">
        <v>29</v>
      </c>
      <c r="O6279" s="9">
        <v>4</v>
      </c>
      <c r="P6279" s="9">
        <v>884</v>
      </c>
      <c r="Q6279" s="9">
        <v>5</v>
      </c>
      <c r="R6279" s="9">
        <v>3</v>
      </c>
      <c r="S6279" s="9">
        <v>131</v>
      </c>
      <c r="T6279" s="9">
        <v>0</v>
      </c>
      <c r="U6279" s="9">
        <v>11</v>
      </c>
      <c r="V6279" s="9">
        <v>22</v>
      </c>
      <c r="W6279" s="9">
        <v>17</v>
      </c>
      <c r="X6279" s="9">
        <v>4</v>
      </c>
      <c r="Y6279" s="9">
        <v>5</v>
      </c>
      <c r="Z6279" s="9">
        <v>0</v>
      </c>
      <c r="AA6279" s="9">
        <v>4</v>
      </c>
      <c r="AB6279" s="9">
        <v>49</v>
      </c>
      <c r="AC6279" s="9">
        <v>31</v>
      </c>
      <c r="AD6279" s="9">
        <v>9</v>
      </c>
      <c r="AE6279" s="9">
        <v>6</v>
      </c>
      <c r="AF6279" s="9">
        <v>6</v>
      </c>
      <c r="AG6279" s="9">
        <v>40</v>
      </c>
      <c r="AH6279" s="9">
        <v>3</v>
      </c>
      <c r="AI6279" s="9">
        <v>25</v>
      </c>
      <c r="AJ6279" s="9">
        <v>29</v>
      </c>
      <c r="AK6279" s="9">
        <v>40</v>
      </c>
      <c r="AL6279" s="9">
        <v>17</v>
      </c>
      <c r="AM6279" s="9">
        <v>31</v>
      </c>
      <c r="AN6279" s="9">
        <v>0</v>
      </c>
      <c r="AO6279" s="9">
        <v>36</v>
      </c>
      <c r="AP6279" s="9">
        <v>102</v>
      </c>
      <c r="AQ6279" s="9">
        <v>16</v>
      </c>
      <c r="AR6279" s="9">
        <v>0</v>
      </c>
      <c r="AS6279" s="9">
        <v>3</v>
      </c>
      <c r="AT6279" s="9">
        <v>0</v>
      </c>
      <c r="AU6279" s="9">
        <v>69</v>
      </c>
      <c r="AV6279" s="9">
        <v>17</v>
      </c>
      <c r="AW6279" s="9">
        <v>0</v>
      </c>
      <c r="AX6279" s="9">
        <v>60</v>
      </c>
      <c r="AY6279" s="9">
        <v>3</v>
      </c>
      <c r="AZ6279" s="9">
        <v>15</v>
      </c>
      <c r="BA6279" s="9">
        <v>0</v>
      </c>
      <c r="BB6279" s="9">
        <v>29</v>
      </c>
      <c r="BC6279" s="9">
        <v>9</v>
      </c>
    </row>
    <row r="6280" spans="2:55" x14ac:dyDescent="0.45">
      <c r="B6280" s="25">
        <v>6273</v>
      </c>
      <c r="D6280" s="9" t="s">
        <v>64</v>
      </c>
      <c r="E6280" s="9">
        <v>5</v>
      </c>
      <c r="F6280" s="9">
        <v>5</v>
      </c>
      <c r="G6280" s="9">
        <v>0</v>
      </c>
      <c r="H6280" s="9">
        <v>114</v>
      </c>
      <c r="I6280" s="9">
        <v>25</v>
      </c>
      <c r="J6280" s="9">
        <v>10</v>
      </c>
      <c r="K6280" s="9">
        <v>5</v>
      </c>
      <c r="L6280" s="9">
        <v>108</v>
      </c>
      <c r="M6280" s="9">
        <v>18</v>
      </c>
      <c r="N6280" s="9">
        <v>32</v>
      </c>
      <c r="O6280" s="9">
        <v>0</v>
      </c>
      <c r="P6280" s="9">
        <v>615</v>
      </c>
      <c r="Q6280" s="9">
        <v>0</v>
      </c>
      <c r="R6280" s="9">
        <v>3</v>
      </c>
      <c r="S6280" s="9">
        <v>47</v>
      </c>
      <c r="T6280" s="9">
        <v>0</v>
      </c>
      <c r="U6280" s="9">
        <v>8</v>
      </c>
      <c r="V6280" s="9">
        <v>6</v>
      </c>
      <c r="W6280" s="9">
        <v>11</v>
      </c>
      <c r="X6280" s="9">
        <v>0</v>
      </c>
      <c r="Y6280" s="9">
        <v>0</v>
      </c>
      <c r="Z6280" s="9">
        <v>0</v>
      </c>
      <c r="AA6280" s="9">
        <v>0</v>
      </c>
      <c r="AB6280" s="9">
        <v>19</v>
      </c>
      <c r="AC6280" s="9">
        <v>19</v>
      </c>
      <c r="AD6280" s="9">
        <v>0</v>
      </c>
      <c r="AE6280" s="9">
        <v>9</v>
      </c>
      <c r="AF6280" s="9">
        <v>0</v>
      </c>
      <c r="AG6280" s="9">
        <v>25</v>
      </c>
      <c r="AH6280" s="9">
        <v>0</v>
      </c>
      <c r="AI6280" s="9">
        <v>5</v>
      </c>
      <c r="AJ6280" s="9">
        <v>14</v>
      </c>
      <c r="AK6280" s="9">
        <v>13</v>
      </c>
      <c r="AL6280" s="9">
        <v>6</v>
      </c>
      <c r="AM6280" s="9">
        <v>10</v>
      </c>
      <c r="AN6280" s="9">
        <v>0</v>
      </c>
      <c r="AO6280" s="9">
        <v>6</v>
      </c>
      <c r="AP6280" s="9">
        <v>19</v>
      </c>
      <c r="AQ6280" s="9">
        <v>4</v>
      </c>
      <c r="AR6280" s="9">
        <v>0</v>
      </c>
      <c r="AS6280" s="9">
        <v>3</v>
      </c>
      <c r="AT6280" s="9">
        <v>0</v>
      </c>
      <c r="AU6280" s="9">
        <v>26</v>
      </c>
      <c r="AV6280" s="9">
        <v>9</v>
      </c>
      <c r="AW6280" s="9">
        <v>0</v>
      </c>
      <c r="AX6280" s="9">
        <v>22</v>
      </c>
      <c r="AY6280" s="9">
        <v>0</v>
      </c>
      <c r="AZ6280" s="9">
        <v>8</v>
      </c>
      <c r="BA6280" s="9">
        <v>0</v>
      </c>
      <c r="BB6280" s="9">
        <v>5</v>
      </c>
      <c r="BC6280" s="9">
        <v>4</v>
      </c>
    </row>
    <row r="6281" spans="2:55" x14ac:dyDescent="0.45">
      <c r="B6281" s="25">
        <v>6274</v>
      </c>
      <c r="D6281" s="9" t="s">
        <v>65</v>
      </c>
      <c r="E6281" s="9">
        <v>5</v>
      </c>
      <c r="F6281" s="9">
        <v>0</v>
      </c>
      <c r="G6281" s="9">
        <v>0</v>
      </c>
      <c r="H6281" s="9">
        <v>36</v>
      </c>
      <c r="I6281" s="9">
        <v>15</v>
      </c>
      <c r="J6281" s="9">
        <v>4</v>
      </c>
      <c r="K6281" s="9">
        <v>0</v>
      </c>
      <c r="L6281" s="9">
        <v>75</v>
      </c>
      <c r="M6281" s="9">
        <v>3</v>
      </c>
      <c r="N6281" s="9">
        <v>9</v>
      </c>
      <c r="O6281" s="9">
        <v>0</v>
      </c>
      <c r="P6281" s="9">
        <v>84</v>
      </c>
      <c r="Q6281" s="9">
        <v>0</v>
      </c>
      <c r="R6281" s="9">
        <v>0</v>
      </c>
      <c r="S6281" s="9">
        <v>8</v>
      </c>
      <c r="T6281" s="9">
        <v>0</v>
      </c>
      <c r="U6281" s="9">
        <v>0</v>
      </c>
      <c r="V6281" s="9">
        <v>0</v>
      </c>
      <c r="W6281" s="9">
        <v>3</v>
      </c>
      <c r="X6281" s="9">
        <v>0</v>
      </c>
      <c r="Y6281" s="9">
        <v>0</v>
      </c>
      <c r="Z6281" s="9">
        <v>0</v>
      </c>
      <c r="AA6281" s="9">
        <v>0</v>
      </c>
      <c r="AB6281" s="9">
        <v>13</v>
      </c>
      <c r="AC6281" s="9">
        <v>10</v>
      </c>
      <c r="AD6281" s="9">
        <v>0</v>
      </c>
      <c r="AE6281" s="9">
        <v>0</v>
      </c>
      <c r="AF6281" s="9">
        <v>0</v>
      </c>
      <c r="AG6281" s="9">
        <v>11</v>
      </c>
      <c r="AH6281" s="9">
        <v>3</v>
      </c>
      <c r="AI6281" s="9">
        <v>12</v>
      </c>
      <c r="AJ6281" s="9">
        <v>7</v>
      </c>
      <c r="AK6281" s="9">
        <v>16</v>
      </c>
      <c r="AL6281" s="9">
        <v>0</v>
      </c>
      <c r="AM6281" s="9">
        <v>12</v>
      </c>
      <c r="AN6281" s="9">
        <v>0</v>
      </c>
      <c r="AO6281" s="9">
        <v>3</v>
      </c>
      <c r="AP6281" s="9">
        <v>24</v>
      </c>
      <c r="AQ6281" s="9">
        <v>6</v>
      </c>
      <c r="AR6281" s="9">
        <v>0</v>
      </c>
      <c r="AS6281" s="9">
        <v>0</v>
      </c>
      <c r="AT6281" s="9">
        <v>0</v>
      </c>
      <c r="AU6281" s="9">
        <v>15</v>
      </c>
      <c r="AV6281" s="9">
        <v>3</v>
      </c>
      <c r="AW6281" s="9">
        <v>0</v>
      </c>
      <c r="AX6281" s="9">
        <v>5</v>
      </c>
      <c r="AY6281" s="9">
        <v>0</v>
      </c>
      <c r="AZ6281" s="9">
        <v>4</v>
      </c>
      <c r="BA6281" s="9">
        <v>0</v>
      </c>
      <c r="BB6281" s="9">
        <v>7</v>
      </c>
      <c r="BC6281" s="9">
        <v>3</v>
      </c>
    </row>
    <row r="6282" spans="2:55" x14ac:dyDescent="0.45">
      <c r="B6282" s="25">
        <v>6275</v>
      </c>
      <c r="D6282" s="9" t="s">
        <v>66</v>
      </c>
      <c r="E6282" s="9">
        <v>0</v>
      </c>
      <c r="F6282" s="9">
        <v>0</v>
      </c>
      <c r="G6282" s="9">
        <v>0</v>
      </c>
      <c r="H6282" s="9">
        <v>0</v>
      </c>
      <c r="I6282" s="9">
        <v>0</v>
      </c>
      <c r="J6282" s="9">
        <v>0</v>
      </c>
      <c r="K6282" s="9">
        <v>0</v>
      </c>
      <c r="L6282" s="9">
        <v>0</v>
      </c>
      <c r="M6282" s="9">
        <v>3</v>
      </c>
      <c r="N6282" s="9">
        <v>0</v>
      </c>
      <c r="O6282" s="9">
        <v>0</v>
      </c>
      <c r="P6282" s="9">
        <v>15</v>
      </c>
      <c r="Q6282" s="9">
        <v>0</v>
      </c>
      <c r="R6282" s="9">
        <v>0</v>
      </c>
      <c r="S6282" s="9">
        <v>0</v>
      </c>
      <c r="T6282" s="9">
        <v>0</v>
      </c>
      <c r="U6282" s="9">
        <v>0</v>
      </c>
      <c r="V6282" s="9">
        <v>0</v>
      </c>
      <c r="W6282" s="9">
        <v>0</v>
      </c>
      <c r="X6282" s="9">
        <v>0</v>
      </c>
      <c r="Y6282" s="9">
        <v>0</v>
      </c>
      <c r="Z6282" s="9">
        <v>0</v>
      </c>
      <c r="AA6282" s="9">
        <v>0</v>
      </c>
      <c r="AB6282" s="9">
        <v>0</v>
      </c>
      <c r="AC6282" s="9">
        <v>0</v>
      </c>
      <c r="AD6282" s="9">
        <v>0</v>
      </c>
      <c r="AE6282" s="9">
        <v>0</v>
      </c>
      <c r="AF6282" s="9">
        <v>0</v>
      </c>
      <c r="AG6282" s="9">
        <v>0</v>
      </c>
      <c r="AH6282" s="9">
        <v>0</v>
      </c>
      <c r="AI6282" s="9">
        <v>0</v>
      </c>
      <c r="AJ6282" s="9">
        <v>0</v>
      </c>
      <c r="AK6282" s="9">
        <v>0</v>
      </c>
      <c r="AL6282" s="9">
        <v>0</v>
      </c>
      <c r="AM6282" s="9">
        <v>0</v>
      </c>
      <c r="AN6282" s="9">
        <v>0</v>
      </c>
      <c r="AO6282" s="9">
        <v>0</v>
      </c>
      <c r="AP6282" s="9">
        <v>0</v>
      </c>
      <c r="AQ6282" s="9">
        <v>0</v>
      </c>
      <c r="AR6282" s="9">
        <v>0</v>
      </c>
      <c r="AS6282" s="9">
        <v>0</v>
      </c>
      <c r="AT6282" s="9">
        <v>0</v>
      </c>
      <c r="AU6282" s="9">
        <v>0</v>
      </c>
      <c r="AV6282" s="9">
        <v>0</v>
      </c>
      <c r="AW6282" s="9">
        <v>0</v>
      </c>
      <c r="AX6282" s="9">
        <v>0</v>
      </c>
      <c r="AY6282" s="9">
        <v>0</v>
      </c>
      <c r="AZ6282" s="9">
        <v>0</v>
      </c>
      <c r="BA6282" s="9">
        <v>0</v>
      </c>
      <c r="BB6282" s="9">
        <v>0</v>
      </c>
      <c r="BC6282" s="9">
        <v>0</v>
      </c>
    </row>
    <row r="6283" spans="2:55" x14ac:dyDescent="0.45">
      <c r="B6283" s="25">
        <v>6276</v>
      </c>
      <c r="D6283" s="9" t="s">
        <v>67</v>
      </c>
      <c r="E6283" s="9">
        <v>14</v>
      </c>
      <c r="F6283" s="9">
        <v>18</v>
      </c>
      <c r="G6283" s="9">
        <v>0</v>
      </c>
      <c r="H6283" s="9">
        <v>194</v>
      </c>
      <c r="I6283" s="9">
        <v>43</v>
      </c>
      <c r="J6283" s="9">
        <v>11</v>
      </c>
      <c r="K6283" s="9">
        <v>3</v>
      </c>
      <c r="L6283" s="9">
        <v>95</v>
      </c>
      <c r="M6283" s="9">
        <v>332</v>
      </c>
      <c r="N6283" s="9">
        <v>44</v>
      </c>
      <c r="O6283" s="9">
        <v>3</v>
      </c>
      <c r="P6283" s="9">
        <v>182</v>
      </c>
      <c r="Q6283" s="9">
        <v>4</v>
      </c>
      <c r="R6283" s="9">
        <v>10</v>
      </c>
      <c r="S6283" s="9">
        <v>64</v>
      </c>
      <c r="T6283" s="9">
        <v>43</v>
      </c>
      <c r="U6283" s="9">
        <v>12</v>
      </c>
      <c r="V6283" s="9">
        <v>14</v>
      </c>
      <c r="W6283" s="9">
        <v>9</v>
      </c>
      <c r="X6283" s="9">
        <v>3</v>
      </c>
      <c r="Y6283" s="9">
        <v>4</v>
      </c>
      <c r="Z6283" s="9">
        <v>0</v>
      </c>
      <c r="AA6283" s="9">
        <v>3</v>
      </c>
      <c r="AB6283" s="9">
        <v>14</v>
      </c>
      <c r="AC6283" s="9">
        <v>6</v>
      </c>
      <c r="AD6283" s="9">
        <v>5</v>
      </c>
      <c r="AE6283" s="9">
        <v>3</v>
      </c>
      <c r="AF6283" s="9">
        <v>0</v>
      </c>
      <c r="AG6283" s="9">
        <v>48</v>
      </c>
      <c r="AH6283" s="9">
        <v>0</v>
      </c>
      <c r="AI6283" s="9">
        <v>14</v>
      </c>
      <c r="AJ6283" s="9">
        <v>9</v>
      </c>
      <c r="AK6283" s="9">
        <v>20</v>
      </c>
      <c r="AL6283" s="9">
        <v>3</v>
      </c>
      <c r="AM6283" s="9">
        <v>23</v>
      </c>
      <c r="AN6283" s="9">
        <v>0</v>
      </c>
      <c r="AO6283" s="9">
        <v>17</v>
      </c>
      <c r="AP6283" s="9">
        <v>38</v>
      </c>
      <c r="AQ6283" s="9">
        <v>4</v>
      </c>
      <c r="AR6283" s="9">
        <v>0</v>
      </c>
      <c r="AS6283" s="9">
        <v>15</v>
      </c>
      <c r="AT6283" s="9">
        <v>0</v>
      </c>
      <c r="AU6283" s="9">
        <v>32</v>
      </c>
      <c r="AV6283" s="9">
        <v>10</v>
      </c>
      <c r="AW6283" s="9">
        <v>0</v>
      </c>
      <c r="AX6283" s="9">
        <v>23</v>
      </c>
      <c r="AY6283" s="9">
        <v>6</v>
      </c>
      <c r="AZ6283" s="9">
        <v>21</v>
      </c>
      <c r="BA6283" s="9">
        <v>0</v>
      </c>
      <c r="BB6283" s="9">
        <v>17</v>
      </c>
      <c r="BC6283" s="9">
        <v>11</v>
      </c>
    </row>
    <row r="6284" spans="2:55" x14ac:dyDescent="0.45">
      <c r="B6284" s="25">
        <v>6277</v>
      </c>
      <c r="D6284" s="9" t="s">
        <v>68</v>
      </c>
      <c r="E6284" s="9">
        <v>0</v>
      </c>
      <c r="F6284" s="9">
        <v>0</v>
      </c>
      <c r="G6284" s="9">
        <v>0</v>
      </c>
      <c r="H6284" s="9">
        <v>16</v>
      </c>
      <c r="I6284" s="9">
        <v>9</v>
      </c>
      <c r="J6284" s="9">
        <v>0</v>
      </c>
      <c r="K6284" s="9">
        <v>0</v>
      </c>
      <c r="L6284" s="9">
        <v>8</v>
      </c>
      <c r="M6284" s="9">
        <v>16</v>
      </c>
      <c r="N6284" s="9">
        <v>3</v>
      </c>
      <c r="O6284" s="9">
        <v>0</v>
      </c>
      <c r="P6284" s="9">
        <v>15</v>
      </c>
      <c r="Q6284" s="9">
        <v>0</v>
      </c>
      <c r="R6284" s="9">
        <v>0</v>
      </c>
      <c r="S6284" s="9">
        <v>0</v>
      </c>
      <c r="T6284" s="9">
        <v>4</v>
      </c>
      <c r="U6284" s="9">
        <v>0</v>
      </c>
      <c r="V6284" s="9">
        <v>0</v>
      </c>
      <c r="W6284" s="9">
        <v>0</v>
      </c>
      <c r="X6284" s="9">
        <v>0</v>
      </c>
      <c r="Y6284" s="9">
        <v>16</v>
      </c>
      <c r="Z6284" s="9">
        <v>0</v>
      </c>
      <c r="AA6284" s="9">
        <v>0</v>
      </c>
      <c r="AB6284" s="9">
        <v>9</v>
      </c>
      <c r="AC6284" s="9">
        <v>4</v>
      </c>
      <c r="AD6284" s="9">
        <v>0</v>
      </c>
      <c r="AE6284" s="9">
        <v>5</v>
      </c>
      <c r="AF6284" s="9">
        <v>0</v>
      </c>
      <c r="AG6284" s="9">
        <v>3</v>
      </c>
      <c r="AH6284" s="9">
        <v>0</v>
      </c>
      <c r="AI6284" s="9">
        <v>0</v>
      </c>
      <c r="AJ6284" s="9">
        <v>0</v>
      </c>
      <c r="AK6284" s="9">
        <v>0</v>
      </c>
      <c r="AL6284" s="9">
        <v>4</v>
      </c>
      <c r="AM6284" s="9">
        <v>0</v>
      </c>
      <c r="AN6284" s="9">
        <v>0</v>
      </c>
      <c r="AO6284" s="9">
        <v>3</v>
      </c>
      <c r="AP6284" s="9">
        <v>12</v>
      </c>
      <c r="AQ6284" s="9">
        <v>0</v>
      </c>
      <c r="AR6284" s="9">
        <v>0</v>
      </c>
      <c r="AS6284" s="9">
        <v>0</v>
      </c>
      <c r="AT6284" s="9">
        <v>0</v>
      </c>
      <c r="AU6284" s="9">
        <v>0</v>
      </c>
      <c r="AV6284" s="9">
        <v>0</v>
      </c>
      <c r="AW6284" s="9">
        <v>0</v>
      </c>
      <c r="AX6284" s="9">
        <v>9</v>
      </c>
      <c r="AY6284" s="9">
        <v>0</v>
      </c>
      <c r="AZ6284" s="9">
        <v>5</v>
      </c>
      <c r="BA6284" s="9">
        <v>0</v>
      </c>
      <c r="BB6284" s="9">
        <v>0</v>
      </c>
      <c r="BC6284" s="9">
        <v>3</v>
      </c>
    </row>
    <row r="6285" spans="2:55" x14ac:dyDescent="0.45">
      <c r="B6285" s="25">
        <v>6278</v>
      </c>
      <c r="D6285" s="9" t="s">
        <v>69</v>
      </c>
      <c r="E6285" s="9">
        <v>3</v>
      </c>
      <c r="F6285" s="9">
        <v>3</v>
      </c>
      <c r="G6285" s="9">
        <v>0</v>
      </c>
      <c r="H6285" s="9">
        <v>38</v>
      </c>
      <c r="I6285" s="9">
        <v>0</v>
      </c>
      <c r="J6285" s="9">
        <v>11</v>
      </c>
      <c r="K6285" s="9">
        <v>0</v>
      </c>
      <c r="L6285" s="9">
        <v>16</v>
      </c>
      <c r="M6285" s="9">
        <v>36</v>
      </c>
      <c r="N6285" s="9">
        <v>0</v>
      </c>
      <c r="O6285" s="9">
        <v>3</v>
      </c>
      <c r="P6285" s="9">
        <v>10</v>
      </c>
      <c r="Q6285" s="9">
        <v>0</v>
      </c>
      <c r="R6285" s="9">
        <v>5</v>
      </c>
      <c r="S6285" s="9">
        <v>5</v>
      </c>
      <c r="T6285" s="9">
        <v>3</v>
      </c>
      <c r="U6285" s="9">
        <v>0</v>
      </c>
      <c r="V6285" s="9">
        <v>0</v>
      </c>
      <c r="W6285" s="9">
        <v>4</v>
      </c>
      <c r="X6285" s="9">
        <v>0</v>
      </c>
      <c r="Y6285" s="9">
        <v>0</v>
      </c>
      <c r="Z6285" s="9">
        <v>0</v>
      </c>
      <c r="AA6285" s="9">
        <v>0</v>
      </c>
      <c r="AB6285" s="9">
        <v>5</v>
      </c>
      <c r="AC6285" s="9">
        <v>0</v>
      </c>
      <c r="AD6285" s="9">
        <v>0</v>
      </c>
      <c r="AE6285" s="9">
        <v>0</v>
      </c>
      <c r="AF6285" s="9">
        <v>0</v>
      </c>
      <c r="AG6285" s="9">
        <v>0</v>
      </c>
      <c r="AH6285" s="9">
        <v>0</v>
      </c>
      <c r="AI6285" s="9">
        <v>5</v>
      </c>
      <c r="AJ6285" s="9">
        <v>3</v>
      </c>
      <c r="AK6285" s="9">
        <v>3</v>
      </c>
      <c r="AL6285" s="9">
        <v>5</v>
      </c>
      <c r="AM6285" s="9">
        <v>6</v>
      </c>
      <c r="AN6285" s="9">
        <v>0</v>
      </c>
      <c r="AO6285" s="9">
        <v>0</v>
      </c>
      <c r="AP6285" s="9">
        <v>3</v>
      </c>
      <c r="AQ6285" s="9">
        <v>0</v>
      </c>
      <c r="AR6285" s="9">
        <v>0</v>
      </c>
      <c r="AS6285" s="9">
        <v>4</v>
      </c>
      <c r="AT6285" s="9">
        <v>0</v>
      </c>
      <c r="AU6285" s="9">
        <v>0</v>
      </c>
      <c r="AV6285" s="9">
        <v>3</v>
      </c>
      <c r="AW6285" s="9">
        <v>0</v>
      </c>
      <c r="AX6285" s="9">
        <v>4</v>
      </c>
      <c r="AY6285" s="9">
        <v>0</v>
      </c>
      <c r="AZ6285" s="9">
        <v>3</v>
      </c>
      <c r="BA6285" s="9">
        <v>0</v>
      </c>
      <c r="BB6285" s="9">
        <v>0</v>
      </c>
      <c r="BC6285" s="9">
        <v>0</v>
      </c>
    </row>
    <row r="6286" spans="2:55" x14ac:dyDescent="0.45">
      <c r="B6286" s="25">
        <v>6279</v>
      </c>
      <c r="D6286" s="9" t="s">
        <v>70</v>
      </c>
      <c r="E6286" s="9">
        <v>0</v>
      </c>
      <c r="F6286" s="9">
        <v>3</v>
      </c>
      <c r="G6286" s="9">
        <v>0</v>
      </c>
      <c r="H6286" s="9">
        <v>6</v>
      </c>
      <c r="I6286" s="9">
        <v>11</v>
      </c>
      <c r="J6286" s="9">
        <v>0</v>
      </c>
      <c r="K6286" s="9">
        <v>0</v>
      </c>
      <c r="L6286" s="9">
        <v>0</v>
      </c>
      <c r="M6286" s="9">
        <v>3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>
        <v>110</v>
      </c>
      <c r="U6286" s="9">
        <v>5</v>
      </c>
      <c r="V6286" s="9">
        <v>3</v>
      </c>
      <c r="W6286" s="9">
        <v>0</v>
      </c>
      <c r="X6286" s="9">
        <v>0</v>
      </c>
      <c r="Y6286" s="9">
        <v>0</v>
      </c>
      <c r="Z6286" s="9">
        <v>0</v>
      </c>
      <c r="AA6286" s="9">
        <v>0</v>
      </c>
      <c r="AB6286" s="9">
        <v>3</v>
      </c>
      <c r="AC6286" s="9">
        <v>0</v>
      </c>
      <c r="AD6286" s="9">
        <v>0</v>
      </c>
      <c r="AE6286" s="9">
        <v>0</v>
      </c>
      <c r="AF6286" s="9">
        <v>0</v>
      </c>
      <c r="AG6286" s="9">
        <v>0</v>
      </c>
      <c r="AH6286" s="9">
        <v>0</v>
      </c>
      <c r="AI6286" s="9">
        <v>0</v>
      </c>
      <c r="AJ6286" s="9">
        <v>0</v>
      </c>
      <c r="AK6286" s="9">
        <v>3</v>
      </c>
      <c r="AL6286" s="9">
        <v>0</v>
      </c>
      <c r="AM6286" s="9">
        <v>3</v>
      </c>
      <c r="AN6286" s="9">
        <v>0</v>
      </c>
      <c r="AO6286" s="9">
        <v>4</v>
      </c>
      <c r="AP6286" s="9">
        <v>3</v>
      </c>
      <c r="AQ6286" s="9">
        <v>0</v>
      </c>
      <c r="AR6286" s="9">
        <v>0</v>
      </c>
      <c r="AS6286" s="9">
        <v>0</v>
      </c>
      <c r="AT6286" s="9">
        <v>3</v>
      </c>
      <c r="AU6286" s="9">
        <v>24</v>
      </c>
      <c r="AV6286" s="9">
        <v>0</v>
      </c>
      <c r="AW6286" s="9">
        <v>0</v>
      </c>
      <c r="AX6286" s="9">
        <v>11</v>
      </c>
      <c r="AY6286" s="9">
        <v>0</v>
      </c>
      <c r="AZ6286" s="9">
        <v>0</v>
      </c>
      <c r="BA6286" s="9">
        <v>0</v>
      </c>
      <c r="BB6286" s="9">
        <v>5</v>
      </c>
      <c r="BC6286" s="9">
        <v>7</v>
      </c>
    </row>
    <row r="6287" spans="2:55" x14ac:dyDescent="0.45">
      <c r="B6287" s="25">
        <v>6280</v>
      </c>
      <c r="D6287" s="9" t="s">
        <v>71</v>
      </c>
      <c r="E6287" s="9">
        <v>5</v>
      </c>
      <c r="F6287" s="9">
        <v>4</v>
      </c>
      <c r="G6287" s="9">
        <v>0</v>
      </c>
      <c r="H6287" s="9">
        <v>48</v>
      </c>
      <c r="I6287" s="9">
        <v>24</v>
      </c>
      <c r="J6287" s="9">
        <v>0</v>
      </c>
      <c r="K6287" s="9">
        <v>0</v>
      </c>
      <c r="L6287" s="9">
        <v>20</v>
      </c>
      <c r="M6287" s="9">
        <v>65</v>
      </c>
      <c r="N6287" s="9">
        <v>11</v>
      </c>
      <c r="O6287" s="9">
        <v>0</v>
      </c>
      <c r="P6287" s="9">
        <v>19</v>
      </c>
      <c r="Q6287" s="9">
        <v>0</v>
      </c>
      <c r="R6287" s="9">
        <v>0</v>
      </c>
      <c r="S6287" s="9">
        <v>31</v>
      </c>
      <c r="T6287" s="9">
        <v>47</v>
      </c>
      <c r="U6287" s="9">
        <v>9</v>
      </c>
      <c r="V6287" s="9">
        <v>6</v>
      </c>
      <c r="W6287" s="9">
        <v>7</v>
      </c>
      <c r="X6287" s="9">
        <v>0</v>
      </c>
      <c r="Y6287" s="9">
        <v>3</v>
      </c>
      <c r="Z6287" s="9">
        <v>0</v>
      </c>
      <c r="AA6287" s="9">
        <v>0</v>
      </c>
      <c r="AB6287" s="9">
        <v>0</v>
      </c>
      <c r="AC6287" s="9">
        <v>0</v>
      </c>
      <c r="AD6287" s="9">
        <v>5</v>
      </c>
      <c r="AE6287" s="9">
        <v>0</v>
      </c>
      <c r="AF6287" s="9">
        <v>0</v>
      </c>
      <c r="AG6287" s="9">
        <v>5</v>
      </c>
      <c r="AH6287" s="9">
        <v>0</v>
      </c>
      <c r="AI6287" s="9">
        <v>0</v>
      </c>
      <c r="AJ6287" s="9">
        <v>5</v>
      </c>
      <c r="AK6287" s="9">
        <v>0</v>
      </c>
      <c r="AL6287" s="9">
        <v>0</v>
      </c>
      <c r="AM6287" s="9">
        <v>7</v>
      </c>
      <c r="AN6287" s="9">
        <v>0</v>
      </c>
      <c r="AO6287" s="9">
        <v>12</v>
      </c>
      <c r="AP6287" s="9">
        <v>10</v>
      </c>
      <c r="AQ6287" s="9">
        <v>0</v>
      </c>
      <c r="AR6287" s="9">
        <v>0</v>
      </c>
      <c r="AS6287" s="9">
        <v>10</v>
      </c>
      <c r="AT6287" s="9">
        <v>7</v>
      </c>
      <c r="AU6287" s="9">
        <v>9</v>
      </c>
      <c r="AV6287" s="9">
        <v>3</v>
      </c>
      <c r="AW6287" s="9">
        <v>0</v>
      </c>
      <c r="AX6287" s="9">
        <v>9</v>
      </c>
      <c r="AY6287" s="9">
        <v>0</v>
      </c>
      <c r="AZ6287" s="9">
        <v>15</v>
      </c>
      <c r="BA6287" s="9">
        <v>0</v>
      </c>
      <c r="BB6287" s="9">
        <v>0</v>
      </c>
      <c r="BC6287" s="9">
        <v>5</v>
      </c>
    </row>
    <row r="6288" spans="2:55" x14ac:dyDescent="0.45">
      <c r="B6288" s="25">
        <v>6281</v>
      </c>
      <c r="D6288" s="9" t="s">
        <v>72</v>
      </c>
      <c r="E6288" s="9">
        <v>0</v>
      </c>
      <c r="F6288" s="9">
        <v>0</v>
      </c>
      <c r="G6288" s="9">
        <v>0</v>
      </c>
      <c r="H6288" s="9">
        <v>48</v>
      </c>
      <c r="I6288" s="9">
        <v>15</v>
      </c>
      <c r="J6288" s="9">
        <v>4</v>
      </c>
      <c r="K6288" s="9">
        <v>0</v>
      </c>
      <c r="L6288" s="9">
        <v>9</v>
      </c>
      <c r="M6288" s="9">
        <v>137</v>
      </c>
      <c r="N6288" s="9">
        <v>9</v>
      </c>
      <c r="O6288" s="9">
        <v>0</v>
      </c>
      <c r="P6288" s="9">
        <v>4</v>
      </c>
      <c r="Q6288" s="9">
        <v>0</v>
      </c>
      <c r="R6288" s="9">
        <v>0</v>
      </c>
      <c r="S6288" s="9">
        <v>44</v>
      </c>
      <c r="T6288" s="9">
        <v>5</v>
      </c>
      <c r="U6288" s="9">
        <v>6</v>
      </c>
      <c r="V6288" s="9">
        <v>0</v>
      </c>
      <c r="W6288" s="9">
        <v>0</v>
      </c>
      <c r="X6288" s="9">
        <v>0</v>
      </c>
      <c r="Y6288" s="9">
        <v>0</v>
      </c>
      <c r="Z6288" s="9">
        <v>0</v>
      </c>
      <c r="AA6288" s="9">
        <v>0</v>
      </c>
      <c r="AB6288" s="9">
        <v>3</v>
      </c>
      <c r="AC6288" s="9">
        <v>3</v>
      </c>
      <c r="AD6288" s="9">
        <v>0</v>
      </c>
      <c r="AE6288" s="9">
        <v>0</v>
      </c>
      <c r="AF6288" s="9">
        <v>0</v>
      </c>
      <c r="AG6288" s="9">
        <v>11</v>
      </c>
      <c r="AH6288" s="9">
        <v>0</v>
      </c>
      <c r="AI6288" s="9">
        <v>0</v>
      </c>
      <c r="AJ6288" s="9">
        <v>5</v>
      </c>
      <c r="AK6288" s="9">
        <v>0</v>
      </c>
      <c r="AL6288" s="9">
        <v>4</v>
      </c>
      <c r="AM6288" s="9">
        <v>6</v>
      </c>
      <c r="AN6288" s="9">
        <v>0</v>
      </c>
      <c r="AO6288" s="9">
        <v>0</v>
      </c>
      <c r="AP6288" s="9">
        <v>9</v>
      </c>
      <c r="AQ6288" s="9">
        <v>5</v>
      </c>
      <c r="AR6288" s="9">
        <v>0</v>
      </c>
      <c r="AS6288" s="9">
        <v>0</v>
      </c>
      <c r="AT6288" s="9">
        <v>0</v>
      </c>
      <c r="AU6288" s="9">
        <v>14</v>
      </c>
      <c r="AV6288" s="9">
        <v>4</v>
      </c>
      <c r="AW6288" s="9">
        <v>0</v>
      </c>
      <c r="AX6288" s="9">
        <v>3</v>
      </c>
      <c r="AY6288" s="9">
        <v>4</v>
      </c>
      <c r="AZ6288" s="9">
        <v>12</v>
      </c>
      <c r="BA6288" s="9">
        <v>0</v>
      </c>
      <c r="BB6288" s="9">
        <v>6</v>
      </c>
      <c r="BC6288" s="9">
        <v>0</v>
      </c>
    </row>
    <row r="6289" spans="2:55" x14ac:dyDescent="0.45">
      <c r="B6289" s="25">
        <v>6282</v>
      </c>
      <c r="D6289" s="9" t="s">
        <v>73</v>
      </c>
      <c r="E6289" s="9">
        <v>0</v>
      </c>
      <c r="F6289" s="9">
        <v>4</v>
      </c>
      <c r="G6289" s="9">
        <v>0</v>
      </c>
      <c r="H6289" s="9">
        <v>7</v>
      </c>
      <c r="I6289" s="9">
        <v>0</v>
      </c>
      <c r="J6289" s="9">
        <v>0</v>
      </c>
      <c r="K6289" s="9">
        <v>0</v>
      </c>
      <c r="L6289" s="9">
        <v>3</v>
      </c>
      <c r="M6289" s="9">
        <v>9</v>
      </c>
      <c r="N6289" s="9">
        <v>0</v>
      </c>
      <c r="O6289" s="9">
        <v>0</v>
      </c>
      <c r="P6289" s="9">
        <v>5</v>
      </c>
      <c r="Q6289" s="9">
        <v>0</v>
      </c>
      <c r="R6289" s="9">
        <v>0</v>
      </c>
      <c r="S6289" s="9">
        <v>0</v>
      </c>
      <c r="T6289" s="9">
        <v>0</v>
      </c>
      <c r="U6289" s="9">
        <v>0</v>
      </c>
      <c r="V6289" s="9">
        <v>0</v>
      </c>
      <c r="W6289" s="9">
        <v>0</v>
      </c>
      <c r="X6289" s="9">
        <v>0</v>
      </c>
      <c r="Y6289" s="9">
        <v>0</v>
      </c>
      <c r="Z6289" s="9">
        <v>0</v>
      </c>
      <c r="AA6289" s="9">
        <v>0</v>
      </c>
      <c r="AB6289" s="9">
        <v>0</v>
      </c>
      <c r="AC6289" s="9">
        <v>0</v>
      </c>
      <c r="AD6289" s="9">
        <v>0</v>
      </c>
      <c r="AE6289" s="9">
        <v>0</v>
      </c>
      <c r="AF6289" s="9">
        <v>0</v>
      </c>
      <c r="AG6289" s="9">
        <v>0</v>
      </c>
      <c r="AH6289" s="9">
        <v>0</v>
      </c>
      <c r="AI6289" s="9">
        <v>0</v>
      </c>
      <c r="AJ6289" s="9">
        <v>0</v>
      </c>
      <c r="AK6289" s="9">
        <v>0</v>
      </c>
      <c r="AL6289" s="9">
        <v>0</v>
      </c>
      <c r="AM6289" s="9">
        <v>0</v>
      </c>
      <c r="AN6289" s="9">
        <v>0</v>
      </c>
      <c r="AO6289" s="9">
        <v>0</v>
      </c>
      <c r="AP6289" s="9">
        <v>0</v>
      </c>
      <c r="AQ6289" s="9">
        <v>0</v>
      </c>
      <c r="AR6289" s="9">
        <v>0</v>
      </c>
      <c r="AS6289" s="9">
        <v>0</v>
      </c>
      <c r="AT6289" s="9">
        <v>0</v>
      </c>
      <c r="AU6289" s="9">
        <v>0</v>
      </c>
      <c r="AV6289" s="9">
        <v>0</v>
      </c>
      <c r="AW6289" s="9">
        <v>0</v>
      </c>
      <c r="AX6289" s="9">
        <v>0</v>
      </c>
      <c r="AY6289" s="9">
        <v>0</v>
      </c>
      <c r="AZ6289" s="9">
        <v>0</v>
      </c>
      <c r="BA6289" s="9">
        <v>0</v>
      </c>
      <c r="BB6289" s="9">
        <v>0</v>
      </c>
      <c r="BC6289" s="9">
        <v>0</v>
      </c>
    </row>
    <row r="6290" spans="2:55" x14ac:dyDescent="0.45">
      <c r="B6290" s="25">
        <v>6283</v>
      </c>
      <c r="D6290" s="9" t="s">
        <v>74</v>
      </c>
      <c r="E6290" s="9">
        <v>8</v>
      </c>
      <c r="F6290" s="9">
        <v>13</v>
      </c>
      <c r="G6290" s="9">
        <v>0</v>
      </c>
      <c r="H6290" s="9">
        <v>111</v>
      </c>
      <c r="I6290" s="9">
        <v>30</v>
      </c>
      <c r="J6290" s="9">
        <v>5</v>
      </c>
      <c r="K6290" s="9">
        <v>4</v>
      </c>
      <c r="L6290" s="9">
        <v>68</v>
      </c>
      <c r="M6290" s="9">
        <v>125</v>
      </c>
      <c r="N6290" s="9">
        <v>12</v>
      </c>
      <c r="O6290" s="9">
        <v>0</v>
      </c>
      <c r="P6290" s="9">
        <v>236</v>
      </c>
      <c r="Q6290" s="9">
        <v>4</v>
      </c>
      <c r="R6290" s="9">
        <v>9</v>
      </c>
      <c r="S6290" s="9">
        <v>56</v>
      </c>
      <c r="T6290" s="9">
        <v>14</v>
      </c>
      <c r="U6290" s="9">
        <v>5</v>
      </c>
      <c r="V6290" s="9">
        <v>103</v>
      </c>
      <c r="W6290" s="9">
        <v>10</v>
      </c>
      <c r="X6290" s="9">
        <v>7</v>
      </c>
      <c r="Y6290" s="9">
        <v>5</v>
      </c>
      <c r="Z6290" s="9">
        <v>0</v>
      </c>
      <c r="AA6290" s="9">
        <v>3</v>
      </c>
      <c r="AB6290" s="9">
        <v>18</v>
      </c>
      <c r="AC6290" s="9">
        <v>7</v>
      </c>
      <c r="AD6290" s="9">
        <v>4</v>
      </c>
      <c r="AE6290" s="9">
        <v>6</v>
      </c>
      <c r="AF6290" s="9">
        <v>0</v>
      </c>
      <c r="AG6290" s="9">
        <v>24</v>
      </c>
      <c r="AH6290" s="9">
        <v>0</v>
      </c>
      <c r="AI6290" s="9">
        <v>5</v>
      </c>
      <c r="AJ6290" s="9">
        <v>3</v>
      </c>
      <c r="AK6290" s="9">
        <v>8</v>
      </c>
      <c r="AL6290" s="9">
        <v>7</v>
      </c>
      <c r="AM6290" s="9">
        <v>14</v>
      </c>
      <c r="AN6290" s="9">
        <v>0</v>
      </c>
      <c r="AO6290" s="9">
        <v>9</v>
      </c>
      <c r="AP6290" s="9">
        <v>29</v>
      </c>
      <c r="AQ6290" s="9">
        <v>3</v>
      </c>
      <c r="AR6290" s="9">
        <v>0</v>
      </c>
      <c r="AS6290" s="9">
        <v>6</v>
      </c>
      <c r="AT6290" s="9">
        <v>6</v>
      </c>
      <c r="AU6290" s="9">
        <v>16</v>
      </c>
      <c r="AV6290" s="9">
        <v>11</v>
      </c>
      <c r="AW6290" s="9">
        <v>0</v>
      </c>
      <c r="AX6290" s="9">
        <v>21</v>
      </c>
      <c r="AY6290" s="9">
        <v>5</v>
      </c>
      <c r="AZ6290" s="9">
        <v>16</v>
      </c>
      <c r="BA6290" s="9">
        <v>4</v>
      </c>
      <c r="BB6290" s="9">
        <v>8</v>
      </c>
      <c r="BC6290" s="9">
        <v>11</v>
      </c>
    </row>
    <row r="6291" spans="2:55" x14ac:dyDescent="0.45">
      <c r="B6291" s="25">
        <v>6284</v>
      </c>
      <c r="D6291" s="9" t="s">
        <v>75</v>
      </c>
      <c r="E6291" s="9">
        <v>0</v>
      </c>
      <c r="F6291" s="9">
        <v>0</v>
      </c>
      <c r="G6291" s="9">
        <v>0</v>
      </c>
      <c r="H6291" s="9">
        <v>3</v>
      </c>
      <c r="I6291" s="9">
        <v>3</v>
      </c>
      <c r="J6291" s="9">
        <v>0</v>
      </c>
      <c r="K6291" s="9">
        <v>0</v>
      </c>
      <c r="L6291" s="9">
        <v>9</v>
      </c>
      <c r="M6291" s="9">
        <v>11</v>
      </c>
      <c r="N6291" s="9">
        <v>0</v>
      </c>
      <c r="O6291" s="9">
        <v>0</v>
      </c>
      <c r="P6291" s="9">
        <v>5</v>
      </c>
      <c r="Q6291" s="9">
        <v>0</v>
      </c>
      <c r="R6291" s="9">
        <v>0</v>
      </c>
      <c r="S6291" s="9">
        <v>0</v>
      </c>
      <c r="T6291" s="9">
        <v>8</v>
      </c>
      <c r="U6291" s="9">
        <v>0</v>
      </c>
      <c r="V6291" s="9">
        <v>0</v>
      </c>
      <c r="W6291" s="9">
        <v>0</v>
      </c>
      <c r="X6291" s="9">
        <v>0</v>
      </c>
      <c r="Y6291" s="9">
        <v>0</v>
      </c>
      <c r="Z6291" s="9">
        <v>0</v>
      </c>
      <c r="AA6291" s="9">
        <v>0</v>
      </c>
      <c r="AB6291" s="9">
        <v>3</v>
      </c>
      <c r="AC6291" s="9">
        <v>0</v>
      </c>
      <c r="AD6291" s="9">
        <v>0</v>
      </c>
      <c r="AE6291" s="9">
        <v>0</v>
      </c>
      <c r="AF6291" s="9">
        <v>0</v>
      </c>
      <c r="AG6291" s="9">
        <v>0</v>
      </c>
      <c r="AH6291" s="9">
        <v>0</v>
      </c>
      <c r="AI6291" s="9">
        <v>4</v>
      </c>
      <c r="AJ6291" s="9">
        <v>0</v>
      </c>
      <c r="AK6291" s="9">
        <v>7</v>
      </c>
      <c r="AL6291" s="9">
        <v>0</v>
      </c>
      <c r="AM6291" s="9">
        <v>0</v>
      </c>
      <c r="AN6291" s="9">
        <v>0</v>
      </c>
      <c r="AO6291" s="9">
        <v>0</v>
      </c>
      <c r="AP6291" s="9">
        <v>4</v>
      </c>
      <c r="AQ6291" s="9">
        <v>0</v>
      </c>
      <c r="AR6291" s="9">
        <v>0</v>
      </c>
      <c r="AS6291" s="9">
        <v>5</v>
      </c>
      <c r="AT6291" s="9">
        <v>0</v>
      </c>
      <c r="AU6291" s="9">
        <v>3</v>
      </c>
      <c r="AV6291" s="9">
        <v>0</v>
      </c>
      <c r="AW6291" s="9">
        <v>0</v>
      </c>
      <c r="AX6291" s="9">
        <v>3</v>
      </c>
      <c r="AY6291" s="9">
        <v>0</v>
      </c>
      <c r="AZ6291" s="9">
        <v>0</v>
      </c>
      <c r="BA6291" s="9">
        <v>0</v>
      </c>
      <c r="BB6291" s="9">
        <v>0</v>
      </c>
      <c r="BC6291" s="9">
        <v>0</v>
      </c>
    </row>
    <row r="6292" spans="2:55" x14ac:dyDescent="0.45">
      <c r="B6292" s="25">
        <v>6285</v>
      </c>
      <c r="D6292" s="9" t="s">
        <v>76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  <c r="J6292" s="9">
        <v>0</v>
      </c>
      <c r="K6292" s="9">
        <v>0</v>
      </c>
      <c r="L6292" s="9">
        <v>0</v>
      </c>
      <c r="M6292" s="9">
        <v>3</v>
      </c>
      <c r="N6292" s="9">
        <v>0</v>
      </c>
      <c r="O6292" s="9">
        <v>0</v>
      </c>
      <c r="P6292" s="9">
        <v>0</v>
      </c>
      <c r="Q6292" s="9">
        <v>0</v>
      </c>
      <c r="R6292" s="9">
        <v>0</v>
      </c>
      <c r="S6292" s="9">
        <v>0</v>
      </c>
      <c r="T6292" s="9">
        <v>3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0</v>
      </c>
      <c r="AB6292" s="9">
        <v>0</v>
      </c>
      <c r="AC6292" s="9">
        <v>0</v>
      </c>
      <c r="AD6292" s="9">
        <v>0</v>
      </c>
      <c r="AE6292" s="9">
        <v>0</v>
      </c>
      <c r="AF6292" s="9">
        <v>0</v>
      </c>
      <c r="AG6292" s="9">
        <v>0</v>
      </c>
      <c r="AH6292" s="9">
        <v>0</v>
      </c>
      <c r="AI6292" s="9">
        <v>0</v>
      </c>
      <c r="AJ6292" s="9">
        <v>0</v>
      </c>
      <c r="AK6292" s="9">
        <v>0</v>
      </c>
      <c r="AL6292" s="9">
        <v>0</v>
      </c>
      <c r="AM6292" s="9">
        <v>0</v>
      </c>
      <c r="AN6292" s="9">
        <v>0</v>
      </c>
      <c r="AO6292" s="9">
        <v>0</v>
      </c>
      <c r="AP6292" s="9">
        <v>0</v>
      </c>
      <c r="AQ6292" s="9">
        <v>0</v>
      </c>
      <c r="AR6292" s="9">
        <v>0</v>
      </c>
      <c r="AS6292" s="9">
        <v>0</v>
      </c>
      <c r="AT6292" s="9">
        <v>0</v>
      </c>
      <c r="AU6292" s="9">
        <v>0</v>
      </c>
      <c r="AV6292" s="9">
        <v>0</v>
      </c>
      <c r="AW6292" s="9">
        <v>0</v>
      </c>
      <c r="AX6292" s="9">
        <v>0</v>
      </c>
      <c r="AY6292" s="9">
        <v>0</v>
      </c>
      <c r="AZ6292" s="9">
        <v>0</v>
      </c>
      <c r="BA6292" s="9">
        <v>0</v>
      </c>
      <c r="BB6292" s="9">
        <v>0</v>
      </c>
      <c r="BC6292" s="9">
        <v>0</v>
      </c>
    </row>
    <row r="6293" spans="2:55" x14ac:dyDescent="0.45">
      <c r="B6293" s="25">
        <v>6286</v>
      </c>
      <c r="D6293" s="9" t="s">
        <v>77</v>
      </c>
      <c r="E6293" s="9">
        <v>0</v>
      </c>
      <c r="F6293" s="9">
        <v>0</v>
      </c>
      <c r="G6293" s="9">
        <v>0</v>
      </c>
      <c r="H6293" s="9">
        <v>5</v>
      </c>
      <c r="I6293" s="9">
        <v>0</v>
      </c>
      <c r="J6293" s="9">
        <v>0</v>
      </c>
      <c r="K6293" s="9">
        <v>0</v>
      </c>
      <c r="L6293" s="9">
        <v>4</v>
      </c>
      <c r="M6293" s="9">
        <v>16</v>
      </c>
      <c r="N6293" s="9">
        <v>7</v>
      </c>
      <c r="O6293" s="9">
        <v>0</v>
      </c>
      <c r="P6293" s="9">
        <v>10</v>
      </c>
      <c r="Q6293" s="9">
        <v>0</v>
      </c>
      <c r="R6293" s="9">
        <v>0</v>
      </c>
      <c r="S6293" s="9">
        <v>4</v>
      </c>
      <c r="T6293" s="9">
        <v>0</v>
      </c>
      <c r="U6293" s="9">
        <v>0</v>
      </c>
      <c r="V6293" s="9">
        <v>0</v>
      </c>
      <c r="W6293" s="9">
        <v>4</v>
      </c>
      <c r="X6293" s="9">
        <v>0</v>
      </c>
      <c r="Y6293" s="9">
        <v>4</v>
      </c>
      <c r="Z6293" s="9">
        <v>0</v>
      </c>
      <c r="AA6293" s="9">
        <v>0</v>
      </c>
      <c r="AB6293" s="9">
        <v>0</v>
      </c>
      <c r="AC6293" s="9">
        <v>0</v>
      </c>
      <c r="AD6293" s="9">
        <v>0</v>
      </c>
      <c r="AE6293" s="9">
        <v>0</v>
      </c>
      <c r="AF6293" s="9">
        <v>0</v>
      </c>
      <c r="AG6293" s="9">
        <v>4</v>
      </c>
      <c r="AH6293" s="9">
        <v>0</v>
      </c>
      <c r="AI6293" s="9">
        <v>0</v>
      </c>
      <c r="AJ6293" s="9">
        <v>0</v>
      </c>
      <c r="AK6293" s="9">
        <v>0</v>
      </c>
      <c r="AL6293" s="9">
        <v>0</v>
      </c>
      <c r="AM6293" s="9">
        <v>4</v>
      </c>
      <c r="AN6293" s="9">
        <v>0</v>
      </c>
      <c r="AO6293" s="9">
        <v>3</v>
      </c>
      <c r="AP6293" s="9">
        <v>0</v>
      </c>
      <c r="AQ6293" s="9">
        <v>0</v>
      </c>
      <c r="AR6293" s="9">
        <v>0</v>
      </c>
      <c r="AS6293" s="9">
        <v>0</v>
      </c>
      <c r="AT6293" s="9">
        <v>0</v>
      </c>
      <c r="AU6293" s="9">
        <v>0</v>
      </c>
      <c r="AV6293" s="9">
        <v>0</v>
      </c>
      <c r="AW6293" s="9">
        <v>0</v>
      </c>
      <c r="AX6293" s="9">
        <v>3</v>
      </c>
      <c r="AY6293" s="9">
        <v>0</v>
      </c>
      <c r="AZ6293" s="9">
        <v>0</v>
      </c>
      <c r="BA6293" s="9">
        <v>0</v>
      </c>
      <c r="BB6293" s="9">
        <v>3</v>
      </c>
      <c r="BC6293" s="9">
        <v>0</v>
      </c>
    </row>
    <row r="6294" spans="2:55" x14ac:dyDescent="0.45">
      <c r="B6294" s="25">
        <v>6287</v>
      </c>
      <c r="D6294" s="9" t="s">
        <v>78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0</v>
      </c>
      <c r="U6294" s="9">
        <v>0</v>
      </c>
      <c r="V6294" s="9">
        <v>0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  <c r="AC6294" s="9">
        <v>0</v>
      </c>
      <c r="AD6294" s="9">
        <v>0</v>
      </c>
      <c r="AE6294" s="9">
        <v>0</v>
      </c>
      <c r="AF6294" s="9">
        <v>0</v>
      </c>
      <c r="AG6294" s="9">
        <v>0</v>
      </c>
      <c r="AH6294" s="9">
        <v>0</v>
      </c>
      <c r="AI6294" s="9">
        <v>0</v>
      </c>
      <c r="AJ6294" s="9">
        <v>0</v>
      </c>
      <c r="AK6294" s="9">
        <v>0</v>
      </c>
      <c r="AL6294" s="9">
        <v>0</v>
      </c>
      <c r="AM6294" s="9">
        <v>0</v>
      </c>
      <c r="AN6294" s="9">
        <v>0</v>
      </c>
      <c r="AO6294" s="9">
        <v>0</v>
      </c>
      <c r="AP6294" s="9">
        <v>0</v>
      </c>
      <c r="AQ6294" s="9">
        <v>0</v>
      </c>
      <c r="AR6294" s="9">
        <v>0</v>
      </c>
      <c r="AS6294" s="9">
        <v>0</v>
      </c>
      <c r="AT6294" s="9">
        <v>0</v>
      </c>
      <c r="AU6294" s="9">
        <v>0</v>
      </c>
      <c r="AV6294" s="9">
        <v>0</v>
      </c>
      <c r="AW6294" s="9">
        <v>0</v>
      </c>
      <c r="AX6294" s="9">
        <v>0</v>
      </c>
      <c r="AY6294" s="9">
        <v>0</v>
      </c>
      <c r="AZ6294" s="9">
        <v>0</v>
      </c>
      <c r="BA6294" s="9">
        <v>0</v>
      </c>
      <c r="BB6294" s="9">
        <v>0</v>
      </c>
      <c r="BC6294" s="9">
        <v>0</v>
      </c>
    </row>
    <row r="6295" spans="2:55" x14ac:dyDescent="0.45">
      <c r="B6295" s="25">
        <v>6288</v>
      </c>
      <c r="D6295" s="9" t="s">
        <v>79</v>
      </c>
      <c r="E6295" s="9">
        <v>0</v>
      </c>
      <c r="F6295" s="9">
        <v>4</v>
      </c>
      <c r="G6295" s="9">
        <v>0</v>
      </c>
      <c r="H6295" s="9">
        <v>38</v>
      </c>
      <c r="I6295" s="9">
        <v>7</v>
      </c>
      <c r="J6295" s="9">
        <v>0</v>
      </c>
      <c r="K6295" s="9">
        <v>0</v>
      </c>
      <c r="L6295" s="9">
        <v>17</v>
      </c>
      <c r="M6295" s="9">
        <v>175</v>
      </c>
      <c r="N6295" s="9">
        <v>7</v>
      </c>
      <c r="O6295" s="9">
        <v>0</v>
      </c>
      <c r="P6295" s="9">
        <v>4</v>
      </c>
      <c r="Q6295" s="9">
        <v>3</v>
      </c>
      <c r="R6295" s="9">
        <v>0</v>
      </c>
      <c r="S6295" s="9">
        <v>67</v>
      </c>
      <c r="T6295" s="9">
        <v>0</v>
      </c>
      <c r="U6295" s="9">
        <v>4</v>
      </c>
      <c r="V6295" s="9">
        <v>0</v>
      </c>
      <c r="W6295" s="9">
        <v>6</v>
      </c>
      <c r="X6295" s="9">
        <v>0</v>
      </c>
      <c r="Y6295" s="9">
        <v>3</v>
      </c>
      <c r="Z6295" s="9">
        <v>0</v>
      </c>
      <c r="AA6295" s="9">
        <v>5</v>
      </c>
      <c r="AB6295" s="9">
        <v>3</v>
      </c>
      <c r="AC6295" s="9">
        <v>6</v>
      </c>
      <c r="AD6295" s="9">
        <v>0</v>
      </c>
      <c r="AE6295" s="9">
        <v>0</v>
      </c>
      <c r="AF6295" s="9">
        <v>0</v>
      </c>
      <c r="AG6295" s="9">
        <v>12</v>
      </c>
      <c r="AH6295" s="9">
        <v>0</v>
      </c>
      <c r="AI6295" s="9">
        <v>5</v>
      </c>
      <c r="AJ6295" s="9">
        <v>4</v>
      </c>
      <c r="AK6295" s="9">
        <v>0</v>
      </c>
      <c r="AL6295" s="9">
        <v>0</v>
      </c>
      <c r="AM6295" s="9">
        <v>9</v>
      </c>
      <c r="AN6295" s="9">
        <v>0</v>
      </c>
      <c r="AO6295" s="9">
        <v>8</v>
      </c>
      <c r="AP6295" s="9">
        <v>11</v>
      </c>
      <c r="AQ6295" s="9">
        <v>0</v>
      </c>
      <c r="AR6295" s="9">
        <v>0</v>
      </c>
      <c r="AS6295" s="9">
        <v>0</v>
      </c>
      <c r="AT6295" s="9">
        <v>0</v>
      </c>
      <c r="AU6295" s="9">
        <v>0</v>
      </c>
      <c r="AV6295" s="9">
        <v>0</v>
      </c>
      <c r="AW6295" s="9">
        <v>0</v>
      </c>
      <c r="AX6295" s="9">
        <v>0</v>
      </c>
      <c r="AY6295" s="9">
        <v>0</v>
      </c>
      <c r="AZ6295" s="9">
        <v>0</v>
      </c>
      <c r="BA6295" s="9">
        <v>0</v>
      </c>
      <c r="BB6295" s="9">
        <v>0</v>
      </c>
      <c r="BC6295" s="9">
        <v>4</v>
      </c>
    </row>
    <row r="6296" spans="2:55" x14ac:dyDescent="0.45">
      <c r="B6296" s="25">
        <v>6289</v>
      </c>
      <c r="D6296" s="9" t="s">
        <v>80</v>
      </c>
      <c r="E6296" s="9">
        <v>7</v>
      </c>
      <c r="F6296" s="9">
        <v>3</v>
      </c>
      <c r="G6296" s="9">
        <v>0</v>
      </c>
      <c r="H6296" s="9">
        <v>79</v>
      </c>
      <c r="I6296" s="9">
        <v>12</v>
      </c>
      <c r="J6296" s="9">
        <v>0</v>
      </c>
      <c r="K6296" s="9">
        <v>0</v>
      </c>
      <c r="L6296" s="9">
        <v>12</v>
      </c>
      <c r="M6296" s="9">
        <v>26</v>
      </c>
      <c r="N6296" s="9">
        <v>4</v>
      </c>
      <c r="O6296" s="9">
        <v>0</v>
      </c>
      <c r="P6296" s="9">
        <v>0</v>
      </c>
      <c r="Q6296" s="9">
        <v>0</v>
      </c>
      <c r="R6296" s="9">
        <v>5</v>
      </c>
      <c r="S6296" s="9">
        <v>47</v>
      </c>
      <c r="T6296" s="9">
        <v>0</v>
      </c>
      <c r="U6296" s="9">
        <v>153</v>
      </c>
      <c r="V6296" s="9">
        <v>3</v>
      </c>
      <c r="W6296" s="9">
        <v>3</v>
      </c>
      <c r="X6296" s="9">
        <v>4</v>
      </c>
      <c r="Y6296" s="9">
        <v>4</v>
      </c>
      <c r="Z6296" s="9">
        <v>0</v>
      </c>
      <c r="AA6296" s="9">
        <v>0</v>
      </c>
      <c r="AB6296" s="9">
        <v>3</v>
      </c>
      <c r="AC6296" s="9">
        <v>0</v>
      </c>
      <c r="AD6296" s="9">
        <v>0</v>
      </c>
      <c r="AE6296" s="9">
        <v>3</v>
      </c>
      <c r="AF6296" s="9">
        <v>0</v>
      </c>
      <c r="AG6296" s="9">
        <v>14</v>
      </c>
      <c r="AH6296" s="9">
        <v>0</v>
      </c>
      <c r="AI6296" s="9">
        <v>0</v>
      </c>
      <c r="AJ6296" s="9">
        <v>0</v>
      </c>
      <c r="AK6296" s="9">
        <v>3</v>
      </c>
      <c r="AL6296" s="9">
        <v>0</v>
      </c>
      <c r="AM6296" s="9">
        <v>7</v>
      </c>
      <c r="AN6296" s="9">
        <v>0</v>
      </c>
      <c r="AO6296" s="9">
        <v>8</v>
      </c>
      <c r="AP6296" s="9">
        <v>15</v>
      </c>
      <c r="AQ6296" s="9">
        <v>0</v>
      </c>
      <c r="AR6296" s="9">
        <v>0</v>
      </c>
      <c r="AS6296" s="9">
        <v>3</v>
      </c>
      <c r="AT6296" s="9">
        <v>4</v>
      </c>
      <c r="AU6296" s="9">
        <v>8</v>
      </c>
      <c r="AV6296" s="9">
        <v>6</v>
      </c>
      <c r="AW6296" s="9">
        <v>0</v>
      </c>
      <c r="AX6296" s="9">
        <v>17</v>
      </c>
      <c r="AY6296" s="9">
        <v>14</v>
      </c>
      <c r="AZ6296" s="9">
        <v>0</v>
      </c>
      <c r="BA6296" s="9">
        <v>0</v>
      </c>
      <c r="BB6296" s="9">
        <v>0</v>
      </c>
      <c r="BC6296" s="9">
        <v>12</v>
      </c>
    </row>
    <row r="6297" spans="2:55" x14ac:dyDescent="0.45">
      <c r="B6297" s="25">
        <v>6290</v>
      </c>
      <c r="D6297" s="9" t="s">
        <v>81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0</v>
      </c>
      <c r="L6297" s="9">
        <v>0</v>
      </c>
      <c r="M6297" s="9">
        <v>0</v>
      </c>
      <c r="N6297" s="9">
        <v>0</v>
      </c>
      <c r="O6297" s="9">
        <v>0</v>
      </c>
      <c r="P6297" s="9">
        <v>0</v>
      </c>
      <c r="Q6297" s="9">
        <v>0</v>
      </c>
      <c r="R6297" s="9">
        <v>0</v>
      </c>
      <c r="S6297" s="9">
        <v>0</v>
      </c>
      <c r="T6297" s="9">
        <v>0</v>
      </c>
      <c r="U6297" s="9">
        <v>0</v>
      </c>
      <c r="V6297" s="9">
        <v>0</v>
      </c>
      <c r="W6297" s="9">
        <v>0</v>
      </c>
      <c r="X6297" s="9">
        <v>0</v>
      </c>
      <c r="Y6297" s="9">
        <v>0</v>
      </c>
      <c r="Z6297" s="9">
        <v>0</v>
      </c>
      <c r="AA6297" s="9">
        <v>0</v>
      </c>
      <c r="AB6297" s="9">
        <v>0</v>
      </c>
      <c r="AC6297" s="9">
        <v>0</v>
      </c>
      <c r="AD6297" s="9">
        <v>0</v>
      </c>
      <c r="AE6297" s="9">
        <v>0</v>
      </c>
      <c r="AF6297" s="9">
        <v>0</v>
      </c>
      <c r="AG6297" s="9">
        <v>0</v>
      </c>
      <c r="AH6297" s="9">
        <v>0</v>
      </c>
      <c r="AI6297" s="9">
        <v>0</v>
      </c>
      <c r="AJ6297" s="9">
        <v>0</v>
      </c>
      <c r="AK6297" s="9">
        <v>0</v>
      </c>
      <c r="AL6297" s="9">
        <v>0</v>
      </c>
      <c r="AM6297" s="9">
        <v>0</v>
      </c>
      <c r="AN6297" s="9">
        <v>0</v>
      </c>
      <c r="AO6297" s="9">
        <v>0</v>
      </c>
      <c r="AP6297" s="9">
        <v>0</v>
      </c>
      <c r="AQ6297" s="9">
        <v>0</v>
      </c>
      <c r="AR6297" s="9">
        <v>0</v>
      </c>
      <c r="AS6297" s="9">
        <v>0</v>
      </c>
      <c r="AT6297" s="9">
        <v>0</v>
      </c>
      <c r="AU6297" s="9">
        <v>0</v>
      </c>
      <c r="AV6297" s="9">
        <v>0</v>
      </c>
      <c r="AW6297" s="9">
        <v>0</v>
      </c>
      <c r="AX6297" s="9">
        <v>0</v>
      </c>
      <c r="AY6297" s="9">
        <v>0</v>
      </c>
      <c r="AZ6297" s="9">
        <v>0</v>
      </c>
      <c r="BA6297" s="9">
        <v>0</v>
      </c>
      <c r="BB6297" s="9">
        <v>0</v>
      </c>
      <c r="BC6297" s="9">
        <v>0</v>
      </c>
    </row>
    <row r="6298" spans="2:55" x14ac:dyDescent="0.45">
      <c r="B6298" s="25">
        <v>6291</v>
      </c>
      <c r="D6298" s="9" t="s">
        <v>82</v>
      </c>
      <c r="E6298" s="9">
        <v>0</v>
      </c>
      <c r="F6298" s="9">
        <v>0</v>
      </c>
      <c r="G6298" s="9">
        <v>0</v>
      </c>
      <c r="H6298" s="9">
        <v>3</v>
      </c>
      <c r="I6298" s="9">
        <v>0</v>
      </c>
      <c r="J6298" s="9">
        <v>0</v>
      </c>
      <c r="K6298" s="9">
        <v>0</v>
      </c>
      <c r="L6298" s="9">
        <v>6</v>
      </c>
      <c r="M6298" s="9">
        <v>3</v>
      </c>
      <c r="N6298" s="9">
        <v>0</v>
      </c>
      <c r="O6298" s="9">
        <v>0</v>
      </c>
      <c r="P6298" s="9">
        <v>0</v>
      </c>
      <c r="Q6298" s="9">
        <v>0</v>
      </c>
      <c r="R6298" s="9">
        <v>0</v>
      </c>
      <c r="S6298" s="9">
        <v>3</v>
      </c>
      <c r="T6298" s="9">
        <v>0</v>
      </c>
      <c r="U6298" s="9">
        <v>0</v>
      </c>
      <c r="V6298" s="9">
        <v>0</v>
      </c>
      <c r="W6298" s="9">
        <v>0</v>
      </c>
      <c r="X6298" s="9">
        <v>8</v>
      </c>
      <c r="Y6298" s="9">
        <v>0</v>
      </c>
      <c r="Z6298" s="9">
        <v>0</v>
      </c>
      <c r="AA6298" s="9">
        <v>0</v>
      </c>
      <c r="AB6298" s="9">
        <v>6</v>
      </c>
      <c r="AC6298" s="9">
        <v>3</v>
      </c>
      <c r="AD6298" s="9">
        <v>0</v>
      </c>
      <c r="AE6298" s="9">
        <v>0</v>
      </c>
      <c r="AF6298" s="9">
        <v>0</v>
      </c>
      <c r="AG6298" s="9">
        <v>0</v>
      </c>
      <c r="AH6298" s="9">
        <v>0</v>
      </c>
      <c r="AI6298" s="9">
        <v>0</v>
      </c>
      <c r="AJ6298" s="9">
        <v>0</v>
      </c>
      <c r="AK6298" s="9">
        <v>0</v>
      </c>
      <c r="AL6298" s="9">
        <v>0</v>
      </c>
      <c r="AM6298" s="9">
        <v>0</v>
      </c>
      <c r="AN6298" s="9">
        <v>0</v>
      </c>
      <c r="AO6298" s="9">
        <v>0</v>
      </c>
      <c r="AP6298" s="9">
        <v>3</v>
      </c>
      <c r="AQ6298" s="9">
        <v>0</v>
      </c>
      <c r="AR6298" s="9">
        <v>0</v>
      </c>
      <c r="AS6298" s="9">
        <v>0</v>
      </c>
      <c r="AT6298" s="9">
        <v>0</v>
      </c>
      <c r="AU6298" s="9">
        <v>10</v>
      </c>
      <c r="AV6298" s="9">
        <v>3</v>
      </c>
      <c r="AW6298" s="9">
        <v>0</v>
      </c>
      <c r="AX6298" s="9">
        <v>0</v>
      </c>
      <c r="AY6298" s="9">
        <v>0</v>
      </c>
      <c r="AZ6298" s="9">
        <v>0</v>
      </c>
      <c r="BA6298" s="9">
        <v>0</v>
      </c>
      <c r="BB6298" s="9">
        <v>0</v>
      </c>
      <c r="BC6298" s="9">
        <v>0</v>
      </c>
    </row>
    <row r="6299" spans="2:55" x14ac:dyDescent="0.45">
      <c r="B6299" s="25">
        <v>6292</v>
      </c>
      <c r="D6299" s="9" t="s">
        <v>83</v>
      </c>
      <c r="E6299" s="9">
        <v>0</v>
      </c>
      <c r="F6299" s="9">
        <v>0</v>
      </c>
      <c r="G6299" s="9">
        <v>0</v>
      </c>
      <c r="H6299" s="9">
        <v>0</v>
      </c>
      <c r="I6299" s="9">
        <v>3</v>
      </c>
      <c r="J6299" s="9">
        <v>0</v>
      </c>
      <c r="K6299" s="9">
        <v>0</v>
      </c>
      <c r="L6299" s="9">
        <v>0</v>
      </c>
      <c r="M6299" s="9">
        <v>6</v>
      </c>
      <c r="N6299" s="9">
        <v>0</v>
      </c>
      <c r="O6299" s="9">
        <v>0</v>
      </c>
      <c r="P6299" s="9">
        <v>0</v>
      </c>
      <c r="Q6299" s="9">
        <v>0</v>
      </c>
      <c r="R6299" s="9">
        <v>0</v>
      </c>
      <c r="S6299" s="9">
        <v>0</v>
      </c>
      <c r="T6299" s="9">
        <v>0</v>
      </c>
      <c r="U6299" s="9">
        <v>0</v>
      </c>
      <c r="V6299" s="9">
        <v>0</v>
      </c>
      <c r="W6299" s="9">
        <v>0</v>
      </c>
      <c r="X6299" s="9">
        <v>14</v>
      </c>
      <c r="Y6299" s="9">
        <v>0</v>
      </c>
      <c r="Z6299" s="9">
        <v>0</v>
      </c>
      <c r="AA6299" s="9">
        <v>3</v>
      </c>
      <c r="AB6299" s="9">
        <v>0</v>
      </c>
      <c r="AC6299" s="9">
        <v>0</v>
      </c>
      <c r="AD6299" s="9">
        <v>0</v>
      </c>
      <c r="AE6299" s="9">
        <v>0</v>
      </c>
      <c r="AF6299" s="9">
        <v>0</v>
      </c>
      <c r="AG6299" s="9">
        <v>0</v>
      </c>
      <c r="AH6299" s="9">
        <v>0</v>
      </c>
      <c r="AI6299" s="9">
        <v>0</v>
      </c>
      <c r="AJ6299" s="9">
        <v>0</v>
      </c>
      <c r="AK6299" s="9">
        <v>0</v>
      </c>
      <c r="AL6299" s="9">
        <v>0</v>
      </c>
      <c r="AM6299" s="9">
        <v>0</v>
      </c>
      <c r="AN6299" s="9">
        <v>0</v>
      </c>
      <c r="AO6299" s="9">
        <v>0</v>
      </c>
      <c r="AP6299" s="9">
        <v>0</v>
      </c>
      <c r="AQ6299" s="9">
        <v>0</v>
      </c>
      <c r="AR6299" s="9">
        <v>0</v>
      </c>
      <c r="AS6299" s="9">
        <v>0</v>
      </c>
      <c r="AT6299" s="9">
        <v>0</v>
      </c>
      <c r="AU6299" s="9">
        <v>0</v>
      </c>
      <c r="AV6299" s="9">
        <v>0</v>
      </c>
      <c r="AW6299" s="9">
        <v>0</v>
      </c>
      <c r="AX6299" s="9">
        <v>0</v>
      </c>
      <c r="AY6299" s="9">
        <v>0</v>
      </c>
      <c r="AZ6299" s="9">
        <v>0</v>
      </c>
      <c r="BA6299" s="9">
        <v>3</v>
      </c>
      <c r="BB6299" s="9">
        <v>0</v>
      </c>
      <c r="BC6299" s="9">
        <v>0</v>
      </c>
    </row>
    <row r="6300" spans="2:55" x14ac:dyDescent="0.45">
      <c r="B6300" s="25">
        <v>6293</v>
      </c>
      <c r="D6300" s="9" t="s">
        <v>84</v>
      </c>
      <c r="E6300" s="9">
        <v>0</v>
      </c>
      <c r="F6300" s="9">
        <v>0</v>
      </c>
      <c r="G6300" s="9">
        <v>0</v>
      </c>
      <c r="H6300" s="9">
        <v>0</v>
      </c>
      <c r="I6300" s="9">
        <v>0</v>
      </c>
      <c r="J6300" s="9">
        <v>0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  <c r="Q6300" s="9">
        <v>0</v>
      </c>
      <c r="R6300" s="9">
        <v>0</v>
      </c>
      <c r="S6300" s="9">
        <v>0</v>
      </c>
      <c r="T6300" s="9">
        <v>0</v>
      </c>
      <c r="U6300" s="9">
        <v>0</v>
      </c>
      <c r="V6300" s="9">
        <v>0</v>
      </c>
      <c r="W6300" s="9">
        <v>0</v>
      </c>
      <c r="X6300" s="9">
        <v>0</v>
      </c>
      <c r="Y6300" s="9">
        <v>0</v>
      </c>
      <c r="Z6300" s="9">
        <v>0</v>
      </c>
      <c r="AA6300" s="9">
        <v>0</v>
      </c>
      <c r="AB6300" s="9">
        <v>0</v>
      </c>
      <c r="AC6300" s="9">
        <v>0</v>
      </c>
      <c r="AD6300" s="9">
        <v>0</v>
      </c>
      <c r="AE6300" s="9">
        <v>0</v>
      </c>
      <c r="AF6300" s="9">
        <v>0</v>
      </c>
      <c r="AG6300" s="9">
        <v>0</v>
      </c>
      <c r="AH6300" s="9">
        <v>0</v>
      </c>
      <c r="AI6300" s="9">
        <v>0</v>
      </c>
      <c r="AJ6300" s="9">
        <v>0</v>
      </c>
      <c r="AK6300" s="9">
        <v>0</v>
      </c>
      <c r="AL6300" s="9">
        <v>0</v>
      </c>
      <c r="AM6300" s="9">
        <v>0</v>
      </c>
      <c r="AN6300" s="9">
        <v>0</v>
      </c>
      <c r="AO6300" s="9">
        <v>0</v>
      </c>
      <c r="AP6300" s="9">
        <v>0</v>
      </c>
      <c r="AQ6300" s="9">
        <v>0</v>
      </c>
      <c r="AR6300" s="9">
        <v>0</v>
      </c>
      <c r="AS6300" s="9">
        <v>0</v>
      </c>
      <c r="AT6300" s="9">
        <v>0</v>
      </c>
      <c r="AU6300" s="9">
        <v>0</v>
      </c>
      <c r="AV6300" s="9">
        <v>0</v>
      </c>
      <c r="AW6300" s="9">
        <v>0</v>
      </c>
      <c r="AX6300" s="9">
        <v>0</v>
      </c>
      <c r="AY6300" s="9">
        <v>0</v>
      </c>
      <c r="AZ6300" s="9">
        <v>0</v>
      </c>
      <c r="BA6300" s="9">
        <v>0</v>
      </c>
      <c r="BB6300" s="9">
        <v>0</v>
      </c>
      <c r="BC6300" s="9">
        <v>0</v>
      </c>
    </row>
    <row r="6301" spans="2:55" x14ac:dyDescent="0.45">
      <c r="B6301" s="25">
        <v>6294</v>
      </c>
      <c r="D6301" s="9" t="s">
        <v>85</v>
      </c>
      <c r="E6301" s="9">
        <v>0</v>
      </c>
      <c r="F6301" s="9">
        <v>0</v>
      </c>
      <c r="G6301" s="9">
        <v>0</v>
      </c>
      <c r="H6301" s="9">
        <v>0</v>
      </c>
      <c r="I6301" s="9">
        <v>0</v>
      </c>
      <c r="J6301" s="9">
        <v>0</v>
      </c>
      <c r="K6301" s="9">
        <v>0</v>
      </c>
      <c r="L6301" s="9">
        <v>0</v>
      </c>
      <c r="M6301" s="9">
        <v>0</v>
      </c>
      <c r="N6301" s="9">
        <v>0</v>
      </c>
      <c r="O6301" s="9">
        <v>0</v>
      </c>
      <c r="P6301" s="9">
        <v>0</v>
      </c>
      <c r="Q6301" s="9">
        <v>0</v>
      </c>
      <c r="R6301" s="9">
        <v>0</v>
      </c>
      <c r="S6301" s="9">
        <v>0</v>
      </c>
      <c r="T6301" s="9">
        <v>0</v>
      </c>
      <c r="U6301" s="9">
        <v>0</v>
      </c>
      <c r="V6301" s="9">
        <v>0</v>
      </c>
      <c r="W6301" s="9">
        <v>0</v>
      </c>
      <c r="X6301" s="9">
        <v>0</v>
      </c>
      <c r="Y6301" s="9">
        <v>0</v>
      </c>
      <c r="Z6301" s="9">
        <v>0</v>
      </c>
      <c r="AA6301" s="9">
        <v>0</v>
      </c>
      <c r="AB6301" s="9">
        <v>0</v>
      </c>
      <c r="AC6301" s="9">
        <v>0</v>
      </c>
      <c r="AD6301" s="9">
        <v>0</v>
      </c>
      <c r="AE6301" s="9">
        <v>0</v>
      </c>
      <c r="AF6301" s="9">
        <v>0</v>
      </c>
      <c r="AG6301" s="9">
        <v>0</v>
      </c>
      <c r="AH6301" s="9">
        <v>0</v>
      </c>
      <c r="AI6301" s="9">
        <v>0</v>
      </c>
      <c r="AJ6301" s="9">
        <v>0</v>
      </c>
      <c r="AK6301" s="9">
        <v>0</v>
      </c>
      <c r="AL6301" s="9">
        <v>0</v>
      </c>
      <c r="AM6301" s="9">
        <v>0</v>
      </c>
      <c r="AN6301" s="9">
        <v>0</v>
      </c>
      <c r="AO6301" s="9">
        <v>0</v>
      </c>
      <c r="AP6301" s="9">
        <v>0</v>
      </c>
      <c r="AQ6301" s="9">
        <v>0</v>
      </c>
      <c r="AR6301" s="9">
        <v>0</v>
      </c>
      <c r="AS6301" s="9">
        <v>0</v>
      </c>
      <c r="AT6301" s="9">
        <v>0</v>
      </c>
      <c r="AU6301" s="9">
        <v>0</v>
      </c>
      <c r="AV6301" s="9">
        <v>0</v>
      </c>
      <c r="AW6301" s="9">
        <v>0</v>
      </c>
      <c r="AX6301" s="9">
        <v>0</v>
      </c>
      <c r="AY6301" s="9">
        <v>0</v>
      </c>
      <c r="AZ6301" s="9">
        <v>0</v>
      </c>
      <c r="BA6301" s="9">
        <v>0</v>
      </c>
      <c r="BB6301" s="9">
        <v>0</v>
      </c>
      <c r="BC6301" s="9">
        <v>0</v>
      </c>
    </row>
    <row r="6302" spans="2:55" x14ac:dyDescent="0.45">
      <c r="B6302" s="25">
        <v>6295</v>
      </c>
      <c r="D6302" s="9" t="s">
        <v>86</v>
      </c>
      <c r="E6302" s="9">
        <v>0</v>
      </c>
      <c r="F6302" s="9">
        <v>0</v>
      </c>
      <c r="G6302" s="9">
        <v>0</v>
      </c>
      <c r="H6302" s="9">
        <v>11</v>
      </c>
      <c r="I6302" s="9">
        <v>3</v>
      </c>
      <c r="J6302" s="9">
        <v>0</v>
      </c>
      <c r="K6302" s="9">
        <v>0</v>
      </c>
      <c r="L6302" s="9">
        <v>6</v>
      </c>
      <c r="M6302" s="9">
        <v>15</v>
      </c>
      <c r="N6302" s="9">
        <v>3</v>
      </c>
      <c r="O6302" s="9">
        <v>0</v>
      </c>
      <c r="P6302" s="9">
        <v>0</v>
      </c>
      <c r="Q6302" s="9">
        <v>0</v>
      </c>
      <c r="R6302" s="9">
        <v>0</v>
      </c>
      <c r="S6302" s="9">
        <v>4</v>
      </c>
      <c r="T6302" s="9">
        <v>0</v>
      </c>
      <c r="U6302" s="9">
        <v>0</v>
      </c>
      <c r="V6302" s="9">
        <v>0</v>
      </c>
      <c r="W6302" s="9">
        <v>0</v>
      </c>
      <c r="X6302" s="9">
        <v>0</v>
      </c>
      <c r="Y6302" s="9">
        <v>0</v>
      </c>
      <c r="Z6302" s="9">
        <v>0</v>
      </c>
      <c r="AA6302" s="9">
        <v>0</v>
      </c>
      <c r="AB6302" s="9">
        <v>0</v>
      </c>
      <c r="AC6302" s="9">
        <v>0</v>
      </c>
      <c r="AD6302" s="9">
        <v>0</v>
      </c>
      <c r="AE6302" s="9">
        <v>0</v>
      </c>
      <c r="AF6302" s="9">
        <v>0</v>
      </c>
      <c r="AG6302" s="9">
        <v>6</v>
      </c>
      <c r="AH6302" s="9">
        <v>0</v>
      </c>
      <c r="AI6302" s="9">
        <v>4</v>
      </c>
      <c r="AJ6302" s="9">
        <v>0</v>
      </c>
      <c r="AK6302" s="9">
        <v>3</v>
      </c>
      <c r="AL6302" s="9">
        <v>0</v>
      </c>
      <c r="AM6302" s="9">
        <v>0</v>
      </c>
      <c r="AN6302" s="9">
        <v>0</v>
      </c>
      <c r="AO6302" s="9">
        <v>0</v>
      </c>
      <c r="AP6302" s="9">
        <v>4</v>
      </c>
      <c r="AQ6302" s="9">
        <v>0</v>
      </c>
      <c r="AR6302" s="9">
        <v>0</v>
      </c>
      <c r="AS6302" s="9">
        <v>0</v>
      </c>
      <c r="AT6302" s="9">
        <v>0</v>
      </c>
      <c r="AU6302" s="9">
        <v>0</v>
      </c>
      <c r="AV6302" s="9">
        <v>0</v>
      </c>
      <c r="AW6302" s="9">
        <v>0</v>
      </c>
      <c r="AX6302" s="9">
        <v>0</v>
      </c>
      <c r="AY6302" s="9">
        <v>0</v>
      </c>
      <c r="AZ6302" s="9">
        <v>0</v>
      </c>
      <c r="BA6302" s="9">
        <v>0</v>
      </c>
      <c r="BB6302" s="9">
        <v>0</v>
      </c>
      <c r="BC6302" s="9">
        <v>0</v>
      </c>
    </row>
    <row r="6303" spans="2:55" x14ac:dyDescent="0.45">
      <c r="B6303" s="25">
        <v>6296</v>
      </c>
      <c r="D6303" s="9" t="s">
        <v>87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  <c r="Q6303" s="9">
        <v>0</v>
      </c>
      <c r="R6303" s="9">
        <v>0</v>
      </c>
      <c r="S6303" s="9">
        <v>0</v>
      </c>
      <c r="T6303" s="9">
        <v>0</v>
      </c>
      <c r="U6303" s="9">
        <v>0</v>
      </c>
      <c r="V6303" s="9">
        <v>0</v>
      </c>
      <c r="W6303" s="9">
        <v>0</v>
      </c>
      <c r="X6303" s="9">
        <v>0</v>
      </c>
      <c r="Y6303" s="9">
        <v>0</v>
      </c>
      <c r="Z6303" s="9">
        <v>0</v>
      </c>
      <c r="AA6303" s="9">
        <v>0</v>
      </c>
      <c r="AB6303" s="9">
        <v>0</v>
      </c>
      <c r="AC6303" s="9">
        <v>0</v>
      </c>
      <c r="AD6303" s="9">
        <v>0</v>
      </c>
      <c r="AE6303" s="9">
        <v>0</v>
      </c>
      <c r="AF6303" s="9">
        <v>0</v>
      </c>
      <c r="AG6303" s="9">
        <v>0</v>
      </c>
      <c r="AH6303" s="9">
        <v>0</v>
      </c>
      <c r="AI6303" s="9">
        <v>0</v>
      </c>
      <c r="AJ6303" s="9">
        <v>0</v>
      </c>
      <c r="AK6303" s="9">
        <v>0</v>
      </c>
      <c r="AL6303" s="9">
        <v>0</v>
      </c>
      <c r="AM6303" s="9">
        <v>0</v>
      </c>
      <c r="AN6303" s="9">
        <v>0</v>
      </c>
      <c r="AO6303" s="9">
        <v>0</v>
      </c>
      <c r="AP6303" s="9">
        <v>0</v>
      </c>
      <c r="AQ6303" s="9">
        <v>0</v>
      </c>
      <c r="AR6303" s="9">
        <v>0</v>
      </c>
      <c r="AS6303" s="9">
        <v>0</v>
      </c>
      <c r="AT6303" s="9">
        <v>0</v>
      </c>
      <c r="AU6303" s="9">
        <v>0</v>
      </c>
      <c r="AV6303" s="9">
        <v>0</v>
      </c>
      <c r="AW6303" s="9">
        <v>0</v>
      </c>
      <c r="AX6303" s="9">
        <v>0</v>
      </c>
      <c r="AY6303" s="9">
        <v>0</v>
      </c>
      <c r="AZ6303" s="9">
        <v>0</v>
      </c>
      <c r="BA6303" s="9">
        <v>0</v>
      </c>
      <c r="BB6303" s="9">
        <v>0</v>
      </c>
      <c r="BC6303" s="9">
        <v>0</v>
      </c>
    </row>
    <row r="6304" spans="2:55" x14ac:dyDescent="0.45">
      <c r="B6304" s="25">
        <v>6297</v>
      </c>
      <c r="D6304" s="9" t="s">
        <v>88</v>
      </c>
      <c r="E6304" s="9">
        <v>0</v>
      </c>
      <c r="F6304" s="9">
        <v>0</v>
      </c>
      <c r="G6304" s="9">
        <v>0</v>
      </c>
      <c r="H6304" s="9">
        <v>9</v>
      </c>
      <c r="I6304" s="9">
        <v>10</v>
      </c>
      <c r="J6304" s="9">
        <v>0</v>
      </c>
      <c r="K6304" s="9">
        <v>0</v>
      </c>
      <c r="L6304" s="9">
        <v>9</v>
      </c>
      <c r="M6304" s="9">
        <v>7</v>
      </c>
      <c r="N6304" s="9">
        <v>0</v>
      </c>
      <c r="O6304" s="9">
        <v>81</v>
      </c>
      <c r="P6304" s="9">
        <v>0</v>
      </c>
      <c r="Q6304" s="9">
        <v>0</v>
      </c>
      <c r="R6304" s="9">
        <v>0</v>
      </c>
      <c r="S6304" s="9">
        <v>5</v>
      </c>
      <c r="T6304" s="9">
        <v>0</v>
      </c>
      <c r="U6304" s="9">
        <v>0</v>
      </c>
      <c r="V6304" s="9">
        <v>0</v>
      </c>
      <c r="W6304" s="9">
        <v>0</v>
      </c>
      <c r="X6304" s="9">
        <v>0</v>
      </c>
      <c r="Y6304" s="9">
        <v>0</v>
      </c>
      <c r="Z6304" s="9">
        <v>0</v>
      </c>
      <c r="AA6304" s="9">
        <v>14</v>
      </c>
      <c r="AB6304" s="9">
        <v>34</v>
      </c>
      <c r="AC6304" s="9">
        <v>5</v>
      </c>
      <c r="AD6304" s="9">
        <v>0</v>
      </c>
      <c r="AE6304" s="9">
        <v>6</v>
      </c>
      <c r="AF6304" s="9">
        <v>0</v>
      </c>
      <c r="AG6304" s="9">
        <v>5</v>
      </c>
      <c r="AH6304" s="9">
        <v>0</v>
      </c>
      <c r="AI6304" s="9">
        <v>3</v>
      </c>
      <c r="AJ6304" s="9">
        <v>4</v>
      </c>
      <c r="AK6304" s="9">
        <v>3</v>
      </c>
      <c r="AL6304" s="9">
        <v>0</v>
      </c>
      <c r="AM6304" s="9">
        <v>5</v>
      </c>
      <c r="AN6304" s="9">
        <v>0</v>
      </c>
      <c r="AO6304" s="9">
        <v>0</v>
      </c>
      <c r="AP6304" s="9">
        <v>5</v>
      </c>
      <c r="AQ6304" s="9">
        <v>5</v>
      </c>
      <c r="AR6304" s="9">
        <v>0</v>
      </c>
      <c r="AS6304" s="9">
        <v>0</v>
      </c>
      <c r="AT6304" s="9">
        <v>0</v>
      </c>
      <c r="AU6304" s="9">
        <v>4</v>
      </c>
      <c r="AV6304" s="9">
        <v>0</v>
      </c>
      <c r="AW6304" s="9">
        <v>0</v>
      </c>
      <c r="AX6304" s="9">
        <v>8</v>
      </c>
      <c r="AY6304" s="9">
        <v>0</v>
      </c>
      <c r="AZ6304" s="9">
        <v>0</v>
      </c>
      <c r="BA6304" s="9">
        <v>0</v>
      </c>
      <c r="BB6304" s="9">
        <v>4</v>
      </c>
      <c r="BC6304" s="9">
        <v>0</v>
      </c>
    </row>
    <row r="6305" spans="2:55" x14ac:dyDescent="0.45">
      <c r="B6305" s="25">
        <v>6298</v>
      </c>
      <c r="D6305" s="9" t="s">
        <v>89</v>
      </c>
      <c r="E6305" s="9">
        <v>0</v>
      </c>
      <c r="F6305" s="9">
        <v>5</v>
      </c>
      <c r="G6305" s="9">
        <v>0</v>
      </c>
      <c r="H6305" s="9">
        <v>5</v>
      </c>
      <c r="I6305" s="9">
        <v>9</v>
      </c>
      <c r="J6305" s="9">
        <v>3</v>
      </c>
      <c r="K6305" s="9">
        <v>0</v>
      </c>
      <c r="L6305" s="9">
        <v>7</v>
      </c>
      <c r="M6305" s="9">
        <v>16</v>
      </c>
      <c r="N6305" s="9">
        <v>3</v>
      </c>
      <c r="O6305" s="9">
        <v>508</v>
      </c>
      <c r="P6305" s="9">
        <v>0</v>
      </c>
      <c r="Q6305" s="9">
        <v>4</v>
      </c>
      <c r="R6305" s="9">
        <v>0</v>
      </c>
      <c r="S6305" s="9">
        <v>7</v>
      </c>
      <c r="T6305" s="9">
        <v>0</v>
      </c>
      <c r="U6305" s="9">
        <v>0</v>
      </c>
      <c r="V6305" s="9">
        <v>0</v>
      </c>
      <c r="W6305" s="9">
        <v>0</v>
      </c>
      <c r="X6305" s="9">
        <v>0</v>
      </c>
      <c r="Y6305" s="9">
        <v>0</v>
      </c>
      <c r="Z6305" s="9">
        <v>0</v>
      </c>
      <c r="AA6305" s="9">
        <v>4</v>
      </c>
      <c r="AB6305" s="9">
        <v>9</v>
      </c>
      <c r="AC6305" s="9">
        <v>0</v>
      </c>
      <c r="AD6305" s="9">
        <v>0</v>
      </c>
      <c r="AE6305" s="9">
        <v>3</v>
      </c>
      <c r="AF6305" s="9">
        <v>0</v>
      </c>
      <c r="AG6305" s="9">
        <v>0</v>
      </c>
      <c r="AH6305" s="9">
        <v>0</v>
      </c>
      <c r="AI6305" s="9">
        <v>0</v>
      </c>
      <c r="AJ6305" s="9">
        <v>4</v>
      </c>
      <c r="AK6305" s="9">
        <v>3</v>
      </c>
      <c r="AL6305" s="9">
        <v>0</v>
      </c>
      <c r="AM6305" s="9">
        <v>0</v>
      </c>
      <c r="AN6305" s="9">
        <v>0</v>
      </c>
      <c r="AO6305" s="9">
        <v>0</v>
      </c>
      <c r="AP6305" s="9">
        <v>3</v>
      </c>
      <c r="AQ6305" s="9">
        <v>0</v>
      </c>
      <c r="AR6305" s="9">
        <v>0</v>
      </c>
      <c r="AS6305" s="9">
        <v>0</v>
      </c>
      <c r="AT6305" s="9">
        <v>0</v>
      </c>
      <c r="AU6305" s="9">
        <v>3</v>
      </c>
      <c r="AV6305" s="9">
        <v>0</v>
      </c>
      <c r="AW6305" s="9">
        <v>0</v>
      </c>
      <c r="AX6305" s="9">
        <v>4</v>
      </c>
      <c r="AY6305" s="9">
        <v>0</v>
      </c>
      <c r="AZ6305" s="9">
        <v>0</v>
      </c>
      <c r="BA6305" s="9">
        <v>0</v>
      </c>
      <c r="BB6305" s="9">
        <v>0</v>
      </c>
      <c r="BC6305" s="9">
        <v>0</v>
      </c>
    </row>
    <row r="6306" spans="2:55" x14ac:dyDescent="0.45">
      <c r="B6306" s="25">
        <v>6299</v>
      </c>
      <c r="D6306" s="9" t="s">
        <v>90</v>
      </c>
      <c r="E6306" s="9">
        <v>0</v>
      </c>
      <c r="F6306" s="9">
        <v>3</v>
      </c>
      <c r="G6306" s="9">
        <v>0</v>
      </c>
      <c r="H6306" s="9">
        <v>27</v>
      </c>
      <c r="I6306" s="9">
        <v>7</v>
      </c>
      <c r="J6306" s="9">
        <v>0</v>
      </c>
      <c r="K6306" s="9">
        <v>0</v>
      </c>
      <c r="L6306" s="9">
        <v>13</v>
      </c>
      <c r="M6306" s="9">
        <v>3</v>
      </c>
      <c r="N6306" s="9">
        <v>8</v>
      </c>
      <c r="O6306" s="9">
        <v>1042</v>
      </c>
      <c r="P6306" s="9">
        <v>0</v>
      </c>
      <c r="Q6306" s="9">
        <v>6</v>
      </c>
      <c r="R6306" s="9">
        <v>0</v>
      </c>
      <c r="S6306" s="9">
        <v>10</v>
      </c>
      <c r="T6306" s="9">
        <v>0</v>
      </c>
      <c r="U6306" s="9">
        <v>3</v>
      </c>
      <c r="V6306" s="9">
        <v>0</v>
      </c>
      <c r="W6306" s="9">
        <v>6</v>
      </c>
      <c r="X6306" s="9">
        <v>0</v>
      </c>
      <c r="Y6306" s="9">
        <v>0</v>
      </c>
      <c r="Z6306" s="9">
        <v>0</v>
      </c>
      <c r="AA6306" s="9">
        <v>93</v>
      </c>
      <c r="AB6306" s="9">
        <v>148</v>
      </c>
      <c r="AC6306" s="9">
        <v>3</v>
      </c>
      <c r="AD6306" s="9">
        <v>5</v>
      </c>
      <c r="AE6306" s="9">
        <v>0</v>
      </c>
      <c r="AF6306" s="9">
        <v>0</v>
      </c>
      <c r="AG6306" s="9">
        <v>6</v>
      </c>
      <c r="AH6306" s="9">
        <v>3</v>
      </c>
      <c r="AI6306" s="9">
        <v>3</v>
      </c>
      <c r="AJ6306" s="9">
        <v>12</v>
      </c>
      <c r="AK6306" s="9">
        <v>3</v>
      </c>
      <c r="AL6306" s="9">
        <v>0</v>
      </c>
      <c r="AM6306" s="9">
        <v>8</v>
      </c>
      <c r="AN6306" s="9">
        <v>0</v>
      </c>
      <c r="AO6306" s="9">
        <v>0</v>
      </c>
      <c r="AP6306" s="9">
        <v>11</v>
      </c>
      <c r="AQ6306" s="9">
        <v>4</v>
      </c>
      <c r="AR6306" s="9">
        <v>0</v>
      </c>
      <c r="AS6306" s="9">
        <v>0</v>
      </c>
      <c r="AT6306" s="9">
        <v>0</v>
      </c>
      <c r="AU6306" s="9">
        <v>0</v>
      </c>
      <c r="AV6306" s="9">
        <v>0</v>
      </c>
      <c r="AW6306" s="9">
        <v>0</v>
      </c>
      <c r="AX6306" s="9">
        <v>5</v>
      </c>
      <c r="AY6306" s="9">
        <v>0</v>
      </c>
      <c r="AZ6306" s="9">
        <v>4</v>
      </c>
      <c r="BA6306" s="9">
        <v>0</v>
      </c>
      <c r="BB6306" s="9">
        <v>0</v>
      </c>
      <c r="BC6306" s="9">
        <v>0</v>
      </c>
    </row>
    <row r="6307" spans="2:55" x14ac:dyDescent="0.45">
      <c r="B6307" s="25">
        <v>6300</v>
      </c>
      <c r="D6307" s="9" t="s">
        <v>91</v>
      </c>
      <c r="E6307" s="9">
        <v>0</v>
      </c>
      <c r="F6307" s="9">
        <v>0</v>
      </c>
      <c r="G6307" s="9">
        <v>0</v>
      </c>
      <c r="H6307" s="9">
        <v>14</v>
      </c>
      <c r="I6307" s="9">
        <v>4</v>
      </c>
      <c r="J6307" s="9">
        <v>0</v>
      </c>
      <c r="K6307" s="9">
        <v>0</v>
      </c>
      <c r="L6307" s="9">
        <v>4</v>
      </c>
      <c r="M6307" s="9">
        <v>4</v>
      </c>
      <c r="N6307" s="9">
        <v>0</v>
      </c>
      <c r="O6307" s="9">
        <v>134</v>
      </c>
      <c r="P6307" s="9">
        <v>4</v>
      </c>
      <c r="Q6307" s="9">
        <v>0</v>
      </c>
      <c r="R6307" s="9">
        <v>0</v>
      </c>
      <c r="S6307" s="9">
        <v>5</v>
      </c>
      <c r="T6307" s="9">
        <v>0</v>
      </c>
      <c r="U6307" s="9">
        <v>0</v>
      </c>
      <c r="V6307" s="9">
        <v>0</v>
      </c>
      <c r="W6307" s="9">
        <v>0</v>
      </c>
      <c r="X6307" s="9">
        <v>0</v>
      </c>
      <c r="Y6307" s="9">
        <v>0</v>
      </c>
      <c r="Z6307" s="9">
        <v>0</v>
      </c>
      <c r="AA6307" s="9">
        <v>0</v>
      </c>
      <c r="AB6307" s="9">
        <v>10</v>
      </c>
      <c r="AC6307" s="9">
        <v>0</v>
      </c>
      <c r="AD6307" s="9">
        <v>0</v>
      </c>
      <c r="AE6307" s="9">
        <v>4</v>
      </c>
      <c r="AF6307" s="9">
        <v>0</v>
      </c>
      <c r="AG6307" s="9">
        <v>7</v>
      </c>
      <c r="AH6307" s="9">
        <v>0</v>
      </c>
      <c r="AI6307" s="9">
        <v>0</v>
      </c>
      <c r="AJ6307" s="9">
        <v>0</v>
      </c>
      <c r="AK6307" s="9">
        <v>0</v>
      </c>
      <c r="AL6307" s="9">
        <v>3</v>
      </c>
      <c r="AM6307" s="9">
        <v>0</v>
      </c>
      <c r="AN6307" s="9">
        <v>0</v>
      </c>
      <c r="AO6307" s="9">
        <v>0</v>
      </c>
      <c r="AP6307" s="9">
        <v>5</v>
      </c>
      <c r="AQ6307" s="9">
        <v>0</v>
      </c>
      <c r="AR6307" s="9">
        <v>0</v>
      </c>
      <c r="AS6307" s="9">
        <v>0</v>
      </c>
      <c r="AT6307" s="9">
        <v>0</v>
      </c>
      <c r="AU6307" s="9">
        <v>5</v>
      </c>
      <c r="AV6307" s="9">
        <v>0</v>
      </c>
      <c r="AW6307" s="9">
        <v>0</v>
      </c>
      <c r="AX6307" s="9">
        <v>0</v>
      </c>
      <c r="AY6307" s="9">
        <v>0</v>
      </c>
      <c r="AZ6307" s="9">
        <v>0</v>
      </c>
      <c r="BA6307" s="9">
        <v>0</v>
      </c>
      <c r="BB6307" s="9">
        <v>0</v>
      </c>
      <c r="BC6307" s="9">
        <v>0</v>
      </c>
    </row>
    <row r="6308" spans="2:55" x14ac:dyDescent="0.45">
      <c r="B6308" s="25">
        <v>6301</v>
      </c>
      <c r="D6308" s="9" t="s">
        <v>92</v>
      </c>
      <c r="E6308" s="9">
        <v>0</v>
      </c>
      <c r="F6308" s="9">
        <v>0</v>
      </c>
      <c r="G6308" s="9">
        <v>0</v>
      </c>
      <c r="H6308" s="9">
        <v>4</v>
      </c>
      <c r="I6308" s="9">
        <v>0</v>
      </c>
      <c r="J6308" s="9">
        <v>0</v>
      </c>
      <c r="K6308" s="9">
        <v>0</v>
      </c>
      <c r="L6308" s="9">
        <v>3</v>
      </c>
      <c r="M6308" s="9">
        <v>0</v>
      </c>
      <c r="N6308" s="9">
        <v>0</v>
      </c>
      <c r="O6308" s="9">
        <v>115</v>
      </c>
      <c r="P6308" s="9">
        <v>0</v>
      </c>
      <c r="Q6308" s="9">
        <v>0</v>
      </c>
      <c r="R6308" s="9">
        <v>0</v>
      </c>
      <c r="S6308" s="9">
        <v>0</v>
      </c>
      <c r="T6308" s="9">
        <v>0</v>
      </c>
      <c r="U6308" s="9">
        <v>0</v>
      </c>
      <c r="V6308" s="9">
        <v>0</v>
      </c>
      <c r="W6308" s="9">
        <v>0</v>
      </c>
      <c r="X6308" s="9">
        <v>0</v>
      </c>
      <c r="Y6308" s="9">
        <v>0</v>
      </c>
      <c r="Z6308" s="9">
        <v>0</v>
      </c>
      <c r="AA6308" s="9">
        <v>34</v>
      </c>
      <c r="AB6308" s="9">
        <v>26</v>
      </c>
      <c r="AC6308" s="9">
        <v>0</v>
      </c>
      <c r="AD6308" s="9">
        <v>0</v>
      </c>
      <c r="AE6308" s="9">
        <v>0</v>
      </c>
      <c r="AF6308" s="9">
        <v>0</v>
      </c>
      <c r="AG6308" s="9">
        <v>3</v>
      </c>
      <c r="AH6308" s="9">
        <v>0</v>
      </c>
      <c r="AI6308" s="9">
        <v>0</v>
      </c>
      <c r="AJ6308" s="9">
        <v>0</v>
      </c>
      <c r="AK6308" s="9">
        <v>4</v>
      </c>
      <c r="AL6308" s="9">
        <v>0</v>
      </c>
      <c r="AM6308" s="9">
        <v>0</v>
      </c>
      <c r="AN6308" s="9">
        <v>0</v>
      </c>
      <c r="AO6308" s="9">
        <v>0</v>
      </c>
      <c r="AP6308" s="9">
        <v>0</v>
      </c>
      <c r="AQ6308" s="9">
        <v>0</v>
      </c>
      <c r="AR6308" s="9">
        <v>0</v>
      </c>
      <c r="AS6308" s="9">
        <v>0</v>
      </c>
      <c r="AT6308" s="9">
        <v>0</v>
      </c>
      <c r="AU6308" s="9">
        <v>0</v>
      </c>
      <c r="AV6308" s="9">
        <v>0</v>
      </c>
      <c r="AW6308" s="9">
        <v>0</v>
      </c>
      <c r="AX6308" s="9">
        <v>0</v>
      </c>
      <c r="AY6308" s="9">
        <v>0</v>
      </c>
      <c r="AZ6308" s="9">
        <v>0</v>
      </c>
      <c r="BA6308" s="9">
        <v>0</v>
      </c>
      <c r="BB6308" s="9">
        <v>0</v>
      </c>
      <c r="BC6308" s="9">
        <v>0</v>
      </c>
    </row>
    <row r="6309" spans="2:55" x14ac:dyDescent="0.45">
      <c r="B6309" s="25">
        <v>6302</v>
      </c>
      <c r="D6309" s="9" t="s">
        <v>93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  <c r="J6309" s="9">
        <v>0</v>
      </c>
      <c r="K6309" s="9">
        <v>0</v>
      </c>
      <c r="L6309" s="9">
        <v>0</v>
      </c>
      <c r="M6309" s="9">
        <v>0</v>
      </c>
      <c r="N6309" s="9">
        <v>0</v>
      </c>
      <c r="O6309" s="9">
        <v>34</v>
      </c>
      <c r="P6309" s="9">
        <v>0</v>
      </c>
      <c r="Q6309" s="9">
        <v>0</v>
      </c>
      <c r="R6309" s="9">
        <v>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0</v>
      </c>
      <c r="Y6309" s="9">
        <v>7</v>
      </c>
      <c r="Z6309" s="9">
        <v>0</v>
      </c>
      <c r="AA6309" s="9">
        <v>0</v>
      </c>
      <c r="AB6309" s="9">
        <v>0</v>
      </c>
      <c r="AC6309" s="9">
        <v>0</v>
      </c>
      <c r="AD6309" s="9">
        <v>0</v>
      </c>
      <c r="AE6309" s="9">
        <v>0</v>
      </c>
      <c r="AF6309" s="9">
        <v>0</v>
      </c>
      <c r="AG6309" s="9">
        <v>0</v>
      </c>
      <c r="AH6309" s="9">
        <v>0</v>
      </c>
      <c r="AI6309" s="9">
        <v>0</v>
      </c>
      <c r="AJ6309" s="9">
        <v>0</v>
      </c>
      <c r="AK6309" s="9">
        <v>0</v>
      </c>
      <c r="AL6309" s="9">
        <v>0</v>
      </c>
      <c r="AM6309" s="9">
        <v>0</v>
      </c>
      <c r="AN6309" s="9">
        <v>0</v>
      </c>
      <c r="AO6309" s="9">
        <v>0</v>
      </c>
      <c r="AP6309" s="9">
        <v>0</v>
      </c>
      <c r="AQ6309" s="9">
        <v>0</v>
      </c>
      <c r="AR6309" s="9">
        <v>0</v>
      </c>
      <c r="AS6309" s="9">
        <v>0</v>
      </c>
      <c r="AT6309" s="9">
        <v>0</v>
      </c>
      <c r="AU6309" s="9">
        <v>0</v>
      </c>
      <c r="AV6309" s="9">
        <v>0</v>
      </c>
      <c r="AW6309" s="9">
        <v>0</v>
      </c>
      <c r="AX6309" s="9">
        <v>0</v>
      </c>
      <c r="AY6309" s="9">
        <v>0</v>
      </c>
      <c r="AZ6309" s="9">
        <v>0</v>
      </c>
      <c r="BA6309" s="9">
        <v>0</v>
      </c>
      <c r="BB6309" s="9">
        <v>0</v>
      </c>
      <c r="BC6309" s="9">
        <v>0</v>
      </c>
    </row>
    <row r="6310" spans="2:55" x14ac:dyDescent="0.45">
      <c r="B6310" s="25">
        <v>6303</v>
      </c>
      <c r="D6310" s="9" t="s">
        <v>94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22</v>
      </c>
      <c r="N6310" s="9">
        <v>0</v>
      </c>
      <c r="O6310" s="9">
        <v>0</v>
      </c>
      <c r="P6310" s="9">
        <v>0</v>
      </c>
      <c r="Q6310" s="9">
        <v>0</v>
      </c>
      <c r="R6310" s="9">
        <v>0</v>
      </c>
      <c r="S6310" s="9">
        <v>0</v>
      </c>
      <c r="T6310" s="9">
        <v>0</v>
      </c>
      <c r="U6310" s="9">
        <v>0</v>
      </c>
      <c r="V6310" s="9">
        <v>0</v>
      </c>
      <c r="W6310" s="9">
        <v>0</v>
      </c>
      <c r="X6310" s="9">
        <v>0</v>
      </c>
      <c r="Y6310" s="9">
        <v>0</v>
      </c>
      <c r="Z6310" s="9">
        <v>0</v>
      </c>
      <c r="AA6310" s="9">
        <v>0</v>
      </c>
      <c r="AB6310" s="9">
        <v>0</v>
      </c>
      <c r="AC6310" s="9">
        <v>0</v>
      </c>
      <c r="AD6310" s="9">
        <v>0</v>
      </c>
      <c r="AE6310" s="9">
        <v>0</v>
      </c>
      <c r="AF6310" s="9">
        <v>0</v>
      </c>
      <c r="AG6310" s="9">
        <v>0</v>
      </c>
      <c r="AH6310" s="9">
        <v>0</v>
      </c>
      <c r="AI6310" s="9">
        <v>0</v>
      </c>
      <c r="AJ6310" s="9">
        <v>0</v>
      </c>
      <c r="AK6310" s="9">
        <v>0</v>
      </c>
      <c r="AL6310" s="9">
        <v>0</v>
      </c>
      <c r="AM6310" s="9">
        <v>0</v>
      </c>
      <c r="AN6310" s="9">
        <v>0</v>
      </c>
      <c r="AO6310" s="9">
        <v>0</v>
      </c>
      <c r="AP6310" s="9">
        <v>0</v>
      </c>
      <c r="AQ6310" s="9">
        <v>0</v>
      </c>
      <c r="AR6310" s="9">
        <v>0</v>
      </c>
      <c r="AS6310" s="9">
        <v>0</v>
      </c>
      <c r="AT6310" s="9">
        <v>0</v>
      </c>
      <c r="AU6310" s="9">
        <v>0</v>
      </c>
      <c r="AV6310" s="9">
        <v>0</v>
      </c>
      <c r="AW6310" s="9">
        <v>0</v>
      </c>
      <c r="AX6310" s="9">
        <v>0</v>
      </c>
      <c r="AY6310" s="9">
        <v>0</v>
      </c>
      <c r="AZ6310" s="9">
        <v>0</v>
      </c>
      <c r="BA6310" s="9">
        <v>0</v>
      </c>
      <c r="BB6310" s="9">
        <v>0</v>
      </c>
      <c r="BC6310" s="9">
        <v>0</v>
      </c>
    </row>
    <row r="6311" spans="2:55" x14ac:dyDescent="0.45">
      <c r="B6311" s="25">
        <v>6304</v>
      </c>
      <c r="D6311" s="9" t="s">
        <v>95</v>
      </c>
      <c r="E6311" s="9">
        <v>0</v>
      </c>
      <c r="F6311" s="9">
        <v>0</v>
      </c>
      <c r="G6311" s="9">
        <v>0</v>
      </c>
      <c r="H6311" s="9">
        <v>10</v>
      </c>
      <c r="I6311" s="9">
        <v>0</v>
      </c>
      <c r="J6311" s="9">
        <v>8</v>
      </c>
      <c r="K6311" s="9">
        <v>0</v>
      </c>
      <c r="L6311" s="9">
        <v>12</v>
      </c>
      <c r="M6311" s="9">
        <v>4</v>
      </c>
      <c r="N6311" s="9">
        <v>8</v>
      </c>
      <c r="O6311" s="9">
        <v>61</v>
      </c>
      <c r="P6311" s="9">
        <v>0</v>
      </c>
      <c r="Q6311" s="9">
        <v>6</v>
      </c>
      <c r="R6311" s="9">
        <v>0</v>
      </c>
      <c r="S6311" s="9">
        <v>10</v>
      </c>
      <c r="T6311" s="9">
        <v>0</v>
      </c>
      <c r="U6311" s="9">
        <v>0</v>
      </c>
      <c r="V6311" s="9">
        <v>0</v>
      </c>
      <c r="W6311" s="9">
        <v>3</v>
      </c>
      <c r="X6311" s="9">
        <v>0</v>
      </c>
      <c r="Y6311" s="9">
        <v>0</v>
      </c>
      <c r="Z6311" s="9">
        <v>0</v>
      </c>
      <c r="AA6311" s="9">
        <v>4</v>
      </c>
      <c r="AB6311" s="9">
        <v>38</v>
      </c>
      <c r="AC6311" s="9">
        <v>0</v>
      </c>
      <c r="AD6311" s="9">
        <v>0</v>
      </c>
      <c r="AE6311" s="9">
        <v>0</v>
      </c>
      <c r="AF6311" s="9">
        <v>0</v>
      </c>
      <c r="AG6311" s="9">
        <v>8</v>
      </c>
      <c r="AH6311" s="9">
        <v>0</v>
      </c>
      <c r="AI6311" s="9">
        <v>3</v>
      </c>
      <c r="AJ6311" s="9">
        <v>4</v>
      </c>
      <c r="AK6311" s="9">
        <v>6</v>
      </c>
      <c r="AL6311" s="9">
        <v>0</v>
      </c>
      <c r="AM6311" s="9">
        <v>0</v>
      </c>
      <c r="AN6311" s="9">
        <v>0</v>
      </c>
      <c r="AO6311" s="9">
        <v>0</v>
      </c>
      <c r="AP6311" s="9">
        <v>4</v>
      </c>
      <c r="AQ6311" s="9">
        <v>0</v>
      </c>
      <c r="AR6311" s="9">
        <v>0</v>
      </c>
      <c r="AS6311" s="9">
        <v>0</v>
      </c>
      <c r="AT6311" s="9">
        <v>0</v>
      </c>
      <c r="AU6311" s="9">
        <v>0</v>
      </c>
      <c r="AV6311" s="9">
        <v>0</v>
      </c>
      <c r="AW6311" s="9">
        <v>0</v>
      </c>
      <c r="AX6311" s="9">
        <v>5</v>
      </c>
      <c r="AY6311" s="9">
        <v>0</v>
      </c>
      <c r="AZ6311" s="9">
        <v>0</v>
      </c>
      <c r="BA6311" s="9">
        <v>0</v>
      </c>
      <c r="BB6311" s="9">
        <v>0</v>
      </c>
      <c r="BC6311" s="9">
        <v>0</v>
      </c>
    </row>
    <row r="6312" spans="2:55" x14ac:dyDescent="0.45">
      <c r="B6312" s="25">
        <v>6305</v>
      </c>
      <c r="D6312" s="9" t="s">
        <v>96</v>
      </c>
      <c r="E6312" s="9">
        <v>0</v>
      </c>
      <c r="F6312" s="9">
        <v>0</v>
      </c>
      <c r="G6312" s="9">
        <v>0</v>
      </c>
      <c r="H6312" s="9">
        <v>0</v>
      </c>
      <c r="I6312" s="9">
        <v>0</v>
      </c>
      <c r="J6312" s="9">
        <v>0</v>
      </c>
      <c r="K6312" s="9">
        <v>0</v>
      </c>
      <c r="L6312" s="9">
        <v>0</v>
      </c>
      <c r="M6312" s="9">
        <v>0</v>
      </c>
      <c r="N6312" s="9">
        <v>0</v>
      </c>
      <c r="O6312" s="9">
        <v>45</v>
      </c>
      <c r="P6312" s="9">
        <v>0</v>
      </c>
      <c r="Q6312" s="9">
        <v>0</v>
      </c>
      <c r="R6312" s="9">
        <v>0</v>
      </c>
      <c r="S6312" s="9">
        <v>0</v>
      </c>
      <c r="T6312" s="9">
        <v>0</v>
      </c>
      <c r="U6312" s="9">
        <v>0</v>
      </c>
      <c r="V6312" s="9">
        <v>0</v>
      </c>
      <c r="W6312" s="9">
        <v>0</v>
      </c>
      <c r="X6312" s="9">
        <v>0</v>
      </c>
      <c r="Y6312" s="9">
        <v>0</v>
      </c>
      <c r="Z6312" s="9">
        <v>0</v>
      </c>
      <c r="AA6312" s="9">
        <v>0</v>
      </c>
      <c r="AB6312" s="9">
        <v>0</v>
      </c>
      <c r="AC6312" s="9">
        <v>0</v>
      </c>
      <c r="AD6312" s="9">
        <v>0</v>
      </c>
      <c r="AE6312" s="9">
        <v>0</v>
      </c>
      <c r="AF6312" s="9">
        <v>0</v>
      </c>
      <c r="AG6312" s="9">
        <v>0</v>
      </c>
      <c r="AH6312" s="9">
        <v>0</v>
      </c>
      <c r="AI6312" s="9">
        <v>0</v>
      </c>
      <c r="AJ6312" s="9">
        <v>0</v>
      </c>
      <c r="AK6312" s="9">
        <v>0</v>
      </c>
      <c r="AL6312" s="9">
        <v>0</v>
      </c>
      <c r="AM6312" s="9">
        <v>0</v>
      </c>
      <c r="AN6312" s="9">
        <v>0</v>
      </c>
      <c r="AO6312" s="9">
        <v>6</v>
      </c>
      <c r="AP6312" s="9">
        <v>0</v>
      </c>
      <c r="AQ6312" s="9">
        <v>0</v>
      </c>
      <c r="AR6312" s="9">
        <v>0</v>
      </c>
      <c r="AS6312" s="9">
        <v>0</v>
      </c>
      <c r="AT6312" s="9">
        <v>0</v>
      </c>
      <c r="AU6312" s="9">
        <v>0</v>
      </c>
      <c r="AV6312" s="9">
        <v>0</v>
      </c>
      <c r="AW6312" s="9">
        <v>0</v>
      </c>
      <c r="AX6312" s="9">
        <v>0</v>
      </c>
      <c r="AY6312" s="9">
        <v>0</v>
      </c>
      <c r="AZ6312" s="9">
        <v>0</v>
      </c>
      <c r="BA6312" s="9">
        <v>0</v>
      </c>
      <c r="BB6312" s="9">
        <v>0</v>
      </c>
      <c r="BC6312" s="9">
        <v>0</v>
      </c>
    </row>
    <row r="6313" spans="2:55" x14ac:dyDescent="0.45">
      <c r="B6313" s="25">
        <v>6306</v>
      </c>
      <c r="D6313" s="9" t="s">
        <v>97</v>
      </c>
      <c r="E6313" s="9">
        <v>0</v>
      </c>
      <c r="F6313" s="9">
        <v>5</v>
      </c>
      <c r="G6313" s="9">
        <v>0</v>
      </c>
      <c r="H6313" s="9">
        <v>8</v>
      </c>
      <c r="I6313" s="9">
        <v>4</v>
      </c>
      <c r="J6313" s="9">
        <v>0</v>
      </c>
      <c r="K6313" s="9">
        <v>0</v>
      </c>
      <c r="L6313" s="9">
        <v>0</v>
      </c>
      <c r="M6313" s="9">
        <v>0</v>
      </c>
      <c r="N6313" s="9">
        <v>3</v>
      </c>
      <c r="O6313" s="9">
        <v>174</v>
      </c>
      <c r="P6313" s="9">
        <v>0</v>
      </c>
      <c r="Q6313" s="9">
        <v>4</v>
      </c>
      <c r="R6313" s="9">
        <v>0</v>
      </c>
      <c r="S6313" s="9">
        <v>5</v>
      </c>
      <c r="T6313" s="9">
        <v>0</v>
      </c>
      <c r="U6313" s="9">
        <v>0</v>
      </c>
      <c r="V6313" s="9">
        <v>0</v>
      </c>
      <c r="W6313" s="9">
        <v>0</v>
      </c>
      <c r="X6313" s="9">
        <v>0</v>
      </c>
      <c r="Y6313" s="9">
        <v>0</v>
      </c>
      <c r="Z6313" s="9">
        <v>0</v>
      </c>
      <c r="AA6313" s="9">
        <v>19</v>
      </c>
      <c r="AB6313" s="9">
        <v>17</v>
      </c>
      <c r="AC6313" s="9">
        <v>0</v>
      </c>
      <c r="AD6313" s="9">
        <v>0</v>
      </c>
      <c r="AE6313" s="9">
        <v>8</v>
      </c>
      <c r="AF6313" s="9">
        <v>0</v>
      </c>
      <c r="AG6313" s="9">
        <v>0</v>
      </c>
      <c r="AH6313" s="9">
        <v>0</v>
      </c>
      <c r="AI6313" s="9">
        <v>4</v>
      </c>
      <c r="AJ6313" s="9">
        <v>3</v>
      </c>
      <c r="AK6313" s="9">
        <v>4</v>
      </c>
      <c r="AL6313" s="9">
        <v>0</v>
      </c>
      <c r="AM6313" s="9">
        <v>0</v>
      </c>
      <c r="AN6313" s="9">
        <v>0</v>
      </c>
      <c r="AO6313" s="9">
        <v>0</v>
      </c>
      <c r="AP6313" s="9">
        <v>5</v>
      </c>
      <c r="AQ6313" s="9">
        <v>0</v>
      </c>
      <c r="AR6313" s="9">
        <v>0</v>
      </c>
      <c r="AS6313" s="9">
        <v>0</v>
      </c>
      <c r="AT6313" s="9">
        <v>0</v>
      </c>
      <c r="AU6313" s="9">
        <v>0</v>
      </c>
      <c r="AV6313" s="9">
        <v>0</v>
      </c>
      <c r="AW6313" s="9">
        <v>0</v>
      </c>
      <c r="AX6313" s="9">
        <v>5</v>
      </c>
      <c r="AY6313" s="9">
        <v>0</v>
      </c>
      <c r="AZ6313" s="9">
        <v>0</v>
      </c>
      <c r="BA6313" s="9">
        <v>0</v>
      </c>
      <c r="BB6313" s="9">
        <v>0</v>
      </c>
      <c r="BC6313" s="9">
        <v>0</v>
      </c>
    </row>
    <row r="6314" spans="2:55" x14ac:dyDescent="0.45">
      <c r="B6314" s="25">
        <v>6307</v>
      </c>
      <c r="D6314" s="9" t="s">
        <v>98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4</v>
      </c>
      <c r="M6314" s="9">
        <v>0</v>
      </c>
      <c r="N6314" s="9">
        <v>0</v>
      </c>
      <c r="O6314" s="9">
        <v>38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0</v>
      </c>
      <c r="V6314" s="9">
        <v>0</v>
      </c>
      <c r="W6314" s="9">
        <v>0</v>
      </c>
      <c r="X6314" s="9">
        <v>0</v>
      </c>
      <c r="Y6314" s="9">
        <v>0</v>
      </c>
      <c r="Z6314" s="9">
        <v>0</v>
      </c>
      <c r="AA6314" s="9">
        <v>0</v>
      </c>
      <c r="AB6314" s="9">
        <v>0</v>
      </c>
      <c r="AC6314" s="9">
        <v>0</v>
      </c>
      <c r="AD6314" s="9">
        <v>0</v>
      </c>
      <c r="AE6314" s="9">
        <v>0</v>
      </c>
      <c r="AF6314" s="9">
        <v>0</v>
      </c>
      <c r="AG6314" s="9">
        <v>0</v>
      </c>
      <c r="AH6314" s="9">
        <v>0</v>
      </c>
      <c r="AI6314" s="9">
        <v>0</v>
      </c>
      <c r="AJ6314" s="9">
        <v>0</v>
      </c>
      <c r="AK6314" s="9">
        <v>0</v>
      </c>
      <c r="AL6314" s="9">
        <v>0</v>
      </c>
      <c r="AM6314" s="9">
        <v>0</v>
      </c>
      <c r="AN6314" s="9">
        <v>0</v>
      </c>
      <c r="AO6314" s="9">
        <v>0</v>
      </c>
      <c r="AP6314" s="9">
        <v>0</v>
      </c>
      <c r="AQ6314" s="9">
        <v>0</v>
      </c>
      <c r="AR6314" s="9">
        <v>0</v>
      </c>
      <c r="AS6314" s="9">
        <v>0</v>
      </c>
      <c r="AT6314" s="9">
        <v>0</v>
      </c>
      <c r="AU6314" s="9">
        <v>0</v>
      </c>
      <c r="AV6314" s="9">
        <v>0</v>
      </c>
      <c r="AW6314" s="9">
        <v>0</v>
      </c>
      <c r="AX6314" s="9">
        <v>0</v>
      </c>
      <c r="AY6314" s="9">
        <v>0</v>
      </c>
      <c r="AZ6314" s="9">
        <v>0</v>
      </c>
      <c r="BA6314" s="9">
        <v>0</v>
      </c>
      <c r="BB6314" s="9">
        <v>0</v>
      </c>
      <c r="BC6314" s="9">
        <v>0</v>
      </c>
    </row>
    <row r="6315" spans="2:55" x14ac:dyDescent="0.45">
      <c r="B6315" s="25">
        <v>6308</v>
      </c>
      <c r="D6315" s="9" t="s">
        <v>99</v>
      </c>
      <c r="E6315" s="9">
        <v>0</v>
      </c>
      <c r="F6315" s="9">
        <v>0</v>
      </c>
      <c r="G6315" s="9">
        <v>0</v>
      </c>
      <c r="H6315" s="9">
        <v>5</v>
      </c>
      <c r="I6315" s="9">
        <v>0</v>
      </c>
      <c r="J6315" s="9">
        <v>3</v>
      </c>
      <c r="K6315" s="9">
        <v>0</v>
      </c>
      <c r="L6315" s="9">
        <v>4</v>
      </c>
      <c r="M6315" s="9">
        <v>4</v>
      </c>
      <c r="N6315" s="9">
        <v>11</v>
      </c>
      <c r="O6315" s="9">
        <v>19</v>
      </c>
      <c r="P6315" s="9">
        <v>0</v>
      </c>
      <c r="Q6315" s="9">
        <v>0</v>
      </c>
      <c r="R6315" s="9">
        <v>0</v>
      </c>
      <c r="S6315" s="9">
        <v>9</v>
      </c>
      <c r="T6315" s="9">
        <v>0</v>
      </c>
      <c r="U6315" s="9">
        <v>0</v>
      </c>
      <c r="V6315" s="9">
        <v>0</v>
      </c>
      <c r="W6315" s="9">
        <v>4</v>
      </c>
      <c r="X6315" s="9">
        <v>0</v>
      </c>
      <c r="Y6315" s="9">
        <v>0</v>
      </c>
      <c r="Z6315" s="9">
        <v>0</v>
      </c>
      <c r="AA6315" s="9">
        <v>6</v>
      </c>
      <c r="AB6315" s="9">
        <v>7</v>
      </c>
      <c r="AC6315" s="9">
        <v>8</v>
      </c>
      <c r="AD6315" s="9">
        <v>0</v>
      </c>
      <c r="AE6315" s="9">
        <v>8</v>
      </c>
      <c r="AF6315" s="9">
        <v>0</v>
      </c>
      <c r="AG6315" s="9">
        <v>0</v>
      </c>
      <c r="AH6315" s="9">
        <v>0</v>
      </c>
      <c r="AI6315" s="9">
        <v>3</v>
      </c>
      <c r="AJ6315" s="9">
        <v>4</v>
      </c>
      <c r="AK6315" s="9">
        <v>0</v>
      </c>
      <c r="AL6315" s="9">
        <v>0</v>
      </c>
      <c r="AM6315" s="9">
        <v>0</v>
      </c>
      <c r="AN6315" s="9">
        <v>0</v>
      </c>
      <c r="AO6315" s="9">
        <v>0</v>
      </c>
      <c r="AP6315" s="9">
        <v>0</v>
      </c>
      <c r="AQ6315" s="9">
        <v>3</v>
      </c>
      <c r="AR6315" s="9">
        <v>0</v>
      </c>
      <c r="AS6315" s="9">
        <v>0</v>
      </c>
      <c r="AT6315" s="9">
        <v>0</v>
      </c>
      <c r="AU6315" s="9">
        <v>0</v>
      </c>
      <c r="AV6315" s="9">
        <v>5</v>
      </c>
      <c r="AW6315" s="9">
        <v>0</v>
      </c>
      <c r="AX6315" s="9">
        <v>0</v>
      </c>
      <c r="AY6315" s="9">
        <v>0</v>
      </c>
      <c r="AZ6315" s="9">
        <v>0</v>
      </c>
      <c r="BA6315" s="9">
        <v>0</v>
      </c>
      <c r="BB6315" s="9">
        <v>0</v>
      </c>
      <c r="BC6315" s="9">
        <v>0</v>
      </c>
    </row>
    <row r="6316" spans="2:55" x14ac:dyDescent="0.45">
      <c r="B6316" s="25">
        <v>6309</v>
      </c>
      <c r="D6316" s="9" t="s">
        <v>100</v>
      </c>
      <c r="E6316" s="9">
        <v>0</v>
      </c>
      <c r="F6316" s="9">
        <v>0</v>
      </c>
      <c r="G6316" s="9">
        <v>0</v>
      </c>
      <c r="H6316" s="9">
        <v>22</v>
      </c>
      <c r="I6316" s="9">
        <v>3</v>
      </c>
      <c r="J6316" s="9">
        <v>3</v>
      </c>
      <c r="K6316" s="9">
        <v>0</v>
      </c>
      <c r="L6316" s="9">
        <v>15</v>
      </c>
      <c r="M6316" s="9">
        <v>0</v>
      </c>
      <c r="N6316" s="9">
        <v>173</v>
      </c>
      <c r="O6316" s="9">
        <v>0</v>
      </c>
      <c r="P6316" s="9">
        <v>4</v>
      </c>
      <c r="Q6316" s="9">
        <v>3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>
        <v>0</v>
      </c>
      <c r="Y6316" s="9">
        <v>0</v>
      </c>
      <c r="Z6316" s="9">
        <v>0</v>
      </c>
      <c r="AA6316" s="9">
        <v>0</v>
      </c>
      <c r="AB6316" s="9">
        <v>18</v>
      </c>
      <c r="AC6316" s="9">
        <v>0</v>
      </c>
      <c r="AD6316" s="9">
        <v>0</v>
      </c>
      <c r="AE6316" s="9">
        <v>0</v>
      </c>
      <c r="AF6316" s="9">
        <v>0</v>
      </c>
      <c r="AG6316" s="9">
        <v>0</v>
      </c>
      <c r="AH6316" s="9">
        <v>5</v>
      </c>
      <c r="AI6316" s="9">
        <v>6</v>
      </c>
      <c r="AJ6316" s="9">
        <v>0</v>
      </c>
      <c r="AK6316" s="9">
        <v>3</v>
      </c>
      <c r="AL6316" s="9">
        <v>0</v>
      </c>
      <c r="AM6316" s="9">
        <v>0</v>
      </c>
      <c r="AN6316" s="9">
        <v>0</v>
      </c>
      <c r="AO6316" s="9">
        <v>5</v>
      </c>
      <c r="AP6316" s="9">
        <v>3</v>
      </c>
      <c r="AQ6316" s="9">
        <v>0</v>
      </c>
      <c r="AR6316" s="9">
        <v>0</v>
      </c>
      <c r="AS6316" s="9">
        <v>0</v>
      </c>
      <c r="AT6316" s="9">
        <v>0</v>
      </c>
      <c r="AU6316" s="9">
        <v>0</v>
      </c>
      <c r="AV6316" s="9">
        <v>0</v>
      </c>
      <c r="AW6316" s="9">
        <v>0</v>
      </c>
      <c r="AX6316" s="9">
        <v>6</v>
      </c>
      <c r="AY6316" s="9">
        <v>0</v>
      </c>
      <c r="AZ6316" s="9">
        <v>0</v>
      </c>
      <c r="BA6316" s="9">
        <v>0</v>
      </c>
      <c r="BB6316" s="9">
        <v>0</v>
      </c>
      <c r="BC6316" s="9">
        <v>0</v>
      </c>
    </row>
    <row r="6317" spans="2:55" x14ac:dyDescent="0.45">
      <c r="B6317" s="25">
        <v>6310</v>
      </c>
      <c r="D6317" s="9" t="s">
        <v>101</v>
      </c>
      <c r="E6317" s="9">
        <v>4</v>
      </c>
      <c r="F6317" s="9">
        <v>6</v>
      </c>
      <c r="G6317" s="9">
        <v>0</v>
      </c>
      <c r="H6317" s="9">
        <v>39</v>
      </c>
      <c r="I6317" s="9">
        <v>31</v>
      </c>
      <c r="J6317" s="9">
        <v>0</v>
      </c>
      <c r="K6317" s="9">
        <v>5</v>
      </c>
      <c r="L6317" s="9">
        <v>31</v>
      </c>
      <c r="M6317" s="9">
        <v>0</v>
      </c>
      <c r="N6317" s="9">
        <v>446</v>
      </c>
      <c r="O6317" s="9">
        <v>6</v>
      </c>
      <c r="P6317" s="9">
        <v>0</v>
      </c>
      <c r="Q6317" s="9">
        <v>8</v>
      </c>
      <c r="R6317" s="9">
        <v>0</v>
      </c>
      <c r="S6317" s="9">
        <v>8</v>
      </c>
      <c r="T6317" s="9">
        <v>5</v>
      </c>
      <c r="U6317" s="9">
        <v>7</v>
      </c>
      <c r="V6317" s="9">
        <v>0</v>
      </c>
      <c r="W6317" s="9">
        <v>5</v>
      </c>
      <c r="X6317" s="9">
        <v>0</v>
      </c>
      <c r="Y6317" s="9">
        <v>4</v>
      </c>
      <c r="Z6317" s="9">
        <v>0</v>
      </c>
      <c r="AA6317" s="9">
        <v>8</v>
      </c>
      <c r="AB6317" s="9">
        <v>208</v>
      </c>
      <c r="AC6317" s="9">
        <v>15</v>
      </c>
      <c r="AD6317" s="9">
        <v>3</v>
      </c>
      <c r="AE6317" s="9">
        <v>8</v>
      </c>
      <c r="AF6317" s="9">
        <v>0</v>
      </c>
      <c r="AG6317" s="9">
        <v>17</v>
      </c>
      <c r="AH6317" s="9">
        <v>9</v>
      </c>
      <c r="AI6317" s="9">
        <v>19</v>
      </c>
      <c r="AJ6317" s="9">
        <v>15</v>
      </c>
      <c r="AK6317" s="9">
        <v>11</v>
      </c>
      <c r="AL6317" s="9">
        <v>0</v>
      </c>
      <c r="AM6317" s="9">
        <v>12</v>
      </c>
      <c r="AN6317" s="9">
        <v>0</v>
      </c>
      <c r="AO6317" s="9">
        <v>10</v>
      </c>
      <c r="AP6317" s="9">
        <v>29</v>
      </c>
      <c r="AQ6317" s="9">
        <v>3</v>
      </c>
      <c r="AR6317" s="9">
        <v>0</v>
      </c>
      <c r="AS6317" s="9">
        <v>9</v>
      </c>
      <c r="AT6317" s="9">
        <v>0</v>
      </c>
      <c r="AU6317" s="9">
        <v>3</v>
      </c>
      <c r="AV6317" s="9">
        <v>4</v>
      </c>
      <c r="AW6317" s="9">
        <v>0</v>
      </c>
      <c r="AX6317" s="9">
        <v>10</v>
      </c>
      <c r="AY6317" s="9">
        <v>0</v>
      </c>
      <c r="AZ6317" s="9">
        <v>4</v>
      </c>
      <c r="BA6317" s="9">
        <v>0</v>
      </c>
      <c r="BB6317" s="9">
        <v>9</v>
      </c>
      <c r="BC6317" s="9">
        <v>3</v>
      </c>
    </row>
    <row r="6318" spans="2:55" x14ac:dyDescent="0.45">
      <c r="B6318" s="25">
        <v>6311</v>
      </c>
      <c r="D6318" s="9" t="s">
        <v>102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0</v>
      </c>
      <c r="L6318" s="9">
        <v>0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>
        <v>0</v>
      </c>
      <c r="Y6318" s="9">
        <v>0</v>
      </c>
      <c r="Z6318" s="9">
        <v>0</v>
      </c>
      <c r="AA6318" s="9">
        <v>0</v>
      </c>
      <c r="AB6318" s="9">
        <v>0</v>
      </c>
      <c r="AC6318" s="9">
        <v>0</v>
      </c>
      <c r="AD6318" s="9">
        <v>0</v>
      </c>
      <c r="AE6318" s="9">
        <v>0</v>
      </c>
      <c r="AF6318" s="9">
        <v>0</v>
      </c>
      <c r="AG6318" s="9">
        <v>0</v>
      </c>
      <c r="AH6318" s="9">
        <v>0</v>
      </c>
      <c r="AI6318" s="9">
        <v>0</v>
      </c>
      <c r="AJ6318" s="9">
        <v>0</v>
      </c>
      <c r="AK6318" s="9">
        <v>0</v>
      </c>
      <c r="AL6318" s="9">
        <v>0</v>
      </c>
      <c r="AM6318" s="9">
        <v>0</v>
      </c>
      <c r="AN6318" s="9">
        <v>0</v>
      </c>
      <c r="AO6318" s="9">
        <v>0</v>
      </c>
      <c r="AP6318" s="9">
        <v>0</v>
      </c>
      <c r="AQ6318" s="9">
        <v>0</v>
      </c>
      <c r="AR6318" s="9">
        <v>0</v>
      </c>
      <c r="AS6318" s="9">
        <v>0</v>
      </c>
      <c r="AT6318" s="9">
        <v>0</v>
      </c>
      <c r="AU6318" s="9">
        <v>0</v>
      </c>
      <c r="AV6318" s="9">
        <v>0</v>
      </c>
      <c r="AW6318" s="9">
        <v>0</v>
      </c>
      <c r="AX6318" s="9">
        <v>0</v>
      </c>
      <c r="AY6318" s="9">
        <v>0</v>
      </c>
      <c r="AZ6318" s="9">
        <v>0</v>
      </c>
      <c r="BA6318" s="9">
        <v>0</v>
      </c>
      <c r="BB6318" s="9">
        <v>0</v>
      </c>
      <c r="BC6318" s="9">
        <v>0</v>
      </c>
    </row>
    <row r="6319" spans="2:55" x14ac:dyDescent="0.45">
      <c r="B6319" s="25">
        <v>6312</v>
      </c>
      <c r="D6319" s="9" t="s">
        <v>103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0</v>
      </c>
      <c r="R6319" s="9">
        <v>0</v>
      </c>
      <c r="S6319" s="9">
        <v>0</v>
      </c>
      <c r="T6319" s="9">
        <v>0</v>
      </c>
      <c r="U6319" s="9">
        <v>0</v>
      </c>
      <c r="V6319" s="9">
        <v>0</v>
      </c>
      <c r="W6319" s="9">
        <v>0</v>
      </c>
      <c r="X6319" s="9">
        <v>0</v>
      </c>
      <c r="Y6319" s="9">
        <v>0</v>
      </c>
      <c r="Z6319" s="9">
        <v>0</v>
      </c>
      <c r="AA6319" s="9">
        <v>0</v>
      </c>
      <c r="AB6319" s="9">
        <v>9</v>
      </c>
      <c r="AC6319" s="9">
        <v>0</v>
      </c>
      <c r="AD6319" s="9">
        <v>0</v>
      </c>
      <c r="AE6319" s="9">
        <v>0</v>
      </c>
      <c r="AF6319" s="9">
        <v>0</v>
      </c>
      <c r="AG6319" s="9">
        <v>0</v>
      </c>
      <c r="AH6319" s="9">
        <v>0</v>
      </c>
      <c r="AI6319" s="9">
        <v>0</v>
      </c>
      <c r="AJ6319" s="9">
        <v>0</v>
      </c>
      <c r="AK6319" s="9">
        <v>0</v>
      </c>
      <c r="AL6319" s="9">
        <v>0</v>
      </c>
      <c r="AM6319" s="9">
        <v>0</v>
      </c>
      <c r="AN6319" s="9">
        <v>0</v>
      </c>
      <c r="AO6319" s="9">
        <v>0</v>
      </c>
      <c r="AP6319" s="9">
        <v>0</v>
      </c>
      <c r="AQ6319" s="9">
        <v>0</v>
      </c>
      <c r="AR6319" s="9">
        <v>0</v>
      </c>
      <c r="AS6319" s="9">
        <v>0</v>
      </c>
      <c r="AT6319" s="9">
        <v>0</v>
      </c>
      <c r="AU6319" s="9">
        <v>0</v>
      </c>
      <c r="AV6319" s="9">
        <v>0</v>
      </c>
      <c r="AW6319" s="9">
        <v>0</v>
      </c>
      <c r="AX6319" s="9">
        <v>0</v>
      </c>
      <c r="AY6319" s="9">
        <v>0</v>
      </c>
      <c r="AZ6319" s="9">
        <v>0</v>
      </c>
      <c r="BA6319" s="9">
        <v>0</v>
      </c>
      <c r="BB6319" s="9">
        <v>0</v>
      </c>
      <c r="BC6319" s="9">
        <v>0</v>
      </c>
    </row>
    <row r="6320" spans="2:55" x14ac:dyDescent="0.45">
      <c r="B6320" s="25">
        <v>6313</v>
      </c>
      <c r="D6320" s="9" t="s">
        <v>104</v>
      </c>
      <c r="E6320" s="9">
        <v>4</v>
      </c>
      <c r="F6320" s="9">
        <v>13</v>
      </c>
      <c r="G6320" s="9">
        <v>0</v>
      </c>
      <c r="H6320" s="9">
        <v>178</v>
      </c>
      <c r="I6320" s="9">
        <v>63</v>
      </c>
      <c r="J6320" s="9">
        <v>12</v>
      </c>
      <c r="K6320" s="9">
        <v>3</v>
      </c>
      <c r="L6320" s="9">
        <v>382</v>
      </c>
      <c r="M6320" s="9">
        <v>7</v>
      </c>
      <c r="N6320" s="9">
        <v>14</v>
      </c>
      <c r="O6320" s="9">
        <v>0</v>
      </c>
      <c r="P6320" s="9">
        <v>27</v>
      </c>
      <c r="Q6320" s="9">
        <v>14</v>
      </c>
      <c r="R6320" s="9">
        <v>0</v>
      </c>
      <c r="S6320" s="9">
        <v>9</v>
      </c>
      <c r="T6320" s="9">
        <v>3</v>
      </c>
      <c r="U6320" s="9">
        <v>0</v>
      </c>
      <c r="V6320" s="9">
        <v>4</v>
      </c>
      <c r="W6320" s="9">
        <v>10</v>
      </c>
      <c r="X6320" s="9">
        <v>3</v>
      </c>
      <c r="Y6320" s="9">
        <v>6</v>
      </c>
      <c r="Z6320" s="9">
        <v>0</v>
      </c>
      <c r="AA6320" s="9">
        <v>4</v>
      </c>
      <c r="AB6320" s="9">
        <v>44</v>
      </c>
      <c r="AC6320" s="9">
        <v>17</v>
      </c>
      <c r="AD6320" s="9">
        <v>3</v>
      </c>
      <c r="AE6320" s="9">
        <v>3</v>
      </c>
      <c r="AF6320" s="9">
        <v>5</v>
      </c>
      <c r="AG6320" s="9">
        <v>33</v>
      </c>
      <c r="AH6320" s="9">
        <v>3</v>
      </c>
      <c r="AI6320" s="9">
        <v>34</v>
      </c>
      <c r="AJ6320" s="9">
        <v>29</v>
      </c>
      <c r="AK6320" s="9">
        <v>138</v>
      </c>
      <c r="AL6320" s="9">
        <v>6</v>
      </c>
      <c r="AM6320" s="9">
        <v>38</v>
      </c>
      <c r="AN6320" s="9">
        <v>0</v>
      </c>
      <c r="AO6320" s="9">
        <v>31</v>
      </c>
      <c r="AP6320" s="9">
        <v>63</v>
      </c>
      <c r="AQ6320" s="9">
        <v>19</v>
      </c>
      <c r="AR6320" s="9">
        <v>0</v>
      </c>
      <c r="AS6320" s="9">
        <v>0</v>
      </c>
      <c r="AT6320" s="9">
        <v>0</v>
      </c>
      <c r="AU6320" s="9">
        <v>13</v>
      </c>
      <c r="AV6320" s="9">
        <v>11</v>
      </c>
      <c r="AW6320" s="9">
        <v>0</v>
      </c>
      <c r="AX6320" s="9">
        <v>15</v>
      </c>
      <c r="AY6320" s="9">
        <v>0</v>
      </c>
      <c r="AZ6320" s="9">
        <v>7</v>
      </c>
      <c r="BA6320" s="9">
        <v>0</v>
      </c>
      <c r="BB6320" s="9">
        <v>14</v>
      </c>
      <c r="BC6320" s="9">
        <v>11</v>
      </c>
    </row>
    <row r="6321" spans="2:55" x14ac:dyDescent="0.45">
      <c r="B6321" s="25">
        <v>6314</v>
      </c>
      <c r="D6321" s="9" t="s">
        <v>105</v>
      </c>
      <c r="E6321" s="9">
        <v>17</v>
      </c>
      <c r="F6321" s="9">
        <v>33</v>
      </c>
      <c r="G6321" s="9">
        <v>0</v>
      </c>
      <c r="H6321" s="9">
        <v>315</v>
      </c>
      <c r="I6321" s="9">
        <v>152</v>
      </c>
      <c r="J6321" s="9">
        <v>12</v>
      </c>
      <c r="K6321" s="9">
        <v>10</v>
      </c>
      <c r="L6321" s="9">
        <v>1390</v>
      </c>
      <c r="M6321" s="9">
        <v>5</v>
      </c>
      <c r="N6321" s="9">
        <v>42</v>
      </c>
      <c r="O6321" s="9">
        <v>4</v>
      </c>
      <c r="P6321" s="9">
        <v>49</v>
      </c>
      <c r="Q6321" s="9">
        <v>19</v>
      </c>
      <c r="R6321" s="9">
        <v>4</v>
      </c>
      <c r="S6321" s="9">
        <v>9</v>
      </c>
      <c r="T6321" s="9">
        <v>6</v>
      </c>
      <c r="U6321" s="9">
        <v>13</v>
      </c>
      <c r="V6321" s="9">
        <v>0</v>
      </c>
      <c r="W6321" s="9">
        <v>33</v>
      </c>
      <c r="X6321" s="9">
        <v>5</v>
      </c>
      <c r="Y6321" s="9">
        <v>8</v>
      </c>
      <c r="Z6321" s="9">
        <v>0</v>
      </c>
      <c r="AA6321" s="9">
        <v>6</v>
      </c>
      <c r="AB6321" s="9">
        <v>102</v>
      </c>
      <c r="AC6321" s="9">
        <v>58</v>
      </c>
      <c r="AD6321" s="9">
        <v>5</v>
      </c>
      <c r="AE6321" s="9">
        <v>18</v>
      </c>
      <c r="AF6321" s="9">
        <v>6</v>
      </c>
      <c r="AG6321" s="9">
        <v>51</v>
      </c>
      <c r="AH6321" s="9">
        <v>13</v>
      </c>
      <c r="AI6321" s="9">
        <v>66</v>
      </c>
      <c r="AJ6321" s="9">
        <v>45</v>
      </c>
      <c r="AK6321" s="9">
        <v>454</v>
      </c>
      <c r="AL6321" s="9">
        <v>10</v>
      </c>
      <c r="AM6321" s="9">
        <v>82</v>
      </c>
      <c r="AN6321" s="9">
        <v>0</v>
      </c>
      <c r="AO6321" s="9">
        <v>70</v>
      </c>
      <c r="AP6321" s="9">
        <v>130</v>
      </c>
      <c r="AQ6321" s="9">
        <v>37</v>
      </c>
      <c r="AR6321" s="9">
        <v>0</v>
      </c>
      <c r="AS6321" s="9">
        <v>4</v>
      </c>
      <c r="AT6321" s="9">
        <v>3</v>
      </c>
      <c r="AU6321" s="9">
        <v>53</v>
      </c>
      <c r="AV6321" s="9">
        <v>8</v>
      </c>
      <c r="AW6321" s="9">
        <v>0</v>
      </c>
      <c r="AX6321" s="9">
        <v>66</v>
      </c>
      <c r="AY6321" s="9">
        <v>3</v>
      </c>
      <c r="AZ6321" s="9">
        <v>18</v>
      </c>
      <c r="BA6321" s="9">
        <v>0</v>
      </c>
      <c r="BB6321" s="9">
        <v>32</v>
      </c>
      <c r="BC6321" s="9">
        <v>22</v>
      </c>
    </row>
    <row r="6322" spans="2:55" x14ac:dyDescent="0.45">
      <c r="B6322" s="25">
        <v>6315</v>
      </c>
      <c r="D6322" s="9" t="s">
        <v>106</v>
      </c>
      <c r="E6322" s="9">
        <v>30</v>
      </c>
      <c r="F6322" s="9">
        <v>74</v>
      </c>
      <c r="G6322" s="9">
        <v>0</v>
      </c>
      <c r="H6322" s="9">
        <v>456</v>
      </c>
      <c r="I6322" s="9">
        <v>206</v>
      </c>
      <c r="J6322" s="9">
        <v>19</v>
      </c>
      <c r="K6322" s="9">
        <v>10</v>
      </c>
      <c r="L6322" s="9">
        <v>444</v>
      </c>
      <c r="M6322" s="9">
        <v>53</v>
      </c>
      <c r="N6322" s="9">
        <v>49</v>
      </c>
      <c r="O6322" s="9">
        <v>40</v>
      </c>
      <c r="P6322" s="9">
        <v>137</v>
      </c>
      <c r="Q6322" s="9">
        <v>27</v>
      </c>
      <c r="R6322" s="9">
        <v>6</v>
      </c>
      <c r="S6322" s="9">
        <v>37</v>
      </c>
      <c r="T6322" s="9">
        <v>21</v>
      </c>
      <c r="U6322" s="9">
        <v>27</v>
      </c>
      <c r="V6322" s="9">
        <v>9</v>
      </c>
      <c r="W6322" s="9">
        <v>95</v>
      </c>
      <c r="X6322" s="9">
        <v>11</v>
      </c>
      <c r="Y6322" s="9">
        <v>22</v>
      </c>
      <c r="Z6322" s="9">
        <v>0</v>
      </c>
      <c r="AA6322" s="9">
        <v>25</v>
      </c>
      <c r="AB6322" s="9">
        <v>122</v>
      </c>
      <c r="AC6322" s="9">
        <v>85</v>
      </c>
      <c r="AD6322" s="9">
        <v>16</v>
      </c>
      <c r="AE6322" s="9">
        <v>27</v>
      </c>
      <c r="AF6322" s="9">
        <v>0</v>
      </c>
      <c r="AG6322" s="9">
        <v>121</v>
      </c>
      <c r="AH6322" s="9">
        <v>33</v>
      </c>
      <c r="AI6322" s="9">
        <v>100</v>
      </c>
      <c r="AJ6322" s="9">
        <v>70</v>
      </c>
      <c r="AK6322" s="9">
        <v>155</v>
      </c>
      <c r="AL6322" s="9">
        <v>20</v>
      </c>
      <c r="AM6322" s="9">
        <v>100</v>
      </c>
      <c r="AN6322" s="9">
        <v>6</v>
      </c>
      <c r="AO6322" s="9">
        <v>94</v>
      </c>
      <c r="AP6322" s="9">
        <v>165</v>
      </c>
      <c r="AQ6322" s="9">
        <v>45</v>
      </c>
      <c r="AR6322" s="9">
        <v>0</v>
      </c>
      <c r="AS6322" s="9">
        <v>9</v>
      </c>
      <c r="AT6322" s="9">
        <v>6</v>
      </c>
      <c r="AU6322" s="9">
        <v>77</v>
      </c>
      <c r="AV6322" s="9">
        <v>40</v>
      </c>
      <c r="AW6322" s="9">
        <v>0</v>
      </c>
      <c r="AX6322" s="9">
        <v>90</v>
      </c>
      <c r="AY6322" s="9">
        <v>8</v>
      </c>
      <c r="AZ6322" s="9">
        <v>32</v>
      </c>
      <c r="BA6322" s="9">
        <v>6</v>
      </c>
      <c r="BB6322" s="9">
        <v>64</v>
      </c>
      <c r="BC6322" s="9">
        <v>23</v>
      </c>
    </row>
    <row r="6323" spans="2:55" x14ac:dyDescent="0.45">
      <c r="B6323" s="25">
        <v>6316</v>
      </c>
      <c r="D6323" s="9" t="s">
        <v>107</v>
      </c>
      <c r="E6323" s="9">
        <v>10</v>
      </c>
      <c r="F6323" s="9">
        <v>15</v>
      </c>
      <c r="G6323" s="9">
        <v>0</v>
      </c>
      <c r="H6323" s="9">
        <v>90</v>
      </c>
      <c r="I6323" s="9">
        <v>32</v>
      </c>
      <c r="J6323" s="9">
        <v>6</v>
      </c>
      <c r="K6323" s="9">
        <v>5</v>
      </c>
      <c r="L6323" s="9">
        <v>106</v>
      </c>
      <c r="M6323" s="9">
        <v>8</v>
      </c>
      <c r="N6323" s="9">
        <v>19</v>
      </c>
      <c r="O6323" s="9">
        <v>3</v>
      </c>
      <c r="P6323" s="9">
        <v>9</v>
      </c>
      <c r="Q6323" s="9">
        <v>0</v>
      </c>
      <c r="R6323" s="9">
        <v>0</v>
      </c>
      <c r="S6323" s="9">
        <v>3</v>
      </c>
      <c r="T6323" s="9">
        <v>3</v>
      </c>
      <c r="U6323" s="9">
        <v>0</v>
      </c>
      <c r="V6323" s="9">
        <v>0</v>
      </c>
      <c r="W6323" s="9">
        <v>6</v>
      </c>
      <c r="X6323" s="9">
        <v>0</v>
      </c>
      <c r="Y6323" s="9">
        <v>9</v>
      </c>
      <c r="Z6323" s="9">
        <v>0</v>
      </c>
      <c r="AA6323" s="9">
        <v>5</v>
      </c>
      <c r="AB6323" s="9">
        <v>12</v>
      </c>
      <c r="AC6323" s="9">
        <v>15</v>
      </c>
      <c r="AD6323" s="9">
        <v>0</v>
      </c>
      <c r="AE6323" s="9">
        <v>9</v>
      </c>
      <c r="AF6323" s="9">
        <v>0</v>
      </c>
      <c r="AG6323" s="9">
        <v>23</v>
      </c>
      <c r="AH6323" s="9">
        <v>6</v>
      </c>
      <c r="AI6323" s="9">
        <v>27</v>
      </c>
      <c r="AJ6323" s="9">
        <v>16</v>
      </c>
      <c r="AK6323" s="9">
        <v>18</v>
      </c>
      <c r="AL6323" s="9">
        <v>7</v>
      </c>
      <c r="AM6323" s="9">
        <v>14</v>
      </c>
      <c r="AN6323" s="9">
        <v>0</v>
      </c>
      <c r="AO6323" s="9">
        <v>64</v>
      </c>
      <c r="AP6323" s="9">
        <v>45</v>
      </c>
      <c r="AQ6323" s="9">
        <v>14</v>
      </c>
      <c r="AR6323" s="9">
        <v>0</v>
      </c>
      <c r="AS6323" s="9">
        <v>3</v>
      </c>
      <c r="AT6323" s="9">
        <v>3</v>
      </c>
      <c r="AU6323" s="9">
        <v>9</v>
      </c>
      <c r="AV6323" s="9">
        <v>8</v>
      </c>
      <c r="AW6323" s="9">
        <v>0</v>
      </c>
      <c r="AX6323" s="9">
        <v>14</v>
      </c>
      <c r="AY6323" s="9">
        <v>0</v>
      </c>
      <c r="AZ6323" s="9">
        <v>5</v>
      </c>
      <c r="BA6323" s="9">
        <v>0</v>
      </c>
      <c r="BB6323" s="9">
        <v>11</v>
      </c>
      <c r="BC6323" s="9">
        <v>0</v>
      </c>
    </row>
    <row r="6324" spans="2:55" x14ac:dyDescent="0.45">
      <c r="B6324" s="25">
        <v>6317</v>
      </c>
      <c r="D6324" s="9" t="s">
        <v>108</v>
      </c>
      <c r="E6324" s="9">
        <v>0</v>
      </c>
      <c r="F6324" s="9">
        <v>5</v>
      </c>
      <c r="G6324" s="9">
        <v>0</v>
      </c>
      <c r="H6324" s="9">
        <v>4</v>
      </c>
      <c r="I6324" s="9">
        <v>3</v>
      </c>
      <c r="J6324" s="9">
        <v>0</v>
      </c>
      <c r="K6324" s="9">
        <v>3</v>
      </c>
      <c r="L6324" s="9">
        <v>4</v>
      </c>
      <c r="M6324" s="9">
        <v>5</v>
      </c>
      <c r="N6324" s="9">
        <v>0</v>
      </c>
      <c r="O6324" s="9">
        <v>0</v>
      </c>
      <c r="P6324" s="9">
        <v>0</v>
      </c>
      <c r="Q6324" s="9">
        <v>0</v>
      </c>
      <c r="R6324" s="9">
        <v>0</v>
      </c>
      <c r="S6324" s="9">
        <v>0</v>
      </c>
      <c r="T6324" s="9">
        <v>0</v>
      </c>
      <c r="U6324" s="9">
        <v>0</v>
      </c>
      <c r="V6324" s="9">
        <v>0</v>
      </c>
      <c r="W6324" s="9">
        <v>0</v>
      </c>
      <c r="X6324" s="9">
        <v>0</v>
      </c>
      <c r="Y6324" s="9">
        <v>0</v>
      </c>
      <c r="Z6324" s="9">
        <v>0</v>
      </c>
      <c r="AA6324" s="9">
        <v>0</v>
      </c>
      <c r="AB6324" s="9">
        <v>6</v>
      </c>
      <c r="AC6324" s="9">
        <v>4</v>
      </c>
      <c r="AD6324" s="9">
        <v>0</v>
      </c>
      <c r="AE6324" s="9">
        <v>0</v>
      </c>
      <c r="AF6324" s="9">
        <v>0</v>
      </c>
      <c r="AG6324" s="9">
        <v>7</v>
      </c>
      <c r="AH6324" s="9">
        <v>0</v>
      </c>
      <c r="AI6324" s="9">
        <v>0</v>
      </c>
      <c r="AJ6324" s="9">
        <v>5</v>
      </c>
      <c r="AK6324" s="9">
        <v>3</v>
      </c>
      <c r="AL6324" s="9">
        <v>0</v>
      </c>
      <c r="AM6324" s="9">
        <v>0</v>
      </c>
      <c r="AN6324" s="9">
        <v>0</v>
      </c>
      <c r="AO6324" s="9">
        <v>0</v>
      </c>
      <c r="AP6324" s="9">
        <v>3</v>
      </c>
      <c r="AQ6324" s="9">
        <v>0</v>
      </c>
      <c r="AR6324" s="9">
        <v>0</v>
      </c>
      <c r="AS6324" s="9">
        <v>0</v>
      </c>
      <c r="AT6324" s="9">
        <v>0</v>
      </c>
      <c r="AU6324" s="9">
        <v>0</v>
      </c>
      <c r="AV6324" s="9">
        <v>3</v>
      </c>
      <c r="AW6324" s="9">
        <v>0</v>
      </c>
      <c r="AX6324" s="9">
        <v>3</v>
      </c>
      <c r="AY6324" s="9">
        <v>0</v>
      </c>
      <c r="AZ6324" s="9">
        <v>0</v>
      </c>
      <c r="BA6324" s="9">
        <v>0</v>
      </c>
      <c r="BB6324" s="9">
        <v>6</v>
      </c>
      <c r="BC6324" s="9">
        <v>0</v>
      </c>
    </row>
    <row r="6325" spans="2:55" x14ac:dyDescent="0.45">
      <c r="B6325" s="25">
        <v>6318</v>
      </c>
      <c r="D6325" s="9" t="s">
        <v>109</v>
      </c>
      <c r="E6325" s="9">
        <v>0</v>
      </c>
      <c r="F6325" s="9">
        <v>0</v>
      </c>
      <c r="G6325" s="9">
        <v>0</v>
      </c>
      <c r="H6325" s="9">
        <v>3</v>
      </c>
      <c r="I6325" s="9">
        <v>3</v>
      </c>
      <c r="J6325" s="9">
        <v>0</v>
      </c>
      <c r="K6325" s="9">
        <v>0</v>
      </c>
      <c r="L6325" s="9">
        <v>3</v>
      </c>
      <c r="M6325" s="9">
        <v>0</v>
      </c>
      <c r="N6325" s="9">
        <v>3</v>
      </c>
      <c r="O6325" s="9">
        <v>0</v>
      </c>
      <c r="P6325" s="9">
        <v>0</v>
      </c>
      <c r="Q6325" s="9">
        <v>0</v>
      </c>
      <c r="R6325" s="9">
        <v>0</v>
      </c>
      <c r="S6325" s="9">
        <v>0</v>
      </c>
      <c r="T6325" s="9">
        <v>0</v>
      </c>
      <c r="U6325" s="9">
        <v>0</v>
      </c>
      <c r="V6325" s="9">
        <v>0</v>
      </c>
      <c r="W6325" s="9">
        <v>5</v>
      </c>
      <c r="X6325" s="9">
        <v>0</v>
      </c>
      <c r="Y6325" s="9">
        <v>0</v>
      </c>
      <c r="Z6325" s="9">
        <v>0</v>
      </c>
      <c r="AA6325" s="9">
        <v>0</v>
      </c>
      <c r="AB6325" s="9">
        <v>7</v>
      </c>
      <c r="AC6325" s="9">
        <v>0</v>
      </c>
      <c r="AD6325" s="9">
        <v>0</v>
      </c>
      <c r="AE6325" s="9">
        <v>0</v>
      </c>
      <c r="AF6325" s="9">
        <v>0</v>
      </c>
      <c r="AG6325" s="9">
        <v>3</v>
      </c>
      <c r="AH6325" s="9">
        <v>8</v>
      </c>
      <c r="AI6325" s="9">
        <v>9</v>
      </c>
      <c r="AJ6325" s="9">
        <v>15</v>
      </c>
      <c r="AK6325" s="9">
        <v>9</v>
      </c>
      <c r="AL6325" s="9">
        <v>0</v>
      </c>
      <c r="AM6325" s="9">
        <v>0</v>
      </c>
      <c r="AN6325" s="9">
        <v>0</v>
      </c>
      <c r="AO6325" s="9">
        <v>0</v>
      </c>
      <c r="AP6325" s="9">
        <v>0</v>
      </c>
      <c r="AQ6325" s="9">
        <v>0</v>
      </c>
      <c r="AR6325" s="9">
        <v>0</v>
      </c>
      <c r="AS6325" s="9">
        <v>0</v>
      </c>
      <c r="AT6325" s="9">
        <v>0</v>
      </c>
      <c r="AU6325" s="9">
        <v>0</v>
      </c>
      <c r="AV6325" s="9">
        <v>0</v>
      </c>
      <c r="AW6325" s="9">
        <v>0</v>
      </c>
      <c r="AX6325" s="9">
        <v>4</v>
      </c>
      <c r="AY6325" s="9">
        <v>0</v>
      </c>
      <c r="AZ6325" s="9">
        <v>0</v>
      </c>
      <c r="BA6325" s="9">
        <v>0</v>
      </c>
      <c r="BB6325" s="9">
        <v>0</v>
      </c>
      <c r="BC6325" s="9">
        <v>0</v>
      </c>
    </row>
    <row r="6326" spans="2:55" x14ac:dyDescent="0.45">
      <c r="B6326" s="25">
        <v>6319</v>
      </c>
      <c r="D6326" s="9" t="s">
        <v>110</v>
      </c>
      <c r="E6326" s="9">
        <v>8</v>
      </c>
      <c r="F6326" s="9">
        <v>9</v>
      </c>
      <c r="G6326" s="9">
        <v>0</v>
      </c>
      <c r="H6326" s="9">
        <v>107</v>
      </c>
      <c r="I6326" s="9">
        <v>42</v>
      </c>
      <c r="J6326" s="9">
        <v>14</v>
      </c>
      <c r="K6326" s="9">
        <v>4</v>
      </c>
      <c r="L6326" s="9">
        <v>340</v>
      </c>
      <c r="M6326" s="9">
        <v>4</v>
      </c>
      <c r="N6326" s="9">
        <v>24</v>
      </c>
      <c r="O6326" s="9">
        <v>0</v>
      </c>
      <c r="P6326" s="9">
        <v>19</v>
      </c>
      <c r="Q6326" s="9">
        <v>3</v>
      </c>
      <c r="R6326" s="9">
        <v>0</v>
      </c>
      <c r="S6326" s="9">
        <v>11</v>
      </c>
      <c r="T6326" s="9">
        <v>0</v>
      </c>
      <c r="U6326" s="9">
        <v>3</v>
      </c>
      <c r="V6326" s="9">
        <v>0</v>
      </c>
      <c r="W6326" s="9">
        <v>9</v>
      </c>
      <c r="X6326" s="9">
        <v>0</v>
      </c>
      <c r="Y6326" s="9">
        <v>0</v>
      </c>
      <c r="Z6326" s="9">
        <v>0</v>
      </c>
      <c r="AA6326" s="9">
        <v>0</v>
      </c>
      <c r="AB6326" s="9">
        <v>24</v>
      </c>
      <c r="AC6326" s="9">
        <v>8</v>
      </c>
      <c r="AD6326" s="9">
        <v>4</v>
      </c>
      <c r="AE6326" s="9">
        <v>7</v>
      </c>
      <c r="AF6326" s="9">
        <v>0</v>
      </c>
      <c r="AG6326" s="9">
        <v>27</v>
      </c>
      <c r="AH6326" s="9">
        <v>0</v>
      </c>
      <c r="AI6326" s="9">
        <v>36</v>
      </c>
      <c r="AJ6326" s="9">
        <v>26</v>
      </c>
      <c r="AK6326" s="9">
        <v>139</v>
      </c>
      <c r="AL6326" s="9">
        <v>3</v>
      </c>
      <c r="AM6326" s="9">
        <v>23</v>
      </c>
      <c r="AN6326" s="9">
        <v>0</v>
      </c>
      <c r="AO6326" s="9">
        <v>32</v>
      </c>
      <c r="AP6326" s="9">
        <v>33</v>
      </c>
      <c r="AQ6326" s="9">
        <v>5</v>
      </c>
      <c r="AR6326" s="9">
        <v>0</v>
      </c>
      <c r="AS6326" s="9">
        <v>0</v>
      </c>
      <c r="AT6326" s="9">
        <v>0</v>
      </c>
      <c r="AU6326" s="9">
        <v>9</v>
      </c>
      <c r="AV6326" s="9">
        <v>3</v>
      </c>
      <c r="AW6326" s="9">
        <v>0</v>
      </c>
      <c r="AX6326" s="9">
        <v>8</v>
      </c>
      <c r="AY6326" s="9">
        <v>0</v>
      </c>
      <c r="AZ6326" s="9">
        <v>4</v>
      </c>
      <c r="BA6326" s="9">
        <v>0</v>
      </c>
      <c r="BB6326" s="9">
        <v>6</v>
      </c>
      <c r="BC6326" s="9">
        <v>7</v>
      </c>
    </row>
    <row r="6327" spans="2:55" x14ac:dyDescent="0.45">
      <c r="B6327" s="25">
        <v>6320</v>
      </c>
      <c r="D6327" s="9" t="s">
        <v>111</v>
      </c>
      <c r="E6327" s="9">
        <v>0</v>
      </c>
      <c r="F6327" s="9">
        <v>0</v>
      </c>
      <c r="G6327" s="9">
        <v>0</v>
      </c>
      <c r="H6327" s="9">
        <v>16</v>
      </c>
      <c r="I6327" s="9">
        <v>7</v>
      </c>
      <c r="J6327" s="9">
        <v>0</v>
      </c>
      <c r="K6327" s="9">
        <v>0</v>
      </c>
      <c r="L6327" s="9">
        <v>17</v>
      </c>
      <c r="M6327" s="9">
        <v>0</v>
      </c>
      <c r="N6327" s="9">
        <v>0</v>
      </c>
      <c r="O6327" s="9">
        <v>0</v>
      </c>
      <c r="P6327" s="9">
        <v>0</v>
      </c>
      <c r="Q6327" s="9">
        <v>0</v>
      </c>
      <c r="R6327" s="9">
        <v>0</v>
      </c>
      <c r="S6327" s="9">
        <v>0</v>
      </c>
      <c r="T6327" s="9">
        <v>0</v>
      </c>
      <c r="U6327" s="9">
        <v>0</v>
      </c>
      <c r="V6327" s="9">
        <v>0</v>
      </c>
      <c r="W6327" s="9">
        <v>0</v>
      </c>
      <c r="X6327" s="9">
        <v>0</v>
      </c>
      <c r="Y6327" s="9">
        <v>0</v>
      </c>
      <c r="Z6327" s="9">
        <v>0</v>
      </c>
      <c r="AA6327" s="9">
        <v>0</v>
      </c>
      <c r="AB6327" s="9">
        <v>0</v>
      </c>
      <c r="AC6327" s="9">
        <v>0</v>
      </c>
      <c r="AD6327" s="9">
        <v>0</v>
      </c>
      <c r="AE6327" s="9">
        <v>3</v>
      </c>
      <c r="AF6327" s="9">
        <v>0</v>
      </c>
      <c r="AG6327" s="9">
        <v>3</v>
      </c>
      <c r="AH6327" s="9">
        <v>0</v>
      </c>
      <c r="AI6327" s="9">
        <v>0</v>
      </c>
      <c r="AJ6327" s="9">
        <v>0</v>
      </c>
      <c r="AK6327" s="9">
        <v>4</v>
      </c>
      <c r="AL6327" s="9">
        <v>0</v>
      </c>
      <c r="AM6327" s="9">
        <v>13</v>
      </c>
      <c r="AN6327" s="9">
        <v>0</v>
      </c>
      <c r="AO6327" s="9">
        <v>6</v>
      </c>
      <c r="AP6327" s="9">
        <v>6</v>
      </c>
      <c r="AQ6327" s="9">
        <v>0</v>
      </c>
      <c r="AR6327" s="9">
        <v>0</v>
      </c>
      <c r="AS6327" s="9">
        <v>0</v>
      </c>
      <c r="AT6327" s="9">
        <v>0</v>
      </c>
      <c r="AU6327" s="9">
        <v>0</v>
      </c>
      <c r="AV6327" s="9">
        <v>3</v>
      </c>
      <c r="AW6327" s="9">
        <v>0</v>
      </c>
      <c r="AX6327" s="9">
        <v>0</v>
      </c>
      <c r="AY6327" s="9">
        <v>0</v>
      </c>
      <c r="AZ6327" s="9">
        <v>0</v>
      </c>
      <c r="BA6327" s="9">
        <v>0</v>
      </c>
      <c r="BB6327" s="9">
        <v>0</v>
      </c>
      <c r="BC6327" s="9">
        <v>0</v>
      </c>
    </row>
    <row r="6328" spans="2:55" x14ac:dyDescent="0.45">
      <c r="B6328" s="25">
        <v>6321</v>
      </c>
      <c r="D6328" s="9" t="s">
        <v>112</v>
      </c>
      <c r="E6328" s="9">
        <v>0</v>
      </c>
      <c r="F6328" s="9">
        <v>4</v>
      </c>
      <c r="G6328" s="9">
        <v>0</v>
      </c>
      <c r="H6328" s="9">
        <v>17</v>
      </c>
      <c r="I6328" s="9">
        <v>4</v>
      </c>
      <c r="J6328" s="9">
        <v>0</v>
      </c>
      <c r="K6328" s="9">
        <v>0</v>
      </c>
      <c r="L6328" s="9">
        <v>14</v>
      </c>
      <c r="M6328" s="9">
        <v>0</v>
      </c>
      <c r="N6328" s="9">
        <v>8</v>
      </c>
      <c r="O6328" s="9">
        <v>4</v>
      </c>
      <c r="P6328" s="9">
        <v>0</v>
      </c>
      <c r="Q6328" s="9">
        <v>8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0</v>
      </c>
      <c r="Z6328" s="9">
        <v>0</v>
      </c>
      <c r="AA6328" s="9">
        <v>3</v>
      </c>
      <c r="AB6328" s="9">
        <v>4</v>
      </c>
      <c r="AC6328" s="9">
        <v>0</v>
      </c>
      <c r="AD6328" s="9">
        <v>4</v>
      </c>
      <c r="AE6328" s="9">
        <v>0</v>
      </c>
      <c r="AF6328" s="9">
        <v>0</v>
      </c>
      <c r="AG6328" s="9">
        <v>4</v>
      </c>
      <c r="AH6328" s="9">
        <v>6</v>
      </c>
      <c r="AI6328" s="9">
        <v>3</v>
      </c>
      <c r="AJ6328" s="9">
        <v>0</v>
      </c>
      <c r="AK6328" s="9">
        <v>7</v>
      </c>
      <c r="AL6328" s="9">
        <v>0</v>
      </c>
      <c r="AM6328" s="9">
        <v>7</v>
      </c>
      <c r="AN6328" s="9">
        <v>0</v>
      </c>
      <c r="AO6328" s="9">
        <v>4</v>
      </c>
      <c r="AP6328" s="9">
        <v>0</v>
      </c>
      <c r="AQ6328" s="9">
        <v>0</v>
      </c>
      <c r="AR6328" s="9">
        <v>0</v>
      </c>
      <c r="AS6328" s="9">
        <v>0</v>
      </c>
      <c r="AT6328" s="9">
        <v>0</v>
      </c>
      <c r="AU6328" s="9">
        <v>0</v>
      </c>
      <c r="AV6328" s="9">
        <v>0</v>
      </c>
      <c r="AW6328" s="9">
        <v>0</v>
      </c>
      <c r="AX6328" s="9">
        <v>3</v>
      </c>
      <c r="AY6328" s="9">
        <v>0</v>
      </c>
      <c r="AZ6328" s="9">
        <v>0</v>
      </c>
      <c r="BA6328" s="9">
        <v>0</v>
      </c>
      <c r="BB6328" s="9">
        <v>0</v>
      </c>
      <c r="BC6328" s="9">
        <v>0</v>
      </c>
    </row>
    <row r="6329" spans="2:55" x14ac:dyDescent="0.45">
      <c r="B6329" s="25">
        <v>6322</v>
      </c>
      <c r="D6329" s="9" t="s">
        <v>113</v>
      </c>
      <c r="E6329" s="9">
        <v>0</v>
      </c>
      <c r="F6329" s="9">
        <v>3</v>
      </c>
      <c r="G6329" s="9">
        <v>0</v>
      </c>
      <c r="H6329" s="9">
        <v>14</v>
      </c>
      <c r="I6329" s="9">
        <v>5</v>
      </c>
      <c r="J6329" s="9">
        <v>0</v>
      </c>
      <c r="K6329" s="9">
        <v>0</v>
      </c>
      <c r="L6329" s="9">
        <v>14</v>
      </c>
      <c r="M6329" s="9">
        <v>0</v>
      </c>
      <c r="N6329" s="9">
        <v>3</v>
      </c>
      <c r="O6329" s="9">
        <v>0</v>
      </c>
      <c r="P6329" s="9">
        <v>0</v>
      </c>
      <c r="Q6329" s="9">
        <v>5</v>
      </c>
      <c r="R6329" s="9">
        <v>0</v>
      </c>
      <c r="S6329" s="9">
        <v>0</v>
      </c>
      <c r="T6329" s="9">
        <v>0</v>
      </c>
      <c r="U6329" s="9">
        <v>6</v>
      </c>
      <c r="V6329" s="9">
        <v>4</v>
      </c>
      <c r="W6329" s="9">
        <v>0</v>
      </c>
      <c r="X6329" s="9">
        <v>0</v>
      </c>
      <c r="Y6329" s="9">
        <v>0</v>
      </c>
      <c r="Z6329" s="9">
        <v>0</v>
      </c>
      <c r="AA6329" s="9">
        <v>0</v>
      </c>
      <c r="AB6329" s="9">
        <v>0</v>
      </c>
      <c r="AC6329" s="9">
        <v>0</v>
      </c>
      <c r="AD6329" s="9">
        <v>4</v>
      </c>
      <c r="AE6329" s="9">
        <v>0</v>
      </c>
      <c r="AF6329" s="9">
        <v>0</v>
      </c>
      <c r="AG6329" s="9">
        <v>4</v>
      </c>
      <c r="AH6329" s="9">
        <v>4</v>
      </c>
      <c r="AI6329" s="9">
        <v>5</v>
      </c>
      <c r="AJ6329" s="9">
        <v>0</v>
      </c>
      <c r="AK6329" s="9">
        <v>0</v>
      </c>
      <c r="AL6329" s="9">
        <v>0</v>
      </c>
      <c r="AM6329" s="9">
        <v>0</v>
      </c>
      <c r="AN6329" s="9">
        <v>0</v>
      </c>
      <c r="AO6329" s="9">
        <v>5</v>
      </c>
      <c r="AP6329" s="9">
        <v>4</v>
      </c>
      <c r="AQ6329" s="9">
        <v>0</v>
      </c>
      <c r="AR6329" s="9">
        <v>0</v>
      </c>
      <c r="AS6329" s="9">
        <v>0</v>
      </c>
      <c r="AT6329" s="9">
        <v>0</v>
      </c>
      <c r="AU6329" s="9">
        <v>0</v>
      </c>
      <c r="AV6329" s="9">
        <v>0</v>
      </c>
      <c r="AW6329" s="9">
        <v>0</v>
      </c>
      <c r="AX6329" s="9">
        <v>0</v>
      </c>
      <c r="AY6329" s="9">
        <v>0</v>
      </c>
      <c r="AZ6329" s="9">
        <v>0</v>
      </c>
      <c r="BA6329" s="9">
        <v>0</v>
      </c>
      <c r="BB6329" s="9">
        <v>0</v>
      </c>
      <c r="BC6329" s="9">
        <v>0</v>
      </c>
    </row>
    <row r="6330" spans="2:55" x14ac:dyDescent="0.45">
      <c r="B6330" s="25">
        <v>6323</v>
      </c>
      <c r="D6330" s="9" t="s">
        <v>114</v>
      </c>
      <c r="E6330" s="9">
        <v>0</v>
      </c>
      <c r="F6330" s="9">
        <v>0</v>
      </c>
      <c r="G6330" s="9">
        <v>0</v>
      </c>
      <c r="H6330" s="9">
        <v>20</v>
      </c>
      <c r="I6330" s="9">
        <v>12</v>
      </c>
      <c r="J6330" s="9">
        <v>7</v>
      </c>
      <c r="K6330" s="9">
        <v>0</v>
      </c>
      <c r="L6330" s="9">
        <v>17</v>
      </c>
      <c r="M6330" s="9">
        <v>0</v>
      </c>
      <c r="N6330" s="9">
        <v>12</v>
      </c>
      <c r="O6330" s="9">
        <v>0</v>
      </c>
      <c r="P6330" s="9">
        <v>4</v>
      </c>
      <c r="Q6330" s="9">
        <v>3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0</v>
      </c>
      <c r="Z6330" s="9">
        <v>0</v>
      </c>
      <c r="AA6330" s="9">
        <v>0</v>
      </c>
      <c r="AB6330" s="9">
        <v>6</v>
      </c>
      <c r="AC6330" s="9">
        <v>0</v>
      </c>
      <c r="AD6330" s="9">
        <v>0</v>
      </c>
      <c r="AE6330" s="9">
        <v>0</v>
      </c>
      <c r="AF6330" s="9">
        <v>0</v>
      </c>
      <c r="AG6330" s="9">
        <v>7</v>
      </c>
      <c r="AH6330" s="9">
        <v>0</v>
      </c>
      <c r="AI6330" s="9">
        <v>3</v>
      </c>
      <c r="AJ6330" s="9">
        <v>9</v>
      </c>
      <c r="AK6330" s="9">
        <v>3</v>
      </c>
      <c r="AL6330" s="9">
        <v>0</v>
      </c>
      <c r="AM6330" s="9">
        <v>3</v>
      </c>
      <c r="AN6330" s="9">
        <v>0</v>
      </c>
      <c r="AO6330" s="9">
        <v>3</v>
      </c>
      <c r="AP6330" s="9">
        <v>0</v>
      </c>
      <c r="AQ6330" s="9">
        <v>0</v>
      </c>
      <c r="AR6330" s="9">
        <v>0</v>
      </c>
      <c r="AS6330" s="9">
        <v>0</v>
      </c>
      <c r="AT6330" s="9">
        <v>0</v>
      </c>
      <c r="AU6330" s="9">
        <v>0</v>
      </c>
      <c r="AV6330" s="9">
        <v>3</v>
      </c>
      <c r="AW6330" s="9">
        <v>0</v>
      </c>
      <c r="AX6330" s="9">
        <v>3</v>
      </c>
      <c r="AY6330" s="9">
        <v>0</v>
      </c>
      <c r="AZ6330" s="9">
        <v>5</v>
      </c>
      <c r="BA6330" s="9">
        <v>0</v>
      </c>
      <c r="BB6330" s="9">
        <v>0</v>
      </c>
      <c r="BC6330" s="9">
        <v>0</v>
      </c>
    </row>
    <row r="6331" spans="2:55" x14ac:dyDescent="0.45">
      <c r="B6331" s="25">
        <v>6324</v>
      </c>
      <c r="D6331" s="9" t="s">
        <v>115</v>
      </c>
      <c r="E6331" s="9">
        <v>0</v>
      </c>
      <c r="F6331" s="9">
        <v>5</v>
      </c>
      <c r="G6331" s="9">
        <v>0</v>
      </c>
      <c r="H6331" s="9">
        <v>26</v>
      </c>
      <c r="I6331" s="9">
        <v>7</v>
      </c>
      <c r="J6331" s="9">
        <v>0</v>
      </c>
      <c r="K6331" s="9">
        <v>0</v>
      </c>
      <c r="L6331" s="9">
        <v>7</v>
      </c>
      <c r="M6331" s="9">
        <v>4</v>
      </c>
      <c r="N6331" s="9">
        <v>9</v>
      </c>
      <c r="O6331" s="9">
        <v>6</v>
      </c>
      <c r="P6331" s="9">
        <v>0</v>
      </c>
      <c r="Q6331" s="9">
        <v>72</v>
      </c>
      <c r="R6331" s="9">
        <v>0</v>
      </c>
      <c r="S6331" s="9">
        <v>4</v>
      </c>
      <c r="T6331" s="9">
        <v>0</v>
      </c>
      <c r="U6331" s="9">
        <v>0</v>
      </c>
      <c r="V6331" s="9">
        <v>0</v>
      </c>
      <c r="W6331" s="9">
        <v>3</v>
      </c>
      <c r="X6331" s="9">
        <v>3</v>
      </c>
      <c r="Y6331" s="9">
        <v>0</v>
      </c>
      <c r="Z6331" s="9">
        <v>0</v>
      </c>
      <c r="AA6331" s="9">
        <v>38</v>
      </c>
      <c r="AB6331" s="9">
        <v>316</v>
      </c>
      <c r="AC6331" s="9">
        <v>9</v>
      </c>
      <c r="AD6331" s="9">
        <v>0</v>
      </c>
      <c r="AE6331" s="9">
        <v>5</v>
      </c>
      <c r="AF6331" s="9">
        <v>0</v>
      </c>
      <c r="AG6331" s="9">
        <v>9</v>
      </c>
      <c r="AH6331" s="9">
        <v>0</v>
      </c>
      <c r="AI6331" s="9">
        <v>8</v>
      </c>
      <c r="AJ6331" s="9">
        <v>15</v>
      </c>
      <c r="AK6331" s="9">
        <v>9</v>
      </c>
      <c r="AL6331" s="9">
        <v>0</v>
      </c>
      <c r="AM6331" s="9">
        <v>3</v>
      </c>
      <c r="AN6331" s="9">
        <v>0</v>
      </c>
      <c r="AO6331" s="9">
        <v>8</v>
      </c>
      <c r="AP6331" s="9">
        <v>8</v>
      </c>
      <c r="AQ6331" s="9">
        <v>4</v>
      </c>
      <c r="AR6331" s="9">
        <v>0</v>
      </c>
      <c r="AS6331" s="9">
        <v>0</v>
      </c>
      <c r="AT6331" s="9">
        <v>0</v>
      </c>
      <c r="AU6331" s="9">
        <v>9</v>
      </c>
      <c r="AV6331" s="9">
        <v>0</v>
      </c>
      <c r="AW6331" s="9">
        <v>0</v>
      </c>
      <c r="AX6331" s="9">
        <v>19</v>
      </c>
      <c r="AY6331" s="9">
        <v>0</v>
      </c>
      <c r="AZ6331" s="9">
        <v>3</v>
      </c>
      <c r="BA6331" s="9">
        <v>0</v>
      </c>
      <c r="BB6331" s="9">
        <v>3</v>
      </c>
      <c r="BC6331" s="9">
        <v>0</v>
      </c>
    </row>
    <row r="6332" spans="2:55" x14ac:dyDescent="0.45">
      <c r="B6332" s="25">
        <v>6325</v>
      </c>
      <c r="D6332" s="9" t="s">
        <v>116</v>
      </c>
      <c r="E6332" s="9">
        <v>0</v>
      </c>
      <c r="F6332" s="9">
        <v>0</v>
      </c>
      <c r="G6332" s="9">
        <v>0</v>
      </c>
      <c r="H6332" s="9">
        <v>25</v>
      </c>
      <c r="I6332" s="9">
        <v>10</v>
      </c>
      <c r="J6332" s="9">
        <v>10</v>
      </c>
      <c r="K6332" s="9">
        <v>4</v>
      </c>
      <c r="L6332" s="9">
        <v>22</v>
      </c>
      <c r="M6332" s="9">
        <v>4</v>
      </c>
      <c r="N6332" s="9">
        <v>22</v>
      </c>
      <c r="O6332" s="9">
        <v>3</v>
      </c>
      <c r="P6332" s="9">
        <v>3</v>
      </c>
      <c r="Q6332" s="9">
        <v>72</v>
      </c>
      <c r="R6332" s="9">
        <v>0</v>
      </c>
      <c r="S6332" s="9">
        <v>0</v>
      </c>
      <c r="T6332" s="9">
        <v>0</v>
      </c>
      <c r="U6332" s="9">
        <v>0</v>
      </c>
      <c r="V6332" s="9">
        <v>0</v>
      </c>
      <c r="W6332" s="9">
        <v>3</v>
      </c>
      <c r="X6332" s="9">
        <v>0</v>
      </c>
      <c r="Y6332" s="9">
        <v>0</v>
      </c>
      <c r="Z6332" s="9">
        <v>0</v>
      </c>
      <c r="AA6332" s="9">
        <v>4</v>
      </c>
      <c r="AB6332" s="9">
        <v>27</v>
      </c>
      <c r="AC6332" s="9">
        <v>9</v>
      </c>
      <c r="AD6332" s="9">
        <v>0</v>
      </c>
      <c r="AE6332" s="9">
        <v>6</v>
      </c>
      <c r="AF6332" s="9">
        <v>0</v>
      </c>
      <c r="AG6332" s="9">
        <v>4</v>
      </c>
      <c r="AH6332" s="9">
        <v>0</v>
      </c>
      <c r="AI6332" s="9">
        <v>3</v>
      </c>
      <c r="AJ6332" s="9">
        <v>8</v>
      </c>
      <c r="AK6332" s="9">
        <v>7</v>
      </c>
      <c r="AL6332" s="9">
        <v>0</v>
      </c>
      <c r="AM6332" s="9">
        <v>13</v>
      </c>
      <c r="AN6332" s="9">
        <v>0</v>
      </c>
      <c r="AO6332" s="9">
        <v>0</v>
      </c>
      <c r="AP6332" s="9">
        <v>7</v>
      </c>
      <c r="AQ6332" s="9">
        <v>0</v>
      </c>
      <c r="AR6332" s="9">
        <v>0</v>
      </c>
      <c r="AS6332" s="9">
        <v>0</v>
      </c>
      <c r="AT6332" s="9">
        <v>0</v>
      </c>
      <c r="AU6332" s="9">
        <v>0</v>
      </c>
      <c r="AV6332" s="9">
        <v>0</v>
      </c>
      <c r="AW6332" s="9">
        <v>0</v>
      </c>
      <c r="AX6332" s="9">
        <v>3</v>
      </c>
      <c r="AY6332" s="9">
        <v>0</v>
      </c>
      <c r="AZ6332" s="9">
        <v>0</v>
      </c>
      <c r="BA6332" s="9">
        <v>0</v>
      </c>
      <c r="BB6332" s="9">
        <v>4</v>
      </c>
      <c r="BC6332" s="9">
        <v>0</v>
      </c>
    </row>
    <row r="6333" spans="2:55" x14ac:dyDescent="0.45">
      <c r="B6333" s="25">
        <v>6326</v>
      </c>
      <c r="D6333" s="9" t="s">
        <v>117</v>
      </c>
      <c r="E6333" s="9">
        <v>6</v>
      </c>
      <c r="F6333" s="9">
        <v>3</v>
      </c>
      <c r="G6333" s="9">
        <v>0</v>
      </c>
      <c r="H6333" s="9">
        <v>37</v>
      </c>
      <c r="I6333" s="9">
        <v>13</v>
      </c>
      <c r="J6333" s="9">
        <v>4</v>
      </c>
      <c r="K6333" s="9">
        <v>0</v>
      </c>
      <c r="L6333" s="9">
        <v>44</v>
      </c>
      <c r="M6333" s="9">
        <v>0</v>
      </c>
      <c r="N6333" s="9">
        <v>9</v>
      </c>
      <c r="O6333" s="9">
        <v>3</v>
      </c>
      <c r="P6333" s="9">
        <v>3</v>
      </c>
      <c r="Q6333" s="9">
        <v>183</v>
      </c>
      <c r="R6333" s="9">
        <v>0</v>
      </c>
      <c r="S6333" s="9">
        <v>5</v>
      </c>
      <c r="T6333" s="9">
        <v>0</v>
      </c>
      <c r="U6333" s="9">
        <v>3</v>
      </c>
      <c r="V6333" s="9">
        <v>0</v>
      </c>
      <c r="W6333" s="9">
        <v>4</v>
      </c>
      <c r="X6333" s="9">
        <v>0</v>
      </c>
      <c r="Y6333" s="9">
        <v>0</v>
      </c>
      <c r="Z6333" s="9">
        <v>0</v>
      </c>
      <c r="AA6333" s="9">
        <v>0</v>
      </c>
      <c r="AB6333" s="9">
        <v>10</v>
      </c>
      <c r="AC6333" s="9">
        <v>4</v>
      </c>
      <c r="AD6333" s="9">
        <v>0</v>
      </c>
      <c r="AE6333" s="9">
        <v>0</v>
      </c>
      <c r="AF6333" s="9">
        <v>0</v>
      </c>
      <c r="AG6333" s="9">
        <v>9</v>
      </c>
      <c r="AH6333" s="9">
        <v>0</v>
      </c>
      <c r="AI6333" s="9">
        <v>12</v>
      </c>
      <c r="AJ6333" s="9">
        <v>4</v>
      </c>
      <c r="AK6333" s="9">
        <v>17</v>
      </c>
      <c r="AL6333" s="9">
        <v>0</v>
      </c>
      <c r="AM6333" s="9">
        <v>28</v>
      </c>
      <c r="AN6333" s="9">
        <v>0</v>
      </c>
      <c r="AO6333" s="9">
        <v>3</v>
      </c>
      <c r="AP6333" s="9">
        <v>10</v>
      </c>
      <c r="AQ6333" s="9">
        <v>0</v>
      </c>
      <c r="AR6333" s="9">
        <v>0</v>
      </c>
      <c r="AS6333" s="9">
        <v>0</v>
      </c>
      <c r="AT6333" s="9">
        <v>0</v>
      </c>
      <c r="AU6333" s="9">
        <v>0</v>
      </c>
      <c r="AV6333" s="9">
        <v>0</v>
      </c>
      <c r="AW6333" s="9">
        <v>0</v>
      </c>
      <c r="AX6333" s="9">
        <v>4</v>
      </c>
      <c r="AY6333" s="9">
        <v>0</v>
      </c>
      <c r="AZ6333" s="9">
        <v>4</v>
      </c>
      <c r="BA6333" s="9">
        <v>0</v>
      </c>
      <c r="BB6333" s="9">
        <v>0</v>
      </c>
      <c r="BC6333" s="9">
        <v>0</v>
      </c>
    </row>
    <row r="6334" spans="2:55" x14ac:dyDescent="0.45">
      <c r="B6334" s="25">
        <v>6327</v>
      </c>
      <c r="D6334" s="9" t="s">
        <v>118</v>
      </c>
      <c r="E6334" s="9">
        <v>0</v>
      </c>
      <c r="F6334" s="9">
        <v>0</v>
      </c>
      <c r="G6334" s="9">
        <v>0</v>
      </c>
      <c r="H6334" s="9">
        <v>0</v>
      </c>
      <c r="I6334" s="9">
        <v>0</v>
      </c>
      <c r="J6334" s="9">
        <v>0</v>
      </c>
      <c r="K6334" s="9">
        <v>0</v>
      </c>
      <c r="L6334" s="9">
        <v>0</v>
      </c>
      <c r="M6334" s="9">
        <v>0</v>
      </c>
      <c r="N6334" s="9">
        <v>0</v>
      </c>
      <c r="O6334" s="9">
        <v>0</v>
      </c>
      <c r="P6334" s="9">
        <v>0</v>
      </c>
      <c r="Q6334" s="9">
        <v>0</v>
      </c>
      <c r="R6334" s="9">
        <v>0</v>
      </c>
      <c r="S6334" s="9">
        <v>0</v>
      </c>
      <c r="T6334" s="9">
        <v>0</v>
      </c>
      <c r="U6334" s="9">
        <v>0</v>
      </c>
      <c r="V6334" s="9">
        <v>0</v>
      </c>
      <c r="W6334" s="9">
        <v>0</v>
      </c>
      <c r="X6334" s="9">
        <v>0</v>
      </c>
      <c r="Y6334" s="9">
        <v>0</v>
      </c>
      <c r="Z6334" s="9">
        <v>0</v>
      </c>
      <c r="AA6334" s="9">
        <v>0</v>
      </c>
      <c r="AB6334" s="9">
        <v>0</v>
      </c>
      <c r="AC6334" s="9">
        <v>0</v>
      </c>
      <c r="AD6334" s="9">
        <v>13</v>
      </c>
      <c r="AE6334" s="9">
        <v>0</v>
      </c>
      <c r="AF6334" s="9">
        <v>0</v>
      </c>
      <c r="AG6334" s="9">
        <v>0</v>
      </c>
      <c r="AH6334" s="9">
        <v>0</v>
      </c>
      <c r="AI6334" s="9">
        <v>0</v>
      </c>
      <c r="AJ6334" s="9">
        <v>0</v>
      </c>
      <c r="AK6334" s="9">
        <v>4</v>
      </c>
      <c r="AL6334" s="9">
        <v>0</v>
      </c>
      <c r="AM6334" s="9">
        <v>3</v>
      </c>
      <c r="AN6334" s="9">
        <v>0</v>
      </c>
      <c r="AO6334" s="9">
        <v>4</v>
      </c>
      <c r="AP6334" s="9">
        <v>5</v>
      </c>
      <c r="AQ6334" s="9">
        <v>0</v>
      </c>
      <c r="AR6334" s="9">
        <v>0</v>
      </c>
      <c r="AS6334" s="9">
        <v>0</v>
      </c>
      <c r="AT6334" s="9">
        <v>0</v>
      </c>
      <c r="AU6334" s="9">
        <v>6</v>
      </c>
      <c r="AV6334" s="9">
        <v>0</v>
      </c>
      <c r="AW6334" s="9">
        <v>0</v>
      </c>
      <c r="AX6334" s="9">
        <v>0</v>
      </c>
      <c r="AY6334" s="9">
        <v>0</v>
      </c>
      <c r="AZ6334" s="9">
        <v>0</v>
      </c>
      <c r="BA6334" s="9">
        <v>0</v>
      </c>
      <c r="BB6334" s="9">
        <v>0</v>
      </c>
      <c r="BC6334" s="9">
        <v>0</v>
      </c>
    </row>
    <row r="6335" spans="2:55" x14ac:dyDescent="0.45">
      <c r="B6335" s="25">
        <v>6328</v>
      </c>
      <c r="D6335" s="9" t="s">
        <v>119</v>
      </c>
      <c r="E6335" s="9">
        <v>0</v>
      </c>
      <c r="F6335" s="9">
        <v>0</v>
      </c>
      <c r="G6335" s="9">
        <v>0</v>
      </c>
      <c r="H6335" s="9">
        <v>3</v>
      </c>
      <c r="I6335" s="9">
        <v>3</v>
      </c>
      <c r="J6335" s="9">
        <v>0</v>
      </c>
      <c r="K6335" s="9">
        <v>0</v>
      </c>
      <c r="L6335" s="9">
        <v>27</v>
      </c>
      <c r="M6335" s="9">
        <v>0</v>
      </c>
      <c r="N6335" s="9">
        <v>0</v>
      </c>
      <c r="O6335" s="9">
        <v>0</v>
      </c>
      <c r="P6335" s="9">
        <v>6</v>
      </c>
      <c r="Q6335" s="9">
        <v>0</v>
      </c>
      <c r="R6335" s="9">
        <v>0</v>
      </c>
      <c r="S6335" s="9">
        <v>3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6</v>
      </c>
      <c r="Z6335" s="9">
        <v>0</v>
      </c>
      <c r="AA6335" s="9">
        <v>0</v>
      </c>
      <c r="AB6335" s="9">
        <v>4</v>
      </c>
      <c r="AC6335" s="9">
        <v>0</v>
      </c>
      <c r="AD6335" s="9">
        <v>0</v>
      </c>
      <c r="AE6335" s="9">
        <v>0</v>
      </c>
      <c r="AF6335" s="9">
        <v>0</v>
      </c>
      <c r="AG6335" s="9">
        <v>8</v>
      </c>
      <c r="AH6335" s="9">
        <v>0</v>
      </c>
      <c r="AI6335" s="9">
        <v>4</v>
      </c>
      <c r="AJ6335" s="9">
        <v>0</v>
      </c>
      <c r="AK6335" s="9">
        <v>0</v>
      </c>
      <c r="AL6335" s="9">
        <v>0</v>
      </c>
      <c r="AM6335" s="9">
        <v>0</v>
      </c>
      <c r="AN6335" s="9">
        <v>0</v>
      </c>
      <c r="AO6335" s="9">
        <v>0</v>
      </c>
      <c r="AP6335" s="9">
        <v>0</v>
      </c>
      <c r="AQ6335" s="9">
        <v>0</v>
      </c>
      <c r="AR6335" s="9">
        <v>0</v>
      </c>
      <c r="AS6335" s="9">
        <v>0</v>
      </c>
      <c r="AT6335" s="9">
        <v>0</v>
      </c>
      <c r="AU6335" s="9">
        <v>4</v>
      </c>
      <c r="AV6335" s="9">
        <v>0</v>
      </c>
      <c r="AW6335" s="9">
        <v>0</v>
      </c>
      <c r="AX6335" s="9">
        <v>0</v>
      </c>
      <c r="AY6335" s="9">
        <v>0</v>
      </c>
      <c r="AZ6335" s="9">
        <v>0</v>
      </c>
      <c r="BA6335" s="9">
        <v>0</v>
      </c>
      <c r="BB6335" s="9">
        <v>0</v>
      </c>
      <c r="BC6335" s="9">
        <v>0</v>
      </c>
    </row>
    <row r="6336" spans="2:55" x14ac:dyDescent="0.45">
      <c r="B6336" s="25">
        <v>6329</v>
      </c>
      <c r="D6336" s="9" t="s">
        <v>120</v>
      </c>
      <c r="E6336" s="9">
        <v>3</v>
      </c>
      <c r="F6336" s="9">
        <v>6</v>
      </c>
      <c r="G6336" s="9">
        <v>0</v>
      </c>
      <c r="H6336" s="9">
        <v>29</v>
      </c>
      <c r="I6336" s="9">
        <v>23</v>
      </c>
      <c r="J6336" s="9">
        <v>6</v>
      </c>
      <c r="K6336" s="9">
        <v>6</v>
      </c>
      <c r="L6336" s="9">
        <v>29</v>
      </c>
      <c r="M6336" s="9">
        <v>0</v>
      </c>
      <c r="N6336" s="9">
        <v>29</v>
      </c>
      <c r="O6336" s="9">
        <v>6</v>
      </c>
      <c r="P6336" s="9">
        <v>4</v>
      </c>
      <c r="Q6336" s="9">
        <v>29</v>
      </c>
      <c r="R6336" s="9">
        <v>0</v>
      </c>
      <c r="S6336" s="9">
        <v>4</v>
      </c>
      <c r="T6336" s="9">
        <v>4</v>
      </c>
      <c r="U6336" s="9">
        <v>4</v>
      </c>
      <c r="V6336" s="9">
        <v>0</v>
      </c>
      <c r="W6336" s="9">
        <v>14</v>
      </c>
      <c r="X6336" s="9">
        <v>3</v>
      </c>
      <c r="Y6336" s="9">
        <v>4</v>
      </c>
      <c r="Z6336" s="9">
        <v>0</v>
      </c>
      <c r="AA6336" s="9">
        <v>4</v>
      </c>
      <c r="AB6336" s="9">
        <v>33</v>
      </c>
      <c r="AC6336" s="9">
        <v>8</v>
      </c>
      <c r="AD6336" s="9">
        <v>4</v>
      </c>
      <c r="AE6336" s="9">
        <v>5</v>
      </c>
      <c r="AF6336" s="9">
        <v>0</v>
      </c>
      <c r="AG6336" s="9">
        <v>11</v>
      </c>
      <c r="AH6336" s="9">
        <v>4</v>
      </c>
      <c r="AI6336" s="9">
        <v>6</v>
      </c>
      <c r="AJ6336" s="9">
        <v>3</v>
      </c>
      <c r="AK6336" s="9">
        <v>16</v>
      </c>
      <c r="AL6336" s="9">
        <v>3</v>
      </c>
      <c r="AM6336" s="9">
        <v>13</v>
      </c>
      <c r="AN6336" s="9">
        <v>0</v>
      </c>
      <c r="AO6336" s="9">
        <v>14</v>
      </c>
      <c r="AP6336" s="9">
        <v>9</v>
      </c>
      <c r="AQ6336" s="9">
        <v>3</v>
      </c>
      <c r="AR6336" s="9">
        <v>0</v>
      </c>
      <c r="AS6336" s="9">
        <v>0</v>
      </c>
      <c r="AT6336" s="9">
        <v>0</v>
      </c>
      <c r="AU6336" s="9">
        <v>11</v>
      </c>
      <c r="AV6336" s="9">
        <v>0</v>
      </c>
      <c r="AW6336" s="9">
        <v>0</v>
      </c>
      <c r="AX6336" s="9">
        <v>5</v>
      </c>
      <c r="AY6336" s="9">
        <v>0</v>
      </c>
      <c r="AZ6336" s="9">
        <v>3</v>
      </c>
      <c r="BA6336" s="9">
        <v>0</v>
      </c>
      <c r="BB6336" s="9">
        <v>3</v>
      </c>
      <c r="BC6336" s="9">
        <v>0</v>
      </c>
    </row>
    <row r="6337" spans="2:55" x14ac:dyDescent="0.45">
      <c r="B6337" s="25">
        <v>6330</v>
      </c>
      <c r="D6337" s="9" t="s">
        <v>121</v>
      </c>
      <c r="E6337" s="9">
        <v>0</v>
      </c>
      <c r="F6337" s="9">
        <v>3</v>
      </c>
      <c r="G6337" s="9">
        <v>0</v>
      </c>
      <c r="H6337" s="9">
        <v>9</v>
      </c>
      <c r="I6337" s="9">
        <v>5</v>
      </c>
      <c r="J6337" s="9">
        <v>0</v>
      </c>
      <c r="K6337" s="9">
        <v>0</v>
      </c>
      <c r="L6337" s="9">
        <v>9</v>
      </c>
      <c r="M6337" s="9">
        <v>0</v>
      </c>
      <c r="N6337" s="9">
        <v>9</v>
      </c>
      <c r="O6337" s="9">
        <v>0</v>
      </c>
      <c r="P6337" s="9">
        <v>3</v>
      </c>
      <c r="Q6337" s="9">
        <v>54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0</v>
      </c>
      <c r="Y6337" s="9">
        <v>0</v>
      </c>
      <c r="Z6337" s="9">
        <v>0</v>
      </c>
      <c r="AA6337" s="9">
        <v>4</v>
      </c>
      <c r="AB6337" s="9">
        <v>12</v>
      </c>
      <c r="AC6337" s="9">
        <v>0</v>
      </c>
      <c r="AD6337" s="9">
        <v>0</v>
      </c>
      <c r="AE6337" s="9">
        <v>7</v>
      </c>
      <c r="AF6337" s="9">
        <v>0</v>
      </c>
      <c r="AG6337" s="9">
        <v>5</v>
      </c>
      <c r="AH6337" s="9">
        <v>0</v>
      </c>
      <c r="AI6337" s="9">
        <v>5</v>
      </c>
      <c r="AJ6337" s="9">
        <v>0</v>
      </c>
      <c r="AK6337" s="9">
        <v>3</v>
      </c>
      <c r="AL6337" s="9">
        <v>0</v>
      </c>
      <c r="AM6337" s="9">
        <v>0</v>
      </c>
      <c r="AN6337" s="9">
        <v>0</v>
      </c>
      <c r="AO6337" s="9">
        <v>0</v>
      </c>
      <c r="AP6337" s="9">
        <v>0</v>
      </c>
      <c r="AQ6337" s="9">
        <v>0</v>
      </c>
      <c r="AR6337" s="9">
        <v>0</v>
      </c>
      <c r="AS6337" s="9">
        <v>0</v>
      </c>
      <c r="AT6337" s="9">
        <v>0</v>
      </c>
      <c r="AU6337" s="9">
        <v>0</v>
      </c>
      <c r="AV6337" s="9">
        <v>0</v>
      </c>
      <c r="AW6337" s="9">
        <v>0</v>
      </c>
      <c r="AX6337" s="9">
        <v>0</v>
      </c>
      <c r="AY6337" s="9">
        <v>0</v>
      </c>
      <c r="AZ6337" s="9">
        <v>0</v>
      </c>
      <c r="BA6337" s="9">
        <v>0</v>
      </c>
      <c r="BB6337" s="9">
        <v>0</v>
      </c>
      <c r="BC6337" s="9">
        <v>0</v>
      </c>
    </row>
    <row r="6338" spans="2:55" x14ac:dyDescent="0.45">
      <c r="B6338" s="25">
        <v>6331</v>
      </c>
      <c r="D6338" s="9" t="s">
        <v>122</v>
      </c>
      <c r="E6338" s="9">
        <v>3</v>
      </c>
      <c r="F6338" s="9">
        <v>8</v>
      </c>
      <c r="G6338" s="9">
        <v>0</v>
      </c>
      <c r="H6338" s="9">
        <v>41</v>
      </c>
      <c r="I6338" s="9">
        <v>20</v>
      </c>
      <c r="J6338" s="9">
        <v>13</v>
      </c>
      <c r="K6338" s="9">
        <v>0</v>
      </c>
      <c r="L6338" s="9">
        <v>69</v>
      </c>
      <c r="M6338" s="9">
        <v>3</v>
      </c>
      <c r="N6338" s="9">
        <v>24</v>
      </c>
      <c r="O6338" s="9">
        <v>3</v>
      </c>
      <c r="P6338" s="9">
        <v>6</v>
      </c>
      <c r="Q6338" s="9">
        <v>0</v>
      </c>
      <c r="R6338" s="9">
        <v>0</v>
      </c>
      <c r="S6338" s="9">
        <v>0</v>
      </c>
      <c r="T6338" s="9">
        <v>0</v>
      </c>
      <c r="U6338" s="9">
        <v>0</v>
      </c>
      <c r="V6338" s="9">
        <v>5</v>
      </c>
      <c r="W6338" s="9">
        <v>0</v>
      </c>
      <c r="X6338" s="9">
        <v>0</v>
      </c>
      <c r="Y6338" s="9">
        <v>3</v>
      </c>
      <c r="Z6338" s="9">
        <v>0</v>
      </c>
      <c r="AA6338" s="9">
        <v>0</v>
      </c>
      <c r="AB6338" s="9">
        <v>15</v>
      </c>
      <c r="AC6338" s="9">
        <v>0</v>
      </c>
      <c r="AD6338" s="9">
        <v>0</v>
      </c>
      <c r="AE6338" s="9">
        <v>0</v>
      </c>
      <c r="AF6338" s="9">
        <v>0</v>
      </c>
      <c r="AG6338" s="9">
        <v>5</v>
      </c>
      <c r="AH6338" s="9">
        <v>0</v>
      </c>
      <c r="AI6338" s="9">
        <v>10</v>
      </c>
      <c r="AJ6338" s="9">
        <v>7</v>
      </c>
      <c r="AK6338" s="9">
        <v>26</v>
      </c>
      <c r="AL6338" s="9">
        <v>4</v>
      </c>
      <c r="AM6338" s="9">
        <v>11</v>
      </c>
      <c r="AN6338" s="9">
        <v>0</v>
      </c>
      <c r="AO6338" s="9">
        <v>12</v>
      </c>
      <c r="AP6338" s="9">
        <v>16</v>
      </c>
      <c r="AQ6338" s="9">
        <v>0</v>
      </c>
      <c r="AR6338" s="9">
        <v>0</v>
      </c>
      <c r="AS6338" s="9">
        <v>0</v>
      </c>
      <c r="AT6338" s="9">
        <v>0</v>
      </c>
      <c r="AU6338" s="9">
        <v>4</v>
      </c>
      <c r="AV6338" s="9">
        <v>5</v>
      </c>
      <c r="AW6338" s="9">
        <v>0</v>
      </c>
      <c r="AX6338" s="9">
        <v>3</v>
      </c>
      <c r="AY6338" s="9">
        <v>0</v>
      </c>
      <c r="AZ6338" s="9">
        <v>0</v>
      </c>
      <c r="BA6338" s="9">
        <v>0</v>
      </c>
      <c r="BB6338" s="9">
        <v>5</v>
      </c>
      <c r="BC6338" s="9">
        <v>0</v>
      </c>
    </row>
    <row r="6339" spans="2:55" x14ac:dyDescent="0.45">
      <c r="B6339" s="25">
        <v>6332</v>
      </c>
      <c r="D6339" s="9" t="s">
        <v>123</v>
      </c>
      <c r="E6339" s="9">
        <v>0</v>
      </c>
      <c r="F6339" s="9">
        <v>0</v>
      </c>
      <c r="G6339" s="9">
        <v>0</v>
      </c>
      <c r="H6339" s="9">
        <v>7</v>
      </c>
      <c r="I6339" s="9">
        <v>7</v>
      </c>
      <c r="J6339" s="9">
        <v>0</v>
      </c>
      <c r="K6339" s="9">
        <v>0</v>
      </c>
      <c r="L6339" s="9">
        <v>3</v>
      </c>
      <c r="M6339" s="9">
        <v>0</v>
      </c>
      <c r="N6339" s="9">
        <v>0</v>
      </c>
      <c r="O6339" s="9">
        <v>0</v>
      </c>
      <c r="P6339" s="9">
        <v>0</v>
      </c>
      <c r="Q6339" s="9">
        <v>0</v>
      </c>
      <c r="R6339" s="9">
        <v>0</v>
      </c>
      <c r="S6339" s="9">
        <v>0</v>
      </c>
      <c r="T6339" s="9">
        <v>0</v>
      </c>
      <c r="U6339" s="9">
        <v>3</v>
      </c>
      <c r="V6339" s="9">
        <v>0</v>
      </c>
      <c r="W6339" s="9">
        <v>3</v>
      </c>
      <c r="X6339" s="9">
        <v>0</v>
      </c>
      <c r="Y6339" s="9">
        <v>0</v>
      </c>
      <c r="Z6339" s="9">
        <v>0</v>
      </c>
      <c r="AA6339" s="9">
        <v>0</v>
      </c>
      <c r="AB6339" s="9">
        <v>0</v>
      </c>
      <c r="AC6339" s="9">
        <v>0</v>
      </c>
      <c r="AD6339" s="9">
        <v>0</v>
      </c>
      <c r="AE6339" s="9">
        <v>24</v>
      </c>
      <c r="AF6339" s="9">
        <v>0</v>
      </c>
      <c r="AG6339" s="9">
        <v>0</v>
      </c>
      <c r="AH6339" s="9">
        <v>0</v>
      </c>
      <c r="AI6339" s="9">
        <v>5</v>
      </c>
      <c r="AJ6339" s="9">
        <v>0</v>
      </c>
      <c r="AK6339" s="9">
        <v>0</v>
      </c>
      <c r="AL6339" s="9">
        <v>0</v>
      </c>
      <c r="AM6339" s="9">
        <v>0</v>
      </c>
      <c r="AN6339" s="9">
        <v>0</v>
      </c>
      <c r="AO6339" s="9">
        <v>0</v>
      </c>
      <c r="AP6339" s="9">
        <v>3</v>
      </c>
      <c r="AQ6339" s="9">
        <v>0</v>
      </c>
      <c r="AR6339" s="9">
        <v>0</v>
      </c>
      <c r="AS6339" s="9">
        <v>0</v>
      </c>
      <c r="AT6339" s="9">
        <v>0</v>
      </c>
      <c r="AU6339" s="9">
        <v>0</v>
      </c>
      <c r="AV6339" s="9">
        <v>5</v>
      </c>
      <c r="AW6339" s="9">
        <v>0</v>
      </c>
      <c r="AX6339" s="9">
        <v>0</v>
      </c>
      <c r="AY6339" s="9">
        <v>0</v>
      </c>
      <c r="AZ6339" s="9">
        <v>0</v>
      </c>
      <c r="BA6339" s="9">
        <v>0</v>
      </c>
      <c r="BB6339" s="9">
        <v>0</v>
      </c>
      <c r="BC6339" s="9">
        <v>0</v>
      </c>
    </row>
    <row r="6340" spans="2:55" x14ac:dyDescent="0.45">
      <c r="B6340" s="25">
        <v>6333</v>
      </c>
      <c r="D6340" s="9" t="s">
        <v>124</v>
      </c>
      <c r="E6340" s="9">
        <v>0</v>
      </c>
      <c r="F6340" s="9">
        <v>0</v>
      </c>
      <c r="G6340" s="9">
        <v>0</v>
      </c>
      <c r="H6340" s="9">
        <v>4</v>
      </c>
      <c r="I6340" s="9">
        <v>0</v>
      </c>
      <c r="J6340" s="9">
        <v>0</v>
      </c>
      <c r="K6340" s="9">
        <v>0</v>
      </c>
      <c r="L6340" s="9">
        <v>7</v>
      </c>
      <c r="M6340" s="9">
        <v>3</v>
      </c>
      <c r="N6340" s="9">
        <v>3</v>
      </c>
      <c r="O6340" s="9">
        <v>0</v>
      </c>
      <c r="P6340" s="9">
        <v>0</v>
      </c>
      <c r="Q6340" s="9">
        <v>0</v>
      </c>
      <c r="R6340" s="9">
        <v>0</v>
      </c>
      <c r="S6340" s="9">
        <v>0</v>
      </c>
      <c r="T6340" s="9">
        <v>0</v>
      </c>
      <c r="U6340" s="9">
        <v>0</v>
      </c>
      <c r="V6340" s="9">
        <v>0</v>
      </c>
      <c r="W6340" s="9">
        <v>0</v>
      </c>
      <c r="X6340" s="9">
        <v>0</v>
      </c>
      <c r="Y6340" s="9">
        <v>0</v>
      </c>
      <c r="Z6340" s="9">
        <v>0</v>
      </c>
      <c r="AA6340" s="9">
        <v>0</v>
      </c>
      <c r="AB6340" s="9">
        <v>3</v>
      </c>
      <c r="AC6340" s="9">
        <v>0</v>
      </c>
      <c r="AD6340" s="9">
        <v>8</v>
      </c>
      <c r="AE6340" s="9">
        <v>0</v>
      </c>
      <c r="AF6340" s="9">
        <v>0</v>
      </c>
      <c r="AG6340" s="9">
        <v>3</v>
      </c>
      <c r="AH6340" s="9">
        <v>0</v>
      </c>
      <c r="AI6340" s="9">
        <v>7</v>
      </c>
      <c r="AJ6340" s="9">
        <v>0</v>
      </c>
      <c r="AK6340" s="9">
        <v>0</v>
      </c>
      <c r="AL6340" s="9">
        <v>0</v>
      </c>
      <c r="AM6340" s="9">
        <v>0</v>
      </c>
      <c r="AN6340" s="9">
        <v>0</v>
      </c>
      <c r="AO6340" s="9">
        <v>0</v>
      </c>
      <c r="AP6340" s="9">
        <v>3</v>
      </c>
      <c r="AQ6340" s="9">
        <v>0</v>
      </c>
      <c r="AR6340" s="9">
        <v>0</v>
      </c>
      <c r="AS6340" s="9">
        <v>0</v>
      </c>
      <c r="AT6340" s="9">
        <v>0</v>
      </c>
      <c r="AU6340" s="9">
        <v>0</v>
      </c>
      <c r="AV6340" s="9">
        <v>0</v>
      </c>
      <c r="AW6340" s="9">
        <v>0</v>
      </c>
      <c r="AX6340" s="9">
        <v>0</v>
      </c>
      <c r="AY6340" s="9">
        <v>0</v>
      </c>
      <c r="AZ6340" s="9">
        <v>0</v>
      </c>
      <c r="BA6340" s="9">
        <v>0</v>
      </c>
      <c r="BB6340" s="9">
        <v>0</v>
      </c>
      <c r="BC6340" s="9">
        <v>0</v>
      </c>
    </row>
    <row r="6341" spans="2:55" x14ac:dyDescent="0.45">
      <c r="B6341" s="25">
        <v>6334</v>
      </c>
      <c r="D6341" s="9" t="s">
        <v>125</v>
      </c>
      <c r="E6341" s="9">
        <v>0</v>
      </c>
      <c r="F6341" s="9">
        <v>0</v>
      </c>
      <c r="G6341" s="9">
        <v>0</v>
      </c>
      <c r="H6341" s="9">
        <v>6</v>
      </c>
      <c r="I6341" s="9">
        <v>4</v>
      </c>
      <c r="J6341" s="9">
        <v>0</v>
      </c>
      <c r="K6341" s="9">
        <v>0</v>
      </c>
      <c r="L6341" s="9">
        <v>3</v>
      </c>
      <c r="M6341" s="9">
        <v>6</v>
      </c>
      <c r="N6341" s="9">
        <v>8</v>
      </c>
      <c r="O6341" s="9">
        <v>0</v>
      </c>
      <c r="P6341" s="9">
        <v>0</v>
      </c>
      <c r="Q6341" s="9">
        <v>0</v>
      </c>
      <c r="R6341" s="9">
        <v>0</v>
      </c>
      <c r="S6341" s="9">
        <v>0</v>
      </c>
      <c r="T6341" s="9">
        <v>3</v>
      </c>
      <c r="U6341" s="9">
        <v>0</v>
      </c>
      <c r="V6341" s="9">
        <v>0</v>
      </c>
      <c r="W6341" s="9">
        <v>0</v>
      </c>
      <c r="X6341" s="9">
        <v>0</v>
      </c>
      <c r="Y6341" s="9">
        <v>0</v>
      </c>
      <c r="Z6341" s="9">
        <v>0</v>
      </c>
      <c r="AA6341" s="9">
        <v>3</v>
      </c>
      <c r="AB6341" s="9">
        <v>7</v>
      </c>
      <c r="AC6341" s="9">
        <v>5</v>
      </c>
      <c r="AD6341" s="9">
        <v>0</v>
      </c>
      <c r="AE6341" s="9">
        <v>0</v>
      </c>
      <c r="AF6341" s="9">
        <v>0</v>
      </c>
      <c r="AG6341" s="9">
        <v>3</v>
      </c>
      <c r="AH6341" s="9">
        <v>0</v>
      </c>
      <c r="AI6341" s="9">
        <v>6</v>
      </c>
      <c r="AJ6341" s="9">
        <v>4</v>
      </c>
      <c r="AK6341" s="9">
        <v>0</v>
      </c>
      <c r="AL6341" s="9">
        <v>0</v>
      </c>
      <c r="AM6341" s="9">
        <v>4</v>
      </c>
      <c r="AN6341" s="9">
        <v>0</v>
      </c>
      <c r="AO6341" s="9">
        <v>0</v>
      </c>
      <c r="AP6341" s="9">
        <v>7</v>
      </c>
      <c r="AQ6341" s="9">
        <v>0</v>
      </c>
      <c r="AR6341" s="9">
        <v>0</v>
      </c>
      <c r="AS6341" s="9">
        <v>0</v>
      </c>
      <c r="AT6341" s="9">
        <v>0</v>
      </c>
      <c r="AU6341" s="9">
        <v>0</v>
      </c>
      <c r="AV6341" s="9">
        <v>6</v>
      </c>
      <c r="AW6341" s="9">
        <v>0</v>
      </c>
      <c r="AX6341" s="9">
        <v>0</v>
      </c>
      <c r="AY6341" s="9">
        <v>0</v>
      </c>
      <c r="AZ6341" s="9">
        <v>0</v>
      </c>
      <c r="BA6341" s="9">
        <v>0</v>
      </c>
      <c r="BB6341" s="9">
        <v>4</v>
      </c>
      <c r="BC6341" s="9">
        <v>3</v>
      </c>
    </row>
    <row r="6342" spans="2:55" x14ac:dyDescent="0.45">
      <c r="B6342" s="25">
        <v>6335</v>
      </c>
      <c r="D6342" s="9" t="s">
        <v>126</v>
      </c>
      <c r="E6342" s="9">
        <v>0</v>
      </c>
      <c r="F6342" s="9">
        <v>0</v>
      </c>
      <c r="G6342" s="9">
        <v>0</v>
      </c>
      <c r="H6342" s="9">
        <v>3</v>
      </c>
      <c r="I6342" s="9">
        <v>4</v>
      </c>
      <c r="J6342" s="9">
        <v>0</v>
      </c>
      <c r="K6342" s="9">
        <v>13</v>
      </c>
      <c r="L6342" s="9">
        <v>8</v>
      </c>
      <c r="M6342" s="9">
        <v>0</v>
      </c>
      <c r="N6342" s="9">
        <v>76</v>
      </c>
      <c r="O6342" s="9">
        <v>0</v>
      </c>
      <c r="P6342" s="9">
        <v>0</v>
      </c>
      <c r="Q6342" s="9">
        <v>9</v>
      </c>
      <c r="R6342" s="9">
        <v>0</v>
      </c>
      <c r="S6342" s="9">
        <v>0</v>
      </c>
      <c r="T6342" s="9">
        <v>0</v>
      </c>
      <c r="U6342" s="9">
        <v>3</v>
      </c>
      <c r="V6342" s="9">
        <v>0</v>
      </c>
      <c r="W6342" s="9">
        <v>0</v>
      </c>
      <c r="X6342" s="9">
        <v>0</v>
      </c>
      <c r="Y6342" s="9">
        <v>4</v>
      </c>
      <c r="Z6342" s="9">
        <v>0</v>
      </c>
      <c r="AA6342" s="9">
        <v>0</v>
      </c>
      <c r="AB6342" s="9">
        <v>3</v>
      </c>
      <c r="AC6342" s="9">
        <v>9</v>
      </c>
      <c r="AD6342" s="9">
        <v>0</v>
      </c>
      <c r="AE6342" s="9">
        <v>0</v>
      </c>
      <c r="AF6342" s="9">
        <v>0</v>
      </c>
      <c r="AG6342" s="9">
        <v>0</v>
      </c>
      <c r="AH6342" s="9">
        <v>0</v>
      </c>
      <c r="AI6342" s="9">
        <v>0</v>
      </c>
      <c r="AJ6342" s="9">
        <v>0</v>
      </c>
      <c r="AK6342" s="9">
        <v>0</v>
      </c>
      <c r="AL6342" s="9">
        <v>0</v>
      </c>
      <c r="AM6342" s="9">
        <v>0</v>
      </c>
      <c r="AN6342" s="9">
        <v>0</v>
      </c>
      <c r="AO6342" s="9">
        <v>3</v>
      </c>
      <c r="AP6342" s="9">
        <v>3</v>
      </c>
      <c r="AQ6342" s="9">
        <v>0</v>
      </c>
      <c r="AR6342" s="9">
        <v>0</v>
      </c>
      <c r="AS6342" s="9">
        <v>0</v>
      </c>
      <c r="AT6342" s="9">
        <v>0</v>
      </c>
      <c r="AU6342" s="9">
        <v>0</v>
      </c>
      <c r="AV6342" s="9">
        <v>0</v>
      </c>
      <c r="AW6342" s="9">
        <v>0</v>
      </c>
      <c r="AX6342" s="9">
        <v>0</v>
      </c>
      <c r="AY6342" s="9">
        <v>0</v>
      </c>
      <c r="AZ6342" s="9">
        <v>0</v>
      </c>
      <c r="BA6342" s="9">
        <v>0</v>
      </c>
      <c r="BB6342" s="9">
        <v>4</v>
      </c>
      <c r="BC6342" s="9">
        <v>0</v>
      </c>
    </row>
    <row r="6343" spans="2:55" x14ac:dyDescent="0.45">
      <c r="B6343" s="25">
        <v>6336</v>
      </c>
      <c r="D6343" s="9" t="s">
        <v>127</v>
      </c>
      <c r="E6343" s="9">
        <v>0</v>
      </c>
      <c r="F6343" s="9">
        <v>0</v>
      </c>
      <c r="G6343" s="9">
        <v>0</v>
      </c>
      <c r="H6343" s="9">
        <v>4</v>
      </c>
      <c r="I6343" s="9">
        <v>3</v>
      </c>
      <c r="J6343" s="9">
        <v>0</v>
      </c>
      <c r="K6343" s="9">
        <v>4</v>
      </c>
      <c r="L6343" s="9">
        <v>0</v>
      </c>
      <c r="M6343" s="9">
        <v>6</v>
      </c>
      <c r="N6343" s="9">
        <v>0</v>
      </c>
      <c r="O6343" s="9">
        <v>0</v>
      </c>
      <c r="P6343" s="9">
        <v>0</v>
      </c>
      <c r="Q6343" s="9">
        <v>4</v>
      </c>
      <c r="R6343" s="9">
        <v>0</v>
      </c>
      <c r="S6343" s="9">
        <v>3</v>
      </c>
      <c r="T6343" s="9">
        <v>0</v>
      </c>
      <c r="U6343" s="9">
        <v>6</v>
      </c>
      <c r="V6343" s="9">
        <v>0</v>
      </c>
      <c r="W6343" s="9">
        <v>3</v>
      </c>
      <c r="X6343" s="9">
        <v>3</v>
      </c>
      <c r="Y6343" s="9">
        <v>3</v>
      </c>
      <c r="Z6343" s="9">
        <v>0</v>
      </c>
      <c r="AA6343" s="9">
        <v>0</v>
      </c>
      <c r="AB6343" s="9">
        <v>9</v>
      </c>
      <c r="AC6343" s="9">
        <v>0</v>
      </c>
      <c r="AD6343" s="9">
        <v>0</v>
      </c>
      <c r="AE6343" s="9">
        <v>3</v>
      </c>
      <c r="AF6343" s="9">
        <v>0</v>
      </c>
      <c r="AG6343" s="9">
        <v>3</v>
      </c>
      <c r="AH6343" s="9">
        <v>0</v>
      </c>
      <c r="AI6343" s="9">
        <v>0</v>
      </c>
      <c r="AJ6343" s="9">
        <v>4</v>
      </c>
      <c r="AK6343" s="9">
        <v>0</v>
      </c>
      <c r="AL6343" s="9">
        <v>0</v>
      </c>
      <c r="AM6343" s="9">
        <v>4</v>
      </c>
      <c r="AN6343" s="9">
        <v>0</v>
      </c>
      <c r="AO6343" s="9">
        <v>0</v>
      </c>
      <c r="AP6343" s="9">
        <v>3</v>
      </c>
      <c r="AQ6343" s="9">
        <v>0</v>
      </c>
      <c r="AR6343" s="9">
        <v>0</v>
      </c>
      <c r="AS6343" s="9">
        <v>0</v>
      </c>
      <c r="AT6343" s="9">
        <v>0</v>
      </c>
      <c r="AU6343" s="9">
        <v>0</v>
      </c>
      <c r="AV6343" s="9">
        <v>0</v>
      </c>
      <c r="AW6343" s="9">
        <v>0</v>
      </c>
      <c r="AX6343" s="9">
        <v>0</v>
      </c>
      <c r="AY6343" s="9">
        <v>0</v>
      </c>
      <c r="AZ6343" s="9">
        <v>0</v>
      </c>
      <c r="BA6343" s="9">
        <v>0</v>
      </c>
      <c r="BB6343" s="9">
        <v>0</v>
      </c>
      <c r="BC6343" s="9">
        <v>0</v>
      </c>
    </row>
    <row r="6344" spans="2:55" x14ac:dyDescent="0.45">
      <c r="B6344" s="25">
        <v>6337</v>
      </c>
      <c r="D6344" s="9" t="s">
        <v>128</v>
      </c>
      <c r="E6344" s="9">
        <v>0</v>
      </c>
      <c r="F6344" s="9">
        <v>4</v>
      </c>
      <c r="G6344" s="9">
        <v>0</v>
      </c>
      <c r="H6344" s="9">
        <v>17</v>
      </c>
      <c r="I6344" s="9">
        <v>20</v>
      </c>
      <c r="J6344" s="9">
        <v>0</v>
      </c>
      <c r="K6344" s="9">
        <v>10</v>
      </c>
      <c r="L6344" s="9">
        <v>17</v>
      </c>
      <c r="M6344" s="9">
        <v>89</v>
      </c>
      <c r="N6344" s="9">
        <v>11</v>
      </c>
      <c r="O6344" s="9">
        <v>0</v>
      </c>
      <c r="P6344" s="9">
        <v>13</v>
      </c>
      <c r="Q6344" s="9">
        <v>0</v>
      </c>
      <c r="R6344" s="9">
        <v>0</v>
      </c>
      <c r="S6344" s="9">
        <v>8</v>
      </c>
      <c r="T6344" s="9">
        <v>0</v>
      </c>
      <c r="U6344" s="9">
        <v>3</v>
      </c>
      <c r="V6344" s="9">
        <v>0</v>
      </c>
      <c r="W6344" s="9">
        <v>0</v>
      </c>
      <c r="X6344" s="9">
        <v>0</v>
      </c>
      <c r="Y6344" s="9">
        <v>11</v>
      </c>
      <c r="Z6344" s="9">
        <v>0</v>
      </c>
      <c r="AA6344" s="9">
        <v>0</v>
      </c>
      <c r="AB6344" s="9">
        <v>19</v>
      </c>
      <c r="AC6344" s="9">
        <v>8</v>
      </c>
      <c r="AD6344" s="9">
        <v>0</v>
      </c>
      <c r="AE6344" s="9">
        <v>0</v>
      </c>
      <c r="AF6344" s="9">
        <v>0</v>
      </c>
      <c r="AG6344" s="9">
        <v>7</v>
      </c>
      <c r="AH6344" s="9">
        <v>0</v>
      </c>
      <c r="AI6344" s="9">
        <v>3</v>
      </c>
      <c r="AJ6344" s="9">
        <v>4</v>
      </c>
      <c r="AK6344" s="9">
        <v>6</v>
      </c>
      <c r="AL6344" s="9">
        <v>0</v>
      </c>
      <c r="AM6344" s="9">
        <v>3</v>
      </c>
      <c r="AN6344" s="9">
        <v>0</v>
      </c>
      <c r="AO6344" s="9">
        <v>10</v>
      </c>
      <c r="AP6344" s="9">
        <v>27</v>
      </c>
      <c r="AQ6344" s="9">
        <v>8</v>
      </c>
      <c r="AR6344" s="9">
        <v>0</v>
      </c>
      <c r="AS6344" s="9">
        <v>4</v>
      </c>
      <c r="AT6344" s="9">
        <v>0</v>
      </c>
      <c r="AU6344" s="9">
        <v>4</v>
      </c>
      <c r="AV6344" s="9">
        <v>6</v>
      </c>
      <c r="AW6344" s="9">
        <v>0</v>
      </c>
      <c r="AX6344" s="9">
        <v>5</v>
      </c>
      <c r="AY6344" s="9">
        <v>0</v>
      </c>
      <c r="AZ6344" s="9">
        <v>3</v>
      </c>
      <c r="BA6344" s="9">
        <v>0</v>
      </c>
      <c r="BB6344" s="9">
        <v>7</v>
      </c>
      <c r="BC6344" s="9">
        <v>0</v>
      </c>
    </row>
    <row r="6345" spans="2:55" x14ac:dyDescent="0.45">
      <c r="B6345" s="25">
        <v>6338</v>
      </c>
      <c r="D6345" s="9" t="s">
        <v>129</v>
      </c>
      <c r="E6345" s="9">
        <v>3</v>
      </c>
      <c r="F6345" s="9">
        <v>0</v>
      </c>
      <c r="G6345" s="9">
        <v>0</v>
      </c>
      <c r="H6345" s="9">
        <v>29</v>
      </c>
      <c r="I6345" s="9">
        <v>26</v>
      </c>
      <c r="J6345" s="9">
        <v>3</v>
      </c>
      <c r="K6345" s="9">
        <v>22</v>
      </c>
      <c r="L6345" s="9">
        <v>43</v>
      </c>
      <c r="M6345" s="9">
        <v>23</v>
      </c>
      <c r="N6345" s="9">
        <v>15</v>
      </c>
      <c r="O6345" s="9">
        <v>0</v>
      </c>
      <c r="P6345" s="9">
        <v>13</v>
      </c>
      <c r="Q6345" s="9">
        <v>3</v>
      </c>
      <c r="R6345" s="9">
        <v>0</v>
      </c>
      <c r="S6345" s="9">
        <v>6</v>
      </c>
      <c r="T6345" s="9">
        <v>3</v>
      </c>
      <c r="U6345" s="9">
        <v>0</v>
      </c>
      <c r="V6345" s="9">
        <v>3</v>
      </c>
      <c r="W6345" s="9">
        <v>6</v>
      </c>
      <c r="X6345" s="9">
        <v>0</v>
      </c>
      <c r="Y6345" s="9">
        <v>3</v>
      </c>
      <c r="Z6345" s="9">
        <v>0</v>
      </c>
      <c r="AA6345" s="9">
        <v>0</v>
      </c>
      <c r="AB6345" s="9">
        <v>14</v>
      </c>
      <c r="AC6345" s="9">
        <v>11</v>
      </c>
      <c r="AD6345" s="9">
        <v>0</v>
      </c>
      <c r="AE6345" s="9">
        <v>5</v>
      </c>
      <c r="AF6345" s="9">
        <v>0</v>
      </c>
      <c r="AG6345" s="9">
        <v>8</v>
      </c>
      <c r="AH6345" s="9">
        <v>0</v>
      </c>
      <c r="AI6345" s="9">
        <v>16</v>
      </c>
      <c r="AJ6345" s="9">
        <v>10</v>
      </c>
      <c r="AK6345" s="9">
        <v>8</v>
      </c>
      <c r="AL6345" s="9">
        <v>0</v>
      </c>
      <c r="AM6345" s="9">
        <v>8</v>
      </c>
      <c r="AN6345" s="9">
        <v>0</v>
      </c>
      <c r="AO6345" s="9">
        <v>17</v>
      </c>
      <c r="AP6345" s="9">
        <v>32</v>
      </c>
      <c r="AQ6345" s="9">
        <v>7</v>
      </c>
      <c r="AR6345" s="9">
        <v>0</v>
      </c>
      <c r="AS6345" s="9">
        <v>3</v>
      </c>
      <c r="AT6345" s="9">
        <v>0</v>
      </c>
      <c r="AU6345" s="9">
        <v>6</v>
      </c>
      <c r="AV6345" s="9">
        <v>4</v>
      </c>
      <c r="AW6345" s="9">
        <v>0</v>
      </c>
      <c r="AX6345" s="9">
        <v>8</v>
      </c>
      <c r="AY6345" s="9">
        <v>0</v>
      </c>
      <c r="AZ6345" s="9">
        <v>0</v>
      </c>
      <c r="BA6345" s="9">
        <v>0</v>
      </c>
      <c r="BB6345" s="9">
        <v>0</v>
      </c>
      <c r="BC6345" s="9">
        <v>0</v>
      </c>
    </row>
    <row r="6346" spans="2:55" x14ac:dyDescent="0.45">
      <c r="B6346" s="25">
        <v>6339</v>
      </c>
      <c r="D6346" s="9" t="s">
        <v>130</v>
      </c>
      <c r="E6346" s="9">
        <v>0</v>
      </c>
      <c r="F6346" s="9">
        <v>0</v>
      </c>
      <c r="G6346" s="9">
        <v>0</v>
      </c>
      <c r="H6346" s="9">
        <v>0</v>
      </c>
      <c r="I6346" s="9">
        <v>0</v>
      </c>
      <c r="J6346" s="9">
        <v>0</v>
      </c>
      <c r="K6346" s="9">
        <v>0</v>
      </c>
      <c r="L6346" s="9">
        <v>0</v>
      </c>
      <c r="M6346" s="9">
        <v>0</v>
      </c>
      <c r="N6346" s="9">
        <v>0</v>
      </c>
      <c r="O6346" s="9">
        <v>0</v>
      </c>
      <c r="P6346" s="9">
        <v>0</v>
      </c>
      <c r="Q6346" s="9">
        <v>0</v>
      </c>
      <c r="R6346" s="9">
        <v>0</v>
      </c>
      <c r="S6346" s="9">
        <v>0</v>
      </c>
      <c r="T6346" s="9">
        <v>0</v>
      </c>
      <c r="U6346" s="9">
        <v>0</v>
      </c>
      <c r="V6346" s="9">
        <v>0</v>
      </c>
      <c r="W6346" s="9">
        <v>0</v>
      </c>
      <c r="X6346" s="9">
        <v>0</v>
      </c>
      <c r="Y6346" s="9">
        <v>0</v>
      </c>
      <c r="Z6346" s="9">
        <v>0</v>
      </c>
      <c r="AA6346" s="9">
        <v>0</v>
      </c>
      <c r="AB6346" s="9">
        <v>0</v>
      </c>
      <c r="AC6346" s="9">
        <v>0</v>
      </c>
      <c r="AD6346" s="9">
        <v>0</v>
      </c>
      <c r="AE6346" s="9">
        <v>0</v>
      </c>
      <c r="AF6346" s="9">
        <v>0</v>
      </c>
      <c r="AG6346" s="9">
        <v>0</v>
      </c>
      <c r="AH6346" s="9">
        <v>0</v>
      </c>
      <c r="AI6346" s="9">
        <v>0</v>
      </c>
      <c r="AJ6346" s="9">
        <v>0</v>
      </c>
      <c r="AK6346" s="9">
        <v>0</v>
      </c>
      <c r="AL6346" s="9">
        <v>0</v>
      </c>
      <c r="AM6346" s="9">
        <v>0</v>
      </c>
      <c r="AN6346" s="9">
        <v>0</v>
      </c>
      <c r="AO6346" s="9">
        <v>0</v>
      </c>
      <c r="AP6346" s="9">
        <v>0</v>
      </c>
      <c r="AQ6346" s="9">
        <v>0</v>
      </c>
      <c r="AR6346" s="9">
        <v>0</v>
      </c>
      <c r="AS6346" s="9">
        <v>0</v>
      </c>
      <c r="AT6346" s="9">
        <v>0</v>
      </c>
      <c r="AU6346" s="9">
        <v>0</v>
      </c>
      <c r="AV6346" s="9">
        <v>0</v>
      </c>
      <c r="AW6346" s="9">
        <v>0</v>
      </c>
      <c r="AX6346" s="9">
        <v>0</v>
      </c>
      <c r="AY6346" s="9">
        <v>0</v>
      </c>
      <c r="AZ6346" s="9">
        <v>0</v>
      </c>
      <c r="BA6346" s="9">
        <v>0</v>
      </c>
      <c r="BB6346" s="9">
        <v>0</v>
      </c>
      <c r="BC6346" s="9">
        <v>0</v>
      </c>
    </row>
    <row r="6347" spans="2:55" x14ac:dyDescent="0.45">
      <c r="B6347" s="25">
        <v>6340</v>
      </c>
      <c r="D6347" s="9" t="s">
        <v>131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0</v>
      </c>
      <c r="Z6347" s="9">
        <v>0</v>
      </c>
      <c r="AA6347" s="9">
        <v>0</v>
      </c>
      <c r="AB6347" s="9">
        <v>0</v>
      </c>
      <c r="AC6347" s="9">
        <v>0</v>
      </c>
      <c r="AD6347" s="9">
        <v>0</v>
      </c>
      <c r="AE6347" s="9">
        <v>0</v>
      </c>
      <c r="AF6347" s="9">
        <v>0</v>
      </c>
      <c r="AG6347" s="9">
        <v>0</v>
      </c>
      <c r="AH6347" s="9">
        <v>0</v>
      </c>
      <c r="AI6347" s="9">
        <v>0</v>
      </c>
      <c r="AJ6347" s="9">
        <v>0</v>
      </c>
      <c r="AK6347" s="9">
        <v>0</v>
      </c>
      <c r="AL6347" s="9">
        <v>0</v>
      </c>
      <c r="AM6347" s="9">
        <v>0</v>
      </c>
      <c r="AN6347" s="9">
        <v>0</v>
      </c>
      <c r="AO6347" s="9">
        <v>0</v>
      </c>
      <c r="AP6347" s="9">
        <v>0</v>
      </c>
      <c r="AQ6347" s="9">
        <v>0</v>
      </c>
      <c r="AR6347" s="9">
        <v>0</v>
      </c>
      <c r="AS6347" s="9">
        <v>0</v>
      </c>
      <c r="AT6347" s="9">
        <v>0</v>
      </c>
      <c r="AU6347" s="9">
        <v>0</v>
      </c>
      <c r="AV6347" s="9">
        <v>0</v>
      </c>
      <c r="AW6347" s="9">
        <v>0</v>
      </c>
      <c r="AX6347" s="9">
        <v>0</v>
      </c>
      <c r="AY6347" s="9">
        <v>0</v>
      </c>
      <c r="AZ6347" s="9">
        <v>0</v>
      </c>
      <c r="BA6347" s="9">
        <v>0</v>
      </c>
      <c r="BB6347" s="9">
        <v>0</v>
      </c>
      <c r="BC6347" s="9">
        <v>0</v>
      </c>
    </row>
    <row r="6348" spans="2:55" x14ac:dyDescent="0.45">
      <c r="B6348" s="25">
        <v>6341</v>
      </c>
      <c r="D6348" s="9" t="s">
        <v>132</v>
      </c>
      <c r="E6348" s="9">
        <v>7</v>
      </c>
      <c r="F6348" s="9">
        <v>7</v>
      </c>
      <c r="G6348" s="9">
        <v>0</v>
      </c>
      <c r="H6348" s="9">
        <v>16</v>
      </c>
      <c r="I6348" s="9">
        <v>69</v>
      </c>
      <c r="J6348" s="9">
        <v>0</v>
      </c>
      <c r="K6348" s="9">
        <v>0</v>
      </c>
      <c r="L6348" s="9">
        <v>15</v>
      </c>
      <c r="M6348" s="9">
        <v>0</v>
      </c>
      <c r="N6348" s="9">
        <v>11</v>
      </c>
      <c r="O6348" s="9">
        <v>0</v>
      </c>
      <c r="P6348" s="9">
        <v>7</v>
      </c>
      <c r="Q6348" s="9">
        <v>0</v>
      </c>
      <c r="R6348" s="9">
        <v>0</v>
      </c>
      <c r="S6348" s="9">
        <v>7</v>
      </c>
      <c r="T6348" s="9">
        <v>0</v>
      </c>
      <c r="U6348" s="9">
        <v>14</v>
      </c>
      <c r="V6348" s="9">
        <v>0</v>
      </c>
      <c r="W6348" s="9">
        <v>286</v>
      </c>
      <c r="X6348" s="9">
        <v>3</v>
      </c>
      <c r="Y6348" s="9">
        <v>3</v>
      </c>
      <c r="Z6348" s="9">
        <v>0</v>
      </c>
      <c r="AA6348" s="9">
        <v>0</v>
      </c>
      <c r="AB6348" s="9">
        <v>41</v>
      </c>
      <c r="AC6348" s="9">
        <v>51</v>
      </c>
      <c r="AD6348" s="9">
        <v>0</v>
      </c>
      <c r="AE6348" s="9">
        <v>6</v>
      </c>
      <c r="AF6348" s="9">
        <v>0</v>
      </c>
      <c r="AG6348" s="9">
        <v>10</v>
      </c>
      <c r="AH6348" s="9">
        <v>0</v>
      </c>
      <c r="AI6348" s="9">
        <v>16</v>
      </c>
      <c r="AJ6348" s="9">
        <v>15</v>
      </c>
      <c r="AK6348" s="9">
        <v>9</v>
      </c>
      <c r="AL6348" s="9">
        <v>0</v>
      </c>
      <c r="AM6348" s="9">
        <v>13</v>
      </c>
      <c r="AN6348" s="9">
        <v>0</v>
      </c>
      <c r="AO6348" s="9">
        <v>14</v>
      </c>
      <c r="AP6348" s="9">
        <v>47</v>
      </c>
      <c r="AQ6348" s="9">
        <v>12</v>
      </c>
      <c r="AR6348" s="9">
        <v>0</v>
      </c>
      <c r="AS6348" s="9">
        <v>3</v>
      </c>
      <c r="AT6348" s="9">
        <v>0</v>
      </c>
      <c r="AU6348" s="9">
        <v>37</v>
      </c>
      <c r="AV6348" s="9">
        <v>13</v>
      </c>
      <c r="AW6348" s="9">
        <v>0</v>
      </c>
      <c r="AX6348" s="9">
        <v>45</v>
      </c>
      <c r="AY6348" s="9">
        <v>3</v>
      </c>
      <c r="AZ6348" s="9">
        <v>12</v>
      </c>
      <c r="BA6348" s="9">
        <v>3</v>
      </c>
      <c r="BB6348" s="9">
        <v>65</v>
      </c>
      <c r="BC6348" s="9">
        <v>11</v>
      </c>
    </row>
    <row r="6349" spans="2:55" x14ac:dyDescent="0.45">
      <c r="B6349" s="25">
        <v>6342</v>
      </c>
      <c r="D6349" s="9" t="s">
        <v>133</v>
      </c>
      <c r="E6349" s="9">
        <v>0</v>
      </c>
      <c r="F6349" s="9">
        <v>0</v>
      </c>
      <c r="G6349" s="9">
        <v>0</v>
      </c>
      <c r="H6349" s="9">
        <v>5</v>
      </c>
      <c r="I6349" s="9">
        <v>9</v>
      </c>
      <c r="J6349" s="9">
        <v>0</v>
      </c>
      <c r="K6349" s="9">
        <v>0</v>
      </c>
      <c r="L6349" s="9">
        <v>0</v>
      </c>
      <c r="M6349" s="9">
        <v>0</v>
      </c>
      <c r="N6349" s="9">
        <v>4</v>
      </c>
      <c r="O6349" s="9">
        <v>0</v>
      </c>
      <c r="P6349" s="9">
        <v>0</v>
      </c>
      <c r="Q6349" s="9">
        <v>4</v>
      </c>
      <c r="R6349" s="9">
        <v>0</v>
      </c>
      <c r="S6349" s="9">
        <v>0</v>
      </c>
      <c r="T6349" s="9">
        <v>0</v>
      </c>
      <c r="U6349" s="9">
        <v>0</v>
      </c>
      <c r="V6349" s="9">
        <v>0</v>
      </c>
      <c r="W6349" s="9">
        <v>5</v>
      </c>
      <c r="X6349" s="9">
        <v>0</v>
      </c>
      <c r="Y6349" s="9">
        <v>76</v>
      </c>
      <c r="Z6349" s="9">
        <v>0</v>
      </c>
      <c r="AA6349" s="9">
        <v>0</v>
      </c>
      <c r="AB6349" s="9">
        <v>12</v>
      </c>
      <c r="AC6349" s="9">
        <v>11</v>
      </c>
      <c r="AD6349" s="9">
        <v>0</v>
      </c>
      <c r="AE6349" s="9">
        <v>28</v>
      </c>
      <c r="AF6349" s="9">
        <v>0</v>
      </c>
      <c r="AG6349" s="9">
        <v>0</v>
      </c>
      <c r="AH6349" s="9">
        <v>0</v>
      </c>
      <c r="AI6349" s="9">
        <v>6</v>
      </c>
      <c r="AJ6349" s="9">
        <v>3</v>
      </c>
      <c r="AK6349" s="9">
        <v>0</v>
      </c>
      <c r="AL6349" s="9">
        <v>0</v>
      </c>
      <c r="AM6349" s="9">
        <v>0</v>
      </c>
      <c r="AN6349" s="9">
        <v>0</v>
      </c>
      <c r="AO6349" s="9">
        <v>0</v>
      </c>
      <c r="AP6349" s="9">
        <v>11</v>
      </c>
      <c r="AQ6349" s="9">
        <v>0</v>
      </c>
      <c r="AR6349" s="9">
        <v>0</v>
      </c>
      <c r="AS6349" s="9">
        <v>0</v>
      </c>
      <c r="AT6349" s="9">
        <v>0</v>
      </c>
      <c r="AU6349" s="9">
        <v>0</v>
      </c>
      <c r="AV6349" s="9">
        <v>0</v>
      </c>
      <c r="AW6349" s="9">
        <v>0</v>
      </c>
      <c r="AX6349" s="9">
        <v>0</v>
      </c>
      <c r="AY6349" s="9">
        <v>0</v>
      </c>
      <c r="AZ6349" s="9">
        <v>0</v>
      </c>
      <c r="BA6349" s="9">
        <v>0</v>
      </c>
      <c r="BB6349" s="9">
        <v>5</v>
      </c>
      <c r="BC6349" s="9">
        <v>3</v>
      </c>
    </row>
    <row r="6350" spans="2:55" x14ac:dyDescent="0.45">
      <c r="B6350" s="25">
        <v>6343</v>
      </c>
      <c r="D6350" s="9" t="s">
        <v>134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0</v>
      </c>
      <c r="O6350" s="9">
        <v>0</v>
      </c>
      <c r="P6350" s="9">
        <v>0</v>
      </c>
      <c r="Q6350" s="9">
        <v>0</v>
      </c>
      <c r="R6350" s="9">
        <v>0</v>
      </c>
      <c r="S6350" s="9">
        <v>0</v>
      </c>
      <c r="T6350" s="9">
        <v>0</v>
      </c>
      <c r="U6350" s="9">
        <v>0</v>
      </c>
      <c r="V6350" s="9">
        <v>0</v>
      </c>
      <c r="W6350" s="9">
        <v>0</v>
      </c>
      <c r="X6350" s="9">
        <v>0</v>
      </c>
      <c r="Y6350" s="9">
        <v>0</v>
      </c>
      <c r="Z6350" s="9">
        <v>0</v>
      </c>
      <c r="AA6350" s="9">
        <v>0</v>
      </c>
      <c r="AB6350" s="9">
        <v>0</v>
      </c>
      <c r="AC6350" s="9">
        <v>0</v>
      </c>
      <c r="AD6350" s="9">
        <v>0</v>
      </c>
      <c r="AE6350" s="9">
        <v>0</v>
      </c>
      <c r="AF6350" s="9">
        <v>0</v>
      </c>
      <c r="AG6350" s="9">
        <v>0</v>
      </c>
      <c r="AH6350" s="9">
        <v>0</v>
      </c>
      <c r="AI6350" s="9">
        <v>0</v>
      </c>
      <c r="AJ6350" s="9">
        <v>0</v>
      </c>
      <c r="AK6350" s="9">
        <v>0</v>
      </c>
      <c r="AL6350" s="9">
        <v>0</v>
      </c>
      <c r="AM6350" s="9">
        <v>0</v>
      </c>
      <c r="AN6350" s="9">
        <v>0</v>
      </c>
      <c r="AO6350" s="9">
        <v>0</v>
      </c>
      <c r="AP6350" s="9">
        <v>0</v>
      </c>
      <c r="AQ6350" s="9">
        <v>0</v>
      </c>
      <c r="AR6350" s="9">
        <v>0</v>
      </c>
      <c r="AS6350" s="9">
        <v>0</v>
      </c>
      <c r="AT6350" s="9">
        <v>0</v>
      </c>
      <c r="AU6350" s="9">
        <v>0</v>
      </c>
      <c r="AV6350" s="9">
        <v>0</v>
      </c>
      <c r="AW6350" s="9">
        <v>0</v>
      </c>
      <c r="AX6350" s="9">
        <v>0</v>
      </c>
      <c r="AY6350" s="9">
        <v>0</v>
      </c>
      <c r="AZ6350" s="9">
        <v>0</v>
      </c>
      <c r="BA6350" s="9">
        <v>0</v>
      </c>
      <c r="BB6350" s="9">
        <v>0</v>
      </c>
      <c r="BC6350" s="9">
        <v>0</v>
      </c>
    </row>
    <row r="6351" spans="2:55" x14ac:dyDescent="0.45">
      <c r="B6351" s="25">
        <v>6344</v>
      </c>
      <c r="D6351" s="9" t="s">
        <v>135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  <c r="AB6351" s="9">
        <v>0</v>
      </c>
      <c r="AC6351" s="9">
        <v>0</v>
      </c>
      <c r="AD6351" s="9">
        <v>0</v>
      </c>
      <c r="AE6351" s="9">
        <v>0</v>
      </c>
      <c r="AF6351" s="9">
        <v>0</v>
      </c>
      <c r="AG6351" s="9">
        <v>0</v>
      </c>
      <c r="AH6351" s="9">
        <v>0</v>
      </c>
      <c r="AI6351" s="9">
        <v>0</v>
      </c>
      <c r="AJ6351" s="9">
        <v>0</v>
      </c>
      <c r="AK6351" s="9">
        <v>0</v>
      </c>
      <c r="AL6351" s="9">
        <v>0</v>
      </c>
      <c r="AM6351" s="9">
        <v>0</v>
      </c>
      <c r="AN6351" s="9">
        <v>0</v>
      </c>
      <c r="AO6351" s="9">
        <v>0</v>
      </c>
      <c r="AP6351" s="9">
        <v>0</v>
      </c>
      <c r="AQ6351" s="9">
        <v>0</v>
      </c>
      <c r="AR6351" s="9">
        <v>0</v>
      </c>
      <c r="AS6351" s="9">
        <v>0</v>
      </c>
      <c r="AT6351" s="9">
        <v>0</v>
      </c>
      <c r="AU6351" s="9">
        <v>0</v>
      </c>
      <c r="AV6351" s="9">
        <v>0</v>
      </c>
      <c r="AW6351" s="9">
        <v>0</v>
      </c>
      <c r="AX6351" s="9">
        <v>0</v>
      </c>
      <c r="AY6351" s="9">
        <v>0</v>
      </c>
      <c r="AZ6351" s="9">
        <v>0</v>
      </c>
      <c r="BA6351" s="9">
        <v>0</v>
      </c>
      <c r="BB6351" s="9">
        <v>0</v>
      </c>
      <c r="BC6351" s="9">
        <v>0</v>
      </c>
    </row>
    <row r="6352" spans="2:55" x14ac:dyDescent="0.45">
      <c r="B6352" s="25">
        <v>6345</v>
      </c>
      <c r="D6352" s="9" t="s">
        <v>136</v>
      </c>
      <c r="E6352" s="9">
        <v>0</v>
      </c>
      <c r="F6352" s="9">
        <v>0</v>
      </c>
      <c r="G6352" s="9">
        <v>0</v>
      </c>
      <c r="H6352" s="9">
        <v>0</v>
      </c>
      <c r="I6352" s="9">
        <v>0</v>
      </c>
      <c r="J6352" s="9">
        <v>0</v>
      </c>
      <c r="K6352" s="9">
        <v>0</v>
      </c>
      <c r="L6352" s="9">
        <v>0</v>
      </c>
      <c r="M6352" s="9">
        <v>0</v>
      </c>
      <c r="N6352" s="9">
        <v>0</v>
      </c>
      <c r="O6352" s="9">
        <v>0</v>
      </c>
      <c r="P6352" s="9">
        <v>0</v>
      </c>
      <c r="Q6352" s="9">
        <v>0</v>
      </c>
      <c r="R6352" s="9">
        <v>0</v>
      </c>
      <c r="S6352" s="9">
        <v>0</v>
      </c>
      <c r="T6352" s="9">
        <v>0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0</v>
      </c>
      <c r="AB6352" s="9">
        <v>0</v>
      </c>
      <c r="AC6352" s="9">
        <v>0</v>
      </c>
      <c r="AD6352" s="9">
        <v>0</v>
      </c>
      <c r="AE6352" s="9">
        <v>0</v>
      </c>
      <c r="AF6352" s="9">
        <v>0</v>
      </c>
      <c r="AG6352" s="9">
        <v>0</v>
      </c>
      <c r="AH6352" s="9">
        <v>0</v>
      </c>
      <c r="AI6352" s="9">
        <v>0</v>
      </c>
      <c r="AJ6352" s="9">
        <v>0</v>
      </c>
      <c r="AK6352" s="9">
        <v>0</v>
      </c>
      <c r="AL6352" s="9">
        <v>0</v>
      </c>
      <c r="AM6352" s="9">
        <v>0</v>
      </c>
      <c r="AN6352" s="9">
        <v>0</v>
      </c>
      <c r="AO6352" s="9">
        <v>0</v>
      </c>
      <c r="AP6352" s="9">
        <v>0</v>
      </c>
      <c r="AQ6352" s="9">
        <v>0</v>
      </c>
      <c r="AR6352" s="9">
        <v>0</v>
      </c>
      <c r="AS6352" s="9">
        <v>0</v>
      </c>
      <c r="AT6352" s="9">
        <v>0</v>
      </c>
      <c r="AU6352" s="9">
        <v>0</v>
      </c>
      <c r="AV6352" s="9">
        <v>0</v>
      </c>
      <c r="AW6352" s="9">
        <v>0</v>
      </c>
      <c r="AX6352" s="9">
        <v>0</v>
      </c>
      <c r="AY6352" s="9">
        <v>0</v>
      </c>
      <c r="AZ6352" s="9">
        <v>0</v>
      </c>
      <c r="BA6352" s="9">
        <v>0</v>
      </c>
      <c r="BB6352" s="9">
        <v>0</v>
      </c>
      <c r="BC6352" s="9">
        <v>0</v>
      </c>
    </row>
    <row r="6353" spans="2:55" x14ac:dyDescent="0.45">
      <c r="B6353" s="25">
        <v>6346</v>
      </c>
      <c r="D6353" s="9" t="s">
        <v>137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  <c r="J6353" s="9">
        <v>0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0</v>
      </c>
      <c r="R6353" s="9">
        <v>0</v>
      </c>
      <c r="S6353" s="9">
        <v>0</v>
      </c>
      <c r="T6353" s="9">
        <v>0</v>
      </c>
      <c r="U6353" s="9">
        <v>0</v>
      </c>
      <c r="V6353" s="9">
        <v>0</v>
      </c>
      <c r="W6353" s="9">
        <v>0</v>
      </c>
      <c r="X6353" s="9">
        <v>0</v>
      </c>
      <c r="Y6353" s="9">
        <v>0</v>
      </c>
      <c r="Z6353" s="9">
        <v>0</v>
      </c>
      <c r="AA6353" s="9">
        <v>0</v>
      </c>
      <c r="AB6353" s="9">
        <v>0</v>
      </c>
      <c r="AC6353" s="9">
        <v>0</v>
      </c>
      <c r="AD6353" s="9">
        <v>0</v>
      </c>
      <c r="AE6353" s="9">
        <v>0</v>
      </c>
      <c r="AF6353" s="9">
        <v>0</v>
      </c>
      <c r="AG6353" s="9">
        <v>0</v>
      </c>
      <c r="AH6353" s="9">
        <v>0</v>
      </c>
      <c r="AI6353" s="9">
        <v>0</v>
      </c>
      <c r="AJ6353" s="9">
        <v>0</v>
      </c>
      <c r="AK6353" s="9">
        <v>0</v>
      </c>
      <c r="AL6353" s="9">
        <v>0</v>
      </c>
      <c r="AM6353" s="9">
        <v>0</v>
      </c>
      <c r="AN6353" s="9">
        <v>0</v>
      </c>
      <c r="AO6353" s="9">
        <v>0</v>
      </c>
      <c r="AP6353" s="9">
        <v>0</v>
      </c>
      <c r="AQ6353" s="9">
        <v>0</v>
      </c>
      <c r="AR6353" s="9">
        <v>0</v>
      </c>
      <c r="AS6353" s="9">
        <v>0</v>
      </c>
      <c r="AT6353" s="9">
        <v>0</v>
      </c>
      <c r="AU6353" s="9">
        <v>0</v>
      </c>
      <c r="AV6353" s="9">
        <v>0</v>
      </c>
      <c r="AW6353" s="9">
        <v>0</v>
      </c>
      <c r="AX6353" s="9">
        <v>0</v>
      </c>
      <c r="AY6353" s="9">
        <v>0</v>
      </c>
      <c r="AZ6353" s="9">
        <v>0</v>
      </c>
      <c r="BA6353" s="9">
        <v>0</v>
      </c>
      <c r="BB6353" s="9">
        <v>0</v>
      </c>
      <c r="BC6353" s="9">
        <v>0</v>
      </c>
    </row>
    <row r="6354" spans="2:55" x14ac:dyDescent="0.45">
      <c r="B6354" s="25">
        <v>6347</v>
      </c>
      <c r="D6354" s="9" t="s">
        <v>138</v>
      </c>
      <c r="E6354" s="9">
        <v>0</v>
      </c>
      <c r="F6354" s="9">
        <v>0</v>
      </c>
      <c r="G6354" s="9">
        <v>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0</v>
      </c>
      <c r="V6354" s="9">
        <v>0</v>
      </c>
      <c r="W6354" s="9">
        <v>0</v>
      </c>
      <c r="X6354" s="9">
        <v>0</v>
      </c>
      <c r="Y6354" s="9">
        <v>0</v>
      </c>
      <c r="Z6354" s="9">
        <v>0</v>
      </c>
      <c r="AA6354" s="9">
        <v>0</v>
      </c>
      <c r="AB6354" s="9">
        <v>0</v>
      </c>
      <c r="AC6354" s="9">
        <v>0</v>
      </c>
      <c r="AD6354" s="9">
        <v>0</v>
      </c>
      <c r="AE6354" s="9">
        <v>0</v>
      </c>
      <c r="AF6354" s="9">
        <v>0</v>
      </c>
      <c r="AG6354" s="9">
        <v>0</v>
      </c>
      <c r="AH6354" s="9">
        <v>0</v>
      </c>
      <c r="AI6354" s="9">
        <v>0</v>
      </c>
      <c r="AJ6354" s="9">
        <v>0</v>
      </c>
      <c r="AK6354" s="9">
        <v>0</v>
      </c>
      <c r="AL6354" s="9">
        <v>0</v>
      </c>
      <c r="AM6354" s="9">
        <v>0</v>
      </c>
      <c r="AN6354" s="9">
        <v>0</v>
      </c>
      <c r="AO6354" s="9">
        <v>0</v>
      </c>
      <c r="AP6354" s="9">
        <v>0</v>
      </c>
      <c r="AQ6354" s="9">
        <v>0</v>
      </c>
      <c r="AR6354" s="9">
        <v>0</v>
      </c>
      <c r="AS6354" s="9">
        <v>0</v>
      </c>
      <c r="AT6354" s="9">
        <v>0</v>
      </c>
      <c r="AU6354" s="9">
        <v>0</v>
      </c>
      <c r="AV6354" s="9">
        <v>0</v>
      </c>
      <c r="AW6354" s="9">
        <v>0</v>
      </c>
      <c r="AX6354" s="9">
        <v>0</v>
      </c>
      <c r="AY6354" s="9">
        <v>0</v>
      </c>
      <c r="AZ6354" s="9">
        <v>0</v>
      </c>
      <c r="BA6354" s="9">
        <v>0</v>
      </c>
      <c r="BB6354" s="9">
        <v>0</v>
      </c>
      <c r="BC6354" s="9">
        <v>0</v>
      </c>
    </row>
    <row r="6355" spans="2:55" x14ac:dyDescent="0.45">
      <c r="B6355" s="25">
        <v>6348</v>
      </c>
      <c r="D6355" s="9" t="s">
        <v>139</v>
      </c>
      <c r="E6355" s="9">
        <v>4</v>
      </c>
      <c r="F6355" s="9">
        <v>4</v>
      </c>
      <c r="G6355" s="9">
        <v>0</v>
      </c>
      <c r="H6355" s="9">
        <v>21</v>
      </c>
      <c r="I6355" s="9">
        <v>18</v>
      </c>
      <c r="J6355" s="9">
        <v>3</v>
      </c>
      <c r="K6355" s="9">
        <v>4</v>
      </c>
      <c r="L6355" s="9">
        <v>39</v>
      </c>
      <c r="M6355" s="9">
        <v>11</v>
      </c>
      <c r="N6355" s="9">
        <v>13</v>
      </c>
      <c r="O6355" s="9">
        <v>3</v>
      </c>
      <c r="P6355" s="9">
        <v>30</v>
      </c>
      <c r="Q6355" s="9">
        <v>0</v>
      </c>
      <c r="R6355" s="9">
        <v>0</v>
      </c>
      <c r="S6355" s="9">
        <v>9</v>
      </c>
      <c r="T6355" s="9">
        <v>3</v>
      </c>
      <c r="U6355" s="9">
        <v>10</v>
      </c>
      <c r="V6355" s="9">
        <v>9</v>
      </c>
      <c r="W6355" s="9">
        <v>6</v>
      </c>
      <c r="X6355" s="9">
        <v>0</v>
      </c>
      <c r="Y6355" s="9">
        <v>4</v>
      </c>
      <c r="Z6355" s="9">
        <v>0</v>
      </c>
      <c r="AA6355" s="9">
        <v>0</v>
      </c>
      <c r="AB6355" s="9">
        <v>29</v>
      </c>
      <c r="AC6355" s="9">
        <v>4</v>
      </c>
      <c r="AD6355" s="9">
        <v>4</v>
      </c>
      <c r="AE6355" s="9">
        <v>8</v>
      </c>
      <c r="AF6355" s="9">
        <v>0</v>
      </c>
      <c r="AG6355" s="9">
        <v>19</v>
      </c>
      <c r="AH6355" s="9">
        <v>7</v>
      </c>
      <c r="AI6355" s="9">
        <v>11</v>
      </c>
      <c r="AJ6355" s="9">
        <v>9</v>
      </c>
      <c r="AK6355" s="9">
        <v>13</v>
      </c>
      <c r="AL6355" s="9">
        <v>5</v>
      </c>
      <c r="AM6355" s="9">
        <v>7</v>
      </c>
      <c r="AN6355" s="9">
        <v>0</v>
      </c>
      <c r="AO6355" s="9">
        <v>8</v>
      </c>
      <c r="AP6355" s="9">
        <v>22</v>
      </c>
      <c r="AQ6355" s="9">
        <v>5</v>
      </c>
      <c r="AR6355" s="9">
        <v>0</v>
      </c>
      <c r="AS6355" s="9">
        <v>0</v>
      </c>
      <c r="AT6355" s="9">
        <v>0</v>
      </c>
      <c r="AU6355" s="9">
        <v>7</v>
      </c>
      <c r="AV6355" s="9">
        <v>4</v>
      </c>
      <c r="AW6355" s="9">
        <v>3</v>
      </c>
      <c r="AX6355" s="9">
        <v>15</v>
      </c>
      <c r="AY6355" s="9">
        <v>0</v>
      </c>
      <c r="AZ6355" s="9">
        <v>4</v>
      </c>
      <c r="BA6355" s="9">
        <v>0</v>
      </c>
      <c r="BB6355" s="9">
        <v>3</v>
      </c>
      <c r="BC6355" s="9">
        <v>0</v>
      </c>
    </row>
    <row r="6356" spans="2:55" x14ac:dyDescent="0.45">
      <c r="B6356" s="25">
        <v>6349</v>
      </c>
      <c r="D6356" s="9" t="s">
        <v>140</v>
      </c>
      <c r="E6356" s="9">
        <v>0</v>
      </c>
      <c r="F6356" s="9">
        <v>0</v>
      </c>
      <c r="G6356" s="9">
        <v>0</v>
      </c>
      <c r="H6356" s="9">
        <v>15</v>
      </c>
      <c r="I6356" s="9">
        <v>19</v>
      </c>
      <c r="J6356" s="9">
        <v>0</v>
      </c>
      <c r="K6356" s="9">
        <v>0</v>
      </c>
      <c r="L6356" s="9">
        <v>22</v>
      </c>
      <c r="M6356" s="9">
        <v>14</v>
      </c>
      <c r="N6356" s="9">
        <v>7</v>
      </c>
      <c r="O6356" s="9">
        <v>11</v>
      </c>
      <c r="P6356" s="9">
        <v>5</v>
      </c>
      <c r="Q6356" s="9">
        <v>0</v>
      </c>
      <c r="R6356" s="9">
        <v>0</v>
      </c>
      <c r="S6356" s="9">
        <v>3</v>
      </c>
      <c r="T6356" s="9">
        <v>5</v>
      </c>
      <c r="U6356" s="9">
        <v>3</v>
      </c>
      <c r="V6356" s="9">
        <v>6</v>
      </c>
      <c r="W6356" s="9">
        <v>11</v>
      </c>
      <c r="X6356" s="9">
        <v>3</v>
      </c>
      <c r="Y6356" s="9">
        <v>0</v>
      </c>
      <c r="Z6356" s="9">
        <v>0</v>
      </c>
      <c r="AA6356" s="9">
        <v>3</v>
      </c>
      <c r="AB6356" s="9">
        <v>22</v>
      </c>
      <c r="AC6356" s="9">
        <v>6</v>
      </c>
      <c r="AD6356" s="9">
        <v>0</v>
      </c>
      <c r="AE6356" s="9">
        <v>10</v>
      </c>
      <c r="AF6356" s="9">
        <v>0</v>
      </c>
      <c r="AG6356" s="9">
        <v>4</v>
      </c>
      <c r="AH6356" s="9">
        <v>0</v>
      </c>
      <c r="AI6356" s="9">
        <v>10</v>
      </c>
      <c r="AJ6356" s="9">
        <v>5</v>
      </c>
      <c r="AK6356" s="9">
        <v>8</v>
      </c>
      <c r="AL6356" s="9">
        <v>0</v>
      </c>
      <c r="AM6356" s="9">
        <v>7</v>
      </c>
      <c r="AN6356" s="9">
        <v>0</v>
      </c>
      <c r="AO6356" s="9">
        <v>5</v>
      </c>
      <c r="AP6356" s="9">
        <v>16</v>
      </c>
      <c r="AQ6356" s="9">
        <v>5</v>
      </c>
      <c r="AR6356" s="9">
        <v>0</v>
      </c>
      <c r="AS6356" s="9">
        <v>3</v>
      </c>
      <c r="AT6356" s="9">
        <v>0</v>
      </c>
      <c r="AU6356" s="9">
        <v>11</v>
      </c>
      <c r="AV6356" s="9">
        <v>0</v>
      </c>
      <c r="AW6356" s="9">
        <v>0</v>
      </c>
      <c r="AX6356" s="9">
        <v>15</v>
      </c>
      <c r="AY6356" s="9">
        <v>3</v>
      </c>
      <c r="AZ6356" s="9">
        <v>4</v>
      </c>
      <c r="BA6356" s="9">
        <v>0</v>
      </c>
      <c r="BB6356" s="9">
        <v>7</v>
      </c>
      <c r="BC6356" s="9">
        <v>6</v>
      </c>
    </row>
    <row r="6357" spans="2:55" x14ac:dyDescent="0.45">
      <c r="B6357" s="25">
        <v>6350</v>
      </c>
      <c r="D6357" s="9" t="s">
        <v>55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0</v>
      </c>
      <c r="V6357" s="9">
        <v>0</v>
      </c>
      <c r="W6357" s="9">
        <v>0</v>
      </c>
      <c r="X6357" s="9">
        <v>0</v>
      </c>
      <c r="Y6357" s="9">
        <v>0</v>
      </c>
      <c r="Z6357" s="9">
        <v>0</v>
      </c>
      <c r="AA6357" s="9">
        <v>0</v>
      </c>
      <c r="AB6357" s="9">
        <v>0</v>
      </c>
      <c r="AC6357" s="9">
        <v>0</v>
      </c>
      <c r="AD6357" s="9">
        <v>0</v>
      </c>
      <c r="AE6357" s="9">
        <v>0</v>
      </c>
      <c r="AF6357" s="9">
        <v>0</v>
      </c>
      <c r="AG6357" s="9">
        <v>0</v>
      </c>
      <c r="AH6357" s="9">
        <v>0</v>
      </c>
      <c r="AI6357" s="9">
        <v>0</v>
      </c>
      <c r="AJ6357" s="9">
        <v>0</v>
      </c>
      <c r="AK6357" s="9">
        <v>0</v>
      </c>
      <c r="AL6357" s="9">
        <v>0</v>
      </c>
      <c r="AM6357" s="9">
        <v>0</v>
      </c>
      <c r="AN6357" s="9">
        <v>0</v>
      </c>
      <c r="AO6357" s="9">
        <v>0</v>
      </c>
      <c r="AP6357" s="9">
        <v>0</v>
      </c>
      <c r="AQ6357" s="9">
        <v>0</v>
      </c>
      <c r="AR6357" s="9">
        <v>0</v>
      </c>
      <c r="AS6357" s="9">
        <v>0</v>
      </c>
      <c r="AT6357" s="9">
        <v>0</v>
      </c>
      <c r="AU6357" s="9">
        <v>0</v>
      </c>
      <c r="AV6357" s="9">
        <v>0</v>
      </c>
      <c r="AW6357" s="9">
        <v>0</v>
      </c>
      <c r="AX6357" s="9">
        <v>0</v>
      </c>
      <c r="AY6357" s="9">
        <v>0</v>
      </c>
      <c r="AZ6357" s="9">
        <v>0</v>
      </c>
      <c r="BA6357" s="9">
        <v>0</v>
      </c>
      <c r="BB6357" s="9">
        <v>0</v>
      </c>
      <c r="BC6357" s="9">
        <v>0</v>
      </c>
    </row>
    <row r="6358" spans="2:55" x14ac:dyDescent="0.45">
      <c r="B6358" s="25">
        <v>6351</v>
      </c>
      <c r="D6358" s="9" t="s">
        <v>3</v>
      </c>
      <c r="E6358" s="9">
        <v>171</v>
      </c>
      <c r="F6358" s="9">
        <v>308</v>
      </c>
      <c r="G6358" s="9">
        <v>11</v>
      </c>
      <c r="H6358" s="9">
        <v>2817</v>
      </c>
      <c r="I6358" s="9">
        <v>1181</v>
      </c>
      <c r="J6358" s="9">
        <v>238</v>
      </c>
      <c r="K6358" s="9">
        <v>134</v>
      </c>
      <c r="L6358" s="9">
        <v>3963</v>
      </c>
      <c r="M6358" s="9">
        <v>1546</v>
      </c>
      <c r="N6358" s="9">
        <v>1367</v>
      </c>
      <c r="O6358" s="9">
        <v>2441</v>
      </c>
      <c r="P6358" s="9">
        <v>2554</v>
      </c>
      <c r="Q6358" s="9">
        <v>591</v>
      </c>
      <c r="R6358" s="9">
        <v>49</v>
      </c>
      <c r="S6358" s="9">
        <v>782</v>
      </c>
      <c r="T6358" s="9">
        <v>312</v>
      </c>
      <c r="U6358" s="9">
        <v>341</v>
      </c>
      <c r="V6358" s="9">
        <v>213</v>
      </c>
      <c r="W6358" s="9">
        <v>601</v>
      </c>
      <c r="X6358" s="9">
        <v>99</v>
      </c>
      <c r="Y6358" s="9">
        <v>242</v>
      </c>
      <c r="Z6358" s="9">
        <v>3</v>
      </c>
      <c r="AA6358" s="9">
        <v>314</v>
      </c>
      <c r="AB6358" s="9">
        <v>1653</v>
      </c>
      <c r="AC6358" s="9">
        <v>469</v>
      </c>
      <c r="AD6358" s="9">
        <v>125</v>
      </c>
      <c r="AE6358" s="9">
        <v>253</v>
      </c>
      <c r="AF6358" s="9">
        <v>29</v>
      </c>
      <c r="AG6358" s="9">
        <v>653</v>
      </c>
      <c r="AH6358" s="9">
        <v>133</v>
      </c>
      <c r="AI6358" s="9">
        <v>561</v>
      </c>
      <c r="AJ6358" s="9">
        <v>464</v>
      </c>
      <c r="AK6358" s="9">
        <v>1259</v>
      </c>
      <c r="AL6358" s="9">
        <v>128</v>
      </c>
      <c r="AM6358" s="9">
        <v>588</v>
      </c>
      <c r="AN6358" s="9">
        <v>10</v>
      </c>
      <c r="AO6358" s="9">
        <v>563</v>
      </c>
      <c r="AP6358" s="9">
        <v>1085</v>
      </c>
      <c r="AQ6358" s="9">
        <v>243</v>
      </c>
      <c r="AR6358" s="9">
        <v>0</v>
      </c>
      <c r="AS6358" s="9">
        <v>124</v>
      </c>
      <c r="AT6358" s="9">
        <v>43</v>
      </c>
      <c r="AU6358" s="9">
        <v>540</v>
      </c>
      <c r="AV6358" s="9">
        <v>197</v>
      </c>
      <c r="AW6358" s="9">
        <v>16</v>
      </c>
      <c r="AX6358" s="9">
        <v>584</v>
      </c>
      <c r="AY6358" s="9">
        <v>61</v>
      </c>
      <c r="AZ6358" s="9">
        <v>241</v>
      </c>
      <c r="BA6358" s="9">
        <v>21</v>
      </c>
      <c r="BB6358" s="9">
        <v>360</v>
      </c>
      <c r="BC6358" s="9">
        <v>180</v>
      </c>
    </row>
    <row r="6359" spans="2:55" x14ac:dyDescent="0.45">
      <c r="B6359" s="25">
        <v>6352</v>
      </c>
      <c r="C6359" s="28" t="s">
        <v>227</v>
      </c>
      <c r="D6359" s="9" t="s">
        <v>56</v>
      </c>
      <c r="E6359" s="9">
        <v>0</v>
      </c>
      <c r="F6359" s="9">
        <v>4</v>
      </c>
      <c r="G6359" s="9">
        <v>0</v>
      </c>
      <c r="H6359" s="9">
        <v>33</v>
      </c>
      <c r="I6359" s="9">
        <v>9</v>
      </c>
      <c r="J6359" s="9">
        <v>0</v>
      </c>
      <c r="K6359" s="9">
        <v>0</v>
      </c>
      <c r="L6359" s="9">
        <v>22</v>
      </c>
      <c r="M6359" s="9">
        <v>40</v>
      </c>
      <c r="N6359" s="9">
        <v>22</v>
      </c>
      <c r="O6359" s="9">
        <v>13</v>
      </c>
      <c r="P6359" s="9">
        <v>7</v>
      </c>
      <c r="Q6359" s="9">
        <v>3</v>
      </c>
      <c r="R6359" s="9">
        <v>0</v>
      </c>
      <c r="S6359" s="9">
        <v>31</v>
      </c>
      <c r="T6359" s="9">
        <v>0</v>
      </c>
      <c r="U6359" s="9">
        <v>0</v>
      </c>
      <c r="V6359" s="9">
        <v>0</v>
      </c>
      <c r="W6359" s="9">
        <v>5</v>
      </c>
      <c r="X6359" s="9">
        <v>0</v>
      </c>
      <c r="Y6359" s="9">
        <v>0</v>
      </c>
      <c r="Z6359" s="9">
        <v>0</v>
      </c>
      <c r="AA6359" s="9">
        <v>4</v>
      </c>
      <c r="AB6359" s="9">
        <v>40</v>
      </c>
      <c r="AC6359" s="9">
        <v>6</v>
      </c>
      <c r="AD6359" s="9">
        <v>0</v>
      </c>
      <c r="AE6359" s="9">
        <v>0</v>
      </c>
      <c r="AF6359" s="9">
        <v>0</v>
      </c>
      <c r="AG6359" s="9">
        <v>5</v>
      </c>
      <c r="AH6359" s="9">
        <v>0</v>
      </c>
      <c r="AI6359" s="9">
        <v>8</v>
      </c>
      <c r="AJ6359" s="9">
        <v>4</v>
      </c>
      <c r="AK6359" s="9">
        <v>18</v>
      </c>
      <c r="AL6359" s="9">
        <v>0</v>
      </c>
      <c r="AM6359" s="9">
        <v>13</v>
      </c>
      <c r="AN6359" s="9">
        <v>0</v>
      </c>
      <c r="AO6359" s="9">
        <v>3</v>
      </c>
      <c r="AP6359" s="9">
        <v>24</v>
      </c>
      <c r="AQ6359" s="9">
        <v>3</v>
      </c>
      <c r="AR6359" s="9">
        <v>0</v>
      </c>
      <c r="AS6359" s="9">
        <v>0</v>
      </c>
      <c r="AT6359" s="9">
        <v>0</v>
      </c>
      <c r="AU6359" s="9">
        <v>19</v>
      </c>
      <c r="AV6359" s="9">
        <v>8</v>
      </c>
      <c r="AW6359" s="9">
        <v>0</v>
      </c>
      <c r="AX6359" s="9">
        <v>6</v>
      </c>
      <c r="AY6359" s="9">
        <v>0</v>
      </c>
      <c r="AZ6359" s="9">
        <v>11</v>
      </c>
      <c r="BA6359" s="9">
        <v>0</v>
      </c>
      <c r="BB6359" s="9">
        <v>6</v>
      </c>
      <c r="BC6359" s="9">
        <v>0</v>
      </c>
    </row>
    <row r="6360" spans="2:55" x14ac:dyDescent="0.45">
      <c r="B6360" s="25">
        <v>6353</v>
      </c>
      <c r="D6360" s="9" t="s">
        <v>57</v>
      </c>
      <c r="E6360" s="9">
        <v>0</v>
      </c>
      <c r="F6360" s="9">
        <v>0</v>
      </c>
      <c r="G6360" s="9">
        <v>0</v>
      </c>
      <c r="H6360" s="9">
        <v>11</v>
      </c>
      <c r="I6360" s="9">
        <v>6</v>
      </c>
      <c r="J6360" s="9">
        <v>0</v>
      </c>
      <c r="K6360" s="9">
        <v>0</v>
      </c>
      <c r="L6360" s="9">
        <v>40</v>
      </c>
      <c r="M6360" s="9">
        <v>0</v>
      </c>
      <c r="N6360" s="9">
        <v>24</v>
      </c>
      <c r="O6360" s="9">
        <v>0</v>
      </c>
      <c r="P6360" s="9">
        <v>8</v>
      </c>
      <c r="Q6360" s="9">
        <v>0</v>
      </c>
      <c r="R6360" s="9">
        <v>0</v>
      </c>
      <c r="S6360" s="9">
        <v>0</v>
      </c>
      <c r="T6360" s="9">
        <v>0</v>
      </c>
      <c r="U6360" s="9">
        <v>0</v>
      </c>
      <c r="V6360" s="9">
        <v>0</v>
      </c>
      <c r="W6360" s="9">
        <v>7</v>
      </c>
      <c r="X6360" s="9">
        <v>0</v>
      </c>
      <c r="Y6360" s="9">
        <v>0</v>
      </c>
      <c r="Z6360" s="9">
        <v>0</v>
      </c>
      <c r="AA6360" s="9">
        <v>0</v>
      </c>
      <c r="AB6360" s="9">
        <v>14</v>
      </c>
      <c r="AC6360" s="9">
        <v>0</v>
      </c>
      <c r="AD6360" s="9">
        <v>0</v>
      </c>
      <c r="AE6360" s="9">
        <v>0</v>
      </c>
      <c r="AF6360" s="9">
        <v>0</v>
      </c>
      <c r="AG6360" s="9">
        <v>0</v>
      </c>
      <c r="AH6360" s="9">
        <v>0</v>
      </c>
      <c r="AI6360" s="9">
        <v>4</v>
      </c>
      <c r="AJ6360" s="9">
        <v>5</v>
      </c>
      <c r="AK6360" s="9">
        <v>8</v>
      </c>
      <c r="AL6360" s="9">
        <v>6</v>
      </c>
      <c r="AM6360" s="9">
        <v>6</v>
      </c>
      <c r="AN6360" s="9">
        <v>0</v>
      </c>
      <c r="AO6360" s="9">
        <v>0</v>
      </c>
      <c r="AP6360" s="9">
        <v>8</v>
      </c>
      <c r="AQ6360" s="9">
        <v>0</v>
      </c>
      <c r="AR6360" s="9">
        <v>0</v>
      </c>
      <c r="AS6360" s="9">
        <v>0</v>
      </c>
      <c r="AT6360" s="9">
        <v>0</v>
      </c>
      <c r="AU6360" s="9">
        <v>8</v>
      </c>
      <c r="AV6360" s="9">
        <v>3</v>
      </c>
      <c r="AW6360" s="9">
        <v>0</v>
      </c>
      <c r="AX6360" s="9">
        <v>9</v>
      </c>
      <c r="AY6360" s="9">
        <v>0</v>
      </c>
      <c r="AZ6360" s="9">
        <v>0</v>
      </c>
      <c r="BA6360" s="9">
        <v>0</v>
      </c>
      <c r="BB6360" s="9">
        <v>4</v>
      </c>
      <c r="BC6360" s="9">
        <v>0</v>
      </c>
    </row>
    <row r="6361" spans="2:55" x14ac:dyDescent="0.45">
      <c r="B6361" s="25">
        <v>6354</v>
      </c>
      <c r="D6361" s="9" t="s">
        <v>58</v>
      </c>
      <c r="E6361" s="9">
        <v>0</v>
      </c>
      <c r="F6361" s="9">
        <v>0</v>
      </c>
      <c r="G6361" s="9">
        <v>0</v>
      </c>
      <c r="H6361" s="9">
        <v>0</v>
      </c>
      <c r="I6361" s="9">
        <v>3</v>
      </c>
      <c r="J6361" s="9">
        <v>0</v>
      </c>
      <c r="K6361" s="9">
        <v>0</v>
      </c>
      <c r="L6361" s="9">
        <v>0</v>
      </c>
      <c r="M6361" s="9">
        <v>5</v>
      </c>
      <c r="N6361" s="9">
        <v>3</v>
      </c>
      <c r="O6361" s="9">
        <v>0</v>
      </c>
      <c r="P6361" s="9">
        <v>8</v>
      </c>
      <c r="Q6361" s="9">
        <v>0</v>
      </c>
      <c r="R6361" s="9">
        <v>0</v>
      </c>
      <c r="S6361" s="9">
        <v>3</v>
      </c>
      <c r="T6361" s="9">
        <v>0</v>
      </c>
      <c r="U6361" s="9">
        <v>0</v>
      </c>
      <c r="V6361" s="9">
        <v>0</v>
      </c>
      <c r="W6361" s="9">
        <v>0</v>
      </c>
      <c r="X6361" s="9">
        <v>0</v>
      </c>
      <c r="Y6361" s="9">
        <v>0</v>
      </c>
      <c r="Z6361" s="9">
        <v>0</v>
      </c>
      <c r="AA6361" s="9">
        <v>0</v>
      </c>
      <c r="AB6361" s="9">
        <v>11</v>
      </c>
      <c r="AC6361" s="9">
        <v>0</v>
      </c>
      <c r="AD6361" s="9">
        <v>0</v>
      </c>
      <c r="AE6361" s="9">
        <v>0</v>
      </c>
      <c r="AF6361" s="9">
        <v>0</v>
      </c>
      <c r="AG6361" s="9">
        <v>0</v>
      </c>
      <c r="AH6361" s="9">
        <v>0</v>
      </c>
      <c r="AI6361" s="9">
        <v>0</v>
      </c>
      <c r="AJ6361" s="9">
        <v>0</v>
      </c>
      <c r="AK6361" s="9">
        <v>0</v>
      </c>
      <c r="AL6361" s="9">
        <v>0</v>
      </c>
      <c r="AM6361" s="9">
        <v>0</v>
      </c>
      <c r="AN6361" s="9">
        <v>0</v>
      </c>
      <c r="AO6361" s="9">
        <v>0</v>
      </c>
      <c r="AP6361" s="9">
        <v>0</v>
      </c>
      <c r="AQ6361" s="9">
        <v>0</v>
      </c>
      <c r="AR6361" s="9">
        <v>0</v>
      </c>
      <c r="AS6361" s="9">
        <v>3</v>
      </c>
      <c r="AT6361" s="9">
        <v>0</v>
      </c>
      <c r="AU6361" s="9">
        <v>3</v>
      </c>
      <c r="AV6361" s="9">
        <v>0</v>
      </c>
      <c r="AW6361" s="9">
        <v>0</v>
      </c>
      <c r="AX6361" s="9">
        <v>0</v>
      </c>
      <c r="AY6361" s="9">
        <v>0</v>
      </c>
      <c r="AZ6361" s="9">
        <v>0</v>
      </c>
      <c r="BA6361" s="9">
        <v>0</v>
      </c>
      <c r="BB6361" s="9">
        <v>0</v>
      </c>
      <c r="BC6361" s="9">
        <v>0</v>
      </c>
    </row>
    <row r="6362" spans="2:55" x14ac:dyDescent="0.45">
      <c r="B6362" s="25">
        <v>6355</v>
      </c>
      <c r="D6362" s="9" t="s">
        <v>59</v>
      </c>
      <c r="E6362" s="9">
        <v>0</v>
      </c>
      <c r="F6362" s="9">
        <v>0</v>
      </c>
      <c r="G6362" s="9">
        <v>0</v>
      </c>
      <c r="H6362" s="9">
        <v>11</v>
      </c>
      <c r="I6362" s="9">
        <v>0</v>
      </c>
      <c r="J6362" s="9">
        <v>3</v>
      </c>
      <c r="K6362" s="9">
        <v>0</v>
      </c>
      <c r="L6362" s="9">
        <v>5</v>
      </c>
      <c r="M6362" s="9">
        <v>13</v>
      </c>
      <c r="N6362" s="9">
        <v>3</v>
      </c>
      <c r="O6362" s="9">
        <v>7</v>
      </c>
      <c r="P6362" s="9">
        <v>4</v>
      </c>
      <c r="Q6362" s="9">
        <v>3</v>
      </c>
      <c r="R6362" s="9">
        <v>0</v>
      </c>
      <c r="S6362" s="9">
        <v>8</v>
      </c>
      <c r="T6362" s="9">
        <v>0</v>
      </c>
      <c r="U6362" s="9">
        <v>0</v>
      </c>
      <c r="V6362" s="9">
        <v>0</v>
      </c>
      <c r="W6362" s="9">
        <v>0</v>
      </c>
      <c r="X6362" s="9">
        <v>0</v>
      </c>
      <c r="Y6362" s="9">
        <v>0</v>
      </c>
      <c r="Z6362" s="9">
        <v>0</v>
      </c>
      <c r="AA6362" s="9">
        <v>0</v>
      </c>
      <c r="AB6362" s="9">
        <v>9</v>
      </c>
      <c r="AC6362" s="9">
        <v>0</v>
      </c>
      <c r="AD6362" s="9">
        <v>0</v>
      </c>
      <c r="AE6362" s="9">
        <v>0</v>
      </c>
      <c r="AF6362" s="9">
        <v>0</v>
      </c>
      <c r="AG6362" s="9">
        <v>5</v>
      </c>
      <c r="AH6362" s="9">
        <v>0</v>
      </c>
      <c r="AI6362" s="9">
        <v>6</v>
      </c>
      <c r="AJ6362" s="9">
        <v>4</v>
      </c>
      <c r="AK6362" s="9">
        <v>0</v>
      </c>
      <c r="AL6362" s="9">
        <v>0</v>
      </c>
      <c r="AM6362" s="9">
        <v>4</v>
      </c>
      <c r="AN6362" s="9">
        <v>0</v>
      </c>
      <c r="AO6362" s="9">
        <v>3</v>
      </c>
      <c r="AP6362" s="9">
        <v>6</v>
      </c>
      <c r="AQ6362" s="9">
        <v>0</v>
      </c>
      <c r="AR6362" s="9">
        <v>0</v>
      </c>
      <c r="AS6362" s="9">
        <v>3</v>
      </c>
      <c r="AT6362" s="9">
        <v>0</v>
      </c>
      <c r="AU6362" s="9">
        <v>7</v>
      </c>
      <c r="AV6362" s="9">
        <v>0</v>
      </c>
      <c r="AW6362" s="9">
        <v>0</v>
      </c>
      <c r="AX6362" s="9">
        <v>4</v>
      </c>
      <c r="AY6362" s="9">
        <v>0</v>
      </c>
      <c r="AZ6362" s="9">
        <v>5</v>
      </c>
      <c r="BA6362" s="9">
        <v>0</v>
      </c>
      <c r="BB6362" s="9">
        <v>5</v>
      </c>
      <c r="BC6362" s="9">
        <v>0</v>
      </c>
    </row>
    <row r="6363" spans="2:55" x14ac:dyDescent="0.45">
      <c r="B6363" s="25">
        <v>6356</v>
      </c>
      <c r="D6363" s="9" t="s">
        <v>60</v>
      </c>
      <c r="E6363" s="9">
        <v>0</v>
      </c>
      <c r="F6363" s="9">
        <v>0</v>
      </c>
      <c r="G6363" s="9">
        <v>0</v>
      </c>
      <c r="H6363" s="9">
        <v>0</v>
      </c>
      <c r="I6363" s="9">
        <v>0</v>
      </c>
      <c r="J6363" s="9">
        <v>0</v>
      </c>
      <c r="K6363" s="9">
        <v>0</v>
      </c>
      <c r="L6363" s="9">
        <v>5</v>
      </c>
      <c r="M6363" s="9">
        <v>10</v>
      </c>
      <c r="N6363" s="9">
        <v>0</v>
      </c>
      <c r="O6363" s="9">
        <v>0</v>
      </c>
      <c r="P6363" s="9">
        <v>0</v>
      </c>
      <c r="Q6363" s="9">
        <v>0</v>
      </c>
      <c r="R6363" s="9">
        <v>0</v>
      </c>
      <c r="S6363" s="9">
        <v>0</v>
      </c>
      <c r="T6363" s="9">
        <v>0</v>
      </c>
      <c r="U6363" s="9">
        <v>0</v>
      </c>
      <c r="V6363" s="9">
        <v>0</v>
      </c>
      <c r="W6363" s="9">
        <v>0</v>
      </c>
      <c r="X6363" s="9">
        <v>0</v>
      </c>
      <c r="Y6363" s="9">
        <v>0</v>
      </c>
      <c r="Z6363" s="9">
        <v>0</v>
      </c>
      <c r="AA6363" s="9">
        <v>0</v>
      </c>
      <c r="AB6363" s="9">
        <v>3</v>
      </c>
      <c r="AC6363" s="9">
        <v>0</v>
      </c>
      <c r="AD6363" s="9">
        <v>0</v>
      </c>
      <c r="AE6363" s="9">
        <v>0</v>
      </c>
      <c r="AF6363" s="9">
        <v>0</v>
      </c>
      <c r="AG6363" s="9">
        <v>0</v>
      </c>
      <c r="AH6363" s="9">
        <v>0</v>
      </c>
      <c r="AI6363" s="9">
        <v>0</v>
      </c>
      <c r="AJ6363" s="9">
        <v>0</v>
      </c>
      <c r="AK6363" s="9">
        <v>0</v>
      </c>
      <c r="AL6363" s="9">
        <v>0</v>
      </c>
      <c r="AM6363" s="9">
        <v>0</v>
      </c>
      <c r="AN6363" s="9">
        <v>0</v>
      </c>
      <c r="AO6363" s="9">
        <v>0</v>
      </c>
      <c r="AP6363" s="9">
        <v>4</v>
      </c>
      <c r="AQ6363" s="9">
        <v>0</v>
      </c>
      <c r="AR6363" s="9">
        <v>0</v>
      </c>
      <c r="AS6363" s="9">
        <v>0</v>
      </c>
      <c r="AT6363" s="9">
        <v>0</v>
      </c>
      <c r="AU6363" s="9">
        <v>0</v>
      </c>
      <c r="AV6363" s="9">
        <v>0</v>
      </c>
      <c r="AW6363" s="9">
        <v>0</v>
      </c>
      <c r="AX6363" s="9">
        <v>0</v>
      </c>
      <c r="AY6363" s="9">
        <v>0</v>
      </c>
      <c r="AZ6363" s="9">
        <v>0</v>
      </c>
      <c r="BA6363" s="9">
        <v>0</v>
      </c>
      <c r="BB6363" s="9">
        <v>0</v>
      </c>
      <c r="BC6363" s="9">
        <v>0</v>
      </c>
    </row>
    <row r="6364" spans="2:55" x14ac:dyDescent="0.45">
      <c r="B6364" s="25">
        <v>6357</v>
      </c>
      <c r="D6364" s="9" t="s">
        <v>61</v>
      </c>
      <c r="E6364" s="9">
        <v>0</v>
      </c>
      <c r="F6364" s="9">
        <v>0</v>
      </c>
      <c r="G6364" s="9">
        <v>0</v>
      </c>
      <c r="H6364" s="9">
        <v>20</v>
      </c>
      <c r="I6364" s="9">
        <v>10</v>
      </c>
      <c r="J6364" s="9">
        <v>9</v>
      </c>
      <c r="K6364" s="9">
        <v>0</v>
      </c>
      <c r="L6364" s="9">
        <v>6</v>
      </c>
      <c r="M6364" s="9">
        <v>44</v>
      </c>
      <c r="N6364" s="9">
        <v>30</v>
      </c>
      <c r="O6364" s="9">
        <v>8</v>
      </c>
      <c r="P6364" s="9">
        <v>3</v>
      </c>
      <c r="Q6364" s="9">
        <v>0</v>
      </c>
      <c r="R6364" s="9">
        <v>0</v>
      </c>
      <c r="S6364" s="9">
        <v>25</v>
      </c>
      <c r="T6364" s="9">
        <v>3</v>
      </c>
      <c r="U6364" s="9">
        <v>0</v>
      </c>
      <c r="V6364" s="9">
        <v>0</v>
      </c>
      <c r="W6364" s="9">
        <v>0</v>
      </c>
      <c r="X6364" s="9">
        <v>3</v>
      </c>
      <c r="Y6364" s="9">
        <v>3</v>
      </c>
      <c r="Z6364" s="9">
        <v>0</v>
      </c>
      <c r="AA6364" s="9">
        <v>5</v>
      </c>
      <c r="AB6364" s="9">
        <v>26</v>
      </c>
      <c r="AC6364" s="9">
        <v>3</v>
      </c>
      <c r="AD6364" s="9">
        <v>0</v>
      </c>
      <c r="AE6364" s="9">
        <v>4</v>
      </c>
      <c r="AF6364" s="9">
        <v>0</v>
      </c>
      <c r="AG6364" s="9">
        <v>6</v>
      </c>
      <c r="AH6364" s="9">
        <v>0</v>
      </c>
      <c r="AI6364" s="9">
        <v>5</v>
      </c>
      <c r="AJ6364" s="9">
        <v>4</v>
      </c>
      <c r="AK6364" s="9">
        <v>8</v>
      </c>
      <c r="AL6364" s="9">
        <v>0</v>
      </c>
      <c r="AM6364" s="9">
        <v>5</v>
      </c>
      <c r="AN6364" s="9">
        <v>0</v>
      </c>
      <c r="AO6364" s="9">
        <v>0</v>
      </c>
      <c r="AP6364" s="9">
        <v>4</v>
      </c>
      <c r="AQ6364" s="9">
        <v>0</v>
      </c>
      <c r="AR6364" s="9">
        <v>0</v>
      </c>
      <c r="AS6364" s="9">
        <v>0</v>
      </c>
      <c r="AT6364" s="9">
        <v>0</v>
      </c>
      <c r="AU6364" s="9">
        <v>4</v>
      </c>
      <c r="AV6364" s="9">
        <v>0</v>
      </c>
      <c r="AW6364" s="9">
        <v>0</v>
      </c>
      <c r="AX6364" s="9">
        <v>4</v>
      </c>
      <c r="AY6364" s="9">
        <v>0</v>
      </c>
      <c r="AZ6364" s="9">
        <v>7</v>
      </c>
      <c r="BA6364" s="9">
        <v>0</v>
      </c>
      <c r="BB6364" s="9">
        <v>0</v>
      </c>
      <c r="BC6364" s="9">
        <v>0</v>
      </c>
    </row>
    <row r="6365" spans="2:55" x14ac:dyDescent="0.45">
      <c r="B6365" s="25">
        <v>6358</v>
      </c>
      <c r="D6365" s="9" t="s">
        <v>62</v>
      </c>
      <c r="E6365" s="9">
        <v>4</v>
      </c>
      <c r="F6365" s="9">
        <v>0</v>
      </c>
      <c r="G6365" s="9">
        <v>0</v>
      </c>
      <c r="H6365" s="9">
        <v>35</v>
      </c>
      <c r="I6365" s="9">
        <v>12</v>
      </c>
      <c r="J6365" s="9">
        <v>9</v>
      </c>
      <c r="K6365" s="9">
        <v>0</v>
      </c>
      <c r="L6365" s="9">
        <v>19</v>
      </c>
      <c r="M6365" s="9">
        <v>81</v>
      </c>
      <c r="N6365" s="9">
        <v>15</v>
      </c>
      <c r="O6365" s="9">
        <v>15</v>
      </c>
      <c r="P6365" s="9">
        <v>3</v>
      </c>
      <c r="Q6365" s="9">
        <v>3</v>
      </c>
      <c r="R6365" s="9">
        <v>0</v>
      </c>
      <c r="S6365" s="9">
        <v>79</v>
      </c>
      <c r="T6365" s="9">
        <v>0</v>
      </c>
      <c r="U6365" s="9">
        <v>0</v>
      </c>
      <c r="V6365" s="9">
        <v>0</v>
      </c>
      <c r="W6365" s="9">
        <v>0</v>
      </c>
      <c r="X6365" s="9">
        <v>0</v>
      </c>
      <c r="Y6365" s="9">
        <v>0</v>
      </c>
      <c r="Z6365" s="9">
        <v>0</v>
      </c>
      <c r="AA6365" s="9">
        <v>0</v>
      </c>
      <c r="AB6365" s="9">
        <v>21</v>
      </c>
      <c r="AC6365" s="9">
        <v>9</v>
      </c>
      <c r="AD6365" s="9">
        <v>3</v>
      </c>
      <c r="AE6365" s="9">
        <v>6</v>
      </c>
      <c r="AF6365" s="9">
        <v>0</v>
      </c>
      <c r="AG6365" s="9">
        <v>4</v>
      </c>
      <c r="AH6365" s="9">
        <v>0</v>
      </c>
      <c r="AI6365" s="9">
        <v>11</v>
      </c>
      <c r="AJ6365" s="9">
        <v>15</v>
      </c>
      <c r="AK6365" s="9">
        <v>7</v>
      </c>
      <c r="AL6365" s="9">
        <v>3</v>
      </c>
      <c r="AM6365" s="9">
        <v>10</v>
      </c>
      <c r="AN6365" s="9">
        <v>0</v>
      </c>
      <c r="AO6365" s="9">
        <v>0</v>
      </c>
      <c r="AP6365" s="9">
        <v>22</v>
      </c>
      <c r="AQ6365" s="9">
        <v>5</v>
      </c>
      <c r="AR6365" s="9">
        <v>0</v>
      </c>
      <c r="AS6365" s="9">
        <v>0</v>
      </c>
      <c r="AT6365" s="9">
        <v>0</v>
      </c>
      <c r="AU6365" s="9">
        <v>13</v>
      </c>
      <c r="AV6365" s="9">
        <v>0</v>
      </c>
      <c r="AW6365" s="9">
        <v>0</v>
      </c>
      <c r="AX6365" s="9">
        <v>8</v>
      </c>
      <c r="AY6365" s="9">
        <v>0</v>
      </c>
      <c r="AZ6365" s="9">
        <v>12</v>
      </c>
      <c r="BA6365" s="9">
        <v>6</v>
      </c>
      <c r="BB6365" s="9">
        <v>7</v>
      </c>
      <c r="BC6365" s="9">
        <v>5</v>
      </c>
    </row>
    <row r="6366" spans="2:55" x14ac:dyDescent="0.45">
      <c r="B6366" s="25">
        <v>6359</v>
      </c>
      <c r="D6366" s="9" t="s">
        <v>63</v>
      </c>
      <c r="E6366" s="9">
        <v>6</v>
      </c>
      <c r="F6366" s="9">
        <v>9</v>
      </c>
      <c r="G6366" s="9">
        <v>0</v>
      </c>
      <c r="H6366" s="9">
        <v>166</v>
      </c>
      <c r="I6366" s="9">
        <v>78</v>
      </c>
      <c r="J6366" s="9">
        <v>10</v>
      </c>
      <c r="K6366" s="9">
        <v>9</v>
      </c>
      <c r="L6366" s="9">
        <v>111</v>
      </c>
      <c r="M6366" s="9">
        <v>20</v>
      </c>
      <c r="N6366" s="9">
        <v>15</v>
      </c>
      <c r="O6366" s="9">
        <v>0</v>
      </c>
      <c r="P6366" s="9">
        <v>582</v>
      </c>
      <c r="Q6366" s="9">
        <v>5</v>
      </c>
      <c r="R6366" s="9">
        <v>5</v>
      </c>
      <c r="S6366" s="9">
        <v>154</v>
      </c>
      <c r="T6366" s="9">
        <v>16</v>
      </c>
      <c r="U6366" s="9">
        <v>29</v>
      </c>
      <c r="V6366" s="9">
        <v>29</v>
      </c>
      <c r="W6366" s="9">
        <v>31</v>
      </c>
      <c r="X6366" s="9">
        <v>3</v>
      </c>
      <c r="Y6366" s="9">
        <v>16</v>
      </c>
      <c r="Z6366" s="9">
        <v>0</v>
      </c>
      <c r="AA6366" s="9">
        <v>5</v>
      </c>
      <c r="AB6366" s="9">
        <v>87</v>
      </c>
      <c r="AC6366" s="9">
        <v>12</v>
      </c>
      <c r="AD6366" s="9">
        <v>27</v>
      </c>
      <c r="AE6366" s="9">
        <v>3</v>
      </c>
      <c r="AF6366" s="9">
        <v>4</v>
      </c>
      <c r="AG6366" s="9">
        <v>37</v>
      </c>
      <c r="AH6366" s="9">
        <v>0</v>
      </c>
      <c r="AI6366" s="9">
        <v>30</v>
      </c>
      <c r="AJ6366" s="9">
        <v>39</v>
      </c>
      <c r="AK6366" s="9">
        <v>39</v>
      </c>
      <c r="AL6366" s="9">
        <v>31</v>
      </c>
      <c r="AM6366" s="9">
        <v>42</v>
      </c>
      <c r="AN6366" s="9">
        <v>0</v>
      </c>
      <c r="AO6366" s="9">
        <v>15</v>
      </c>
      <c r="AP6366" s="9">
        <v>112</v>
      </c>
      <c r="AQ6366" s="9">
        <v>14</v>
      </c>
      <c r="AR6366" s="9">
        <v>0</v>
      </c>
      <c r="AS6366" s="9">
        <v>11</v>
      </c>
      <c r="AT6366" s="9">
        <v>10</v>
      </c>
      <c r="AU6366" s="9">
        <v>154</v>
      </c>
      <c r="AV6366" s="9">
        <v>34</v>
      </c>
      <c r="AW6366" s="9">
        <v>0</v>
      </c>
      <c r="AX6366" s="9">
        <v>62</v>
      </c>
      <c r="AY6366" s="9">
        <v>5</v>
      </c>
      <c r="AZ6366" s="9">
        <v>44</v>
      </c>
      <c r="BA6366" s="9">
        <v>9</v>
      </c>
      <c r="BB6366" s="9">
        <v>24</v>
      </c>
      <c r="BC6366" s="9">
        <v>27</v>
      </c>
    </row>
    <row r="6367" spans="2:55" x14ac:dyDescent="0.45">
      <c r="B6367" s="25">
        <v>6360</v>
      </c>
      <c r="D6367" s="9" t="s">
        <v>64</v>
      </c>
      <c r="E6367" s="9">
        <v>5</v>
      </c>
      <c r="F6367" s="9">
        <v>4</v>
      </c>
      <c r="G6367" s="9">
        <v>0</v>
      </c>
      <c r="H6367" s="9">
        <v>90</v>
      </c>
      <c r="I6367" s="9">
        <v>23</v>
      </c>
      <c r="J6367" s="9">
        <v>5</v>
      </c>
      <c r="K6367" s="9">
        <v>0</v>
      </c>
      <c r="L6367" s="9">
        <v>52</v>
      </c>
      <c r="M6367" s="9">
        <v>11</v>
      </c>
      <c r="N6367" s="9">
        <v>24</v>
      </c>
      <c r="O6367" s="9">
        <v>3</v>
      </c>
      <c r="P6367" s="9">
        <v>379</v>
      </c>
      <c r="Q6367" s="9">
        <v>0</v>
      </c>
      <c r="R6367" s="9">
        <v>0</v>
      </c>
      <c r="S6367" s="9">
        <v>57</v>
      </c>
      <c r="T6367" s="9">
        <v>4</v>
      </c>
      <c r="U6367" s="9">
        <v>4</v>
      </c>
      <c r="V6367" s="9">
        <v>9</v>
      </c>
      <c r="W6367" s="9">
        <v>4</v>
      </c>
      <c r="X6367" s="9">
        <v>0</v>
      </c>
      <c r="Y6367" s="9">
        <v>8</v>
      </c>
      <c r="Z6367" s="9">
        <v>0</v>
      </c>
      <c r="AA6367" s="9">
        <v>0</v>
      </c>
      <c r="AB6367" s="9">
        <v>49</v>
      </c>
      <c r="AC6367" s="9">
        <v>0</v>
      </c>
      <c r="AD6367" s="9">
        <v>13</v>
      </c>
      <c r="AE6367" s="9">
        <v>8</v>
      </c>
      <c r="AF6367" s="9">
        <v>0</v>
      </c>
      <c r="AG6367" s="9">
        <v>13</v>
      </c>
      <c r="AH6367" s="9">
        <v>0</v>
      </c>
      <c r="AI6367" s="9">
        <v>9</v>
      </c>
      <c r="AJ6367" s="9">
        <v>9</v>
      </c>
      <c r="AK6367" s="9">
        <v>19</v>
      </c>
      <c r="AL6367" s="9">
        <v>4</v>
      </c>
      <c r="AM6367" s="9">
        <v>17</v>
      </c>
      <c r="AN6367" s="9">
        <v>0</v>
      </c>
      <c r="AO6367" s="9">
        <v>0</v>
      </c>
      <c r="AP6367" s="9">
        <v>21</v>
      </c>
      <c r="AQ6367" s="9">
        <v>8</v>
      </c>
      <c r="AR6367" s="9">
        <v>0</v>
      </c>
      <c r="AS6367" s="9">
        <v>11</v>
      </c>
      <c r="AT6367" s="9">
        <v>4</v>
      </c>
      <c r="AU6367" s="9">
        <v>45</v>
      </c>
      <c r="AV6367" s="9">
        <v>8</v>
      </c>
      <c r="AW6367" s="9">
        <v>0</v>
      </c>
      <c r="AX6367" s="9">
        <v>19</v>
      </c>
      <c r="AY6367" s="9">
        <v>8</v>
      </c>
      <c r="AZ6367" s="9">
        <v>21</v>
      </c>
      <c r="BA6367" s="9">
        <v>4</v>
      </c>
      <c r="BB6367" s="9">
        <v>6</v>
      </c>
      <c r="BC6367" s="9">
        <v>9</v>
      </c>
    </row>
    <row r="6368" spans="2:55" x14ac:dyDescent="0.45">
      <c r="B6368" s="25">
        <v>6361</v>
      </c>
      <c r="D6368" s="9" t="s">
        <v>65</v>
      </c>
      <c r="E6368" s="9">
        <v>3</v>
      </c>
      <c r="F6368" s="9">
        <v>5</v>
      </c>
      <c r="G6368" s="9">
        <v>0</v>
      </c>
      <c r="H6368" s="9">
        <v>22</v>
      </c>
      <c r="I6368" s="9">
        <v>11</v>
      </c>
      <c r="J6368" s="9">
        <v>0</v>
      </c>
      <c r="K6368" s="9">
        <v>0</v>
      </c>
      <c r="L6368" s="9">
        <v>24</v>
      </c>
      <c r="M6368" s="9">
        <v>5</v>
      </c>
      <c r="N6368" s="9">
        <v>6</v>
      </c>
      <c r="O6368" s="9">
        <v>3</v>
      </c>
      <c r="P6368" s="9">
        <v>53</v>
      </c>
      <c r="Q6368" s="9">
        <v>0</v>
      </c>
      <c r="R6368" s="9">
        <v>0</v>
      </c>
      <c r="S6368" s="9">
        <v>4</v>
      </c>
      <c r="T6368" s="9">
        <v>0</v>
      </c>
      <c r="U6368" s="9">
        <v>0</v>
      </c>
      <c r="V6368" s="9">
        <v>5</v>
      </c>
      <c r="W6368" s="9">
        <v>0</v>
      </c>
      <c r="X6368" s="9">
        <v>0</v>
      </c>
      <c r="Y6368" s="9">
        <v>0</v>
      </c>
      <c r="Z6368" s="9">
        <v>0</v>
      </c>
      <c r="AA6368" s="9">
        <v>0</v>
      </c>
      <c r="AB6368" s="9">
        <v>9</v>
      </c>
      <c r="AC6368" s="9">
        <v>0</v>
      </c>
      <c r="AD6368" s="9">
        <v>3</v>
      </c>
      <c r="AE6368" s="9">
        <v>0</v>
      </c>
      <c r="AF6368" s="9">
        <v>0</v>
      </c>
      <c r="AG6368" s="9">
        <v>10</v>
      </c>
      <c r="AH6368" s="9">
        <v>0</v>
      </c>
      <c r="AI6368" s="9">
        <v>10</v>
      </c>
      <c r="AJ6368" s="9">
        <v>14</v>
      </c>
      <c r="AK6368" s="9">
        <v>4</v>
      </c>
      <c r="AL6368" s="9">
        <v>4</v>
      </c>
      <c r="AM6368" s="9">
        <v>15</v>
      </c>
      <c r="AN6368" s="9">
        <v>0</v>
      </c>
      <c r="AO6368" s="9">
        <v>3</v>
      </c>
      <c r="AP6368" s="9">
        <v>15</v>
      </c>
      <c r="AQ6368" s="9">
        <v>3</v>
      </c>
      <c r="AR6368" s="9">
        <v>0</v>
      </c>
      <c r="AS6368" s="9">
        <v>0</v>
      </c>
      <c r="AT6368" s="9">
        <v>0</v>
      </c>
      <c r="AU6368" s="9">
        <v>8</v>
      </c>
      <c r="AV6368" s="9">
        <v>0</v>
      </c>
      <c r="AW6368" s="9">
        <v>0</v>
      </c>
      <c r="AX6368" s="9">
        <v>0</v>
      </c>
      <c r="AY6368" s="9">
        <v>0</v>
      </c>
      <c r="AZ6368" s="9">
        <v>4</v>
      </c>
      <c r="BA6368" s="9">
        <v>0</v>
      </c>
      <c r="BB6368" s="9">
        <v>0</v>
      </c>
      <c r="BC6368" s="9">
        <v>0</v>
      </c>
    </row>
    <row r="6369" spans="2:55" x14ac:dyDescent="0.45">
      <c r="B6369" s="25">
        <v>6362</v>
      </c>
      <c r="D6369" s="9" t="s">
        <v>66</v>
      </c>
      <c r="E6369" s="9">
        <v>0</v>
      </c>
      <c r="F6369" s="9">
        <v>0</v>
      </c>
      <c r="G6369" s="9">
        <v>0</v>
      </c>
      <c r="H6369" s="9">
        <v>0</v>
      </c>
      <c r="I6369" s="9">
        <v>3</v>
      </c>
      <c r="J6369" s="9">
        <v>0</v>
      </c>
      <c r="K6369" s="9">
        <v>0</v>
      </c>
      <c r="L6369" s="9">
        <v>0</v>
      </c>
      <c r="M6369" s="9">
        <v>0</v>
      </c>
      <c r="N6369" s="9">
        <v>0</v>
      </c>
      <c r="O6369" s="9">
        <v>0</v>
      </c>
      <c r="P6369" s="9">
        <v>16</v>
      </c>
      <c r="Q6369" s="9">
        <v>0</v>
      </c>
      <c r="R6369" s="9">
        <v>0</v>
      </c>
      <c r="S6369" s="9">
        <v>0</v>
      </c>
      <c r="T6369" s="9">
        <v>0</v>
      </c>
      <c r="U6369" s="9">
        <v>0</v>
      </c>
      <c r="V6369" s="9">
        <v>0</v>
      </c>
      <c r="W6369" s="9">
        <v>0</v>
      </c>
      <c r="X6369" s="9">
        <v>0</v>
      </c>
      <c r="Y6369" s="9">
        <v>0</v>
      </c>
      <c r="Z6369" s="9">
        <v>0</v>
      </c>
      <c r="AA6369" s="9">
        <v>0</v>
      </c>
      <c r="AB6369" s="9">
        <v>8</v>
      </c>
      <c r="AC6369" s="9">
        <v>0</v>
      </c>
      <c r="AD6369" s="9">
        <v>0</v>
      </c>
      <c r="AE6369" s="9">
        <v>0</v>
      </c>
      <c r="AF6369" s="9">
        <v>0</v>
      </c>
      <c r="AG6369" s="9">
        <v>0</v>
      </c>
      <c r="AH6369" s="9">
        <v>0</v>
      </c>
      <c r="AI6369" s="9">
        <v>0</v>
      </c>
      <c r="AJ6369" s="9">
        <v>0</v>
      </c>
      <c r="AK6369" s="9">
        <v>0</v>
      </c>
      <c r="AL6369" s="9">
        <v>0</v>
      </c>
      <c r="AM6369" s="9">
        <v>0</v>
      </c>
      <c r="AN6369" s="9">
        <v>0</v>
      </c>
      <c r="AO6369" s="9">
        <v>0</v>
      </c>
      <c r="AP6369" s="9">
        <v>0</v>
      </c>
      <c r="AQ6369" s="9">
        <v>0</v>
      </c>
      <c r="AR6369" s="9">
        <v>0</v>
      </c>
      <c r="AS6369" s="9">
        <v>0</v>
      </c>
      <c r="AT6369" s="9">
        <v>0</v>
      </c>
      <c r="AU6369" s="9">
        <v>4</v>
      </c>
      <c r="AV6369" s="9">
        <v>0</v>
      </c>
      <c r="AW6369" s="9">
        <v>0</v>
      </c>
      <c r="AX6369" s="9">
        <v>0</v>
      </c>
      <c r="AY6369" s="9">
        <v>0</v>
      </c>
      <c r="AZ6369" s="9">
        <v>5</v>
      </c>
      <c r="BA6369" s="9">
        <v>0</v>
      </c>
      <c r="BB6369" s="9">
        <v>0</v>
      </c>
      <c r="BC6369" s="9">
        <v>0</v>
      </c>
    </row>
    <row r="6370" spans="2:55" x14ac:dyDescent="0.45">
      <c r="B6370" s="25">
        <v>6363</v>
      </c>
      <c r="D6370" s="9" t="s">
        <v>67</v>
      </c>
      <c r="E6370" s="9">
        <v>4</v>
      </c>
      <c r="F6370" s="9">
        <v>9</v>
      </c>
      <c r="G6370" s="9">
        <v>0</v>
      </c>
      <c r="H6370" s="9">
        <v>127</v>
      </c>
      <c r="I6370" s="9">
        <v>29</v>
      </c>
      <c r="J6370" s="9">
        <v>17</v>
      </c>
      <c r="K6370" s="9">
        <v>0</v>
      </c>
      <c r="L6370" s="9">
        <v>56</v>
      </c>
      <c r="M6370" s="9">
        <v>235</v>
      </c>
      <c r="N6370" s="9">
        <v>20</v>
      </c>
      <c r="O6370" s="9">
        <v>0</v>
      </c>
      <c r="P6370" s="9">
        <v>101</v>
      </c>
      <c r="Q6370" s="9">
        <v>0</v>
      </c>
      <c r="R6370" s="9">
        <v>6</v>
      </c>
      <c r="S6370" s="9">
        <v>53</v>
      </c>
      <c r="T6370" s="9">
        <v>117</v>
      </c>
      <c r="U6370" s="9">
        <v>16</v>
      </c>
      <c r="V6370" s="9">
        <v>19</v>
      </c>
      <c r="W6370" s="9">
        <v>12</v>
      </c>
      <c r="X6370" s="9">
        <v>4</v>
      </c>
      <c r="Y6370" s="9">
        <v>8</v>
      </c>
      <c r="Z6370" s="9">
        <v>0</v>
      </c>
      <c r="AA6370" s="9">
        <v>0</v>
      </c>
      <c r="AB6370" s="9">
        <v>35</v>
      </c>
      <c r="AC6370" s="9">
        <v>3</v>
      </c>
      <c r="AD6370" s="9">
        <v>20</v>
      </c>
      <c r="AE6370" s="9">
        <v>0</v>
      </c>
      <c r="AF6370" s="9">
        <v>0</v>
      </c>
      <c r="AG6370" s="9">
        <v>36</v>
      </c>
      <c r="AH6370" s="9">
        <v>0</v>
      </c>
      <c r="AI6370" s="9">
        <v>10</v>
      </c>
      <c r="AJ6370" s="9">
        <v>12</v>
      </c>
      <c r="AK6370" s="9">
        <v>12</v>
      </c>
      <c r="AL6370" s="9">
        <v>10</v>
      </c>
      <c r="AM6370" s="9">
        <v>21</v>
      </c>
      <c r="AN6370" s="9">
        <v>0</v>
      </c>
      <c r="AO6370" s="9">
        <v>11</v>
      </c>
      <c r="AP6370" s="9">
        <v>41</v>
      </c>
      <c r="AQ6370" s="9">
        <v>7</v>
      </c>
      <c r="AR6370" s="9">
        <v>0</v>
      </c>
      <c r="AS6370" s="9">
        <v>23</v>
      </c>
      <c r="AT6370" s="9">
        <v>3</v>
      </c>
      <c r="AU6370" s="9">
        <v>75</v>
      </c>
      <c r="AV6370" s="9">
        <v>13</v>
      </c>
      <c r="AW6370" s="9">
        <v>3</v>
      </c>
      <c r="AX6370" s="9">
        <v>13</v>
      </c>
      <c r="AY6370" s="9">
        <v>11</v>
      </c>
      <c r="AZ6370" s="9">
        <v>23</v>
      </c>
      <c r="BA6370" s="9">
        <v>9</v>
      </c>
      <c r="BB6370" s="9">
        <v>10</v>
      </c>
      <c r="BC6370" s="9">
        <v>17</v>
      </c>
    </row>
    <row r="6371" spans="2:55" x14ac:dyDescent="0.45">
      <c r="B6371" s="25">
        <v>6364</v>
      </c>
      <c r="D6371" s="9" t="s">
        <v>68</v>
      </c>
      <c r="E6371" s="9">
        <v>0</v>
      </c>
      <c r="F6371" s="9">
        <v>3</v>
      </c>
      <c r="G6371" s="9">
        <v>0</v>
      </c>
      <c r="H6371" s="9">
        <v>18</v>
      </c>
      <c r="I6371" s="9">
        <v>12</v>
      </c>
      <c r="J6371" s="9">
        <v>0</v>
      </c>
      <c r="K6371" s="9">
        <v>0</v>
      </c>
      <c r="L6371" s="9">
        <v>0</v>
      </c>
      <c r="M6371" s="9">
        <v>14</v>
      </c>
      <c r="N6371" s="9">
        <v>4</v>
      </c>
      <c r="O6371" s="9">
        <v>0</v>
      </c>
      <c r="P6371" s="9">
        <v>0</v>
      </c>
      <c r="Q6371" s="9">
        <v>0</v>
      </c>
      <c r="R6371" s="9">
        <v>3</v>
      </c>
      <c r="S6371" s="9">
        <v>6</v>
      </c>
      <c r="T6371" s="9">
        <v>15</v>
      </c>
      <c r="U6371" s="9">
        <v>6</v>
      </c>
      <c r="V6371" s="9">
        <v>6</v>
      </c>
      <c r="W6371" s="9">
        <v>0</v>
      </c>
      <c r="X6371" s="9">
        <v>0</v>
      </c>
      <c r="Y6371" s="9">
        <v>73</v>
      </c>
      <c r="Z6371" s="9">
        <v>0</v>
      </c>
      <c r="AA6371" s="9">
        <v>0</v>
      </c>
      <c r="AB6371" s="9">
        <v>9</v>
      </c>
      <c r="AC6371" s="9">
        <v>0</v>
      </c>
      <c r="AD6371" s="9">
        <v>0</v>
      </c>
      <c r="AE6371" s="9">
        <v>0</v>
      </c>
      <c r="AF6371" s="9">
        <v>0</v>
      </c>
      <c r="AG6371" s="9">
        <v>3</v>
      </c>
      <c r="AH6371" s="9">
        <v>0</v>
      </c>
      <c r="AI6371" s="9">
        <v>0</v>
      </c>
      <c r="AJ6371" s="9">
        <v>3</v>
      </c>
      <c r="AK6371" s="9">
        <v>0</v>
      </c>
      <c r="AL6371" s="9">
        <v>0</v>
      </c>
      <c r="AM6371" s="9">
        <v>3</v>
      </c>
      <c r="AN6371" s="9">
        <v>0</v>
      </c>
      <c r="AO6371" s="9">
        <v>3</v>
      </c>
      <c r="AP6371" s="9">
        <v>6</v>
      </c>
      <c r="AQ6371" s="9">
        <v>0</v>
      </c>
      <c r="AR6371" s="9">
        <v>0</v>
      </c>
      <c r="AS6371" s="9">
        <v>19</v>
      </c>
      <c r="AT6371" s="9">
        <v>0</v>
      </c>
      <c r="AU6371" s="9">
        <v>14</v>
      </c>
      <c r="AV6371" s="9">
        <v>9</v>
      </c>
      <c r="AW6371" s="9">
        <v>4</v>
      </c>
      <c r="AX6371" s="9">
        <v>4</v>
      </c>
      <c r="AY6371" s="9">
        <v>4</v>
      </c>
      <c r="AZ6371" s="9">
        <v>8</v>
      </c>
      <c r="BA6371" s="9">
        <v>0</v>
      </c>
      <c r="BB6371" s="9">
        <v>0</v>
      </c>
      <c r="BC6371" s="9">
        <v>12</v>
      </c>
    </row>
    <row r="6372" spans="2:55" x14ac:dyDescent="0.45">
      <c r="B6372" s="25">
        <v>6365</v>
      </c>
      <c r="D6372" s="9" t="s">
        <v>69</v>
      </c>
      <c r="E6372" s="9">
        <v>0</v>
      </c>
      <c r="F6372" s="9">
        <v>0</v>
      </c>
      <c r="G6372" s="9">
        <v>0</v>
      </c>
      <c r="H6372" s="9">
        <v>28</v>
      </c>
      <c r="I6372" s="9">
        <v>5</v>
      </c>
      <c r="J6372" s="9">
        <v>3</v>
      </c>
      <c r="K6372" s="9">
        <v>0</v>
      </c>
      <c r="L6372" s="9">
        <v>5</v>
      </c>
      <c r="M6372" s="9">
        <v>19</v>
      </c>
      <c r="N6372" s="9">
        <v>4</v>
      </c>
      <c r="O6372" s="9">
        <v>0</v>
      </c>
      <c r="P6372" s="9">
        <v>4</v>
      </c>
      <c r="Q6372" s="9">
        <v>0</v>
      </c>
      <c r="R6372" s="9">
        <v>0</v>
      </c>
      <c r="S6372" s="9">
        <v>8</v>
      </c>
      <c r="T6372" s="9">
        <v>3</v>
      </c>
      <c r="U6372" s="9">
        <v>0</v>
      </c>
      <c r="V6372" s="9">
        <v>0</v>
      </c>
      <c r="W6372" s="9">
        <v>10</v>
      </c>
      <c r="X6372" s="9">
        <v>0</v>
      </c>
      <c r="Y6372" s="9">
        <v>4</v>
      </c>
      <c r="Z6372" s="9">
        <v>0</v>
      </c>
      <c r="AA6372" s="9">
        <v>0</v>
      </c>
      <c r="AB6372" s="9">
        <v>3</v>
      </c>
      <c r="AC6372" s="9">
        <v>0</v>
      </c>
      <c r="AD6372" s="9">
        <v>0</v>
      </c>
      <c r="AE6372" s="9">
        <v>0</v>
      </c>
      <c r="AF6372" s="9">
        <v>0</v>
      </c>
      <c r="AG6372" s="9">
        <v>3</v>
      </c>
      <c r="AH6372" s="9">
        <v>0</v>
      </c>
      <c r="AI6372" s="9">
        <v>0</v>
      </c>
      <c r="AJ6372" s="9">
        <v>0</v>
      </c>
      <c r="AK6372" s="9">
        <v>4</v>
      </c>
      <c r="AL6372" s="9">
        <v>0</v>
      </c>
      <c r="AM6372" s="9">
        <v>3</v>
      </c>
      <c r="AN6372" s="9">
        <v>0</v>
      </c>
      <c r="AO6372" s="9">
        <v>3</v>
      </c>
      <c r="AP6372" s="9">
        <v>5</v>
      </c>
      <c r="AQ6372" s="9">
        <v>0</v>
      </c>
      <c r="AR6372" s="9">
        <v>0</v>
      </c>
      <c r="AS6372" s="9">
        <v>6</v>
      </c>
      <c r="AT6372" s="9">
        <v>0</v>
      </c>
      <c r="AU6372" s="9">
        <v>8</v>
      </c>
      <c r="AV6372" s="9">
        <v>0</v>
      </c>
      <c r="AW6372" s="9">
        <v>0</v>
      </c>
      <c r="AX6372" s="9">
        <v>0</v>
      </c>
      <c r="AY6372" s="9">
        <v>0</v>
      </c>
      <c r="AZ6372" s="9">
        <v>11</v>
      </c>
      <c r="BA6372" s="9">
        <v>0</v>
      </c>
      <c r="BB6372" s="9">
        <v>3</v>
      </c>
      <c r="BC6372" s="9">
        <v>0</v>
      </c>
    </row>
    <row r="6373" spans="2:55" x14ac:dyDescent="0.45">
      <c r="B6373" s="25">
        <v>6366</v>
      </c>
      <c r="D6373" s="9" t="s">
        <v>70</v>
      </c>
      <c r="E6373" s="9">
        <v>5</v>
      </c>
      <c r="F6373" s="9">
        <v>0</v>
      </c>
      <c r="G6373" s="9">
        <v>0</v>
      </c>
      <c r="H6373" s="9">
        <v>5</v>
      </c>
      <c r="I6373" s="9">
        <v>12</v>
      </c>
      <c r="J6373" s="9">
        <v>0</v>
      </c>
      <c r="K6373" s="9">
        <v>0</v>
      </c>
      <c r="L6373" s="9">
        <v>0</v>
      </c>
      <c r="M6373" s="9">
        <v>3</v>
      </c>
      <c r="N6373" s="9">
        <v>4</v>
      </c>
      <c r="O6373" s="9">
        <v>0</v>
      </c>
      <c r="P6373" s="9">
        <v>0</v>
      </c>
      <c r="Q6373" s="9">
        <v>0</v>
      </c>
      <c r="R6373" s="9">
        <v>5</v>
      </c>
      <c r="S6373" s="9">
        <v>3</v>
      </c>
      <c r="T6373" s="9">
        <v>258</v>
      </c>
      <c r="U6373" s="9">
        <v>8</v>
      </c>
      <c r="V6373" s="9">
        <v>3</v>
      </c>
      <c r="W6373" s="9">
        <v>0</v>
      </c>
      <c r="X6373" s="9">
        <v>0</v>
      </c>
      <c r="Y6373" s="9">
        <v>5</v>
      </c>
      <c r="Z6373" s="9">
        <v>0</v>
      </c>
      <c r="AA6373" s="9">
        <v>0</v>
      </c>
      <c r="AB6373" s="9">
        <v>3</v>
      </c>
      <c r="AC6373" s="9">
        <v>0</v>
      </c>
      <c r="AD6373" s="9">
        <v>11</v>
      </c>
      <c r="AE6373" s="9">
        <v>0</v>
      </c>
      <c r="AF6373" s="9">
        <v>0</v>
      </c>
      <c r="AG6373" s="9">
        <v>3</v>
      </c>
      <c r="AH6373" s="9">
        <v>0</v>
      </c>
      <c r="AI6373" s="9">
        <v>8</v>
      </c>
      <c r="AJ6373" s="9">
        <v>6</v>
      </c>
      <c r="AK6373" s="9">
        <v>0</v>
      </c>
      <c r="AL6373" s="9">
        <v>5</v>
      </c>
      <c r="AM6373" s="9">
        <v>10</v>
      </c>
      <c r="AN6373" s="9">
        <v>0</v>
      </c>
      <c r="AO6373" s="9">
        <v>4</v>
      </c>
      <c r="AP6373" s="9">
        <v>8</v>
      </c>
      <c r="AQ6373" s="9">
        <v>0</v>
      </c>
      <c r="AR6373" s="9">
        <v>0</v>
      </c>
      <c r="AS6373" s="9">
        <v>15</v>
      </c>
      <c r="AT6373" s="9">
        <v>13</v>
      </c>
      <c r="AU6373" s="9">
        <v>120</v>
      </c>
      <c r="AV6373" s="9">
        <v>16</v>
      </c>
      <c r="AW6373" s="9">
        <v>0</v>
      </c>
      <c r="AX6373" s="9">
        <v>23</v>
      </c>
      <c r="AY6373" s="9">
        <v>12</v>
      </c>
      <c r="AZ6373" s="9">
        <v>7</v>
      </c>
      <c r="BA6373" s="9">
        <v>0</v>
      </c>
      <c r="BB6373" s="9">
        <v>3</v>
      </c>
      <c r="BC6373" s="9">
        <v>9</v>
      </c>
    </row>
    <row r="6374" spans="2:55" x14ac:dyDescent="0.45">
      <c r="B6374" s="25">
        <v>6367</v>
      </c>
      <c r="D6374" s="9" t="s">
        <v>71</v>
      </c>
      <c r="E6374" s="9">
        <v>5</v>
      </c>
      <c r="F6374" s="9">
        <v>0</v>
      </c>
      <c r="G6374" s="9">
        <v>0</v>
      </c>
      <c r="H6374" s="9">
        <v>70</v>
      </c>
      <c r="I6374" s="9">
        <v>24</v>
      </c>
      <c r="J6374" s="9">
        <v>3</v>
      </c>
      <c r="K6374" s="9">
        <v>0</v>
      </c>
      <c r="L6374" s="9">
        <v>20</v>
      </c>
      <c r="M6374" s="9">
        <v>87</v>
      </c>
      <c r="N6374" s="9">
        <v>4</v>
      </c>
      <c r="O6374" s="9">
        <v>0</v>
      </c>
      <c r="P6374" s="9">
        <v>14</v>
      </c>
      <c r="Q6374" s="9">
        <v>0</v>
      </c>
      <c r="R6374" s="9">
        <v>7</v>
      </c>
      <c r="S6374" s="9">
        <v>27</v>
      </c>
      <c r="T6374" s="9">
        <v>169</v>
      </c>
      <c r="U6374" s="9">
        <v>10</v>
      </c>
      <c r="V6374" s="9">
        <v>6</v>
      </c>
      <c r="W6374" s="9">
        <v>3</v>
      </c>
      <c r="X6374" s="9">
        <v>0</v>
      </c>
      <c r="Y6374" s="9">
        <v>12</v>
      </c>
      <c r="Z6374" s="9">
        <v>0</v>
      </c>
      <c r="AA6374" s="9">
        <v>0</v>
      </c>
      <c r="AB6374" s="9">
        <v>9</v>
      </c>
      <c r="AC6374" s="9">
        <v>0</v>
      </c>
      <c r="AD6374" s="9">
        <v>3</v>
      </c>
      <c r="AE6374" s="9">
        <v>0</v>
      </c>
      <c r="AF6374" s="9">
        <v>0</v>
      </c>
      <c r="AG6374" s="9">
        <v>14</v>
      </c>
      <c r="AH6374" s="9">
        <v>0</v>
      </c>
      <c r="AI6374" s="9">
        <v>3</v>
      </c>
      <c r="AJ6374" s="9">
        <v>0</v>
      </c>
      <c r="AK6374" s="9">
        <v>6</v>
      </c>
      <c r="AL6374" s="9">
        <v>3</v>
      </c>
      <c r="AM6374" s="9">
        <v>20</v>
      </c>
      <c r="AN6374" s="9">
        <v>0</v>
      </c>
      <c r="AO6374" s="9">
        <v>4</v>
      </c>
      <c r="AP6374" s="9">
        <v>15</v>
      </c>
      <c r="AQ6374" s="9">
        <v>0</v>
      </c>
      <c r="AR6374" s="9">
        <v>0</v>
      </c>
      <c r="AS6374" s="9">
        <v>42</v>
      </c>
      <c r="AT6374" s="9">
        <v>8</v>
      </c>
      <c r="AU6374" s="9">
        <v>54</v>
      </c>
      <c r="AV6374" s="9">
        <v>18</v>
      </c>
      <c r="AW6374" s="9">
        <v>0</v>
      </c>
      <c r="AX6374" s="9">
        <v>12</v>
      </c>
      <c r="AY6374" s="9">
        <v>12</v>
      </c>
      <c r="AZ6374" s="9">
        <v>43</v>
      </c>
      <c r="BA6374" s="9">
        <v>0</v>
      </c>
      <c r="BB6374" s="9">
        <v>4</v>
      </c>
      <c r="BC6374" s="9">
        <v>17</v>
      </c>
    </row>
    <row r="6375" spans="2:55" x14ac:dyDescent="0.45">
      <c r="B6375" s="25">
        <v>6368</v>
      </c>
      <c r="D6375" s="9" t="s">
        <v>72</v>
      </c>
      <c r="E6375" s="9">
        <v>0</v>
      </c>
      <c r="F6375" s="9">
        <v>0</v>
      </c>
      <c r="G6375" s="9">
        <v>0</v>
      </c>
      <c r="H6375" s="9">
        <v>50</v>
      </c>
      <c r="I6375" s="9">
        <v>8</v>
      </c>
      <c r="J6375" s="9">
        <v>0</v>
      </c>
      <c r="K6375" s="9">
        <v>0</v>
      </c>
      <c r="L6375" s="9">
        <v>4</v>
      </c>
      <c r="M6375" s="9">
        <v>136</v>
      </c>
      <c r="N6375" s="9">
        <v>9</v>
      </c>
      <c r="O6375" s="9">
        <v>0</v>
      </c>
      <c r="P6375" s="9">
        <v>3</v>
      </c>
      <c r="Q6375" s="9">
        <v>7</v>
      </c>
      <c r="R6375" s="9">
        <v>0</v>
      </c>
      <c r="S6375" s="9">
        <v>32</v>
      </c>
      <c r="T6375" s="9">
        <v>0</v>
      </c>
      <c r="U6375" s="9">
        <v>8</v>
      </c>
      <c r="V6375" s="9">
        <v>4</v>
      </c>
      <c r="W6375" s="9">
        <v>5</v>
      </c>
      <c r="X6375" s="9">
        <v>4</v>
      </c>
      <c r="Y6375" s="9">
        <v>0</v>
      </c>
      <c r="Z6375" s="9">
        <v>0</v>
      </c>
      <c r="AA6375" s="9">
        <v>0</v>
      </c>
      <c r="AB6375" s="9">
        <v>8</v>
      </c>
      <c r="AC6375" s="9">
        <v>3</v>
      </c>
      <c r="AD6375" s="9">
        <v>4</v>
      </c>
      <c r="AE6375" s="9">
        <v>0</v>
      </c>
      <c r="AF6375" s="9">
        <v>0</v>
      </c>
      <c r="AG6375" s="9">
        <v>13</v>
      </c>
      <c r="AH6375" s="9">
        <v>0</v>
      </c>
      <c r="AI6375" s="9">
        <v>0</v>
      </c>
      <c r="AJ6375" s="9">
        <v>0</v>
      </c>
      <c r="AK6375" s="9">
        <v>15</v>
      </c>
      <c r="AL6375" s="9">
        <v>3</v>
      </c>
      <c r="AM6375" s="9">
        <v>12</v>
      </c>
      <c r="AN6375" s="9">
        <v>0</v>
      </c>
      <c r="AO6375" s="9">
        <v>0</v>
      </c>
      <c r="AP6375" s="9">
        <v>10</v>
      </c>
      <c r="AQ6375" s="9">
        <v>6</v>
      </c>
      <c r="AR6375" s="9">
        <v>0</v>
      </c>
      <c r="AS6375" s="9">
        <v>3</v>
      </c>
      <c r="AT6375" s="9">
        <v>3</v>
      </c>
      <c r="AU6375" s="9">
        <v>16</v>
      </c>
      <c r="AV6375" s="9">
        <v>8</v>
      </c>
      <c r="AW6375" s="9">
        <v>0</v>
      </c>
      <c r="AX6375" s="9">
        <v>6</v>
      </c>
      <c r="AY6375" s="9">
        <v>7</v>
      </c>
      <c r="AZ6375" s="9">
        <v>6</v>
      </c>
      <c r="BA6375" s="9">
        <v>0</v>
      </c>
      <c r="BB6375" s="9">
        <v>3</v>
      </c>
      <c r="BC6375" s="9">
        <v>0</v>
      </c>
    </row>
    <row r="6376" spans="2:55" x14ac:dyDescent="0.45">
      <c r="B6376" s="25">
        <v>6369</v>
      </c>
      <c r="D6376" s="9" t="s">
        <v>73</v>
      </c>
      <c r="E6376" s="9">
        <v>0</v>
      </c>
      <c r="F6376" s="9">
        <v>0</v>
      </c>
      <c r="G6376" s="9">
        <v>0</v>
      </c>
      <c r="H6376" s="9">
        <v>4</v>
      </c>
      <c r="I6376" s="9">
        <v>4</v>
      </c>
      <c r="J6376" s="9">
        <v>0</v>
      </c>
      <c r="K6376" s="9">
        <v>0</v>
      </c>
      <c r="L6376" s="9">
        <v>0</v>
      </c>
      <c r="M6376" s="9">
        <v>16</v>
      </c>
      <c r="N6376" s="9">
        <v>0</v>
      </c>
      <c r="O6376" s="9">
        <v>0</v>
      </c>
      <c r="P6376" s="9">
        <v>0</v>
      </c>
      <c r="Q6376" s="9">
        <v>0</v>
      </c>
      <c r="R6376" s="9">
        <v>0</v>
      </c>
      <c r="S6376" s="9">
        <v>0</v>
      </c>
      <c r="T6376" s="9">
        <v>0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  <c r="AC6376" s="9">
        <v>0</v>
      </c>
      <c r="AD6376" s="9">
        <v>0</v>
      </c>
      <c r="AE6376" s="9">
        <v>0</v>
      </c>
      <c r="AF6376" s="9">
        <v>0</v>
      </c>
      <c r="AG6376" s="9">
        <v>0</v>
      </c>
      <c r="AH6376" s="9">
        <v>0</v>
      </c>
      <c r="AI6376" s="9">
        <v>0</v>
      </c>
      <c r="AJ6376" s="9">
        <v>0</v>
      </c>
      <c r="AK6376" s="9">
        <v>0</v>
      </c>
      <c r="AL6376" s="9">
        <v>0</v>
      </c>
      <c r="AM6376" s="9">
        <v>0</v>
      </c>
      <c r="AN6376" s="9">
        <v>0</v>
      </c>
      <c r="AO6376" s="9">
        <v>0</v>
      </c>
      <c r="AP6376" s="9">
        <v>0</v>
      </c>
      <c r="AQ6376" s="9">
        <v>0</v>
      </c>
      <c r="AR6376" s="9">
        <v>0</v>
      </c>
      <c r="AS6376" s="9">
        <v>0</v>
      </c>
      <c r="AT6376" s="9">
        <v>0</v>
      </c>
      <c r="AU6376" s="9">
        <v>0</v>
      </c>
      <c r="AV6376" s="9">
        <v>0</v>
      </c>
      <c r="AW6376" s="9">
        <v>0</v>
      </c>
      <c r="AX6376" s="9">
        <v>0</v>
      </c>
      <c r="AY6376" s="9">
        <v>0</v>
      </c>
      <c r="AZ6376" s="9">
        <v>0</v>
      </c>
      <c r="BA6376" s="9">
        <v>0</v>
      </c>
      <c r="BB6376" s="9">
        <v>4</v>
      </c>
      <c r="BC6376" s="9">
        <v>0</v>
      </c>
    </row>
    <row r="6377" spans="2:55" x14ac:dyDescent="0.45">
      <c r="B6377" s="25">
        <v>6370</v>
      </c>
      <c r="D6377" s="9" t="s">
        <v>74</v>
      </c>
      <c r="E6377" s="9">
        <v>8</v>
      </c>
      <c r="F6377" s="9">
        <v>12</v>
      </c>
      <c r="G6377" s="9">
        <v>0</v>
      </c>
      <c r="H6377" s="9">
        <v>107</v>
      </c>
      <c r="I6377" s="9">
        <v>55</v>
      </c>
      <c r="J6377" s="9">
        <v>5</v>
      </c>
      <c r="K6377" s="9">
        <v>0</v>
      </c>
      <c r="L6377" s="9">
        <v>44</v>
      </c>
      <c r="M6377" s="9">
        <v>132</v>
      </c>
      <c r="N6377" s="9">
        <v>13</v>
      </c>
      <c r="O6377" s="9">
        <v>0</v>
      </c>
      <c r="P6377" s="9">
        <v>232</v>
      </c>
      <c r="Q6377" s="9">
        <v>7</v>
      </c>
      <c r="R6377" s="9">
        <v>13</v>
      </c>
      <c r="S6377" s="9">
        <v>50</v>
      </c>
      <c r="T6377" s="9">
        <v>31</v>
      </c>
      <c r="U6377" s="9">
        <v>17</v>
      </c>
      <c r="V6377" s="9">
        <v>231</v>
      </c>
      <c r="W6377" s="9">
        <v>5</v>
      </c>
      <c r="X6377" s="9">
        <v>0</v>
      </c>
      <c r="Y6377" s="9">
        <v>4</v>
      </c>
      <c r="Z6377" s="9">
        <v>0</v>
      </c>
      <c r="AA6377" s="9">
        <v>5</v>
      </c>
      <c r="AB6377" s="9">
        <v>28</v>
      </c>
      <c r="AC6377" s="9">
        <v>4</v>
      </c>
      <c r="AD6377" s="9">
        <v>16</v>
      </c>
      <c r="AE6377" s="9">
        <v>0</v>
      </c>
      <c r="AF6377" s="9">
        <v>0</v>
      </c>
      <c r="AG6377" s="9">
        <v>21</v>
      </c>
      <c r="AH6377" s="9">
        <v>0</v>
      </c>
      <c r="AI6377" s="9">
        <v>7</v>
      </c>
      <c r="AJ6377" s="9">
        <v>19</v>
      </c>
      <c r="AK6377" s="9">
        <v>12</v>
      </c>
      <c r="AL6377" s="9">
        <v>7</v>
      </c>
      <c r="AM6377" s="9">
        <v>15</v>
      </c>
      <c r="AN6377" s="9">
        <v>0</v>
      </c>
      <c r="AO6377" s="9">
        <v>6</v>
      </c>
      <c r="AP6377" s="9">
        <v>29</v>
      </c>
      <c r="AQ6377" s="9">
        <v>7</v>
      </c>
      <c r="AR6377" s="9">
        <v>0</v>
      </c>
      <c r="AS6377" s="9">
        <v>19</v>
      </c>
      <c r="AT6377" s="9">
        <v>12</v>
      </c>
      <c r="AU6377" s="9">
        <v>63</v>
      </c>
      <c r="AV6377" s="9">
        <v>20</v>
      </c>
      <c r="AW6377" s="9">
        <v>0</v>
      </c>
      <c r="AX6377" s="9">
        <v>19</v>
      </c>
      <c r="AY6377" s="9">
        <v>16</v>
      </c>
      <c r="AZ6377" s="9">
        <v>47</v>
      </c>
      <c r="BA6377" s="9">
        <v>0</v>
      </c>
      <c r="BB6377" s="9">
        <v>4</v>
      </c>
      <c r="BC6377" s="9">
        <v>22</v>
      </c>
    </row>
    <row r="6378" spans="2:55" x14ac:dyDescent="0.45">
      <c r="B6378" s="25">
        <v>6371</v>
      </c>
      <c r="D6378" s="9" t="s">
        <v>75</v>
      </c>
      <c r="E6378" s="9">
        <v>0</v>
      </c>
      <c r="F6378" s="9">
        <v>0</v>
      </c>
      <c r="G6378" s="9">
        <v>0</v>
      </c>
      <c r="H6378" s="9">
        <v>7</v>
      </c>
      <c r="I6378" s="9">
        <v>0</v>
      </c>
      <c r="J6378" s="9">
        <v>3</v>
      </c>
      <c r="K6378" s="9">
        <v>0</v>
      </c>
      <c r="L6378" s="9">
        <v>0</v>
      </c>
      <c r="M6378" s="9">
        <v>14</v>
      </c>
      <c r="N6378" s="9">
        <v>0</v>
      </c>
      <c r="O6378" s="9">
        <v>0</v>
      </c>
      <c r="P6378" s="9">
        <v>3</v>
      </c>
      <c r="Q6378" s="9">
        <v>0</v>
      </c>
      <c r="R6378" s="9">
        <v>0</v>
      </c>
      <c r="S6378" s="9">
        <v>8</v>
      </c>
      <c r="T6378" s="9">
        <v>21</v>
      </c>
      <c r="U6378" s="9">
        <v>0</v>
      </c>
      <c r="V6378" s="9">
        <v>0</v>
      </c>
      <c r="W6378" s="9">
        <v>0</v>
      </c>
      <c r="X6378" s="9">
        <v>0</v>
      </c>
      <c r="Y6378" s="9">
        <v>0</v>
      </c>
      <c r="Z6378" s="9">
        <v>0</v>
      </c>
      <c r="AA6378" s="9">
        <v>0</v>
      </c>
      <c r="AB6378" s="9">
        <v>0</v>
      </c>
      <c r="AC6378" s="9">
        <v>0</v>
      </c>
      <c r="AD6378" s="9">
        <v>5</v>
      </c>
      <c r="AE6378" s="9">
        <v>7</v>
      </c>
      <c r="AF6378" s="9">
        <v>0</v>
      </c>
      <c r="AG6378" s="9">
        <v>3</v>
      </c>
      <c r="AH6378" s="9">
        <v>0</v>
      </c>
      <c r="AI6378" s="9">
        <v>0</v>
      </c>
      <c r="AJ6378" s="9">
        <v>0</v>
      </c>
      <c r="AK6378" s="9">
        <v>0</v>
      </c>
      <c r="AL6378" s="9">
        <v>0</v>
      </c>
      <c r="AM6378" s="9">
        <v>3</v>
      </c>
      <c r="AN6378" s="9">
        <v>0</v>
      </c>
      <c r="AO6378" s="9">
        <v>0</v>
      </c>
      <c r="AP6378" s="9">
        <v>0</v>
      </c>
      <c r="AQ6378" s="9">
        <v>0</v>
      </c>
      <c r="AR6378" s="9">
        <v>0</v>
      </c>
      <c r="AS6378" s="9">
        <v>0</v>
      </c>
      <c r="AT6378" s="9">
        <v>4</v>
      </c>
      <c r="AU6378" s="9">
        <v>7</v>
      </c>
      <c r="AV6378" s="9">
        <v>0</v>
      </c>
      <c r="AW6378" s="9">
        <v>0</v>
      </c>
      <c r="AX6378" s="9">
        <v>0</v>
      </c>
      <c r="AY6378" s="9">
        <v>0</v>
      </c>
      <c r="AZ6378" s="9">
        <v>5</v>
      </c>
      <c r="BA6378" s="9">
        <v>0</v>
      </c>
      <c r="BB6378" s="9">
        <v>0</v>
      </c>
      <c r="BC6378" s="9">
        <v>0</v>
      </c>
    </row>
    <row r="6379" spans="2:55" x14ac:dyDescent="0.45">
      <c r="B6379" s="25">
        <v>6372</v>
      </c>
      <c r="D6379" s="9" t="s">
        <v>76</v>
      </c>
      <c r="E6379" s="9">
        <v>0</v>
      </c>
      <c r="F6379" s="9">
        <v>0</v>
      </c>
      <c r="G6379" s="9">
        <v>0</v>
      </c>
      <c r="H6379" s="9">
        <v>0</v>
      </c>
      <c r="I6379" s="9">
        <v>4</v>
      </c>
      <c r="J6379" s="9">
        <v>0</v>
      </c>
      <c r="K6379" s="9">
        <v>0</v>
      </c>
      <c r="L6379" s="9">
        <v>0</v>
      </c>
      <c r="M6379" s="9">
        <v>6</v>
      </c>
      <c r="N6379" s="9">
        <v>0</v>
      </c>
      <c r="O6379" s="9">
        <v>0</v>
      </c>
      <c r="P6379" s="9">
        <v>0</v>
      </c>
      <c r="Q6379" s="9">
        <v>0</v>
      </c>
      <c r="R6379" s="9">
        <v>0</v>
      </c>
      <c r="S6379" s="9">
        <v>0</v>
      </c>
      <c r="T6379" s="9">
        <v>6</v>
      </c>
      <c r="U6379" s="9">
        <v>0</v>
      </c>
      <c r="V6379" s="9">
        <v>0</v>
      </c>
      <c r="W6379" s="9">
        <v>0</v>
      </c>
      <c r="X6379" s="9">
        <v>0</v>
      </c>
      <c r="Y6379" s="9">
        <v>0</v>
      </c>
      <c r="Z6379" s="9">
        <v>0</v>
      </c>
      <c r="AA6379" s="9">
        <v>0</v>
      </c>
      <c r="AB6379" s="9">
        <v>0</v>
      </c>
      <c r="AC6379" s="9">
        <v>0</v>
      </c>
      <c r="AD6379" s="9">
        <v>0</v>
      </c>
      <c r="AE6379" s="9">
        <v>0</v>
      </c>
      <c r="AF6379" s="9">
        <v>0</v>
      </c>
      <c r="AG6379" s="9">
        <v>0</v>
      </c>
      <c r="AH6379" s="9">
        <v>0</v>
      </c>
      <c r="AI6379" s="9">
        <v>0</v>
      </c>
      <c r="AJ6379" s="9">
        <v>0</v>
      </c>
      <c r="AK6379" s="9">
        <v>0</v>
      </c>
      <c r="AL6379" s="9">
        <v>0</v>
      </c>
      <c r="AM6379" s="9">
        <v>0</v>
      </c>
      <c r="AN6379" s="9">
        <v>0</v>
      </c>
      <c r="AO6379" s="9">
        <v>0</v>
      </c>
      <c r="AP6379" s="9">
        <v>0</v>
      </c>
      <c r="AQ6379" s="9">
        <v>0</v>
      </c>
      <c r="AR6379" s="9">
        <v>0</v>
      </c>
      <c r="AS6379" s="9">
        <v>5</v>
      </c>
      <c r="AT6379" s="9">
        <v>0</v>
      </c>
      <c r="AU6379" s="9">
        <v>0</v>
      </c>
      <c r="AV6379" s="9">
        <v>0</v>
      </c>
      <c r="AW6379" s="9">
        <v>0</v>
      </c>
      <c r="AX6379" s="9">
        <v>0</v>
      </c>
      <c r="AY6379" s="9">
        <v>0</v>
      </c>
      <c r="AZ6379" s="9">
        <v>0</v>
      </c>
      <c r="BA6379" s="9">
        <v>0</v>
      </c>
      <c r="BB6379" s="9">
        <v>0</v>
      </c>
      <c r="BC6379" s="9">
        <v>0</v>
      </c>
    </row>
    <row r="6380" spans="2:55" x14ac:dyDescent="0.45">
      <c r="B6380" s="25">
        <v>6373</v>
      </c>
      <c r="D6380" s="9" t="s">
        <v>77</v>
      </c>
      <c r="E6380" s="9">
        <v>0</v>
      </c>
      <c r="F6380" s="9">
        <v>0</v>
      </c>
      <c r="G6380" s="9">
        <v>0</v>
      </c>
      <c r="H6380" s="9">
        <v>0</v>
      </c>
      <c r="I6380" s="9">
        <v>6</v>
      </c>
      <c r="J6380" s="9">
        <v>0</v>
      </c>
      <c r="K6380" s="9">
        <v>0</v>
      </c>
      <c r="L6380" s="9">
        <v>4</v>
      </c>
      <c r="M6380" s="9">
        <v>22</v>
      </c>
      <c r="N6380" s="9">
        <v>0</v>
      </c>
      <c r="O6380" s="9">
        <v>0</v>
      </c>
      <c r="P6380" s="9">
        <v>4</v>
      </c>
      <c r="Q6380" s="9">
        <v>0</v>
      </c>
      <c r="R6380" s="9">
        <v>0</v>
      </c>
      <c r="S6380" s="9">
        <v>3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0</v>
      </c>
      <c r="AB6380" s="9">
        <v>6</v>
      </c>
      <c r="AC6380" s="9">
        <v>0</v>
      </c>
      <c r="AD6380" s="9">
        <v>0</v>
      </c>
      <c r="AE6380" s="9">
        <v>0</v>
      </c>
      <c r="AF6380" s="9">
        <v>0</v>
      </c>
      <c r="AG6380" s="9">
        <v>0</v>
      </c>
      <c r="AH6380" s="9">
        <v>0</v>
      </c>
      <c r="AI6380" s="9">
        <v>0</v>
      </c>
      <c r="AJ6380" s="9">
        <v>0</v>
      </c>
      <c r="AK6380" s="9">
        <v>0</v>
      </c>
      <c r="AL6380" s="9">
        <v>0</v>
      </c>
      <c r="AM6380" s="9">
        <v>5</v>
      </c>
      <c r="AN6380" s="9">
        <v>0</v>
      </c>
      <c r="AO6380" s="9">
        <v>0</v>
      </c>
      <c r="AP6380" s="9">
        <v>0</v>
      </c>
      <c r="AQ6380" s="9">
        <v>0</v>
      </c>
      <c r="AR6380" s="9">
        <v>6</v>
      </c>
      <c r="AS6380" s="9">
        <v>0</v>
      </c>
      <c r="AT6380" s="9">
        <v>0</v>
      </c>
      <c r="AU6380" s="9">
        <v>7</v>
      </c>
      <c r="AV6380" s="9">
        <v>0</v>
      </c>
      <c r="AW6380" s="9">
        <v>0</v>
      </c>
      <c r="AX6380" s="9">
        <v>11</v>
      </c>
      <c r="AY6380" s="9">
        <v>0</v>
      </c>
      <c r="AZ6380" s="9">
        <v>0</v>
      </c>
      <c r="BA6380" s="9">
        <v>0</v>
      </c>
      <c r="BB6380" s="9">
        <v>0</v>
      </c>
      <c r="BC6380" s="9">
        <v>0</v>
      </c>
    </row>
    <row r="6381" spans="2:55" x14ac:dyDescent="0.45">
      <c r="B6381" s="25">
        <v>6374</v>
      </c>
      <c r="D6381" s="9" t="s">
        <v>78</v>
      </c>
      <c r="E6381" s="9">
        <v>0</v>
      </c>
      <c r="F6381" s="9">
        <v>0</v>
      </c>
      <c r="G6381" s="9">
        <v>0</v>
      </c>
      <c r="H6381" s="9">
        <v>0</v>
      </c>
      <c r="I6381" s="9">
        <v>0</v>
      </c>
      <c r="J6381" s="9">
        <v>0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0</v>
      </c>
      <c r="R6381" s="9">
        <v>0</v>
      </c>
      <c r="S6381" s="9">
        <v>0</v>
      </c>
      <c r="T6381" s="9">
        <v>0</v>
      </c>
      <c r="U6381" s="9">
        <v>0</v>
      </c>
      <c r="V6381" s="9">
        <v>0</v>
      </c>
      <c r="W6381" s="9">
        <v>0</v>
      </c>
      <c r="X6381" s="9">
        <v>0</v>
      </c>
      <c r="Y6381" s="9">
        <v>0</v>
      </c>
      <c r="Z6381" s="9">
        <v>0</v>
      </c>
      <c r="AA6381" s="9">
        <v>0</v>
      </c>
      <c r="AB6381" s="9">
        <v>0</v>
      </c>
      <c r="AC6381" s="9">
        <v>0</v>
      </c>
      <c r="AD6381" s="9">
        <v>0</v>
      </c>
      <c r="AE6381" s="9">
        <v>0</v>
      </c>
      <c r="AF6381" s="9">
        <v>0</v>
      </c>
      <c r="AG6381" s="9">
        <v>0</v>
      </c>
      <c r="AH6381" s="9">
        <v>0</v>
      </c>
      <c r="AI6381" s="9">
        <v>0</v>
      </c>
      <c r="AJ6381" s="9">
        <v>0</v>
      </c>
      <c r="AK6381" s="9">
        <v>0</v>
      </c>
      <c r="AL6381" s="9">
        <v>0</v>
      </c>
      <c r="AM6381" s="9">
        <v>0</v>
      </c>
      <c r="AN6381" s="9">
        <v>0</v>
      </c>
      <c r="AO6381" s="9">
        <v>0</v>
      </c>
      <c r="AP6381" s="9">
        <v>0</v>
      </c>
      <c r="AQ6381" s="9">
        <v>0</v>
      </c>
      <c r="AR6381" s="9">
        <v>0</v>
      </c>
      <c r="AS6381" s="9">
        <v>0</v>
      </c>
      <c r="AT6381" s="9">
        <v>0</v>
      </c>
      <c r="AU6381" s="9">
        <v>0</v>
      </c>
      <c r="AV6381" s="9">
        <v>0</v>
      </c>
      <c r="AW6381" s="9">
        <v>0</v>
      </c>
      <c r="AX6381" s="9">
        <v>0</v>
      </c>
      <c r="AY6381" s="9">
        <v>0</v>
      </c>
      <c r="AZ6381" s="9">
        <v>0</v>
      </c>
      <c r="BA6381" s="9">
        <v>0</v>
      </c>
      <c r="BB6381" s="9">
        <v>0</v>
      </c>
      <c r="BC6381" s="9">
        <v>0</v>
      </c>
    </row>
    <row r="6382" spans="2:55" x14ac:dyDescent="0.45">
      <c r="B6382" s="25">
        <v>6375</v>
      </c>
      <c r="D6382" s="9" t="s">
        <v>79</v>
      </c>
      <c r="E6382" s="9">
        <v>0</v>
      </c>
      <c r="F6382" s="9">
        <v>0</v>
      </c>
      <c r="G6382" s="9">
        <v>0</v>
      </c>
      <c r="H6382" s="9">
        <v>7</v>
      </c>
      <c r="I6382" s="9">
        <v>5</v>
      </c>
      <c r="J6382" s="9">
        <v>6</v>
      </c>
      <c r="K6382" s="9">
        <v>4</v>
      </c>
      <c r="L6382" s="9">
        <v>6</v>
      </c>
      <c r="M6382" s="9">
        <v>69</v>
      </c>
      <c r="N6382" s="9">
        <v>8</v>
      </c>
      <c r="O6382" s="9">
        <v>0</v>
      </c>
      <c r="P6382" s="9">
        <v>3</v>
      </c>
      <c r="Q6382" s="9">
        <v>0</v>
      </c>
      <c r="R6382" s="9">
        <v>0</v>
      </c>
      <c r="S6382" s="9">
        <v>47</v>
      </c>
      <c r="T6382" s="9">
        <v>0</v>
      </c>
      <c r="U6382" s="9">
        <v>4</v>
      </c>
      <c r="V6382" s="9">
        <v>0</v>
      </c>
      <c r="W6382" s="9">
        <v>3</v>
      </c>
      <c r="X6382" s="9">
        <v>0</v>
      </c>
      <c r="Y6382" s="9">
        <v>0</v>
      </c>
      <c r="Z6382" s="9">
        <v>0</v>
      </c>
      <c r="AA6382" s="9">
        <v>0</v>
      </c>
      <c r="AB6382" s="9">
        <v>4</v>
      </c>
      <c r="AC6382" s="9">
        <v>0</v>
      </c>
      <c r="AD6382" s="9">
        <v>0</v>
      </c>
      <c r="AE6382" s="9">
        <v>0</v>
      </c>
      <c r="AF6382" s="9">
        <v>0</v>
      </c>
      <c r="AG6382" s="9">
        <v>3</v>
      </c>
      <c r="AH6382" s="9">
        <v>0</v>
      </c>
      <c r="AI6382" s="9">
        <v>0</v>
      </c>
      <c r="AJ6382" s="9">
        <v>7</v>
      </c>
      <c r="AK6382" s="9">
        <v>0</v>
      </c>
      <c r="AL6382" s="9">
        <v>5</v>
      </c>
      <c r="AM6382" s="9">
        <v>0</v>
      </c>
      <c r="AN6382" s="9">
        <v>0</v>
      </c>
      <c r="AO6382" s="9">
        <v>0</v>
      </c>
      <c r="AP6382" s="9">
        <v>14</v>
      </c>
      <c r="AQ6382" s="9">
        <v>0</v>
      </c>
      <c r="AR6382" s="9">
        <v>0</v>
      </c>
      <c r="AS6382" s="9">
        <v>0</v>
      </c>
      <c r="AT6382" s="9">
        <v>4</v>
      </c>
      <c r="AU6382" s="9">
        <v>10</v>
      </c>
      <c r="AV6382" s="9">
        <v>0</v>
      </c>
      <c r="AW6382" s="9">
        <v>0</v>
      </c>
      <c r="AX6382" s="9">
        <v>3</v>
      </c>
      <c r="AY6382" s="9">
        <v>0</v>
      </c>
      <c r="AZ6382" s="9">
        <v>5</v>
      </c>
      <c r="BA6382" s="9">
        <v>0</v>
      </c>
      <c r="BB6382" s="9">
        <v>5</v>
      </c>
      <c r="BC6382" s="9">
        <v>0</v>
      </c>
    </row>
    <row r="6383" spans="2:55" x14ac:dyDescent="0.45">
      <c r="B6383" s="25">
        <v>6376</v>
      </c>
      <c r="D6383" s="9" t="s">
        <v>80</v>
      </c>
      <c r="E6383" s="9">
        <v>3</v>
      </c>
      <c r="F6383" s="9">
        <v>0</v>
      </c>
      <c r="G6383" s="9">
        <v>0</v>
      </c>
      <c r="H6383" s="9">
        <v>80</v>
      </c>
      <c r="I6383" s="9">
        <v>15</v>
      </c>
      <c r="J6383" s="9">
        <v>0</v>
      </c>
      <c r="K6383" s="9">
        <v>0</v>
      </c>
      <c r="L6383" s="9">
        <v>4</v>
      </c>
      <c r="M6383" s="9">
        <v>19</v>
      </c>
      <c r="N6383" s="9">
        <v>4</v>
      </c>
      <c r="O6383" s="9">
        <v>0</v>
      </c>
      <c r="P6383" s="9">
        <v>0</v>
      </c>
      <c r="Q6383" s="9">
        <v>0</v>
      </c>
      <c r="R6383" s="9">
        <v>9</v>
      </c>
      <c r="S6383" s="9">
        <v>53</v>
      </c>
      <c r="T6383" s="9">
        <v>6</v>
      </c>
      <c r="U6383" s="9">
        <v>381</v>
      </c>
      <c r="V6383" s="9">
        <v>10</v>
      </c>
      <c r="W6383" s="9">
        <v>3</v>
      </c>
      <c r="X6383" s="9">
        <v>0</v>
      </c>
      <c r="Y6383" s="9">
        <v>19</v>
      </c>
      <c r="Z6383" s="9">
        <v>0</v>
      </c>
      <c r="AA6383" s="9">
        <v>0</v>
      </c>
      <c r="AB6383" s="9">
        <v>7</v>
      </c>
      <c r="AC6383" s="9">
        <v>4</v>
      </c>
      <c r="AD6383" s="9">
        <v>11</v>
      </c>
      <c r="AE6383" s="9">
        <v>6</v>
      </c>
      <c r="AF6383" s="9">
        <v>0</v>
      </c>
      <c r="AG6383" s="9">
        <v>16</v>
      </c>
      <c r="AH6383" s="9">
        <v>0</v>
      </c>
      <c r="AI6383" s="9">
        <v>0</v>
      </c>
      <c r="AJ6383" s="9">
        <v>0</v>
      </c>
      <c r="AK6383" s="9">
        <v>4</v>
      </c>
      <c r="AL6383" s="9">
        <v>0</v>
      </c>
      <c r="AM6383" s="9">
        <v>5</v>
      </c>
      <c r="AN6383" s="9">
        <v>0</v>
      </c>
      <c r="AO6383" s="9">
        <v>3</v>
      </c>
      <c r="AP6383" s="9">
        <v>9</v>
      </c>
      <c r="AQ6383" s="9">
        <v>0</v>
      </c>
      <c r="AR6383" s="9">
        <v>0</v>
      </c>
      <c r="AS6383" s="9">
        <v>13</v>
      </c>
      <c r="AT6383" s="9">
        <v>10</v>
      </c>
      <c r="AU6383" s="9">
        <v>42</v>
      </c>
      <c r="AV6383" s="9">
        <v>11</v>
      </c>
      <c r="AW6383" s="9">
        <v>3</v>
      </c>
      <c r="AX6383" s="9">
        <v>15</v>
      </c>
      <c r="AY6383" s="9">
        <v>73</v>
      </c>
      <c r="AZ6383" s="9">
        <v>7</v>
      </c>
      <c r="BA6383" s="9">
        <v>0</v>
      </c>
      <c r="BB6383" s="9">
        <v>4</v>
      </c>
      <c r="BC6383" s="9">
        <v>21</v>
      </c>
    </row>
    <row r="6384" spans="2:55" x14ac:dyDescent="0.45">
      <c r="B6384" s="25">
        <v>6377</v>
      </c>
      <c r="D6384" s="9" t="s">
        <v>81</v>
      </c>
      <c r="E6384" s="9">
        <v>0</v>
      </c>
      <c r="F6384" s="9">
        <v>0</v>
      </c>
      <c r="G6384" s="9">
        <v>0</v>
      </c>
      <c r="H6384" s="9">
        <v>0</v>
      </c>
      <c r="I6384" s="9">
        <v>0</v>
      </c>
      <c r="J6384" s="9">
        <v>0</v>
      </c>
      <c r="K6384" s="9">
        <v>0</v>
      </c>
      <c r="L6384" s="9">
        <v>0</v>
      </c>
      <c r="M6384" s="9">
        <v>0</v>
      </c>
      <c r="N6384" s="9">
        <v>0</v>
      </c>
      <c r="O6384" s="9">
        <v>0</v>
      </c>
      <c r="P6384" s="9">
        <v>0</v>
      </c>
      <c r="Q6384" s="9">
        <v>0</v>
      </c>
      <c r="R6384" s="9">
        <v>0</v>
      </c>
      <c r="S6384" s="9">
        <v>0</v>
      </c>
      <c r="T6384" s="9">
        <v>0</v>
      </c>
      <c r="U6384" s="9">
        <v>0</v>
      </c>
      <c r="V6384" s="9">
        <v>0</v>
      </c>
      <c r="W6384" s="9">
        <v>0</v>
      </c>
      <c r="X6384" s="9">
        <v>0</v>
      </c>
      <c r="Y6384" s="9">
        <v>0</v>
      </c>
      <c r="Z6384" s="9">
        <v>0</v>
      </c>
      <c r="AA6384" s="9">
        <v>0</v>
      </c>
      <c r="AB6384" s="9">
        <v>0</v>
      </c>
      <c r="AC6384" s="9">
        <v>0</v>
      </c>
      <c r="AD6384" s="9">
        <v>0</v>
      </c>
      <c r="AE6384" s="9">
        <v>0</v>
      </c>
      <c r="AF6384" s="9">
        <v>0</v>
      </c>
      <c r="AG6384" s="9">
        <v>0</v>
      </c>
      <c r="AH6384" s="9">
        <v>0</v>
      </c>
      <c r="AI6384" s="9">
        <v>0</v>
      </c>
      <c r="AJ6384" s="9">
        <v>0</v>
      </c>
      <c r="AK6384" s="9">
        <v>0</v>
      </c>
      <c r="AL6384" s="9">
        <v>0</v>
      </c>
      <c r="AM6384" s="9">
        <v>0</v>
      </c>
      <c r="AN6384" s="9">
        <v>0</v>
      </c>
      <c r="AO6384" s="9">
        <v>0</v>
      </c>
      <c r="AP6384" s="9">
        <v>0</v>
      </c>
      <c r="AQ6384" s="9">
        <v>0</v>
      </c>
      <c r="AR6384" s="9">
        <v>0</v>
      </c>
      <c r="AS6384" s="9">
        <v>0</v>
      </c>
      <c r="AT6384" s="9">
        <v>0</v>
      </c>
      <c r="AU6384" s="9">
        <v>0</v>
      </c>
      <c r="AV6384" s="9">
        <v>0</v>
      </c>
      <c r="AW6384" s="9">
        <v>0</v>
      </c>
      <c r="AX6384" s="9">
        <v>0</v>
      </c>
      <c r="AY6384" s="9">
        <v>0</v>
      </c>
      <c r="AZ6384" s="9">
        <v>0</v>
      </c>
      <c r="BA6384" s="9">
        <v>0</v>
      </c>
      <c r="BB6384" s="9">
        <v>0</v>
      </c>
      <c r="BC6384" s="9">
        <v>0</v>
      </c>
    </row>
    <row r="6385" spans="2:55" x14ac:dyDescent="0.45">
      <c r="B6385" s="25">
        <v>6378</v>
      </c>
      <c r="D6385" s="9" t="s">
        <v>82</v>
      </c>
      <c r="E6385" s="9">
        <v>0</v>
      </c>
      <c r="F6385" s="9">
        <v>0</v>
      </c>
      <c r="G6385" s="9">
        <v>0</v>
      </c>
      <c r="H6385" s="9">
        <v>6</v>
      </c>
      <c r="I6385" s="9">
        <v>6</v>
      </c>
      <c r="J6385" s="9">
        <v>4</v>
      </c>
      <c r="K6385" s="9">
        <v>0</v>
      </c>
      <c r="L6385" s="9">
        <v>3</v>
      </c>
      <c r="M6385" s="9">
        <v>7</v>
      </c>
      <c r="N6385" s="9">
        <v>4</v>
      </c>
      <c r="O6385" s="9">
        <v>0</v>
      </c>
      <c r="P6385" s="9">
        <v>0</v>
      </c>
      <c r="Q6385" s="9">
        <v>0</v>
      </c>
      <c r="R6385" s="9">
        <v>0</v>
      </c>
      <c r="S6385" s="9">
        <v>7</v>
      </c>
      <c r="T6385" s="9">
        <v>3</v>
      </c>
      <c r="U6385" s="9">
        <v>7</v>
      </c>
      <c r="V6385" s="9">
        <v>0</v>
      </c>
      <c r="W6385" s="9">
        <v>3</v>
      </c>
      <c r="X6385" s="9">
        <v>0</v>
      </c>
      <c r="Y6385" s="9">
        <v>0</v>
      </c>
      <c r="Z6385" s="9">
        <v>0</v>
      </c>
      <c r="AA6385" s="9">
        <v>3</v>
      </c>
      <c r="AB6385" s="9">
        <v>7</v>
      </c>
      <c r="AC6385" s="9">
        <v>0</v>
      </c>
      <c r="AD6385" s="9">
        <v>3</v>
      </c>
      <c r="AE6385" s="9">
        <v>0</v>
      </c>
      <c r="AF6385" s="9">
        <v>0</v>
      </c>
      <c r="AG6385" s="9">
        <v>0</v>
      </c>
      <c r="AH6385" s="9">
        <v>0</v>
      </c>
      <c r="AI6385" s="9">
        <v>0</v>
      </c>
      <c r="AJ6385" s="9">
        <v>0</v>
      </c>
      <c r="AK6385" s="9">
        <v>0</v>
      </c>
      <c r="AL6385" s="9">
        <v>0</v>
      </c>
      <c r="AM6385" s="9">
        <v>3</v>
      </c>
      <c r="AN6385" s="9">
        <v>0</v>
      </c>
      <c r="AO6385" s="9">
        <v>0</v>
      </c>
      <c r="AP6385" s="9">
        <v>7</v>
      </c>
      <c r="AQ6385" s="9">
        <v>0</v>
      </c>
      <c r="AR6385" s="9">
        <v>0</v>
      </c>
      <c r="AS6385" s="9">
        <v>6</v>
      </c>
      <c r="AT6385" s="9">
        <v>5</v>
      </c>
      <c r="AU6385" s="9">
        <v>13</v>
      </c>
      <c r="AV6385" s="9">
        <v>4</v>
      </c>
      <c r="AW6385" s="9">
        <v>0</v>
      </c>
      <c r="AX6385" s="9">
        <v>7</v>
      </c>
      <c r="AY6385" s="9">
        <v>0</v>
      </c>
      <c r="AZ6385" s="9">
        <v>5</v>
      </c>
      <c r="BA6385" s="9">
        <v>0</v>
      </c>
      <c r="BB6385" s="9">
        <v>0</v>
      </c>
      <c r="BC6385" s="9">
        <v>0</v>
      </c>
    </row>
    <row r="6386" spans="2:55" x14ac:dyDescent="0.45">
      <c r="B6386" s="25">
        <v>6379</v>
      </c>
      <c r="D6386" s="9" t="s">
        <v>83</v>
      </c>
      <c r="E6386" s="9">
        <v>0</v>
      </c>
      <c r="F6386" s="9">
        <v>0</v>
      </c>
      <c r="G6386" s="9">
        <v>0</v>
      </c>
      <c r="H6386" s="9">
        <v>0</v>
      </c>
      <c r="I6386" s="9">
        <v>4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0</v>
      </c>
      <c r="T6386" s="9">
        <v>0</v>
      </c>
      <c r="U6386" s="9">
        <v>0</v>
      </c>
      <c r="V6386" s="9">
        <v>0</v>
      </c>
      <c r="W6386" s="9">
        <v>0</v>
      </c>
      <c r="X6386" s="9">
        <v>18</v>
      </c>
      <c r="Y6386" s="9">
        <v>0</v>
      </c>
      <c r="Z6386" s="9">
        <v>0</v>
      </c>
      <c r="AA6386" s="9">
        <v>0</v>
      </c>
      <c r="AB6386" s="9">
        <v>0</v>
      </c>
      <c r="AC6386" s="9">
        <v>0</v>
      </c>
      <c r="AD6386" s="9">
        <v>3</v>
      </c>
      <c r="AE6386" s="9">
        <v>0</v>
      </c>
      <c r="AF6386" s="9">
        <v>0</v>
      </c>
      <c r="AG6386" s="9">
        <v>0</v>
      </c>
      <c r="AH6386" s="9">
        <v>0</v>
      </c>
      <c r="AI6386" s="9">
        <v>0</v>
      </c>
      <c r="AJ6386" s="9">
        <v>0</v>
      </c>
      <c r="AK6386" s="9">
        <v>0</v>
      </c>
      <c r="AL6386" s="9">
        <v>0</v>
      </c>
      <c r="AM6386" s="9">
        <v>0</v>
      </c>
      <c r="AN6386" s="9">
        <v>0</v>
      </c>
      <c r="AO6386" s="9">
        <v>0</v>
      </c>
      <c r="AP6386" s="9">
        <v>8</v>
      </c>
      <c r="AQ6386" s="9">
        <v>6</v>
      </c>
      <c r="AR6386" s="9">
        <v>0</v>
      </c>
      <c r="AS6386" s="9">
        <v>7</v>
      </c>
      <c r="AT6386" s="9">
        <v>0</v>
      </c>
      <c r="AU6386" s="9">
        <v>18</v>
      </c>
      <c r="AV6386" s="9">
        <v>3</v>
      </c>
      <c r="AW6386" s="9">
        <v>0</v>
      </c>
      <c r="AX6386" s="9">
        <v>0</v>
      </c>
      <c r="AY6386" s="9">
        <v>0</v>
      </c>
      <c r="AZ6386" s="9">
        <v>3</v>
      </c>
      <c r="BA6386" s="9">
        <v>4</v>
      </c>
      <c r="BB6386" s="9">
        <v>0</v>
      </c>
      <c r="BC6386" s="9">
        <v>0</v>
      </c>
    </row>
    <row r="6387" spans="2:55" x14ac:dyDescent="0.45">
      <c r="B6387" s="25">
        <v>6380</v>
      </c>
      <c r="D6387" s="9" t="s">
        <v>84</v>
      </c>
      <c r="E6387" s="9">
        <v>0</v>
      </c>
      <c r="F6387" s="9">
        <v>0</v>
      </c>
      <c r="G6387" s="9">
        <v>0</v>
      </c>
      <c r="H6387" s="9">
        <v>0</v>
      </c>
      <c r="I6387" s="9">
        <v>0</v>
      </c>
      <c r="J6387" s="9">
        <v>0</v>
      </c>
      <c r="K6387" s="9">
        <v>0</v>
      </c>
      <c r="L6387" s="9">
        <v>0</v>
      </c>
      <c r="M6387" s="9">
        <v>0</v>
      </c>
      <c r="N6387" s="9">
        <v>0</v>
      </c>
      <c r="O6387" s="9">
        <v>0</v>
      </c>
      <c r="P6387" s="9">
        <v>0</v>
      </c>
      <c r="Q6387" s="9">
        <v>0</v>
      </c>
      <c r="R6387" s="9">
        <v>0</v>
      </c>
      <c r="S6387" s="9">
        <v>0</v>
      </c>
      <c r="T6387" s="9">
        <v>0</v>
      </c>
      <c r="U6387" s="9">
        <v>0</v>
      </c>
      <c r="V6387" s="9">
        <v>0</v>
      </c>
      <c r="W6387" s="9">
        <v>0</v>
      </c>
      <c r="X6387" s="9">
        <v>0</v>
      </c>
      <c r="Y6387" s="9">
        <v>0</v>
      </c>
      <c r="Z6387" s="9">
        <v>0</v>
      </c>
      <c r="AA6387" s="9">
        <v>0</v>
      </c>
      <c r="AB6387" s="9">
        <v>0</v>
      </c>
      <c r="AC6387" s="9">
        <v>0</v>
      </c>
      <c r="AD6387" s="9">
        <v>0</v>
      </c>
      <c r="AE6387" s="9">
        <v>0</v>
      </c>
      <c r="AF6387" s="9">
        <v>0</v>
      </c>
      <c r="AG6387" s="9">
        <v>0</v>
      </c>
      <c r="AH6387" s="9">
        <v>0</v>
      </c>
      <c r="AI6387" s="9">
        <v>0</v>
      </c>
      <c r="AJ6387" s="9">
        <v>0</v>
      </c>
      <c r="AK6387" s="9">
        <v>0</v>
      </c>
      <c r="AL6387" s="9">
        <v>0</v>
      </c>
      <c r="AM6387" s="9">
        <v>0</v>
      </c>
      <c r="AN6387" s="9">
        <v>0</v>
      </c>
      <c r="AO6387" s="9">
        <v>0</v>
      </c>
      <c r="AP6387" s="9">
        <v>0</v>
      </c>
      <c r="AQ6387" s="9">
        <v>0</v>
      </c>
      <c r="AR6387" s="9">
        <v>0</v>
      </c>
      <c r="AS6387" s="9">
        <v>0</v>
      </c>
      <c r="AT6387" s="9">
        <v>0</v>
      </c>
      <c r="AU6387" s="9">
        <v>0</v>
      </c>
      <c r="AV6387" s="9">
        <v>0</v>
      </c>
      <c r="AW6387" s="9">
        <v>0</v>
      </c>
      <c r="AX6387" s="9">
        <v>0</v>
      </c>
      <c r="AY6387" s="9">
        <v>0</v>
      </c>
      <c r="AZ6387" s="9">
        <v>0</v>
      </c>
      <c r="BA6387" s="9">
        <v>0</v>
      </c>
      <c r="BB6387" s="9">
        <v>0</v>
      </c>
      <c r="BC6387" s="9">
        <v>0</v>
      </c>
    </row>
    <row r="6388" spans="2:55" x14ac:dyDescent="0.45">
      <c r="B6388" s="25">
        <v>6381</v>
      </c>
      <c r="D6388" s="9" t="s">
        <v>85</v>
      </c>
      <c r="E6388" s="9">
        <v>0</v>
      </c>
      <c r="F6388" s="9">
        <v>0</v>
      </c>
      <c r="G6388" s="9">
        <v>0</v>
      </c>
      <c r="H6388" s="9">
        <v>0</v>
      </c>
      <c r="I6388" s="9">
        <v>0</v>
      </c>
      <c r="J6388" s="9">
        <v>0</v>
      </c>
      <c r="K6388" s="9">
        <v>0</v>
      </c>
      <c r="L6388" s="9">
        <v>0</v>
      </c>
      <c r="M6388" s="9">
        <v>0</v>
      </c>
      <c r="N6388" s="9">
        <v>0</v>
      </c>
      <c r="O6388" s="9">
        <v>0</v>
      </c>
      <c r="P6388" s="9">
        <v>0</v>
      </c>
      <c r="Q6388" s="9">
        <v>0</v>
      </c>
      <c r="R6388" s="9">
        <v>0</v>
      </c>
      <c r="S6388" s="9">
        <v>0</v>
      </c>
      <c r="T6388" s="9">
        <v>0</v>
      </c>
      <c r="U6388" s="9">
        <v>0</v>
      </c>
      <c r="V6388" s="9">
        <v>0</v>
      </c>
      <c r="W6388" s="9">
        <v>0</v>
      </c>
      <c r="X6388" s="9">
        <v>0</v>
      </c>
      <c r="Y6388" s="9">
        <v>0</v>
      </c>
      <c r="Z6388" s="9">
        <v>0</v>
      </c>
      <c r="AA6388" s="9">
        <v>0</v>
      </c>
      <c r="AB6388" s="9">
        <v>0</v>
      </c>
      <c r="AC6388" s="9">
        <v>0</v>
      </c>
      <c r="AD6388" s="9">
        <v>0</v>
      </c>
      <c r="AE6388" s="9">
        <v>0</v>
      </c>
      <c r="AF6388" s="9">
        <v>0</v>
      </c>
      <c r="AG6388" s="9">
        <v>0</v>
      </c>
      <c r="AH6388" s="9">
        <v>0</v>
      </c>
      <c r="AI6388" s="9">
        <v>0</v>
      </c>
      <c r="AJ6388" s="9">
        <v>0</v>
      </c>
      <c r="AK6388" s="9">
        <v>0</v>
      </c>
      <c r="AL6388" s="9">
        <v>0</v>
      </c>
      <c r="AM6388" s="9">
        <v>0</v>
      </c>
      <c r="AN6388" s="9">
        <v>0</v>
      </c>
      <c r="AO6388" s="9">
        <v>0</v>
      </c>
      <c r="AP6388" s="9">
        <v>0</v>
      </c>
      <c r="AQ6388" s="9">
        <v>0</v>
      </c>
      <c r="AR6388" s="9">
        <v>0</v>
      </c>
      <c r="AS6388" s="9">
        <v>0</v>
      </c>
      <c r="AT6388" s="9">
        <v>0</v>
      </c>
      <c r="AU6388" s="9">
        <v>0</v>
      </c>
      <c r="AV6388" s="9">
        <v>0</v>
      </c>
      <c r="AW6388" s="9">
        <v>0</v>
      </c>
      <c r="AX6388" s="9">
        <v>0</v>
      </c>
      <c r="AY6388" s="9">
        <v>0</v>
      </c>
      <c r="AZ6388" s="9">
        <v>0</v>
      </c>
      <c r="BA6388" s="9">
        <v>0</v>
      </c>
      <c r="BB6388" s="9">
        <v>0</v>
      </c>
      <c r="BC6388" s="9">
        <v>0</v>
      </c>
    </row>
    <row r="6389" spans="2:55" x14ac:dyDescent="0.45">
      <c r="B6389" s="25">
        <v>6382</v>
      </c>
      <c r="D6389" s="9" t="s">
        <v>86</v>
      </c>
      <c r="E6389" s="9">
        <v>0</v>
      </c>
      <c r="F6389" s="9">
        <v>0</v>
      </c>
      <c r="G6389" s="9">
        <v>0</v>
      </c>
      <c r="H6389" s="9">
        <v>4</v>
      </c>
      <c r="I6389" s="9">
        <v>0</v>
      </c>
      <c r="J6389" s="9">
        <v>0</v>
      </c>
      <c r="K6389" s="9">
        <v>0</v>
      </c>
      <c r="L6389" s="9">
        <v>0</v>
      </c>
      <c r="M6389" s="9">
        <v>3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0</v>
      </c>
      <c r="T6389" s="9">
        <v>0</v>
      </c>
      <c r="U6389" s="9">
        <v>0</v>
      </c>
      <c r="V6389" s="9">
        <v>0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4</v>
      </c>
      <c r="AC6389" s="9">
        <v>0</v>
      </c>
      <c r="AD6389" s="9">
        <v>0</v>
      </c>
      <c r="AE6389" s="9">
        <v>0</v>
      </c>
      <c r="AF6389" s="9">
        <v>0</v>
      </c>
      <c r="AG6389" s="9">
        <v>0</v>
      </c>
      <c r="AH6389" s="9">
        <v>0</v>
      </c>
      <c r="AI6389" s="9">
        <v>0</v>
      </c>
      <c r="AJ6389" s="9">
        <v>0</v>
      </c>
      <c r="AK6389" s="9">
        <v>0</v>
      </c>
      <c r="AL6389" s="9">
        <v>0</v>
      </c>
      <c r="AM6389" s="9">
        <v>0</v>
      </c>
      <c r="AN6389" s="9">
        <v>0</v>
      </c>
      <c r="AO6389" s="9">
        <v>4</v>
      </c>
      <c r="AP6389" s="9">
        <v>0</v>
      </c>
      <c r="AQ6389" s="9">
        <v>0</v>
      </c>
      <c r="AR6389" s="9">
        <v>0</v>
      </c>
      <c r="AS6389" s="9">
        <v>0</v>
      </c>
      <c r="AT6389" s="9">
        <v>0</v>
      </c>
      <c r="AU6389" s="9">
        <v>0</v>
      </c>
      <c r="AV6389" s="9">
        <v>0</v>
      </c>
      <c r="AW6389" s="9">
        <v>0</v>
      </c>
      <c r="AX6389" s="9">
        <v>0</v>
      </c>
      <c r="AY6389" s="9">
        <v>0</v>
      </c>
      <c r="AZ6389" s="9">
        <v>0</v>
      </c>
      <c r="BA6389" s="9">
        <v>0</v>
      </c>
      <c r="BB6389" s="9">
        <v>0</v>
      </c>
      <c r="BC6389" s="9">
        <v>0</v>
      </c>
    </row>
    <row r="6390" spans="2:55" x14ac:dyDescent="0.45">
      <c r="B6390" s="25">
        <v>6383</v>
      </c>
      <c r="D6390" s="9" t="s">
        <v>87</v>
      </c>
      <c r="E6390" s="9">
        <v>0</v>
      </c>
      <c r="F6390" s="9">
        <v>0</v>
      </c>
      <c r="G6390" s="9">
        <v>0</v>
      </c>
      <c r="H6390" s="9">
        <v>0</v>
      </c>
      <c r="I6390" s="9">
        <v>0</v>
      </c>
      <c r="J6390" s="9">
        <v>0</v>
      </c>
      <c r="K6390" s="9">
        <v>0</v>
      </c>
      <c r="L6390" s="9">
        <v>0</v>
      </c>
      <c r="M6390" s="9">
        <v>0</v>
      </c>
      <c r="N6390" s="9">
        <v>0</v>
      </c>
      <c r="O6390" s="9">
        <v>0</v>
      </c>
      <c r="P6390" s="9">
        <v>0</v>
      </c>
      <c r="Q6390" s="9">
        <v>0</v>
      </c>
      <c r="R6390" s="9">
        <v>0</v>
      </c>
      <c r="S6390" s="9">
        <v>0</v>
      </c>
      <c r="T6390" s="9">
        <v>0</v>
      </c>
      <c r="U6390" s="9">
        <v>0</v>
      </c>
      <c r="V6390" s="9">
        <v>0</v>
      </c>
      <c r="W6390" s="9">
        <v>0</v>
      </c>
      <c r="X6390" s="9">
        <v>0</v>
      </c>
      <c r="Y6390" s="9">
        <v>0</v>
      </c>
      <c r="Z6390" s="9">
        <v>0</v>
      </c>
      <c r="AA6390" s="9">
        <v>0</v>
      </c>
      <c r="AB6390" s="9">
        <v>0</v>
      </c>
      <c r="AC6390" s="9">
        <v>0</v>
      </c>
      <c r="AD6390" s="9">
        <v>0</v>
      </c>
      <c r="AE6390" s="9">
        <v>0</v>
      </c>
      <c r="AF6390" s="9">
        <v>0</v>
      </c>
      <c r="AG6390" s="9">
        <v>0</v>
      </c>
      <c r="AH6390" s="9">
        <v>0</v>
      </c>
      <c r="AI6390" s="9">
        <v>0</v>
      </c>
      <c r="AJ6390" s="9">
        <v>0</v>
      </c>
      <c r="AK6390" s="9">
        <v>0</v>
      </c>
      <c r="AL6390" s="9">
        <v>0</v>
      </c>
      <c r="AM6390" s="9">
        <v>0</v>
      </c>
      <c r="AN6390" s="9">
        <v>0</v>
      </c>
      <c r="AO6390" s="9">
        <v>0</v>
      </c>
      <c r="AP6390" s="9">
        <v>0</v>
      </c>
      <c r="AQ6390" s="9">
        <v>0</v>
      </c>
      <c r="AR6390" s="9">
        <v>0</v>
      </c>
      <c r="AS6390" s="9">
        <v>0</v>
      </c>
      <c r="AT6390" s="9">
        <v>0</v>
      </c>
      <c r="AU6390" s="9">
        <v>0</v>
      </c>
      <c r="AV6390" s="9">
        <v>0</v>
      </c>
      <c r="AW6390" s="9">
        <v>0</v>
      </c>
      <c r="AX6390" s="9">
        <v>0</v>
      </c>
      <c r="AY6390" s="9">
        <v>0</v>
      </c>
      <c r="AZ6390" s="9">
        <v>0</v>
      </c>
      <c r="BA6390" s="9">
        <v>3</v>
      </c>
      <c r="BB6390" s="9">
        <v>0</v>
      </c>
      <c r="BC6390" s="9">
        <v>0</v>
      </c>
    </row>
    <row r="6391" spans="2:55" x14ac:dyDescent="0.45">
      <c r="B6391" s="25">
        <v>6384</v>
      </c>
      <c r="D6391" s="9" t="s">
        <v>88</v>
      </c>
      <c r="E6391" s="9">
        <v>0</v>
      </c>
      <c r="F6391" s="9">
        <v>0</v>
      </c>
      <c r="G6391" s="9">
        <v>0</v>
      </c>
      <c r="H6391" s="9">
        <v>7</v>
      </c>
      <c r="I6391" s="9">
        <v>5</v>
      </c>
      <c r="J6391" s="9">
        <v>0</v>
      </c>
      <c r="K6391" s="9">
        <v>0</v>
      </c>
      <c r="L6391" s="9">
        <v>3</v>
      </c>
      <c r="M6391" s="9">
        <v>7</v>
      </c>
      <c r="N6391" s="9">
        <v>4</v>
      </c>
      <c r="O6391" s="9">
        <v>85</v>
      </c>
      <c r="P6391" s="9">
        <v>0</v>
      </c>
      <c r="Q6391" s="9">
        <v>3</v>
      </c>
      <c r="R6391" s="9">
        <v>0</v>
      </c>
      <c r="S6391" s="9">
        <v>8</v>
      </c>
      <c r="T6391" s="9">
        <v>0</v>
      </c>
      <c r="U6391" s="9">
        <v>0</v>
      </c>
      <c r="V6391" s="9">
        <v>0</v>
      </c>
      <c r="W6391" s="9">
        <v>0</v>
      </c>
      <c r="X6391" s="9">
        <v>0</v>
      </c>
      <c r="Y6391" s="9">
        <v>0</v>
      </c>
      <c r="Z6391" s="9">
        <v>0</v>
      </c>
      <c r="AA6391" s="9">
        <v>13</v>
      </c>
      <c r="AB6391" s="9">
        <v>70</v>
      </c>
      <c r="AC6391" s="9">
        <v>3</v>
      </c>
      <c r="AD6391" s="9">
        <v>0</v>
      </c>
      <c r="AE6391" s="9">
        <v>4</v>
      </c>
      <c r="AF6391" s="9">
        <v>0</v>
      </c>
      <c r="AG6391" s="9">
        <v>4</v>
      </c>
      <c r="AH6391" s="9">
        <v>0</v>
      </c>
      <c r="AI6391" s="9">
        <v>6</v>
      </c>
      <c r="AJ6391" s="9">
        <v>7</v>
      </c>
      <c r="AK6391" s="9">
        <v>3</v>
      </c>
      <c r="AL6391" s="9">
        <v>0</v>
      </c>
      <c r="AM6391" s="9">
        <v>3</v>
      </c>
      <c r="AN6391" s="9">
        <v>0</v>
      </c>
      <c r="AO6391" s="9">
        <v>0</v>
      </c>
      <c r="AP6391" s="9">
        <v>13</v>
      </c>
      <c r="AQ6391" s="9">
        <v>0</v>
      </c>
      <c r="AR6391" s="9">
        <v>0</v>
      </c>
      <c r="AS6391" s="9">
        <v>3</v>
      </c>
      <c r="AT6391" s="9">
        <v>0</v>
      </c>
      <c r="AU6391" s="9">
        <v>5</v>
      </c>
      <c r="AV6391" s="9">
        <v>4</v>
      </c>
      <c r="AW6391" s="9">
        <v>0</v>
      </c>
      <c r="AX6391" s="9">
        <v>15</v>
      </c>
      <c r="AY6391" s="9">
        <v>0</v>
      </c>
      <c r="AZ6391" s="9">
        <v>0</v>
      </c>
      <c r="BA6391" s="9">
        <v>0</v>
      </c>
      <c r="BB6391" s="9">
        <v>3</v>
      </c>
      <c r="BC6391" s="9">
        <v>0</v>
      </c>
    </row>
    <row r="6392" spans="2:55" x14ac:dyDescent="0.45">
      <c r="B6392" s="25">
        <v>6385</v>
      </c>
      <c r="D6392" s="9" t="s">
        <v>89</v>
      </c>
      <c r="E6392" s="9">
        <v>0</v>
      </c>
      <c r="F6392" s="9">
        <v>0</v>
      </c>
      <c r="G6392" s="9">
        <v>0</v>
      </c>
      <c r="H6392" s="9">
        <v>0</v>
      </c>
      <c r="I6392" s="9">
        <v>0</v>
      </c>
      <c r="J6392" s="9">
        <v>0</v>
      </c>
      <c r="K6392" s="9">
        <v>0</v>
      </c>
      <c r="L6392" s="9">
        <v>3</v>
      </c>
      <c r="M6392" s="9">
        <v>4</v>
      </c>
      <c r="N6392" s="9">
        <v>0</v>
      </c>
      <c r="O6392" s="9">
        <v>246</v>
      </c>
      <c r="P6392" s="9">
        <v>0</v>
      </c>
      <c r="Q6392" s="9">
        <v>5</v>
      </c>
      <c r="R6392" s="9">
        <v>0</v>
      </c>
      <c r="S6392" s="9">
        <v>10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0</v>
      </c>
      <c r="Z6392" s="9">
        <v>0</v>
      </c>
      <c r="AA6392" s="9">
        <v>0</v>
      </c>
      <c r="AB6392" s="9">
        <v>16</v>
      </c>
      <c r="AC6392" s="9">
        <v>0</v>
      </c>
      <c r="AD6392" s="9">
        <v>3</v>
      </c>
      <c r="AE6392" s="9">
        <v>5</v>
      </c>
      <c r="AF6392" s="9">
        <v>0</v>
      </c>
      <c r="AG6392" s="9">
        <v>3</v>
      </c>
      <c r="AH6392" s="9">
        <v>0</v>
      </c>
      <c r="AI6392" s="9">
        <v>0</v>
      </c>
      <c r="AJ6392" s="9">
        <v>0</v>
      </c>
      <c r="AK6392" s="9">
        <v>0</v>
      </c>
      <c r="AL6392" s="9">
        <v>0</v>
      </c>
      <c r="AM6392" s="9">
        <v>0</v>
      </c>
      <c r="AN6392" s="9">
        <v>0</v>
      </c>
      <c r="AO6392" s="9">
        <v>0</v>
      </c>
      <c r="AP6392" s="9">
        <v>0</v>
      </c>
      <c r="AQ6392" s="9">
        <v>0</v>
      </c>
      <c r="AR6392" s="9">
        <v>0</v>
      </c>
      <c r="AS6392" s="9">
        <v>0</v>
      </c>
      <c r="AT6392" s="9">
        <v>0</v>
      </c>
      <c r="AU6392" s="9">
        <v>6</v>
      </c>
      <c r="AV6392" s="9">
        <v>0</v>
      </c>
      <c r="AW6392" s="9">
        <v>0</v>
      </c>
      <c r="AX6392" s="9">
        <v>4</v>
      </c>
      <c r="AY6392" s="9">
        <v>0</v>
      </c>
      <c r="AZ6392" s="9">
        <v>0</v>
      </c>
      <c r="BA6392" s="9">
        <v>0</v>
      </c>
      <c r="BB6392" s="9">
        <v>4</v>
      </c>
      <c r="BC6392" s="9">
        <v>0</v>
      </c>
    </row>
    <row r="6393" spans="2:55" x14ac:dyDescent="0.45">
      <c r="B6393" s="25">
        <v>6386</v>
      </c>
      <c r="D6393" s="9" t="s">
        <v>90</v>
      </c>
      <c r="E6393" s="9">
        <v>0</v>
      </c>
      <c r="F6393" s="9">
        <v>3</v>
      </c>
      <c r="G6393" s="9">
        <v>0</v>
      </c>
      <c r="H6393" s="9">
        <v>35</v>
      </c>
      <c r="I6393" s="9">
        <v>8</v>
      </c>
      <c r="J6393" s="9">
        <v>3</v>
      </c>
      <c r="K6393" s="9">
        <v>0</v>
      </c>
      <c r="L6393" s="9">
        <v>6</v>
      </c>
      <c r="M6393" s="9">
        <v>0</v>
      </c>
      <c r="N6393" s="9">
        <v>7</v>
      </c>
      <c r="O6393" s="9">
        <v>1840</v>
      </c>
      <c r="P6393" s="9">
        <v>0</v>
      </c>
      <c r="Q6393" s="9">
        <v>6</v>
      </c>
      <c r="R6393" s="9">
        <v>0</v>
      </c>
      <c r="S6393" s="9">
        <v>6</v>
      </c>
      <c r="T6393" s="9">
        <v>0</v>
      </c>
      <c r="U6393" s="9">
        <v>0</v>
      </c>
      <c r="V6393" s="9">
        <v>0</v>
      </c>
      <c r="W6393" s="9">
        <v>5</v>
      </c>
      <c r="X6393" s="9">
        <v>0</v>
      </c>
      <c r="Y6393" s="9">
        <v>0</v>
      </c>
      <c r="Z6393" s="9">
        <v>0</v>
      </c>
      <c r="AA6393" s="9">
        <v>194</v>
      </c>
      <c r="AB6393" s="9">
        <v>276</v>
      </c>
      <c r="AC6393" s="9">
        <v>3</v>
      </c>
      <c r="AD6393" s="9">
        <v>3</v>
      </c>
      <c r="AE6393" s="9">
        <v>4</v>
      </c>
      <c r="AF6393" s="9">
        <v>0</v>
      </c>
      <c r="AG6393" s="9">
        <v>10</v>
      </c>
      <c r="AH6393" s="9">
        <v>0</v>
      </c>
      <c r="AI6393" s="9">
        <v>12</v>
      </c>
      <c r="AJ6393" s="9">
        <v>10</v>
      </c>
      <c r="AK6393" s="9">
        <v>0</v>
      </c>
      <c r="AL6393" s="9">
        <v>0</v>
      </c>
      <c r="AM6393" s="9">
        <v>0</v>
      </c>
      <c r="AN6393" s="9">
        <v>0</v>
      </c>
      <c r="AO6393" s="9">
        <v>0</v>
      </c>
      <c r="AP6393" s="9">
        <v>14</v>
      </c>
      <c r="AQ6393" s="9">
        <v>6</v>
      </c>
      <c r="AR6393" s="9">
        <v>0</v>
      </c>
      <c r="AS6393" s="9">
        <v>5</v>
      </c>
      <c r="AT6393" s="9">
        <v>0</v>
      </c>
      <c r="AU6393" s="9">
        <v>9</v>
      </c>
      <c r="AV6393" s="9">
        <v>0</v>
      </c>
      <c r="AW6393" s="9">
        <v>0</v>
      </c>
      <c r="AX6393" s="9">
        <v>17</v>
      </c>
      <c r="AY6393" s="9">
        <v>0</v>
      </c>
      <c r="AZ6393" s="9">
        <v>11</v>
      </c>
      <c r="BA6393" s="9">
        <v>0</v>
      </c>
      <c r="BB6393" s="9">
        <v>5</v>
      </c>
      <c r="BC6393" s="9">
        <v>7</v>
      </c>
    </row>
    <row r="6394" spans="2:55" x14ac:dyDescent="0.45">
      <c r="B6394" s="25">
        <v>6387</v>
      </c>
      <c r="D6394" s="9" t="s">
        <v>91</v>
      </c>
      <c r="E6394" s="9">
        <v>0</v>
      </c>
      <c r="F6394" s="9">
        <v>0</v>
      </c>
      <c r="G6394" s="9">
        <v>0</v>
      </c>
      <c r="H6394" s="9">
        <v>7</v>
      </c>
      <c r="I6394" s="9">
        <v>0</v>
      </c>
      <c r="J6394" s="9">
        <v>4</v>
      </c>
      <c r="K6394" s="9">
        <v>0</v>
      </c>
      <c r="L6394" s="9">
        <v>0</v>
      </c>
      <c r="M6394" s="9">
        <v>4</v>
      </c>
      <c r="N6394" s="9">
        <v>4</v>
      </c>
      <c r="O6394" s="9">
        <v>104</v>
      </c>
      <c r="P6394" s="9">
        <v>0</v>
      </c>
      <c r="Q6394" s="9">
        <v>0</v>
      </c>
      <c r="R6394" s="9">
        <v>0</v>
      </c>
      <c r="S6394" s="9">
        <v>14</v>
      </c>
      <c r="T6394" s="9">
        <v>0</v>
      </c>
      <c r="U6394" s="9">
        <v>0</v>
      </c>
      <c r="V6394" s="9">
        <v>0</v>
      </c>
      <c r="W6394" s="9">
        <v>0</v>
      </c>
      <c r="X6394" s="9">
        <v>0</v>
      </c>
      <c r="Y6394" s="9">
        <v>3</v>
      </c>
      <c r="Z6394" s="9">
        <v>0</v>
      </c>
      <c r="AA6394" s="9">
        <v>0</v>
      </c>
      <c r="AB6394" s="9">
        <v>15</v>
      </c>
      <c r="AC6394" s="9">
        <v>0</v>
      </c>
      <c r="AD6394" s="9">
        <v>0</v>
      </c>
      <c r="AE6394" s="9">
        <v>0</v>
      </c>
      <c r="AF6394" s="9">
        <v>0</v>
      </c>
      <c r="AG6394" s="9">
        <v>0</v>
      </c>
      <c r="AH6394" s="9">
        <v>0</v>
      </c>
      <c r="AI6394" s="9">
        <v>3</v>
      </c>
      <c r="AJ6394" s="9">
        <v>5</v>
      </c>
      <c r="AK6394" s="9">
        <v>4</v>
      </c>
      <c r="AL6394" s="9">
        <v>0</v>
      </c>
      <c r="AM6394" s="9">
        <v>6</v>
      </c>
      <c r="AN6394" s="9">
        <v>0</v>
      </c>
      <c r="AO6394" s="9">
        <v>0</v>
      </c>
      <c r="AP6394" s="9">
        <v>8</v>
      </c>
      <c r="AQ6394" s="9">
        <v>0</v>
      </c>
      <c r="AR6394" s="9">
        <v>0</v>
      </c>
      <c r="AS6394" s="9">
        <v>0</v>
      </c>
      <c r="AT6394" s="9">
        <v>0</v>
      </c>
      <c r="AU6394" s="9">
        <v>4</v>
      </c>
      <c r="AV6394" s="9">
        <v>0</v>
      </c>
      <c r="AW6394" s="9">
        <v>0</v>
      </c>
      <c r="AX6394" s="9">
        <v>0</v>
      </c>
      <c r="AY6394" s="9">
        <v>0</v>
      </c>
      <c r="AZ6394" s="9">
        <v>3</v>
      </c>
      <c r="BA6394" s="9">
        <v>0</v>
      </c>
      <c r="BB6394" s="9">
        <v>0</v>
      </c>
      <c r="BC6394" s="9">
        <v>0</v>
      </c>
    </row>
    <row r="6395" spans="2:55" x14ac:dyDescent="0.45">
      <c r="B6395" s="25">
        <v>6388</v>
      </c>
      <c r="D6395" s="9" t="s">
        <v>92</v>
      </c>
      <c r="E6395" s="9">
        <v>0</v>
      </c>
      <c r="F6395" s="9">
        <v>0</v>
      </c>
      <c r="G6395" s="9">
        <v>0</v>
      </c>
      <c r="H6395" s="9">
        <v>3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3</v>
      </c>
      <c r="O6395" s="9">
        <v>76</v>
      </c>
      <c r="P6395" s="9">
        <v>0</v>
      </c>
      <c r="Q6395" s="9">
        <v>0</v>
      </c>
      <c r="R6395" s="9">
        <v>0</v>
      </c>
      <c r="S6395" s="9">
        <v>0</v>
      </c>
      <c r="T6395" s="9">
        <v>0</v>
      </c>
      <c r="U6395" s="9">
        <v>0</v>
      </c>
      <c r="V6395" s="9">
        <v>0</v>
      </c>
      <c r="W6395" s="9">
        <v>0</v>
      </c>
      <c r="X6395" s="9">
        <v>0</v>
      </c>
      <c r="Y6395" s="9">
        <v>0</v>
      </c>
      <c r="Z6395" s="9">
        <v>0</v>
      </c>
      <c r="AA6395" s="9">
        <v>25</v>
      </c>
      <c r="AB6395" s="9">
        <v>56</v>
      </c>
      <c r="AC6395" s="9">
        <v>0</v>
      </c>
      <c r="AD6395" s="9">
        <v>0</v>
      </c>
      <c r="AE6395" s="9">
        <v>0</v>
      </c>
      <c r="AF6395" s="9">
        <v>0</v>
      </c>
      <c r="AG6395" s="9">
        <v>6</v>
      </c>
      <c r="AH6395" s="9">
        <v>0</v>
      </c>
      <c r="AI6395" s="9">
        <v>0</v>
      </c>
      <c r="AJ6395" s="9">
        <v>11</v>
      </c>
      <c r="AK6395" s="9">
        <v>5</v>
      </c>
      <c r="AL6395" s="9">
        <v>0</v>
      </c>
      <c r="AM6395" s="9">
        <v>0</v>
      </c>
      <c r="AN6395" s="9">
        <v>0</v>
      </c>
      <c r="AO6395" s="9">
        <v>0</v>
      </c>
      <c r="AP6395" s="9">
        <v>4</v>
      </c>
      <c r="AQ6395" s="9">
        <v>0</v>
      </c>
      <c r="AR6395" s="9">
        <v>0</v>
      </c>
      <c r="AS6395" s="9">
        <v>0</v>
      </c>
      <c r="AT6395" s="9">
        <v>0</v>
      </c>
      <c r="AU6395" s="9">
        <v>0</v>
      </c>
      <c r="AV6395" s="9">
        <v>0</v>
      </c>
      <c r="AW6395" s="9">
        <v>0</v>
      </c>
      <c r="AX6395" s="9">
        <v>0</v>
      </c>
      <c r="AY6395" s="9">
        <v>0</v>
      </c>
      <c r="AZ6395" s="9">
        <v>0</v>
      </c>
      <c r="BA6395" s="9">
        <v>0</v>
      </c>
      <c r="BB6395" s="9">
        <v>0</v>
      </c>
      <c r="BC6395" s="9">
        <v>0</v>
      </c>
    </row>
    <row r="6396" spans="2:55" x14ac:dyDescent="0.45">
      <c r="B6396" s="25">
        <v>6389</v>
      </c>
      <c r="D6396" s="9" t="s">
        <v>93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0</v>
      </c>
      <c r="K6396" s="9">
        <v>0</v>
      </c>
      <c r="L6396" s="9">
        <v>0</v>
      </c>
      <c r="M6396" s="9">
        <v>0</v>
      </c>
      <c r="N6396" s="9">
        <v>0</v>
      </c>
      <c r="O6396" s="9">
        <v>14</v>
      </c>
      <c r="P6396" s="9">
        <v>0</v>
      </c>
      <c r="Q6396" s="9">
        <v>0</v>
      </c>
      <c r="R6396" s="9">
        <v>0</v>
      </c>
      <c r="S6396" s="9">
        <v>0</v>
      </c>
      <c r="T6396" s="9">
        <v>0</v>
      </c>
      <c r="U6396" s="9">
        <v>0</v>
      </c>
      <c r="V6396" s="9">
        <v>0</v>
      </c>
      <c r="W6396" s="9">
        <v>0</v>
      </c>
      <c r="X6396" s="9">
        <v>0</v>
      </c>
      <c r="Y6396" s="9">
        <v>5</v>
      </c>
      <c r="Z6396" s="9">
        <v>0</v>
      </c>
      <c r="AA6396" s="9">
        <v>0</v>
      </c>
      <c r="AB6396" s="9">
        <v>0</v>
      </c>
      <c r="AC6396" s="9">
        <v>0</v>
      </c>
      <c r="AD6396" s="9">
        <v>0</v>
      </c>
      <c r="AE6396" s="9">
        <v>0</v>
      </c>
      <c r="AF6396" s="9">
        <v>0</v>
      </c>
      <c r="AG6396" s="9">
        <v>0</v>
      </c>
      <c r="AH6396" s="9">
        <v>0</v>
      </c>
      <c r="AI6396" s="9">
        <v>0</v>
      </c>
      <c r="AJ6396" s="9">
        <v>0</v>
      </c>
      <c r="AK6396" s="9">
        <v>0</v>
      </c>
      <c r="AL6396" s="9">
        <v>0</v>
      </c>
      <c r="AM6396" s="9">
        <v>0</v>
      </c>
      <c r="AN6396" s="9">
        <v>0</v>
      </c>
      <c r="AO6396" s="9">
        <v>0</v>
      </c>
      <c r="AP6396" s="9">
        <v>0</v>
      </c>
      <c r="AQ6396" s="9">
        <v>0</v>
      </c>
      <c r="AR6396" s="9">
        <v>0</v>
      </c>
      <c r="AS6396" s="9">
        <v>0</v>
      </c>
      <c r="AT6396" s="9">
        <v>0</v>
      </c>
      <c r="AU6396" s="9">
        <v>0</v>
      </c>
      <c r="AV6396" s="9">
        <v>0</v>
      </c>
      <c r="AW6396" s="9">
        <v>0</v>
      </c>
      <c r="AX6396" s="9">
        <v>0</v>
      </c>
      <c r="AY6396" s="9">
        <v>0</v>
      </c>
      <c r="AZ6396" s="9">
        <v>0</v>
      </c>
      <c r="BA6396" s="9">
        <v>0</v>
      </c>
      <c r="BB6396" s="9">
        <v>0</v>
      </c>
      <c r="BC6396" s="9">
        <v>0</v>
      </c>
    </row>
    <row r="6397" spans="2:55" x14ac:dyDescent="0.45">
      <c r="B6397" s="25">
        <v>6390</v>
      </c>
      <c r="D6397" s="9" t="s">
        <v>94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0</v>
      </c>
      <c r="L6397" s="9">
        <v>0</v>
      </c>
      <c r="M6397" s="9">
        <v>12</v>
      </c>
      <c r="N6397" s="9">
        <v>0</v>
      </c>
      <c r="O6397" s="9">
        <v>0</v>
      </c>
      <c r="P6397" s="9">
        <v>0</v>
      </c>
      <c r="Q6397" s="9">
        <v>0</v>
      </c>
      <c r="R6397" s="9">
        <v>0</v>
      </c>
      <c r="S6397" s="9">
        <v>0</v>
      </c>
      <c r="T6397" s="9">
        <v>0</v>
      </c>
      <c r="U6397" s="9">
        <v>0</v>
      </c>
      <c r="V6397" s="9">
        <v>0</v>
      </c>
      <c r="W6397" s="9">
        <v>0</v>
      </c>
      <c r="X6397" s="9">
        <v>5</v>
      </c>
      <c r="Y6397" s="9">
        <v>0</v>
      </c>
      <c r="Z6397" s="9">
        <v>0</v>
      </c>
      <c r="AA6397" s="9">
        <v>0</v>
      </c>
      <c r="AB6397" s="9">
        <v>0</v>
      </c>
      <c r="AC6397" s="9">
        <v>0</v>
      </c>
      <c r="AD6397" s="9">
        <v>5</v>
      </c>
      <c r="AE6397" s="9">
        <v>0</v>
      </c>
      <c r="AF6397" s="9">
        <v>0</v>
      </c>
      <c r="AG6397" s="9">
        <v>0</v>
      </c>
      <c r="AH6397" s="9">
        <v>0</v>
      </c>
      <c r="AI6397" s="9">
        <v>0</v>
      </c>
      <c r="AJ6397" s="9">
        <v>0</v>
      </c>
      <c r="AK6397" s="9">
        <v>0</v>
      </c>
      <c r="AL6397" s="9">
        <v>0</v>
      </c>
      <c r="AM6397" s="9">
        <v>0</v>
      </c>
      <c r="AN6397" s="9">
        <v>0</v>
      </c>
      <c r="AO6397" s="9">
        <v>0</v>
      </c>
      <c r="AP6397" s="9">
        <v>0</v>
      </c>
      <c r="AQ6397" s="9">
        <v>0</v>
      </c>
      <c r="AR6397" s="9">
        <v>0</v>
      </c>
      <c r="AS6397" s="9">
        <v>4</v>
      </c>
      <c r="AT6397" s="9">
        <v>0</v>
      </c>
      <c r="AU6397" s="9">
        <v>5</v>
      </c>
      <c r="AV6397" s="9">
        <v>0</v>
      </c>
      <c r="AW6397" s="9">
        <v>0</v>
      </c>
      <c r="AX6397" s="9">
        <v>0</v>
      </c>
      <c r="AY6397" s="9">
        <v>0</v>
      </c>
      <c r="AZ6397" s="9">
        <v>0</v>
      </c>
      <c r="BA6397" s="9">
        <v>0</v>
      </c>
      <c r="BB6397" s="9">
        <v>0</v>
      </c>
      <c r="BC6397" s="9">
        <v>0</v>
      </c>
    </row>
    <row r="6398" spans="2:55" x14ac:dyDescent="0.45">
      <c r="B6398" s="25">
        <v>6391</v>
      </c>
      <c r="D6398" s="9" t="s">
        <v>95</v>
      </c>
      <c r="E6398" s="9">
        <v>6</v>
      </c>
      <c r="F6398" s="9">
        <v>0</v>
      </c>
      <c r="G6398" s="9">
        <v>0</v>
      </c>
      <c r="H6398" s="9">
        <v>22</v>
      </c>
      <c r="I6398" s="9">
        <v>0</v>
      </c>
      <c r="J6398" s="9">
        <v>0</v>
      </c>
      <c r="K6398" s="9">
        <v>0</v>
      </c>
      <c r="L6398" s="9">
        <v>3</v>
      </c>
      <c r="M6398" s="9">
        <v>3</v>
      </c>
      <c r="N6398" s="9">
        <v>5</v>
      </c>
      <c r="O6398" s="9">
        <v>84</v>
      </c>
      <c r="P6398" s="9">
        <v>0</v>
      </c>
      <c r="Q6398" s="9">
        <v>17</v>
      </c>
      <c r="R6398" s="9">
        <v>0</v>
      </c>
      <c r="S6398" s="9">
        <v>10</v>
      </c>
      <c r="T6398" s="9">
        <v>0</v>
      </c>
      <c r="U6398" s="9">
        <v>3</v>
      </c>
      <c r="V6398" s="9">
        <v>0</v>
      </c>
      <c r="W6398" s="9">
        <v>0</v>
      </c>
      <c r="X6398" s="9">
        <v>0</v>
      </c>
      <c r="Y6398" s="9">
        <v>0</v>
      </c>
      <c r="Z6398" s="9">
        <v>0</v>
      </c>
      <c r="AA6398" s="9">
        <v>10</v>
      </c>
      <c r="AB6398" s="9">
        <v>83</v>
      </c>
      <c r="AC6398" s="9">
        <v>0</v>
      </c>
      <c r="AD6398" s="9">
        <v>5</v>
      </c>
      <c r="AE6398" s="9">
        <v>0</v>
      </c>
      <c r="AF6398" s="9">
        <v>0</v>
      </c>
      <c r="AG6398" s="9">
        <v>0</v>
      </c>
      <c r="AH6398" s="9">
        <v>0</v>
      </c>
      <c r="AI6398" s="9">
        <v>0</v>
      </c>
      <c r="AJ6398" s="9">
        <v>5</v>
      </c>
      <c r="AK6398" s="9">
        <v>0</v>
      </c>
      <c r="AL6398" s="9">
        <v>0</v>
      </c>
      <c r="AM6398" s="9">
        <v>5</v>
      </c>
      <c r="AN6398" s="9">
        <v>0</v>
      </c>
      <c r="AO6398" s="9">
        <v>0</v>
      </c>
      <c r="AP6398" s="9">
        <v>3</v>
      </c>
      <c r="AQ6398" s="9">
        <v>0</v>
      </c>
      <c r="AR6398" s="9">
        <v>0</v>
      </c>
      <c r="AS6398" s="9">
        <v>0</v>
      </c>
      <c r="AT6398" s="9">
        <v>0</v>
      </c>
      <c r="AU6398" s="9">
        <v>7</v>
      </c>
      <c r="AV6398" s="9">
        <v>0</v>
      </c>
      <c r="AW6398" s="9">
        <v>0</v>
      </c>
      <c r="AX6398" s="9">
        <v>11</v>
      </c>
      <c r="AY6398" s="9">
        <v>0</v>
      </c>
      <c r="AZ6398" s="9">
        <v>3</v>
      </c>
      <c r="BA6398" s="9">
        <v>0</v>
      </c>
      <c r="BB6398" s="9">
        <v>5</v>
      </c>
      <c r="BC6398" s="9">
        <v>0</v>
      </c>
    </row>
    <row r="6399" spans="2:55" x14ac:dyDescent="0.45">
      <c r="B6399" s="25">
        <v>6392</v>
      </c>
      <c r="D6399" s="9" t="s">
        <v>96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  <c r="J6399" s="9">
        <v>0</v>
      </c>
      <c r="K6399" s="9">
        <v>0</v>
      </c>
      <c r="L6399" s="9">
        <v>0</v>
      </c>
      <c r="M6399" s="9">
        <v>0</v>
      </c>
      <c r="N6399" s="9">
        <v>0</v>
      </c>
      <c r="O6399" s="9">
        <v>39</v>
      </c>
      <c r="P6399" s="9">
        <v>0</v>
      </c>
      <c r="Q6399" s="9">
        <v>0</v>
      </c>
      <c r="R6399" s="9">
        <v>0</v>
      </c>
      <c r="S6399" s="9">
        <v>4</v>
      </c>
      <c r="T6399" s="9">
        <v>0</v>
      </c>
      <c r="U6399" s="9">
        <v>0</v>
      </c>
      <c r="V6399" s="9">
        <v>0</v>
      </c>
      <c r="W6399" s="9">
        <v>0</v>
      </c>
      <c r="X6399" s="9">
        <v>0</v>
      </c>
      <c r="Y6399" s="9">
        <v>0</v>
      </c>
      <c r="Z6399" s="9">
        <v>0</v>
      </c>
      <c r="AA6399" s="9">
        <v>0</v>
      </c>
      <c r="AB6399" s="9">
        <v>0</v>
      </c>
      <c r="AC6399" s="9">
        <v>0</v>
      </c>
      <c r="AD6399" s="9">
        <v>0</v>
      </c>
      <c r="AE6399" s="9">
        <v>0</v>
      </c>
      <c r="AF6399" s="9">
        <v>0</v>
      </c>
      <c r="AG6399" s="9">
        <v>0</v>
      </c>
      <c r="AH6399" s="9">
        <v>0</v>
      </c>
      <c r="AI6399" s="9">
        <v>0</v>
      </c>
      <c r="AJ6399" s="9">
        <v>0</v>
      </c>
      <c r="AK6399" s="9">
        <v>0</v>
      </c>
      <c r="AL6399" s="9">
        <v>0</v>
      </c>
      <c r="AM6399" s="9">
        <v>0</v>
      </c>
      <c r="AN6399" s="9">
        <v>0</v>
      </c>
      <c r="AO6399" s="9">
        <v>0</v>
      </c>
      <c r="AP6399" s="9">
        <v>0</v>
      </c>
      <c r="AQ6399" s="9">
        <v>0</v>
      </c>
      <c r="AR6399" s="9">
        <v>0</v>
      </c>
      <c r="AS6399" s="9">
        <v>0</v>
      </c>
      <c r="AT6399" s="9">
        <v>0</v>
      </c>
      <c r="AU6399" s="9">
        <v>0</v>
      </c>
      <c r="AV6399" s="9">
        <v>0</v>
      </c>
      <c r="AW6399" s="9">
        <v>0</v>
      </c>
      <c r="AX6399" s="9">
        <v>0</v>
      </c>
      <c r="AY6399" s="9">
        <v>0</v>
      </c>
      <c r="AZ6399" s="9">
        <v>0</v>
      </c>
      <c r="BA6399" s="9">
        <v>0</v>
      </c>
      <c r="BB6399" s="9">
        <v>0</v>
      </c>
      <c r="BC6399" s="9">
        <v>0</v>
      </c>
    </row>
    <row r="6400" spans="2:55" x14ac:dyDescent="0.45">
      <c r="B6400" s="25">
        <v>6393</v>
      </c>
      <c r="D6400" s="9" t="s">
        <v>97</v>
      </c>
      <c r="E6400" s="9">
        <v>0</v>
      </c>
      <c r="F6400" s="9">
        <v>3</v>
      </c>
      <c r="G6400" s="9">
        <v>0</v>
      </c>
      <c r="H6400" s="9">
        <v>4</v>
      </c>
      <c r="I6400" s="9">
        <v>0</v>
      </c>
      <c r="J6400" s="9">
        <v>0</v>
      </c>
      <c r="K6400" s="9">
        <v>0</v>
      </c>
      <c r="L6400" s="9">
        <v>0</v>
      </c>
      <c r="M6400" s="9">
        <v>0</v>
      </c>
      <c r="N6400" s="9">
        <v>0</v>
      </c>
      <c r="O6400" s="9">
        <v>130</v>
      </c>
      <c r="P6400" s="9">
        <v>0</v>
      </c>
      <c r="Q6400" s="9">
        <v>8</v>
      </c>
      <c r="R6400" s="9">
        <v>0</v>
      </c>
      <c r="S6400" s="9">
        <v>0</v>
      </c>
      <c r="T6400" s="9">
        <v>3</v>
      </c>
      <c r="U6400" s="9">
        <v>0</v>
      </c>
      <c r="V6400" s="9">
        <v>0</v>
      </c>
      <c r="W6400" s="9">
        <v>0</v>
      </c>
      <c r="X6400" s="9">
        <v>0</v>
      </c>
      <c r="Y6400" s="9">
        <v>0</v>
      </c>
      <c r="Z6400" s="9">
        <v>0</v>
      </c>
      <c r="AA6400" s="9">
        <v>13</v>
      </c>
      <c r="AB6400" s="9">
        <v>32</v>
      </c>
      <c r="AC6400" s="9">
        <v>4</v>
      </c>
      <c r="AD6400" s="9">
        <v>0</v>
      </c>
      <c r="AE6400" s="9">
        <v>9</v>
      </c>
      <c r="AF6400" s="9">
        <v>0</v>
      </c>
      <c r="AG6400" s="9">
        <v>0</v>
      </c>
      <c r="AH6400" s="9">
        <v>0</v>
      </c>
      <c r="AI6400" s="9">
        <v>0</v>
      </c>
      <c r="AJ6400" s="9">
        <v>4</v>
      </c>
      <c r="AK6400" s="9">
        <v>0</v>
      </c>
      <c r="AL6400" s="9">
        <v>0</v>
      </c>
      <c r="AM6400" s="9">
        <v>0</v>
      </c>
      <c r="AN6400" s="9">
        <v>0</v>
      </c>
      <c r="AO6400" s="9">
        <v>0</v>
      </c>
      <c r="AP6400" s="9">
        <v>7</v>
      </c>
      <c r="AQ6400" s="9">
        <v>0</v>
      </c>
      <c r="AR6400" s="9">
        <v>0</v>
      </c>
      <c r="AS6400" s="9">
        <v>0</v>
      </c>
      <c r="AT6400" s="9">
        <v>0</v>
      </c>
      <c r="AU6400" s="9">
        <v>4</v>
      </c>
      <c r="AV6400" s="9">
        <v>0</v>
      </c>
      <c r="AW6400" s="9">
        <v>0</v>
      </c>
      <c r="AX6400" s="9">
        <v>4</v>
      </c>
      <c r="AY6400" s="9">
        <v>0</v>
      </c>
      <c r="AZ6400" s="9">
        <v>0</v>
      </c>
      <c r="BA6400" s="9">
        <v>0</v>
      </c>
      <c r="BB6400" s="9">
        <v>0</v>
      </c>
      <c r="BC6400" s="9">
        <v>0</v>
      </c>
    </row>
    <row r="6401" spans="2:55" x14ac:dyDescent="0.45">
      <c r="B6401" s="25">
        <v>6394</v>
      </c>
      <c r="D6401" s="9" t="s">
        <v>98</v>
      </c>
      <c r="E6401" s="9">
        <v>0</v>
      </c>
      <c r="F6401" s="9">
        <v>0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0</v>
      </c>
      <c r="O6401" s="9">
        <v>11</v>
      </c>
      <c r="P6401" s="9">
        <v>0</v>
      </c>
      <c r="Q6401" s="9">
        <v>0</v>
      </c>
      <c r="R6401" s="9">
        <v>0</v>
      </c>
      <c r="S6401" s="9">
        <v>3</v>
      </c>
      <c r="T6401" s="9">
        <v>0</v>
      </c>
      <c r="U6401" s="9">
        <v>0</v>
      </c>
      <c r="V6401" s="9">
        <v>0</v>
      </c>
      <c r="W6401" s="9">
        <v>0</v>
      </c>
      <c r="X6401" s="9">
        <v>0</v>
      </c>
      <c r="Y6401" s="9">
        <v>0</v>
      </c>
      <c r="Z6401" s="9">
        <v>0</v>
      </c>
      <c r="AA6401" s="9">
        <v>3</v>
      </c>
      <c r="AB6401" s="9">
        <v>5</v>
      </c>
      <c r="AC6401" s="9">
        <v>0</v>
      </c>
      <c r="AD6401" s="9">
        <v>0</v>
      </c>
      <c r="AE6401" s="9">
        <v>0</v>
      </c>
      <c r="AF6401" s="9">
        <v>0</v>
      </c>
      <c r="AG6401" s="9">
        <v>0</v>
      </c>
      <c r="AH6401" s="9">
        <v>0</v>
      </c>
      <c r="AI6401" s="9">
        <v>0</v>
      </c>
      <c r="AJ6401" s="9">
        <v>0</v>
      </c>
      <c r="AK6401" s="9">
        <v>0</v>
      </c>
      <c r="AL6401" s="9">
        <v>0</v>
      </c>
      <c r="AM6401" s="9">
        <v>0</v>
      </c>
      <c r="AN6401" s="9">
        <v>0</v>
      </c>
      <c r="AO6401" s="9">
        <v>0</v>
      </c>
      <c r="AP6401" s="9">
        <v>5</v>
      </c>
      <c r="AQ6401" s="9">
        <v>0</v>
      </c>
      <c r="AR6401" s="9">
        <v>0</v>
      </c>
      <c r="AS6401" s="9">
        <v>0</v>
      </c>
      <c r="AT6401" s="9">
        <v>0</v>
      </c>
      <c r="AU6401" s="9">
        <v>4</v>
      </c>
      <c r="AV6401" s="9">
        <v>0</v>
      </c>
      <c r="AW6401" s="9">
        <v>0</v>
      </c>
      <c r="AX6401" s="9">
        <v>0</v>
      </c>
      <c r="AY6401" s="9">
        <v>0</v>
      </c>
      <c r="AZ6401" s="9">
        <v>0</v>
      </c>
      <c r="BA6401" s="9">
        <v>0</v>
      </c>
      <c r="BB6401" s="9">
        <v>0</v>
      </c>
      <c r="BC6401" s="9">
        <v>0</v>
      </c>
    </row>
    <row r="6402" spans="2:55" x14ac:dyDescent="0.45">
      <c r="B6402" s="25">
        <v>6395</v>
      </c>
      <c r="D6402" s="9" t="s">
        <v>99</v>
      </c>
      <c r="E6402" s="9">
        <v>0</v>
      </c>
      <c r="F6402" s="9">
        <v>0</v>
      </c>
      <c r="G6402" s="9">
        <v>0</v>
      </c>
      <c r="H6402" s="9">
        <v>0</v>
      </c>
      <c r="I6402" s="9">
        <v>8</v>
      </c>
      <c r="J6402" s="9">
        <v>0</v>
      </c>
      <c r="K6402" s="9">
        <v>0</v>
      </c>
      <c r="L6402" s="9">
        <v>0</v>
      </c>
      <c r="M6402" s="9">
        <v>0</v>
      </c>
      <c r="N6402" s="9">
        <v>0</v>
      </c>
      <c r="O6402" s="9">
        <v>9</v>
      </c>
      <c r="P6402" s="9">
        <v>0</v>
      </c>
      <c r="Q6402" s="9">
        <v>0</v>
      </c>
      <c r="R6402" s="9">
        <v>0</v>
      </c>
      <c r="S6402" s="9">
        <v>13</v>
      </c>
      <c r="T6402" s="9">
        <v>0</v>
      </c>
      <c r="U6402" s="9">
        <v>0</v>
      </c>
      <c r="V6402" s="9">
        <v>0</v>
      </c>
      <c r="W6402" s="9">
        <v>0</v>
      </c>
      <c r="X6402" s="9">
        <v>0</v>
      </c>
      <c r="Y6402" s="9">
        <v>0</v>
      </c>
      <c r="Z6402" s="9">
        <v>0</v>
      </c>
      <c r="AA6402" s="9">
        <v>8</v>
      </c>
      <c r="AB6402" s="9">
        <v>10</v>
      </c>
      <c r="AC6402" s="9">
        <v>0</v>
      </c>
      <c r="AD6402" s="9">
        <v>0</v>
      </c>
      <c r="AE6402" s="9">
        <v>3</v>
      </c>
      <c r="AF6402" s="9">
        <v>0</v>
      </c>
      <c r="AG6402" s="9">
        <v>0</v>
      </c>
      <c r="AH6402" s="9">
        <v>0</v>
      </c>
      <c r="AI6402" s="9">
        <v>6</v>
      </c>
      <c r="AJ6402" s="9">
        <v>0</v>
      </c>
      <c r="AK6402" s="9">
        <v>0</v>
      </c>
      <c r="AL6402" s="9">
        <v>0</v>
      </c>
      <c r="AM6402" s="9">
        <v>3</v>
      </c>
      <c r="AN6402" s="9">
        <v>0</v>
      </c>
      <c r="AO6402" s="9">
        <v>3</v>
      </c>
      <c r="AP6402" s="9">
        <v>7</v>
      </c>
      <c r="AQ6402" s="9">
        <v>0</v>
      </c>
      <c r="AR6402" s="9">
        <v>0</v>
      </c>
      <c r="AS6402" s="9">
        <v>0</v>
      </c>
      <c r="AT6402" s="9">
        <v>0</v>
      </c>
      <c r="AU6402" s="9">
        <v>7</v>
      </c>
      <c r="AV6402" s="9">
        <v>3</v>
      </c>
      <c r="AW6402" s="9">
        <v>3</v>
      </c>
      <c r="AX6402" s="9">
        <v>0</v>
      </c>
      <c r="AY6402" s="9">
        <v>0</v>
      </c>
      <c r="AZ6402" s="9">
        <v>0</v>
      </c>
      <c r="BA6402" s="9">
        <v>0</v>
      </c>
      <c r="BB6402" s="9">
        <v>0</v>
      </c>
      <c r="BC6402" s="9">
        <v>0</v>
      </c>
    </row>
    <row r="6403" spans="2:55" x14ac:dyDescent="0.45">
      <c r="B6403" s="25">
        <v>6396</v>
      </c>
      <c r="D6403" s="9" t="s">
        <v>100</v>
      </c>
      <c r="E6403" s="9">
        <v>0</v>
      </c>
      <c r="F6403" s="9">
        <v>0</v>
      </c>
      <c r="G6403" s="9">
        <v>0</v>
      </c>
      <c r="H6403" s="9">
        <v>11</v>
      </c>
      <c r="I6403" s="9">
        <v>0</v>
      </c>
      <c r="J6403" s="9">
        <v>0</v>
      </c>
      <c r="K6403" s="9">
        <v>3</v>
      </c>
      <c r="L6403" s="9">
        <v>3</v>
      </c>
      <c r="M6403" s="9">
        <v>0</v>
      </c>
      <c r="N6403" s="9">
        <v>128</v>
      </c>
      <c r="O6403" s="9">
        <v>3</v>
      </c>
      <c r="P6403" s="9">
        <v>0</v>
      </c>
      <c r="Q6403" s="9">
        <v>0</v>
      </c>
      <c r="R6403" s="9">
        <v>0</v>
      </c>
      <c r="S6403" s="9">
        <v>0</v>
      </c>
      <c r="T6403" s="9">
        <v>0</v>
      </c>
      <c r="U6403" s="9">
        <v>0</v>
      </c>
      <c r="V6403" s="9">
        <v>0</v>
      </c>
      <c r="W6403" s="9">
        <v>0</v>
      </c>
      <c r="X6403" s="9">
        <v>0</v>
      </c>
      <c r="Y6403" s="9">
        <v>0</v>
      </c>
      <c r="Z6403" s="9">
        <v>0</v>
      </c>
      <c r="AA6403" s="9">
        <v>0</v>
      </c>
      <c r="AB6403" s="9">
        <v>42</v>
      </c>
      <c r="AC6403" s="9">
        <v>0</v>
      </c>
      <c r="AD6403" s="9">
        <v>0</v>
      </c>
      <c r="AE6403" s="9">
        <v>0</v>
      </c>
      <c r="AF6403" s="9">
        <v>0</v>
      </c>
      <c r="AG6403" s="9">
        <v>3</v>
      </c>
      <c r="AH6403" s="9">
        <v>0</v>
      </c>
      <c r="AI6403" s="9">
        <v>11</v>
      </c>
      <c r="AJ6403" s="9">
        <v>0</v>
      </c>
      <c r="AK6403" s="9">
        <v>4</v>
      </c>
      <c r="AL6403" s="9">
        <v>0</v>
      </c>
      <c r="AM6403" s="9">
        <v>4</v>
      </c>
      <c r="AN6403" s="9">
        <v>0</v>
      </c>
      <c r="AO6403" s="9">
        <v>0</v>
      </c>
      <c r="AP6403" s="9">
        <v>0</v>
      </c>
      <c r="AQ6403" s="9">
        <v>6</v>
      </c>
      <c r="AR6403" s="9">
        <v>0</v>
      </c>
      <c r="AS6403" s="9">
        <v>0</v>
      </c>
      <c r="AT6403" s="9">
        <v>0</v>
      </c>
      <c r="AU6403" s="9">
        <v>0</v>
      </c>
      <c r="AV6403" s="9">
        <v>0</v>
      </c>
      <c r="AW6403" s="9">
        <v>0</v>
      </c>
      <c r="AX6403" s="9">
        <v>3</v>
      </c>
      <c r="AY6403" s="9">
        <v>0</v>
      </c>
      <c r="AZ6403" s="9">
        <v>0</v>
      </c>
      <c r="BA6403" s="9">
        <v>0</v>
      </c>
      <c r="BB6403" s="9">
        <v>4</v>
      </c>
      <c r="BC6403" s="9">
        <v>0</v>
      </c>
    </row>
    <row r="6404" spans="2:55" x14ac:dyDescent="0.45">
      <c r="B6404" s="25">
        <v>6397</v>
      </c>
      <c r="D6404" s="9" t="s">
        <v>101</v>
      </c>
      <c r="E6404" s="9">
        <v>0</v>
      </c>
      <c r="F6404" s="9">
        <v>0</v>
      </c>
      <c r="G6404" s="9">
        <v>4</v>
      </c>
      <c r="H6404" s="9">
        <v>55</v>
      </c>
      <c r="I6404" s="9">
        <v>27</v>
      </c>
      <c r="J6404" s="9">
        <v>0</v>
      </c>
      <c r="K6404" s="9">
        <v>0</v>
      </c>
      <c r="L6404" s="9">
        <v>25</v>
      </c>
      <c r="M6404" s="9">
        <v>5</v>
      </c>
      <c r="N6404" s="9">
        <v>445</v>
      </c>
      <c r="O6404" s="9">
        <v>9</v>
      </c>
      <c r="P6404" s="9">
        <v>4</v>
      </c>
      <c r="Q6404" s="9">
        <v>11</v>
      </c>
      <c r="R6404" s="9">
        <v>0</v>
      </c>
      <c r="S6404" s="9">
        <v>10</v>
      </c>
      <c r="T6404" s="9">
        <v>0</v>
      </c>
      <c r="U6404" s="9">
        <v>10</v>
      </c>
      <c r="V6404" s="9">
        <v>0</v>
      </c>
      <c r="W6404" s="9">
        <v>18</v>
      </c>
      <c r="X6404" s="9">
        <v>0</v>
      </c>
      <c r="Y6404" s="9">
        <v>5</v>
      </c>
      <c r="Z6404" s="9">
        <v>0</v>
      </c>
      <c r="AA6404" s="9">
        <v>14</v>
      </c>
      <c r="AB6404" s="9">
        <v>384</v>
      </c>
      <c r="AC6404" s="9">
        <v>7</v>
      </c>
      <c r="AD6404" s="9">
        <v>12</v>
      </c>
      <c r="AE6404" s="9">
        <v>11</v>
      </c>
      <c r="AF6404" s="9">
        <v>0</v>
      </c>
      <c r="AG6404" s="9">
        <v>10</v>
      </c>
      <c r="AH6404" s="9">
        <v>3</v>
      </c>
      <c r="AI6404" s="9">
        <v>15</v>
      </c>
      <c r="AJ6404" s="9">
        <v>21</v>
      </c>
      <c r="AK6404" s="9">
        <v>18</v>
      </c>
      <c r="AL6404" s="9">
        <v>0</v>
      </c>
      <c r="AM6404" s="9">
        <v>6</v>
      </c>
      <c r="AN6404" s="9">
        <v>0</v>
      </c>
      <c r="AO6404" s="9">
        <v>0</v>
      </c>
      <c r="AP6404" s="9">
        <v>21</v>
      </c>
      <c r="AQ6404" s="9">
        <v>7</v>
      </c>
      <c r="AR6404" s="9">
        <v>0</v>
      </c>
      <c r="AS6404" s="9">
        <v>4</v>
      </c>
      <c r="AT6404" s="9">
        <v>4</v>
      </c>
      <c r="AU6404" s="9">
        <v>20</v>
      </c>
      <c r="AV6404" s="9">
        <v>10</v>
      </c>
      <c r="AW6404" s="9">
        <v>0</v>
      </c>
      <c r="AX6404" s="9">
        <v>20</v>
      </c>
      <c r="AY6404" s="9">
        <v>0</v>
      </c>
      <c r="AZ6404" s="9">
        <v>19</v>
      </c>
      <c r="BA6404" s="9">
        <v>0</v>
      </c>
      <c r="BB6404" s="9">
        <v>8</v>
      </c>
      <c r="BC6404" s="9">
        <v>9</v>
      </c>
    </row>
    <row r="6405" spans="2:55" x14ac:dyDescent="0.45">
      <c r="B6405" s="25">
        <v>6398</v>
      </c>
      <c r="D6405" s="9" t="s">
        <v>102</v>
      </c>
      <c r="E6405" s="9">
        <v>0</v>
      </c>
      <c r="F6405" s="9">
        <v>0</v>
      </c>
      <c r="G6405" s="9">
        <v>0</v>
      </c>
      <c r="H6405" s="9">
        <v>0</v>
      </c>
      <c r="I6405" s="9">
        <v>0</v>
      </c>
      <c r="J6405" s="9">
        <v>0</v>
      </c>
      <c r="K6405" s="9">
        <v>0</v>
      </c>
      <c r="L6405" s="9">
        <v>0</v>
      </c>
      <c r="M6405" s="9">
        <v>0</v>
      </c>
      <c r="N6405" s="9">
        <v>0</v>
      </c>
      <c r="O6405" s="9">
        <v>0</v>
      </c>
      <c r="P6405" s="9">
        <v>0</v>
      </c>
      <c r="Q6405" s="9">
        <v>0</v>
      </c>
      <c r="R6405" s="9">
        <v>0</v>
      </c>
      <c r="S6405" s="9">
        <v>0</v>
      </c>
      <c r="T6405" s="9">
        <v>0</v>
      </c>
      <c r="U6405" s="9">
        <v>0</v>
      </c>
      <c r="V6405" s="9">
        <v>0</v>
      </c>
      <c r="W6405" s="9">
        <v>0</v>
      </c>
      <c r="X6405" s="9">
        <v>0</v>
      </c>
      <c r="Y6405" s="9">
        <v>0</v>
      </c>
      <c r="Z6405" s="9">
        <v>0</v>
      </c>
      <c r="AA6405" s="9">
        <v>0</v>
      </c>
      <c r="AB6405" s="9">
        <v>0</v>
      </c>
      <c r="AC6405" s="9">
        <v>0</v>
      </c>
      <c r="AD6405" s="9">
        <v>0</v>
      </c>
      <c r="AE6405" s="9">
        <v>0</v>
      </c>
      <c r="AF6405" s="9">
        <v>0</v>
      </c>
      <c r="AG6405" s="9">
        <v>0</v>
      </c>
      <c r="AH6405" s="9">
        <v>0</v>
      </c>
      <c r="AI6405" s="9">
        <v>0</v>
      </c>
      <c r="AJ6405" s="9">
        <v>0</v>
      </c>
      <c r="AK6405" s="9">
        <v>0</v>
      </c>
      <c r="AL6405" s="9">
        <v>0</v>
      </c>
      <c r="AM6405" s="9">
        <v>0</v>
      </c>
      <c r="AN6405" s="9">
        <v>0</v>
      </c>
      <c r="AO6405" s="9">
        <v>0</v>
      </c>
      <c r="AP6405" s="9">
        <v>0</v>
      </c>
      <c r="AQ6405" s="9">
        <v>0</v>
      </c>
      <c r="AR6405" s="9">
        <v>0</v>
      </c>
      <c r="AS6405" s="9">
        <v>0</v>
      </c>
      <c r="AT6405" s="9">
        <v>0</v>
      </c>
      <c r="AU6405" s="9">
        <v>0</v>
      </c>
      <c r="AV6405" s="9">
        <v>0</v>
      </c>
      <c r="AW6405" s="9">
        <v>0</v>
      </c>
      <c r="AX6405" s="9">
        <v>0</v>
      </c>
      <c r="AY6405" s="9">
        <v>0</v>
      </c>
      <c r="AZ6405" s="9">
        <v>0</v>
      </c>
      <c r="BA6405" s="9">
        <v>0</v>
      </c>
      <c r="BB6405" s="9">
        <v>0</v>
      </c>
      <c r="BC6405" s="9">
        <v>0</v>
      </c>
    </row>
    <row r="6406" spans="2:55" x14ac:dyDescent="0.45">
      <c r="B6406" s="25">
        <v>6399</v>
      </c>
      <c r="D6406" s="9" t="s">
        <v>103</v>
      </c>
      <c r="E6406" s="9">
        <v>0</v>
      </c>
      <c r="F6406" s="9">
        <v>0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0</v>
      </c>
      <c r="R6406" s="9">
        <v>0</v>
      </c>
      <c r="S6406" s="9">
        <v>0</v>
      </c>
      <c r="T6406" s="9">
        <v>0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35</v>
      </c>
      <c r="AC6406" s="9">
        <v>0</v>
      </c>
      <c r="AD6406" s="9">
        <v>3</v>
      </c>
      <c r="AE6406" s="9">
        <v>11</v>
      </c>
      <c r="AF6406" s="9">
        <v>0</v>
      </c>
      <c r="AG6406" s="9">
        <v>3</v>
      </c>
      <c r="AH6406" s="9">
        <v>0</v>
      </c>
      <c r="AI6406" s="9">
        <v>0</v>
      </c>
      <c r="AJ6406" s="9">
        <v>0</v>
      </c>
      <c r="AK6406" s="9">
        <v>0</v>
      </c>
      <c r="AL6406" s="9">
        <v>0</v>
      </c>
      <c r="AM6406" s="9">
        <v>0</v>
      </c>
      <c r="AN6406" s="9">
        <v>0</v>
      </c>
      <c r="AO6406" s="9">
        <v>0</v>
      </c>
      <c r="AP6406" s="9">
        <v>0</v>
      </c>
      <c r="AQ6406" s="9">
        <v>0</v>
      </c>
      <c r="AR6406" s="9">
        <v>0</v>
      </c>
      <c r="AS6406" s="9">
        <v>0</v>
      </c>
      <c r="AT6406" s="9">
        <v>0</v>
      </c>
      <c r="AU6406" s="9">
        <v>3</v>
      </c>
      <c r="AV6406" s="9">
        <v>0</v>
      </c>
      <c r="AW6406" s="9">
        <v>0</v>
      </c>
      <c r="AX6406" s="9">
        <v>0</v>
      </c>
      <c r="AY6406" s="9">
        <v>0</v>
      </c>
      <c r="AZ6406" s="9">
        <v>0</v>
      </c>
      <c r="BA6406" s="9">
        <v>0</v>
      </c>
      <c r="BB6406" s="9">
        <v>0</v>
      </c>
      <c r="BC6406" s="9">
        <v>0</v>
      </c>
    </row>
    <row r="6407" spans="2:55" x14ac:dyDescent="0.45">
      <c r="B6407" s="25">
        <v>6400</v>
      </c>
      <c r="D6407" s="9" t="s">
        <v>104</v>
      </c>
      <c r="E6407" s="9">
        <v>6</v>
      </c>
      <c r="F6407" s="9">
        <v>4</v>
      </c>
      <c r="G6407" s="9">
        <v>0</v>
      </c>
      <c r="H6407" s="9">
        <v>50</v>
      </c>
      <c r="I6407" s="9">
        <v>32</v>
      </c>
      <c r="J6407" s="9">
        <v>3</v>
      </c>
      <c r="K6407" s="9">
        <v>0</v>
      </c>
      <c r="L6407" s="9">
        <v>133</v>
      </c>
      <c r="M6407" s="9">
        <v>3</v>
      </c>
      <c r="N6407" s="9">
        <v>12</v>
      </c>
      <c r="O6407" s="9">
        <v>4</v>
      </c>
      <c r="P6407" s="9">
        <v>9</v>
      </c>
      <c r="Q6407" s="9">
        <v>0</v>
      </c>
      <c r="R6407" s="9">
        <v>0</v>
      </c>
      <c r="S6407" s="9">
        <v>7</v>
      </c>
      <c r="T6407" s="9">
        <v>0</v>
      </c>
      <c r="U6407" s="9">
        <v>3</v>
      </c>
      <c r="V6407" s="9">
        <v>3</v>
      </c>
      <c r="W6407" s="9">
        <v>8</v>
      </c>
      <c r="X6407" s="9">
        <v>0</v>
      </c>
      <c r="Y6407" s="9">
        <v>0</v>
      </c>
      <c r="Z6407" s="9">
        <v>0</v>
      </c>
      <c r="AA6407" s="9">
        <v>3</v>
      </c>
      <c r="AB6407" s="9">
        <v>57</v>
      </c>
      <c r="AC6407" s="9">
        <v>3</v>
      </c>
      <c r="AD6407" s="9">
        <v>6</v>
      </c>
      <c r="AE6407" s="9">
        <v>0</v>
      </c>
      <c r="AF6407" s="9">
        <v>6</v>
      </c>
      <c r="AG6407" s="9">
        <v>6</v>
      </c>
      <c r="AH6407" s="9">
        <v>0</v>
      </c>
      <c r="AI6407" s="9">
        <v>18</v>
      </c>
      <c r="AJ6407" s="9">
        <v>26</v>
      </c>
      <c r="AK6407" s="9">
        <v>51</v>
      </c>
      <c r="AL6407" s="9">
        <v>7</v>
      </c>
      <c r="AM6407" s="9">
        <v>16</v>
      </c>
      <c r="AN6407" s="9">
        <v>0</v>
      </c>
      <c r="AO6407" s="9">
        <v>14</v>
      </c>
      <c r="AP6407" s="9">
        <v>31</v>
      </c>
      <c r="AQ6407" s="9">
        <v>7</v>
      </c>
      <c r="AR6407" s="9">
        <v>0</v>
      </c>
      <c r="AS6407" s="9">
        <v>7</v>
      </c>
      <c r="AT6407" s="9">
        <v>0</v>
      </c>
      <c r="AU6407" s="9">
        <v>30</v>
      </c>
      <c r="AV6407" s="9">
        <v>9</v>
      </c>
      <c r="AW6407" s="9">
        <v>0</v>
      </c>
      <c r="AX6407" s="9">
        <v>10</v>
      </c>
      <c r="AY6407" s="9">
        <v>0</v>
      </c>
      <c r="AZ6407" s="9">
        <v>17</v>
      </c>
      <c r="BA6407" s="9">
        <v>4</v>
      </c>
      <c r="BB6407" s="9">
        <v>14</v>
      </c>
      <c r="BC6407" s="9">
        <v>7</v>
      </c>
    </row>
    <row r="6408" spans="2:55" x14ac:dyDescent="0.45">
      <c r="B6408" s="25">
        <v>6401</v>
      </c>
      <c r="D6408" s="9" t="s">
        <v>105</v>
      </c>
      <c r="E6408" s="9">
        <v>9</v>
      </c>
      <c r="F6408" s="9">
        <v>13</v>
      </c>
      <c r="G6408" s="9">
        <v>0</v>
      </c>
      <c r="H6408" s="9">
        <v>199</v>
      </c>
      <c r="I6408" s="9">
        <v>102</v>
      </c>
      <c r="J6408" s="9">
        <v>8</v>
      </c>
      <c r="K6408" s="9">
        <v>0</v>
      </c>
      <c r="L6408" s="9">
        <v>638</v>
      </c>
      <c r="M6408" s="9">
        <v>6</v>
      </c>
      <c r="N6408" s="9">
        <v>24</v>
      </c>
      <c r="O6408" s="9">
        <v>12</v>
      </c>
      <c r="P6408" s="9">
        <v>25</v>
      </c>
      <c r="Q6408" s="9">
        <v>14</v>
      </c>
      <c r="R6408" s="9">
        <v>0</v>
      </c>
      <c r="S6408" s="9">
        <v>14</v>
      </c>
      <c r="T6408" s="9">
        <v>15</v>
      </c>
      <c r="U6408" s="9">
        <v>26</v>
      </c>
      <c r="V6408" s="9">
        <v>10</v>
      </c>
      <c r="W6408" s="9">
        <v>50</v>
      </c>
      <c r="X6408" s="9">
        <v>7</v>
      </c>
      <c r="Y6408" s="9">
        <v>8</v>
      </c>
      <c r="Z6408" s="9">
        <v>0</v>
      </c>
      <c r="AA6408" s="9">
        <v>15</v>
      </c>
      <c r="AB6408" s="9">
        <v>162</v>
      </c>
      <c r="AC6408" s="9">
        <v>38</v>
      </c>
      <c r="AD6408" s="9">
        <v>49</v>
      </c>
      <c r="AE6408" s="9">
        <v>9</v>
      </c>
      <c r="AF6408" s="9">
        <v>4</v>
      </c>
      <c r="AG6408" s="9">
        <v>36</v>
      </c>
      <c r="AH6408" s="9">
        <v>7</v>
      </c>
      <c r="AI6408" s="9">
        <v>60</v>
      </c>
      <c r="AJ6408" s="9">
        <v>49</v>
      </c>
      <c r="AK6408" s="9">
        <v>364</v>
      </c>
      <c r="AL6408" s="9">
        <v>27</v>
      </c>
      <c r="AM6408" s="9">
        <v>68</v>
      </c>
      <c r="AN6408" s="9">
        <v>0</v>
      </c>
      <c r="AO6408" s="9">
        <v>28</v>
      </c>
      <c r="AP6408" s="9">
        <v>108</v>
      </c>
      <c r="AQ6408" s="9">
        <v>18</v>
      </c>
      <c r="AR6408" s="9">
        <v>0</v>
      </c>
      <c r="AS6408" s="9">
        <v>18</v>
      </c>
      <c r="AT6408" s="9">
        <v>8</v>
      </c>
      <c r="AU6408" s="9">
        <v>114</v>
      </c>
      <c r="AV6408" s="9">
        <v>26</v>
      </c>
      <c r="AW6408" s="9">
        <v>0</v>
      </c>
      <c r="AX6408" s="9">
        <v>91</v>
      </c>
      <c r="AY6408" s="9">
        <v>9</v>
      </c>
      <c r="AZ6408" s="9">
        <v>39</v>
      </c>
      <c r="BA6408" s="9">
        <v>0</v>
      </c>
      <c r="BB6408" s="9">
        <v>38</v>
      </c>
      <c r="BC6408" s="9">
        <v>16</v>
      </c>
    </row>
    <row r="6409" spans="2:55" x14ac:dyDescent="0.45">
      <c r="B6409" s="25">
        <v>6402</v>
      </c>
      <c r="D6409" s="9" t="s">
        <v>106</v>
      </c>
      <c r="E6409" s="9">
        <v>16</v>
      </c>
      <c r="F6409" s="9">
        <v>27</v>
      </c>
      <c r="G6409" s="9">
        <v>4</v>
      </c>
      <c r="H6409" s="9">
        <v>280</v>
      </c>
      <c r="I6409" s="9">
        <v>164</v>
      </c>
      <c r="J6409" s="9">
        <v>9</v>
      </c>
      <c r="K6409" s="9">
        <v>3</v>
      </c>
      <c r="L6409" s="9">
        <v>242</v>
      </c>
      <c r="M6409" s="9">
        <v>37</v>
      </c>
      <c r="N6409" s="9">
        <v>37</v>
      </c>
      <c r="O6409" s="9">
        <v>31</v>
      </c>
      <c r="P6409" s="9">
        <v>85</v>
      </c>
      <c r="Q6409" s="9">
        <v>15</v>
      </c>
      <c r="R6409" s="9">
        <v>5</v>
      </c>
      <c r="S6409" s="9">
        <v>27</v>
      </c>
      <c r="T6409" s="9">
        <v>37</v>
      </c>
      <c r="U6409" s="9">
        <v>35</v>
      </c>
      <c r="V6409" s="9">
        <v>11</v>
      </c>
      <c r="W6409" s="9">
        <v>107</v>
      </c>
      <c r="X6409" s="9">
        <v>6</v>
      </c>
      <c r="Y6409" s="9">
        <v>17</v>
      </c>
      <c r="Z6409" s="9">
        <v>0</v>
      </c>
      <c r="AA6409" s="9">
        <v>33</v>
      </c>
      <c r="AB6409" s="9">
        <v>240</v>
      </c>
      <c r="AC6409" s="9">
        <v>53</v>
      </c>
      <c r="AD6409" s="9">
        <v>58</v>
      </c>
      <c r="AE6409" s="9">
        <v>27</v>
      </c>
      <c r="AF6409" s="9">
        <v>5</v>
      </c>
      <c r="AG6409" s="9">
        <v>112</v>
      </c>
      <c r="AH6409" s="9">
        <v>15</v>
      </c>
      <c r="AI6409" s="9">
        <v>108</v>
      </c>
      <c r="AJ6409" s="9">
        <v>104</v>
      </c>
      <c r="AK6409" s="9">
        <v>165</v>
      </c>
      <c r="AL6409" s="9">
        <v>36</v>
      </c>
      <c r="AM6409" s="9">
        <v>109</v>
      </c>
      <c r="AN6409" s="9">
        <v>0</v>
      </c>
      <c r="AO6409" s="9">
        <v>55</v>
      </c>
      <c r="AP6409" s="9">
        <v>132</v>
      </c>
      <c r="AQ6409" s="9">
        <v>29</v>
      </c>
      <c r="AR6409" s="9">
        <v>0</v>
      </c>
      <c r="AS6409" s="9">
        <v>29</v>
      </c>
      <c r="AT6409" s="9">
        <v>20</v>
      </c>
      <c r="AU6409" s="9">
        <v>186</v>
      </c>
      <c r="AV6409" s="9">
        <v>35</v>
      </c>
      <c r="AW6409" s="9">
        <v>0</v>
      </c>
      <c r="AX6409" s="9">
        <v>90</v>
      </c>
      <c r="AY6409" s="9">
        <v>14</v>
      </c>
      <c r="AZ6409" s="9">
        <v>72</v>
      </c>
      <c r="BA6409" s="9">
        <v>7</v>
      </c>
      <c r="BB6409" s="9">
        <v>53</v>
      </c>
      <c r="BC6409" s="9">
        <v>20</v>
      </c>
    </row>
    <row r="6410" spans="2:55" x14ac:dyDescent="0.45">
      <c r="B6410" s="25">
        <v>6403</v>
      </c>
      <c r="D6410" s="9" t="s">
        <v>107</v>
      </c>
      <c r="E6410" s="9">
        <v>0</v>
      </c>
      <c r="F6410" s="9">
        <v>3</v>
      </c>
      <c r="G6410" s="9">
        <v>0</v>
      </c>
      <c r="H6410" s="9">
        <v>40</v>
      </c>
      <c r="I6410" s="9">
        <v>28</v>
      </c>
      <c r="J6410" s="9">
        <v>0</v>
      </c>
      <c r="K6410" s="9">
        <v>0</v>
      </c>
      <c r="L6410" s="9">
        <v>58</v>
      </c>
      <c r="M6410" s="9">
        <v>3</v>
      </c>
      <c r="N6410" s="9">
        <v>5</v>
      </c>
      <c r="O6410" s="9">
        <v>0</v>
      </c>
      <c r="P6410" s="9">
        <v>4</v>
      </c>
      <c r="Q6410" s="9">
        <v>3</v>
      </c>
      <c r="R6410" s="9">
        <v>0</v>
      </c>
      <c r="S6410" s="9">
        <v>0</v>
      </c>
      <c r="T6410" s="9">
        <v>0</v>
      </c>
      <c r="U6410" s="9">
        <v>5</v>
      </c>
      <c r="V6410" s="9">
        <v>0</v>
      </c>
      <c r="W6410" s="9">
        <v>4</v>
      </c>
      <c r="X6410" s="9">
        <v>0</v>
      </c>
      <c r="Y6410" s="9">
        <v>0</v>
      </c>
      <c r="Z6410" s="9">
        <v>0</v>
      </c>
      <c r="AA6410" s="9">
        <v>3</v>
      </c>
      <c r="AB6410" s="9">
        <v>25</v>
      </c>
      <c r="AC6410" s="9">
        <v>5</v>
      </c>
      <c r="AD6410" s="9">
        <v>8</v>
      </c>
      <c r="AE6410" s="9">
        <v>9</v>
      </c>
      <c r="AF6410" s="9">
        <v>0</v>
      </c>
      <c r="AG6410" s="9">
        <v>7</v>
      </c>
      <c r="AH6410" s="9">
        <v>3</v>
      </c>
      <c r="AI6410" s="9">
        <v>8</v>
      </c>
      <c r="AJ6410" s="9">
        <v>17</v>
      </c>
      <c r="AK6410" s="9">
        <v>16</v>
      </c>
      <c r="AL6410" s="9">
        <v>6</v>
      </c>
      <c r="AM6410" s="9">
        <v>17</v>
      </c>
      <c r="AN6410" s="9">
        <v>3</v>
      </c>
      <c r="AO6410" s="9">
        <v>49</v>
      </c>
      <c r="AP6410" s="9">
        <v>25</v>
      </c>
      <c r="AQ6410" s="9">
        <v>3</v>
      </c>
      <c r="AR6410" s="9">
        <v>0</v>
      </c>
      <c r="AS6410" s="9">
        <v>5</v>
      </c>
      <c r="AT6410" s="9">
        <v>0</v>
      </c>
      <c r="AU6410" s="9">
        <v>12</v>
      </c>
      <c r="AV6410" s="9">
        <v>4</v>
      </c>
      <c r="AW6410" s="9">
        <v>0</v>
      </c>
      <c r="AX6410" s="9">
        <v>4</v>
      </c>
      <c r="AY6410" s="9">
        <v>0</v>
      </c>
      <c r="AZ6410" s="9">
        <v>4</v>
      </c>
      <c r="BA6410" s="9">
        <v>0</v>
      </c>
      <c r="BB6410" s="9">
        <v>4</v>
      </c>
      <c r="BC6410" s="9">
        <v>0</v>
      </c>
    </row>
    <row r="6411" spans="2:55" x14ac:dyDescent="0.45">
      <c r="B6411" s="25">
        <v>6404</v>
      </c>
      <c r="D6411" s="9" t="s">
        <v>108</v>
      </c>
      <c r="E6411" s="9">
        <v>0</v>
      </c>
      <c r="F6411" s="9">
        <v>0</v>
      </c>
      <c r="G6411" s="9">
        <v>0</v>
      </c>
      <c r="H6411" s="9">
        <v>4</v>
      </c>
      <c r="I6411" s="9">
        <v>9</v>
      </c>
      <c r="J6411" s="9">
        <v>0</v>
      </c>
      <c r="K6411" s="9">
        <v>0</v>
      </c>
      <c r="L6411" s="9">
        <v>8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>
        <v>0</v>
      </c>
      <c r="S6411" s="9">
        <v>5</v>
      </c>
      <c r="T6411" s="9">
        <v>0</v>
      </c>
      <c r="U6411" s="9">
        <v>0</v>
      </c>
      <c r="V6411" s="9">
        <v>0</v>
      </c>
      <c r="W6411" s="9">
        <v>5</v>
      </c>
      <c r="X6411" s="9">
        <v>3</v>
      </c>
      <c r="Y6411" s="9">
        <v>0</v>
      </c>
      <c r="Z6411" s="9">
        <v>0</v>
      </c>
      <c r="AA6411" s="9">
        <v>0</v>
      </c>
      <c r="AB6411" s="9">
        <v>4</v>
      </c>
      <c r="AC6411" s="9">
        <v>5</v>
      </c>
      <c r="AD6411" s="9">
        <v>6</v>
      </c>
      <c r="AE6411" s="9">
        <v>8</v>
      </c>
      <c r="AF6411" s="9">
        <v>0</v>
      </c>
      <c r="AG6411" s="9">
        <v>3</v>
      </c>
      <c r="AH6411" s="9">
        <v>0</v>
      </c>
      <c r="AI6411" s="9">
        <v>4</v>
      </c>
      <c r="AJ6411" s="9">
        <v>6</v>
      </c>
      <c r="AK6411" s="9">
        <v>5</v>
      </c>
      <c r="AL6411" s="9">
        <v>0</v>
      </c>
      <c r="AM6411" s="9">
        <v>8</v>
      </c>
      <c r="AN6411" s="9">
        <v>0</v>
      </c>
      <c r="AO6411" s="9">
        <v>0</v>
      </c>
      <c r="AP6411" s="9">
        <v>11</v>
      </c>
      <c r="AQ6411" s="9">
        <v>0</v>
      </c>
      <c r="AR6411" s="9">
        <v>0</v>
      </c>
      <c r="AS6411" s="9">
        <v>4</v>
      </c>
      <c r="AT6411" s="9">
        <v>0</v>
      </c>
      <c r="AU6411" s="9">
        <v>5</v>
      </c>
      <c r="AV6411" s="9">
        <v>3</v>
      </c>
      <c r="AW6411" s="9">
        <v>0</v>
      </c>
      <c r="AX6411" s="9">
        <v>0</v>
      </c>
      <c r="AY6411" s="9">
        <v>0</v>
      </c>
      <c r="AZ6411" s="9">
        <v>7</v>
      </c>
      <c r="BA6411" s="9">
        <v>0</v>
      </c>
      <c r="BB6411" s="9">
        <v>0</v>
      </c>
      <c r="BC6411" s="9">
        <v>0</v>
      </c>
    </row>
    <row r="6412" spans="2:55" x14ac:dyDescent="0.45">
      <c r="B6412" s="25">
        <v>6405</v>
      </c>
      <c r="D6412" s="9" t="s">
        <v>109</v>
      </c>
      <c r="E6412" s="9">
        <v>0</v>
      </c>
      <c r="F6412" s="9">
        <v>0</v>
      </c>
      <c r="G6412" s="9">
        <v>0</v>
      </c>
      <c r="H6412" s="9">
        <v>0</v>
      </c>
      <c r="I6412" s="9">
        <v>0</v>
      </c>
      <c r="J6412" s="9">
        <v>0</v>
      </c>
      <c r="K6412" s="9">
        <v>0</v>
      </c>
      <c r="L6412" s="9">
        <v>3</v>
      </c>
      <c r="M6412" s="9">
        <v>0</v>
      </c>
      <c r="N6412" s="9">
        <v>0</v>
      </c>
      <c r="O6412" s="9">
        <v>0</v>
      </c>
      <c r="P6412" s="9">
        <v>0</v>
      </c>
      <c r="Q6412" s="9">
        <v>3</v>
      </c>
      <c r="R6412" s="9">
        <v>0</v>
      </c>
      <c r="S6412" s="9">
        <v>0</v>
      </c>
      <c r="T6412" s="9">
        <v>0</v>
      </c>
      <c r="U6412" s="9">
        <v>0</v>
      </c>
      <c r="V6412" s="9">
        <v>0</v>
      </c>
      <c r="W6412" s="9">
        <v>0</v>
      </c>
      <c r="X6412" s="9">
        <v>0</v>
      </c>
      <c r="Y6412" s="9">
        <v>0</v>
      </c>
      <c r="Z6412" s="9">
        <v>0</v>
      </c>
      <c r="AA6412" s="9">
        <v>0</v>
      </c>
      <c r="AB6412" s="9">
        <v>4</v>
      </c>
      <c r="AC6412" s="9">
        <v>6</v>
      </c>
      <c r="AD6412" s="9">
        <v>0</v>
      </c>
      <c r="AE6412" s="9">
        <v>0</v>
      </c>
      <c r="AF6412" s="9">
        <v>0</v>
      </c>
      <c r="AG6412" s="9">
        <v>8</v>
      </c>
      <c r="AH6412" s="9">
        <v>0</v>
      </c>
      <c r="AI6412" s="9">
        <v>6</v>
      </c>
      <c r="AJ6412" s="9">
        <v>9</v>
      </c>
      <c r="AK6412" s="9">
        <v>7</v>
      </c>
      <c r="AL6412" s="9">
        <v>0</v>
      </c>
      <c r="AM6412" s="9">
        <v>12</v>
      </c>
      <c r="AN6412" s="9">
        <v>0</v>
      </c>
      <c r="AO6412" s="9">
        <v>0</v>
      </c>
      <c r="AP6412" s="9">
        <v>8</v>
      </c>
      <c r="AQ6412" s="9">
        <v>4</v>
      </c>
      <c r="AR6412" s="9">
        <v>0</v>
      </c>
      <c r="AS6412" s="9">
        <v>0</v>
      </c>
      <c r="AT6412" s="9">
        <v>0</v>
      </c>
      <c r="AU6412" s="9">
        <v>0</v>
      </c>
      <c r="AV6412" s="9">
        <v>0</v>
      </c>
      <c r="AW6412" s="9">
        <v>0</v>
      </c>
      <c r="AX6412" s="9">
        <v>0</v>
      </c>
      <c r="AY6412" s="9">
        <v>0</v>
      </c>
      <c r="AZ6412" s="9">
        <v>0</v>
      </c>
      <c r="BA6412" s="9">
        <v>0</v>
      </c>
      <c r="BB6412" s="9">
        <v>0</v>
      </c>
      <c r="BC6412" s="9">
        <v>0</v>
      </c>
    </row>
    <row r="6413" spans="2:55" x14ac:dyDescent="0.45">
      <c r="B6413" s="25">
        <v>6406</v>
      </c>
      <c r="D6413" s="9" t="s">
        <v>110</v>
      </c>
      <c r="E6413" s="9">
        <v>3</v>
      </c>
      <c r="F6413" s="9">
        <v>0</v>
      </c>
      <c r="G6413" s="9">
        <v>0</v>
      </c>
      <c r="H6413" s="9">
        <v>31</v>
      </c>
      <c r="I6413" s="9">
        <v>23</v>
      </c>
      <c r="J6413" s="9">
        <v>0</v>
      </c>
      <c r="K6413" s="9">
        <v>0</v>
      </c>
      <c r="L6413" s="9">
        <v>117</v>
      </c>
      <c r="M6413" s="9">
        <v>4</v>
      </c>
      <c r="N6413" s="9">
        <v>10</v>
      </c>
      <c r="O6413" s="9">
        <v>0</v>
      </c>
      <c r="P6413" s="9">
        <v>12</v>
      </c>
      <c r="Q6413" s="9">
        <v>3</v>
      </c>
      <c r="R6413" s="9">
        <v>0</v>
      </c>
      <c r="S6413" s="9">
        <v>0</v>
      </c>
      <c r="T6413" s="9">
        <v>0</v>
      </c>
      <c r="U6413" s="9">
        <v>4</v>
      </c>
      <c r="V6413" s="9">
        <v>0</v>
      </c>
      <c r="W6413" s="9">
        <v>8</v>
      </c>
      <c r="X6413" s="9">
        <v>0</v>
      </c>
      <c r="Y6413" s="9">
        <v>0</v>
      </c>
      <c r="Z6413" s="9">
        <v>0</v>
      </c>
      <c r="AA6413" s="9">
        <v>0</v>
      </c>
      <c r="AB6413" s="9">
        <v>18</v>
      </c>
      <c r="AC6413" s="9">
        <v>5</v>
      </c>
      <c r="AD6413" s="9">
        <v>0</v>
      </c>
      <c r="AE6413" s="9">
        <v>5</v>
      </c>
      <c r="AF6413" s="9">
        <v>3</v>
      </c>
      <c r="AG6413" s="9">
        <v>8</v>
      </c>
      <c r="AH6413" s="9">
        <v>0</v>
      </c>
      <c r="AI6413" s="9">
        <v>10</v>
      </c>
      <c r="AJ6413" s="9">
        <v>10</v>
      </c>
      <c r="AK6413" s="9">
        <v>81</v>
      </c>
      <c r="AL6413" s="9">
        <v>0</v>
      </c>
      <c r="AM6413" s="9">
        <v>5</v>
      </c>
      <c r="AN6413" s="9">
        <v>0</v>
      </c>
      <c r="AO6413" s="9">
        <v>13</v>
      </c>
      <c r="AP6413" s="9">
        <v>12</v>
      </c>
      <c r="AQ6413" s="9">
        <v>4</v>
      </c>
      <c r="AR6413" s="9">
        <v>0</v>
      </c>
      <c r="AS6413" s="9">
        <v>0</v>
      </c>
      <c r="AT6413" s="9">
        <v>0</v>
      </c>
      <c r="AU6413" s="9">
        <v>14</v>
      </c>
      <c r="AV6413" s="9">
        <v>0</v>
      </c>
      <c r="AW6413" s="9">
        <v>0</v>
      </c>
      <c r="AX6413" s="9">
        <v>7</v>
      </c>
      <c r="AY6413" s="9">
        <v>0</v>
      </c>
      <c r="AZ6413" s="9">
        <v>3</v>
      </c>
      <c r="BA6413" s="9">
        <v>0</v>
      </c>
      <c r="BB6413" s="9">
        <v>0</v>
      </c>
      <c r="BC6413" s="9">
        <v>6</v>
      </c>
    </row>
    <row r="6414" spans="2:55" x14ac:dyDescent="0.45">
      <c r="B6414" s="25">
        <v>6407</v>
      </c>
      <c r="D6414" s="9" t="s">
        <v>111</v>
      </c>
      <c r="E6414" s="9">
        <v>0</v>
      </c>
      <c r="F6414" s="9">
        <v>0</v>
      </c>
      <c r="G6414" s="9">
        <v>0</v>
      </c>
      <c r="H6414" s="9">
        <v>22</v>
      </c>
      <c r="I6414" s="9">
        <v>9</v>
      </c>
      <c r="J6414" s="9">
        <v>0</v>
      </c>
      <c r="K6414" s="9">
        <v>0</v>
      </c>
      <c r="L6414" s="9">
        <v>10</v>
      </c>
      <c r="M6414" s="9">
        <v>0</v>
      </c>
      <c r="N6414" s="9">
        <v>0</v>
      </c>
      <c r="O6414" s="9">
        <v>0</v>
      </c>
      <c r="P6414" s="9">
        <v>0</v>
      </c>
      <c r="Q6414" s="9">
        <v>0</v>
      </c>
      <c r="R6414" s="9">
        <v>0</v>
      </c>
      <c r="S6414" s="9">
        <v>0</v>
      </c>
      <c r="T6414" s="9">
        <v>0</v>
      </c>
      <c r="U6414" s="9">
        <v>0</v>
      </c>
      <c r="V6414" s="9">
        <v>0</v>
      </c>
      <c r="W6414" s="9">
        <v>0</v>
      </c>
      <c r="X6414" s="9">
        <v>0</v>
      </c>
      <c r="Y6414" s="9">
        <v>4</v>
      </c>
      <c r="Z6414" s="9">
        <v>0</v>
      </c>
      <c r="AA6414" s="9">
        <v>0</v>
      </c>
      <c r="AB6414" s="9">
        <v>0</v>
      </c>
      <c r="AC6414" s="9">
        <v>0</v>
      </c>
      <c r="AD6414" s="9">
        <v>0</v>
      </c>
      <c r="AE6414" s="9">
        <v>5</v>
      </c>
      <c r="AF6414" s="9">
        <v>0</v>
      </c>
      <c r="AG6414" s="9">
        <v>0</v>
      </c>
      <c r="AH6414" s="9">
        <v>0</v>
      </c>
      <c r="AI6414" s="9">
        <v>0</v>
      </c>
      <c r="AJ6414" s="9">
        <v>0</v>
      </c>
      <c r="AK6414" s="9">
        <v>0</v>
      </c>
      <c r="AL6414" s="9">
        <v>0</v>
      </c>
      <c r="AM6414" s="9">
        <v>34</v>
      </c>
      <c r="AN6414" s="9">
        <v>0</v>
      </c>
      <c r="AO6414" s="9">
        <v>4</v>
      </c>
      <c r="AP6414" s="9">
        <v>5</v>
      </c>
      <c r="AQ6414" s="9">
        <v>3</v>
      </c>
      <c r="AR6414" s="9">
        <v>0</v>
      </c>
      <c r="AS6414" s="9">
        <v>0</v>
      </c>
      <c r="AT6414" s="9">
        <v>6</v>
      </c>
      <c r="AU6414" s="9">
        <v>8</v>
      </c>
      <c r="AV6414" s="9">
        <v>15</v>
      </c>
      <c r="AW6414" s="9">
        <v>0</v>
      </c>
      <c r="AX6414" s="9">
        <v>3</v>
      </c>
      <c r="AY6414" s="9">
        <v>0</v>
      </c>
      <c r="AZ6414" s="9">
        <v>0</v>
      </c>
      <c r="BA6414" s="9">
        <v>0</v>
      </c>
      <c r="BB6414" s="9">
        <v>0</v>
      </c>
      <c r="BC6414" s="9">
        <v>0</v>
      </c>
    </row>
    <row r="6415" spans="2:55" x14ac:dyDescent="0.45">
      <c r="B6415" s="25">
        <v>6408</v>
      </c>
      <c r="D6415" s="9" t="s">
        <v>112</v>
      </c>
      <c r="E6415" s="9">
        <v>3</v>
      </c>
      <c r="F6415" s="9">
        <v>0</v>
      </c>
      <c r="G6415" s="9">
        <v>0</v>
      </c>
      <c r="H6415" s="9">
        <v>0</v>
      </c>
      <c r="I6415" s="9">
        <v>3</v>
      </c>
      <c r="J6415" s="9">
        <v>0</v>
      </c>
      <c r="K6415" s="9">
        <v>0</v>
      </c>
      <c r="L6415" s="9">
        <v>7</v>
      </c>
      <c r="M6415" s="9">
        <v>0</v>
      </c>
      <c r="N6415" s="9">
        <v>0</v>
      </c>
      <c r="O6415" s="9">
        <v>0</v>
      </c>
      <c r="P6415" s="9">
        <v>0</v>
      </c>
      <c r="Q6415" s="9">
        <v>15</v>
      </c>
      <c r="R6415" s="9">
        <v>0</v>
      </c>
      <c r="S6415" s="9">
        <v>0</v>
      </c>
      <c r="T6415" s="9">
        <v>0</v>
      </c>
      <c r="U6415" s="9">
        <v>0</v>
      </c>
      <c r="V6415" s="9">
        <v>0</v>
      </c>
      <c r="W6415" s="9">
        <v>0</v>
      </c>
      <c r="X6415" s="9">
        <v>0</v>
      </c>
      <c r="Y6415" s="9">
        <v>3</v>
      </c>
      <c r="Z6415" s="9">
        <v>0</v>
      </c>
      <c r="AA6415" s="9">
        <v>8</v>
      </c>
      <c r="AB6415" s="9">
        <v>17</v>
      </c>
      <c r="AC6415" s="9">
        <v>4</v>
      </c>
      <c r="AD6415" s="9">
        <v>4</v>
      </c>
      <c r="AE6415" s="9">
        <v>0</v>
      </c>
      <c r="AF6415" s="9">
        <v>0</v>
      </c>
      <c r="AG6415" s="9">
        <v>0</v>
      </c>
      <c r="AH6415" s="9">
        <v>0</v>
      </c>
      <c r="AI6415" s="9">
        <v>5</v>
      </c>
      <c r="AJ6415" s="9">
        <v>6</v>
      </c>
      <c r="AK6415" s="9">
        <v>0</v>
      </c>
      <c r="AL6415" s="9">
        <v>0</v>
      </c>
      <c r="AM6415" s="9">
        <v>7</v>
      </c>
      <c r="AN6415" s="9">
        <v>0</v>
      </c>
      <c r="AO6415" s="9">
        <v>0</v>
      </c>
      <c r="AP6415" s="9">
        <v>4</v>
      </c>
      <c r="AQ6415" s="9">
        <v>0</v>
      </c>
      <c r="AR6415" s="9">
        <v>0</v>
      </c>
      <c r="AS6415" s="9">
        <v>5</v>
      </c>
      <c r="AT6415" s="9">
        <v>0</v>
      </c>
      <c r="AU6415" s="9">
        <v>5</v>
      </c>
      <c r="AV6415" s="9">
        <v>0</v>
      </c>
      <c r="AW6415" s="9">
        <v>0</v>
      </c>
      <c r="AX6415" s="9">
        <v>0</v>
      </c>
      <c r="AY6415" s="9">
        <v>0</v>
      </c>
      <c r="AZ6415" s="9">
        <v>0</v>
      </c>
      <c r="BA6415" s="9">
        <v>0</v>
      </c>
      <c r="BB6415" s="9">
        <v>0</v>
      </c>
      <c r="BC6415" s="9">
        <v>0</v>
      </c>
    </row>
    <row r="6416" spans="2:55" x14ac:dyDescent="0.45">
      <c r="B6416" s="25">
        <v>6409</v>
      </c>
      <c r="D6416" s="9" t="s">
        <v>113</v>
      </c>
      <c r="E6416" s="9">
        <v>0</v>
      </c>
      <c r="F6416" s="9">
        <v>5</v>
      </c>
      <c r="G6416" s="9">
        <v>0</v>
      </c>
      <c r="H6416" s="9">
        <v>7</v>
      </c>
      <c r="I6416" s="9">
        <v>3</v>
      </c>
      <c r="J6416" s="9">
        <v>0</v>
      </c>
      <c r="K6416" s="9">
        <v>0</v>
      </c>
      <c r="L6416" s="9">
        <v>7</v>
      </c>
      <c r="M6416" s="9">
        <v>0</v>
      </c>
      <c r="N6416" s="9">
        <v>5</v>
      </c>
      <c r="O6416" s="9">
        <v>0</v>
      </c>
      <c r="P6416" s="9">
        <v>0</v>
      </c>
      <c r="Q6416" s="9">
        <v>0</v>
      </c>
      <c r="R6416" s="9">
        <v>0</v>
      </c>
      <c r="S6416" s="9">
        <v>0</v>
      </c>
      <c r="T6416" s="9">
        <v>0</v>
      </c>
      <c r="U6416" s="9">
        <v>0</v>
      </c>
      <c r="V6416" s="9">
        <v>0</v>
      </c>
      <c r="W6416" s="9">
        <v>0</v>
      </c>
      <c r="X6416" s="9">
        <v>0</v>
      </c>
      <c r="Y6416" s="9">
        <v>0</v>
      </c>
      <c r="Z6416" s="9">
        <v>0</v>
      </c>
      <c r="AA6416" s="9">
        <v>0</v>
      </c>
      <c r="AB6416" s="9">
        <v>15</v>
      </c>
      <c r="AC6416" s="9">
        <v>0</v>
      </c>
      <c r="AD6416" s="9">
        <v>3</v>
      </c>
      <c r="AE6416" s="9">
        <v>0</v>
      </c>
      <c r="AF6416" s="9">
        <v>0</v>
      </c>
      <c r="AG6416" s="9">
        <v>0</v>
      </c>
      <c r="AH6416" s="9">
        <v>0</v>
      </c>
      <c r="AI6416" s="9">
        <v>3</v>
      </c>
      <c r="AJ6416" s="9">
        <v>0</v>
      </c>
      <c r="AK6416" s="9">
        <v>5</v>
      </c>
      <c r="AL6416" s="9">
        <v>0</v>
      </c>
      <c r="AM6416" s="9">
        <v>3</v>
      </c>
      <c r="AN6416" s="9">
        <v>0</v>
      </c>
      <c r="AO6416" s="9">
        <v>0</v>
      </c>
      <c r="AP6416" s="9">
        <v>3</v>
      </c>
      <c r="AQ6416" s="9">
        <v>0</v>
      </c>
      <c r="AR6416" s="9">
        <v>0</v>
      </c>
      <c r="AS6416" s="9">
        <v>0</v>
      </c>
      <c r="AT6416" s="9">
        <v>0</v>
      </c>
      <c r="AU6416" s="9">
        <v>7</v>
      </c>
      <c r="AV6416" s="9">
        <v>3</v>
      </c>
      <c r="AW6416" s="9">
        <v>0</v>
      </c>
      <c r="AX6416" s="9">
        <v>0</v>
      </c>
      <c r="AY6416" s="9">
        <v>0</v>
      </c>
      <c r="AZ6416" s="9">
        <v>0</v>
      </c>
      <c r="BA6416" s="9">
        <v>0</v>
      </c>
      <c r="BB6416" s="9">
        <v>0</v>
      </c>
      <c r="BC6416" s="9">
        <v>0</v>
      </c>
    </row>
    <row r="6417" spans="2:55" x14ac:dyDescent="0.45">
      <c r="B6417" s="25">
        <v>6410</v>
      </c>
      <c r="D6417" s="9" t="s">
        <v>114</v>
      </c>
      <c r="E6417" s="9">
        <v>0</v>
      </c>
      <c r="F6417" s="9">
        <v>0</v>
      </c>
      <c r="G6417" s="9">
        <v>0</v>
      </c>
      <c r="H6417" s="9">
        <v>6</v>
      </c>
      <c r="I6417" s="9">
        <v>6</v>
      </c>
      <c r="J6417" s="9">
        <v>0</v>
      </c>
      <c r="K6417" s="9">
        <v>0</v>
      </c>
      <c r="L6417" s="9">
        <v>11</v>
      </c>
      <c r="M6417" s="9">
        <v>0</v>
      </c>
      <c r="N6417" s="9">
        <v>13</v>
      </c>
      <c r="O6417" s="9">
        <v>0</v>
      </c>
      <c r="P6417" s="9">
        <v>0</v>
      </c>
      <c r="Q6417" s="9">
        <v>10</v>
      </c>
      <c r="R6417" s="9">
        <v>0</v>
      </c>
      <c r="S6417" s="9">
        <v>0</v>
      </c>
      <c r="T6417" s="9">
        <v>0</v>
      </c>
      <c r="U6417" s="9">
        <v>0</v>
      </c>
      <c r="V6417" s="9">
        <v>0</v>
      </c>
      <c r="W6417" s="9">
        <v>0</v>
      </c>
      <c r="X6417" s="9">
        <v>0</v>
      </c>
      <c r="Y6417" s="9">
        <v>5</v>
      </c>
      <c r="Z6417" s="9">
        <v>0</v>
      </c>
      <c r="AA6417" s="9">
        <v>4</v>
      </c>
      <c r="AB6417" s="9">
        <v>31</v>
      </c>
      <c r="AC6417" s="9">
        <v>0</v>
      </c>
      <c r="AD6417" s="9">
        <v>6</v>
      </c>
      <c r="AE6417" s="9">
        <v>4</v>
      </c>
      <c r="AF6417" s="9">
        <v>0</v>
      </c>
      <c r="AG6417" s="9">
        <v>0</v>
      </c>
      <c r="AH6417" s="9">
        <v>0</v>
      </c>
      <c r="AI6417" s="9">
        <v>8</v>
      </c>
      <c r="AJ6417" s="9">
        <v>0</v>
      </c>
      <c r="AK6417" s="9">
        <v>7</v>
      </c>
      <c r="AL6417" s="9">
        <v>5</v>
      </c>
      <c r="AM6417" s="9">
        <v>6</v>
      </c>
      <c r="AN6417" s="9">
        <v>0</v>
      </c>
      <c r="AO6417" s="9">
        <v>3</v>
      </c>
      <c r="AP6417" s="9">
        <v>8</v>
      </c>
      <c r="AQ6417" s="9">
        <v>7</v>
      </c>
      <c r="AR6417" s="9">
        <v>0</v>
      </c>
      <c r="AS6417" s="9">
        <v>0</v>
      </c>
      <c r="AT6417" s="9">
        <v>0</v>
      </c>
      <c r="AU6417" s="9">
        <v>9</v>
      </c>
      <c r="AV6417" s="9">
        <v>4</v>
      </c>
      <c r="AW6417" s="9">
        <v>0</v>
      </c>
      <c r="AX6417" s="9">
        <v>7</v>
      </c>
      <c r="AY6417" s="9">
        <v>0</v>
      </c>
      <c r="AZ6417" s="9">
        <v>3</v>
      </c>
      <c r="BA6417" s="9">
        <v>0</v>
      </c>
      <c r="BB6417" s="9">
        <v>0</v>
      </c>
      <c r="BC6417" s="9">
        <v>0</v>
      </c>
    </row>
    <row r="6418" spans="2:55" x14ac:dyDescent="0.45">
      <c r="B6418" s="25">
        <v>6411</v>
      </c>
      <c r="D6418" s="9" t="s">
        <v>115</v>
      </c>
      <c r="E6418" s="9">
        <v>8</v>
      </c>
      <c r="F6418" s="9">
        <v>3</v>
      </c>
      <c r="G6418" s="9">
        <v>0</v>
      </c>
      <c r="H6418" s="9">
        <v>37</v>
      </c>
      <c r="I6418" s="9">
        <v>13</v>
      </c>
      <c r="J6418" s="9">
        <v>0</v>
      </c>
      <c r="K6418" s="9">
        <v>3</v>
      </c>
      <c r="L6418" s="9">
        <v>13</v>
      </c>
      <c r="M6418" s="9">
        <v>3</v>
      </c>
      <c r="N6418" s="9">
        <v>23</v>
      </c>
      <c r="O6418" s="9">
        <v>16</v>
      </c>
      <c r="P6418" s="9">
        <v>0</v>
      </c>
      <c r="Q6418" s="9">
        <v>136</v>
      </c>
      <c r="R6418" s="9">
        <v>0</v>
      </c>
      <c r="S6418" s="9">
        <v>5</v>
      </c>
      <c r="T6418" s="9">
        <v>3</v>
      </c>
      <c r="U6418" s="9">
        <v>3</v>
      </c>
      <c r="V6418" s="9">
        <v>0</v>
      </c>
      <c r="W6418" s="9">
        <v>5</v>
      </c>
      <c r="X6418" s="9">
        <v>7</v>
      </c>
      <c r="Y6418" s="9">
        <v>5</v>
      </c>
      <c r="Z6418" s="9">
        <v>6</v>
      </c>
      <c r="AA6418" s="9">
        <v>88</v>
      </c>
      <c r="AB6418" s="9">
        <v>987</v>
      </c>
      <c r="AC6418" s="9">
        <v>9</v>
      </c>
      <c r="AD6418" s="9">
        <v>4</v>
      </c>
      <c r="AE6418" s="9">
        <v>3</v>
      </c>
      <c r="AF6418" s="9">
        <v>6</v>
      </c>
      <c r="AG6418" s="9">
        <v>17</v>
      </c>
      <c r="AH6418" s="9">
        <v>6</v>
      </c>
      <c r="AI6418" s="9">
        <v>16</v>
      </c>
      <c r="AJ6418" s="9">
        <v>10</v>
      </c>
      <c r="AK6418" s="9">
        <v>9</v>
      </c>
      <c r="AL6418" s="9">
        <v>4</v>
      </c>
      <c r="AM6418" s="9">
        <v>11</v>
      </c>
      <c r="AN6418" s="9">
        <v>0</v>
      </c>
      <c r="AO6418" s="9">
        <v>4</v>
      </c>
      <c r="AP6418" s="9">
        <v>17</v>
      </c>
      <c r="AQ6418" s="9">
        <v>10</v>
      </c>
      <c r="AR6418" s="9">
        <v>0</v>
      </c>
      <c r="AS6418" s="9">
        <v>4</v>
      </c>
      <c r="AT6418" s="9">
        <v>0</v>
      </c>
      <c r="AU6418" s="9">
        <v>25</v>
      </c>
      <c r="AV6418" s="9">
        <v>12</v>
      </c>
      <c r="AW6418" s="9">
        <v>0</v>
      </c>
      <c r="AX6418" s="9">
        <v>39</v>
      </c>
      <c r="AY6418" s="9">
        <v>0</v>
      </c>
      <c r="AZ6418" s="9">
        <v>40</v>
      </c>
      <c r="BA6418" s="9">
        <v>0</v>
      </c>
      <c r="BB6418" s="9">
        <v>18</v>
      </c>
      <c r="BC6418" s="9">
        <v>0</v>
      </c>
    </row>
    <row r="6419" spans="2:55" x14ac:dyDescent="0.45">
      <c r="B6419" s="25">
        <v>6412</v>
      </c>
      <c r="D6419" s="9" t="s">
        <v>116</v>
      </c>
      <c r="E6419" s="9">
        <v>0</v>
      </c>
      <c r="F6419" s="9">
        <v>0</v>
      </c>
      <c r="G6419" s="9">
        <v>0</v>
      </c>
      <c r="H6419" s="9">
        <v>16</v>
      </c>
      <c r="I6419" s="9">
        <v>0</v>
      </c>
      <c r="J6419" s="9">
        <v>0</v>
      </c>
      <c r="K6419" s="9">
        <v>0</v>
      </c>
      <c r="L6419" s="9">
        <v>11</v>
      </c>
      <c r="M6419" s="9">
        <v>6</v>
      </c>
      <c r="N6419" s="9">
        <v>8</v>
      </c>
      <c r="O6419" s="9">
        <v>0</v>
      </c>
      <c r="P6419" s="9">
        <v>3</v>
      </c>
      <c r="Q6419" s="9">
        <v>44</v>
      </c>
      <c r="R6419" s="9">
        <v>0</v>
      </c>
      <c r="S6419" s="9">
        <v>0</v>
      </c>
      <c r="T6419" s="9">
        <v>0</v>
      </c>
      <c r="U6419" s="9">
        <v>0</v>
      </c>
      <c r="V6419" s="9">
        <v>0</v>
      </c>
      <c r="W6419" s="9">
        <v>0</v>
      </c>
      <c r="X6419" s="9">
        <v>0</v>
      </c>
      <c r="Y6419" s="9">
        <v>0</v>
      </c>
      <c r="Z6419" s="9">
        <v>0</v>
      </c>
      <c r="AA6419" s="9">
        <v>8</v>
      </c>
      <c r="AB6419" s="9">
        <v>20</v>
      </c>
      <c r="AC6419" s="9">
        <v>0</v>
      </c>
      <c r="AD6419" s="9">
        <v>6</v>
      </c>
      <c r="AE6419" s="9">
        <v>0</v>
      </c>
      <c r="AF6419" s="9">
        <v>0</v>
      </c>
      <c r="AG6419" s="9">
        <v>8</v>
      </c>
      <c r="AH6419" s="9">
        <v>0</v>
      </c>
      <c r="AI6419" s="9">
        <v>7</v>
      </c>
      <c r="AJ6419" s="9">
        <v>7</v>
      </c>
      <c r="AK6419" s="9">
        <v>5</v>
      </c>
      <c r="AL6419" s="9">
        <v>0</v>
      </c>
      <c r="AM6419" s="9">
        <v>0</v>
      </c>
      <c r="AN6419" s="9">
        <v>0</v>
      </c>
      <c r="AO6419" s="9">
        <v>4</v>
      </c>
      <c r="AP6419" s="9">
        <v>8</v>
      </c>
      <c r="AQ6419" s="9">
        <v>4</v>
      </c>
      <c r="AR6419" s="9">
        <v>0</v>
      </c>
      <c r="AS6419" s="9">
        <v>0</v>
      </c>
      <c r="AT6419" s="9">
        <v>0</v>
      </c>
      <c r="AU6419" s="9">
        <v>5</v>
      </c>
      <c r="AV6419" s="9">
        <v>0</v>
      </c>
      <c r="AW6419" s="9">
        <v>0</v>
      </c>
      <c r="AX6419" s="9">
        <v>0</v>
      </c>
      <c r="AY6419" s="9">
        <v>0</v>
      </c>
      <c r="AZ6419" s="9">
        <v>0</v>
      </c>
      <c r="BA6419" s="9">
        <v>0</v>
      </c>
      <c r="BB6419" s="9">
        <v>0</v>
      </c>
      <c r="BC6419" s="9">
        <v>0</v>
      </c>
    </row>
    <row r="6420" spans="2:55" x14ac:dyDescent="0.45">
      <c r="B6420" s="25">
        <v>6413</v>
      </c>
      <c r="D6420" s="9" t="s">
        <v>117</v>
      </c>
      <c r="E6420" s="9">
        <v>0</v>
      </c>
      <c r="F6420" s="9">
        <v>4</v>
      </c>
      <c r="G6420" s="9">
        <v>0</v>
      </c>
      <c r="H6420" s="9">
        <v>14</v>
      </c>
      <c r="I6420" s="9">
        <v>14</v>
      </c>
      <c r="J6420" s="9">
        <v>0</v>
      </c>
      <c r="K6420" s="9">
        <v>0</v>
      </c>
      <c r="L6420" s="9">
        <v>23</v>
      </c>
      <c r="M6420" s="9">
        <v>0</v>
      </c>
      <c r="N6420" s="9">
        <v>0</v>
      </c>
      <c r="O6420" s="9">
        <v>0</v>
      </c>
      <c r="P6420" s="9">
        <v>0</v>
      </c>
      <c r="Q6420" s="9">
        <v>64</v>
      </c>
      <c r="R6420" s="9">
        <v>0</v>
      </c>
      <c r="S6420" s="9">
        <v>0</v>
      </c>
      <c r="T6420" s="9">
        <v>0</v>
      </c>
      <c r="U6420" s="9">
        <v>0</v>
      </c>
      <c r="V6420" s="9">
        <v>0</v>
      </c>
      <c r="W6420" s="9">
        <v>4</v>
      </c>
      <c r="X6420" s="9">
        <v>0</v>
      </c>
      <c r="Y6420" s="9">
        <v>0</v>
      </c>
      <c r="Z6420" s="9">
        <v>0</v>
      </c>
      <c r="AA6420" s="9">
        <v>3</v>
      </c>
      <c r="AB6420" s="9">
        <v>20</v>
      </c>
      <c r="AC6420" s="9">
        <v>0</v>
      </c>
      <c r="AD6420" s="9">
        <v>5</v>
      </c>
      <c r="AE6420" s="9">
        <v>0</v>
      </c>
      <c r="AF6420" s="9">
        <v>0</v>
      </c>
      <c r="AG6420" s="9">
        <v>0</v>
      </c>
      <c r="AH6420" s="9">
        <v>0</v>
      </c>
      <c r="AI6420" s="9">
        <v>6</v>
      </c>
      <c r="AJ6420" s="9">
        <v>6</v>
      </c>
      <c r="AK6420" s="9">
        <v>8</v>
      </c>
      <c r="AL6420" s="9">
        <v>0</v>
      </c>
      <c r="AM6420" s="9">
        <v>20</v>
      </c>
      <c r="AN6420" s="9">
        <v>0</v>
      </c>
      <c r="AO6420" s="9">
        <v>5</v>
      </c>
      <c r="AP6420" s="9">
        <v>12</v>
      </c>
      <c r="AQ6420" s="9">
        <v>9</v>
      </c>
      <c r="AR6420" s="9">
        <v>0</v>
      </c>
      <c r="AS6420" s="9">
        <v>0</v>
      </c>
      <c r="AT6420" s="9">
        <v>3</v>
      </c>
      <c r="AU6420" s="9">
        <v>11</v>
      </c>
      <c r="AV6420" s="9">
        <v>5</v>
      </c>
      <c r="AW6420" s="9">
        <v>0</v>
      </c>
      <c r="AX6420" s="9">
        <v>9</v>
      </c>
      <c r="AY6420" s="9">
        <v>0</v>
      </c>
      <c r="AZ6420" s="9">
        <v>4</v>
      </c>
      <c r="BA6420" s="9">
        <v>0</v>
      </c>
      <c r="BB6420" s="9">
        <v>3</v>
      </c>
      <c r="BC6420" s="9">
        <v>0</v>
      </c>
    </row>
    <row r="6421" spans="2:55" x14ac:dyDescent="0.45">
      <c r="B6421" s="25">
        <v>6414</v>
      </c>
      <c r="D6421" s="9" t="s">
        <v>118</v>
      </c>
      <c r="E6421" s="9">
        <v>0</v>
      </c>
      <c r="F6421" s="9">
        <v>0</v>
      </c>
      <c r="G6421" s="9">
        <v>0</v>
      </c>
      <c r="H6421" s="9">
        <v>6</v>
      </c>
      <c r="I6421" s="9">
        <v>0</v>
      </c>
      <c r="J6421" s="9">
        <v>5</v>
      </c>
      <c r="K6421" s="9">
        <v>0</v>
      </c>
      <c r="L6421" s="9">
        <v>0</v>
      </c>
      <c r="M6421" s="9">
        <v>0</v>
      </c>
      <c r="N6421" s="9">
        <v>0</v>
      </c>
      <c r="O6421" s="9">
        <v>0</v>
      </c>
      <c r="P6421" s="9">
        <v>0</v>
      </c>
      <c r="Q6421" s="9">
        <v>5</v>
      </c>
      <c r="R6421" s="9">
        <v>0</v>
      </c>
      <c r="S6421" s="9">
        <v>0</v>
      </c>
      <c r="T6421" s="9">
        <v>0</v>
      </c>
      <c r="U6421" s="9">
        <v>0</v>
      </c>
      <c r="V6421" s="9">
        <v>0</v>
      </c>
      <c r="W6421" s="9">
        <v>0</v>
      </c>
      <c r="X6421" s="9">
        <v>0</v>
      </c>
      <c r="Y6421" s="9">
        <v>0</v>
      </c>
      <c r="Z6421" s="9">
        <v>0</v>
      </c>
      <c r="AA6421" s="9">
        <v>7</v>
      </c>
      <c r="AB6421" s="9">
        <v>4</v>
      </c>
      <c r="AC6421" s="9">
        <v>0</v>
      </c>
      <c r="AD6421" s="9">
        <v>24</v>
      </c>
      <c r="AE6421" s="9">
        <v>0</v>
      </c>
      <c r="AF6421" s="9">
        <v>0</v>
      </c>
      <c r="AG6421" s="9">
        <v>0</v>
      </c>
      <c r="AH6421" s="9">
        <v>0</v>
      </c>
      <c r="AI6421" s="9">
        <v>9</v>
      </c>
      <c r="AJ6421" s="9">
        <v>8</v>
      </c>
      <c r="AK6421" s="9">
        <v>3</v>
      </c>
      <c r="AL6421" s="9">
        <v>0</v>
      </c>
      <c r="AM6421" s="9">
        <v>10</v>
      </c>
      <c r="AN6421" s="9">
        <v>0</v>
      </c>
      <c r="AO6421" s="9">
        <v>0</v>
      </c>
      <c r="AP6421" s="9">
        <v>5</v>
      </c>
      <c r="AQ6421" s="9">
        <v>0</v>
      </c>
      <c r="AR6421" s="9">
        <v>0</v>
      </c>
      <c r="AS6421" s="9">
        <v>0</v>
      </c>
      <c r="AT6421" s="9">
        <v>0</v>
      </c>
      <c r="AU6421" s="9">
        <v>0</v>
      </c>
      <c r="AV6421" s="9">
        <v>0</v>
      </c>
      <c r="AW6421" s="9">
        <v>0</v>
      </c>
      <c r="AX6421" s="9">
        <v>0</v>
      </c>
      <c r="AY6421" s="9">
        <v>0</v>
      </c>
      <c r="AZ6421" s="9">
        <v>0</v>
      </c>
      <c r="BA6421" s="9">
        <v>0</v>
      </c>
      <c r="BB6421" s="9">
        <v>0</v>
      </c>
      <c r="BC6421" s="9">
        <v>0</v>
      </c>
    </row>
    <row r="6422" spans="2:55" x14ac:dyDescent="0.45">
      <c r="B6422" s="25">
        <v>6415</v>
      </c>
      <c r="D6422" s="9" t="s">
        <v>119</v>
      </c>
      <c r="E6422" s="9">
        <v>0</v>
      </c>
      <c r="F6422" s="9">
        <v>0</v>
      </c>
      <c r="G6422" s="9">
        <v>0</v>
      </c>
      <c r="H6422" s="9">
        <v>0</v>
      </c>
      <c r="I6422" s="9">
        <v>0</v>
      </c>
      <c r="J6422" s="9">
        <v>0</v>
      </c>
      <c r="K6422" s="9">
        <v>0</v>
      </c>
      <c r="L6422" s="9">
        <v>28</v>
      </c>
      <c r="M6422" s="9">
        <v>0</v>
      </c>
      <c r="N6422" s="9">
        <v>3</v>
      </c>
      <c r="O6422" s="9">
        <v>0</v>
      </c>
      <c r="P6422" s="9">
        <v>4</v>
      </c>
      <c r="Q6422" s="9">
        <v>0</v>
      </c>
      <c r="R6422" s="9">
        <v>0</v>
      </c>
      <c r="S6422" s="9">
        <v>4</v>
      </c>
      <c r="T6422" s="9">
        <v>0</v>
      </c>
      <c r="U6422" s="9">
        <v>0</v>
      </c>
      <c r="V6422" s="9">
        <v>0</v>
      </c>
      <c r="W6422" s="9">
        <v>0</v>
      </c>
      <c r="X6422" s="9">
        <v>0</v>
      </c>
      <c r="Y6422" s="9">
        <v>5</v>
      </c>
      <c r="Z6422" s="9">
        <v>0</v>
      </c>
      <c r="AA6422" s="9">
        <v>0</v>
      </c>
      <c r="AB6422" s="9">
        <v>8</v>
      </c>
      <c r="AC6422" s="9">
        <v>0</v>
      </c>
      <c r="AD6422" s="9">
        <v>0</v>
      </c>
      <c r="AE6422" s="9">
        <v>0</v>
      </c>
      <c r="AF6422" s="9">
        <v>0</v>
      </c>
      <c r="AG6422" s="9">
        <v>0</v>
      </c>
      <c r="AH6422" s="9">
        <v>0</v>
      </c>
      <c r="AI6422" s="9">
        <v>0</v>
      </c>
      <c r="AJ6422" s="9">
        <v>0</v>
      </c>
      <c r="AK6422" s="9">
        <v>0</v>
      </c>
      <c r="AL6422" s="9">
        <v>0</v>
      </c>
      <c r="AM6422" s="9">
        <v>3</v>
      </c>
      <c r="AN6422" s="9">
        <v>0</v>
      </c>
      <c r="AO6422" s="9">
        <v>0</v>
      </c>
      <c r="AP6422" s="9">
        <v>0</v>
      </c>
      <c r="AQ6422" s="9">
        <v>0</v>
      </c>
      <c r="AR6422" s="9">
        <v>0</v>
      </c>
      <c r="AS6422" s="9">
        <v>0</v>
      </c>
      <c r="AT6422" s="9">
        <v>0</v>
      </c>
      <c r="AU6422" s="9">
        <v>0</v>
      </c>
      <c r="AV6422" s="9">
        <v>0</v>
      </c>
      <c r="AW6422" s="9">
        <v>0</v>
      </c>
      <c r="AX6422" s="9">
        <v>0</v>
      </c>
      <c r="AY6422" s="9">
        <v>0</v>
      </c>
      <c r="AZ6422" s="9">
        <v>0</v>
      </c>
      <c r="BA6422" s="9">
        <v>0</v>
      </c>
      <c r="BB6422" s="9">
        <v>0</v>
      </c>
      <c r="BC6422" s="9">
        <v>0</v>
      </c>
    </row>
    <row r="6423" spans="2:55" x14ac:dyDescent="0.45">
      <c r="B6423" s="25">
        <v>6416</v>
      </c>
      <c r="D6423" s="9" t="s">
        <v>120</v>
      </c>
      <c r="E6423" s="9">
        <v>0</v>
      </c>
      <c r="F6423" s="9">
        <v>0</v>
      </c>
      <c r="G6423" s="9">
        <v>0</v>
      </c>
      <c r="H6423" s="9">
        <v>10</v>
      </c>
      <c r="I6423" s="9">
        <v>10</v>
      </c>
      <c r="J6423" s="9">
        <v>0</v>
      </c>
      <c r="K6423" s="9">
        <v>0</v>
      </c>
      <c r="L6423" s="9">
        <v>8</v>
      </c>
      <c r="M6423" s="9">
        <v>3</v>
      </c>
      <c r="N6423" s="9">
        <v>30</v>
      </c>
      <c r="O6423" s="9">
        <v>3</v>
      </c>
      <c r="P6423" s="9">
        <v>0</v>
      </c>
      <c r="Q6423" s="9">
        <v>33</v>
      </c>
      <c r="R6423" s="9">
        <v>0</v>
      </c>
      <c r="S6423" s="9">
        <v>3</v>
      </c>
      <c r="T6423" s="9">
        <v>0</v>
      </c>
      <c r="U6423" s="9">
        <v>8</v>
      </c>
      <c r="V6423" s="9">
        <v>0</v>
      </c>
      <c r="W6423" s="9">
        <v>0</v>
      </c>
      <c r="X6423" s="9">
        <v>4</v>
      </c>
      <c r="Y6423" s="9">
        <v>0</v>
      </c>
      <c r="Z6423" s="9">
        <v>0</v>
      </c>
      <c r="AA6423" s="9">
        <v>4</v>
      </c>
      <c r="AB6423" s="9">
        <v>41</v>
      </c>
      <c r="AC6423" s="9">
        <v>0</v>
      </c>
      <c r="AD6423" s="9">
        <v>0</v>
      </c>
      <c r="AE6423" s="9">
        <v>8</v>
      </c>
      <c r="AF6423" s="9">
        <v>0</v>
      </c>
      <c r="AG6423" s="9">
        <v>9</v>
      </c>
      <c r="AH6423" s="9">
        <v>0</v>
      </c>
      <c r="AI6423" s="9">
        <v>12</v>
      </c>
      <c r="AJ6423" s="9">
        <v>12</v>
      </c>
      <c r="AK6423" s="9">
        <v>7</v>
      </c>
      <c r="AL6423" s="9">
        <v>0</v>
      </c>
      <c r="AM6423" s="9">
        <v>18</v>
      </c>
      <c r="AN6423" s="9">
        <v>0</v>
      </c>
      <c r="AO6423" s="9">
        <v>3</v>
      </c>
      <c r="AP6423" s="9">
        <v>18</v>
      </c>
      <c r="AQ6423" s="9">
        <v>0</v>
      </c>
      <c r="AR6423" s="9">
        <v>0</v>
      </c>
      <c r="AS6423" s="9">
        <v>3</v>
      </c>
      <c r="AT6423" s="9">
        <v>0</v>
      </c>
      <c r="AU6423" s="9">
        <v>20</v>
      </c>
      <c r="AV6423" s="9">
        <v>3</v>
      </c>
      <c r="AW6423" s="9">
        <v>0</v>
      </c>
      <c r="AX6423" s="9">
        <v>3</v>
      </c>
      <c r="AY6423" s="9">
        <v>0</v>
      </c>
      <c r="AZ6423" s="9">
        <v>12</v>
      </c>
      <c r="BA6423" s="9">
        <v>0</v>
      </c>
      <c r="BB6423" s="9">
        <v>0</v>
      </c>
      <c r="BC6423" s="9">
        <v>0</v>
      </c>
    </row>
    <row r="6424" spans="2:55" x14ac:dyDescent="0.45">
      <c r="B6424" s="25">
        <v>6417</v>
      </c>
      <c r="D6424" s="9" t="s">
        <v>121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  <c r="J6424" s="9">
        <v>0</v>
      </c>
      <c r="K6424" s="9">
        <v>0</v>
      </c>
      <c r="L6424" s="9">
        <v>0</v>
      </c>
      <c r="M6424" s="9">
        <v>0</v>
      </c>
      <c r="N6424" s="9">
        <v>6</v>
      </c>
      <c r="O6424" s="9">
        <v>0</v>
      </c>
      <c r="P6424" s="9">
        <v>0</v>
      </c>
      <c r="Q6424" s="9">
        <v>28</v>
      </c>
      <c r="R6424" s="9">
        <v>0</v>
      </c>
      <c r="S6424" s="9">
        <v>0</v>
      </c>
      <c r="T6424" s="9">
        <v>0</v>
      </c>
      <c r="U6424" s="9">
        <v>0</v>
      </c>
      <c r="V6424" s="9">
        <v>0</v>
      </c>
      <c r="W6424" s="9">
        <v>0</v>
      </c>
      <c r="X6424" s="9">
        <v>0</v>
      </c>
      <c r="Y6424" s="9">
        <v>0</v>
      </c>
      <c r="Z6424" s="9">
        <v>0</v>
      </c>
      <c r="AA6424" s="9">
        <v>0</v>
      </c>
      <c r="AB6424" s="9">
        <v>3</v>
      </c>
      <c r="AC6424" s="9">
        <v>0</v>
      </c>
      <c r="AD6424" s="9">
        <v>0</v>
      </c>
      <c r="AE6424" s="9">
        <v>4</v>
      </c>
      <c r="AF6424" s="9">
        <v>0</v>
      </c>
      <c r="AG6424" s="9">
        <v>0</v>
      </c>
      <c r="AH6424" s="9">
        <v>0</v>
      </c>
      <c r="AI6424" s="9">
        <v>0</v>
      </c>
      <c r="AJ6424" s="9">
        <v>0</v>
      </c>
      <c r="AK6424" s="9">
        <v>0</v>
      </c>
      <c r="AL6424" s="9">
        <v>0</v>
      </c>
      <c r="AM6424" s="9">
        <v>5</v>
      </c>
      <c r="AN6424" s="9">
        <v>0</v>
      </c>
      <c r="AO6424" s="9">
        <v>0</v>
      </c>
      <c r="AP6424" s="9">
        <v>0</v>
      </c>
      <c r="AQ6424" s="9">
        <v>0</v>
      </c>
      <c r="AR6424" s="9">
        <v>0</v>
      </c>
      <c r="AS6424" s="9">
        <v>0</v>
      </c>
      <c r="AT6424" s="9">
        <v>0</v>
      </c>
      <c r="AU6424" s="9">
        <v>4</v>
      </c>
      <c r="AV6424" s="9">
        <v>0</v>
      </c>
      <c r="AW6424" s="9">
        <v>0</v>
      </c>
      <c r="AX6424" s="9">
        <v>0</v>
      </c>
      <c r="AY6424" s="9">
        <v>0</v>
      </c>
      <c r="AZ6424" s="9">
        <v>0</v>
      </c>
      <c r="BA6424" s="9">
        <v>0</v>
      </c>
      <c r="BB6424" s="9">
        <v>0</v>
      </c>
      <c r="BC6424" s="9">
        <v>0</v>
      </c>
    </row>
    <row r="6425" spans="2:55" x14ac:dyDescent="0.45">
      <c r="B6425" s="25">
        <v>6418</v>
      </c>
      <c r="D6425" s="9" t="s">
        <v>122</v>
      </c>
      <c r="E6425" s="9">
        <v>0</v>
      </c>
      <c r="F6425" s="9">
        <v>0</v>
      </c>
      <c r="G6425" s="9">
        <v>0</v>
      </c>
      <c r="H6425" s="9">
        <v>9</v>
      </c>
      <c r="I6425" s="9">
        <v>11</v>
      </c>
      <c r="J6425" s="9">
        <v>0</v>
      </c>
      <c r="K6425" s="9">
        <v>0</v>
      </c>
      <c r="L6425" s="9">
        <v>20</v>
      </c>
      <c r="M6425" s="9">
        <v>0</v>
      </c>
      <c r="N6425" s="9">
        <v>4</v>
      </c>
      <c r="O6425" s="9">
        <v>4</v>
      </c>
      <c r="P6425" s="9">
        <v>4</v>
      </c>
      <c r="Q6425" s="9">
        <v>0</v>
      </c>
      <c r="R6425" s="9">
        <v>0</v>
      </c>
      <c r="S6425" s="9">
        <v>0</v>
      </c>
      <c r="T6425" s="9">
        <v>4</v>
      </c>
      <c r="U6425" s="9">
        <v>5</v>
      </c>
      <c r="V6425" s="9">
        <v>0</v>
      </c>
      <c r="W6425" s="9">
        <v>3</v>
      </c>
      <c r="X6425" s="9">
        <v>3</v>
      </c>
      <c r="Y6425" s="9">
        <v>0</v>
      </c>
      <c r="Z6425" s="9">
        <v>0</v>
      </c>
      <c r="AA6425" s="9">
        <v>5</v>
      </c>
      <c r="AB6425" s="9">
        <v>22</v>
      </c>
      <c r="AC6425" s="9">
        <v>0</v>
      </c>
      <c r="AD6425" s="9">
        <v>7</v>
      </c>
      <c r="AE6425" s="9">
        <v>0</v>
      </c>
      <c r="AF6425" s="9">
        <v>0</v>
      </c>
      <c r="AG6425" s="9">
        <v>0</v>
      </c>
      <c r="AH6425" s="9">
        <v>0</v>
      </c>
      <c r="AI6425" s="9">
        <v>3</v>
      </c>
      <c r="AJ6425" s="9">
        <v>4</v>
      </c>
      <c r="AK6425" s="9">
        <v>25</v>
      </c>
      <c r="AL6425" s="9">
        <v>0</v>
      </c>
      <c r="AM6425" s="9">
        <v>13</v>
      </c>
      <c r="AN6425" s="9">
        <v>0</v>
      </c>
      <c r="AO6425" s="9">
        <v>3</v>
      </c>
      <c r="AP6425" s="9">
        <v>6</v>
      </c>
      <c r="AQ6425" s="9">
        <v>4</v>
      </c>
      <c r="AR6425" s="9">
        <v>0</v>
      </c>
      <c r="AS6425" s="9">
        <v>3</v>
      </c>
      <c r="AT6425" s="9">
        <v>0</v>
      </c>
      <c r="AU6425" s="9">
        <v>6</v>
      </c>
      <c r="AV6425" s="9">
        <v>5</v>
      </c>
      <c r="AW6425" s="9">
        <v>0</v>
      </c>
      <c r="AX6425" s="9">
        <v>3</v>
      </c>
      <c r="AY6425" s="9">
        <v>0</v>
      </c>
      <c r="AZ6425" s="9">
        <v>10</v>
      </c>
      <c r="BA6425" s="9">
        <v>4</v>
      </c>
      <c r="BB6425" s="9">
        <v>8</v>
      </c>
      <c r="BC6425" s="9">
        <v>0</v>
      </c>
    </row>
    <row r="6426" spans="2:55" x14ac:dyDescent="0.45">
      <c r="B6426" s="25">
        <v>6419</v>
      </c>
      <c r="D6426" s="9" t="s">
        <v>123</v>
      </c>
      <c r="E6426" s="9">
        <v>0</v>
      </c>
      <c r="F6426" s="9">
        <v>0</v>
      </c>
      <c r="G6426" s="9">
        <v>0</v>
      </c>
      <c r="H6426" s="9">
        <v>4</v>
      </c>
      <c r="I6426" s="9">
        <v>3</v>
      </c>
      <c r="J6426" s="9">
        <v>0</v>
      </c>
      <c r="K6426" s="9">
        <v>0</v>
      </c>
      <c r="L6426" s="9">
        <v>3</v>
      </c>
      <c r="M6426" s="9">
        <v>0</v>
      </c>
      <c r="N6426" s="9">
        <v>0</v>
      </c>
      <c r="O6426" s="9">
        <v>0</v>
      </c>
      <c r="P6426" s="9">
        <v>0</v>
      </c>
      <c r="Q6426" s="9">
        <v>0</v>
      </c>
      <c r="R6426" s="9">
        <v>0</v>
      </c>
      <c r="S6426" s="9">
        <v>0</v>
      </c>
      <c r="T6426" s="9">
        <v>0</v>
      </c>
      <c r="U6426" s="9">
        <v>5</v>
      </c>
      <c r="V6426" s="9">
        <v>0</v>
      </c>
      <c r="W6426" s="9">
        <v>0</v>
      </c>
      <c r="X6426" s="9">
        <v>4</v>
      </c>
      <c r="Y6426" s="9">
        <v>0</v>
      </c>
      <c r="Z6426" s="9">
        <v>0</v>
      </c>
      <c r="AA6426" s="9">
        <v>0</v>
      </c>
      <c r="AB6426" s="9">
        <v>4</v>
      </c>
      <c r="AC6426" s="9">
        <v>0</v>
      </c>
      <c r="AD6426" s="9">
        <v>4</v>
      </c>
      <c r="AE6426" s="9">
        <v>13</v>
      </c>
      <c r="AF6426" s="9">
        <v>0</v>
      </c>
      <c r="AG6426" s="9">
        <v>0</v>
      </c>
      <c r="AH6426" s="9">
        <v>0</v>
      </c>
      <c r="AI6426" s="9">
        <v>0</v>
      </c>
      <c r="AJ6426" s="9">
        <v>0</v>
      </c>
      <c r="AK6426" s="9">
        <v>5</v>
      </c>
      <c r="AL6426" s="9">
        <v>0</v>
      </c>
      <c r="AM6426" s="9">
        <v>0</v>
      </c>
      <c r="AN6426" s="9">
        <v>0</v>
      </c>
      <c r="AO6426" s="9">
        <v>4</v>
      </c>
      <c r="AP6426" s="9">
        <v>6</v>
      </c>
      <c r="AQ6426" s="9">
        <v>0</v>
      </c>
      <c r="AR6426" s="9">
        <v>0</v>
      </c>
      <c r="AS6426" s="9">
        <v>0</v>
      </c>
      <c r="AT6426" s="9">
        <v>0</v>
      </c>
      <c r="AU6426" s="9">
        <v>4</v>
      </c>
      <c r="AV6426" s="9">
        <v>4</v>
      </c>
      <c r="AW6426" s="9">
        <v>0</v>
      </c>
      <c r="AX6426" s="9">
        <v>4</v>
      </c>
      <c r="AY6426" s="9">
        <v>6</v>
      </c>
      <c r="AZ6426" s="9">
        <v>0</v>
      </c>
      <c r="BA6426" s="9">
        <v>0</v>
      </c>
      <c r="BB6426" s="9">
        <v>3</v>
      </c>
      <c r="BC6426" s="9">
        <v>0</v>
      </c>
    </row>
    <row r="6427" spans="2:55" x14ac:dyDescent="0.45">
      <c r="B6427" s="25">
        <v>6420</v>
      </c>
      <c r="D6427" s="9" t="s">
        <v>124</v>
      </c>
      <c r="E6427" s="9">
        <v>0</v>
      </c>
      <c r="F6427" s="9">
        <v>0</v>
      </c>
      <c r="G6427" s="9">
        <v>0</v>
      </c>
      <c r="H6427" s="9">
        <v>3</v>
      </c>
      <c r="I6427" s="9">
        <v>3</v>
      </c>
      <c r="J6427" s="9">
        <v>0</v>
      </c>
      <c r="K6427" s="9">
        <v>0</v>
      </c>
      <c r="L6427" s="9">
        <v>6</v>
      </c>
      <c r="M6427" s="9">
        <v>0</v>
      </c>
      <c r="N6427" s="9">
        <v>3</v>
      </c>
      <c r="O6427" s="9">
        <v>0</v>
      </c>
      <c r="P6427" s="9">
        <v>0</v>
      </c>
      <c r="Q6427" s="9">
        <v>5</v>
      </c>
      <c r="R6427" s="9">
        <v>0</v>
      </c>
      <c r="S6427" s="9">
        <v>0</v>
      </c>
      <c r="T6427" s="9">
        <v>6</v>
      </c>
      <c r="U6427" s="9">
        <v>4</v>
      </c>
      <c r="V6427" s="9">
        <v>0</v>
      </c>
      <c r="W6427" s="9">
        <v>4</v>
      </c>
      <c r="X6427" s="9">
        <v>0</v>
      </c>
      <c r="Y6427" s="9">
        <v>0</v>
      </c>
      <c r="Z6427" s="9">
        <v>0</v>
      </c>
      <c r="AA6427" s="9">
        <v>5</v>
      </c>
      <c r="AB6427" s="9">
        <v>7</v>
      </c>
      <c r="AC6427" s="9">
        <v>0</v>
      </c>
      <c r="AD6427" s="9">
        <v>39</v>
      </c>
      <c r="AE6427" s="9">
        <v>0</v>
      </c>
      <c r="AF6427" s="9">
        <v>0</v>
      </c>
      <c r="AG6427" s="9">
        <v>3</v>
      </c>
      <c r="AH6427" s="9">
        <v>0</v>
      </c>
      <c r="AI6427" s="9">
        <v>0</v>
      </c>
      <c r="AJ6427" s="9">
        <v>0</v>
      </c>
      <c r="AK6427" s="9">
        <v>0</v>
      </c>
      <c r="AL6427" s="9">
        <v>0</v>
      </c>
      <c r="AM6427" s="9">
        <v>0</v>
      </c>
      <c r="AN6427" s="9">
        <v>0</v>
      </c>
      <c r="AO6427" s="9">
        <v>0</v>
      </c>
      <c r="AP6427" s="9">
        <v>0</v>
      </c>
      <c r="AQ6427" s="9">
        <v>0</v>
      </c>
      <c r="AR6427" s="9">
        <v>0</v>
      </c>
      <c r="AS6427" s="9">
        <v>0</v>
      </c>
      <c r="AT6427" s="9">
        <v>0</v>
      </c>
      <c r="AU6427" s="9">
        <v>12</v>
      </c>
      <c r="AV6427" s="9">
        <v>3</v>
      </c>
      <c r="AW6427" s="9">
        <v>0</v>
      </c>
      <c r="AX6427" s="9">
        <v>0</v>
      </c>
      <c r="AY6427" s="9">
        <v>0</v>
      </c>
      <c r="AZ6427" s="9">
        <v>0</v>
      </c>
      <c r="BA6427" s="9">
        <v>0</v>
      </c>
      <c r="BB6427" s="9">
        <v>0</v>
      </c>
      <c r="BC6427" s="9">
        <v>0</v>
      </c>
    </row>
    <row r="6428" spans="2:55" x14ac:dyDescent="0.45">
      <c r="B6428" s="25">
        <v>6421</v>
      </c>
      <c r="D6428" s="9" t="s">
        <v>125</v>
      </c>
      <c r="E6428" s="9">
        <v>0</v>
      </c>
      <c r="F6428" s="9">
        <v>0</v>
      </c>
      <c r="G6428" s="9">
        <v>0</v>
      </c>
      <c r="H6428" s="9">
        <v>0</v>
      </c>
      <c r="I6428" s="9">
        <v>4</v>
      </c>
      <c r="J6428" s="9">
        <v>0</v>
      </c>
      <c r="K6428" s="9">
        <v>0</v>
      </c>
      <c r="L6428" s="9">
        <v>0</v>
      </c>
      <c r="M6428" s="9">
        <v>4</v>
      </c>
      <c r="N6428" s="9">
        <v>0</v>
      </c>
      <c r="O6428" s="9">
        <v>0</v>
      </c>
      <c r="P6428" s="9">
        <v>0</v>
      </c>
      <c r="Q6428" s="9">
        <v>0</v>
      </c>
      <c r="R6428" s="9">
        <v>0</v>
      </c>
      <c r="S6428" s="9">
        <v>0</v>
      </c>
      <c r="T6428" s="9">
        <v>0</v>
      </c>
      <c r="U6428" s="9">
        <v>0</v>
      </c>
      <c r="V6428" s="9">
        <v>0</v>
      </c>
      <c r="W6428" s="9">
        <v>7</v>
      </c>
      <c r="X6428" s="9">
        <v>0</v>
      </c>
      <c r="Y6428" s="9">
        <v>0</v>
      </c>
      <c r="Z6428" s="9">
        <v>0</v>
      </c>
      <c r="AA6428" s="9">
        <v>0</v>
      </c>
      <c r="AB6428" s="9">
        <v>7</v>
      </c>
      <c r="AC6428" s="9">
        <v>0</v>
      </c>
      <c r="AD6428" s="9">
        <v>0</v>
      </c>
      <c r="AE6428" s="9">
        <v>0</v>
      </c>
      <c r="AF6428" s="9">
        <v>0</v>
      </c>
      <c r="AG6428" s="9">
        <v>0</v>
      </c>
      <c r="AH6428" s="9">
        <v>0</v>
      </c>
      <c r="AI6428" s="9">
        <v>4</v>
      </c>
      <c r="AJ6428" s="9">
        <v>0</v>
      </c>
      <c r="AK6428" s="9">
        <v>3</v>
      </c>
      <c r="AL6428" s="9">
        <v>0</v>
      </c>
      <c r="AM6428" s="9">
        <v>0</v>
      </c>
      <c r="AN6428" s="9">
        <v>0</v>
      </c>
      <c r="AO6428" s="9">
        <v>0</v>
      </c>
      <c r="AP6428" s="9">
        <v>0</v>
      </c>
      <c r="AQ6428" s="9">
        <v>0</v>
      </c>
      <c r="AR6428" s="9">
        <v>0</v>
      </c>
      <c r="AS6428" s="9">
        <v>0</v>
      </c>
      <c r="AT6428" s="9">
        <v>0</v>
      </c>
      <c r="AU6428" s="9">
        <v>4</v>
      </c>
      <c r="AV6428" s="9">
        <v>0</v>
      </c>
      <c r="AW6428" s="9">
        <v>0</v>
      </c>
      <c r="AX6428" s="9">
        <v>0</v>
      </c>
      <c r="AY6428" s="9">
        <v>0</v>
      </c>
      <c r="AZ6428" s="9">
        <v>0</v>
      </c>
      <c r="BA6428" s="9">
        <v>0</v>
      </c>
      <c r="BB6428" s="9">
        <v>0</v>
      </c>
      <c r="BC6428" s="9">
        <v>4</v>
      </c>
    </row>
    <row r="6429" spans="2:55" x14ac:dyDescent="0.45">
      <c r="B6429" s="25">
        <v>6422</v>
      </c>
      <c r="D6429" s="9" t="s">
        <v>126</v>
      </c>
      <c r="E6429" s="9">
        <v>0</v>
      </c>
      <c r="F6429" s="9">
        <v>0</v>
      </c>
      <c r="G6429" s="9">
        <v>0</v>
      </c>
      <c r="H6429" s="9">
        <v>0</v>
      </c>
      <c r="I6429" s="9">
        <v>4</v>
      </c>
      <c r="J6429" s="9">
        <v>0</v>
      </c>
      <c r="K6429" s="9">
        <v>0</v>
      </c>
      <c r="L6429" s="9">
        <v>0</v>
      </c>
      <c r="M6429" s="9">
        <v>0</v>
      </c>
      <c r="N6429" s="9">
        <v>12</v>
      </c>
      <c r="O6429" s="9">
        <v>0</v>
      </c>
      <c r="P6429" s="9">
        <v>0</v>
      </c>
      <c r="Q6429" s="9">
        <v>0</v>
      </c>
      <c r="R6429" s="9">
        <v>0</v>
      </c>
      <c r="S6429" s="9">
        <v>0</v>
      </c>
      <c r="T6429" s="9">
        <v>0</v>
      </c>
      <c r="U6429" s="9">
        <v>0</v>
      </c>
      <c r="V6429" s="9">
        <v>0</v>
      </c>
      <c r="W6429" s="9">
        <v>0</v>
      </c>
      <c r="X6429" s="9">
        <v>0</v>
      </c>
      <c r="Y6429" s="9">
        <v>0</v>
      </c>
      <c r="Z6429" s="9">
        <v>0</v>
      </c>
      <c r="AA6429" s="9">
        <v>0</v>
      </c>
      <c r="AB6429" s="9">
        <v>9</v>
      </c>
      <c r="AC6429" s="9">
        <v>4</v>
      </c>
      <c r="AD6429" s="9">
        <v>0</v>
      </c>
      <c r="AE6429" s="9">
        <v>0</v>
      </c>
      <c r="AF6429" s="9">
        <v>0</v>
      </c>
      <c r="AG6429" s="9">
        <v>0</v>
      </c>
      <c r="AH6429" s="9">
        <v>0</v>
      </c>
      <c r="AI6429" s="9">
        <v>0</v>
      </c>
      <c r="AJ6429" s="9">
        <v>0</v>
      </c>
      <c r="AK6429" s="9">
        <v>0</v>
      </c>
      <c r="AL6429" s="9">
        <v>3</v>
      </c>
      <c r="AM6429" s="9">
        <v>0</v>
      </c>
      <c r="AN6429" s="9">
        <v>0</v>
      </c>
      <c r="AO6429" s="9">
        <v>0</v>
      </c>
      <c r="AP6429" s="9">
        <v>6</v>
      </c>
      <c r="AQ6429" s="9">
        <v>0</v>
      </c>
      <c r="AR6429" s="9">
        <v>0</v>
      </c>
      <c r="AS6429" s="9">
        <v>0</v>
      </c>
      <c r="AT6429" s="9">
        <v>0</v>
      </c>
      <c r="AU6429" s="9">
        <v>6</v>
      </c>
      <c r="AV6429" s="9">
        <v>0</v>
      </c>
      <c r="AW6429" s="9">
        <v>0</v>
      </c>
      <c r="AX6429" s="9">
        <v>0</v>
      </c>
      <c r="AY6429" s="9">
        <v>0</v>
      </c>
      <c r="AZ6429" s="9">
        <v>0</v>
      </c>
      <c r="BA6429" s="9">
        <v>0</v>
      </c>
      <c r="BB6429" s="9">
        <v>0</v>
      </c>
      <c r="BC6429" s="9">
        <v>0</v>
      </c>
    </row>
    <row r="6430" spans="2:55" x14ac:dyDescent="0.45">
      <c r="B6430" s="25">
        <v>6423</v>
      </c>
      <c r="D6430" s="9" t="s">
        <v>127</v>
      </c>
      <c r="E6430" s="9">
        <v>0</v>
      </c>
      <c r="F6430" s="9">
        <v>0</v>
      </c>
      <c r="G6430" s="9">
        <v>0</v>
      </c>
      <c r="H6430" s="9">
        <v>5</v>
      </c>
      <c r="I6430" s="9">
        <v>12</v>
      </c>
      <c r="J6430" s="9">
        <v>0</v>
      </c>
      <c r="K6430" s="9">
        <v>6</v>
      </c>
      <c r="L6430" s="9">
        <v>0</v>
      </c>
      <c r="M6430" s="9">
        <v>0</v>
      </c>
      <c r="N6430" s="9">
        <v>3</v>
      </c>
      <c r="O6430" s="9">
        <v>0</v>
      </c>
      <c r="P6430" s="9">
        <v>0</v>
      </c>
      <c r="Q6430" s="9">
        <v>0</v>
      </c>
      <c r="R6430" s="9">
        <v>0</v>
      </c>
      <c r="S6430" s="9">
        <v>0</v>
      </c>
      <c r="T6430" s="9">
        <v>0</v>
      </c>
      <c r="U6430" s="9">
        <v>5</v>
      </c>
      <c r="V6430" s="9">
        <v>0</v>
      </c>
      <c r="W6430" s="9">
        <v>0</v>
      </c>
      <c r="X6430" s="9">
        <v>3</v>
      </c>
      <c r="Y6430" s="9">
        <v>6</v>
      </c>
      <c r="Z6430" s="9">
        <v>0</v>
      </c>
      <c r="AA6430" s="9">
        <v>0</v>
      </c>
      <c r="AB6430" s="9">
        <v>0</v>
      </c>
      <c r="AC6430" s="9">
        <v>3</v>
      </c>
      <c r="AD6430" s="9">
        <v>0</v>
      </c>
      <c r="AE6430" s="9">
        <v>3</v>
      </c>
      <c r="AF6430" s="9">
        <v>0</v>
      </c>
      <c r="AG6430" s="9">
        <v>0</v>
      </c>
      <c r="AH6430" s="9">
        <v>0</v>
      </c>
      <c r="AI6430" s="9">
        <v>0</v>
      </c>
      <c r="AJ6430" s="9">
        <v>0</v>
      </c>
      <c r="AK6430" s="9">
        <v>0</v>
      </c>
      <c r="AL6430" s="9">
        <v>0</v>
      </c>
      <c r="AM6430" s="9">
        <v>5</v>
      </c>
      <c r="AN6430" s="9">
        <v>0</v>
      </c>
      <c r="AO6430" s="9">
        <v>0</v>
      </c>
      <c r="AP6430" s="9">
        <v>9</v>
      </c>
      <c r="AQ6430" s="9">
        <v>0</v>
      </c>
      <c r="AR6430" s="9">
        <v>0</v>
      </c>
      <c r="AS6430" s="9">
        <v>0</v>
      </c>
      <c r="AT6430" s="9">
        <v>0</v>
      </c>
      <c r="AU6430" s="9">
        <v>0</v>
      </c>
      <c r="AV6430" s="9">
        <v>0</v>
      </c>
      <c r="AW6430" s="9">
        <v>0</v>
      </c>
      <c r="AX6430" s="9">
        <v>4</v>
      </c>
      <c r="AY6430" s="9">
        <v>3</v>
      </c>
      <c r="AZ6430" s="9">
        <v>0</v>
      </c>
      <c r="BA6430" s="9">
        <v>0</v>
      </c>
      <c r="BB6430" s="9">
        <v>0</v>
      </c>
      <c r="BC6430" s="9">
        <v>0</v>
      </c>
    </row>
    <row r="6431" spans="2:55" x14ac:dyDescent="0.45">
      <c r="B6431" s="25">
        <v>6424</v>
      </c>
      <c r="D6431" s="9" t="s">
        <v>128</v>
      </c>
      <c r="E6431" s="9">
        <v>0</v>
      </c>
      <c r="F6431" s="9">
        <v>0</v>
      </c>
      <c r="G6431" s="9">
        <v>0</v>
      </c>
      <c r="H6431" s="9">
        <v>12</v>
      </c>
      <c r="I6431" s="9">
        <v>12</v>
      </c>
      <c r="J6431" s="9">
        <v>0</v>
      </c>
      <c r="K6431" s="9">
        <v>3</v>
      </c>
      <c r="L6431" s="9">
        <v>11</v>
      </c>
      <c r="M6431" s="9">
        <v>40</v>
      </c>
      <c r="N6431" s="9">
        <v>0</v>
      </c>
      <c r="O6431" s="9">
        <v>0</v>
      </c>
      <c r="P6431" s="9">
        <v>9</v>
      </c>
      <c r="Q6431" s="9">
        <v>0</v>
      </c>
      <c r="R6431" s="9">
        <v>0</v>
      </c>
      <c r="S6431" s="9">
        <v>3</v>
      </c>
      <c r="T6431" s="9">
        <v>0</v>
      </c>
      <c r="U6431" s="9">
        <v>0</v>
      </c>
      <c r="V6431" s="9">
        <v>0</v>
      </c>
      <c r="W6431" s="9">
        <v>0</v>
      </c>
      <c r="X6431" s="9">
        <v>0</v>
      </c>
      <c r="Y6431" s="9">
        <v>16</v>
      </c>
      <c r="Z6431" s="9">
        <v>0</v>
      </c>
      <c r="AA6431" s="9">
        <v>0</v>
      </c>
      <c r="AB6431" s="9">
        <v>11</v>
      </c>
      <c r="AC6431" s="9">
        <v>0</v>
      </c>
      <c r="AD6431" s="9">
        <v>0</v>
      </c>
      <c r="AE6431" s="9">
        <v>0</v>
      </c>
      <c r="AF6431" s="9">
        <v>0</v>
      </c>
      <c r="AG6431" s="9">
        <v>3</v>
      </c>
      <c r="AH6431" s="9">
        <v>0</v>
      </c>
      <c r="AI6431" s="9">
        <v>0</v>
      </c>
      <c r="AJ6431" s="9">
        <v>0</v>
      </c>
      <c r="AK6431" s="9">
        <v>0</v>
      </c>
      <c r="AL6431" s="9">
        <v>0</v>
      </c>
      <c r="AM6431" s="9">
        <v>8</v>
      </c>
      <c r="AN6431" s="9">
        <v>0</v>
      </c>
      <c r="AO6431" s="9">
        <v>5</v>
      </c>
      <c r="AP6431" s="9">
        <v>14</v>
      </c>
      <c r="AQ6431" s="9">
        <v>7</v>
      </c>
      <c r="AR6431" s="9">
        <v>0</v>
      </c>
      <c r="AS6431" s="9">
        <v>0</v>
      </c>
      <c r="AT6431" s="9">
        <v>0</v>
      </c>
      <c r="AU6431" s="9">
        <v>0</v>
      </c>
      <c r="AV6431" s="9">
        <v>0</v>
      </c>
      <c r="AW6431" s="9">
        <v>0</v>
      </c>
      <c r="AX6431" s="9">
        <v>5</v>
      </c>
      <c r="AY6431" s="9">
        <v>0</v>
      </c>
      <c r="AZ6431" s="9">
        <v>5</v>
      </c>
      <c r="BA6431" s="9">
        <v>0</v>
      </c>
      <c r="BB6431" s="9">
        <v>4</v>
      </c>
      <c r="BC6431" s="9">
        <v>0</v>
      </c>
    </row>
    <row r="6432" spans="2:55" x14ac:dyDescent="0.45">
      <c r="B6432" s="25">
        <v>6425</v>
      </c>
      <c r="D6432" s="9" t="s">
        <v>129</v>
      </c>
      <c r="E6432" s="9">
        <v>0</v>
      </c>
      <c r="F6432" s="9">
        <v>4</v>
      </c>
      <c r="G6432" s="9">
        <v>0</v>
      </c>
      <c r="H6432" s="9">
        <v>16</v>
      </c>
      <c r="I6432" s="9">
        <v>15</v>
      </c>
      <c r="J6432" s="9">
        <v>0</v>
      </c>
      <c r="K6432" s="9">
        <v>12</v>
      </c>
      <c r="L6432" s="9">
        <v>21</v>
      </c>
      <c r="M6432" s="9">
        <v>12</v>
      </c>
      <c r="N6432" s="9">
        <v>3</v>
      </c>
      <c r="O6432" s="9">
        <v>0</v>
      </c>
      <c r="P6432" s="9">
        <v>3</v>
      </c>
      <c r="Q6432" s="9">
        <v>0</v>
      </c>
      <c r="R6432" s="9">
        <v>0</v>
      </c>
      <c r="S6432" s="9">
        <v>0</v>
      </c>
      <c r="T6432" s="9">
        <v>0</v>
      </c>
      <c r="U6432" s="9">
        <v>0</v>
      </c>
      <c r="V6432" s="9">
        <v>7</v>
      </c>
      <c r="W6432" s="9">
        <v>3</v>
      </c>
      <c r="X6432" s="9">
        <v>0</v>
      </c>
      <c r="Y6432" s="9">
        <v>3</v>
      </c>
      <c r="Z6432" s="9">
        <v>0</v>
      </c>
      <c r="AA6432" s="9">
        <v>3</v>
      </c>
      <c r="AB6432" s="9">
        <v>14</v>
      </c>
      <c r="AC6432" s="9">
        <v>5</v>
      </c>
      <c r="AD6432" s="9">
        <v>5</v>
      </c>
      <c r="AE6432" s="9">
        <v>0</v>
      </c>
      <c r="AF6432" s="9">
        <v>0</v>
      </c>
      <c r="AG6432" s="9">
        <v>8</v>
      </c>
      <c r="AH6432" s="9">
        <v>0</v>
      </c>
      <c r="AI6432" s="9">
        <v>8</v>
      </c>
      <c r="AJ6432" s="9">
        <v>14</v>
      </c>
      <c r="AK6432" s="9">
        <v>9</v>
      </c>
      <c r="AL6432" s="9">
        <v>0</v>
      </c>
      <c r="AM6432" s="9">
        <v>6</v>
      </c>
      <c r="AN6432" s="9">
        <v>0</v>
      </c>
      <c r="AO6432" s="9">
        <v>3</v>
      </c>
      <c r="AP6432" s="9">
        <v>7</v>
      </c>
      <c r="AQ6432" s="9">
        <v>0</v>
      </c>
      <c r="AR6432" s="9">
        <v>0</v>
      </c>
      <c r="AS6432" s="9">
        <v>3</v>
      </c>
      <c r="AT6432" s="9">
        <v>0</v>
      </c>
      <c r="AU6432" s="9">
        <v>11</v>
      </c>
      <c r="AV6432" s="9">
        <v>0</v>
      </c>
      <c r="AW6432" s="9">
        <v>0</v>
      </c>
      <c r="AX6432" s="9">
        <v>4</v>
      </c>
      <c r="AY6432" s="9">
        <v>0</v>
      </c>
      <c r="AZ6432" s="9">
        <v>0</v>
      </c>
      <c r="BA6432" s="9">
        <v>0</v>
      </c>
      <c r="BB6432" s="9">
        <v>5</v>
      </c>
      <c r="BC6432" s="9">
        <v>4</v>
      </c>
    </row>
    <row r="6433" spans="2:55" x14ac:dyDescent="0.45">
      <c r="B6433" s="25">
        <v>6426</v>
      </c>
      <c r="D6433" s="9" t="s">
        <v>130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0</v>
      </c>
      <c r="U6433" s="9">
        <v>0</v>
      </c>
      <c r="V6433" s="9">
        <v>0</v>
      </c>
      <c r="W6433" s="9">
        <v>0</v>
      </c>
      <c r="X6433" s="9">
        <v>0</v>
      </c>
      <c r="Y6433" s="9">
        <v>0</v>
      </c>
      <c r="Z6433" s="9">
        <v>0</v>
      </c>
      <c r="AA6433" s="9">
        <v>0</v>
      </c>
      <c r="AB6433" s="9">
        <v>0</v>
      </c>
      <c r="AC6433" s="9">
        <v>0</v>
      </c>
      <c r="AD6433" s="9">
        <v>0</v>
      </c>
      <c r="AE6433" s="9">
        <v>0</v>
      </c>
      <c r="AF6433" s="9">
        <v>0</v>
      </c>
      <c r="AG6433" s="9">
        <v>0</v>
      </c>
      <c r="AH6433" s="9">
        <v>0</v>
      </c>
      <c r="AI6433" s="9">
        <v>0</v>
      </c>
      <c r="AJ6433" s="9">
        <v>0</v>
      </c>
      <c r="AK6433" s="9">
        <v>0</v>
      </c>
      <c r="AL6433" s="9">
        <v>0</v>
      </c>
      <c r="AM6433" s="9">
        <v>0</v>
      </c>
      <c r="AN6433" s="9">
        <v>0</v>
      </c>
      <c r="AO6433" s="9">
        <v>0</v>
      </c>
      <c r="AP6433" s="9">
        <v>0</v>
      </c>
      <c r="AQ6433" s="9">
        <v>0</v>
      </c>
      <c r="AR6433" s="9">
        <v>0</v>
      </c>
      <c r="AS6433" s="9">
        <v>0</v>
      </c>
      <c r="AT6433" s="9">
        <v>0</v>
      </c>
      <c r="AU6433" s="9">
        <v>0</v>
      </c>
      <c r="AV6433" s="9">
        <v>0</v>
      </c>
      <c r="AW6433" s="9">
        <v>0</v>
      </c>
      <c r="AX6433" s="9">
        <v>0</v>
      </c>
      <c r="AY6433" s="9">
        <v>0</v>
      </c>
      <c r="AZ6433" s="9">
        <v>0</v>
      </c>
      <c r="BA6433" s="9">
        <v>0</v>
      </c>
      <c r="BB6433" s="9">
        <v>0</v>
      </c>
      <c r="BC6433" s="9">
        <v>0</v>
      </c>
    </row>
    <row r="6434" spans="2:55" x14ac:dyDescent="0.45">
      <c r="B6434" s="25">
        <v>6427</v>
      </c>
      <c r="D6434" s="9" t="s">
        <v>131</v>
      </c>
      <c r="E6434" s="9">
        <v>0</v>
      </c>
      <c r="F6434" s="9">
        <v>0</v>
      </c>
      <c r="G6434" s="9">
        <v>0</v>
      </c>
      <c r="H6434" s="9">
        <v>0</v>
      </c>
      <c r="I6434" s="9">
        <v>0</v>
      </c>
      <c r="J6434" s="9">
        <v>0</v>
      </c>
      <c r="K6434" s="9">
        <v>0</v>
      </c>
      <c r="L6434" s="9">
        <v>0</v>
      </c>
      <c r="M6434" s="9">
        <v>0</v>
      </c>
      <c r="N6434" s="9">
        <v>0</v>
      </c>
      <c r="O6434" s="9">
        <v>0</v>
      </c>
      <c r="P6434" s="9">
        <v>0</v>
      </c>
      <c r="Q6434" s="9">
        <v>0</v>
      </c>
      <c r="R6434" s="9">
        <v>0</v>
      </c>
      <c r="S6434" s="9">
        <v>0</v>
      </c>
      <c r="T6434" s="9">
        <v>0</v>
      </c>
      <c r="U6434" s="9">
        <v>0</v>
      </c>
      <c r="V6434" s="9">
        <v>0</v>
      </c>
      <c r="W6434" s="9">
        <v>0</v>
      </c>
      <c r="X6434" s="9">
        <v>0</v>
      </c>
      <c r="Y6434" s="9">
        <v>0</v>
      </c>
      <c r="Z6434" s="9">
        <v>0</v>
      </c>
      <c r="AA6434" s="9">
        <v>0</v>
      </c>
      <c r="AB6434" s="9">
        <v>0</v>
      </c>
      <c r="AC6434" s="9">
        <v>0</v>
      </c>
      <c r="AD6434" s="9">
        <v>0</v>
      </c>
      <c r="AE6434" s="9">
        <v>0</v>
      </c>
      <c r="AF6434" s="9">
        <v>0</v>
      </c>
      <c r="AG6434" s="9">
        <v>0</v>
      </c>
      <c r="AH6434" s="9">
        <v>0</v>
      </c>
      <c r="AI6434" s="9">
        <v>0</v>
      </c>
      <c r="AJ6434" s="9">
        <v>0</v>
      </c>
      <c r="AK6434" s="9">
        <v>0</v>
      </c>
      <c r="AL6434" s="9">
        <v>0</v>
      </c>
      <c r="AM6434" s="9">
        <v>0</v>
      </c>
      <c r="AN6434" s="9">
        <v>0</v>
      </c>
      <c r="AO6434" s="9">
        <v>0</v>
      </c>
      <c r="AP6434" s="9">
        <v>0</v>
      </c>
      <c r="AQ6434" s="9">
        <v>0</v>
      </c>
      <c r="AR6434" s="9">
        <v>0</v>
      </c>
      <c r="AS6434" s="9">
        <v>0</v>
      </c>
      <c r="AT6434" s="9">
        <v>0</v>
      </c>
      <c r="AU6434" s="9">
        <v>0</v>
      </c>
      <c r="AV6434" s="9">
        <v>0</v>
      </c>
      <c r="AW6434" s="9">
        <v>0</v>
      </c>
      <c r="AX6434" s="9">
        <v>0</v>
      </c>
      <c r="AY6434" s="9">
        <v>0</v>
      </c>
      <c r="AZ6434" s="9">
        <v>0</v>
      </c>
      <c r="BA6434" s="9">
        <v>0</v>
      </c>
      <c r="BB6434" s="9">
        <v>0</v>
      </c>
      <c r="BC6434" s="9">
        <v>0</v>
      </c>
    </row>
    <row r="6435" spans="2:55" x14ac:dyDescent="0.45">
      <c r="B6435" s="25">
        <v>6428</v>
      </c>
      <c r="D6435" s="9" t="s">
        <v>132</v>
      </c>
      <c r="E6435" s="9">
        <v>3</v>
      </c>
      <c r="F6435" s="9">
        <v>8</v>
      </c>
      <c r="G6435" s="9">
        <v>0</v>
      </c>
      <c r="H6435" s="9">
        <v>25</v>
      </c>
      <c r="I6435" s="9">
        <v>105</v>
      </c>
      <c r="J6435" s="9">
        <v>0</v>
      </c>
      <c r="K6435" s="9">
        <v>0</v>
      </c>
      <c r="L6435" s="9">
        <v>14</v>
      </c>
      <c r="M6435" s="9">
        <v>0</v>
      </c>
      <c r="N6435" s="9">
        <v>7</v>
      </c>
      <c r="O6435" s="9">
        <v>0</v>
      </c>
      <c r="P6435" s="9">
        <v>0</v>
      </c>
      <c r="Q6435" s="9">
        <v>0</v>
      </c>
      <c r="R6435" s="9">
        <v>5</v>
      </c>
      <c r="S6435" s="9">
        <v>4</v>
      </c>
      <c r="T6435" s="9">
        <v>15</v>
      </c>
      <c r="U6435" s="9">
        <v>25</v>
      </c>
      <c r="V6435" s="9">
        <v>7</v>
      </c>
      <c r="W6435" s="9">
        <v>487</v>
      </c>
      <c r="X6435" s="9">
        <v>0</v>
      </c>
      <c r="Y6435" s="9">
        <v>3</v>
      </c>
      <c r="Z6435" s="9">
        <v>0</v>
      </c>
      <c r="AA6435" s="9">
        <v>9</v>
      </c>
      <c r="AB6435" s="9">
        <v>102</v>
      </c>
      <c r="AC6435" s="9">
        <v>55</v>
      </c>
      <c r="AD6435" s="9">
        <v>25</v>
      </c>
      <c r="AE6435" s="9">
        <v>16</v>
      </c>
      <c r="AF6435" s="9">
        <v>5</v>
      </c>
      <c r="AG6435" s="9">
        <v>8</v>
      </c>
      <c r="AH6435" s="9">
        <v>0</v>
      </c>
      <c r="AI6435" s="9">
        <v>7</v>
      </c>
      <c r="AJ6435" s="9">
        <v>21</v>
      </c>
      <c r="AK6435" s="9">
        <v>11</v>
      </c>
      <c r="AL6435" s="9">
        <v>28</v>
      </c>
      <c r="AM6435" s="9">
        <v>13</v>
      </c>
      <c r="AN6435" s="9">
        <v>0</v>
      </c>
      <c r="AO6435" s="9">
        <v>21</v>
      </c>
      <c r="AP6435" s="9">
        <v>56</v>
      </c>
      <c r="AQ6435" s="9">
        <v>13</v>
      </c>
      <c r="AR6435" s="9">
        <v>0</v>
      </c>
      <c r="AS6435" s="9">
        <v>16</v>
      </c>
      <c r="AT6435" s="9">
        <v>15</v>
      </c>
      <c r="AU6435" s="9">
        <v>205</v>
      </c>
      <c r="AV6435" s="9">
        <v>28</v>
      </c>
      <c r="AW6435" s="9">
        <v>6</v>
      </c>
      <c r="AX6435" s="9">
        <v>42</v>
      </c>
      <c r="AY6435" s="9">
        <v>10</v>
      </c>
      <c r="AZ6435" s="9">
        <v>74</v>
      </c>
      <c r="BA6435" s="9">
        <v>3</v>
      </c>
      <c r="BB6435" s="9">
        <v>77</v>
      </c>
      <c r="BC6435" s="9">
        <v>10</v>
      </c>
    </row>
    <row r="6436" spans="2:55" x14ac:dyDescent="0.45">
      <c r="B6436" s="25">
        <v>6429</v>
      </c>
      <c r="D6436" s="9" t="s">
        <v>133</v>
      </c>
      <c r="E6436" s="9">
        <v>4</v>
      </c>
      <c r="F6436" s="9">
        <v>0</v>
      </c>
      <c r="G6436" s="9">
        <v>0</v>
      </c>
      <c r="H6436" s="9">
        <v>3</v>
      </c>
      <c r="I6436" s="9">
        <v>26</v>
      </c>
      <c r="J6436" s="9">
        <v>0</v>
      </c>
      <c r="K6436" s="9">
        <v>0</v>
      </c>
      <c r="L6436" s="9">
        <v>3</v>
      </c>
      <c r="M6436" s="9">
        <v>0</v>
      </c>
      <c r="N6436" s="9">
        <v>0</v>
      </c>
      <c r="O6436" s="9">
        <v>0</v>
      </c>
      <c r="P6436" s="9">
        <v>0</v>
      </c>
      <c r="Q6436" s="9">
        <v>0</v>
      </c>
      <c r="R6436" s="9">
        <v>0</v>
      </c>
      <c r="S6436" s="9">
        <v>0</v>
      </c>
      <c r="T6436" s="9">
        <v>0</v>
      </c>
      <c r="U6436" s="9">
        <v>0</v>
      </c>
      <c r="V6436" s="9">
        <v>0</v>
      </c>
      <c r="W6436" s="9">
        <v>4</v>
      </c>
      <c r="X6436" s="9">
        <v>0</v>
      </c>
      <c r="Y6436" s="9">
        <v>103</v>
      </c>
      <c r="Z6436" s="9">
        <v>0</v>
      </c>
      <c r="AA6436" s="9">
        <v>8</v>
      </c>
      <c r="AB6436" s="9">
        <v>26</v>
      </c>
      <c r="AC6436" s="9">
        <v>3</v>
      </c>
      <c r="AD6436" s="9">
        <v>6</v>
      </c>
      <c r="AE6436" s="9">
        <v>48</v>
      </c>
      <c r="AF6436" s="9">
        <v>0</v>
      </c>
      <c r="AG6436" s="9">
        <v>3</v>
      </c>
      <c r="AH6436" s="9">
        <v>3</v>
      </c>
      <c r="AI6436" s="9">
        <v>7</v>
      </c>
      <c r="AJ6436" s="9">
        <v>10</v>
      </c>
      <c r="AK6436" s="9">
        <v>8</v>
      </c>
      <c r="AL6436" s="9">
        <v>0</v>
      </c>
      <c r="AM6436" s="9">
        <v>9</v>
      </c>
      <c r="AN6436" s="9">
        <v>0</v>
      </c>
      <c r="AO6436" s="9">
        <v>0</v>
      </c>
      <c r="AP6436" s="9">
        <v>22</v>
      </c>
      <c r="AQ6436" s="9">
        <v>4</v>
      </c>
      <c r="AR6436" s="9">
        <v>0</v>
      </c>
      <c r="AS6436" s="9">
        <v>0</v>
      </c>
      <c r="AT6436" s="9">
        <v>0</v>
      </c>
      <c r="AU6436" s="9">
        <v>8</v>
      </c>
      <c r="AV6436" s="9">
        <v>0</v>
      </c>
      <c r="AW6436" s="9">
        <v>0</v>
      </c>
      <c r="AX6436" s="9">
        <v>13</v>
      </c>
      <c r="AY6436" s="9">
        <v>6</v>
      </c>
      <c r="AZ6436" s="9">
        <v>3</v>
      </c>
      <c r="BA6436" s="9">
        <v>0</v>
      </c>
      <c r="BB6436" s="9">
        <v>3</v>
      </c>
      <c r="BC6436" s="9">
        <v>4</v>
      </c>
    </row>
    <row r="6437" spans="2:55" x14ac:dyDescent="0.45">
      <c r="B6437" s="25">
        <v>6430</v>
      </c>
      <c r="D6437" s="9" t="s">
        <v>134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0</v>
      </c>
      <c r="N6437" s="9">
        <v>0</v>
      </c>
      <c r="O6437" s="9">
        <v>0</v>
      </c>
      <c r="P6437" s="9">
        <v>0</v>
      </c>
      <c r="Q6437" s="9">
        <v>0</v>
      </c>
      <c r="R6437" s="9">
        <v>0</v>
      </c>
      <c r="S6437" s="9">
        <v>0</v>
      </c>
      <c r="T6437" s="9">
        <v>0</v>
      </c>
      <c r="U6437" s="9">
        <v>0</v>
      </c>
      <c r="V6437" s="9">
        <v>0</v>
      </c>
      <c r="W6437" s="9">
        <v>0</v>
      </c>
      <c r="X6437" s="9">
        <v>0</v>
      </c>
      <c r="Y6437" s="9">
        <v>0</v>
      </c>
      <c r="Z6437" s="9">
        <v>0</v>
      </c>
      <c r="AA6437" s="9">
        <v>0</v>
      </c>
      <c r="AB6437" s="9">
        <v>0</v>
      </c>
      <c r="AC6437" s="9">
        <v>0</v>
      </c>
      <c r="AD6437" s="9">
        <v>0</v>
      </c>
      <c r="AE6437" s="9">
        <v>0</v>
      </c>
      <c r="AF6437" s="9">
        <v>0</v>
      </c>
      <c r="AG6437" s="9">
        <v>0</v>
      </c>
      <c r="AH6437" s="9">
        <v>0</v>
      </c>
      <c r="AI6437" s="9">
        <v>0</v>
      </c>
      <c r="AJ6437" s="9">
        <v>0</v>
      </c>
      <c r="AK6437" s="9">
        <v>0</v>
      </c>
      <c r="AL6437" s="9">
        <v>0</v>
      </c>
      <c r="AM6437" s="9">
        <v>0</v>
      </c>
      <c r="AN6437" s="9">
        <v>0</v>
      </c>
      <c r="AO6437" s="9">
        <v>0</v>
      </c>
      <c r="AP6437" s="9">
        <v>0</v>
      </c>
      <c r="AQ6437" s="9">
        <v>0</v>
      </c>
      <c r="AR6437" s="9">
        <v>0</v>
      </c>
      <c r="AS6437" s="9">
        <v>0</v>
      </c>
      <c r="AT6437" s="9">
        <v>0</v>
      </c>
      <c r="AU6437" s="9">
        <v>0</v>
      </c>
      <c r="AV6437" s="9">
        <v>0</v>
      </c>
      <c r="AW6437" s="9">
        <v>0</v>
      </c>
      <c r="AX6437" s="9">
        <v>0</v>
      </c>
      <c r="AY6437" s="9">
        <v>0</v>
      </c>
      <c r="AZ6437" s="9">
        <v>0</v>
      </c>
      <c r="BA6437" s="9">
        <v>0</v>
      </c>
      <c r="BB6437" s="9">
        <v>0</v>
      </c>
      <c r="BC6437" s="9">
        <v>0</v>
      </c>
    </row>
    <row r="6438" spans="2:55" x14ac:dyDescent="0.45">
      <c r="B6438" s="25">
        <v>6431</v>
      </c>
      <c r="D6438" s="9" t="s">
        <v>135</v>
      </c>
      <c r="E6438" s="9">
        <v>0</v>
      </c>
      <c r="F6438" s="9">
        <v>0</v>
      </c>
      <c r="G6438" s="9">
        <v>0</v>
      </c>
      <c r="H6438" s="9">
        <v>0</v>
      </c>
      <c r="I6438" s="9">
        <v>0</v>
      </c>
      <c r="J6438" s="9">
        <v>0</v>
      </c>
      <c r="K6438" s="9">
        <v>0</v>
      </c>
      <c r="L6438" s="9">
        <v>0</v>
      </c>
      <c r="M6438" s="9">
        <v>0</v>
      </c>
      <c r="N6438" s="9">
        <v>0</v>
      </c>
      <c r="O6438" s="9">
        <v>0</v>
      </c>
      <c r="P6438" s="9">
        <v>0</v>
      </c>
      <c r="Q6438" s="9">
        <v>0</v>
      </c>
      <c r="R6438" s="9">
        <v>0</v>
      </c>
      <c r="S6438" s="9">
        <v>0</v>
      </c>
      <c r="T6438" s="9">
        <v>0</v>
      </c>
      <c r="U6438" s="9">
        <v>0</v>
      </c>
      <c r="V6438" s="9">
        <v>0</v>
      </c>
      <c r="W6438" s="9">
        <v>0</v>
      </c>
      <c r="X6438" s="9">
        <v>0</v>
      </c>
      <c r="Y6438" s="9">
        <v>0</v>
      </c>
      <c r="Z6438" s="9">
        <v>0</v>
      </c>
      <c r="AA6438" s="9">
        <v>0</v>
      </c>
      <c r="AB6438" s="9">
        <v>0</v>
      </c>
      <c r="AC6438" s="9">
        <v>0</v>
      </c>
      <c r="AD6438" s="9">
        <v>0</v>
      </c>
      <c r="AE6438" s="9">
        <v>0</v>
      </c>
      <c r="AF6438" s="9">
        <v>0</v>
      </c>
      <c r="AG6438" s="9">
        <v>0</v>
      </c>
      <c r="AH6438" s="9">
        <v>0</v>
      </c>
      <c r="AI6438" s="9">
        <v>0</v>
      </c>
      <c r="AJ6438" s="9">
        <v>0</v>
      </c>
      <c r="AK6438" s="9">
        <v>0</v>
      </c>
      <c r="AL6438" s="9">
        <v>0</v>
      </c>
      <c r="AM6438" s="9">
        <v>0</v>
      </c>
      <c r="AN6438" s="9">
        <v>0</v>
      </c>
      <c r="AO6438" s="9">
        <v>0</v>
      </c>
      <c r="AP6438" s="9">
        <v>0</v>
      </c>
      <c r="AQ6438" s="9">
        <v>0</v>
      </c>
      <c r="AR6438" s="9">
        <v>0</v>
      </c>
      <c r="AS6438" s="9">
        <v>0</v>
      </c>
      <c r="AT6438" s="9">
        <v>0</v>
      </c>
      <c r="AU6438" s="9">
        <v>0</v>
      </c>
      <c r="AV6438" s="9">
        <v>0</v>
      </c>
      <c r="AW6438" s="9">
        <v>0</v>
      </c>
      <c r="AX6438" s="9">
        <v>0</v>
      </c>
      <c r="AY6438" s="9">
        <v>0</v>
      </c>
      <c r="AZ6438" s="9">
        <v>0</v>
      </c>
      <c r="BA6438" s="9">
        <v>0</v>
      </c>
      <c r="BB6438" s="9">
        <v>0</v>
      </c>
      <c r="BC6438" s="9">
        <v>0</v>
      </c>
    </row>
    <row r="6439" spans="2:55" x14ac:dyDescent="0.45">
      <c r="B6439" s="25">
        <v>6432</v>
      </c>
      <c r="D6439" s="9" t="s">
        <v>136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0</v>
      </c>
      <c r="N6439" s="9">
        <v>0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0</v>
      </c>
      <c r="V6439" s="9">
        <v>0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  <c r="AC6439" s="9">
        <v>0</v>
      </c>
      <c r="AD6439" s="9">
        <v>0</v>
      </c>
      <c r="AE6439" s="9">
        <v>0</v>
      </c>
      <c r="AF6439" s="9">
        <v>0</v>
      </c>
      <c r="AG6439" s="9">
        <v>0</v>
      </c>
      <c r="AH6439" s="9">
        <v>0</v>
      </c>
      <c r="AI6439" s="9">
        <v>0</v>
      </c>
      <c r="AJ6439" s="9">
        <v>0</v>
      </c>
      <c r="AK6439" s="9">
        <v>0</v>
      </c>
      <c r="AL6439" s="9">
        <v>0</v>
      </c>
      <c r="AM6439" s="9">
        <v>0</v>
      </c>
      <c r="AN6439" s="9">
        <v>0</v>
      </c>
      <c r="AO6439" s="9">
        <v>0</v>
      </c>
      <c r="AP6439" s="9">
        <v>0</v>
      </c>
      <c r="AQ6439" s="9">
        <v>0</v>
      </c>
      <c r="AR6439" s="9">
        <v>0</v>
      </c>
      <c r="AS6439" s="9">
        <v>0</v>
      </c>
      <c r="AT6439" s="9">
        <v>0</v>
      </c>
      <c r="AU6439" s="9">
        <v>0</v>
      </c>
      <c r="AV6439" s="9">
        <v>0</v>
      </c>
      <c r="AW6439" s="9">
        <v>0</v>
      </c>
      <c r="AX6439" s="9">
        <v>0</v>
      </c>
      <c r="AY6439" s="9">
        <v>0</v>
      </c>
      <c r="AZ6439" s="9">
        <v>0</v>
      </c>
      <c r="BA6439" s="9">
        <v>0</v>
      </c>
      <c r="BB6439" s="9">
        <v>0</v>
      </c>
      <c r="BC6439" s="9">
        <v>0</v>
      </c>
    </row>
    <row r="6440" spans="2:55" x14ac:dyDescent="0.45">
      <c r="B6440" s="25">
        <v>6433</v>
      </c>
      <c r="D6440" s="9" t="s">
        <v>137</v>
      </c>
      <c r="E6440" s="9">
        <v>0</v>
      </c>
      <c r="F6440" s="9">
        <v>0</v>
      </c>
      <c r="G6440" s="9">
        <v>0</v>
      </c>
      <c r="H6440" s="9">
        <v>0</v>
      </c>
      <c r="I6440" s="9">
        <v>0</v>
      </c>
      <c r="J6440" s="9">
        <v>0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0</v>
      </c>
      <c r="T6440" s="9">
        <v>0</v>
      </c>
      <c r="U6440" s="9">
        <v>0</v>
      </c>
      <c r="V6440" s="9">
        <v>0</v>
      </c>
      <c r="W6440" s="9">
        <v>0</v>
      </c>
      <c r="X6440" s="9">
        <v>0</v>
      </c>
      <c r="Y6440" s="9">
        <v>0</v>
      </c>
      <c r="Z6440" s="9">
        <v>0</v>
      </c>
      <c r="AA6440" s="9">
        <v>0</v>
      </c>
      <c r="AB6440" s="9">
        <v>0</v>
      </c>
      <c r="AC6440" s="9">
        <v>0</v>
      </c>
      <c r="AD6440" s="9">
        <v>0</v>
      </c>
      <c r="AE6440" s="9">
        <v>0</v>
      </c>
      <c r="AF6440" s="9">
        <v>0</v>
      </c>
      <c r="AG6440" s="9">
        <v>0</v>
      </c>
      <c r="AH6440" s="9">
        <v>0</v>
      </c>
      <c r="AI6440" s="9">
        <v>0</v>
      </c>
      <c r="AJ6440" s="9">
        <v>0</v>
      </c>
      <c r="AK6440" s="9">
        <v>0</v>
      </c>
      <c r="AL6440" s="9">
        <v>0</v>
      </c>
      <c r="AM6440" s="9">
        <v>0</v>
      </c>
      <c r="AN6440" s="9">
        <v>0</v>
      </c>
      <c r="AO6440" s="9">
        <v>0</v>
      </c>
      <c r="AP6440" s="9">
        <v>0</v>
      </c>
      <c r="AQ6440" s="9">
        <v>0</v>
      </c>
      <c r="AR6440" s="9">
        <v>0</v>
      </c>
      <c r="AS6440" s="9">
        <v>0</v>
      </c>
      <c r="AT6440" s="9">
        <v>0</v>
      </c>
      <c r="AU6440" s="9">
        <v>0</v>
      </c>
      <c r="AV6440" s="9">
        <v>0</v>
      </c>
      <c r="AW6440" s="9">
        <v>0</v>
      </c>
      <c r="AX6440" s="9">
        <v>0</v>
      </c>
      <c r="AY6440" s="9">
        <v>0</v>
      </c>
      <c r="AZ6440" s="9">
        <v>0</v>
      </c>
      <c r="BA6440" s="9">
        <v>0</v>
      </c>
      <c r="BB6440" s="9">
        <v>0</v>
      </c>
      <c r="BC6440" s="9">
        <v>0</v>
      </c>
    </row>
    <row r="6441" spans="2:55" x14ac:dyDescent="0.45">
      <c r="B6441" s="25">
        <v>6434</v>
      </c>
      <c r="D6441" s="9" t="s">
        <v>138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0</v>
      </c>
      <c r="R6441" s="9">
        <v>0</v>
      </c>
      <c r="S6441" s="9">
        <v>0</v>
      </c>
      <c r="T6441" s="9">
        <v>0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  <c r="AC6441" s="9">
        <v>0</v>
      </c>
      <c r="AD6441" s="9">
        <v>0</v>
      </c>
      <c r="AE6441" s="9">
        <v>0</v>
      </c>
      <c r="AF6441" s="9">
        <v>0</v>
      </c>
      <c r="AG6441" s="9">
        <v>0</v>
      </c>
      <c r="AH6441" s="9">
        <v>0</v>
      </c>
      <c r="AI6441" s="9">
        <v>0</v>
      </c>
      <c r="AJ6441" s="9">
        <v>0</v>
      </c>
      <c r="AK6441" s="9">
        <v>0</v>
      </c>
      <c r="AL6441" s="9">
        <v>0</v>
      </c>
      <c r="AM6441" s="9">
        <v>0</v>
      </c>
      <c r="AN6441" s="9">
        <v>0</v>
      </c>
      <c r="AO6441" s="9">
        <v>0</v>
      </c>
      <c r="AP6441" s="9">
        <v>0</v>
      </c>
      <c r="AQ6441" s="9">
        <v>0</v>
      </c>
      <c r="AR6441" s="9">
        <v>0</v>
      </c>
      <c r="AS6441" s="9">
        <v>0</v>
      </c>
      <c r="AT6441" s="9">
        <v>0</v>
      </c>
      <c r="AU6441" s="9">
        <v>0</v>
      </c>
      <c r="AV6441" s="9">
        <v>0</v>
      </c>
      <c r="AW6441" s="9">
        <v>0</v>
      </c>
      <c r="AX6441" s="9">
        <v>0</v>
      </c>
      <c r="AY6441" s="9">
        <v>0</v>
      </c>
      <c r="AZ6441" s="9">
        <v>0</v>
      </c>
      <c r="BA6441" s="9">
        <v>0</v>
      </c>
      <c r="BB6441" s="9">
        <v>0</v>
      </c>
      <c r="BC6441" s="9">
        <v>0</v>
      </c>
    </row>
    <row r="6442" spans="2:55" x14ac:dyDescent="0.45">
      <c r="B6442" s="25">
        <v>6435</v>
      </c>
      <c r="D6442" s="9" t="s">
        <v>139</v>
      </c>
      <c r="E6442" s="9">
        <v>5</v>
      </c>
      <c r="F6442" s="9">
        <v>0</v>
      </c>
      <c r="G6442" s="9">
        <v>0</v>
      </c>
      <c r="H6442" s="9">
        <v>24</v>
      </c>
      <c r="I6442" s="9">
        <v>32</v>
      </c>
      <c r="J6442" s="9">
        <v>0</v>
      </c>
      <c r="K6442" s="9">
        <v>0</v>
      </c>
      <c r="L6442" s="9">
        <v>20</v>
      </c>
      <c r="M6442" s="9">
        <v>9</v>
      </c>
      <c r="N6442" s="9">
        <v>7</v>
      </c>
      <c r="O6442" s="9">
        <v>9</v>
      </c>
      <c r="P6442" s="9">
        <v>23</v>
      </c>
      <c r="Q6442" s="9">
        <v>5</v>
      </c>
      <c r="R6442" s="9">
        <v>9</v>
      </c>
      <c r="S6442" s="9">
        <v>13</v>
      </c>
      <c r="T6442" s="9">
        <v>18</v>
      </c>
      <c r="U6442" s="9">
        <v>19</v>
      </c>
      <c r="V6442" s="9">
        <v>9</v>
      </c>
      <c r="W6442" s="9">
        <v>14</v>
      </c>
      <c r="X6442" s="9">
        <v>0</v>
      </c>
      <c r="Y6442" s="9">
        <v>9</v>
      </c>
      <c r="Z6442" s="9">
        <v>0</v>
      </c>
      <c r="AA6442" s="9">
        <v>14</v>
      </c>
      <c r="AB6442" s="9">
        <v>89</v>
      </c>
      <c r="AC6442" s="9">
        <v>3</v>
      </c>
      <c r="AD6442" s="9">
        <v>19</v>
      </c>
      <c r="AE6442" s="9">
        <v>6</v>
      </c>
      <c r="AF6442" s="9">
        <v>0</v>
      </c>
      <c r="AG6442" s="9">
        <v>5</v>
      </c>
      <c r="AH6442" s="9">
        <v>5</v>
      </c>
      <c r="AI6442" s="9">
        <v>12</v>
      </c>
      <c r="AJ6442" s="9">
        <v>15</v>
      </c>
      <c r="AK6442" s="9">
        <v>18</v>
      </c>
      <c r="AL6442" s="9">
        <v>10</v>
      </c>
      <c r="AM6442" s="9">
        <v>14</v>
      </c>
      <c r="AN6442" s="9">
        <v>0</v>
      </c>
      <c r="AO6442" s="9">
        <v>3</v>
      </c>
      <c r="AP6442" s="9">
        <v>28</v>
      </c>
      <c r="AQ6442" s="9">
        <v>5</v>
      </c>
      <c r="AR6442" s="9">
        <v>0</v>
      </c>
      <c r="AS6442" s="9">
        <v>7</v>
      </c>
      <c r="AT6442" s="9">
        <v>5</v>
      </c>
      <c r="AU6442" s="9">
        <v>99</v>
      </c>
      <c r="AV6442" s="9">
        <v>16</v>
      </c>
      <c r="AW6442" s="9">
        <v>6</v>
      </c>
      <c r="AX6442" s="9">
        <v>26</v>
      </c>
      <c r="AY6442" s="9">
        <v>11</v>
      </c>
      <c r="AZ6442" s="9">
        <v>30</v>
      </c>
      <c r="BA6442" s="9">
        <v>0</v>
      </c>
      <c r="BB6442" s="9">
        <v>11</v>
      </c>
      <c r="BC6442" s="9">
        <v>6</v>
      </c>
    </row>
    <row r="6443" spans="2:55" x14ac:dyDescent="0.45">
      <c r="B6443" s="25">
        <v>6436</v>
      </c>
      <c r="D6443" s="9" t="s">
        <v>140</v>
      </c>
      <c r="E6443" s="9">
        <v>0</v>
      </c>
      <c r="F6443" s="9">
        <v>0</v>
      </c>
      <c r="G6443" s="9">
        <v>0</v>
      </c>
      <c r="H6443" s="9">
        <v>15</v>
      </c>
      <c r="I6443" s="9">
        <v>17</v>
      </c>
      <c r="J6443" s="9">
        <v>0</v>
      </c>
      <c r="K6443" s="9">
        <v>0</v>
      </c>
      <c r="L6443" s="9">
        <v>13</v>
      </c>
      <c r="M6443" s="9">
        <v>5</v>
      </c>
      <c r="N6443" s="9">
        <v>9</v>
      </c>
      <c r="O6443" s="9">
        <v>4</v>
      </c>
      <c r="P6443" s="9">
        <v>7</v>
      </c>
      <c r="Q6443" s="9">
        <v>5</v>
      </c>
      <c r="R6443" s="9">
        <v>0</v>
      </c>
      <c r="S6443" s="9">
        <v>13</v>
      </c>
      <c r="T6443" s="9">
        <v>10</v>
      </c>
      <c r="U6443" s="9">
        <v>30</v>
      </c>
      <c r="V6443" s="9">
        <v>7</v>
      </c>
      <c r="W6443" s="9">
        <v>10</v>
      </c>
      <c r="X6443" s="9">
        <v>0</v>
      </c>
      <c r="Y6443" s="9">
        <v>5</v>
      </c>
      <c r="Z6443" s="9">
        <v>0</v>
      </c>
      <c r="AA6443" s="9">
        <v>3</v>
      </c>
      <c r="AB6443" s="9">
        <v>51</v>
      </c>
      <c r="AC6443" s="9">
        <v>5</v>
      </c>
      <c r="AD6443" s="9">
        <v>10</v>
      </c>
      <c r="AE6443" s="9">
        <v>3</v>
      </c>
      <c r="AF6443" s="9">
        <v>0</v>
      </c>
      <c r="AG6443" s="9">
        <v>4</v>
      </c>
      <c r="AH6443" s="9">
        <v>0</v>
      </c>
      <c r="AI6443" s="9">
        <v>14</v>
      </c>
      <c r="AJ6443" s="9">
        <v>7</v>
      </c>
      <c r="AK6443" s="9">
        <v>9</v>
      </c>
      <c r="AL6443" s="9">
        <v>6</v>
      </c>
      <c r="AM6443" s="9">
        <v>8</v>
      </c>
      <c r="AN6443" s="9">
        <v>0</v>
      </c>
      <c r="AO6443" s="9">
        <v>5</v>
      </c>
      <c r="AP6443" s="9">
        <v>24</v>
      </c>
      <c r="AQ6443" s="9">
        <v>0</v>
      </c>
      <c r="AR6443" s="9">
        <v>0</v>
      </c>
      <c r="AS6443" s="9">
        <v>15</v>
      </c>
      <c r="AT6443" s="9">
        <v>6</v>
      </c>
      <c r="AU6443" s="9">
        <v>43</v>
      </c>
      <c r="AV6443" s="9">
        <v>13</v>
      </c>
      <c r="AW6443" s="9">
        <v>3</v>
      </c>
      <c r="AX6443" s="9">
        <v>15</v>
      </c>
      <c r="AY6443" s="9">
        <v>11</v>
      </c>
      <c r="AZ6443" s="9">
        <v>18</v>
      </c>
      <c r="BA6443" s="9">
        <v>10</v>
      </c>
      <c r="BB6443" s="9">
        <v>9</v>
      </c>
      <c r="BC6443" s="9">
        <v>5</v>
      </c>
    </row>
    <row r="6444" spans="2:55" x14ac:dyDescent="0.45">
      <c r="B6444" s="25">
        <v>6437</v>
      </c>
      <c r="D6444" s="9" t="s">
        <v>55</v>
      </c>
      <c r="E6444" s="9">
        <v>0</v>
      </c>
      <c r="F6444" s="9">
        <v>0</v>
      </c>
      <c r="G6444" s="9">
        <v>0</v>
      </c>
      <c r="H6444" s="9">
        <v>0</v>
      </c>
      <c r="I6444" s="9">
        <v>0</v>
      </c>
      <c r="J6444" s="9">
        <v>0</v>
      </c>
      <c r="K6444" s="9">
        <v>0</v>
      </c>
      <c r="L6444" s="9">
        <v>0</v>
      </c>
      <c r="M6444" s="9">
        <v>0</v>
      </c>
      <c r="N6444" s="9">
        <v>0</v>
      </c>
      <c r="O6444" s="9">
        <v>0</v>
      </c>
      <c r="P6444" s="9">
        <v>0</v>
      </c>
      <c r="Q6444" s="9">
        <v>0</v>
      </c>
      <c r="R6444" s="9">
        <v>0</v>
      </c>
      <c r="S6444" s="9">
        <v>0</v>
      </c>
      <c r="T6444" s="9">
        <v>0</v>
      </c>
      <c r="U6444" s="9">
        <v>0</v>
      </c>
      <c r="V6444" s="9">
        <v>0</v>
      </c>
      <c r="W6444" s="9">
        <v>0</v>
      </c>
      <c r="X6444" s="9">
        <v>0</v>
      </c>
      <c r="Y6444" s="9">
        <v>0</v>
      </c>
      <c r="Z6444" s="9">
        <v>0</v>
      </c>
      <c r="AA6444" s="9">
        <v>0</v>
      </c>
      <c r="AB6444" s="9">
        <v>0</v>
      </c>
      <c r="AC6444" s="9">
        <v>0</v>
      </c>
      <c r="AD6444" s="9">
        <v>0</v>
      </c>
      <c r="AE6444" s="9">
        <v>0</v>
      </c>
      <c r="AF6444" s="9">
        <v>0</v>
      </c>
      <c r="AG6444" s="9">
        <v>0</v>
      </c>
      <c r="AH6444" s="9">
        <v>0</v>
      </c>
      <c r="AI6444" s="9">
        <v>0</v>
      </c>
      <c r="AJ6444" s="9">
        <v>0</v>
      </c>
      <c r="AK6444" s="9">
        <v>0</v>
      </c>
      <c r="AL6444" s="9">
        <v>0</v>
      </c>
      <c r="AM6444" s="9">
        <v>0</v>
      </c>
      <c r="AN6444" s="9">
        <v>0</v>
      </c>
      <c r="AO6444" s="9">
        <v>0</v>
      </c>
      <c r="AP6444" s="9">
        <v>0</v>
      </c>
      <c r="AQ6444" s="9">
        <v>0</v>
      </c>
      <c r="AR6444" s="9">
        <v>0</v>
      </c>
      <c r="AS6444" s="9">
        <v>0</v>
      </c>
      <c r="AT6444" s="9">
        <v>0</v>
      </c>
      <c r="AU6444" s="9">
        <v>0</v>
      </c>
      <c r="AV6444" s="9">
        <v>0</v>
      </c>
      <c r="AW6444" s="9">
        <v>0</v>
      </c>
      <c r="AX6444" s="9">
        <v>0</v>
      </c>
      <c r="AY6444" s="9">
        <v>0</v>
      </c>
      <c r="AZ6444" s="9">
        <v>0</v>
      </c>
      <c r="BA6444" s="9">
        <v>0</v>
      </c>
      <c r="BB6444" s="9">
        <v>0</v>
      </c>
      <c r="BC6444" s="9">
        <v>0</v>
      </c>
    </row>
    <row r="6445" spans="2:55" x14ac:dyDescent="0.45">
      <c r="B6445" s="25">
        <v>6438</v>
      </c>
      <c r="D6445" s="9" t="s">
        <v>3</v>
      </c>
      <c r="E6445" s="9">
        <v>110</v>
      </c>
      <c r="F6445" s="9">
        <v>153</v>
      </c>
      <c r="G6445" s="9">
        <v>19</v>
      </c>
      <c r="H6445" s="9">
        <v>1887</v>
      </c>
      <c r="I6445" s="9">
        <v>1041</v>
      </c>
      <c r="J6445" s="9">
        <v>130</v>
      </c>
      <c r="K6445" s="9">
        <v>58</v>
      </c>
      <c r="L6445" s="9">
        <v>1906</v>
      </c>
      <c r="M6445" s="9">
        <v>1177</v>
      </c>
      <c r="N6445" s="9">
        <v>1067</v>
      </c>
      <c r="O6445" s="9">
        <v>2808</v>
      </c>
      <c r="P6445" s="9">
        <v>1645</v>
      </c>
      <c r="Q6445" s="9">
        <v>473</v>
      </c>
      <c r="R6445" s="9">
        <v>57</v>
      </c>
      <c r="S6445" s="9">
        <v>846</v>
      </c>
      <c r="T6445" s="9">
        <v>768</v>
      </c>
      <c r="U6445" s="9">
        <v>707</v>
      </c>
      <c r="V6445" s="9">
        <v>382</v>
      </c>
      <c r="W6445" s="9">
        <v>849</v>
      </c>
      <c r="X6445" s="9">
        <v>92</v>
      </c>
      <c r="Y6445" s="9">
        <v>386</v>
      </c>
      <c r="Z6445" s="9">
        <v>6</v>
      </c>
      <c r="AA6445" s="9">
        <v>549</v>
      </c>
      <c r="AB6445" s="9">
        <v>3418</v>
      </c>
      <c r="AC6445" s="9">
        <v>295</v>
      </c>
      <c r="AD6445" s="9">
        <v>460</v>
      </c>
      <c r="AE6445" s="9">
        <v>245</v>
      </c>
      <c r="AF6445" s="9">
        <v>46</v>
      </c>
      <c r="AG6445" s="9">
        <v>510</v>
      </c>
      <c r="AH6445" s="9">
        <v>75</v>
      </c>
      <c r="AI6445" s="9">
        <v>501</v>
      </c>
      <c r="AJ6445" s="9">
        <v>537</v>
      </c>
      <c r="AK6445" s="9">
        <v>1021</v>
      </c>
      <c r="AL6445" s="9">
        <v>231</v>
      </c>
      <c r="AM6445" s="9">
        <v>643</v>
      </c>
      <c r="AN6445" s="9">
        <v>6</v>
      </c>
      <c r="AO6445" s="9">
        <v>307</v>
      </c>
      <c r="AP6445" s="9">
        <v>1049</v>
      </c>
      <c r="AQ6445" s="9">
        <v>217</v>
      </c>
      <c r="AR6445" s="9">
        <v>13</v>
      </c>
      <c r="AS6445" s="9">
        <v>342</v>
      </c>
      <c r="AT6445" s="9">
        <v>173</v>
      </c>
      <c r="AU6445" s="9">
        <v>1610</v>
      </c>
      <c r="AV6445" s="9">
        <v>369</v>
      </c>
      <c r="AW6445" s="9">
        <v>41</v>
      </c>
      <c r="AX6445" s="9">
        <v>690</v>
      </c>
      <c r="AY6445" s="9">
        <v>229</v>
      </c>
      <c r="AZ6445" s="9">
        <v>701</v>
      </c>
      <c r="BA6445" s="9">
        <v>78</v>
      </c>
      <c r="BB6445" s="9">
        <v>387</v>
      </c>
      <c r="BC6445" s="9">
        <v>266</v>
      </c>
    </row>
    <row r="6446" spans="2:55" x14ac:dyDescent="0.45">
      <c r="B6446" s="25">
        <v>6439</v>
      </c>
      <c r="C6446" s="28" t="s">
        <v>228</v>
      </c>
      <c r="D6446" s="9" t="s">
        <v>56</v>
      </c>
      <c r="E6446" s="9">
        <v>0</v>
      </c>
      <c r="F6446" s="9">
        <v>0</v>
      </c>
      <c r="G6446" s="9">
        <v>0</v>
      </c>
      <c r="H6446" s="9">
        <v>0</v>
      </c>
      <c r="I6446" s="9">
        <v>0</v>
      </c>
      <c r="J6446" s="9">
        <v>0</v>
      </c>
      <c r="K6446" s="9">
        <v>0</v>
      </c>
      <c r="L6446" s="9">
        <v>0</v>
      </c>
      <c r="M6446" s="9">
        <v>0</v>
      </c>
      <c r="N6446" s="9">
        <v>0</v>
      </c>
      <c r="O6446" s="9">
        <v>0</v>
      </c>
      <c r="P6446" s="9">
        <v>0</v>
      </c>
      <c r="Q6446" s="9">
        <v>4</v>
      </c>
      <c r="R6446" s="9">
        <v>0</v>
      </c>
      <c r="S6446" s="9">
        <v>0</v>
      </c>
      <c r="T6446" s="9">
        <v>0</v>
      </c>
      <c r="U6446" s="9">
        <v>0</v>
      </c>
      <c r="V6446" s="9">
        <v>0</v>
      </c>
      <c r="W6446" s="9">
        <v>0</v>
      </c>
      <c r="X6446" s="9">
        <v>0</v>
      </c>
      <c r="Y6446" s="9">
        <v>0</v>
      </c>
      <c r="Z6446" s="9">
        <v>0</v>
      </c>
      <c r="AA6446" s="9">
        <v>0</v>
      </c>
      <c r="AB6446" s="9">
        <v>0</v>
      </c>
      <c r="AC6446" s="9">
        <v>0</v>
      </c>
      <c r="AD6446" s="9">
        <v>0</v>
      </c>
      <c r="AE6446" s="9">
        <v>0</v>
      </c>
      <c r="AF6446" s="9">
        <v>0</v>
      </c>
      <c r="AG6446" s="9">
        <v>0</v>
      </c>
      <c r="AH6446" s="9">
        <v>0</v>
      </c>
      <c r="AI6446" s="9">
        <v>0</v>
      </c>
      <c r="AJ6446" s="9">
        <v>0</v>
      </c>
      <c r="AK6446" s="9">
        <v>0</v>
      </c>
      <c r="AL6446" s="9">
        <v>0</v>
      </c>
      <c r="AM6446" s="9">
        <v>0</v>
      </c>
      <c r="AN6446" s="9">
        <v>0</v>
      </c>
      <c r="AO6446" s="9">
        <v>0</v>
      </c>
      <c r="AP6446" s="9">
        <v>0</v>
      </c>
      <c r="AQ6446" s="9">
        <v>0</v>
      </c>
      <c r="AR6446" s="9">
        <v>0</v>
      </c>
      <c r="AS6446" s="9">
        <v>0</v>
      </c>
      <c r="AT6446" s="9">
        <v>0</v>
      </c>
      <c r="AU6446" s="9">
        <v>0</v>
      </c>
      <c r="AV6446" s="9">
        <v>0</v>
      </c>
      <c r="AW6446" s="9">
        <v>0</v>
      </c>
      <c r="AX6446" s="9">
        <v>0</v>
      </c>
      <c r="AY6446" s="9">
        <v>0</v>
      </c>
      <c r="AZ6446" s="9">
        <v>0</v>
      </c>
      <c r="BA6446" s="9">
        <v>0</v>
      </c>
      <c r="BB6446" s="9">
        <v>0</v>
      </c>
      <c r="BC6446" s="9">
        <v>0</v>
      </c>
    </row>
    <row r="6447" spans="2:55" x14ac:dyDescent="0.45">
      <c r="B6447" s="25">
        <v>6440</v>
      </c>
      <c r="D6447" s="9" t="s">
        <v>57</v>
      </c>
      <c r="E6447" s="9">
        <v>0</v>
      </c>
      <c r="F6447" s="9">
        <v>0</v>
      </c>
      <c r="G6447" s="9">
        <v>0</v>
      </c>
      <c r="H6447" s="9">
        <v>0</v>
      </c>
      <c r="I6447" s="9">
        <v>0</v>
      </c>
      <c r="J6447" s="9">
        <v>0</v>
      </c>
      <c r="K6447" s="9">
        <v>0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  <c r="Q6447" s="9">
        <v>0</v>
      </c>
      <c r="R6447" s="9">
        <v>0</v>
      </c>
      <c r="S6447" s="9">
        <v>0</v>
      </c>
      <c r="T6447" s="9">
        <v>0</v>
      </c>
      <c r="U6447" s="9">
        <v>0</v>
      </c>
      <c r="V6447" s="9">
        <v>0</v>
      </c>
      <c r="W6447" s="9">
        <v>0</v>
      </c>
      <c r="X6447" s="9">
        <v>0</v>
      </c>
      <c r="Y6447" s="9">
        <v>0</v>
      </c>
      <c r="Z6447" s="9">
        <v>0</v>
      </c>
      <c r="AA6447" s="9">
        <v>0</v>
      </c>
      <c r="AB6447" s="9">
        <v>0</v>
      </c>
      <c r="AC6447" s="9">
        <v>0</v>
      </c>
      <c r="AD6447" s="9">
        <v>0</v>
      </c>
      <c r="AE6447" s="9">
        <v>0</v>
      </c>
      <c r="AF6447" s="9">
        <v>0</v>
      </c>
      <c r="AG6447" s="9">
        <v>0</v>
      </c>
      <c r="AH6447" s="9">
        <v>0</v>
      </c>
      <c r="AI6447" s="9">
        <v>0</v>
      </c>
      <c r="AJ6447" s="9">
        <v>0</v>
      </c>
      <c r="AK6447" s="9">
        <v>0</v>
      </c>
      <c r="AL6447" s="9">
        <v>0</v>
      </c>
      <c r="AM6447" s="9">
        <v>0</v>
      </c>
      <c r="AN6447" s="9">
        <v>0</v>
      </c>
      <c r="AO6447" s="9">
        <v>0</v>
      </c>
      <c r="AP6447" s="9">
        <v>0</v>
      </c>
      <c r="AQ6447" s="9">
        <v>0</v>
      </c>
      <c r="AR6447" s="9">
        <v>0</v>
      </c>
      <c r="AS6447" s="9">
        <v>0</v>
      </c>
      <c r="AT6447" s="9">
        <v>0</v>
      </c>
      <c r="AU6447" s="9">
        <v>0</v>
      </c>
      <c r="AV6447" s="9">
        <v>0</v>
      </c>
      <c r="AW6447" s="9">
        <v>0</v>
      </c>
      <c r="AX6447" s="9">
        <v>0</v>
      </c>
      <c r="AY6447" s="9">
        <v>0</v>
      </c>
      <c r="AZ6447" s="9">
        <v>0</v>
      </c>
      <c r="BA6447" s="9">
        <v>0</v>
      </c>
      <c r="BB6447" s="9">
        <v>0</v>
      </c>
      <c r="BC6447" s="9">
        <v>0</v>
      </c>
    </row>
    <row r="6448" spans="2:55" x14ac:dyDescent="0.45">
      <c r="B6448" s="25">
        <v>6441</v>
      </c>
      <c r="D6448" s="9" t="s">
        <v>58</v>
      </c>
      <c r="E6448" s="9">
        <v>0</v>
      </c>
      <c r="F6448" s="9">
        <v>0</v>
      </c>
      <c r="G6448" s="9">
        <v>0</v>
      </c>
      <c r="H6448" s="9">
        <v>0</v>
      </c>
      <c r="I6448" s="9">
        <v>0</v>
      </c>
      <c r="J6448" s="9">
        <v>0</v>
      </c>
      <c r="K6448" s="9">
        <v>0</v>
      </c>
      <c r="L6448" s="9">
        <v>0</v>
      </c>
      <c r="M6448" s="9">
        <v>0</v>
      </c>
      <c r="N6448" s="9">
        <v>0</v>
      </c>
      <c r="O6448" s="9">
        <v>0</v>
      </c>
      <c r="P6448" s="9">
        <v>0</v>
      </c>
      <c r="Q6448" s="9">
        <v>0</v>
      </c>
      <c r="R6448" s="9">
        <v>0</v>
      </c>
      <c r="S6448" s="9">
        <v>0</v>
      </c>
      <c r="T6448" s="9">
        <v>0</v>
      </c>
      <c r="U6448" s="9">
        <v>0</v>
      </c>
      <c r="V6448" s="9">
        <v>0</v>
      </c>
      <c r="W6448" s="9">
        <v>0</v>
      </c>
      <c r="X6448" s="9">
        <v>0</v>
      </c>
      <c r="Y6448" s="9">
        <v>0</v>
      </c>
      <c r="Z6448" s="9">
        <v>0</v>
      </c>
      <c r="AA6448" s="9">
        <v>0</v>
      </c>
      <c r="AB6448" s="9">
        <v>0</v>
      </c>
      <c r="AC6448" s="9">
        <v>0</v>
      </c>
      <c r="AD6448" s="9">
        <v>0</v>
      </c>
      <c r="AE6448" s="9">
        <v>0</v>
      </c>
      <c r="AF6448" s="9">
        <v>0</v>
      </c>
      <c r="AG6448" s="9">
        <v>0</v>
      </c>
      <c r="AH6448" s="9">
        <v>0</v>
      </c>
      <c r="AI6448" s="9">
        <v>0</v>
      </c>
      <c r="AJ6448" s="9">
        <v>0</v>
      </c>
      <c r="AK6448" s="9">
        <v>0</v>
      </c>
      <c r="AL6448" s="9">
        <v>0</v>
      </c>
      <c r="AM6448" s="9">
        <v>0</v>
      </c>
      <c r="AN6448" s="9">
        <v>0</v>
      </c>
      <c r="AO6448" s="9">
        <v>0</v>
      </c>
      <c r="AP6448" s="9">
        <v>0</v>
      </c>
      <c r="AQ6448" s="9">
        <v>0</v>
      </c>
      <c r="AR6448" s="9">
        <v>0</v>
      </c>
      <c r="AS6448" s="9">
        <v>0</v>
      </c>
      <c r="AT6448" s="9">
        <v>0</v>
      </c>
      <c r="AU6448" s="9">
        <v>0</v>
      </c>
      <c r="AV6448" s="9">
        <v>0</v>
      </c>
      <c r="AW6448" s="9">
        <v>0</v>
      </c>
      <c r="AX6448" s="9">
        <v>0</v>
      </c>
      <c r="AY6448" s="9">
        <v>0</v>
      </c>
      <c r="AZ6448" s="9">
        <v>0</v>
      </c>
      <c r="BA6448" s="9">
        <v>0</v>
      </c>
      <c r="BB6448" s="9">
        <v>0</v>
      </c>
      <c r="BC6448" s="9">
        <v>0</v>
      </c>
    </row>
    <row r="6449" spans="2:55" x14ac:dyDescent="0.45">
      <c r="B6449" s="25">
        <v>6442</v>
      </c>
      <c r="D6449" s="9" t="s">
        <v>59</v>
      </c>
      <c r="E6449" s="9">
        <v>0</v>
      </c>
      <c r="F6449" s="9">
        <v>0</v>
      </c>
      <c r="G6449" s="9">
        <v>0</v>
      </c>
      <c r="H6449" s="9">
        <v>0</v>
      </c>
      <c r="I6449" s="9">
        <v>0</v>
      </c>
      <c r="J6449" s="9">
        <v>0</v>
      </c>
      <c r="K6449" s="9">
        <v>0</v>
      </c>
      <c r="L6449" s="9">
        <v>0</v>
      </c>
      <c r="M6449" s="9">
        <v>0</v>
      </c>
      <c r="N6449" s="9">
        <v>0</v>
      </c>
      <c r="O6449" s="9">
        <v>0</v>
      </c>
      <c r="P6449" s="9">
        <v>0</v>
      </c>
      <c r="Q6449" s="9">
        <v>0</v>
      </c>
      <c r="R6449" s="9">
        <v>0</v>
      </c>
      <c r="S6449" s="9">
        <v>0</v>
      </c>
      <c r="T6449" s="9">
        <v>0</v>
      </c>
      <c r="U6449" s="9">
        <v>0</v>
      </c>
      <c r="V6449" s="9">
        <v>0</v>
      </c>
      <c r="W6449" s="9">
        <v>0</v>
      </c>
      <c r="X6449" s="9">
        <v>0</v>
      </c>
      <c r="Y6449" s="9">
        <v>0</v>
      </c>
      <c r="Z6449" s="9">
        <v>0</v>
      </c>
      <c r="AA6449" s="9">
        <v>0</v>
      </c>
      <c r="AB6449" s="9">
        <v>0</v>
      </c>
      <c r="AC6449" s="9">
        <v>0</v>
      </c>
      <c r="AD6449" s="9">
        <v>0</v>
      </c>
      <c r="AE6449" s="9">
        <v>0</v>
      </c>
      <c r="AF6449" s="9">
        <v>0</v>
      </c>
      <c r="AG6449" s="9">
        <v>0</v>
      </c>
      <c r="AH6449" s="9">
        <v>0</v>
      </c>
      <c r="AI6449" s="9">
        <v>0</v>
      </c>
      <c r="AJ6449" s="9">
        <v>0</v>
      </c>
      <c r="AK6449" s="9">
        <v>0</v>
      </c>
      <c r="AL6449" s="9">
        <v>0</v>
      </c>
      <c r="AM6449" s="9">
        <v>0</v>
      </c>
      <c r="AN6449" s="9">
        <v>0</v>
      </c>
      <c r="AO6449" s="9">
        <v>0</v>
      </c>
      <c r="AP6449" s="9">
        <v>0</v>
      </c>
      <c r="AQ6449" s="9">
        <v>0</v>
      </c>
      <c r="AR6449" s="9">
        <v>0</v>
      </c>
      <c r="AS6449" s="9">
        <v>0</v>
      </c>
      <c r="AT6449" s="9">
        <v>0</v>
      </c>
      <c r="AU6449" s="9">
        <v>0</v>
      </c>
      <c r="AV6449" s="9">
        <v>0</v>
      </c>
      <c r="AW6449" s="9">
        <v>0</v>
      </c>
      <c r="AX6449" s="9">
        <v>0</v>
      </c>
      <c r="AY6449" s="9">
        <v>0</v>
      </c>
      <c r="AZ6449" s="9">
        <v>0</v>
      </c>
      <c r="BA6449" s="9">
        <v>0</v>
      </c>
      <c r="BB6449" s="9">
        <v>0</v>
      </c>
      <c r="BC6449" s="9">
        <v>0</v>
      </c>
    </row>
    <row r="6450" spans="2:55" x14ac:dyDescent="0.45">
      <c r="B6450" s="25">
        <v>6443</v>
      </c>
      <c r="D6450" s="9" t="s">
        <v>60</v>
      </c>
      <c r="E6450" s="9">
        <v>0</v>
      </c>
      <c r="F6450" s="9">
        <v>0</v>
      </c>
      <c r="G6450" s="9">
        <v>0</v>
      </c>
      <c r="H6450" s="9">
        <v>4</v>
      </c>
      <c r="I6450" s="9">
        <v>0</v>
      </c>
      <c r="J6450" s="9">
        <v>0</v>
      </c>
      <c r="K6450" s="9">
        <v>0</v>
      </c>
      <c r="L6450" s="9">
        <v>0</v>
      </c>
      <c r="M6450" s="9">
        <v>0</v>
      </c>
      <c r="N6450" s="9">
        <v>0</v>
      </c>
      <c r="O6450" s="9">
        <v>0</v>
      </c>
      <c r="P6450" s="9">
        <v>0</v>
      </c>
      <c r="Q6450" s="9">
        <v>0</v>
      </c>
      <c r="R6450" s="9">
        <v>0</v>
      </c>
      <c r="S6450" s="9">
        <v>0</v>
      </c>
      <c r="T6450" s="9">
        <v>0</v>
      </c>
      <c r="U6450" s="9">
        <v>0</v>
      </c>
      <c r="V6450" s="9">
        <v>0</v>
      </c>
      <c r="W6450" s="9">
        <v>0</v>
      </c>
      <c r="X6450" s="9">
        <v>0</v>
      </c>
      <c r="Y6450" s="9">
        <v>0</v>
      </c>
      <c r="Z6450" s="9">
        <v>0</v>
      </c>
      <c r="AA6450" s="9">
        <v>0</v>
      </c>
      <c r="AB6450" s="9">
        <v>0</v>
      </c>
      <c r="AC6450" s="9">
        <v>0</v>
      </c>
      <c r="AD6450" s="9">
        <v>0</v>
      </c>
      <c r="AE6450" s="9">
        <v>0</v>
      </c>
      <c r="AF6450" s="9">
        <v>0</v>
      </c>
      <c r="AG6450" s="9">
        <v>0</v>
      </c>
      <c r="AH6450" s="9">
        <v>0</v>
      </c>
      <c r="AI6450" s="9">
        <v>0</v>
      </c>
      <c r="AJ6450" s="9">
        <v>0</v>
      </c>
      <c r="AK6450" s="9">
        <v>0</v>
      </c>
      <c r="AL6450" s="9">
        <v>0</v>
      </c>
      <c r="AM6450" s="9">
        <v>0</v>
      </c>
      <c r="AN6450" s="9">
        <v>0</v>
      </c>
      <c r="AO6450" s="9">
        <v>0</v>
      </c>
      <c r="AP6450" s="9">
        <v>0</v>
      </c>
      <c r="AQ6450" s="9">
        <v>0</v>
      </c>
      <c r="AR6450" s="9">
        <v>0</v>
      </c>
      <c r="AS6450" s="9">
        <v>0</v>
      </c>
      <c r="AT6450" s="9">
        <v>0</v>
      </c>
      <c r="AU6450" s="9">
        <v>0</v>
      </c>
      <c r="AV6450" s="9">
        <v>0</v>
      </c>
      <c r="AW6450" s="9">
        <v>0</v>
      </c>
      <c r="AX6450" s="9">
        <v>0</v>
      </c>
      <c r="AY6450" s="9">
        <v>0</v>
      </c>
      <c r="AZ6450" s="9">
        <v>0</v>
      </c>
      <c r="BA6450" s="9">
        <v>0</v>
      </c>
      <c r="BB6450" s="9">
        <v>0</v>
      </c>
      <c r="BC6450" s="9">
        <v>0</v>
      </c>
    </row>
    <row r="6451" spans="2:55" x14ac:dyDescent="0.45">
      <c r="B6451" s="25">
        <v>6444</v>
      </c>
      <c r="D6451" s="9" t="s">
        <v>61</v>
      </c>
      <c r="E6451" s="9">
        <v>0</v>
      </c>
      <c r="F6451" s="9">
        <v>0</v>
      </c>
      <c r="G6451" s="9">
        <v>0</v>
      </c>
      <c r="H6451" s="9">
        <v>4</v>
      </c>
      <c r="I6451" s="9">
        <v>4</v>
      </c>
      <c r="J6451" s="9">
        <v>0</v>
      </c>
      <c r="K6451" s="9">
        <v>0</v>
      </c>
      <c r="L6451" s="9">
        <v>0</v>
      </c>
      <c r="M6451" s="9">
        <v>0</v>
      </c>
      <c r="N6451" s="9">
        <v>3</v>
      </c>
      <c r="O6451" s="9">
        <v>0</v>
      </c>
      <c r="P6451" s="9">
        <v>0</v>
      </c>
      <c r="Q6451" s="9">
        <v>0</v>
      </c>
      <c r="R6451" s="9">
        <v>0</v>
      </c>
      <c r="S6451" s="9">
        <v>0</v>
      </c>
      <c r="T6451" s="9">
        <v>0</v>
      </c>
      <c r="U6451" s="9">
        <v>0</v>
      </c>
      <c r="V6451" s="9">
        <v>0</v>
      </c>
      <c r="W6451" s="9">
        <v>0</v>
      </c>
      <c r="X6451" s="9">
        <v>0</v>
      </c>
      <c r="Y6451" s="9">
        <v>0</v>
      </c>
      <c r="Z6451" s="9">
        <v>0</v>
      </c>
      <c r="AA6451" s="9">
        <v>0</v>
      </c>
      <c r="AB6451" s="9">
        <v>0</v>
      </c>
      <c r="AC6451" s="9">
        <v>0</v>
      </c>
      <c r="AD6451" s="9">
        <v>0</v>
      </c>
      <c r="AE6451" s="9">
        <v>0</v>
      </c>
      <c r="AF6451" s="9">
        <v>0</v>
      </c>
      <c r="AG6451" s="9">
        <v>0</v>
      </c>
      <c r="AH6451" s="9">
        <v>0</v>
      </c>
      <c r="AI6451" s="9">
        <v>0</v>
      </c>
      <c r="AJ6451" s="9">
        <v>0</v>
      </c>
      <c r="AK6451" s="9">
        <v>0</v>
      </c>
      <c r="AL6451" s="9">
        <v>0</v>
      </c>
      <c r="AM6451" s="9">
        <v>0</v>
      </c>
      <c r="AN6451" s="9">
        <v>0</v>
      </c>
      <c r="AO6451" s="9">
        <v>0</v>
      </c>
      <c r="AP6451" s="9">
        <v>0</v>
      </c>
      <c r="AQ6451" s="9">
        <v>0</v>
      </c>
      <c r="AR6451" s="9">
        <v>0</v>
      </c>
      <c r="AS6451" s="9">
        <v>0</v>
      </c>
      <c r="AT6451" s="9">
        <v>0</v>
      </c>
      <c r="AU6451" s="9">
        <v>0</v>
      </c>
      <c r="AV6451" s="9">
        <v>0</v>
      </c>
      <c r="AW6451" s="9">
        <v>0</v>
      </c>
      <c r="AX6451" s="9">
        <v>0</v>
      </c>
      <c r="AY6451" s="9">
        <v>0</v>
      </c>
      <c r="AZ6451" s="9">
        <v>0</v>
      </c>
      <c r="BA6451" s="9">
        <v>0</v>
      </c>
      <c r="BB6451" s="9">
        <v>0</v>
      </c>
      <c r="BC6451" s="9">
        <v>0</v>
      </c>
    </row>
    <row r="6452" spans="2:55" x14ac:dyDescent="0.45">
      <c r="B6452" s="25">
        <v>6445</v>
      </c>
      <c r="D6452" s="9" t="s">
        <v>62</v>
      </c>
      <c r="E6452" s="9">
        <v>0</v>
      </c>
      <c r="F6452" s="9">
        <v>0</v>
      </c>
      <c r="G6452" s="9">
        <v>0</v>
      </c>
      <c r="H6452" s="9">
        <v>0</v>
      </c>
      <c r="I6452" s="9">
        <v>0</v>
      </c>
      <c r="J6452" s="9">
        <v>0</v>
      </c>
      <c r="K6452" s="9">
        <v>0</v>
      </c>
      <c r="L6452" s="9">
        <v>3</v>
      </c>
      <c r="M6452" s="9">
        <v>3</v>
      </c>
      <c r="N6452" s="9">
        <v>0</v>
      </c>
      <c r="O6452" s="9">
        <v>4</v>
      </c>
      <c r="P6452" s="9">
        <v>0</v>
      </c>
      <c r="Q6452" s="9">
        <v>0</v>
      </c>
      <c r="R6452" s="9">
        <v>0</v>
      </c>
      <c r="S6452" s="9">
        <v>0</v>
      </c>
      <c r="T6452" s="9">
        <v>0</v>
      </c>
      <c r="U6452" s="9">
        <v>0</v>
      </c>
      <c r="V6452" s="9">
        <v>0</v>
      </c>
      <c r="W6452" s="9">
        <v>0</v>
      </c>
      <c r="X6452" s="9">
        <v>0</v>
      </c>
      <c r="Y6452" s="9">
        <v>0</v>
      </c>
      <c r="Z6452" s="9">
        <v>0</v>
      </c>
      <c r="AA6452" s="9">
        <v>0</v>
      </c>
      <c r="AB6452" s="9">
        <v>0</v>
      </c>
      <c r="AC6452" s="9">
        <v>0</v>
      </c>
      <c r="AD6452" s="9">
        <v>0</v>
      </c>
      <c r="AE6452" s="9">
        <v>0</v>
      </c>
      <c r="AF6452" s="9">
        <v>0</v>
      </c>
      <c r="AG6452" s="9">
        <v>0</v>
      </c>
      <c r="AH6452" s="9">
        <v>0</v>
      </c>
      <c r="AI6452" s="9">
        <v>0</v>
      </c>
      <c r="AJ6452" s="9">
        <v>0</v>
      </c>
      <c r="AK6452" s="9">
        <v>0</v>
      </c>
      <c r="AL6452" s="9">
        <v>0</v>
      </c>
      <c r="AM6452" s="9">
        <v>0</v>
      </c>
      <c r="AN6452" s="9">
        <v>0</v>
      </c>
      <c r="AO6452" s="9">
        <v>0</v>
      </c>
      <c r="AP6452" s="9">
        <v>5</v>
      </c>
      <c r="AQ6452" s="9">
        <v>0</v>
      </c>
      <c r="AR6452" s="9">
        <v>0</v>
      </c>
      <c r="AS6452" s="9">
        <v>0</v>
      </c>
      <c r="AT6452" s="9">
        <v>0</v>
      </c>
      <c r="AU6452" s="9">
        <v>0</v>
      </c>
      <c r="AV6452" s="9">
        <v>0</v>
      </c>
      <c r="AW6452" s="9">
        <v>0</v>
      </c>
      <c r="AX6452" s="9">
        <v>0</v>
      </c>
      <c r="AY6452" s="9">
        <v>0</v>
      </c>
      <c r="AZ6452" s="9">
        <v>3</v>
      </c>
      <c r="BA6452" s="9">
        <v>0</v>
      </c>
      <c r="BB6452" s="9">
        <v>0</v>
      </c>
      <c r="BC6452" s="9">
        <v>0</v>
      </c>
    </row>
    <row r="6453" spans="2:55" x14ac:dyDescent="0.45">
      <c r="B6453" s="25">
        <v>6446</v>
      </c>
      <c r="D6453" s="9" t="s">
        <v>63</v>
      </c>
      <c r="E6453" s="9">
        <v>0</v>
      </c>
      <c r="F6453" s="9">
        <v>0</v>
      </c>
      <c r="G6453" s="9">
        <v>0</v>
      </c>
      <c r="H6453" s="9">
        <v>4</v>
      </c>
      <c r="I6453" s="9">
        <v>5</v>
      </c>
      <c r="J6453" s="9">
        <v>0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9</v>
      </c>
      <c r="Q6453" s="9">
        <v>0</v>
      </c>
      <c r="R6453" s="9">
        <v>0</v>
      </c>
      <c r="S6453" s="9">
        <v>3</v>
      </c>
      <c r="T6453" s="9">
        <v>0</v>
      </c>
      <c r="U6453" s="9">
        <v>0</v>
      </c>
      <c r="V6453" s="9">
        <v>0</v>
      </c>
      <c r="W6453" s="9">
        <v>0</v>
      </c>
      <c r="X6453" s="9">
        <v>0</v>
      </c>
      <c r="Y6453" s="9">
        <v>0</v>
      </c>
      <c r="Z6453" s="9">
        <v>0</v>
      </c>
      <c r="AA6453" s="9">
        <v>0</v>
      </c>
      <c r="AB6453" s="9">
        <v>3</v>
      </c>
      <c r="AC6453" s="9">
        <v>0</v>
      </c>
      <c r="AD6453" s="9">
        <v>0</v>
      </c>
      <c r="AE6453" s="9">
        <v>0</v>
      </c>
      <c r="AF6453" s="9">
        <v>0</v>
      </c>
      <c r="AG6453" s="9">
        <v>0</v>
      </c>
      <c r="AH6453" s="9">
        <v>0</v>
      </c>
      <c r="AI6453" s="9">
        <v>0</v>
      </c>
      <c r="AJ6453" s="9">
        <v>0</v>
      </c>
      <c r="AK6453" s="9">
        <v>0</v>
      </c>
      <c r="AL6453" s="9">
        <v>0</v>
      </c>
      <c r="AM6453" s="9">
        <v>0</v>
      </c>
      <c r="AN6453" s="9">
        <v>0</v>
      </c>
      <c r="AO6453" s="9">
        <v>0</v>
      </c>
      <c r="AP6453" s="9">
        <v>0</v>
      </c>
      <c r="AQ6453" s="9">
        <v>0</v>
      </c>
      <c r="AR6453" s="9">
        <v>0</v>
      </c>
      <c r="AS6453" s="9">
        <v>0</v>
      </c>
      <c r="AT6453" s="9">
        <v>0</v>
      </c>
      <c r="AU6453" s="9">
        <v>0</v>
      </c>
      <c r="AV6453" s="9">
        <v>0</v>
      </c>
      <c r="AW6453" s="9">
        <v>0</v>
      </c>
      <c r="AX6453" s="9">
        <v>0</v>
      </c>
      <c r="AY6453" s="9">
        <v>0</v>
      </c>
      <c r="AZ6453" s="9">
        <v>5</v>
      </c>
      <c r="BA6453" s="9">
        <v>0</v>
      </c>
      <c r="BB6453" s="9">
        <v>0</v>
      </c>
      <c r="BC6453" s="9">
        <v>0</v>
      </c>
    </row>
    <row r="6454" spans="2:55" x14ac:dyDescent="0.45">
      <c r="B6454" s="25">
        <v>6447</v>
      </c>
      <c r="D6454" s="9" t="s">
        <v>64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  <c r="J6454" s="9">
        <v>0</v>
      </c>
      <c r="K6454" s="9">
        <v>0</v>
      </c>
      <c r="L6454" s="9">
        <v>0</v>
      </c>
      <c r="M6454" s="9">
        <v>0</v>
      </c>
      <c r="N6454" s="9">
        <v>0</v>
      </c>
      <c r="O6454" s="9">
        <v>0</v>
      </c>
      <c r="P6454" s="9">
        <v>4</v>
      </c>
      <c r="Q6454" s="9">
        <v>0</v>
      </c>
      <c r="R6454" s="9">
        <v>0</v>
      </c>
      <c r="S6454" s="9">
        <v>0</v>
      </c>
      <c r="T6454" s="9">
        <v>0</v>
      </c>
      <c r="U6454" s="9">
        <v>0</v>
      </c>
      <c r="V6454" s="9">
        <v>0</v>
      </c>
      <c r="W6454" s="9">
        <v>0</v>
      </c>
      <c r="X6454" s="9">
        <v>0</v>
      </c>
      <c r="Y6454" s="9">
        <v>0</v>
      </c>
      <c r="Z6454" s="9">
        <v>0</v>
      </c>
      <c r="AA6454" s="9">
        <v>0</v>
      </c>
      <c r="AB6454" s="9">
        <v>0</v>
      </c>
      <c r="AC6454" s="9">
        <v>0</v>
      </c>
      <c r="AD6454" s="9">
        <v>0</v>
      </c>
      <c r="AE6454" s="9">
        <v>0</v>
      </c>
      <c r="AF6454" s="9">
        <v>0</v>
      </c>
      <c r="AG6454" s="9">
        <v>0</v>
      </c>
      <c r="AH6454" s="9">
        <v>0</v>
      </c>
      <c r="AI6454" s="9">
        <v>0</v>
      </c>
      <c r="AJ6454" s="9">
        <v>0</v>
      </c>
      <c r="AK6454" s="9">
        <v>0</v>
      </c>
      <c r="AL6454" s="9">
        <v>0</v>
      </c>
      <c r="AM6454" s="9">
        <v>0</v>
      </c>
      <c r="AN6454" s="9">
        <v>0</v>
      </c>
      <c r="AO6454" s="9">
        <v>0</v>
      </c>
      <c r="AP6454" s="9">
        <v>0</v>
      </c>
      <c r="AQ6454" s="9">
        <v>0</v>
      </c>
      <c r="AR6454" s="9">
        <v>0</v>
      </c>
      <c r="AS6454" s="9">
        <v>0</v>
      </c>
      <c r="AT6454" s="9">
        <v>0</v>
      </c>
      <c r="AU6454" s="9">
        <v>0</v>
      </c>
      <c r="AV6454" s="9">
        <v>0</v>
      </c>
      <c r="AW6454" s="9">
        <v>0</v>
      </c>
      <c r="AX6454" s="9">
        <v>0</v>
      </c>
      <c r="AY6454" s="9">
        <v>0</v>
      </c>
      <c r="AZ6454" s="9">
        <v>0</v>
      </c>
      <c r="BA6454" s="9">
        <v>0</v>
      </c>
      <c r="BB6454" s="9">
        <v>0</v>
      </c>
      <c r="BC6454" s="9">
        <v>0</v>
      </c>
    </row>
    <row r="6455" spans="2:55" x14ac:dyDescent="0.45">
      <c r="B6455" s="25">
        <v>6448</v>
      </c>
      <c r="D6455" s="9" t="s">
        <v>65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  <c r="Q6455" s="9">
        <v>0</v>
      </c>
      <c r="R6455" s="9">
        <v>0</v>
      </c>
      <c r="S6455" s="9">
        <v>0</v>
      </c>
      <c r="T6455" s="9">
        <v>0</v>
      </c>
      <c r="U6455" s="9">
        <v>0</v>
      </c>
      <c r="V6455" s="9">
        <v>0</v>
      </c>
      <c r="W6455" s="9">
        <v>0</v>
      </c>
      <c r="X6455" s="9">
        <v>0</v>
      </c>
      <c r="Y6455" s="9">
        <v>0</v>
      </c>
      <c r="Z6455" s="9">
        <v>0</v>
      </c>
      <c r="AA6455" s="9">
        <v>0</v>
      </c>
      <c r="AB6455" s="9">
        <v>0</v>
      </c>
      <c r="AC6455" s="9">
        <v>0</v>
      </c>
      <c r="AD6455" s="9">
        <v>0</v>
      </c>
      <c r="AE6455" s="9">
        <v>0</v>
      </c>
      <c r="AF6455" s="9">
        <v>0</v>
      </c>
      <c r="AG6455" s="9">
        <v>3</v>
      </c>
      <c r="AH6455" s="9">
        <v>0</v>
      </c>
      <c r="AI6455" s="9">
        <v>0</v>
      </c>
      <c r="AJ6455" s="9">
        <v>0</v>
      </c>
      <c r="AK6455" s="9">
        <v>0</v>
      </c>
      <c r="AL6455" s="9">
        <v>0</v>
      </c>
      <c r="AM6455" s="9">
        <v>0</v>
      </c>
      <c r="AN6455" s="9">
        <v>0</v>
      </c>
      <c r="AO6455" s="9">
        <v>0</v>
      </c>
      <c r="AP6455" s="9">
        <v>0</v>
      </c>
      <c r="AQ6455" s="9">
        <v>0</v>
      </c>
      <c r="AR6455" s="9">
        <v>0</v>
      </c>
      <c r="AS6455" s="9">
        <v>0</v>
      </c>
      <c r="AT6455" s="9">
        <v>0</v>
      </c>
      <c r="AU6455" s="9">
        <v>0</v>
      </c>
      <c r="AV6455" s="9">
        <v>0</v>
      </c>
      <c r="AW6455" s="9">
        <v>0</v>
      </c>
      <c r="AX6455" s="9">
        <v>0</v>
      </c>
      <c r="AY6455" s="9">
        <v>0</v>
      </c>
      <c r="AZ6455" s="9">
        <v>0</v>
      </c>
      <c r="BA6455" s="9">
        <v>0</v>
      </c>
      <c r="BB6455" s="9">
        <v>0</v>
      </c>
      <c r="BC6455" s="9">
        <v>0</v>
      </c>
    </row>
    <row r="6456" spans="2:55" x14ac:dyDescent="0.45">
      <c r="B6456" s="25">
        <v>6449</v>
      </c>
      <c r="D6456" s="9" t="s">
        <v>66</v>
      </c>
      <c r="E6456" s="9">
        <v>0</v>
      </c>
      <c r="F6456" s="9">
        <v>0</v>
      </c>
      <c r="G6456" s="9">
        <v>0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0</v>
      </c>
      <c r="N6456" s="9">
        <v>0</v>
      </c>
      <c r="O6456" s="9">
        <v>0</v>
      </c>
      <c r="P6456" s="9">
        <v>0</v>
      </c>
      <c r="Q6456" s="9">
        <v>0</v>
      </c>
      <c r="R6456" s="9">
        <v>0</v>
      </c>
      <c r="S6456" s="9">
        <v>0</v>
      </c>
      <c r="T6456" s="9">
        <v>0</v>
      </c>
      <c r="U6456" s="9">
        <v>0</v>
      </c>
      <c r="V6456" s="9">
        <v>0</v>
      </c>
      <c r="W6456" s="9">
        <v>0</v>
      </c>
      <c r="X6456" s="9">
        <v>0</v>
      </c>
      <c r="Y6456" s="9">
        <v>0</v>
      </c>
      <c r="Z6456" s="9">
        <v>0</v>
      </c>
      <c r="AA6456" s="9">
        <v>0</v>
      </c>
      <c r="AB6456" s="9">
        <v>0</v>
      </c>
      <c r="AC6456" s="9">
        <v>0</v>
      </c>
      <c r="AD6456" s="9">
        <v>0</v>
      </c>
      <c r="AE6456" s="9">
        <v>0</v>
      </c>
      <c r="AF6456" s="9">
        <v>0</v>
      </c>
      <c r="AG6456" s="9">
        <v>0</v>
      </c>
      <c r="AH6456" s="9">
        <v>0</v>
      </c>
      <c r="AI6456" s="9">
        <v>0</v>
      </c>
      <c r="AJ6456" s="9">
        <v>0</v>
      </c>
      <c r="AK6456" s="9">
        <v>0</v>
      </c>
      <c r="AL6456" s="9">
        <v>0</v>
      </c>
      <c r="AM6456" s="9">
        <v>0</v>
      </c>
      <c r="AN6456" s="9">
        <v>0</v>
      </c>
      <c r="AO6456" s="9">
        <v>0</v>
      </c>
      <c r="AP6456" s="9">
        <v>0</v>
      </c>
      <c r="AQ6456" s="9">
        <v>0</v>
      </c>
      <c r="AR6456" s="9">
        <v>0</v>
      </c>
      <c r="AS6456" s="9">
        <v>0</v>
      </c>
      <c r="AT6456" s="9">
        <v>0</v>
      </c>
      <c r="AU6456" s="9">
        <v>0</v>
      </c>
      <c r="AV6456" s="9">
        <v>0</v>
      </c>
      <c r="AW6456" s="9">
        <v>0</v>
      </c>
      <c r="AX6456" s="9">
        <v>0</v>
      </c>
      <c r="AY6456" s="9">
        <v>0</v>
      </c>
      <c r="AZ6456" s="9">
        <v>0</v>
      </c>
      <c r="BA6456" s="9">
        <v>0</v>
      </c>
      <c r="BB6456" s="9">
        <v>0</v>
      </c>
      <c r="BC6456" s="9">
        <v>0</v>
      </c>
    </row>
    <row r="6457" spans="2:55" x14ac:dyDescent="0.45">
      <c r="B6457" s="25">
        <v>6450</v>
      </c>
      <c r="D6457" s="9" t="s">
        <v>67</v>
      </c>
      <c r="E6457" s="9">
        <v>0</v>
      </c>
      <c r="F6457" s="9">
        <v>0</v>
      </c>
      <c r="G6457" s="9">
        <v>0</v>
      </c>
      <c r="H6457" s="9">
        <v>8</v>
      </c>
      <c r="I6457" s="9">
        <v>0</v>
      </c>
      <c r="J6457" s="9">
        <v>0</v>
      </c>
      <c r="K6457" s="9">
        <v>0</v>
      </c>
      <c r="L6457" s="9">
        <v>0</v>
      </c>
      <c r="M6457" s="9">
        <v>12</v>
      </c>
      <c r="N6457" s="9">
        <v>5</v>
      </c>
      <c r="O6457" s="9">
        <v>0</v>
      </c>
      <c r="P6457" s="9">
        <v>0</v>
      </c>
      <c r="Q6457" s="9">
        <v>0</v>
      </c>
      <c r="R6457" s="9">
        <v>0</v>
      </c>
      <c r="S6457" s="9">
        <v>0</v>
      </c>
      <c r="T6457" s="9">
        <v>22</v>
      </c>
      <c r="U6457" s="9">
        <v>0</v>
      </c>
      <c r="V6457" s="9">
        <v>0</v>
      </c>
      <c r="W6457" s="9">
        <v>0</v>
      </c>
      <c r="X6457" s="9">
        <v>0</v>
      </c>
      <c r="Y6457" s="9">
        <v>0</v>
      </c>
      <c r="Z6457" s="9">
        <v>0</v>
      </c>
      <c r="AA6457" s="9">
        <v>0</v>
      </c>
      <c r="AB6457" s="9">
        <v>0</v>
      </c>
      <c r="AC6457" s="9">
        <v>0</v>
      </c>
      <c r="AD6457" s="9">
        <v>0</v>
      </c>
      <c r="AE6457" s="9">
        <v>0</v>
      </c>
      <c r="AF6457" s="9">
        <v>0</v>
      </c>
      <c r="AG6457" s="9">
        <v>5</v>
      </c>
      <c r="AH6457" s="9">
        <v>0</v>
      </c>
      <c r="AI6457" s="9">
        <v>0</v>
      </c>
      <c r="AJ6457" s="9">
        <v>0</v>
      </c>
      <c r="AK6457" s="9">
        <v>0</v>
      </c>
      <c r="AL6457" s="9">
        <v>0</v>
      </c>
      <c r="AM6457" s="9">
        <v>0</v>
      </c>
      <c r="AN6457" s="9">
        <v>0</v>
      </c>
      <c r="AO6457" s="9">
        <v>0</v>
      </c>
      <c r="AP6457" s="9">
        <v>4</v>
      </c>
      <c r="AQ6457" s="9">
        <v>0</v>
      </c>
      <c r="AR6457" s="9">
        <v>0</v>
      </c>
      <c r="AS6457" s="9">
        <v>0</v>
      </c>
      <c r="AT6457" s="9">
        <v>0</v>
      </c>
      <c r="AU6457" s="9">
        <v>7</v>
      </c>
      <c r="AV6457" s="9">
        <v>0</v>
      </c>
      <c r="AW6457" s="9">
        <v>0</v>
      </c>
      <c r="AX6457" s="9">
        <v>0</v>
      </c>
      <c r="AY6457" s="9">
        <v>0</v>
      </c>
      <c r="AZ6457" s="9">
        <v>8</v>
      </c>
      <c r="BA6457" s="9">
        <v>0</v>
      </c>
      <c r="BB6457" s="9">
        <v>0</v>
      </c>
      <c r="BC6457" s="9">
        <v>0</v>
      </c>
    </row>
    <row r="6458" spans="2:55" x14ac:dyDescent="0.45">
      <c r="B6458" s="25">
        <v>6451</v>
      </c>
      <c r="D6458" s="9" t="s">
        <v>68</v>
      </c>
      <c r="E6458" s="9">
        <v>0</v>
      </c>
      <c r="F6458" s="9">
        <v>0</v>
      </c>
      <c r="G6458" s="9">
        <v>0</v>
      </c>
      <c r="H6458" s="9">
        <v>3</v>
      </c>
      <c r="I6458" s="9">
        <v>0</v>
      </c>
      <c r="J6458" s="9">
        <v>0</v>
      </c>
      <c r="K6458" s="9">
        <v>0</v>
      </c>
      <c r="L6458" s="9">
        <v>0</v>
      </c>
      <c r="M6458" s="9">
        <v>4</v>
      </c>
      <c r="N6458" s="9">
        <v>0</v>
      </c>
      <c r="O6458" s="9">
        <v>0</v>
      </c>
      <c r="P6458" s="9">
        <v>0</v>
      </c>
      <c r="Q6458" s="9">
        <v>0</v>
      </c>
      <c r="R6458" s="9">
        <v>0</v>
      </c>
      <c r="S6458" s="9">
        <v>0</v>
      </c>
      <c r="T6458" s="9">
        <v>0</v>
      </c>
      <c r="U6458" s="9">
        <v>0</v>
      </c>
      <c r="V6458" s="9">
        <v>0</v>
      </c>
      <c r="W6458" s="9">
        <v>0</v>
      </c>
      <c r="X6458" s="9">
        <v>0</v>
      </c>
      <c r="Y6458" s="9">
        <v>4</v>
      </c>
      <c r="Z6458" s="9">
        <v>0</v>
      </c>
      <c r="AA6458" s="9">
        <v>0</v>
      </c>
      <c r="AB6458" s="9">
        <v>0</v>
      </c>
      <c r="AC6458" s="9">
        <v>0</v>
      </c>
      <c r="AD6458" s="9">
        <v>0</v>
      </c>
      <c r="AE6458" s="9">
        <v>0</v>
      </c>
      <c r="AF6458" s="9">
        <v>0</v>
      </c>
      <c r="AG6458" s="9">
        <v>0</v>
      </c>
      <c r="AH6458" s="9">
        <v>0</v>
      </c>
      <c r="AI6458" s="9">
        <v>0</v>
      </c>
      <c r="AJ6458" s="9">
        <v>0</v>
      </c>
      <c r="AK6458" s="9">
        <v>0</v>
      </c>
      <c r="AL6458" s="9">
        <v>0</v>
      </c>
      <c r="AM6458" s="9">
        <v>0</v>
      </c>
      <c r="AN6458" s="9">
        <v>0</v>
      </c>
      <c r="AO6458" s="9">
        <v>0</v>
      </c>
      <c r="AP6458" s="9">
        <v>0</v>
      </c>
      <c r="AQ6458" s="9">
        <v>0</v>
      </c>
      <c r="AR6458" s="9">
        <v>0</v>
      </c>
      <c r="AS6458" s="9">
        <v>0</v>
      </c>
      <c r="AT6458" s="9">
        <v>3</v>
      </c>
      <c r="AU6458" s="9">
        <v>0</v>
      </c>
      <c r="AV6458" s="9">
        <v>0</v>
      </c>
      <c r="AW6458" s="9">
        <v>0</v>
      </c>
      <c r="AX6458" s="9">
        <v>0</v>
      </c>
      <c r="AY6458" s="9">
        <v>0</v>
      </c>
      <c r="AZ6458" s="9">
        <v>0</v>
      </c>
      <c r="BA6458" s="9">
        <v>0</v>
      </c>
      <c r="BB6458" s="9">
        <v>0</v>
      </c>
      <c r="BC6458" s="9">
        <v>0</v>
      </c>
    </row>
    <row r="6459" spans="2:55" x14ac:dyDescent="0.45">
      <c r="B6459" s="25">
        <v>6452</v>
      </c>
      <c r="D6459" s="9" t="s">
        <v>69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9</v>
      </c>
      <c r="N6459" s="9">
        <v>0</v>
      </c>
      <c r="O6459" s="9">
        <v>0</v>
      </c>
      <c r="P6459" s="9">
        <v>0</v>
      </c>
      <c r="Q6459" s="9">
        <v>0</v>
      </c>
      <c r="R6459" s="9">
        <v>0</v>
      </c>
      <c r="S6459" s="9">
        <v>0</v>
      </c>
      <c r="T6459" s="9">
        <v>0</v>
      </c>
      <c r="U6459" s="9">
        <v>0</v>
      </c>
      <c r="V6459" s="9">
        <v>0</v>
      </c>
      <c r="W6459" s="9">
        <v>0</v>
      </c>
      <c r="X6459" s="9">
        <v>0</v>
      </c>
      <c r="Y6459" s="9">
        <v>0</v>
      </c>
      <c r="Z6459" s="9">
        <v>0</v>
      </c>
      <c r="AA6459" s="9">
        <v>0</v>
      </c>
      <c r="AB6459" s="9">
        <v>0</v>
      </c>
      <c r="AC6459" s="9">
        <v>0</v>
      </c>
      <c r="AD6459" s="9">
        <v>0</v>
      </c>
      <c r="AE6459" s="9">
        <v>0</v>
      </c>
      <c r="AF6459" s="9">
        <v>0</v>
      </c>
      <c r="AG6459" s="9">
        <v>0</v>
      </c>
      <c r="AH6459" s="9">
        <v>0</v>
      </c>
      <c r="AI6459" s="9">
        <v>0</v>
      </c>
      <c r="AJ6459" s="9">
        <v>0</v>
      </c>
      <c r="AK6459" s="9">
        <v>0</v>
      </c>
      <c r="AL6459" s="9">
        <v>0</v>
      </c>
      <c r="AM6459" s="9">
        <v>0</v>
      </c>
      <c r="AN6459" s="9">
        <v>0</v>
      </c>
      <c r="AO6459" s="9">
        <v>0</v>
      </c>
      <c r="AP6459" s="9">
        <v>0</v>
      </c>
      <c r="AQ6459" s="9">
        <v>0</v>
      </c>
      <c r="AR6459" s="9">
        <v>0</v>
      </c>
      <c r="AS6459" s="9">
        <v>0</v>
      </c>
      <c r="AT6459" s="9">
        <v>0</v>
      </c>
      <c r="AU6459" s="9">
        <v>0</v>
      </c>
      <c r="AV6459" s="9">
        <v>0</v>
      </c>
      <c r="AW6459" s="9">
        <v>0</v>
      </c>
      <c r="AX6459" s="9">
        <v>0</v>
      </c>
      <c r="AY6459" s="9">
        <v>0</v>
      </c>
      <c r="AZ6459" s="9">
        <v>0</v>
      </c>
      <c r="BA6459" s="9">
        <v>0</v>
      </c>
      <c r="BB6459" s="9">
        <v>0</v>
      </c>
      <c r="BC6459" s="9">
        <v>0</v>
      </c>
    </row>
    <row r="6460" spans="2:55" x14ac:dyDescent="0.45">
      <c r="B6460" s="25">
        <v>6453</v>
      </c>
      <c r="D6460" s="9" t="s">
        <v>70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  <c r="J6460" s="9">
        <v>0</v>
      </c>
      <c r="K6460" s="9">
        <v>0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26</v>
      </c>
      <c r="U6460" s="9">
        <v>0</v>
      </c>
      <c r="V6460" s="9">
        <v>0</v>
      </c>
      <c r="W6460" s="9">
        <v>0</v>
      </c>
      <c r="X6460" s="9">
        <v>0</v>
      </c>
      <c r="Y6460" s="9">
        <v>0</v>
      </c>
      <c r="Z6460" s="9">
        <v>0</v>
      </c>
      <c r="AA6460" s="9">
        <v>0</v>
      </c>
      <c r="AB6460" s="9">
        <v>0</v>
      </c>
      <c r="AC6460" s="9">
        <v>0</v>
      </c>
      <c r="AD6460" s="9">
        <v>0</v>
      </c>
      <c r="AE6460" s="9">
        <v>0</v>
      </c>
      <c r="AF6460" s="9">
        <v>0</v>
      </c>
      <c r="AG6460" s="9">
        <v>0</v>
      </c>
      <c r="AH6460" s="9">
        <v>0</v>
      </c>
      <c r="AI6460" s="9">
        <v>0</v>
      </c>
      <c r="AJ6460" s="9">
        <v>0</v>
      </c>
      <c r="AK6460" s="9">
        <v>0</v>
      </c>
      <c r="AL6460" s="9">
        <v>0</v>
      </c>
      <c r="AM6460" s="9">
        <v>0</v>
      </c>
      <c r="AN6460" s="9">
        <v>0</v>
      </c>
      <c r="AO6460" s="9">
        <v>0</v>
      </c>
      <c r="AP6460" s="9">
        <v>0</v>
      </c>
      <c r="AQ6460" s="9">
        <v>0</v>
      </c>
      <c r="AR6460" s="9">
        <v>0</v>
      </c>
      <c r="AS6460" s="9">
        <v>0</v>
      </c>
      <c r="AT6460" s="9">
        <v>6</v>
      </c>
      <c r="AU6460" s="9">
        <v>3</v>
      </c>
      <c r="AV6460" s="9">
        <v>0</v>
      </c>
      <c r="AW6460" s="9">
        <v>0</v>
      </c>
      <c r="AX6460" s="9">
        <v>0</v>
      </c>
      <c r="AY6460" s="9">
        <v>0</v>
      </c>
      <c r="AZ6460" s="9">
        <v>0</v>
      </c>
      <c r="BA6460" s="9">
        <v>0</v>
      </c>
      <c r="BB6460" s="9">
        <v>0</v>
      </c>
      <c r="BC6460" s="9">
        <v>0</v>
      </c>
    </row>
    <row r="6461" spans="2:55" x14ac:dyDescent="0.45">
      <c r="B6461" s="25">
        <v>6454</v>
      </c>
      <c r="D6461" s="9" t="s">
        <v>71</v>
      </c>
      <c r="E6461" s="9">
        <v>0</v>
      </c>
      <c r="F6461" s="9">
        <v>0</v>
      </c>
      <c r="G6461" s="9">
        <v>0</v>
      </c>
      <c r="H6461" s="9">
        <v>4</v>
      </c>
      <c r="I6461" s="9">
        <v>0</v>
      </c>
      <c r="J6461" s="9">
        <v>0</v>
      </c>
      <c r="K6461" s="9">
        <v>0</v>
      </c>
      <c r="L6461" s="9">
        <v>0</v>
      </c>
      <c r="M6461" s="9">
        <v>5</v>
      </c>
      <c r="N6461" s="9">
        <v>0</v>
      </c>
      <c r="O6461" s="9">
        <v>0</v>
      </c>
      <c r="P6461" s="9">
        <v>0</v>
      </c>
      <c r="Q6461" s="9">
        <v>0</v>
      </c>
      <c r="R6461" s="9">
        <v>0</v>
      </c>
      <c r="S6461" s="9">
        <v>3</v>
      </c>
      <c r="T6461" s="9">
        <v>15</v>
      </c>
      <c r="U6461" s="9">
        <v>0</v>
      </c>
      <c r="V6461" s="9">
        <v>0</v>
      </c>
      <c r="W6461" s="9">
        <v>0</v>
      </c>
      <c r="X6461" s="9">
        <v>0</v>
      </c>
      <c r="Y6461" s="9">
        <v>0</v>
      </c>
      <c r="Z6461" s="9">
        <v>0</v>
      </c>
      <c r="AA6461" s="9">
        <v>0</v>
      </c>
      <c r="AB6461" s="9">
        <v>3</v>
      </c>
      <c r="AC6461" s="9">
        <v>0</v>
      </c>
      <c r="AD6461" s="9">
        <v>0</v>
      </c>
      <c r="AE6461" s="9">
        <v>0</v>
      </c>
      <c r="AF6461" s="9">
        <v>0</v>
      </c>
      <c r="AG6461" s="9">
        <v>0</v>
      </c>
      <c r="AH6461" s="9">
        <v>0</v>
      </c>
      <c r="AI6461" s="9">
        <v>0</v>
      </c>
      <c r="AJ6461" s="9">
        <v>0</v>
      </c>
      <c r="AK6461" s="9">
        <v>0</v>
      </c>
      <c r="AL6461" s="9">
        <v>0</v>
      </c>
      <c r="AM6461" s="9">
        <v>0</v>
      </c>
      <c r="AN6461" s="9">
        <v>0</v>
      </c>
      <c r="AO6461" s="9">
        <v>0</v>
      </c>
      <c r="AP6461" s="9">
        <v>0</v>
      </c>
      <c r="AQ6461" s="9">
        <v>0</v>
      </c>
      <c r="AR6461" s="9">
        <v>0</v>
      </c>
      <c r="AS6461" s="9">
        <v>8</v>
      </c>
      <c r="AT6461" s="9">
        <v>0</v>
      </c>
      <c r="AU6461" s="9">
        <v>5</v>
      </c>
      <c r="AV6461" s="9">
        <v>0</v>
      </c>
      <c r="AW6461" s="9">
        <v>0</v>
      </c>
      <c r="AX6461" s="9">
        <v>0</v>
      </c>
      <c r="AY6461" s="9">
        <v>0</v>
      </c>
      <c r="AZ6461" s="9">
        <v>5</v>
      </c>
      <c r="BA6461" s="9">
        <v>0</v>
      </c>
      <c r="BB6461" s="9">
        <v>0</v>
      </c>
      <c r="BC6461" s="9">
        <v>0</v>
      </c>
    </row>
    <row r="6462" spans="2:55" x14ac:dyDescent="0.45">
      <c r="B6462" s="25">
        <v>6455</v>
      </c>
      <c r="D6462" s="9" t="s">
        <v>72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7</v>
      </c>
      <c r="N6462" s="9">
        <v>0</v>
      </c>
      <c r="O6462" s="9">
        <v>0</v>
      </c>
      <c r="P6462" s="9">
        <v>0</v>
      </c>
      <c r="Q6462" s="9">
        <v>0</v>
      </c>
      <c r="R6462" s="9">
        <v>0</v>
      </c>
      <c r="S6462" s="9">
        <v>0</v>
      </c>
      <c r="T6462" s="9">
        <v>0</v>
      </c>
      <c r="U6462" s="9">
        <v>0</v>
      </c>
      <c r="V6462" s="9">
        <v>0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  <c r="AC6462" s="9">
        <v>0</v>
      </c>
      <c r="AD6462" s="9">
        <v>0</v>
      </c>
      <c r="AE6462" s="9">
        <v>0</v>
      </c>
      <c r="AF6462" s="9">
        <v>0</v>
      </c>
      <c r="AG6462" s="9">
        <v>0</v>
      </c>
      <c r="AH6462" s="9">
        <v>0</v>
      </c>
      <c r="AI6462" s="9">
        <v>0</v>
      </c>
      <c r="AJ6462" s="9">
        <v>0</v>
      </c>
      <c r="AK6462" s="9">
        <v>0</v>
      </c>
      <c r="AL6462" s="9">
        <v>0</v>
      </c>
      <c r="AM6462" s="9">
        <v>0</v>
      </c>
      <c r="AN6462" s="9">
        <v>0</v>
      </c>
      <c r="AO6462" s="9">
        <v>0</v>
      </c>
      <c r="AP6462" s="9">
        <v>0</v>
      </c>
      <c r="AQ6462" s="9">
        <v>0</v>
      </c>
      <c r="AR6462" s="9">
        <v>0</v>
      </c>
      <c r="AS6462" s="9">
        <v>0</v>
      </c>
      <c r="AT6462" s="9">
        <v>3</v>
      </c>
      <c r="AU6462" s="9">
        <v>0</v>
      </c>
      <c r="AV6462" s="9">
        <v>0</v>
      </c>
      <c r="AW6462" s="9">
        <v>0</v>
      </c>
      <c r="AX6462" s="9">
        <v>0</v>
      </c>
      <c r="AY6462" s="9">
        <v>0</v>
      </c>
      <c r="AZ6462" s="9">
        <v>0</v>
      </c>
      <c r="BA6462" s="9">
        <v>0</v>
      </c>
      <c r="BB6462" s="9">
        <v>0</v>
      </c>
      <c r="BC6462" s="9">
        <v>0</v>
      </c>
    </row>
    <row r="6463" spans="2:55" x14ac:dyDescent="0.45">
      <c r="B6463" s="25">
        <v>6456</v>
      </c>
      <c r="D6463" s="9" t="s">
        <v>73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  <c r="J6463" s="9">
        <v>0</v>
      </c>
      <c r="K6463" s="9">
        <v>0</v>
      </c>
      <c r="L6463" s="9">
        <v>0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>
        <v>0</v>
      </c>
      <c r="S6463" s="9">
        <v>0</v>
      </c>
      <c r="T6463" s="9">
        <v>0</v>
      </c>
      <c r="U6463" s="9">
        <v>0</v>
      </c>
      <c r="V6463" s="9">
        <v>0</v>
      </c>
      <c r="W6463" s="9">
        <v>0</v>
      </c>
      <c r="X6463" s="9">
        <v>0</v>
      </c>
      <c r="Y6463" s="9">
        <v>0</v>
      </c>
      <c r="Z6463" s="9">
        <v>0</v>
      </c>
      <c r="AA6463" s="9">
        <v>0</v>
      </c>
      <c r="AB6463" s="9">
        <v>0</v>
      </c>
      <c r="AC6463" s="9">
        <v>0</v>
      </c>
      <c r="AD6463" s="9">
        <v>0</v>
      </c>
      <c r="AE6463" s="9">
        <v>0</v>
      </c>
      <c r="AF6463" s="9">
        <v>0</v>
      </c>
      <c r="AG6463" s="9">
        <v>0</v>
      </c>
      <c r="AH6463" s="9">
        <v>0</v>
      </c>
      <c r="AI6463" s="9">
        <v>0</v>
      </c>
      <c r="AJ6463" s="9">
        <v>0</v>
      </c>
      <c r="AK6463" s="9">
        <v>0</v>
      </c>
      <c r="AL6463" s="9">
        <v>0</v>
      </c>
      <c r="AM6463" s="9">
        <v>0</v>
      </c>
      <c r="AN6463" s="9">
        <v>0</v>
      </c>
      <c r="AO6463" s="9">
        <v>0</v>
      </c>
      <c r="AP6463" s="9">
        <v>0</v>
      </c>
      <c r="AQ6463" s="9">
        <v>0</v>
      </c>
      <c r="AR6463" s="9">
        <v>0</v>
      </c>
      <c r="AS6463" s="9">
        <v>0</v>
      </c>
      <c r="AT6463" s="9">
        <v>0</v>
      </c>
      <c r="AU6463" s="9">
        <v>0</v>
      </c>
      <c r="AV6463" s="9">
        <v>0</v>
      </c>
      <c r="AW6463" s="9">
        <v>0</v>
      </c>
      <c r="AX6463" s="9">
        <v>0</v>
      </c>
      <c r="AY6463" s="9">
        <v>0</v>
      </c>
      <c r="AZ6463" s="9">
        <v>0</v>
      </c>
      <c r="BA6463" s="9">
        <v>0</v>
      </c>
      <c r="BB6463" s="9">
        <v>0</v>
      </c>
      <c r="BC6463" s="9">
        <v>0</v>
      </c>
    </row>
    <row r="6464" spans="2:55" x14ac:dyDescent="0.45">
      <c r="B6464" s="25">
        <v>6457</v>
      </c>
      <c r="D6464" s="9" t="s">
        <v>74</v>
      </c>
      <c r="E6464" s="9">
        <v>0</v>
      </c>
      <c r="F6464" s="9">
        <v>0</v>
      </c>
      <c r="G6464" s="9">
        <v>0</v>
      </c>
      <c r="H6464" s="9">
        <v>0</v>
      </c>
      <c r="I6464" s="9">
        <v>6</v>
      </c>
      <c r="J6464" s="9">
        <v>0</v>
      </c>
      <c r="K6464" s="9">
        <v>0</v>
      </c>
      <c r="L6464" s="9">
        <v>0</v>
      </c>
      <c r="M6464" s="9">
        <v>6</v>
      </c>
      <c r="N6464" s="9">
        <v>0</v>
      </c>
      <c r="O6464" s="9">
        <v>0</v>
      </c>
      <c r="P6464" s="9">
        <v>4</v>
      </c>
      <c r="Q6464" s="9">
        <v>0</v>
      </c>
      <c r="R6464" s="9">
        <v>0</v>
      </c>
      <c r="S6464" s="9">
        <v>9</v>
      </c>
      <c r="T6464" s="9">
        <v>0</v>
      </c>
      <c r="U6464" s="9">
        <v>0</v>
      </c>
      <c r="V6464" s="9">
        <v>13</v>
      </c>
      <c r="W6464" s="9">
        <v>0</v>
      </c>
      <c r="X6464" s="9">
        <v>0</v>
      </c>
      <c r="Y6464" s="9">
        <v>0</v>
      </c>
      <c r="Z6464" s="9">
        <v>0</v>
      </c>
      <c r="AA6464" s="9">
        <v>0</v>
      </c>
      <c r="AB6464" s="9">
        <v>0</v>
      </c>
      <c r="AC6464" s="9">
        <v>0</v>
      </c>
      <c r="AD6464" s="9">
        <v>0</v>
      </c>
      <c r="AE6464" s="9">
        <v>0</v>
      </c>
      <c r="AF6464" s="9">
        <v>0</v>
      </c>
      <c r="AG6464" s="9">
        <v>0</v>
      </c>
      <c r="AH6464" s="9">
        <v>0</v>
      </c>
      <c r="AI6464" s="9">
        <v>0</v>
      </c>
      <c r="AJ6464" s="9">
        <v>0</v>
      </c>
      <c r="AK6464" s="9">
        <v>0</v>
      </c>
      <c r="AL6464" s="9">
        <v>0</v>
      </c>
      <c r="AM6464" s="9">
        <v>0</v>
      </c>
      <c r="AN6464" s="9">
        <v>0</v>
      </c>
      <c r="AO6464" s="9">
        <v>0</v>
      </c>
      <c r="AP6464" s="9">
        <v>0</v>
      </c>
      <c r="AQ6464" s="9">
        <v>0</v>
      </c>
      <c r="AR6464" s="9">
        <v>0</v>
      </c>
      <c r="AS6464" s="9">
        <v>0</v>
      </c>
      <c r="AT6464" s="9">
        <v>0</v>
      </c>
      <c r="AU6464" s="9">
        <v>0</v>
      </c>
      <c r="AV6464" s="9">
        <v>0</v>
      </c>
      <c r="AW6464" s="9">
        <v>0</v>
      </c>
      <c r="AX6464" s="9">
        <v>0</v>
      </c>
      <c r="AY6464" s="9">
        <v>0</v>
      </c>
      <c r="AZ6464" s="9">
        <v>0</v>
      </c>
      <c r="BA6464" s="9">
        <v>0</v>
      </c>
      <c r="BB6464" s="9">
        <v>0</v>
      </c>
      <c r="BC6464" s="9">
        <v>0</v>
      </c>
    </row>
    <row r="6465" spans="2:55" x14ac:dyDescent="0.45">
      <c r="B6465" s="25">
        <v>6458</v>
      </c>
      <c r="D6465" s="9" t="s">
        <v>75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0</v>
      </c>
      <c r="T6465" s="9">
        <v>0</v>
      </c>
      <c r="U6465" s="9">
        <v>0</v>
      </c>
      <c r="V6465" s="9">
        <v>0</v>
      </c>
      <c r="W6465" s="9">
        <v>0</v>
      </c>
      <c r="X6465" s="9">
        <v>0</v>
      </c>
      <c r="Y6465" s="9">
        <v>0</v>
      </c>
      <c r="Z6465" s="9">
        <v>0</v>
      </c>
      <c r="AA6465" s="9">
        <v>0</v>
      </c>
      <c r="AB6465" s="9">
        <v>0</v>
      </c>
      <c r="AC6465" s="9">
        <v>0</v>
      </c>
      <c r="AD6465" s="9">
        <v>0</v>
      </c>
      <c r="AE6465" s="9">
        <v>0</v>
      </c>
      <c r="AF6465" s="9">
        <v>0</v>
      </c>
      <c r="AG6465" s="9">
        <v>0</v>
      </c>
      <c r="AH6465" s="9">
        <v>0</v>
      </c>
      <c r="AI6465" s="9">
        <v>0</v>
      </c>
      <c r="AJ6465" s="9">
        <v>0</v>
      </c>
      <c r="AK6465" s="9">
        <v>0</v>
      </c>
      <c r="AL6465" s="9">
        <v>0</v>
      </c>
      <c r="AM6465" s="9">
        <v>0</v>
      </c>
      <c r="AN6465" s="9">
        <v>0</v>
      </c>
      <c r="AO6465" s="9">
        <v>0</v>
      </c>
      <c r="AP6465" s="9">
        <v>0</v>
      </c>
      <c r="AQ6465" s="9">
        <v>0</v>
      </c>
      <c r="AR6465" s="9">
        <v>0</v>
      </c>
      <c r="AS6465" s="9">
        <v>0</v>
      </c>
      <c r="AT6465" s="9">
        <v>0</v>
      </c>
      <c r="AU6465" s="9">
        <v>0</v>
      </c>
      <c r="AV6465" s="9">
        <v>0</v>
      </c>
      <c r="AW6465" s="9">
        <v>0</v>
      </c>
      <c r="AX6465" s="9">
        <v>0</v>
      </c>
      <c r="AY6465" s="9">
        <v>0</v>
      </c>
      <c r="AZ6465" s="9">
        <v>0</v>
      </c>
      <c r="BA6465" s="9">
        <v>0</v>
      </c>
      <c r="BB6465" s="9">
        <v>0</v>
      </c>
      <c r="BC6465" s="9">
        <v>0</v>
      </c>
    </row>
    <row r="6466" spans="2:55" x14ac:dyDescent="0.45">
      <c r="B6466" s="25">
        <v>6459</v>
      </c>
      <c r="D6466" s="9" t="s">
        <v>76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  <c r="J6466" s="9">
        <v>0</v>
      </c>
      <c r="K6466" s="9">
        <v>0</v>
      </c>
      <c r="L6466" s="9">
        <v>0</v>
      </c>
      <c r="M6466" s="9">
        <v>0</v>
      </c>
      <c r="N6466" s="9">
        <v>0</v>
      </c>
      <c r="O6466" s="9">
        <v>0</v>
      </c>
      <c r="P6466" s="9">
        <v>0</v>
      </c>
      <c r="Q6466" s="9">
        <v>0</v>
      </c>
      <c r="R6466" s="9">
        <v>0</v>
      </c>
      <c r="S6466" s="9">
        <v>0</v>
      </c>
      <c r="T6466" s="9">
        <v>0</v>
      </c>
      <c r="U6466" s="9">
        <v>0</v>
      </c>
      <c r="V6466" s="9">
        <v>0</v>
      </c>
      <c r="W6466" s="9">
        <v>0</v>
      </c>
      <c r="X6466" s="9">
        <v>0</v>
      </c>
      <c r="Y6466" s="9">
        <v>0</v>
      </c>
      <c r="Z6466" s="9">
        <v>0</v>
      </c>
      <c r="AA6466" s="9">
        <v>0</v>
      </c>
      <c r="AB6466" s="9">
        <v>0</v>
      </c>
      <c r="AC6466" s="9">
        <v>0</v>
      </c>
      <c r="AD6466" s="9">
        <v>0</v>
      </c>
      <c r="AE6466" s="9">
        <v>0</v>
      </c>
      <c r="AF6466" s="9">
        <v>0</v>
      </c>
      <c r="AG6466" s="9">
        <v>0</v>
      </c>
      <c r="AH6466" s="9">
        <v>0</v>
      </c>
      <c r="AI6466" s="9">
        <v>0</v>
      </c>
      <c r="AJ6466" s="9">
        <v>0</v>
      </c>
      <c r="AK6466" s="9">
        <v>0</v>
      </c>
      <c r="AL6466" s="9">
        <v>0</v>
      </c>
      <c r="AM6466" s="9">
        <v>0</v>
      </c>
      <c r="AN6466" s="9">
        <v>0</v>
      </c>
      <c r="AO6466" s="9">
        <v>0</v>
      </c>
      <c r="AP6466" s="9">
        <v>0</v>
      </c>
      <c r="AQ6466" s="9">
        <v>0</v>
      </c>
      <c r="AR6466" s="9">
        <v>0</v>
      </c>
      <c r="AS6466" s="9">
        <v>0</v>
      </c>
      <c r="AT6466" s="9">
        <v>0</v>
      </c>
      <c r="AU6466" s="9">
        <v>0</v>
      </c>
      <c r="AV6466" s="9">
        <v>0</v>
      </c>
      <c r="AW6466" s="9">
        <v>0</v>
      </c>
      <c r="AX6466" s="9">
        <v>0</v>
      </c>
      <c r="AY6466" s="9">
        <v>0</v>
      </c>
      <c r="AZ6466" s="9">
        <v>0</v>
      </c>
      <c r="BA6466" s="9">
        <v>0</v>
      </c>
      <c r="BB6466" s="9">
        <v>0</v>
      </c>
      <c r="BC6466" s="9">
        <v>0</v>
      </c>
    </row>
    <row r="6467" spans="2:55" x14ac:dyDescent="0.45">
      <c r="B6467" s="25">
        <v>6460</v>
      </c>
      <c r="D6467" s="9" t="s">
        <v>77</v>
      </c>
      <c r="E6467" s="9">
        <v>0</v>
      </c>
      <c r="F6467" s="9">
        <v>0</v>
      </c>
      <c r="G6467" s="9">
        <v>0</v>
      </c>
      <c r="H6467" s="9">
        <v>4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>
        <v>0</v>
      </c>
      <c r="S6467" s="9">
        <v>0</v>
      </c>
      <c r="T6467" s="9">
        <v>0</v>
      </c>
      <c r="U6467" s="9">
        <v>0</v>
      </c>
      <c r="V6467" s="9">
        <v>0</v>
      </c>
      <c r="W6467" s="9">
        <v>0</v>
      </c>
      <c r="X6467" s="9">
        <v>0</v>
      </c>
      <c r="Y6467" s="9">
        <v>0</v>
      </c>
      <c r="Z6467" s="9">
        <v>0</v>
      </c>
      <c r="AA6467" s="9">
        <v>0</v>
      </c>
      <c r="AB6467" s="9">
        <v>0</v>
      </c>
      <c r="AC6467" s="9">
        <v>0</v>
      </c>
      <c r="AD6467" s="9">
        <v>0</v>
      </c>
      <c r="AE6467" s="9">
        <v>0</v>
      </c>
      <c r="AF6467" s="9">
        <v>0</v>
      </c>
      <c r="AG6467" s="9">
        <v>0</v>
      </c>
      <c r="AH6467" s="9">
        <v>0</v>
      </c>
      <c r="AI6467" s="9">
        <v>0</v>
      </c>
      <c r="AJ6467" s="9">
        <v>0</v>
      </c>
      <c r="AK6467" s="9">
        <v>0</v>
      </c>
      <c r="AL6467" s="9">
        <v>0</v>
      </c>
      <c r="AM6467" s="9">
        <v>0</v>
      </c>
      <c r="AN6467" s="9">
        <v>0</v>
      </c>
      <c r="AO6467" s="9">
        <v>0</v>
      </c>
      <c r="AP6467" s="9">
        <v>0</v>
      </c>
      <c r="AQ6467" s="9">
        <v>0</v>
      </c>
      <c r="AR6467" s="9">
        <v>0</v>
      </c>
      <c r="AS6467" s="9">
        <v>0</v>
      </c>
      <c r="AT6467" s="9">
        <v>0</v>
      </c>
      <c r="AU6467" s="9">
        <v>0</v>
      </c>
      <c r="AV6467" s="9">
        <v>0</v>
      </c>
      <c r="AW6467" s="9">
        <v>0</v>
      </c>
      <c r="AX6467" s="9">
        <v>0</v>
      </c>
      <c r="AY6467" s="9">
        <v>0</v>
      </c>
      <c r="AZ6467" s="9">
        <v>0</v>
      </c>
      <c r="BA6467" s="9">
        <v>0</v>
      </c>
      <c r="BB6467" s="9">
        <v>0</v>
      </c>
      <c r="BC6467" s="9">
        <v>0</v>
      </c>
    </row>
    <row r="6468" spans="2:55" x14ac:dyDescent="0.45">
      <c r="B6468" s="25">
        <v>6461</v>
      </c>
      <c r="D6468" s="9" t="s">
        <v>78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  <c r="J6468" s="9">
        <v>0</v>
      </c>
      <c r="K6468" s="9">
        <v>0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  <c r="Q6468" s="9">
        <v>0</v>
      </c>
      <c r="R6468" s="9">
        <v>0</v>
      </c>
      <c r="S6468" s="9">
        <v>0</v>
      </c>
      <c r="T6468" s="9">
        <v>0</v>
      </c>
      <c r="U6468" s="9">
        <v>0</v>
      </c>
      <c r="V6468" s="9">
        <v>0</v>
      </c>
      <c r="W6468" s="9">
        <v>0</v>
      </c>
      <c r="X6468" s="9">
        <v>0</v>
      </c>
      <c r="Y6468" s="9">
        <v>0</v>
      </c>
      <c r="Z6468" s="9">
        <v>0</v>
      </c>
      <c r="AA6468" s="9">
        <v>0</v>
      </c>
      <c r="AB6468" s="9">
        <v>0</v>
      </c>
      <c r="AC6468" s="9">
        <v>0</v>
      </c>
      <c r="AD6468" s="9">
        <v>0</v>
      </c>
      <c r="AE6468" s="9">
        <v>0</v>
      </c>
      <c r="AF6468" s="9">
        <v>0</v>
      </c>
      <c r="AG6468" s="9">
        <v>0</v>
      </c>
      <c r="AH6468" s="9">
        <v>0</v>
      </c>
      <c r="AI6468" s="9">
        <v>0</v>
      </c>
      <c r="AJ6468" s="9">
        <v>0</v>
      </c>
      <c r="AK6468" s="9">
        <v>0</v>
      </c>
      <c r="AL6468" s="9">
        <v>0</v>
      </c>
      <c r="AM6468" s="9">
        <v>0</v>
      </c>
      <c r="AN6468" s="9">
        <v>0</v>
      </c>
      <c r="AO6468" s="9">
        <v>0</v>
      </c>
      <c r="AP6468" s="9">
        <v>0</v>
      </c>
      <c r="AQ6468" s="9">
        <v>0</v>
      </c>
      <c r="AR6468" s="9">
        <v>0</v>
      </c>
      <c r="AS6468" s="9">
        <v>0</v>
      </c>
      <c r="AT6468" s="9">
        <v>0</v>
      </c>
      <c r="AU6468" s="9">
        <v>0</v>
      </c>
      <c r="AV6468" s="9">
        <v>0</v>
      </c>
      <c r="AW6468" s="9">
        <v>0</v>
      </c>
      <c r="AX6468" s="9">
        <v>0</v>
      </c>
      <c r="AY6468" s="9">
        <v>0</v>
      </c>
      <c r="AZ6468" s="9">
        <v>0</v>
      </c>
      <c r="BA6468" s="9">
        <v>0</v>
      </c>
      <c r="BB6468" s="9">
        <v>0</v>
      </c>
      <c r="BC6468" s="9">
        <v>0</v>
      </c>
    </row>
    <row r="6469" spans="2:55" x14ac:dyDescent="0.45">
      <c r="B6469" s="25">
        <v>6462</v>
      </c>
      <c r="D6469" s="9" t="s">
        <v>79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3</v>
      </c>
      <c r="N6469" s="9">
        <v>0</v>
      </c>
      <c r="O6469" s="9">
        <v>0</v>
      </c>
      <c r="P6469" s="9">
        <v>0</v>
      </c>
      <c r="Q6469" s="9">
        <v>0</v>
      </c>
      <c r="R6469" s="9">
        <v>0</v>
      </c>
      <c r="S6469" s="9">
        <v>3</v>
      </c>
      <c r="T6469" s="9">
        <v>0</v>
      </c>
      <c r="U6469" s="9">
        <v>0</v>
      </c>
      <c r="V6469" s="9">
        <v>0</v>
      </c>
      <c r="W6469" s="9">
        <v>0</v>
      </c>
      <c r="X6469" s="9">
        <v>0</v>
      </c>
      <c r="Y6469" s="9">
        <v>0</v>
      </c>
      <c r="Z6469" s="9">
        <v>0</v>
      </c>
      <c r="AA6469" s="9">
        <v>0</v>
      </c>
      <c r="AB6469" s="9">
        <v>0</v>
      </c>
      <c r="AC6469" s="9">
        <v>0</v>
      </c>
      <c r="AD6469" s="9">
        <v>0</v>
      </c>
      <c r="AE6469" s="9">
        <v>0</v>
      </c>
      <c r="AF6469" s="9">
        <v>0</v>
      </c>
      <c r="AG6469" s="9">
        <v>0</v>
      </c>
      <c r="AH6469" s="9">
        <v>0</v>
      </c>
      <c r="AI6469" s="9">
        <v>0</v>
      </c>
      <c r="AJ6469" s="9">
        <v>0</v>
      </c>
      <c r="AK6469" s="9">
        <v>0</v>
      </c>
      <c r="AL6469" s="9">
        <v>0</v>
      </c>
      <c r="AM6469" s="9">
        <v>0</v>
      </c>
      <c r="AN6469" s="9">
        <v>0</v>
      </c>
      <c r="AO6469" s="9">
        <v>0</v>
      </c>
      <c r="AP6469" s="9">
        <v>0</v>
      </c>
      <c r="AQ6469" s="9">
        <v>0</v>
      </c>
      <c r="AR6469" s="9">
        <v>0</v>
      </c>
      <c r="AS6469" s="9">
        <v>0</v>
      </c>
      <c r="AT6469" s="9">
        <v>0</v>
      </c>
      <c r="AU6469" s="9">
        <v>0</v>
      </c>
      <c r="AV6469" s="9">
        <v>0</v>
      </c>
      <c r="AW6469" s="9">
        <v>0</v>
      </c>
      <c r="AX6469" s="9">
        <v>0</v>
      </c>
      <c r="AY6469" s="9">
        <v>0</v>
      </c>
      <c r="AZ6469" s="9">
        <v>0</v>
      </c>
      <c r="BA6469" s="9">
        <v>0</v>
      </c>
      <c r="BB6469" s="9">
        <v>0</v>
      </c>
      <c r="BC6469" s="9">
        <v>0</v>
      </c>
    </row>
    <row r="6470" spans="2:55" x14ac:dyDescent="0.45">
      <c r="B6470" s="25">
        <v>6463</v>
      </c>
      <c r="D6470" s="9" t="s">
        <v>80</v>
      </c>
      <c r="E6470" s="9">
        <v>0</v>
      </c>
      <c r="F6470" s="9">
        <v>0</v>
      </c>
      <c r="G6470" s="9">
        <v>0</v>
      </c>
      <c r="H6470" s="9">
        <v>6</v>
      </c>
      <c r="I6470" s="9">
        <v>0</v>
      </c>
      <c r="J6470" s="9">
        <v>0</v>
      </c>
      <c r="K6470" s="9">
        <v>0</v>
      </c>
      <c r="L6470" s="9">
        <v>0</v>
      </c>
      <c r="M6470" s="9">
        <v>0</v>
      </c>
      <c r="N6470" s="9">
        <v>0</v>
      </c>
      <c r="O6470" s="9">
        <v>0</v>
      </c>
      <c r="P6470" s="9">
        <v>0</v>
      </c>
      <c r="Q6470" s="9">
        <v>0</v>
      </c>
      <c r="R6470" s="9">
        <v>0</v>
      </c>
      <c r="S6470" s="9">
        <v>3</v>
      </c>
      <c r="T6470" s="9">
        <v>3</v>
      </c>
      <c r="U6470" s="9">
        <v>10</v>
      </c>
      <c r="V6470" s="9">
        <v>0</v>
      </c>
      <c r="W6470" s="9">
        <v>0</v>
      </c>
      <c r="X6470" s="9">
        <v>0</v>
      </c>
      <c r="Y6470" s="9">
        <v>0</v>
      </c>
      <c r="Z6470" s="9">
        <v>0</v>
      </c>
      <c r="AA6470" s="9">
        <v>0</v>
      </c>
      <c r="AB6470" s="9">
        <v>0</v>
      </c>
      <c r="AC6470" s="9">
        <v>0</v>
      </c>
      <c r="AD6470" s="9">
        <v>0</v>
      </c>
      <c r="AE6470" s="9">
        <v>0</v>
      </c>
      <c r="AF6470" s="9">
        <v>0</v>
      </c>
      <c r="AG6470" s="9">
        <v>0</v>
      </c>
      <c r="AH6470" s="9">
        <v>0</v>
      </c>
      <c r="AI6470" s="9">
        <v>0</v>
      </c>
      <c r="AJ6470" s="9">
        <v>0</v>
      </c>
      <c r="AK6470" s="9">
        <v>0</v>
      </c>
      <c r="AL6470" s="9">
        <v>0</v>
      </c>
      <c r="AM6470" s="9">
        <v>0</v>
      </c>
      <c r="AN6470" s="9">
        <v>0</v>
      </c>
      <c r="AO6470" s="9">
        <v>0</v>
      </c>
      <c r="AP6470" s="9">
        <v>0</v>
      </c>
      <c r="AQ6470" s="9">
        <v>0</v>
      </c>
      <c r="AR6470" s="9">
        <v>0</v>
      </c>
      <c r="AS6470" s="9">
        <v>0</v>
      </c>
      <c r="AT6470" s="9">
        <v>0</v>
      </c>
      <c r="AU6470" s="9">
        <v>4</v>
      </c>
      <c r="AV6470" s="9">
        <v>0</v>
      </c>
      <c r="AW6470" s="9">
        <v>0</v>
      </c>
      <c r="AX6470" s="9">
        <v>0</v>
      </c>
      <c r="AY6470" s="9">
        <v>0</v>
      </c>
      <c r="AZ6470" s="9">
        <v>0</v>
      </c>
      <c r="BA6470" s="9">
        <v>0</v>
      </c>
      <c r="BB6470" s="9">
        <v>0</v>
      </c>
      <c r="BC6470" s="9">
        <v>0</v>
      </c>
    </row>
    <row r="6471" spans="2:55" x14ac:dyDescent="0.45">
      <c r="B6471" s="25">
        <v>6464</v>
      </c>
      <c r="D6471" s="9" t="s">
        <v>81</v>
      </c>
      <c r="E6471" s="9">
        <v>0</v>
      </c>
      <c r="F6471" s="9">
        <v>0</v>
      </c>
      <c r="G6471" s="9">
        <v>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0</v>
      </c>
      <c r="N6471" s="9">
        <v>0</v>
      </c>
      <c r="O6471" s="9">
        <v>0</v>
      </c>
      <c r="P6471" s="9">
        <v>0</v>
      </c>
      <c r="Q6471" s="9">
        <v>0</v>
      </c>
      <c r="R6471" s="9">
        <v>0</v>
      </c>
      <c r="S6471" s="9">
        <v>0</v>
      </c>
      <c r="T6471" s="9">
        <v>0</v>
      </c>
      <c r="U6471" s="9">
        <v>0</v>
      </c>
      <c r="V6471" s="9">
        <v>0</v>
      </c>
      <c r="W6471" s="9">
        <v>0</v>
      </c>
      <c r="X6471" s="9">
        <v>0</v>
      </c>
      <c r="Y6471" s="9">
        <v>0</v>
      </c>
      <c r="Z6471" s="9">
        <v>0</v>
      </c>
      <c r="AA6471" s="9">
        <v>0</v>
      </c>
      <c r="AB6471" s="9">
        <v>0</v>
      </c>
      <c r="AC6471" s="9">
        <v>0</v>
      </c>
      <c r="AD6471" s="9">
        <v>0</v>
      </c>
      <c r="AE6471" s="9">
        <v>0</v>
      </c>
      <c r="AF6471" s="9">
        <v>0</v>
      </c>
      <c r="AG6471" s="9">
        <v>0</v>
      </c>
      <c r="AH6471" s="9">
        <v>0</v>
      </c>
      <c r="AI6471" s="9">
        <v>0</v>
      </c>
      <c r="AJ6471" s="9">
        <v>0</v>
      </c>
      <c r="AK6471" s="9">
        <v>0</v>
      </c>
      <c r="AL6471" s="9">
        <v>0</v>
      </c>
      <c r="AM6471" s="9">
        <v>0</v>
      </c>
      <c r="AN6471" s="9">
        <v>0</v>
      </c>
      <c r="AO6471" s="9">
        <v>0</v>
      </c>
      <c r="AP6471" s="9">
        <v>0</v>
      </c>
      <c r="AQ6471" s="9">
        <v>0</v>
      </c>
      <c r="AR6471" s="9">
        <v>0</v>
      </c>
      <c r="AS6471" s="9">
        <v>0</v>
      </c>
      <c r="AT6471" s="9">
        <v>0</v>
      </c>
      <c r="AU6471" s="9">
        <v>0</v>
      </c>
      <c r="AV6471" s="9">
        <v>0</v>
      </c>
      <c r="AW6471" s="9">
        <v>0</v>
      </c>
      <c r="AX6471" s="9">
        <v>0</v>
      </c>
      <c r="AY6471" s="9">
        <v>0</v>
      </c>
      <c r="AZ6471" s="9">
        <v>0</v>
      </c>
      <c r="BA6471" s="9">
        <v>0</v>
      </c>
      <c r="BB6471" s="9">
        <v>0</v>
      </c>
      <c r="BC6471" s="9">
        <v>0</v>
      </c>
    </row>
    <row r="6472" spans="2:55" x14ac:dyDescent="0.45">
      <c r="B6472" s="25">
        <v>6465</v>
      </c>
      <c r="D6472" s="9" t="s">
        <v>82</v>
      </c>
      <c r="E6472" s="9">
        <v>0</v>
      </c>
      <c r="F6472" s="9">
        <v>0</v>
      </c>
      <c r="G6472" s="9">
        <v>0</v>
      </c>
      <c r="H6472" s="9">
        <v>0</v>
      </c>
      <c r="I6472" s="9">
        <v>0</v>
      </c>
      <c r="J6472" s="9">
        <v>0</v>
      </c>
      <c r="K6472" s="9">
        <v>0</v>
      </c>
      <c r="L6472" s="9">
        <v>0</v>
      </c>
      <c r="M6472" s="9">
        <v>0</v>
      </c>
      <c r="N6472" s="9">
        <v>0</v>
      </c>
      <c r="O6472" s="9">
        <v>0</v>
      </c>
      <c r="P6472" s="9">
        <v>0</v>
      </c>
      <c r="Q6472" s="9">
        <v>0</v>
      </c>
      <c r="R6472" s="9">
        <v>0</v>
      </c>
      <c r="S6472" s="9">
        <v>0</v>
      </c>
      <c r="T6472" s="9">
        <v>0</v>
      </c>
      <c r="U6472" s="9">
        <v>0</v>
      </c>
      <c r="V6472" s="9">
        <v>0</v>
      </c>
      <c r="W6472" s="9">
        <v>0</v>
      </c>
      <c r="X6472" s="9">
        <v>0</v>
      </c>
      <c r="Y6472" s="9">
        <v>0</v>
      </c>
      <c r="Z6472" s="9">
        <v>0</v>
      </c>
      <c r="AA6472" s="9">
        <v>0</v>
      </c>
      <c r="AB6472" s="9">
        <v>4</v>
      </c>
      <c r="AC6472" s="9">
        <v>0</v>
      </c>
      <c r="AD6472" s="9">
        <v>0</v>
      </c>
      <c r="AE6472" s="9">
        <v>0</v>
      </c>
      <c r="AF6472" s="9">
        <v>0</v>
      </c>
      <c r="AG6472" s="9">
        <v>0</v>
      </c>
      <c r="AH6472" s="9">
        <v>0</v>
      </c>
      <c r="AI6472" s="9">
        <v>0</v>
      </c>
      <c r="AJ6472" s="9">
        <v>0</v>
      </c>
      <c r="AK6472" s="9">
        <v>0</v>
      </c>
      <c r="AL6472" s="9">
        <v>0</v>
      </c>
      <c r="AM6472" s="9">
        <v>0</v>
      </c>
      <c r="AN6472" s="9">
        <v>0</v>
      </c>
      <c r="AO6472" s="9">
        <v>0</v>
      </c>
      <c r="AP6472" s="9">
        <v>0</v>
      </c>
      <c r="AQ6472" s="9">
        <v>0</v>
      </c>
      <c r="AR6472" s="9">
        <v>0</v>
      </c>
      <c r="AS6472" s="9">
        <v>0</v>
      </c>
      <c r="AT6472" s="9">
        <v>0</v>
      </c>
      <c r="AU6472" s="9">
        <v>0</v>
      </c>
      <c r="AV6472" s="9">
        <v>0</v>
      </c>
      <c r="AW6472" s="9">
        <v>0</v>
      </c>
      <c r="AX6472" s="9">
        <v>0</v>
      </c>
      <c r="AY6472" s="9">
        <v>0</v>
      </c>
      <c r="AZ6472" s="9">
        <v>0</v>
      </c>
      <c r="BA6472" s="9">
        <v>0</v>
      </c>
      <c r="BB6472" s="9">
        <v>0</v>
      </c>
      <c r="BC6472" s="9">
        <v>0</v>
      </c>
    </row>
    <row r="6473" spans="2:55" x14ac:dyDescent="0.45">
      <c r="B6473" s="25">
        <v>6466</v>
      </c>
      <c r="D6473" s="9" t="s">
        <v>83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0</v>
      </c>
      <c r="N6473" s="9">
        <v>0</v>
      </c>
      <c r="O6473" s="9">
        <v>0</v>
      </c>
      <c r="P6473" s="9">
        <v>0</v>
      </c>
      <c r="Q6473" s="9">
        <v>0</v>
      </c>
      <c r="R6473" s="9">
        <v>0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5</v>
      </c>
      <c r="Y6473" s="9">
        <v>0</v>
      </c>
      <c r="Z6473" s="9">
        <v>0</v>
      </c>
      <c r="AA6473" s="9">
        <v>0</v>
      </c>
      <c r="AB6473" s="9">
        <v>0</v>
      </c>
      <c r="AC6473" s="9">
        <v>0</v>
      </c>
      <c r="AD6473" s="9">
        <v>0</v>
      </c>
      <c r="AE6473" s="9">
        <v>0</v>
      </c>
      <c r="AF6473" s="9">
        <v>0</v>
      </c>
      <c r="AG6473" s="9">
        <v>0</v>
      </c>
      <c r="AH6473" s="9">
        <v>0</v>
      </c>
      <c r="AI6473" s="9">
        <v>0</v>
      </c>
      <c r="AJ6473" s="9">
        <v>0</v>
      </c>
      <c r="AK6473" s="9">
        <v>0</v>
      </c>
      <c r="AL6473" s="9">
        <v>0</v>
      </c>
      <c r="AM6473" s="9">
        <v>0</v>
      </c>
      <c r="AN6473" s="9">
        <v>0</v>
      </c>
      <c r="AO6473" s="9">
        <v>0</v>
      </c>
      <c r="AP6473" s="9">
        <v>0</v>
      </c>
      <c r="AQ6473" s="9">
        <v>0</v>
      </c>
      <c r="AR6473" s="9">
        <v>0</v>
      </c>
      <c r="AS6473" s="9">
        <v>0</v>
      </c>
      <c r="AT6473" s="9">
        <v>0</v>
      </c>
      <c r="AU6473" s="9">
        <v>0</v>
      </c>
      <c r="AV6473" s="9">
        <v>0</v>
      </c>
      <c r="AW6473" s="9">
        <v>0</v>
      </c>
      <c r="AX6473" s="9">
        <v>0</v>
      </c>
      <c r="AY6473" s="9">
        <v>0</v>
      </c>
      <c r="AZ6473" s="9">
        <v>0</v>
      </c>
      <c r="BA6473" s="9">
        <v>0</v>
      </c>
      <c r="BB6473" s="9">
        <v>0</v>
      </c>
      <c r="BC6473" s="9">
        <v>0</v>
      </c>
    </row>
    <row r="6474" spans="2:55" x14ac:dyDescent="0.45">
      <c r="B6474" s="25">
        <v>6467</v>
      </c>
      <c r="D6474" s="9" t="s">
        <v>84</v>
      </c>
      <c r="E6474" s="9">
        <v>0</v>
      </c>
      <c r="F6474" s="9">
        <v>0</v>
      </c>
      <c r="G6474" s="9">
        <v>0</v>
      </c>
      <c r="H6474" s="9">
        <v>0</v>
      </c>
      <c r="I6474" s="9">
        <v>0</v>
      </c>
      <c r="J6474" s="9">
        <v>0</v>
      </c>
      <c r="K6474" s="9">
        <v>0</v>
      </c>
      <c r="L6474" s="9">
        <v>0</v>
      </c>
      <c r="M6474" s="9">
        <v>0</v>
      </c>
      <c r="N6474" s="9">
        <v>0</v>
      </c>
      <c r="O6474" s="9">
        <v>0</v>
      </c>
      <c r="P6474" s="9">
        <v>0</v>
      </c>
      <c r="Q6474" s="9">
        <v>0</v>
      </c>
      <c r="R6474" s="9">
        <v>0</v>
      </c>
      <c r="S6474" s="9">
        <v>0</v>
      </c>
      <c r="T6474" s="9">
        <v>0</v>
      </c>
      <c r="U6474" s="9">
        <v>0</v>
      </c>
      <c r="V6474" s="9">
        <v>0</v>
      </c>
      <c r="W6474" s="9">
        <v>0</v>
      </c>
      <c r="X6474" s="9">
        <v>0</v>
      </c>
      <c r="Y6474" s="9">
        <v>0</v>
      </c>
      <c r="Z6474" s="9">
        <v>0</v>
      </c>
      <c r="AA6474" s="9">
        <v>0</v>
      </c>
      <c r="AB6474" s="9">
        <v>0</v>
      </c>
      <c r="AC6474" s="9">
        <v>0</v>
      </c>
      <c r="AD6474" s="9">
        <v>0</v>
      </c>
      <c r="AE6474" s="9">
        <v>0</v>
      </c>
      <c r="AF6474" s="9">
        <v>0</v>
      </c>
      <c r="AG6474" s="9">
        <v>0</v>
      </c>
      <c r="AH6474" s="9">
        <v>0</v>
      </c>
      <c r="AI6474" s="9">
        <v>0</v>
      </c>
      <c r="AJ6474" s="9">
        <v>0</v>
      </c>
      <c r="AK6474" s="9">
        <v>0</v>
      </c>
      <c r="AL6474" s="9">
        <v>0</v>
      </c>
      <c r="AM6474" s="9">
        <v>0</v>
      </c>
      <c r="AN6474" s="9">
        <v>0</v>
      </c>
      <c r="AO6474" s="9">
        <v>0</v>
      </c>
      <c r="AP6474" s="9">
        <v>0</v>
      </c>
      <c r="AQ6474" s="9">
        <v>0</v>
      </c>
      <c r="AR6474" s="9">
        <v>0</v>
      </c>
      <c r="AS6474" s="9">
        <v>0</v>
      </c>
      <c r="AT6474" s="9">
        <v>0</v>
      </c>
      <c r="AU6474" s="9">
        <v>0</v>
      </c>
      <c r="AV6474" s="9">
        <v>0</v>
      </c>
      <c r="AW6474" s="9">
        <v>0</v>
      </c>
      <c r="AX6474" s="9">
        <v>0</v>
      </c>
      <c r="AY6474" s="9">
        <v>0</v>
      </c>
      <c r="AZ6474" s="9">
        <v>0</v>
      </c>
      <c r="BA6474" s="9">
        <v>0</v>
      </c>
      <c r="BB6474" s="9">
        <v>0</v>
      </c>
      <c r="BC6474" s="9">
        <v>0</v>
      </c>
    </row>
    <row r="6475" spans="2:55" x14ac:dyDescent="0.45">
      <c r="B6475" s="25">
        <v>6468</v>
      </c>
      <c r="D6475" s="9" t="s">
        <v>85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0</v>
      </c>
      <c r="N6475" s="9">
        <v>0</v>
      </c>
      <c r="O6475" s="9">
        <v>0</v>
      </c>
      <c r="P6475" s="9">
        <v>0</v>
      </c>
      <c r="Q6475" s="9">
        <v>0</v>
      </c>
      <c r="R6475" s="9">
        <v>0</v>
      </c>
      <c r="S6475" s="9">
        <v>0</v>
      </c>
      <c r="T6475" s="9">
        <v>0</v>
      </c>
      <c r="U6475" s="9">
        <v>0</v>
      </c>
      <c r="V6475" s="9">
        <v>0</v>
      </c>
      <c r="W6475" s="9">
        <v>0</v>
      </c>
      <c r="X6475" s="9">
        <v>0</v>
      </c>
      <c r="Y6475" s="9">
        <v>0</v>
      </c>
      <c r="Z6475" s="9">
        <v>0</v>
      </c>
      <c r="AA6475" s="9">
        <v>0</v>
      </c>
      <c r="AB6475" s="9">
        <v>0</v>
      </c>
      <c r="AC6475" s="9">
        <v>0</v>
      </c>
      <c r="AD6475" s="9">
        <v>0</v>
      </c>
      <c r="AE6475" s="9">
        <v>0</v>
      </c>
      <c r="AF6475" s="9">
        <v>0</v>
      </c>
      <c r="AG6475" s="9">
        <v>0</v>
      </c>
      <c r="AH6475" s="9">
        <v>0</v>
      </c>
      <c r="AI6475" s="9">
        <v>0</v>
      </c>
      <c r="AJ6475" s="9">
        <v>0</v>
      </c>
      <c r="AK6475" s="9">
        <v>0</v>
      </c>
      <c r="AL6475" s="9">
        <v>0</v>
      </c>
      <c r="AM6475" s="9">
        <v>0</v>
      </c>
      <c r="AN6475" s="9">
        <v>0</v>
      </c>
      <c r="AO6475" s="9">
        <v>0</v>
      </c>
      <c r="AP6475" s="9">
        <v>0</v>
      </c>
      <c r="AQ6475" s="9">
        <v>0</v>
      </c>
      <c r="AR6475" s="9">
        <v>0</v>
      </c>
      <c r="AS6475" s="9">
        <v>0</v>
      </c>
      <c r="AT6475" s="9">
        <v>0</v>
      </c>
      <c r="AU6475" s="9">
        <v>0</v>
      </c>
      <c r="AV6475" s="9">
        <v>0</v>
      </c>
      <c r="AW6475" s="9">
        <v>0</v>
      </c>
      <c r="AX6475" s="9">
        <v>0</v>
      </c>
      <c r="AY6475" s="9">
        <v>0</v>
      </c>
      <c r="AZ6475" s="9">
        <v>0</v>
      </c>
      <c r="BA6475" s="9">
        <v>0</v>
      </c>
      <c r="BB6475" s="9">
        <v>0</v>
      </c>
      <c r="BC6475" s="9">
        <v>0</v>
      </c>
    </row>
    <row r="6476" spans="2:55" x14ac:dyDescent="0.45">
      <c r="B6476" s="25">
        <v>6469</v>
      </c>
      <c r="D6476" s="9" t="s">
        <v>86</v>
      </c>
      <c r="E6476" s="9">
        <v>0</v>
      </c>
      <c r="F6476" s="9">
        <v>0</v>
      </c>
      <c r="G6476" s="9">
        <v>0</v>
      </c>
      <c r="H6476" s="9">
        <v>0</v>
      </c>
      <c r="I6476" s="9">
        <v>0</v>
      </c>
      <c r="J6476" s="9">
        <v>0</v>
      </c>
      <c r="K6476" s="9">
        <v>0</v>
      </c>
      <c r="L6476" s="9">
        <v>0</v>
      </c>
      <c r="M6476" s="9">
        <v>3</v>
      </c>
      <c r="N6476" s="9">
        <v>0</v>
      </c>
      <c r="O6476" s="9">
        <v>0</v>
      </c>
      <c r="P6476" s="9">
        <v>0</v>
      </c>
      <c r="Q6476" s="9">
        <v>0</v>
      </c>
      <c r="R6476" s="9">
        <v>0</v>
      </c>
      <c r="S6476" s="9">
        <v>0</v>
      </c>
      <c r="T6476" s="9">
        <v>0</v>
      </c>
      <c r="U6476" s="9">
        <v>0</v>
      </c>
      <c r="V6476" s="9">
        <v>0</v>
      </c>
      <c r="W6476" s="9">
        <v>0</v>
      </c>
      <c r="X6476" s="9">
        <v>0</v>
      </c>
      <c r="Y6476" s="9">
        <v>0</v>
      </c>
      <c r="Z6476" s="9">
        <v>0</v>
      </c>
      <c r="AA6476" s="9">
        <v>0</v>
      </c>
      <c r="AB6476" s="9">
        <v>0</v>
      </c>
      <c r="AC6476" s="9">
        <v>0</v>
      </c>
      <c r="AD6476" s="9">
        <v>0</v>
      </c>
      <c r="AE6476" s="9">
        <v>0</v>
      </c>
      <c r="AF6476" s="9">
        <v>0</v>
      </c>
      <c r="AG6476" s="9">
        <v>0</v>
      </c>
      <c r="AH6476" s="9">
        <v>0</v>
      </c>
      <c r="AI6476" s="9">
        <v>0</v>
      </c>
      <c r="AJ6476" s="9">
        <v>0</v>
      </c>
      <c r="AK6476" s="9">
        <v>0</v>
      </c>
      <c r="AL6476" s="9">
        <v>0</v>
      </c>
      <c r="AM6476" s="9">
        <v>0</v>
      </c>
      <c r="AN6476" s="9">
        <v>0</v>
      </c>
      <c r="AO6476" s="9">
        <v>0</v>
      </c>
      <c r="AP6476" s="9">
        <v>0</v>
      </c>
      <c r="AQ6476" s="9">
        <v>0</v>
      </c>
      <c r="AR6476" s="9">
        <v>0</v>
      </c>
      <c r="AS6476" s="9">
        <v>0</v>
      </c>
      <c r="AT6476" s="9">
        <v>0</v>
      </c>
      <c r="AU6476" s="9">
        <v>0</v>
      </c>
      <c r="AV6476" s="9">
        <v>0</v>
      </c>
      <c r="AW6476" s="9">
        <v>0</v>
      </c>
      <c r="AX6476" s="9">
        <v>0</v>
      </c>
      <c r="AY6476" s="9">
        <v>0</v>
      </c>
      <c r="AZ6476" s="9">
        <v>0</v>
      </c>
      <c r="BA6476" s="9">
        <v>0</v>
      </c>
      <c r="BB6476" s="9">
        <v>0</v>
      </c>
      <c r="BC6476" s="9">
        <v>0</v>
      </c>
    </row>
    <row r="6477" spans="2:55" x14ac:dyDescent="0.45">
      <c r="B6477" s="25">
        <v>6470</v>
      </c>
      <c r="D6477" s="9" t="s">
        <v>87</v>
      </c>
      <c r="E6477" s="9">
        <v>0</v>
      </c>
      <c r="F6477" s="9">
        <v>0</v>
      </c>
      <c r="G6477" s="9">
        <v>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0</v>
      </c>
      <c r="R6477" s="9">
        <v>0</v>
      </c>
      <c r="S6477" s="9">
        <v>0</v>
      </c>
      <c r="T6477" s="9">
        <v>0</v>
      </c>
      <c r="U6477" s="9">
        <v>0</v>
      </c>
      <c r="V6477" s="9">
        <v>0</v>
      </c>
      <c r="W6477" s="9">
        <v>0</v>
      </c>
      <c r="X6477" s="9">
        <v>0</v>
      </c>
      <c r="Y6477" s="9">
        <v>0</v>
      </c>
      <c r="Z6477" s="9">
        <v>0</v>
      </c>
      <c r="AA6477" s="9">
        <v>0</v>
      </c>
      <c r="AB6477" s="9">
        <v>0</v>
      </c>
      <c r="AC6477" s="9">
        <v>0</v>
      </c>
      <c r="AD6477" s="9">
        <v>0</v>
      </c>
      <c r="AE6477" s="9">
        <v>0</v>
      </c>
      <c r="AF6477" s="9">
        <v>0</v>
      </c>
      <c r="AG6477" s="9">
        <v>0</v>
      </c>
      <c r="AH6477" s="9">
        <v>0</v>
      </c>
      <c r="AI6477" s="9">
        <v>0</v>
      </c>
      <c r="AJ6477" s="9">
        <v>0</v>
      </c>
      <c r="AK6477" s="9">
        <v>0</v>
      </c>
      <c r="AL6477" s="9">
        <v>0</v>
      </c>
      <c r="AM6477" s="9">
        <v>0</v>
      </c>
      <c r="AN6477" s="9">
        <v>0</v>
      </c>
      <c r="AO6477" s="9">
        <v>0</v>
      </c>
      <c r="AP6477" s="9">
        <v>0</v>
      </c>
      <c r="AQ6477" s="9">
        <v>0</v>
      </c>
      <c r="AR6477" s="9">
        <v>0</v>
      </c>
      <c r="AS6477" s="9">
        <v>0</v>
      </c>
      <c r="AT6477" s="9">
        <v>0</v>
      </c>
      <c r="AU6477" s="9">
        <v>0</v>
      </c>
      <c r="AV6477" s="9">
        <v>0</v>
      </c>
      <c r="AW6477" s="9">
        <v>0</v>
      </c>
      <c r="AX6477" s="9">
        <v>0</v>
      </c>
      <c r="AY6477" s="9">
        <v>0</v>
      </c>
      <c r="AZ6477" s="9">
        <v>0</v>
      </c>
      <c r="BA6477" s="9">
        <v>0</v>
      </c>
      <c r="BB6477" s="9">
        <v>0</v>
      </c>
      <c r="BC6477" s="9">
        <v>0</v>
      </c>
    </row>
    <row r="6478" spans="2:55" x14ac:dyDescent="0.45">
      <c r="B6478" s="25">
        <v>6471</v>
      </c>
      <c r="D6478" s="9" t="s">
        <v>88</v>
      </c>
      <c r="E6478" s="9">
        <v>0</v>
      </c>
      <c r="F6478" s="9">
        <v>0</v>
      </c>
      <c r="G6478" s="9">
        <v>0</v>
      </c>
      <c r="H6478" s="9">
        <v>0</v>
      </c>
      <c r="I6478" s="9">
        <v>0</v>
      </c>
      <c r="J6478" s="9">
        <v>0</v>
      </c>
      <c r="K6478" s="9">
        <v>0</v>
      </c>
      <c r="L6478" s="9">
        <v>0</v>
      </c>
      <c r="M6478" s="9">
        <v>0</v>
      </c>
      <c r="N6478" s="9">
        <v>0</v>
      </c>
      <c r="O6478" s="9">
        <v>3</v>
      </c>
      <c r="P6478" s="9">
        <v>0</v>
      </c>
      <c r="Q6478" s="9">
        <v>0</v>
      </c>
      <c r="R6478" s="9">
        <v>0</v>
      </c>
      <c r="S6478" s="9">
        <v>0</v>
      </c>
      <c r="T6478" s="9">
        <v>0</v>
      </c>
      <c r="U6478" s="9">
        <v>0</v>
      </c>
      <c r="V6478" s="9">
        <v>0</v>
      </c>
      <c r="W6478" s="9">
        <v>0</v>
      </c>
      <c r="X6478" s="9">
        <v>0</v>
      </c>
      <c r="Y6478" s="9">
        <v>0</v>
      </c>
      <c r="Z6478" s="9">
        <v>0</v>
      </c>
      <c r="AA6478" s="9">
        <v>0</v>
      </c>
      <c r="AB6478" s="9">
        <v>0</v>
      </c>
      <c r="AC6478" s="9">
        <v>0</v>
      </c>
      <c r="AD6478" s="9">
        <v>0</v>
      </c>
      <c r="AE6478" s="9">
        <v>0</v>
      </c>
      <c r="AF6478" s="9">
        <v>0</v>
      </c>
      <c r="AG6478" s="9">
        <v>0</v>
      </c>
      <c r="AH6478" s="9">
        <v>0</v>
      </c>
      <c r="AI6478" s="9">
        <v>0</v>
      </c>
      <c r="AJ6478" s="9">
        <v>0</v>
      </c>
      <c r="AK6478" s="9">
        <v>0</v>
      </c>
      <c r="AL6478" s="9">
        <v>0</v>
      </c>
      <c r="AM6478" s="9">
        <v>0</v>
      </c>
      <c r="AN6478" s="9">
        <v>0</v>
      </c>
      <c r="AO6478" s="9">
        <v>0</v>
      </c>
      <c r="AP6478" s="9">
        <v>3</v>
      </c>
      <c r="AQ6478" s="9">
        <v>0</v>
      </c>
      <c r="AR6478" s="9">
        <v>0</v>
      </c>
      <c r="AS6478" s="9">
        <v>0</v>
      </c>
      <c r="AT6478" s="9">
        <v>0</v>
      </c>
      <c r="AU6478" s="9">
        <v>0</v>
      </c>
      <c r="AV6478" s="9">
        <v>0</v>
      </c>
      <c r="AW6478" s="9">
        <v>0</v>
      </c>
      <c r="AX6478" s="9">
        <v>0</v>
      </c>
      <c r="AY6478" s="9">
        <v>0</v>
      </c>
      <c r="AZ6478" s="9">
        <v>0</v>
      </c>
      <c r="BA6478" s="9">
        <v>0</v>
      </c>
      <c r="BB6478" s="9">
        <v>0</v>
      </c>
      <c r="BC6478" s="9">
        <v>0</v>
      </c>
    </row>
    <row r="6479" spans="2:55" x14ac:dyDescent="0.45">
      <c r="B6479" s="25">
        <v>6472</v>
      </c>
      <c r="D6479" s="9" t="s">
        <v>89</v>
      </c>
      <c r="E6479" s="9">
        <v>0</v>
      </c>
      <c r="F6479" s="9">
        <v>0</v>
      </c>
      <c r="G6479" s="9">
        <v>0</v>
      </c>
      <c r="H6479" s="9">
        <v>5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65</v>
      </c>
      <c r="P6479" s="9">
        <v>0</v>
      </c>
      <c r="Q6479" s="9">
        <v>0</v>
      </c>
      <c r="R6479" s="9">
        <v>0</v>
      </c>
      <c r="S6479" s="9">
        <v>0</v>
      </c>
      <c r="T6479" s="9">
        <v>0</v>
      </c>
      <c r="U6479" s="9">
        <v>0</v>
      </c>
      <c r="V6479" s="9">
        <v>0</v>
      </c>
      <c r="W6479" s="9">
        <v>0</v>
      </c>
      <c r="X6479" s="9">
        <v>0</v>
      </c>
      <c r="Y6479" s="9">
        <v>0</v>
      </c>
      <c r="Z6479" s="9">
        <v>0</v>
      </c>
      <c r="AA6479" s="9">
        <v>0</v>
      </c>
      <c r="AB6479" s="9">
        <v>0</v>
      </c>
      <c r="AC6479" s="9">
        <v>0</v>
      </c>
      <c r="AD6479" s="9">
        <v>0</v>
      </c>
      <c r="AE6479" s="9">
        <v>0</v>
      </c>
      <c r="AF6479" s="9">
        <v>0</v>
      </c>
      <c r="AG6479" s="9">
        <v>0</v>
      </c>
      <c r="AH6479" s="9">
        <v>0</v>
      </c>
      <c r="AI6479" s="9">
        <v>0</v>
      </c>
      <c r="AJ6479" s="9">
        <v>0</v>
      </c>
      <c r="AK6479" s="9">
        <v>0</v>
      </c>
      <c r="AL6479" s="9">
        <v>0</v>
      </c>
      <c r="AM6479" s="9">
        <v>0</v>
      </c>
      <c r="AN6479" s="9">
        <v>0</v>
      </c>
      <c r="AO6479" s="9">
        <v>0</v>
      </c>
      <c r="AP6479" s="9">
        <v>0</v>
      </c>
      <c r="AQ6479" s="9">
        <v>0</v>
      </c>
      <c r="AR6479" s="9">
        <v>0</v>
      </c>
      <c r="AS6479" s="9">
        <v>0</v>
      </c>
      <c r="AT6479" s="9">
        <v>0</v>
      </c>
      <c r="AU6479" s="9">
        <v>0</v>
      </c>
      <c r="AV6479" s="9">
        <v>0</v>
      </c>
      <c r="AW6479" s="9">
        <v>0</v>
      </c>
      <c r="AX6479" s="9">
        <v>0</v>
      </c>
      <c r="AY6479" s="9">
        <v>0</v>
      </c>
      <c r="AZ6479" s="9">
        <v>0</v>
      </c>
      <c r="BA6479" s="9">
        <v>0</v>
      </c>
      <c r="BB6479" s="9">
        <v>0</v>
      </c>
      <c r="BC6479" s="9">
        <v>0</v>
      </c>
    </row>
    <row r="6480" spans="2:55" x14ac:dyDescent="0.45">
      <c r="B6480" s="25">
        <v>6473</v>
      </c>
      <c r="D6480" s="9" t="s">
        <v>90</v>
      </c>
      <c r="E6480" s="9">
        <v>0</v>
      </c>
      <c r="F6480" s="9">
        <v>0</v>
      </c>
      <c r="G6480" s="9">
        <v>0</v>
      </c>
      <c r="H6480" s="9">
        <v>5</v>
      </c>
      <c r="I6480" s="9">
        <v>3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100</v>
      </c>
      <c r="P6480" s="9">
        <v>0</v>
      </c>
      <c r="Q6480" s="9">
        <v>0</v>
      </c>
      <c r="R6480" s="9">
        <v>0</v>
      </c>
      <c r="S6480" s="9">
        <v>0</v>
      </c>
      <c r="T6480" s="9">
        <v>0</v>
      </c>
      <c r="U6480" s="9">
        <v>0</v>
      </c>
      <c r="V6480" s="9">
        <v>0</v>
      </c>
      <c r="W6480" s="9">
        <v>0</v>
      </c>
      <c r="X6480" s="9">
        <v>0</v>
      </c>
      <c r="Y6480" s="9">
        <v>0</v>
      </c>
      <c r="Z6480" s="9">
        <v>0</v>
      </c>
      <c r="AA6480" s="9">
        <v>11</v>
      </c>
      <c r="AB6480" s="9">
        <v>21</v>
      </c>
      <c r="AC6480" s="9">
        <v>0</v>
      </c>
      <c r="AD6480" s="9">
        <v>0</v>
      </c>
      <c r="AE6480" s="9">
        <v>0</v>
      </c>
      <c r="AF6480" s="9">
        <v>0</v>
      </c>
      <c r="AG6480" s="9">
        <v>3</v>
      </c>
      <c r="AH6480" s="9">
        <v>0</v>
      </c>
      <c r="AI6480" s="9">
        <v>0</v>
      </c>
      <c r="AJ6480" s="9">
        <v>0</v>
      </c>
      <c r="AK6480" s="9">
        <v>0</v>
      </c>
      <c r="AL6480" s="9">
        <v>0</v>
      </c>
      <c r="AM6480" s="9">
        <v>0</v>
      </c>
      <c r="AN6480" s="9">
        <v>0</v>
      </c>
      <c r="AO6480" s="9">
        <v>0</v>
      </c>
      <c r="AP6480" s="9">
        <v>0</v>
      </c>
      <c r="AQ6480" s="9">
        <v>0</v>
      </c>
      <c r="AR6480" s="9">
        <v>0</v>
      </c>
      <c r="AS6480" s="9">
        <v>0</v>
      </c>
      <c r="AT6480" s="9">
        <v>0</v>
      </c>
      <c r="AU6480" s="9">
        <v>0</v>
      </c>
      <c r="AV6480" s="9">
        <v>0</v>
      </c>
      <c r="AW6480" s="9">
        <v>0</v>
      </c>
      <c r="AX6480" s="9">
        <v>0</v>
      </c>
      <c r="AY6480" s="9">
        <v>0</v>
      </c>
      <c r="AZ6480" s="9">
        <v>0</v>
      </c>
      <c r="BA6480" s="9">
        <v>0</v>
      </c>
      <c r="BB6480" s="9">
        <v>0</v>
      </c>
      <c r="BC6480" s="9">
        <v>0</v>
      </c>
    </row>
    <row r="6481" spans="2:55" x14ac:dyDescent="0.45">
      <c r="B6481" s="25">
        <v>6474</v>
      </c>
      <c r="D6481" s="9" t="s">
        <v>91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0</v>
      </c>
      <c r="N6481" s="9">
        <v>0</v>
      </c>
      <c r="O6481" s="9">
        <v>11</v>
      </c>
      <c r="P6481" s="9">
        <v>0</v>
      </c>
      <c r="Q6481" s="9">
        <v>0</v>
      </c>
      <c r="R6481" s="9">
        <v>0</v>
      </c>
      <c r="S6481" s="9">
        <v>0</v>
      </c>
      <c r="T6481" s="9">
        <v>0</v>
      </c>
      <c r="U6481" s="9">
        <v>0</v>
      </c>
      <c r="V6481" s="9">
        <v>0</v>
      </c>
      <c r="W6481" s="9">
        <v>0</v>
      </c>
      <c r="X6481" s="9">
        <v>0</v>
      </c>
      <c r="Y6481" s="9">
        <v>0</v>
      </c>
      <c r="Z6481" s="9">
        <v>0</v>
      </c>
      <c r="AA6481" s="9">
        <v>0</v>
      </c>
      <c r="AB6481" s="9">
        <v>0</v>
      </c>
      <c r="AC6481" s="9">
        <v>0</v>
      </c>
      <c r="AD6481" s="9">
        <v>0</v>
      </c>
      <c r="AE6481" s="9">
        <v>0</v>
      </c>
      <c r="AF6481" s="9">
        <v>0</v>
      </c>
      <c r="AG6481" s="9">
        <v>0</v>
      </c>
      <c r="AH6481" s="9">
        <v>0</v>
      </c>
      <c r="AI6481" s="9">
        <v>0</v>
      </c>
      <c r="AJ6481" s="9">
        <v>0</v>
      </c>
      <c r="AK6481" s="9">
        <v>0</v>
      </c>
      <c r="AL6481" s="9">
        <v>0</v>
      </c>
      <c r="AM6481" s="9">
        <v>0</v>
      </c>
      <c r="AN6481" s="9">
        <v>0</v>
      </c>
      <c r="AO6481" s="9">
        <v>0</v>
      </c>
      <c r="AP6481" s="9">
        <v>0</v>
      </c>
      <c r="AQ6481" s="9">
        <v>0</v>
      </c>
      <c r="AR6481" s="9">
        <v>0</v>
      </c>
      <c r="AS6481" s="9">
        <v>0</v>
      </c>
      <c r="AT6481" s="9">
        <v>0</v>
      </c>
      <c r="AU6481" s="9">
        <v>0</v>
      </c>
      <c r="AV6481" s="9">
        <v>0</v>
      </c>
      <c r="AW6481" s="9">
        <v>0</v>
      </c>
      <c r="AX6481" s="9">
        <v>0</v>
      </c>
      <c r="AY6481" s="9">
        <v>0</v>
      </c>
      <c r="AZ6481" s="9">
        <v>0</v>
      </c>
      <c r="BA6481" s="9">
        <v>0</v>
      </c>
      <c r="BB6481" s="9">
        <v>0</v>
      </c>
      <c r="BC6481" s="9">
        <v>0</v>
      </c>
    </row>
    <row r="6482" spans="2:55" x14ac:dyDescent="0.45">
      <c r="B6482" s="25">
        <v>6475</v>
      </c>
      <c r="D6482" s="9" t="s">
        <v>92</v>
      </c>
      <c r="E6482" s="9">
        <v>0</v>
      </c>
      <c r="F6482" s="9">
        <v>0</v>
      </c>
      <c r="G6482" s="9">
        <v>0</v>
      </c>
      <c r="H6482" s="9">
        <v>0</v>
      </c>
      <c r="I6482" s="9">
        <v>0</v>
      </c>
      <c r="J6482" s="9">
        <v>0</v>
      </c>
      <c r="K6482" s="9">
        <v>0</v>
      </c>
      <c r="L6482" s="9">
        <v>0</v>
      </c>
      <c r="M6482" s="9">
        <v>0</v>
      </c>
      <c r="N6482" s="9">
        <v>0</v>
      </c>
      <c r="O6482" s="9">
        <v>11</v>
      </c>
      <c r="P6482" s="9">
        <v>0</v>
      </c>
      <c r="Q6482" s="9">
        <v>0</v>
      </c>
      <c r="R6482" s="9">
        <v>0</v>
      </c>
      <c r="S6482" s="9">
        <v>0</v>
      </c>
      <c r="T6482" s="9">
        <v>0</v>
      </c>
      <c r="U6482" s="9">
        <v>0</v>
      </c>
      <c r="V6482" s="9">
        <v>0</v>
      </c>
      <c r="W6482" s="9">
        <v>0</v>
      </c>
      <c r="X6482" s="9">
        <v>0</v>
      </c>
      <c r="Y6482" s="9">
        <v>0</v>
      </c>
      <c r="Z6482" s="9">
        <v>0</v>
      </c>
      <c r="AA6482" s="9">
        <v>0</v>
      </c>
      <c r="AB6482" s="9">
        <v>3</v>
      </c>
      <c r="AC6482" s="9">
        <v>0</v>
      </c>
      <c r="AD6482" s="9">
        <v>0</v>
      </c>
      <c r="AE6482" s="9">
        <v>0</v>
      </c>
      <c r="AF6482" s="9">
        <v>0</v>
      </c>
      <c r="AG6482" s="9">
        <v>4</v>
      </c>
      <c r="AH6482" s="9">
        <v>0</v>
      </c>
      <c r="AI6482" s="9">
        <v>0</v>
      </c>
      <c r="AJ6482" s="9">
        <v>0</v>
      </c>
      <c r="AK6482" s="9">
        <v>0</v>
      </c>
      <c r="AL6482" s="9">
        <v>0</v>
      </c>
      <c r="AM6482" s="9">
        <v>0</v>
      </c>
      <c r="AN6482" s="9">
        <v>0</v>
      </c>
      <c r="AO6482" s="9">
        <v>0</v>
      </c>
      <c r="AP6482" s="9">
        <v>0</v>
      </c>
      <c r="AQ6482" s="9">
        <v>0</v>
      </c>
      <c r="AR6482" s="9">
        <v>0</v>
      </c>
      <c r="AS6482" s="9">
        <v>0</v>
      </c>
      <c r="AT6482" s="9">
        <v>0</v>
      </c>
      <c r="AU6482" s="9">
        <v>0</v>
      </c>
      <c r="AV6482" s="9">
        <v>0</v>
      </c>
      <c r="AW6482" s="9">
        <v>0</v>
      </c>
      <c r="AX6482" s="9">
        <v>0</v>
      </c>
      <c r="AY6482" s="9">
        <v>0</v>
      </c>
      <c r="AZ6482" s="9">
        <v>0</v>
      </c>
      <c r="BA6482" s="9">
        <v>0</v>
      </c>
      <c r="BB6482" s="9">
        <v>0</v>
      </c>
      <c r="BC6482" s="9">
        <v>0</v>
      </c>
    </row>
    <row r="6483" spans="2:55" x14ac:dyDescent="0.45">
      <c r="B6483" s="25">
        <v>6476</v>
      </c>
      <c r="D6483" s="9" t="s">
        <v>93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  <c r="Q6483" s="9">
        <v>0</v>
      </c>
      <c r="R6483" s="9">
        <v>0</v>
      </c>
      <c r="S6483" s="9">
        <v>0</v>
      </c>
      <c r="T6483" s="9">
        <v>0</v>
      </c>
      <c r="U6483" s="9">
        <v>0</v>
      </c>
      <c r="V6483" s="9">
        <v>0</v>
      </c>
      <c r="W6483" s="9">
        <v>0</v>
      </c>
      <c r="X6483" s="9">
        <v>0</v>
      </c>
      <c r="Y6483" s="9">
        <v>0</v>
      </c>
      <c r="Z6483" s="9">
        <v>0</v>
      </c>
      <c r="AA6483" s="9">
        <v>0</v>
      </c>
      <c r="AB6483" s="9">
        <v>0</v>
      </c>
      <c r="AC6483" s="9">
        <v>0</v>
      </c>
      <c r="AD6483" s="9">
        <v>0</v>
      </c>
      <c r="AE6483" s="9">
        <v>0</v>
      </c>
      <c r="AF6483" s="9">
        <v>0</v>
      </c>
      <c r="AG6483" s="9">
        <v>0</v>
      </c>
      <c r="AH6483" s="9">
        <v>0</v>
      </c>
      <c r="AI6483" s="9">
        <v>0</v>
      </c>
      <c r="AJ6483" s="9">
        <v>0</v>
      </c>
      <c r="AK6483" s="9">
        <v>0</v>
      </c>
      <c r="AL6483" s="9">
        <v>0</v>
      </c>
      <c r="AM6483" s="9">
        <v>0</v>
      </c>
      <c r="AN6483" s="9">
        <v>0</v>
      </c>
      <c r="AO6483" s="9">
        <v>0</v>
      </c>
      <c r="AP6483" s="9">
        <v>0</v>
      </c>
      <c r="AQ6483" s="9">
        <v>0</v>
      </c>
      <c r="AR6483" s="9">
        <v>0</v>
      </c>
      <c r="AS6483" s="9">
        <v>0</v>
      </c>
      <c r="AT6483" s="9">
        <v>0</v>
      </c>
      <c r="AU6483" s="9">
        <v>0</v>
      </c>
      <c r="AV6483" s="9">
        <v>0</v>
      </c>
      <c r="AW6483" s="9">
        <v>0</v>
      </c>
      <c r="AX6483" s="9">
        <v>0</v>
      </c>
      <c r="AY6483" s="9">
        <v>0</v>
      </c>
      <c r="AZ6483" s="9">
        <v>0</v>
      </c>
      <c r="BA6483" s="9">
        <v>0</v>
      </c>
      <c r="BB6483" s="9">
        <v>0</v>
      </c>
      <c r="BC6483" s="9">
        <v>0</v>
      </c>
    </row>
    <row r="6484" spans="2:55" x14ac:dyDescent="0.45">
      <c r="B6484" s="25">
        <v>6477</v>
      </c>
      <c r="D6484" s="9" t="s">
        <v>94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0</v>
      </c>
      <c r="N6484" s="9">
        <v>0</v>
      </c>
      <c r="O6484" s="9">
        <v>0</v>
      </c>
      <c r="P6484" s="9">
        <v>0</v>
      </c>
      <c r="Q6484" s="9">
        <v>0</v>
      </c>
      <c r="R6484" s="9">
        <v>0</v>
      </c>
      <c r="S6484" s="9">
        <v>0</v>
      </c>
      <c r="T6484" s="9">
        <v>0</v>
      </c>
      <c r="U6484" s="9">
        <v>0</v>
      </c>
      <c r="V6484" s="9">
        <v>0</v>
      </c>
      <c r="W6484" s="9">
        <v>0</v>
      </c>
      <c r="X6484" s="9">
        <v>0</v>
      </c>
      <c r="Y6484" s="9">
        <v>0</v>
      </c>
      <c r="Z6484" s="9">
        <v>0</v>
      </c>
      <c r="AA6484" s="9">
        <v>0</v>
      </c>
      <c r="AB6484" s="9">
        <v>0</v>
      </c>
      <c r="AC6484" s="9">
        <v>0</v>
      </c>
      <c r="AD6484" s="9">
        <v>0</v>
      </c>
      <c r="AE6484" s="9">
        <v>0</v>
      </c>
      <c r="AF6484" s="9">
        <v>0</v>
      </c>
      <c r="AG6484" s="9">
        <v>0</v>
      </c>
      <c r="AH6484" s="9">
        <v>0</v>
      </c>
      <c r="AI6484" s="9">
        <v>0</v>
      </c>
      <c r="AJ6484" s="9">
        <v>0</v>
      </c>
      <c r="AK6484" s="9">
        <v>0</v>
      </c>
      <c r="AL6484" s="9">
        <v>0</v>
      </c>
      <c r="AM6484" s="9">
        <v>0</v>
      </c>
      <c r="AN6484" s="9">
        <v>0</v>
      </c>
      <c r="AO6484" s="9">
        <v>0</v>
      </c>
      <c r="AP6484" s="9">
        <v>0</v>
      </c>
      <c r="AQ6484" s="9">
        <v>0</v>
      </c>
      <c r="AR6484" s="9">
        <v>0</v>
      </c>
      <c r="AS6484" s="9">
        <v>0</v>
      </c>
      <c r="AT6484" s="9">
        <v>0</v>
      </c>
      <c r="AU6484" s="9">
        <v>0</v>
      </c>
      <c r="AV6484" s="9">
        <v>0</v>
      </c>
      <c r="AW6484" s="9">
        <v>0</v>
      </c>
      <c r="AX6484" s="9">
        <v>6</v>
      </c>
      <c r="AY6484" s="9">
        <v>0</v>
      </c>
      <c r="AZ6484" s="9">
        <v>0</v>
      </c>
      <c r="BA6484" s="9">
        <v>0</v>
      </c>
      <c r="BB6484" s="9">
        <v>0</v>
      </c>
      <c r="BC6484" s="9">
        <v>0</v>
      </c>
    </row>
    <row r="6485" spans="2:55" x14ac:dyDescent="0.45">
      <c r="B6485" s="25">
        <v>6478</v>
      </c>
      <c r="D6485" s="9" t="s">
        <v>95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8</v>
      </c>
      <c r="P6485" s="9">
        <v>0</v>
      </c>
      <c r="Q6485" s="9">
        <v>0</v>
      </c>
      <c r="R6485" s="9">
        <v>0</v>
      </c>
      <c r="S6485" s="9">
        <v>0</v>
      </c>
      <c r="T6485" s="9">
        <v>0</v>
      </c>
      <c r="U6485" s="9">
        <v>0</v>
      </c>
      <c r="V6485" s="9">
        <v>0</v>
      </c>
      <c r="W6485" s="9">
        <v>0</v>
      </c>
      <c r="X6485" s="9">
        <v>0</v>
      </c>
      <c r="Y6485" s="9">
        <v>0</v>
      </c>
      <c r="Z6485" s="9">
        <v>0</v>
      </c>
      <c r="AA6485" s="9">
        <v>0</v>
      </c>
      <c r="AB6485" s="9">
        <v>0</v>
      </c>
      <c r="AC6485" s="9">
        <v>0</v>
      </c>
      <c r="AD6485" s="9">
        <v>0</v>
      </c>
      <c r="AE6485" s="9">
        <v>0</v>
      </c>
      <c r="AF6485" s="9">
        <v>0</v>
      </c>
      <c r="AG6485" s="9">
        <v>0</v>
      </c>
      <c r="AH6485" s="9">
        <v>0</v>
      </c>
      <c r="AI6485" s="9">
        <v>0</v>
      </c>
      <c r="AJ6485" s="9">
        <v>0</v>
      </c>
      <c r="AK6485" s="9">
        <v>0</v>
      </c>
      <c r="AL6485" s="9">
        <v>0</v>
      </c>
      <c r="AM6485" s="9">
        <v>0</v>
      </c>
      <c r="AN6485" s="9">
        <v>0</v>
      </c>
      <c r="AO6485" s="9">
        <v>0</v>
      </c>
      <c r="AP6485" s="9">
        <v>0</v>
      </c>
      <c r="AQ6485" s="9">
        <v>0</v>
      </c>
      <c r="AR6485" s="9">
        <v>0</v>
      </c>
      <c r="AS6485" s="9">
        <v>0</v>
      </c>
      <c r="AT6485" s="9">
        <v>0</v>
      </c>
      <c r="AU6485" s="9">
        <v>0</v>
      </c>
      <c r="AV6485" s="9">
        <v>0</v>
      </c>
      <c r="AW6485" s="9">
        <v>0</v>
      </c>
      <c r="AX6485" s="9">
        <v>0</v>
      </c>
      <c r="AY6485" s="9">
        <v>0</v>
      </c>
      <c r="AZ6485" s="9">
        <v>0</v>
      </c>
      <c r="BA6485" s="9">
        <v>0</v>
      </c>
      <c r="BB6485" s="9">
        <v>0</v>
      </c>
      <c r="BC6485" s="9">
        <v>0</v>
      </c>
    </row>
    <row r="6486" spans="2:55" x14ac:dyDescent="0.45">
      <c r="B6486" s="25">
        <v>6479</v>
      </c>
      <c r="D6486" s="9" t="s">
        <v>96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  <c r="J6486" s="9">
        <v>0</v>
      </c>
      <c r="K6486" s="9">
        <v>0</v>
      </c>
      <c r="L6486" s="9">
        <v>0</v>
      </c>
      <c r="M6486" s="9">
        <v>0</v>
      </c>
      <c r="N6486" s="9">
        <v>0</v>
      </c>
      <c r="O6486" s="9">
        <v>0</v>
      </c>
      <c r="P6486" s="9">
        <v>0</v>
      </c>
      <c r="Q6486" s="9">
        <v>0</v>
      </c>
      <c r="R6486" s="9">
        <v>0</v>
      </c>
      <c r="S6486" s="9">
        <v>0</v>
      </c>
      <c r="T6486" s="9">
        <v>0</v>
      </c>
      <c r="U6486" s="9">
        <v>0</v>
      </c>
      <c r="V6486" s="9">
        <v>0</v>
      </c>
      <c r="W6486" s="9">
        <v>0</v>
      </c>
      <c r="X6486" s="9">
        <v>0</v>
      </c>
      <c r="Y6486" s="9">
        <v>0</v>
      </c>
      <c r="Z6486" s="9">
        <v>0</v>
      </c>
      <c r="AA6486" s="9">
        <v>0</v>
      </c>
      <c r="AB6486" s="9">
        <v>0</v>
      </c>
      <c r="AC6486" s="9">
        <v>0</v>
      </c>
      <c r="AD6486" s="9">
        <v>0</v>
      </c>
      <c r="AE6486" s="9">
        <v>0</v>
      </c>
      <c r="AF6486" s="9">
        <v>0</v>
      </c>
      <c r="AG6486" s="9">
        <v>0</v>
      </c>
      <c r="AH6486" s="9">
        <v>0</v>
      </c>
      <c r="AI6486" s="9">
        <v>0</v>
      </c>
      <c r="AJ6486" s="9">
        <v>0</v>
      </c>
      <c r="AK6486" s="9">
        <v>0</v>
      </c>
      <c r="AL6486" s="9">
        <v>0</v>
      </c>
      <c r="AM6486" s="9">
        <v>0</v>
      </c>
      <c r="AN6486" s="9">
        <v>0</v>
      </c>
      <c r="AO6486" s="9">
        <v>0</v>
      </c>
      <c r="AP6486" s="9">
        <v>0</v>
      </c>
      <c r="AQ6486" s="9">
        <v>0</v>
      </c>
      <c r="AR6486" s="9">
        <v>0</v>
      </c>
      <c r="AS6486" s="9">
        <v>0</v>
      </c>
      <c r="AT6486" s="9">
        <v>0</v>
      </c>
      <c r="AU6486" s="9">
        <v>0</v>
      </c>
      <c r="AV6486" s="9">
        <v>0</v>
      </c>
      <c r="AW6486" s="9">
        <v>0</v>
      </c>
      <c r="AX6486" s="9">
        <v>0</v>
      </c>
      <c r="AY6486" s="9">
        <v>0</v>
      </c>
      <c r="AZ6486" s="9">
        <v>0</v>
      </c>
      <c r="BA6486" s="9">
        <v>0</v>
      </c>
      <c r="BB6486" s="9">
        <v>0</v>
      </c>
      <c r="BC6486" s="9">
        <v>0</v>
      </c>
    </row>
    <row r="6487" spans="2:55" x14ac:dyDescent="0.45">
      <c r="B6487" s="25">
        <v>6480</v>
      </c>
      <c r="D6487" s="9" t="s">
        <v>97</v>
      </c>
      <c r="E6487" s="9">
        <v>0</v>
      </c>
      <c r="F6487" s="9">
        <v>0</v>
      </c>
      <c r="G6487" s="9">
        <v>0</v>
      </c>
      <c r="H6487" s="9">
        <v>0</v>
      </c>
      <c r="I6487" s="9">
        <v>0</v>
      </c>
      <c r="J6487" s="9">
        <v>0</v>
      </c>
      <c r="K6487" s="9">
        <v>0</v>
      </c>
      <c r="L6487" s="9">
        <v>0</v>
      </c>
      <c r="M6487" s="9">
        <v>0</v>
      </c>
      <c r="N6487" s="9">
        <v>0</v>
      </c>
      <c r="O6487" s="9">
        <v>17</v>
      </c>
      <c r="P6487" s="9">
        <v>0</v>
      </c>
      <c r="Q6487" s="9">
        <v>0</v>
      </c>
      <c r="R6487" s="9">
        <v>0</v>
      </c>
      <c r="S6487" s="9">
        <v>0</v>
      </c>
      <c r="T6487" s="9">
        <v>0</v>
      </c>
      <c r="U6487" s="9">
        <v>0</v>
      </c>
      <c r="V6487" s="9">
        <v>0</v>
      </c>
      <c r="W6487" s="9">
        <v>0</v>
      </c>
      <c r="X6487" s="9">
        <v>0</v>
      </c>
      <c r="Y6487" s="9">
        <v>0</v>
      </c>
      <c r="Z6487" s="9">
        <v>0</v>
      </c>
      <c r="AA6487" s="9">
        <v>0</v>
      </c>
      <c r="AB6487" s="9">
        <v>0</v>
      </c>
      <c r="AC6487" s="9">
        <v>0</v>
      </c>
      <c r="AD6487" s="9">
        <v>0</v>
      </c>
      <c r="AE6487" s="9">
        <v>5</v>
      </c>
      <c r="AF6487" s="9">
        <v>0</v>
      </c>
      <c r="AG6487" s="9">
        <v>0</v>
      </c>
      <c r="AH6487" s="9">
        <v>0</v>
      </c>
      <c r="AI6487" s="9">
        <v>0</v>
      </c>
      <c r="AJ6487" s="9">
        <v>0</v>
      </c>
      <c r="AK6487" s="9">
        <v>0</v>
      </c>
      <c r="AL6487" s="9">
        <v>0</v>
      </c>
      <c r="AM6487" s="9">
        <v>0</v>
      </c>
      <c r="AN6487" s="9">
        <v>0</v>
      </c>
      <c r="AO6487" s="9">
        <v>0</v>
      </c>
      <c r="AP6487" s="9">
        <v>0</v>
      </c>
      <c r="AQ6487" s="9">
        <v>0</v>
      </c>
      <c r="AR6487" s="9">
        <v>0</v>
      </c>
      <c r="AS6487" s="9">
        <v>0</v>
      </c>
      <c r="AT6487" s="9">
        <v>0</v>
      </c>
      <c r="AU6487" s="9">
        <v>0</v>
      </c>
      <c r="AV6487" s="9">
        <v>0</v>
      </c>
      <c r="AW6487" s="9">
        <v>0</v>
      </c>
      <c r="AX6487" s="9">
        <v>0</v>
      </c>
      <c r="AY6487" s="9">
        <v>0</v>
      </c>
      <c r="AZ6487" s="9">
        <v>0</v>
      </c>
      <c r="BA6487" s="9">
        <v>0</v>
      </c>
      <c r="BB6487" s="9">
        <v>0</v>
      </c>
      <c r="BC6487" s="9">
        <v>0</v>
      </c>
    </row>
    <row r="6488" spans="2:55" x14ac:dyDescent="0.45">
      <c r="B6488" s="25">
        <v>6481</v>
      </c>
      <c r="D6488" s="9" t="s">
        <v>98</v>
      </c>
      <c r="E6488" s="9">
        <v>0</v>
      </c>
      <c r="F6488" s="9">
        <v>0</v>
      </c>
      <c r="G6488" s="9">
        <v>0</v>
      </c>
      <c r="H6488" s="9">
        <v>0</v>
      </c>
      <c r="I6488" s="9">
        <v>0</v>
      </c>
      <c r="J6488" s="9">
        <v>0</v>
      </c>
      <c r="K6488" s="9">
        <v>0</v>
      </c>
      <c r="L6488" s="9">
        <v>0</v>
      </c>
      <c r="M6488" s="9">
        <v>0</v>
      </c>
      <c r="N6488" s="9">
        <v>0</v>
      </c>
      <c r="O6488" s="9">
        <v>0</v>
      </c>
      <c r="P6488" s="9">
        <v>0</v>
      </c>
      <c r="Q6488" s="9">
        <v>0</v>
      </c>
      <c r="R6488" s="9">
        <v>0</v>
      </c>
      <c r="S6488" s="9">
        <v>0</v>
      </c>
      <c r="T6488" s="9">
        <v>0</v>
      </c>
      <c r="U6488" s="9">
        <v>0</v>
      </c>
      <c r="V6488" s="9">
        <v>0</v>
      </c>
      <c r="W6488" s="9">
        <v>0</v>
      </c>
      <c r="X6488" s="9">
        <v>0</v>
      </c>
      <c r="Y6488" s="9">
        <v>0</v>
      </c>
      <c r="Z6488" s="9">
        <v>0</v>
      </c>
      <c r="AA6488" s="9">
        <v>0</v>
      </c>
      <c r="AB6488" s="9">
        <v>0</v>
      </c>
      <c r="AC6488" s="9">
        <v>0</v>
      </c>
      <c r="AD6488" s="9">
        <v>0</v>
      </c>
      <c r="AE6488" s="9">
        <v>0</v>
      </c>
      <c r="AF6488" s="9">
        <v>0</v>
      </c>
      <c r="AG6488" s="9">
        <v>0</v>
      </c>
      <c r="AH6488" s="9">
        <v>0</v>
      </c>
      <c r="AI6488" s="9">
        <v>0</v>
      </c>
      <c r="AJ6488" s="9">
        <v>0</v>
      </c>
      <c r="AK6488" s="9">
        <v>0</v>
      </c>
      <c r="AL6488" s="9">
        <v>0</v>
      </c>
      <c r="AM6488" s="9">
        <v>0</v>
      </c>
      <c r="AN6488" s="9">
        <v>0</v>
      </c>
      <c r="AO6488" s="9">
        <v>0</v>
      </c>
      <c r="AP6488" s="9">
        <v>0</v>
      </c>
      <c r="AQ6488" s="9">
        <v>0</v>
      </c>
      <c r="AR6488" s="9">
        <v>0</v>
      </c>
      <c r="AS6488" s="9">
        <v>0</v>
      </c>
      <c r="AT6488" s="9">
        <v>0</v>
      </c>
      <c r="AU6488" s="9">
        <v>0</v>
      </c>
      <c r="AV6488" s="9">
        <v>0</v>
      </c>
      <c r="AW6488" s="9">
        <v>0</v>
      </c>
      <c r="AX6488" s="9">
        <v>0</v>
      </c>
      <c r="AY6488" s="9">
        <v>0</v>
      </c>
      <c r="AZ6488" s="9">
        <v>0</v>
      </c>
      <c r="BA6488" s="9">
        <v>0</v>
      </c>
      <c r="BB6488" s="9">
        <v>0</v>
      </c>
      <c r="BC6488" s="9">
        <v>0</v>
      </c>
    </row>
    <row r="6489" spans="2:55" x14ac:dyDescent="0.45">
      <c r="B6489" s="25">
        <v>6482</v>
      </c>
      <c r="D6489" s="9" t="s">
        <v>99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0</v>
      </c>
      <c r="L6489" s="9">
        <v>0</v>
      </c>
      <c r="M6489" s="9">
        <v>0</v>
      </c>
      <c r="N6489" s="9">
        <v>0</v>
      </c>
      <c r="O6489" s="9">
        <v>0</v>
      </c>
      <c r="P6489" s="9">
        <v>0</v>
      </c>
      <c r="Q6489" s="9">
        <v>0</v>
      </c>
      <c r="R6489" s="9">
        <v>0</v>
      </c>
      <c r="S6489" s="9">
        <v>0</v>
      </c>
      <c r="T6489" s="9">
        <v>0</v>
      </c>
      <c r="U6489" s="9">
        <v>0</v>
      </c>
      <c r="V6489" s="9">
        <v>0</v>
      </c>
      <c r="W6489" s="9">
        <v>0</v>
      </c>
      <c r="X6489" s="9">
        <v>0</v>
      </c>
      <c r="Y6489" s="9">
        <v>0</v>
      </c>
      <c r="Z6489" s="9">
        <v>0</v>
      </c>
      <c r="AA6489" s="9">
        <v>4</v>
      </c>
      <c r="AB6489" s="9">
        <v>0</v>
      </c>
      <c r="AC6489" s="9">
        <v>0</v>
      </c>
      <c r="AD6489" s="9">
        <v>0</v>
      </c>
      <c r="AE6489" s="9">
        <v>0</v>
      </c>
      <c r="AF6489" s="9">
        <v>0</v>
      </c>
      <c r="AG6489" s="9">
        <v>0</v>
      </c>
      <c r="AH6489" s="9">
        <v>0</v>
      </c>
      <c r="AI6489" s="9">
        <v>0</v>
      </c>
      <c r="AJ6489" s="9">
        <v>0</v>
      </c>
      <c r="AK6489" s="9">
        <v>0</v>
      </c>
      <c r="AL6489" s="9">
        <v>0</v>
      </c>
      <c r="AM6489" s="9">
        <v>0</v>
      </c>
      <c r="AN6489" s="9">
        <v>0</v>
      </c>
      <c r="AO6489" s="9">
        <v>0</v>
      </c>
      <c r="AP6489" s="9">
        <v>0</v>
      </c>
      <c r="AQ6489" s="9">
        <v>0</v>
      </c>
      <c r="AR6489" s="9">
        <v>0</v>
      </c>
      <c r="AS6489" s="9">
        <v>0</v>
      </c>
      <c r="AT6489" s="9">
        <v>0</v>
      </c>
      <c r="AU6489" s="9">
        <v>0</v>
      </c>
      <c r="AV6489" s="9">
        <v>0</v>
      </c>
      <c r="AW6489" s="9">
        <v>0</v>
      </c>
      <c r="AX6489" s="9">
        <v>0</v>
      </c>
      <c r="AY6489" s="9">
        <v>0</v>
      </c>
      <c r="AZ6489" s="9">
        <v>0</v>
      </c>
      <c r="BA6489" s="9">
        <v>0</v>
      </c>
      <c r="BB6489" s="9">
        <v>0</v>
      </c>
      <c r="BC6489" s="9">
        <v>0</v>
      </c>
    </row>
    <row r="6490" spans="2:55" x14ac:dyDescent="0.45">
      <c r="B6490" s="25">
        <v>6483</v>
      </c>
      <c r="D6490" s="9" t="s">
        <v>100</v>
      </c>
      <c r="E6490" s="9">
        <v>0</v>
      </c>
      <c r="F6490" s="9">
        <v>0</v>
      </c>
      <c r="G6490" s="9">
        <v>0</v>
      </c>
      <c r="H6490" s="9">
        <v>0</v>
      </c>
      <c r="I6490" s="9">
        <v>0</v>
      </c>
      <c r="J6490" s="9">
        <v>0</v>
      </c>
      <c r="K6490" s="9">
        <v>0</v>
      </c>
      <c r="L6490" s="9">
        <v>0</v>
      </c>
      <c r="M6490" s="9">
        <v>0</v>
      </c>
      <c r="N6490" s="9">
        <v>12</v>
      </c>
      <c r="O6490" s="9">
        <v>0</v>
      </c>
      <c r="P6490" s="9">
        <v>0</v>
      </c>
      <c r="Q6490" s="9">
        <v>0</v>
      </c>
      <c r="R6490" s="9">
        <v>0</v>
      </c>
      <c r="S6490" s="9">
        <v>0</v>
      </c>
      <c r="T6490" s="9">
        <v>0</v>
      </c>
      <c r="U6490" s="9">
        <v>0</v>
      </c>
      <c r="V6490" s="9">
        <v>0</v>
      </c>
      <c r="W6490" s="9">
        <v>0</v>
      </c>
      <c r="X6490" s="9">
        <v>0</v>
      </c>
      <c r="Y6490" s="9">
        <v>0</v>
      </c>
      <c r="Z6490" s="9">
        <v>0</v>
      </c>
      <c r="AA6490" s="9">
        <v>0</v>
      </c>
      <c r="AB6490" s="9">
        <v>3</v>
      </c>
      <c r="AC6490" s="9">
        <v>0</v>
      </c>
      <c r="AD6490" s="9">
        <v>0</v>
      </c>
      <c r="AE6490" s="9">
        <v>0</v>
      </c>
      <c r="AF6490" s="9">
        <v>0</v>
      </c>
      <c r="AG6490" s="9">
        <v>0</v>
      </c>
      <c r="AH6490" s="9">
        <v>0</v>
      </c>
      <c r="AI6490" s="9">
        <v>0</v>
      </c>
      <c r="AJ6490" s="9">
        <v>0</v>
      </c>
      <c r="AK6490" s="9">
        <v>0</v>
      </c>
      <c r="AL6490" s="9">
        <v>0</v>
      </c>
      <c r="AM6490" s="9">
        <v>0</v>
      </c>
      <c r="AN6490" s="9">
        <v>0</v>
      </c>
      <c r="AO6490" s="9">
        <v>0</v>
      </c>
      <c r="AP6490" s="9">
        <v>0</v>
      </c>
      <c r="AQ6490" s="9">
        <v>0</v>
      </c>
      <c r="AR6490" s="9">
        <v>0</v>
      </c>
      <c r="AS6490" s="9">
        <v>0</v>
      </c>
      <c r="AT6490" s="9">
        <v>0</v>
      </c>
      <c r="AU6490" s="9">
        <v>0</v>
      </c>
      <c r="AV6490" s="9">
        <v>0</v>
      </c>
      <c r="AW6490" s="9">
        <v>0</v>
      </c>
      <c r="AX6490" s="9">
        <v>0</v>
      </c>
      <c r="AY6490" s="9">
        <v>0</v>
      </c>
      <c r="AZ6490" s="9">
        <v>0</v>
      </c>
      <c r="BA6490" s="9">
        <v>0</v>
      </c>
      <c r="BB6490" s="9">
        <v>0</v>
      </c>
      <c r="BC6490" s="9">
        <v>0</v>
      </c>
    </row>
    <row r="6491" spans="2:55" x14ac:dyDescent="0.45">
      <c r="B6491" s="25">
        <v>6484</v>
      </c>
      <c r="D6491" s="9" t="s">
        <v>101</v>
      </c>
      <c r="E6491" s="9">
        <v>0</v>
      </c>
      <c r="F6491" s="9">
        <v>0</v>
      </c>
      <c r="G6491" s="9">
        <v>0</v>
      </c>
      <c r="H6491" s="9">
        <v>4</v>
      </c>
      <c r="I6491" s="9">
        <v>0</v>
      </c>
      <c r="J6491" s="9">
        <v>0</v>
      </c>
      <c r="K6491" s="9">
        <v>0</v>
      </c>
      <c r="L6491" s="9">
        <v>3</v>
      </c>
      <c r="M6491" s="9">
        <v>0</v>
      </c>
      <c r="N6491" s="9">
        <v>37</v>
      </c>
      <c r="O6491" s="9">
        <v>0</v>
      </c>
      <c r="P6491" s="9">
        <v>0</v>
      </c>
      <c r="Q6491" s="9">
        <v>0</v>
      </c>
      <c r="R6491" s="9">
        <v>0</v>
      </c>
      <c r="S6491" s="9">
        <v>0</v>
      </c>
      <c r="T6491" s="9">
        <v>0</v>
      </c>
      <c r="U6491" s="9">
        <v>0</v>
      </c>
      <c r="V6491" s="9">
        <v>0</v>
      </c>
      <c r="W6491" s="9">
        <v>0</v>
      </c>
      <c r="X6491" s="9">
        <v>0</v>
      </c>
      <c r="Y6491" s="9">
        <v>0</v>
      </c>
      <c r="Z6491" s="9">
        <v>0</v>
      </c>
      <c r="AA6491" s="9">
        <v>0</v>
      </c>
      <c r="AB6491" s="9">
        <v>18</v>
      </c>
      <c r="AC6491" s="9">
        <v>0</v>
      </c>
      <c r="AD6491" s="9">
        <v>0</v>
      </c>
      <c r="AE6491" s="9">
        <v>0</v>
      </c>
      <c r="AF6491" s="9">
        <v>0</v>
      </c>
      <c r="AG6491" s="9">
        <v>0</v>
      </c>
      <c r="AH6491" s="9">
        <v>0</v>
      </c>
      <c r="AI6491" s="9">
        <v>0</v>
      </c>
      <c r="AJ6491" s="9">
        <v>0</v>
      </c>
      <c r="AK6491" s="9">
        <v>0</v>
      </c>
      <c r="AL6491" s="9">
        <v>0</v>
      </c>
      <c r="AM6491" s="9">
        <v>0</v>
      </c>
      <c r="AN6491" s="9">
        <v>0</v>
      </c>
      <c r="AO6491" s="9">
        <v>0</v>
      </c>
      <c r="AP6491" s="9">
        <v>0</v>
      </c>
      <c r="AQ6491" s="9">
        <v>0</v>
      </c>
      <c r="AR6491" s="9">
        <v>0</v>
      </c>
      <c r="AS6491" s="9">
        <v>0</v>
      </c>
      <c r="AT6491" s="9">
        <v>0</v>
      </c>
      <c r="AU6491" s="9">
        <v>0</v>
      </c>
      <c r="AV6491" s="9">
        <v>0</v>
      </c>
      <c r="AW6491" s="9">
        <v>0</v>
      </c>
      <c r="AX6491" s="9">
        <v>4</v>
      </c>
      <c r="AY6491" s="9">
        <v>0</v>
      </c>
      <c r="AZ6491" s="9">
        <v>0</v>
      </c>
      <c r="BA6491" s="9">
        <v>0</v>
      </c>
      <c r="BB6491" s="9">
        <v>0</v>
      </c>
      <c r="BC6491" s="9">
        <v>0</v>
      </c>
    </row>
    <row r="6492" spans="2:55" x14ac:dyDescent="0.45">
      <c r="B6492" s="25">
        <v>6485</v>
      </c>
      <c r="D6492" s="9" t="s">
        <v>102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  <c r="J6492" s="9">
        <v>0</v>
      </c>
      <c r="K6492" s="9">
        <v>0</v>
      </c>
      <c r="L6492" s="9">
        <v>0</v>
      </c>
      <c r="M6492" s="9">
        <v>0</v>
      </c>
      <c r="N6492" s="9">
        <v>0</v>
      </c>
      <c r="O6492" s="9">
        <v>0</v>
      </c>
      <c r="P6492" s="9">
        <v>0</v>
      </c>
      <c r="Q6492" s="9">
        <v>0</v>
      </c>
      <c r="R6492" s="9">
        <v>0</v>
      </c>
      <c r="S6492" s="9">
        <v>0</v>
      </c>
      <c r="T6492" s="9">
        <v>0</v>
      </c>
      <c r="U6492" s="9">
        <v>0</v>
      </c>
      <c r="V6492" s="9">
        <v>0</v>
      </c>
      <c r="W6492" s="9">
        <v>0</v>
      </c>
      <c r="X6492" s="9">
        <v>0</v>
      </c>
      <c r="Y6492" s="9">
        <v>0</v>
      </c>
      <c r="Z6492" s="9">
        <v>0</v>
      </c>
      <c r="AA6492" s="9">
        <v>0</v>
      </c>
      <c r="AB6492" s="9">
        <v>0</v>
      </c>
      <c r="AC6492" s="9">
        <v>0</v>
      </c>
      <c r="AD6492" s="9">
        <v>0</v>
      </c>
      <c r="AE6492" s="9">
        <v>0</v>
      </c>
      <c r="AF6492" s="9">
        <v>0</v>
      </c>
      <c r="AG6492" s="9">
        <v>0</v>
      </c>
      <c r="AH6492" s="9">
        <v>0</v>
      </c>
      <c r="AI6492" s="9">
        <v>0</v>
      </c>
      <c r="AJ6492" s="9">
        <v>0</v>
      </c>
      <c r="AK6492" s="9">
        <v>0</v>
      </c>
      <c r="AL6492" s="9">
        <v>0</v>
      </c>
      <c r="AM6492" s="9">
        <v>0</v>
      </c>
      <c r="AN6492" s="9">
        <v>0</v>
      </c>
      <c r="AO6492" s="9">
        <v>0</v>
      </c>
      <c r="AP6492" s="9">
        <v>0</v>
      </c>
      <c r="AQ6492" s="9">
        <v>0</v>
      </c>
      <c r="AR6492" s="9">
        <v>0</v>
      </c>
      <c r="AS6492" s="9">
        <v>0</v>
      </c>
      <c r="AT6492" s="9">
        <v>0</v>
      </c>
      <c r="AU6492" s="9">
        <v>0</v>
      </c>
      <c r="AV6492" s="9">
        <v>0</v>
      </c>
      <c r="AW6492" s="9">
        <v>0</v>
      </c>
      <c r="AX6492" s="9">
        <v>0</v>
      </c>
      <c r="AY6492" s="9">
        <v>0</v>
      </c>
      <c r="AZ6492" s="9">
        <v>0</v>
      </c>
      <c r="BA6492" s="9">
        <v>0</v>
      </c>
      <c r="BB6492" s="9">
        <v>0</v>
      </c>
      <c r="BC6492" s="9">
        <v>0</v>
      </c>
    </row>
    <row r="6493" spans="2:55" x14ac:dyDescent="0.45">
      <c r="B6493" s="25">
        <v>6486</v>
      </c>
      <c r="D6493" s="9" t="s">
        <v>103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0</v>
      </c>
      <c r="Z6493" s="9">
        <v>0</v>
      </c>
      <c r="AA6493" s="9">
        <v>0</v>
      </c>
      <c r="AB6493" s="9">
        <v>0</v>
      </c>
      <c r="AC6493" s="9">
        <v>0</v>
      </c>
      <c r="AD6493" s="9">
        <v>0</v>
      </c>
      <c r="AE6493" s="9">
        <v>0</v>
      </c>
      <c r="AF6493" s="9">
        <v>0</v>
      </c>
      <c r="AG6493" s="9">
        <v>0</v>
      </c>
      <c r="AH6493" s="9">
        <v>0</v>
      </c>
      <c r="AI6493" s="9">
        <v>0</v>
      </c>
      <c r="AJ6493" s="9">
        <v>0</v>
      </c>
      <c r="AK6493" s="9">
        <v>0</v>
      </c>
      <c r="AL6493" s="9">
        <v>0</v>
      </c>
      <c r="AM6493" s="9">
        <v>0</v>
      </c>
      <c r="AN6493" s="9">
        <v>0</v>
      </c>
      <c r="AO6493" s="9">
        <v>0</v>
      </c>
      <c r="AP6493" s="9">
        <v>0</v>
      </c>
      <c r="AQ6493" s="9">
        <v>0</v>
      </c>
      <c r="AR6493" s="9">
        <v>0</v>
      </c>
      <c r="AS6493" s="9">
        <v>0</v>
      </c>
      <c r="AT6493" s="9">
        <v>0</v>
      </c>
      <c r="AU6493" s="9">
        <v>0</v>
      </c>
      <c r="AV6493" s="9">
        <v>0</v>
      </c>
      <c r="AW6493" s="9">
        <v>0</v>
      </c>
      <c r="AX6493" s="9">
        <v>0</v>
      </c>
      <c r="AY6493" s="9">
        <v>0</v>
      </c>
      <c r="AZ6493" s="9">
        <v>0</v>
      </c>
      <c r="BA6493" s="9">
        <v>0</v>
      </c>
      <c r="BB6493" s="9">
        <v>0</v>
      </c>
      <c r="BC6493" s="9">
        <v>0</v>
      </c>
    </row>
    <row r="6494" spans="2:55" x14ac:dyDescent="0.45">
      <c r="B6494" s="25">
        <v>6487</v>
      </c>
      <c r="D6494" s="9" t="s">
        <v>104</v>
      </c>
      <c r="E6494" s="9">
        <v>0</v>
      </c>
      <c r="F6494" s="9">
        <v>0</v>
      </c>
      <c r="G6494" s="9">
        <v>0</v>
      </c>
      <c r="H6494" s="9">
        <v>0</v>
      </c>
      <c r="I6494" s="9">
        <v>0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0</v>
      </c>
      <c r="P6494" s="9">
        <v>0</v>
      </c>
      <c r="Q6494" s="9">
        <v>0</v>
      </c>
      <c r="R6494" s="9">
        <v>0</v>
      </c>
      <c r="S6494" s="9">
        <v>0</v>
      </c>
      <c r="T6494" s="9">
        <v>0</v>
      </c>
      <c r="U6494" s="9">
        <v>0</v>
      </c>
      <c r="V6494" s="9">
        <v>0</v>
      </c>
      <c r="W6494" s="9">
        <v>0</v>
      </c>
      <c r="X6494" s="9">
        <v>0</v>
      </c>
      <c r="Y6494" s="9">
        <v>0</v>
      </c>
      <c r="Z6494" s="9">
        <v>0</v>
      </c>
      <c r="AA6494" s="9">
        <v>0</v>
      </c>
      <c r="AB6494" s="9">
        <v>0</v>
      </c>
      <c r="AC6494" s="9">
        <v>0</v>
      </c>
      <c r="AD6494" s="9">
        <v>0</v>
      </c>
      <c r="AE6494" s="9">
        <v>0</v>
      </c>
      <c r="AF6494" s="9">
        <v>0</v>
      </c>
      <c r="AG6494" s="9">
        <v>0</v>
      </c>
      <c r="AH6494" s="9">
        <v>0</v>
      </c>
      <c r="AI6494" s="9">
        <v>0</v>
      </c>
      <c r="AJ6494" s="9">
        <v>0</v>
      </c>
      <c r="AK6494" s="9">
        <v>0</v>
      </c>
      <c r="AL6494" s="9">
        <v>0</v>
      </c>
      <c r="AM6494" s="9">
        <v>0</v>
      </c>
      <c r="AN6494" s="9">
        <v>0</v>
      </c>
      <c r="AO6494" s="9">
        <v>0</v>
      </c>
      <c r="AP6494" s="9">
        <v>0</v>
      </c>
      <c r="AQ6494" s="9">
        <v>0</v>
      </c>
      <c r="AR6494" s="9">
        <v>0</v>
      </c>
      <c r="AS6494" s="9">
        <v>0</v>
      </c>
      <c r="AT6494" s="9">
        <v>0</v>
      </c>
      <c r="AU6494" s="9">
        <v>0</v>
      </c>
      <c r="AV6494" s="9">
        <v>0</v>
      </c>
      <c r="AW6494" s="9">
        <v>0</v>
      </c>
      <c r="AX6494" s="9">
        <v>5</v>
      </c>
      <c r="AY6494" s="9">
        <v>0</v>
      </c>
      <c r="AZ6494" s="9">
        <v>0</v>
      </c>
      <c r="BA6494" s="9">
        <v>0</v>
      </c>
      <c r="BB6494" s="9">
        <v>0</v>
      </c>
      <c r="BC6494" s="9">
        <v>0</v>
      </c>
    </row>
    <row r="6495" spans="2:55" x14ac:dyDescent="0.45">
      <c r="B6495" s="25">
        <v>6488</v>
      </c>
      <c r="D6495" s="9" t="s">
        <v>105</v>
      </c>
      <c r="E6495" s="9">
        <v>0</v>
      </c>
      <c r="F6495" s="9">
        <v>0</v>
      </c>
      <c r="G6495" s="9">
        <v>0</v>
      </c>
      <c r="H6495" s="9">
        <v>5</v>
      </c>
      <c r="I6495" s="9">
        <v>8</v>
      </c>
      <c r="J6495" s="9">
        <v>0</v>
      </c>
      <c r="K6495" s="9">
        <v>0</v>
      </c>
      <c r="L6495" s="9">
        <v>22</v>
      </c>
      <c r="M6495" s="9">
        <v>0</v>
      </c>
      <c r="N6495" s="9">
        <v>0</v>
      </c>
      <c r="O6495" s="9">
        <v>0</v>
      </c>
      <c r="P6495" s="9">
        <v>0</v>
      </c>
      <c r="Q6495" s="9">
        <v>0</v>
      </c>
      <c r="R6495" s="9">
        <v>0</v>
      </c>
      <c r="S6495" s="9">
        <v>0</v>
      </c>
      <c r="T6495" s="9">
        <v>0</v>
      </c>
      <c r="U6495" s="9">
        <v>0</v>
      </c>
      <c r="V6495" s="9">
        <v>0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11</v>
      </c>
      <c r="AC6495" s="9">
        <v>0</v>
      </c>
      <c r="AD6495" s="9">
        <v>0</v>
      </c>
      <c r="AE6495" s="9">
        <v>6</v>
      </c>
      <c r="AF6495" s="9">
        <v>0</v>
      </c>
      <c r="AG6495" s="9">
        <v>0</v>
      </c>
      <c r="AH6495" s="9">
        <v>0</v>
      </c>
      <c r="AI6495" s="9">
        <v>7</v>
      </c>
      <c r="AJ6495" s="9">
        <v>4</v>
      </c>
      <c r="AK6495" s="9">
        <v>9</v>
      </c>
      <c r="AL6495" s="9">
        <v>0</v>
      </c>
      <c r="AM6495" s="9">
        <v>0</v>
      </c>
      <c r="AN6495" s="9">
        <v>0</v>
      </c>
      <c r="AO6495" s="9">
        <v>0</v>
      </c>
      <c r="AP6495" s="9">
        <v>9</v>
      </c>
      <c r="AQ6495" s="9">
        <v>0</v>
      </c>
      <c r="AR6495" s="9">
        <v>0</v>
      </c>
      <c r="AS6495" s="9">
        <v>0</v>
      </c>
      <c r="AT6495" s="9">
        <v>0</v>
      </c>
      <c r="AU6495" s="9">
        <v>0</v>
      </c>
      <c r="AV6495" s="9">
        <v>0</v>
      </c>
      <c r="AW6495" s="9">
        <v>0</v>
      </c>
      <c r="AX6495" s="9">
        <v>4</v>
      </c>
      <c r="AY6495" s="9">
        <v>0</v>
      </c>
      <c r="AZ6495" s="9">
        <v>0</v>
      </c>
      <c r="BA6495" s="9">
        <v>0</v>
      </c>
      <c r="BB6495" s="9">
        <v>0</v>
      </c>
      <c r="BC6495" s="9">
        <v>0</v>
      </c>
    </row>
    <row r="6496" spans="2:55" x14ac:dyDescent="0.45">
      <c r="B6496" s="25">
        <v>6489</v>
      </c>
      <c r="D6496" s="9" t="s">
        <v>106</v>
      </c>
      <c r="E6496" s="9">
        <v>0</v>
      </c>
      <c r="F6496" s="9">
        <v>0</v>
      </c>
      <c r="G6496" s="9">
        <v>0</v>
      </c>
      <c r="H6496" s="9">
        <v>25</v>
      </c>
      <c r="I6496" s="9">
        <v>12</v>
      </c>
      <c r="J6496" s="9">
        <v>0</v>
      </c>
      <c r="K6496" s="9">
        <v>0</v>
      </c>
      <c r="L6496" s="9">
        <v>12</v>
      </c>
      <c r="M6496" s="9">
        <v>3</v>
      </c>
      <c r="N6496" s="9">
        <v>0</v>
      </c>
      <c r="O6496" s="9">
        <v>3</v>
      </c>
      <c r="P6496" s="9">
        <v>0</v>
      </c>
      <c r="Q6496" s="9">
        <v>4</v>
      </c>
      <c r="R6496" s="9">
        <v>0</v>
      </c>
      <c r="S6496" s="9">
        <v>3</v>
      </c>
      <c r="T6496" s="9">
        <v>0</v>
      </c>
      <c r="U6496" s="9">
        <v>0</v>
      </c>
      <c r="V6496" s="9">
        <v>0</v>
      </c>
      <c r="W6496" s="9">
        <v>4</v>
      </c>
      <c r="X6496" s="9">
        <v>0</v>
      </c>
      <c r="Y6496" s="9">
        <v>0</v>
      </c>
      <c r="Z6496" s="9">
        <v>0</v>
      </c>
      <c r="AA6496" s="9">
        <v>4</v>
      </c>
      <c r="AB6496" s="9">
        <v>8</v>
      </c>
      <c r="AC6496" s="9">
        <v>0</v>
      </c>
      <c r="AD6496" s="9">
        <v>0</v>
      </c>
      <c r="AE6496" s="9">
        <v>0</v>
      </c>
      <c r="AF6496" s="9">
        <v>0</v>
      </c>
      <c r="AG6496" s="9">
        <v>3</v>
      </c>
      <c r="AH6496" s="9">
        <v>0</v>
      </c>
      <c r="AI6496" s="9">
        <v>11</v>
      </c>
      <c r="AJ6496" s="9">
        <v>3</v>
      </c>
      <c r="AK6496" s="9">
        <v>10</v>
      </c>
      <c r="AL6496" s="9">
        <v>0</v>
      </c>
      <c r="AM6496" s="9">
        <v>4</v>
      </c>
      <c r="AN6496" s="9">
        <v>0</v>
      </c>
      <c r="AO6496" s="9">
        <v>5</v>
      </c>
      <c r="AP6496" s="9">
        <v>0</v>
      </c>
      <c r="AQ6496" s="9">
        <v>0</v>
      </c>
      <c r="AR6496" s="9">
        <v>0</v>
      </c>
      <c r="AS6496" s="9">
        <v>6</v>
      </c>
      <c r="AT6496" s="9">
        <v>0</v>
      </c>
      <c r="AU6496" s="9">
        <v>7</v>
      </c>
      <c r="AV6496" s="9">
        <v>3</v>
      </c>
      <c r="AW6496" s="9">
        <v>0</v>
      </c>
      <c r="AX6496" s="9">
        <v>4</v>
      </c>
      <c r="AY6496" s="9">
        <v>0</v>
      </c>
      <c r="AZ6496" s="9">
        <v>3</v>
      </c>
      <c r="BA6496" s="9">
        <v>0</v>
      </c>
      <c r="BB6496" s="9">
        <v>3</v>
      </c>
      <c r="BC6496" s="9">
        <v>0</v>
      </c>
    </row>
    <row r="6497" spans="2:55" x14ac:dyDescent="0.45">
      <c r="B6497" s="25">
        <v>6490</v>
      </c>
      <c r="D6497" s="9" t="s">
        <v>107</v>
      </c>
      <c r="E6497" s="9">
        <v>0</v>
      </c>
      <c r="F6497" s="9">
        <v>0</v>
      </c>
      <c r="G6497" s="9">
        <v>0</v>
      </c>
      <c r="H6497" s="9">
        <v>0</v>
      </c>
      <c r="I6497" s="9">
        <v>4</v>
      </c>
      <c r="J6497" s="9">
        <v>0</v>
      </c>
      <c r="K6497" s="9">
        <v>0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  <c r="Q6497" s="9">
        <v>0</v>
      </c>
      <c r="R6497" s="9">
        <v>0</v>
      </c>
      <c r="S6497" s="9">
        <v>0</v>
      </c>
      <c r="T6497" s="9">
        <v>0</v>
      </c>
      <c r="U6497" s="9">
        <v>0</v>
      </c>
      <c r="V6497" s="9">
        <v>0</v>
      </c>
      <c r="W6497" s="9">
        <v>0</v>
      </c>
      <c r="X6497" s="9">
        <v>0</v>
      </c>
      <c r="Y6497" s="9">
        <v>0</v>
      </c>
      <c r="Z6497" s="9">
        <v>0</v>
      </c>
      <c r="AA6497" s="9">
        <v>0</v>
      </c>
      <c r="AB6497" s="9">
        <v>5</v>
      </c>
      <c r="AC6497" s="9">
        <v>0</v>
      </c>
      <c r="AD6497" s="9">
        <v>0</v>
      </c>
      <c r="AE6497" s="9">
        <v>0</v>
      </c>
      <c r="AF6497" s="9">
        <v>0</v>
      </c>
      <c r="AG6497" s="9">
        <v>0</v>
      </c>
      <c r="AH6497" s="9">
        <v>0</v>
      </c>
      <c r="AI6497" s="9">
        <v>0</v>
      </c>
      <c r="AJ6497" s="9">
        <v>0</v>
      </c>
      <c r="AK6497" s="9">
        <v>0</v>
      </c>
      <c r="AL6497" s="9">
        <v>0</v>
      </c>
      <c r="AM6497" s="9">
        <v>0</v>
      </c>
      <c r="AN6497" s="9">
        <v>0</v>
      </c>
      <c r="AO6497" s="9">
        <v>0</v>
      </c>
      <c r="AP6497" s="9">
        <v>0</v>
      </c>
      <c r="AQ6497" s="9">
        <v>0</v>
      </c>
      <c r="AR6497" s="9">
        <v>0</v>
      </c>
      <c r="AS6497" s="9">
        <v>0</v>
      </c>
      <c r="AT6497" s="9">
        <v>0</v>
      </c>
      <c r="AU6497" s="9">
        <v>0</v>
      </c>
      <c r="AV6497" s="9">
        <v>0</v>
      </c>
      <c r="AW6497" s="9">
        <v>0</v>
      </c>
      <c r="AX6497" s="9">
        <v>0</v>
      </c>
      <c r="AY6497" s="9">
        <v>0</v>
      </c>
      <c r="AZ6497" s="9">
        <v>0</v>
      </c>
      <c r="BA6497" s="9">
        <v>0</v>
      </c>
      <c r="BB6497" s="9">
        <v>0</v>
      </c>
      <c r="BC6497" s="9">
        <v>0</v>
      </c>
    </row>
    <row r="6498" spans="2:55" x14ac:dyDescent="0.45">
      <c r="B6498" s="25">
        <v>6491</v>
      </c>
      <c r="D6498" s="9" t="s">
        <v>108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  <c r="J6498" s="9">
        <v>0</v>
      </c>
      <c r="K6498" s="9">
        <v>0</v>
      </c>
      <c r="L6498" s="9">
        <v>0</v>
      </c>
      <c r="M6498" s="9">
        <v>0</v>
      </c>
      <c r="N6498" s="9">
        <v>0</v>
      </c>
      <c r="O6498" s="9">
        <v>0</v>
      </c>
      <c r="P6498" s="9">
        <v>0</v>
      </c>
      <c r="Q6498" s="9">
        <v>0</v>
      </c>
      <c r="R6498" s="9">
        <v>0</v>
      </c>
      <c r="S6498" s="9">
        <v>0</v>
      </c>
      <c r="T6498" s="9">
        <v>0</v>
      </c>
      <c r="U6498" s="9">
        <v>0</v>
      </c>
      <c r="V6498" s="9">
        <v>0</v>
      </c>
      <c r="W6498" s="9">
        <v>0</v>
      </c>
      <c r="X6498" s="9">
        <v>0</v>
      </c>
      <c r="Y6498" s="9">
        <v>0</v>
      </c>
      <c r="Z6498" s="9">
        <v>0</v>
      </c>
      <c r="AA6498" s="9">
        <v>0</v>
      </c>
      <c r="AB6498" s="9">
        <v>0</v>
      </c>
      <c r="AC6498" s="9">
        <v>0</v>
      </c>
      <c r="AD6498" s="9">
        <v>0</v>
      </c>
      <c r="AE6498" s="9">
        <v>0</v>
      </c>
      <c r="AF6498" s="9">
        <v>0</v>
      </c>
      <c r="AG6498" s="9">
        <v>0</v>
      </c>
      <c r="AH6498" s="9">
        <v>0</v>
      </c>
      <c r="AI6498" s="9">
        <v>0</v>
      </c>
      <c r="AJ6498" s="9">
        <v>0</v>
      </c>
      <c r="AK6498" s="9">
        <v>0</v>
      </c>
      <c r="AL6498" s="9">
        <v>0</v>
      </c>
      <c r="AM6498" s="9">
        <v>0</v>
      </c>
      <c r="AN6498" s="9">
        <v>0</v>
      </c>
      <c r="AO6498" s="9">
        <v>0</v>
      </c>
      <c r="AP6498" s="9">
        <v>0</v>
      </c>
      <c r="AQ6498" s="9">
        <v>0</v>
      </c>
      <c r="AR6498" s="9">
        <v>0</v>
      </c>
      <c r="AS6498" s="9">
        <v>0</v>
      </c>
      <c r="AT6498" s="9">
        <v>0</v>
      </c>
      <c r="AU6498" s="9">
        <v>0</v>
      </c>
      <c r="AV6498" s="9">
        <v>0</v>
      </c>
      <c r="AW6498" s="9">
        <v>0</v>
      </c>
      <c r="AX6498" s="9">
        <v>0</v>
      </c>
      <c r="AY6498" s="9">
        <v>0</v>
      </c>
      <c r="AZ6498" s="9">
        <v>0</v>
      </c>
      <c r="BA6498" s="9">
        <v>0</v>
      </c>
      <c r="BB6498" s="9">
        <v>0</v>
      </c>
      <c r="BC6498" s="9">
        <v>0</v>
      </c>
    </row>
    <row r="6499" spans="2:55" x14ac:dyDescent="0.45">
      <c r="B6499" s="25">
        <v>6492</v>
      </c>
      <c r="D6499" s="9" t="s">
        <v>109</v>
      </c>
      <c r="E6499" s="9">
        <v>0</v>
      </c>
      <c r="F6499" s="9">
        <v>0</v>
      </c>
      <c r="G6499" s="9">
        <v>0</v>
      </c>
      <c r="H6499" s="9">
        <v>0</v>
      </c>
      <c r="I6499" s="9">
        <v>0</v>
      </c>
      <c r="J6499" s="9">
        <v>0</v>
      </c>
      <c r="K6499" s="9">
        <v>0</v>
      </c>
      <c r="L6499" s="9">
        <v>0</v>
      </c>
      <c r="M6499" s="9">
        <v>0</v>
      </c>
      <c r="N6499" s="9">
        <v>0</v>
      </c>
      <c r="O6499" s="9">
        <v>0</v>
      </c>
      <c r="P6499" s="9">
        <v>0</v>
      </c>
      <c r="Q6499" s="9">
        <v>0</v>
      </c>
      <c r="R6499" s="9">
        <v>0</v>
      </c>
      <c r="S6499" s="9">
        <v>0</v>
      </c>
      <c r="T6499" s="9">
        <v>0</v>
      </c>
      <c r="U6499" s="9">
        <v>0</v>
      </c>
      <c r="V6499" s="9">
        <v>0</v>
      </c>
      <c r="W6499" s="9">
        <v>0</v>
      </c>
      <c r="X6499" s="9">
        <v>0</v>
      </c>
      <c r="Y6499" s="9">
        <v>0</v>
      </c>
      <c r="Z6499" s="9">
        <v>0</v>
      </c>
      <c r="AA6499" s="9">
        <v>0</v>
      </c>
      <c r="AB6499" s="9">
        <v>0</v>
      </c>
      <c r="AC6499" s="9">
        <v>0</v>
      </c>
      <c r="AD6499" s="9">
        <v>0</v>
      </c>
      <c r="AE6499" s="9">
        <v>0</v>
      </c>
      <c r="AF6499" s="9">
        <v>0</v>
      </c>
      <c r="AG6499" s="9">
        <v>0</v>
      </c>
      <c r="AH6499" s="9">
        <v>0</v>
      </c>
      <c r="AI6499" s="9">
        <v>0</v>
      </c>
      <c r="AJ6499" s="9">
        <v>0</v>
      </c>
      <c r="AK6499" s="9">
        <v>0</v>
      </c>
      <c r="AL6499" s="9">
        <v>0</v>
      </c>
      <c r="AM6499" s="9">
        <v>0</v>
      </c>
      <c r="AN6499" s="9">
        <v>0</v>
      </c>
      <c r="AO6499" s="9">
        <v>0</v>
      </c>
      <c r="AP6499" s="9">
        <v>0</v>
      </c>
      <c r="AQ6499" s="9">
        <v>0</v>
      </c>
      <c r="AR6499" s="9">
        <v>0</v>
      </c>
      <c r="AS6499" s="9">
        <v>0</v>
      </c>
      <c r="AT6499" s="9">
        <v>0</v>
      </c>
      <c r="AU6499" s="9">
        <v>0</v>
      </c>
      <c r="AV6499" s="9">
        <v>0</v>
      </c>
      <c r="AW6499" s="9">
        <v>0</v>
      </c>
      <c r="AX6499" s="9">
        <v>0</v>
      </c>
      <c r="AY6499" s="9">
        <v>0</v>
      </c>
      <c r="AZ6499" s="9">
        <v>0</v>
      </c>
      <c r="BA6499" s="9">
        <v>0</v>
      </c>
      <c r="BB6499" s="9">
        <v>0</v>
      </c>
      <c r="BC6499" s="9">
        <v>0</v>
      </c>
    </row>
    <row r="6500" spans="2:55" x14ac:dyDescent="0.45">
      <c r="B6500" s="25">
        <v>6493</v>
      </c>
      <c r="D6500" s="9" t="s">
        <v>110</v>
      </c>
      <c r="E6500" s="9">
        <v>0</v>
      </c>
      <c r="F6500" s="9">
        <v>0</v>
      </c>
      <c r="G6500" s="9">
        <v>0</v>
      </c>
      <c r="H6500" s="9">
        <v>0</v>
      </c>
      <c r="I6500" s="9">
        <v>0</v>
      </c>
      <c r="J6500" s="9">
        <v>0</v>
      </c>
      <c r="K6500" s="9">
        <v>0</v>
      </c>
      <c r="L6500" s="9">
        <v>3</v>
      </c>
      <c r="M6500" s="9">
        <v>0</v>
      </c>
      <c r="N6500" s="9">
        <v>0</v>
      </c>
      <c r="O6500" s="9">
        <v>0</v>
      </c>
      <c r="P6500" s="9">
        <v>0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0</v>
      </c>
      <c r="X6500" s="9">
        <v>0</v>
      </c>
      <c r="Y6500" s="9">
        <v>0</v>
      </c>
      <c r="Z6500" s="9">
        <v>0</v>
      </c>
      <c r="AA6500" s="9">
        <v>0</v>
      </c>
      <c r="AB6500" s="9">
        <v>0</v>
      </c>
      <c r="AC6500" s="9">
        <v>0</v>
      </c>
      <c r="AD6500" s="9">
        <v>0</v>
      </c>
      <c r="AE6500" s="9">
        <v>0</v>
      </c>
      <c r="AF6500" s="9">
        <v>0</v>
      </c>
      <c r="AG6500" s="9">
        <v>0</v>
      </c>
      <c r="AH6500" s="9">
        <v>0</v>
      </c>
      <c r="AI6500" s="9">
        <v>0</v>
      </c>
      <c r="AJ6500" s="9">
        <v>0</v>
      </c>
      <c r="AK6500" s="9">
        <v>0</v>
      </c>
      <c r="AL6500" s="9">
        <v>0</v>
      </c>
      <c r="AM6500" s="9">
        <v>0</v>
      </c>
      <c r="AN6500" s="9">
        <v>0</v>
      </c>
      <c r="AO6500" s="9">
        <v>0</v>
      </c>
      <c r="AP6500" s="9">
        <v>0</v>
      </c>
      <c r="AQ6500" s="9">
        <v>0</v>
      </c>
      <c r="AR6500" s="9">
        <v>0</v>
      </c>
      <c r="AS6500" s="9">
        <v>0</v>
      </c>
      <c r="AT6500" s="9">
        <v>0</v>
      </c>
      <c r="AU6500" s="9">
        <v>0</v>
      </c>
      <c r="AV6500" s="9">
        <v>0</v>
      </c>
      <c r="AW6500" s="9">
        <v>0</v>
      </c>
      <c r="AX6500" s="9">
        <v>0</v>
      </c>
      <c r="AY6500" s="9">
        <v>0</v>
      </c>
      <c r="AZ6500" s="9">
        <v>4</v>
      </c>
      <c r="BA6500" s="9">
        <v>0</v>
      </c>
      <c r="BB6500" s="9">
        <v>0</v>
      </c>
      <c r="BC6500" s="9">
        <v>0</v>
      </c>
    </row>
    <row r="6501" spans="2:55" x14ac:dyDescent="0.45">
      <c r="B6501" s="25">
        <v>6494</v>
      </c>
      <c r="D6501" s="9" t="s">
        <v>111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0</v>
      </c>
      <c r="P6501" s="9">
        <v>0</v>
      </c>
      <c r="Q6501" s="9">
        <v>0</v>
      </c>
      <c r="R6501" s="9">
        <v>0</v>
      </c>
      <c r="S6501" s="9">
        <v>0</v>
      </c>
      <c r="T6501" s="9">
        <v>0</v>
      </c>
      <c r="U6501" s="9">
        <v>0</v>
      </c>
      <c r="V6501" s="9">
        <v>0</v>
      </c>
      <c r="W6501" s="9">
        <v>0</v>
      </c>
      <c r="X6501" s="9">
        <v>0</v>
      </c>
      <c r="Y6501" s="9">
        <v>0</v>
      </c>
      <c r="Z6501" s="9">
        <v>0</v>
      </c>
      <c r="AA6501" s="9">
        <v>0</v>
      </c>
      <c r="AB6501" s="9">
        <v>0</v>
      </c>
      <c r="AC6501" s="9">
        <v>0</v>
      </c>
      <c r="AD6501" s="9">
        <v>0</v>
      </c>
      <c r="AE6501" s="9">
        <v>0</v>
      </c>
      <c r="AF6501" s="9">
        <v>0</v>
      </c>
      <c r="AG6501" s="9">
        <v>0</v>
      </c>
      <c r="AH6501" s="9">
        <v>0</v>
      </c>
      <c r="AI6501" s="9">
        <v>0</v>
      </c>
      <c r="AJ6501" s="9">
        <v>0</v>
      </c>
      <c r="AK6501" s="9">
        <v>0</v>
      </c>
      <c r="AL6501" s="9">
        <v>0</v>
      </c>
      <c r="AM6501" s="9">
        <v>0</v>
      </c>
      <c r="AN6501" s="9">
        <v>0</v>
      </c>
      <c r="AO6501" s="9">
        <v>0</v>
      </c>
      <c r="AP6501" s="9">
        <v>0</v>
      </c>
      <c r="AQ6501" s="9">
        <v>0</v>
      </c>
      <c r="AR6501" s="9">
        <v>0</v>
      </c>
      <c r="AS6501" s="9">
        <v>0</v>
      </c>
      <c r="AT6501" s="9">
        <v>0</v>
      </c>
      <c r="AU6501" s="9">
        <v>0</v>
      </c>
      <c r="AV6501" s="9">
        <v>3</v>
      </c>
      <c r="AW6501" s="9">
        <v>0</v>
      </c>
      <c r="AX6501" s="9">
        <v>0</v>
      </c>
      <c r="AY6501" s="9">
        <v>0</v>
      </c>
      <c r="AZ6501" s="9">
        <v>0</v>
      </c>
      <c r="BA6501" s="9">
        <v>0</v>
      </c>
      <c r="BB6501" s="9">
        <v>0</v>
      </c>
      <c r="BC6501" s="9">
        <v>0</v>
      </c>
    </row>
    <row r="6502" spans="2:55" x14ac:dyDescent="0.45">
      <c r="B6502" s="25">
        <v>6495</v>
      </c>
      <c r="D6502" s="9" t="s">
        <v>112</v>
      </c>
      <c r="E6502" s="9">
        <v>0</v>
      </c>
      <c r="F6502" s="9">
        <v>0</v>
      </c>
      <c r="G6502" s="9">
        <v>0</v>
      </c>
      <c r="H6502" s="9">
        <v>3</v>
      </c>
      <c r="I6502" s="9">
        <v>0</v>
      </c>
      <c r="J6502" s="9">
        <v>0</v>
      </c>
      <c r="K6502" s="9">
        <v>0</v>
      </c>
      <c r="L6502" s="9">
        <v>0</v>
      </c>
      <c r="M6502" s="9">
        <v>0</v>
      </c>
      <c r="N6502" s="9">
        <v>0</v>
      </c>
      <c r="O6502" s="9">
        <v>0</v>
      </c>
      <c r="P6502" s="9">
        <v>0</v>
      </c>
      <c r="Q6502" s="9">
        <v>0</v>
      </c>
      <c r="R6502" s="9">
        <v>0</v>
      </c>
      <c r="S6502" s="9">
        <v>0</v>
      </c>
      <c r="T6502" s="9">
        <v>0</v>
      </c>
      <c r="U6502" s="9">
        <v>0</v>
      </c>
      <c r="V6502" s="9">
        <v>0</v>
      </c>
      <c r="W6502" s="9">
        <v>0</v>
      </c>
      <c r="X6502" s="9">
        <v>0</v>
      </c>
      <c r="Y6502" s="9">
        <v>0</v>
      </c>
      <c r="Z6502" s="9">
        <v>0</v>
      </c>
      <c r="AA6502" s="9">
        <v>0</v>
      </c>
      <c r="AB6502" s="9">
        <v>0</v>
      </c>
      <c r="AC6502" s="9">
        <v>0</v>
      </c>
      <c r="AD6502" s="9">
        <v>0</v>
      </c>
      <c r="AE6502" s="9">
        <v>0</v>
      </c>
      <c r="AF6502" s="9">
        <v>0</v>
      </c>
      <c r="AG6502" s="9">
        <v>0</v>
      </c>
      <c r="AH6502" s="9">
        <v>0</v>
      </c>
      <c r="AI6502" s="9">
        <v>0</v>
      </c>
      <c r="AJ6502" s="9">
        <v>0</v>
      </c>
      <c r="AK6502" s="9">
        <v>0</v>
      </c>
      <c r="AL6502" s="9">
        <v>0</v>
      </c>
      <c r="AM6502" s="9">
        <v>0</v>
      </c>
      <c r="AN6502" s="9">
        <v>0</v>
      </c>
      <c r="AO6502" s="9">
        <v>0</v>
      </c>
      <c r="AP6502" s="9">
        <v>0</v>
      </c>
      <c r="AQ6502" s="9">
        <v>0</v>
      </c>
      <c r="AR6502" s="9">
        <v>0</v>
      </c>
      <c r="AS6502" s="9">
        <v>0</v>
      </c>
      <c r="AT6502" s="9">
        <v>0</v>
      </c>
      <c r="AU6502" s="9">
        <v>0</v>
      </c>
      <c r="AV6502" s="9">
        <v>0</v>
      </c>
      <c r="AW6502" s="9">
        <v>0</v>
      </c>
      <c r="AX6502" s="9">
        <v>0</v>
      </c>
      <c r="AY6502" s="9">
        <v>0</v>
      </c>
      <c r="AZ6502" s="9">
        <v>0</v>
      </c>
      <c r="BA6502" s="9">
        <v>0</v>
      </c>
      <c r="BB6502" s="9">
        <v>0</v>
      </c>
      <c r="BC6502" s="9">
        <v>0</v>
      </c>
    </row>
    <row r="6503" spans="2:55" x14ac:dyDescent="0.45">
      <c r="B6503" s="25">
        <v>6496</v>
      </c>
      <c r="D6503" s="9" t="s">
        <v>113</v>
      </c>
      <c r="E6503" s="9">
        <v>0</v>
      </c>
      <c r="F6503" s="9">
        <v>0</v>
      </c>
      <c r="G6503" s="9">
        <v>0</v>
      </c>
      <c r="H6503" s="9">
        <v>0</v>
      </c>
      <c r="I6503" s="9">
        <v>0</v>
      </c>
      <c r="J6503" s="9">
        <v>0</v>
      </c>
      <c r="K6503" s="9">
        <v>0</v>
      </c>
      <c r="L6503" s="9">
        <v>0</v>
      </c>
      <c r="M6503" s="9">
        <v>0</v>
      </c>
      <c r="N6503" s="9">
        <v>0</v>
      </c>
      <c r="O6503" s="9">
        <v>0</v>
      </c>
      <c r="P6503" s="9">
        <v>0</v>
      </c>
      <c r="Q6503" s="9">
        <v>0</v>
      </c>
      <c r="R6503" s="9">
        <v>0</v>
      </c>
      <c r="S6503" s="9">
        <v>0</v>
      </c>
      <c r="T6503" s="9">
        <v>0</v>
      </c>
      <c r="U6503" s="9">
        <v>0</v>
      </c>
      <c r="V6503" s="9">
        <v>0</v>
      </c>
      <c r="W6503" s="9">
        <v>0</v>
      </c>
      <c r="X6503" s="9">
        <v>0</v>
      </c>
      <c r="Y6503" s="9">
        <v>0</v>
      </c>
      <c r="Z6503" s="9">
        <v>0</v>
      </c>
      <c r="AA6503" s="9">
        <v>0</v>
      </c>
      <c r="AB6503" s="9">
        <v>3</v>
      </c>
      <c r="AC6503" s="9">
        <v>0</v>
      </c>
      <c r="AD6503" s="9">
        <v>0</v>
      </c>
      <c r="AE6503" s="9">
        <v>0</v>
      </c>
      <c r="AF6503" s="9">
        <v>0</v>
      </c>
      <c r="AG6503" s="9">
        <v>0</v>
      </c>
      <c r="AH6503" s="9">
        <v>0</v>
      </c>
      <c r="AI6503" s="9">
        <v>0</v>
      </c>
      <c r="AJ6503" s="9">
        <v>0</v>
      </c>
      <c r="AK6503" s="9">
        <v>0</v>
      </c>
      <c r="AL6503" s="9">
        <v>0</v>
      </c>
      <c r="AM6503" s="9">
        <v>0</v>
      </c>
      <c r="AN6503" s="9">
        <v>0</v>
      </c>
      <c r="AO6503" s="9">
        <v>0</v>
      </c>
      <c r="AP6503" s="9">
        <v>0</v>
      </c>
      <c r="AQ6503" s="9">
        <v>0</v>
      </c>
      <c r="AR6503" s="9">
        <v>0</v>
      </c>
      <c r="AS6503" s="9">
        <v>0</v>
      </c>
      <c r="AT6503" s="9">
        <v>0</v>
      </c>
      <c r="AU6503" s="9">
        <v>0</v>
      </c>
      <c r="AV6503" s="9">
        <v>0</v>
      </c>
      <c r="AW6503" s="9">
        <v>0</v>
      </c>
      <c r="AX6503" s="9">
        <v>0</v>
      </c>
      <c r="AY6503" s="9">
        <v>0</v>
      </c>
      <c r="AZ6503" s="9">
        <v>0</v>
      </c>
      <c r="BA6503" s="9">
        <v>0</v>
      </c>
      <c r="BB6503" s="9">
        <v>0</v>
      </c>
      <c r="BC6503" s="9">
        <v>0</v>
      </c>
    </row>
    <row r="6504" spans="2:55" x14ac:dyDescent="0.45">
      <c r="B6504" s="25">
        <v>6497</v>
      </c>
      <c r="D6504" s="9" t="s">
        <v>114</v>
      </c>
      <c r="E6504" s="9">
        <v>0</v>
      </c>
      <c r="F6504" s="9">
        <v>0</v>
      </c>
      <c r="G6504" s="9">
        <v>0</v>
      </c>
      <c r="H6504" s="9">
        <v>0</v>
      </c>
      <c r="I6504" s="9">
        <v>0</v>
      </c>
      <c r="J6504" s="9">
        <v>0</v>
      </c>
      <c r="K6504" s="9">
        <v>0</v>
      </c>
      <c r="L6504" s="9">
        <v>0</v>
      </c>
      <c r="M6504" s="9">
        <v>0</v>
      </c>
      <c r="N6504" s="9">
        <v>0</v>
      </c>
      <c r="O6504" s="9">
        <v>0</v>
      </c>
      <c r="P6504" s="9">
        <v>0</v>
      </c>
      <c r="Q6504" s="9">
        <v>0</v>
      </c>
      <c r="R6504" s="9">
        <v>0</v>
      </c>
      <c r="S6504" s="9">
        <v>0</v>
      </c>
      <c r="T6504" s="9">
        <v>0</v>
      </c>
      <c r="U6504" s="9">
        <v>0</v>
      </c>
      <c r="V6504" s="9">
        <v>0</v>
      </c>
      <c r="W6504" s="9">
        <v>0</v>
      </c>
      <c r="X6504" s="9">
        <v>0</v>
      </c>
      <c r="Y6504" s="9">
        <v>0</v>
      </c>
      <c r="Z6504" s="9">
        <v>0</v>
      </c>
      <c r="AA6504" s="9">
        <v>0</v>
      </c>
      <c r="AB6504" s="9">
        <v>0</v>
      </c>
      <c r="AC6504" s="9">
        <v>0</v>
      </c>
      <c r="AD6504" s="9">
        <v>0</v>
      </c>
      <c r="AE6504" s="9">
        <v>0</v>
      </c>
      <c r="AF6504" s="9">
        <v>0</v>
      </c>
      <c r="AG6504" s="9">
        <v>0</v>
      </c>
      <c r="AH6504" s="9">
        <v>0</v>
      </c>
      <c r="AI6504" s="9">
        <v>0</v>
      </c>
      <c r="AJ6504" s="9">
        <v>0</v>
      </c>
      <c r="AK6504" s="9">
        <v>0</v>
      </c>
      <c r="AL6504" s="9">
        <v>0</v>
      </c>
      <c r="AM6504" s="9">
        <v>0</v>
      </c>
      <c r="AN6504" s="9">
        <v>0</v>
      </c>
      <c r="AO6504" s="9">
        <v>0</v>
      </c>
      <c r="AP6504" s="9">
        <v>0</v>
      </c>
      <c r="AQ6504" s="9">
        <v>0</v>
      </c>
      <c r="AR6504" s="9">
        <v>0</v>
      </c>
      <c r="AS6504" s="9">
        <v>0</v>
      </c>
      <c r="AT6504" s="9">
        <v>0</v>
      </c>
      <c r="AU6504" s="9">
        <v>0</v>
      </c>
      <c r="AV6504" s="9">
        <v>0</v>
      </c>
      <c r="AW6504" s="9">
        <v>0</v>
      </c>
      <c r="AX6504" s="9">
        <v>0</v>
      </c>
      <c r="AY6504" s="9">
        <v>0</v>
      </c>
      <c r="AZ6504" s="9">
        <v>0</v>
      </c>
      <c r="BA6504" s="9">
        <v>0</v>
      </c>
      <c r="BB6504" s="9">
        <v>0</v>
      </c>
      <c r="BC6504" s="9">
        <v>0</v>
      </c>
    </row>
    <row r="6505" spans="2:55" x14ac:dyDescent="0.45">
      <c r="B6505" s="25">
        <v>6498</v>
      </c>
      <c r="D6505" s="9" t="s">
        <v>115</v>
      </c>
      <c r="E6505" s="9">
        <v>0</v>
      </c>
      <c r="F6505" s="9">
        <v>0</v>
      </c>
      <c r="G6505" s="9">
        <v>0</v>
      </c>
      <c r="H6505" s="9">
        <v>3</v>
      </c>
      <c r="I6505" s="9">
        <v>0</v>
      </c>
      <c r="J6505" s="9">
        <v>0</v>
      </c>
      <c r="K6505" s="9">
        <v>0</v>
      </c>
      <c r="L6505" s="9">
        <v>0</v>
      </c>
      <c r="M6505" s="9">
        <v>0</v>
      </c>
      <c r="N6505" s="9">
        <v>0</v>
      </c>
      <c r="O6505" s="9">
        <v>3</v>
      </c>
      <c r="P6505" s="9">
        <v>0</v>
      </c>
      <c r="Q6505" s="9">
        <v>14</v>
      </c>
      <c r="R6505" s="9">
        <v>0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>
        <v>0</v>
      </c>
      <c r="Y6505" s="9">
        <v>0</v>
      </c>
      <c r="Z6505" s="9">
        <v>0</v>
      </c>
      <c r="AA6505" s="9">
        <v>7</v>
      </c>
      <c r="AB6505" s="9">
        <v>86</v>
      </c>
      <c r="AC6505" s="9">
        <v>0</v>
      </c>
      <c r="AD6505" s="9">
        <v>0</v>
      </c>
      <c r="AE6505" s="9">
        <v>0</v>
      </c>
      <c r="AF6505" s="9">
        <v>0</v>
      </c>
      <c r="AG6505" s="9">
        <v>0</v>
      </c>
      <c r="AH6505" s="9">
        <v>0</v>
      </c>
      <c r="AI6505" s="9">
        <v>0</v>
      </c>
      <c r="AJ6505" s="9">
        <v>0</v>
      </c>
      <c r="AK6505" s="9">
        <v>0</v>
      </c>
      <c r="AL6505" s="9">
        <v>0</v>
      </c>
      <c r="AM6505" s="9">
        <v>0</v>
      </c>
      <c r="AN6505" s="9">
        <v>0</v>
      </c>
      <c r="AO6505" s="9">
        <v>0</v>
      </c>
      <c r="AP6505" s="9">
        <v>0</v>
      </c>
      <c r="AQ6505" s="9">
        <v>0</v>
      </c>
      <c r="AR6505" s="9">
        <v>0</v>
      </c>
      <c r="AS6505" s="9">
        <v>0</v>
      </c>
      <c r="AT6505" s="9">
        <v>0</v>
      </c>
      <c r="AU6505" s="9">
        <v>3</v>
      </c>
      <c r="AV6505" s="9">
        <v>0</v>
      </c>
      <c r="AW6505" s="9">
        <v>0</v>
      </c>
      <c r="AX6505" s="9">
        <v>8</v>
      </c>
      <c r="AY6505" s="9">
        <v>0</v>
      </c>
      <c r="AZ6505" s="9">
        <v>4</v>
      </c>
      <c r="BA6505" s="9">
        <v>0</v>
      </c>
      <c r="BB6505" s="9">
        <v>5</v>
      </c>
      <c r="BC6505" s="9">
        <v>0</v>
      </c>
    </row>
    <row r="6506" spans="2:55" x14ac:dyDescent="0.45">
      <c r="B6506" s="25">
        <v>6499</v>
      </c>
      <c r="D6506" s="9" t="s">
        <v>116</v>
      </c>
      <c r="E6506" s="9">
        <v>0</v>
      </c>
      <c r="F6506" s="9">
        <v>0</v>
      </c>
      <c r="G6506" s="9">
        <v>0</v>
      </c>
      <c r="H6506" s="9">
        <v>0</v>
      </c>
      <c r="I6506" s="9">
        <v>0</v>
      </c>
      <c r="J6506" s="9">
        <v>0</v>
      </c>
      <c r="K6506" s="9">
        <v>0</v>
      </c>
      <c r="L6506" s="9">
        <v>0</v>
      </c>
      <c r="M6506" s="9">
        <v>0</v>
      </c>
      <c r="N6506" s="9">
        <v>0</v>
      </c>
      <c r="O6506" s="9">
        <v>0</v>
      </c>
      <c r="P6506" s="9">
        <v>0</v>
      </c>
      <c r="Q6506" s="9">
        <v>8</v>
      </c>
      <c r="R6506" s="9">
        <v>0</v>
      </c>
      <c r="S6506" s="9">
        <v>0</v>
      </c>
      <c r="T6506" s="9">
        <v>0</v>
      </c>
      <c r="U6506" s="9">
        <v>0</v>
      </c>
      <c r="V6506" s="9">
        <v>0</v>
      </c>
      <c r="W6506" s="9">
        <v>0</v>
      </c>
      <c r="X6506" s="9">
        <v>0</v>
      </c>
      <c r="Y6506" s="9">
        <v>0</v>
      </c>
      <c r="Z6506" s="9">
        <v>0</v>
      </c>
      <c r="AA6506" s="9">
        <v>0</v>
      </c>
      <c r="AB6506" s="9">
        <v>3</v>
      </c>
      <c r="AC6506" s="9">
        <v>0</v>
      </c>
      <c r="AD6506" s="9">
        <v>0</v>
      </c>
      <c r="AE6506" s="9">
        <v>0</v>
      </c>
      <c r="AF6506" s="9">
        <v>0</v>
      </c>
      <c r="AG6506" s="9">
        <v>0</v>
      </c>
      <c r="AH6506" s="9">
        <v>0</v>
      </c>
      <c r="AI6506" s="9">
        <v>0</v>
      </c>
      <c r="AJ6506" s="9">
        <v>0</v>
      </c>
      <c r="AK6506" s="9">
        <v>0</v>
      </c>
      <c r="AL6506" s="9">
        <v>0</v>
      </c>
      <c r="AM6506" s="9">
        <v>0</v>
      </c>
      <c r="AN6506" s="9">
        <v>0</v>
      </c>
      <c r="AO6506" s="9">
        <v>0</v>
      </c>
      <c r="AP6506" s="9">
        <v>0</v>
      </c>
      <c r="AQ6506" s="9">
        <v>0</v>
      </c>
      <c r="AR6506" s="9">
        <v>0</v>
      </c>
      <c r="AS6506" s="9">
        <v>0</v>
      </c>
      <c r="AT6506" s="9">
        <v>0</v>
      </c>
      <c r="AU6506" s="9">
        <v>0</v>
      </c>
      <c r="AV6506" s="9">
        <v>0</v>
      </c>
      <c r="AW6506" s="9">
        <v>0</v>
      </c>
      <c r="AX6506" s="9">
        <v>0</v>
      </c>
      <c r="AY6506" s="9">
        <v>0</v>
      </c>
      <c r="AZ6506" s="9">
        <v>0</v>
      </c>
      <c r="BA6506" s="9">
        <v>0</v>
      </c>
      <c r="BB6506" s="9">
        <v>0</v>
      </c>
      <c r="BC6506" s="9">
        <v>0</v>
      </c>
    </row>
    <row r="6507" spans="2:55" x14ac:dyDescent="0.45">
      <c r="B6507" s="25">
        <v>6500</v>
      </c>
      <c r="D6507" s="9" t="s">
        <v>117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0</v>
      </c>
      <c r="X6507" s="9">
        <v>0</v>
      </c>
      <c r="Y6507" s="9">
        <v>0</v>
      </c>
      <c r="Z6507" s="9">
        <v>0</v>
      </c>
      <c r="AA6507" s="9">
        <v>0</v>
      </c>
      <c r="AB6507" s="9">
        <v>4</v>
      </c>
      <c r="AC6507" s="9">
        <v>0</v>
      </c>
      <c r="AD6507" s="9">
        <v>0</v>
      </c>
      <c r="AE6507" s="9">
        <v>0</v>
      </c>
      <c r="AF6507" s="9">
        <v>0</v>
      </c>
      <c r="AG6507" s="9">
        <v>0</v>
      </c>
      <c r="AH6507" s="9">
        <v>0</v>
      </c>
      <c r="AI6507" s="9">
        <v>0</v>
      </c>
      <c r="AJ6507" s="9">
        <v>0</v>
      </c>
      <c r="AK6507" s="9">
        <v>0</v>
      </c>
      <c r="AL6507" s="9">
        <v>0</v>
      </c>
      <c r="AM6507" s="9">
        <v>0</v>
      </c>
      <c r="AN6507" s="9">
        <v>0</v>
      </c>
      <c r="AO6507" s="9">
        <v>0</v>
      </c>
      <c r="AP6507" s="9">
        <v>0</v>
      </c>
      <c r="AQ6507" s="9">
        <v>0</v>
      </c>
      <c r="AR6507" s="9">
        <v>0</v>
      </c>
      <c r="AS6507" s="9">
        <v>0</v>
      </c>
      <c r="AT6507" s="9">
        <v>0</v>
      </c>
      <c r="AU6507" s="9">
        <v>0</v>
      </c>
      <c r="AV6507" s="9">
        <v>0</v>
      </c>
      <c r="AW6507" s="9">
        <v>0</v>
      </c>
      <c r="AX6507" s="9">
        <v>0</v>
      </c>
      <c r="AY6507" s="9">
        <v>0</v>
      </c>
      <c r="AZ6507" s="9">
        <v>0</v>
      </c>
      <c r="BA6507" s="9">
        <v>0</v>
      </c>
      <c r="BB6507" s="9">
        <v>0</v>
      </c>
      <c r="BC6507" s="9">
        <v>0</v>
      </c>
    </row>
    <row r="6508" spans="2:55" x14ac:dyDescent="0.45">
      <c r="B6508" s="25">
        <v>6501</v>
      </c>
      <c r="D6508" s="9" t="s">
        <v>118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  <c r="J6508" s="9">
        <v>0</v>
      </c>
      <c r="K6508" s="9">
        <v>0</v>
      </c>
      <c r="L6508" s="9">
        <v>0</v>
      </c>
      <c r="M6508" s="9">
        <v>0</v>
      </c>
      <c r="N6508" s="9">
        <v>0</v>
      </c>
      <c r="O6508" s="9">
        <v>0</v>
      </c>
      <c r="P6508" s="9">
        <v>0</v>
      </c>
      <c r="Q6508" s="9">
        <v>0</v>
      </c>
      <c r="R6508" s="9">
        <v>0</v>
      </c>
      <c r="S6508" s="9">
        <v>0</v>
      </c>
      <c r="T6508" s="9">
        <v>0</v>
      </c>
      <c r="U6508" s="9">
        <v>0</v>
      </c>
      <c r="V6508" s="9">
        <v>0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  <c r="AC6508" s="9">
        <v>0</v>
      </c>
      <c r="AD6508" s="9">
        <v>3</v>
      </c>
      <c r="AE6508" s="9">
        <v>0</v>
      </c>
      <c r="AF6508" s="9">
        <v>0</v>
      </c>
      <c r="AG6508" s="9">
        <v>0</v>
      </c>
      <c r="AH6508" s="9">
        <v>0</v>
      </c>
      <c r="AI6508" s="9">
        <v>0</v>
      </c>
      <c r="AJ6508" s="9">
        <v>0</v>
      </c>
      <c r="AK6508" s="9">
        <v>0</v>
      </c>
      <c r="AL6508" s="9">
        <v>0</v>
      </c>
      <c r="AM6508" s="9">
        <v>0</v>
      </c>
      <c r="AN6508" s="9">
        <v>0</v>
      </c>
      <c r="AO6508" s="9">
        <v>0</v>
      </c>
      <c r="AP6508" s="9">
        <v>3</v>
      </c>
      <c r="AQ6508" s="9">
        <v>0</v>
      </c>
      <c r="AR6508" s="9">
        <v>0</v>
      </c>
      <c r="AS6508" s="9">
        <v>0</v>
      </c>
      <c r="AT6508" s="9">
        <v>0</v>
      </c>
      <c r="AU6508" s="9">
        <v>0</v>
      </c>
      <c r="AV6508" s="9">
        <v>0</v>
      </c>
      <c r="AW6508" s="9">
        <v>0</v>
      </c>
      <c r="AX6508" s="9">
        <v>0</v>
      </c>
      <c r="AY6508" s="9">
        <v>0</v>
      </c>
      <c r="AZ6508" s="9">
        <v>0</v>
      </c>
      <c r="BA6508" s="9">
        <v>0</v>
      </c>
      <c r="BB6508" s="9">
        <v>0</v>
      </c>
      <c r="BC6508" s="9">
        <v>0</v>
      </c>
    </row>
    <row r="6509" spans="2:55" x14ac:dyDescent="0.45">
      <c r="B6509" s="25">
        <v>6502</v>
      </c>
      <c r="D6509" s="9" t="s">
        <v>119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0</v>
      </c>
      <c r="N6509" s="9">
        <v>0</v>
      </c>
      <c r="O6509" s="9">
        <v>0</v>
      </c>
      <c r="P6509" s="9">
        <v>0</v>
      </c>
      <c r="Q6509" s="9">
        <v>0</v>
      </c>
      <c r="R6509" s="9">
        <v>0</v>
      </c>
      <c r="S6509" s="9">
        <v>0</v>
      </c>
      <c r="T6509" s="9">
        <v>0</v>
      </c>
      <c r="U6509" s="9">
        <v>0</v>
      </c>
      <c r="V6509" s="9">
        <v>0</v>
      </c>
      <c r="W6509" s="9">
        <v>0</v>
      </c>
      <c r="X6509" s="9">
        <v>0</v>
      </c>
      <c r="Y6509" s="9">
        <v>0</v>
      </c>
      <c r="Z6509" s="9">
        <v>0</v>
      </c>
      <c r="AA6509" s="9">
        <v>0</v>
      </c>
      <c r="AB6509" s="9">
        <v>0</v>
      </c>
      <c r="AC6509" s="9">
        <v>0</v>
      </c>
      <c r="AD6509" s="9">
        <v>0</v>
      </c>
      <c r="AE6509" s="9">
        <v>0</v>
      </c>
      <c r="AF6509" s="9">
        <v>0</v>
      </c>
      <c r="AG6509" s="9">
        <v>0</v>
      </c>
      <c r="AH6509" s="9">
        <v>0</v>
      </c>
      <c r="AI6509" s="9">
        <v>0</v>
      </c>
      <c r="AJ6509" s="9">
        <v>0</v>
      </c>
      <c r="AK6509" s="9">
        <v>0</v>
      </c>
      <c r="AL6509" s="9">
        <v>0</v>
      </c>
      <c r="AM6509" s="9">
        <v>0</v>
      </c>
      <c r="AN6509" s="9">
        <v>0</v>
      </c>
      <c r="AO6509" s="9">
        <v>0</v>
      </c>
      <c r="AP6509" s="9">
        <v>0</v>
      </c>
      <c r="AQ6509" s="9">
        <v>0</v>
      </c>
      <c r="AR6509" s="9">
        <v>0</v>
      </c>
      <c r="AS6509" s="9">
        <v>0</v>
      </c>
      <c r="AT6509" s="9">
        <v>0</v>
      </c>
      <c r="AU6509" s="9">
        <v>0</v>
      </c>
      <c r="AV6509" s="9">
        <v>0</v>
      </c>
      <c r="AW6509" s="9">
        <v>0</v>
      </c>
      <c r="AX6509" s="9">
        <v>0</v>
      </c>
      <c r="AY6509" s="9">
        <v>0</v>
      </c>
      <c r="AZ6509" s="9">
        <v>0</v>
      </c>
      <c r="BA6509" s="9">
        <v>0</v>
      </c>
      <c r="BB6509" s="9">
        <v>0</v>
      </c>
      <c r="BC6509" s="9">
        <v>0</v>
      </c>
    </row>
    <row r="6510" spans="2:55" x14ac:dyDescent="0.45">
      <c r="B6510" s="25">
        <v>6503</v>
      </c>
      <c r="D6510" s="9" t="s">
        <v>120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  <c r="J6510" s="9">
        <v>0</v>
      </c>
      <c r="K6510" s="9">
        <v>0</v>
      </c>
      <c r="L6510" s="9">
        <v>0</v>
      </c>
      <c r="M6510" s="9">
        <v>0</v>
      </c>
      <c r="N6510" s="9">
        <v>0</v>
      </c>
      <c r="O6510" s="9">
        <v>0</v>
      </c>
      <c r="P6510" s="9">
        <v>0</v>
      </c>
      <c r="Q6510" s="9">
        <v>0</v>
      </c>
      <c r="R6510" s="9">
        <v>0</v>
      </c>
      <c r="S6510" s="9">
        <v>0</v>
      </c>
      <c r="T6510" s="9">
        <v>0</v>
      </c>
      <c r="U6510" s="9">
        <v>0</v>
      </c>
      <c r="V6510" s="9">
        <v>0</v>
      </c>
      <c r="W6510" s="9">
        <v>0</v>
      </c>
      <c r="X6510" s="9">
        <v>0</v>
      </c>
      <c r="Y6510" s="9">
        <v>0</v>
      </c>
      <c r="Z6510" s="9">
        <v>0</v>
      </c>
      <c r="AA6510" s="9">
        <v>0</v>
      </c>
      <c r="AB6510" s="9">
        <v>0</v>
      </c>
      <c r="AC6510" s="9">
        <v>0</v>
      </c>
      <c r="AD6510" s="9">
        <v>0</v>
      </c>
      <c r="AE6510" s="9">
        <v>0</v>
      </c>
      <c r="AF6510" s="9">
        <v>0</v>
      </c>
      <c r="AG6510" s="9">
        <v>0</v>
      </c>
      <c r="AH6510" s="9">
        <v>0</v>
      </c>
      <c r="AI6510" s="9">
        <v>0</v>
      </c>
      <c r="AJ6510" s="9">
        <v>0</v>
      </c>
      <c r="AK6510" s="9">
        <v>0</v>
      </c>
      <c r="AL6510" s="9">
        <v>0</v>
      </c>
      <c r="AM6510" s="9">
        <v>0</v>
      </c>
      <c r="AN6510" s="9">
        <v>0</v>
      </c>
      <c r="AO6510" s="9">
        <v>0</v>
      </c>
      <c r="AP6510" s="9">
        <v>0</v>
      </c>
      <c r="AQ6510" s="9">
        <v>0</v>
      </c>
      <c r="AR6510" s="9">
        <v>0</v>
      </c>
      <c r="AS6510" s="9">
        <v>0</v>
      </c>
      <c r="AT6510" s="9">
        <v>0</v>
      </c>
      <c r="AU6510" s="9">
        <v>0</v>
      </c>
      <c r="AV6510" s="9">
        <v>0</v>
      </c>
      <c r="AW6510" s="9">
        <v>0</v>
      </c>
      <c r="AX6510" s="9">
        <v>0</v>
      </c>
      <c r="AY6510" s="9">
        <v>0</v>
      </c>
      <c r="AZ6510" s="9">
        <v>0</v>
      </c>
      <c r="BA6510" s="9">
        <v>0</v>
      </c>
      <c r="BB6510" s="9">
        <v>0</v>
      </c>
      <c r="BC6510" s="9">
        <v>0</v>
      </c>
    </row>
    <row r="6511" spans="2:55" x14ac:dyDescent="0.45">
      <c r="B6511" s="25">
        <v>6504</v>
      </c>
      <c r="D6511" s="9" t="s">
        <v>121</v>
      </c>
      <c r="E6511" s="9">
        <v>0</v>
      </c>
      <c r="F6511" s="9">
        <v>0</v>
      </c>
      <c r="G6511" s="9">
        <v>0</v>
      </c>
      <c r="H6511" s="9">
        <v>0</v>
      </c>
      <c r="I6511" s="9">
        <v>0</v>
      </c>
      <c r="J6511" s="9">
        <v>0</v>
      </c>
      <c r="K6511" s="9">
        <v>0</v>
      </c>
      <c r="L6511" s="9">
        <v>0</v>
      </c>
      <c r="M6511" s="9">
        <v>0</v>
      </c>
      <c r="N6511" s="9">
        <v>0</v>
      </c>
      <c r="O6511" s="9">
        <v>0</v>
      </c>
      <c r="P6511" s="9">
        <v>0</v>
      </c>
      <c r="Q6511" s="9">
        <v>8</v>
      </c>
      <c r="R6511" s="9">
        <v>0</v>
      </c>
      <c r="S6511" s="9">
        <v>0</v>
      </c>
      <c r="T6511" s="9">
        <v>0</v>
      </c>
      <c r="U6511" s="9">
        <v>0</v>
      </c>
      <c r="V6511" s="9">
        <v>0</v>
      </c>
      <c r="W6511" s="9">
        <v>0</v>
      </c>
      <c r="X6511" s="9">
        <v>0</v>
      </c>
      <c r="Y6511" s="9">
        <v>0</v>
      </c>
      <c r="Z6511" s="9">
        <v>0</v>
      </c>
      <c r="AA6511" s="9">
        <v>0</v>
      </c>
      <c r="AB6511" s="9">
        <v>0</v>
      </c>
      <c r="AC6511" s="9">
        <v>0</v>
      </c>
      <c r="AD6511" s="9">
        <v>0</v>
      </c>
      <c r="AE6511" s="9">
        <v>0</v>
      </c>
      <c r="AF6511" s="9">
        <v>0</v>
      </c>
      <c r="AG6511" s="9">
        <v>0</v>
      </c>
      <c r="AH6511" s="9">
        <v>0</v>
      </c>
      <c r="AI6511" s="9">
        <v>0</v>
      </c>
      <c r="AJ6511" s="9">
        <v>0</v>
      </c>
      <c r="AK6511" s="9">
        <v>0</v>
      </c>
      <c r="AL6511" s="9">
        <v>0</v>
      </c>
      <c r="AM6511" s="9">
        <v>0</v>
      </c>
      <c r="AN6511" s="9">
        <v>0</v>
      </c>
      <c r="AO6511" s="9">
        <v>0</v>
      </c>
      <c r="AP6511" s="9">
        <v>0</v>
      </c>
      <c r="AQ6511" s="9">
        <v>0</v>
      </c>
      <c r="AR6511" s="9">
        <v>0</v>
      </c>
      <c r="AS6511" s="9">
        <v>0</v>
      </c>
      <c r="AT6511" s="9">
        <v>0</v>
      </c>
      <c r="AU6511" s="9">
        <v>0</v>
      </c>
      <c r="AV6511" s="9">
        <v>0</v>
      </c>
      <c r="AW6511" s="9">
        <v>0</v>
      </c>
      <c r="AX6511" s="9">
        <v>0</v>
      </c>
      <c r="AY6511" s="9">
        <v>0</v>
      </c>
      <c r="AZ6511" s="9">
        <v>0</v>
      </c>
      <c r="BA6511" s="9">
        <v>0</v>
      </c>
      <c r="BB6511" s="9">
        <v>0</v>
      </c>
      <c r="BC6511" s="9">
        <v>0</v>
      </c>
    </row>
    <row r="6512" spans="2:55" x14ac:dyDescent="0.45">
      <c r="B6512" s="25">
        <v>6505</v>
      </c>
      <c r="D6512" s="9" t="s">
        <v>122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  <c r="J6512" s="9">
        <v>0</v>
      </c>
      <c r="K6512" s="9">
        <v>0</v>
      </c>
      <c r="L6512" s="9">
        <v>3</v>
      </c>
      <c r="M6512" s="9">
        <v>0</v>
      </c>
      <c r="N6512" s="9">
        <v>0</v>
      </c>
      <c r="O6512" s="9">
        <v>0</v>
      </c>
      <c r="P6512" s="9">
        <v>0</v>
      </c>
      <c r="Q6512" s="9">
        <v>0</v>
      </c>
      <c r="R6512" s="9">
        <v>0</v>
      </c>
      <c r="S6512" s="9">
        <v>0</v>
      </c>
      <c r="T6512" s="9">
        <v>0</v>
      </c>
      <c r="U6512" s="9">
        <v>0</v>
      </c>
      <c r="V6512" s="9">
        <v>0</v>
      </c>
      <c r="W6512" s="9">
        <v>0</v>
      </c>
      <c r="X6512" s="9">
        <v>0</v>
      </c>
      <c r="Y6512" s="9">
        <v>0</v>
      </c>
      <c r="Z6512" s="9">
        <v>0</v>
      </c>
      <c r="AA6512" s="9">
        <v>0</v>
      </c>
      <c r="AB6512" s="9">
        <v>0</v>
      </c>
      <c r="AC6512" s="9">
        <v>0</v>
      </c>
      <c r="AD6512" s="9">
        <v>0</v>
      </c>
      <c r="AE6512" s="9">
        <v>0</v>
      </c>
      <c r="AF6512" s="9">
        <v>0</v>
      </c>
      <c r="AG6512" s="9">
        <v>0</v>
      </c>
      <c r="AH6512" s="9">
        <v>0</v>
      </c>
      <c r="AI6512" s="9">
        <v>0</v>
      </c>
      <c r="AJ6512" s="9">
        <v>0</v>
      </c>
      <c r="AK6512" s="9">
        <v>3</v>
      </c>
      <c r="AL6512" s="9">
        <v>0</v>
      </c>
      <c r="AM6512" s="9">
        <v>0</v>
      </c>
      <c r="AN6512" s="9">
        <v>0</v>
      </c>
      <c r="AO6512" s="9">
        <v>0</v>
      </c>
      <c r="AP6512" s="9">
        <v>0</v>
      </c>
      <c r="AQ6512" s="9">
        <v>0</v>
      </c>
      <c r="AR6512" s="9">
        <v>0</v>
      </c>
      <c r="AS6512" s="9">
        <v>0</v>
      </c>
      <c r="AT6512" s="9">
        <v>0</v>
      </c>
      <c r="AU6512" s="9">
        <v>0</v>
      </c>
      <c r="AV6512" s="9">
        <v>0</v>
      </c>
      <c r="AW6512" s="9">
        <v>0</v>
      </c>
      <c r="AX6512" s="9">
        <v>0</v>
      </c>
      <c r="AY6512" s="9">
        <v>0</v>
      </c>
      <c r="AZ6512" s="9">
        <v>0</v>
      </c>
      <c r="BA6512" s="9">
        <v>0</v>
      </c>
      <c r="BB6512" s="9">
        <v>0</v>
      </c>
      <c r="BC6512" s="9">
        <v>0</v>
      </c>
    </row>
    <row r="6513" spans="2:55" x14ac:dyDescent="0.45">
      <c r="B6513" s="25">
        <v>6506</v>
      </c>
      <c r="D6513" s="9" t="s">
        <v>123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0</v>
      </c>
      <c r="R6513" s="9">
        <v>0</v>
      </c>
      <c r="S6513" s="9">
        <v>0</v>
      </c>
      <c r="T6513" s="9">
        <v>4</v>
      </c>
      <c r="U6513" s="9">
        <v>0</v>
      </c>
      <c r="V6513" s="9">
        <v>0</v>
      </c>
      <c r="W6513" s="9">
        <v>0</v>
      </c>
      <c r="X6513" s="9">
        <v>0</v>
      </c>
      <c r="Y6513" s="9">
        <v>0</v>
      </c>
      <c r="Z6513" s="9">
        <v>0</v>
      </c>
      <c r="AA6513" s="9">
        <v>0</v>
      </c>
      <c r="AB6513" s="9">
        <v>0</v>
      </c>
      <c r="AC6513" s="9">
        <v>0</v>
      </c>
      <c r="AD6513" s="9">
        <v>0</v>
      </c>
      <c r="AE6513" s="9">
        <v>0</v>
      </c>
      <c r="AF6513" s="9">
        <v>0</v>
      </c>
      <c r="AG6513" s="9">
        <v>0</v>
      </c>
      <c r="AH6513" s="9">
        <v>0</v>
      </c>
      <c r="AI6513" s="9">
        <v>0</v>
      </c>
      <c r="AJ6513" s="9">
        <v>0</v>
      </c>
      <c r="AK6513" s="9">
        <v>0</v>
      </c>
      <c r="AL6513" s="9">
        <v>0</v>
      </c>
      <c r="AM6513" s="9">
        <v>0</v>
      </c>
      <c r="AN6513" s="9">
        <v>0</v>
      </c>
      <c r="AO6513" s="9">
        <v>0</v>
      </c>
      <c r="AP6513" s="9">
        <v>3</v>
      </c>
      <c r="AQ6513" s="9">
        <v>0</v>
      </c>
      <c r="AR6513" s="9">
        <v>0</v>
      </c>
      <c r="AS6513" s="9">
        <v>0</v>
      </c>
      <c r="AT6513" s="9">
        <v>0</v>
      </c>
      <c r="AU6513" s="9">
        <v>0</v>
      </c>
      <c r="AV6513" s="9">
        <v>0</v>
      </c>
      <c r="AW6513" s="9">
        <v>0</v>
      </c>
      <c r="AX6513" s="9">
        <v>0</v>
      </c>
      <c r="AY6513" s="9">
        <v>0</v>
      </c>
      <c r="AZ6513" s="9">
        <v>0</v>
      </c>
      <c r="BA6513" s="9">
        <v>0</v>
      </c>
      <c r="BB6513" s="9">
        <v>0</v>
      </c>
      <c r="BC6513" s="9">
        <v>0</v>
      </c>
    </row>
    <row r="6514" spans="2:55" x14ac:dyDescent="0.45">
      <c r="B6514" s="25">
        <v>6507</v>
      </c>
      <c r="D6514" s="9" t="s">
        <v>124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0</v>
      </c>
      <c r="N6514" s="9">
        <v>0</v>
      </c>
      <c r="O6514" s="9">
        <v>0</v>
      </c>
      <c r="P6514" s="9">
        <v>0</v>
      </c>
      <c r="Q6514" s="9">
        <v>0</v>
      </c>
      <c r="R6514" s="9">
        <v>0</v>
      </c>
      <c r="S6514" s="9">
        <v>0</v>
      </c>
      <c r="T6514" s="9">
        <v>0</v>
      </c>
      <c r="U6514" s="9">
        <v>0</v>
      </c>
      <c r="V6514" s="9">
        <v>0</v>
      </c>
      <c r="W6514" s="9">
        <v>0</v>
      </c>
      <c r="X6514" s="9">
        <v>0</v>
      </c>
      <c r="Y6514" s="9">
        <v>0</v>
      </c>
      <c r="Z6514" s="9">
        <v>0</v>
      </c>
      <c r="AA6514" s="9">
        <v>0</v>
      </c>
      <c r="AB6514" s="9">
        <v>0</v>
      </c>
      <c r="AC6514" s="9">
        <v>0</v>
      </c>
      <c r="AD6514" s="9">
        <v>0</v>
      </c>
      <c r="AE6514" s="9">
        <v>0</v>
      </c>
      <c r="AF6514" s="9">
        <v>0</v>
      </c>
      <c r="AG6514" s="9">
        <v>0</v>
      </c>
      <c r="AH6514" s="9">
        <v>0</v>
      </c>
      <c r="AI6514" s="9">
        <v>0</v>
      </c>
      <c r="AJ6514" s="9">
        <v>0</v>
      </c>
      <c r="AK6514" s="9">
        <v>0</v>
      </c>
      <c r="AL6514" s="9">
        <v>0</v>
      </c>
      <c r="AM6514" s="9">
        <v>0</v>
      </c>
      <c r="AN6514" s="9">
        <v>0</v>
      </c>
      <c r="AO6514" s="9">
        <v>0</v>
      </c>
      <c r="AP6514" s="9">
        <v>0</v>
      </c>
      <c r="AQ6514" s="9">
        <v>0</v>
      </c>
      <c r="AR6514" s="9">
        <v>0</v>
      </c>
      <c r="AS6514" s="9">
        <v>0</v>
      </c>
      <c r="AT6514" s="9">
        <v>0</v>
      </c>
      <c r="AU6514" s="9">
        <v>0</v>
      </c>
      <c r="AV6514" s="9">
        <v>0</v>
      </c>
      <c r="AW6514" s="9">
        <v>0</v>
      </c>
      <c r="AX6514" s="9">
        <v>0</v>
      </c>
      <c r="AY6514" s="9">
        <v>0</v>
      </c>
      <c r="AZ6514" s="9">
        <v>0</v>
      </c>
      <c r="BA6514" s="9">
        <v>0</v>
      </c>
      <c r="BB6514" s="9">
        <v>0</v>
      </c>
      <c r="BC6514" s="9">
        <v>0</v>
      </c>
    </row>
    <row r="6515" spans="2:55" x14ac:dyDescent="0.45">
      <c r="B6515" s="25">
        <v>6508</v>
      </c>
      <c r="D6515" s="9" t="s">
        <v>125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>
        <v>0</v>
      </c>
      <c r="S6515" s="9">
        <v>0</v>
      </c>
      <c r="T6515" s="9">
        <v>0</v>
      </c>
      <c r="U6515" s="9">
        <v>0</v>
      </c>
      <c r="V6515" s="9">
        <v>0</v>
      </c>
      <c r="W6515" s="9">
        <v>0</v>
      </c>
      <c r="X6515" s="9">
        <v>0</v>
      </c>
      <c r="Y6515" s="9">
        <v>0</v>
      </c>
      <c r="Z6515" s="9">
        <v>0</v>
      </c>
      <c r="AA6515" s="9">
        <v>0</v>
      </c>
      <c r="AB6515" s="9">
        <v>0</v>
      </c>
      <c r="AC6515" s="9">
        <v>0</v>
      </c>
      <c r="AD6515" s="9">
        <v>0</v>
      </c>
      <c r="AE6515" s="9">
        <v>0</v>
      </c>
      <c r="AF6515" s="9">
        <v>0</v>
      </c>
      <c r="AG6515" s="9">
        <v>0</v>
      </c>
      <c r="AH6515" s="9">
        <v>0</v>
      </c>
      <c r="AI6515" s="9">
        <v>0</v>
      </c>
      <c r="AJ6515" s="9">
        <v>0</v>
      </c>
      <c r="AK6515" s="9">
        <v>0</v>
      </c>
      <c r="AL6515" s="9">
        <v>0</v>
      </c>
      <c r="AM6515" s="9">
        <v>0</v>
      </c>
      <c r="AN6515" s="9">
        <v>0</v>
      </c>
      <c r="AO6515" s="9">
        <v>0</v>
      </c>
      <c r="AP6515" s="9">
        <v>0</v>
      </c>
      <c r="AQ6515" s="9">
        <v>0</v>
      </c>
      <c r="AR6515" s="9">
        <v>0</v>
      </c>
      <c r="AS6515" s="9">
        <v>0</v>
      </c>
      <c r="AT6515" s="9">
        <v>0</v>
      </c>
      <c r="AU6515" s="9">
        <v>0</v>
      </c>
      <c r="AV6515" s="9">
        <v>0</v>
      </c>
      <c r="AW6515" s="9">
        <v>0</v>
      </c>
      <c r="AX6515" s="9">
        <v>0</v>
      </c>
      <c r="AY6515" s="9">
        <v>0</v>
      </c>
      <c r="AZ6515" s="9">
        <v>0</v>
      </c>
      <c r="BA6515" s="9">
        <v>0</v>
      </c>
      <c r="BB6515" s="9">
        <v>0</v>
      </c>
      <c r="BC6515" s="9">
        <v>0</v>
      </c>
    </row>
    <row r="6516" spans="2:55" x14ac:dyDescent="0.45">
      <c r="B6516" s="25">
        <v>6509</v>
      </c>
      <c r="D6516" s="9" t="s">
        <v>126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0</v>
      </c>
      <c r="L6516" s="9">
        <v>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0</v>
      </c>
      <c r="T6516" s="9">
        <v>0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  <c r="AC6516" s="9">
        <v>0</v>
      </c>
      <c r="AD6516" s="9">
        <v>0</v>
      </c>
      <c r="AE6516" s="9">
        <v>0</v>
      </c>
      <c r="AF6516" s="9">
        <v>0</v>
      </c>
      <c r="AG6516" s="9">
        <v>0</v>
      </c>
      <c r="AH6516" s="9">
        <v>0</v>
      </c>
      <c r="AI6516" s="9">
        <v>0</v>
      </c>
      <c r="AJ6516" s="9">
        <v>0</v>
      </c>
      <c r="AK6516" s="9">
        <v>0</v>
      </c>
      <c r="AL6516" s="9">
        <v>0</v>
      </c>
      <c r="AM6516" s="9">
        <v>0</v>
      </c>
      <c r="AN6516" s="9">
        <v>0</v>
      </c>
      <c r="AO6516" s="9">
        <v>0</v>
      </c>
      <c r="AP6516" s="9">
        <v>0</v>
      </c>
      <c r="AQ6516" s="9">
        <v>0</v>
      </c>
      <c r="AR6516" s="9">
        <v>0</v>
      </c>
      <c r="AS6516" s="9">
        <v>0</v>
      </c>
      <c r="AT6516" s="9">
        <v>0</v>
      </c>
      <c r="AU6516" s="9">
        <v>0</v>
      </c>
      <c r="AV6516" s="9">
        <v>0</v>
      </c>
      <c r="AW6516" s="9">
        <v>0</v>
      </c>
      <c r="AX6516" s="9">
        <v>0</v>
      </c>
      <c r="AY6516" s="9">
        <v>0</v>
      </c>
      <c r="AZ6516" s="9">
        <v>0</v>
      </c>
      <c r="BA6516" s="9">
        <v>0</v>
      </c>
      <c r="BB6516" s="9">
        <v>0</v>
      </c>
      <c r="BC6516" s="9">
        <v>0</v>
      </c>
    </row>
    <row r="6517" spans="2:55" x14ac:dyDescent="0.45">
      <c r="B6517" s="25">
        <v>6510</v>
      </c>
      <c r="D6517" s="9" t="s">
        <v>127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0</v>
      </c>
      <c r="R6517" s="9">
        <v>0</v>
      </c>
      <c r="S6517" s="9">
        <v>0</v>
      </c>
      <c r="T6517" s="9">
        <v>0</v>
      </c>
      <c r="U6517" s="9">
        <v>0</v>
      </c>
      <c r="V6517" s="9">
        <v>0</v>
      </c>
      <c r="W6517" s="9">
        <v>0</v>
      </c>
      <c r="X6517" s="9">
        <v>0</v>
      </c>
      <c r="Y6517" s="9">
        <v>0</v>
      </c>
      <c r="Z6517" s="9">
        <v>0</v>
      </c>
      <c r="AA6517" s="9">
        <v>0</v>
      </c>
      <c r="AB6517" s="9">
        <v>0</v>
      </c>
      <c r="AC6517" s="9">
        <v>0</v>
      </c>
      <c r="AD6517" s="9">
        <v>0</v>
      </c>
      <c r="AE6517" s="9">
        <v>0</v>
      </c>
      <c r="AF6517" s="9">
        <v>0</v>
      </c>
      <c r="AG6517" s="9">
        <v>0</v>
      </c>
      <c r="AH6517" s="9">
        <v>0</v>
      </c>
      <c r="AI6517" s="9">
        <v>0</v>
      </c>
      <c r="AJ6517" s="9">
        <v>0</v>
      </c>
      <c r="AK6517" s="9">
        <v>0</v>
      </c>
      <c r="AL6517" s="9">
        <v>0</v>
      </c>
      <c r="AM6517" s="9">
        <v>0</v>
      </c>
      <c r="AN6517" s="9">
        <v>0</v>
      </c>
      <c r="AO6517" s="9">
        <v>0</v>
      </c>
      <c r="AP6517" s="9">
        <v>0</v>
      </c>
      <c r="AQ6517" s="9">
        <v>0</v>
      </c>
      <c r="AR6517" s="9">
        <v>0</v>
      </c>
      <c r="AS6517" s="9">
        <v>0</v>
      </c>
      <c r="AT6517" s="9">
        <v>0</v>
      </c>
      <c r="AU6517" s="9">
        <v>5</v>
      </c>
      <c r="AV6517" s="9">
        <v>0</v>
      </c>
      <c r="AW6517" s="9">
        <v>0</v>
      </c>
      <c r="AX6517" s="9">
        <v>0</v>
      </c>
      <c r="AY6517" s="9">
        <v>0</v>
      </c>
      <c r="AZ6517" s="9">
        <v>0</v>
      </c>
      <c r="BA6517" s="9">
        <v>0</v>
      </c>
      <c r="BB6517" s="9">
        <v>0</v>
      </c>
      <c r="BC6517" s="9">
        <v>0</v>
      </c>
    </row>
    <row r="6518" spans="2:55" x14ac:dyDescent="0.45">
      <c r="B6518" s="25">
        <v>6511</v>
      </c>
      <c r="D6518" s="9" t="s">
        <v>128</v>
      </c>
      <c r="E6518" s="9">
        <v>0</v>
      </c>
      <c r="F6518" s="9">
        <v>0</v>
      </c>
      <c r="G6518" s="9">
        <v>0</v>
      </c>
      <c r="H6518" s="9">
        <v>0</v>
      </c>
      <c r="I6518" s="9">
        <v>0</v>
      </c>
      <c r="J6518" s="9">
        <v>0</v>
      </c>
      <c r="K6518" s="9">
        <v>0</v>
      </c>
      <c r="L6518" s="9">
        <v>0</v>
      </c>
      <c r="M6518" s="9">
        <v>0</v>
      </c>
      <c r="N6518" s="9">
        <v>0</v>
      </c>
      <c r="O6518" s="9">
        <v>0</v>
      </c>
      <c r="P6518" s="9">
        <v>0</v>
      </c>
      <c r="Q6518" s="9">
        <v>0</v>
      </c>
      <c r="R6518" s="9">
        <v>0</v>
      </c>
      <c r="S6518" s="9">
        <v>0</v>
      </c>
      <c r="T6518" s="9">
        <v>0</v>
      </c>
      <c r="U6518" s="9">
        <v>0</v>
      </c>
      <c r="V6518" s="9">
        <v>0</v>
      </c>
      <c r="W6518" s="9">
        <v>0</v>
      </c>
      <c r="X6518" s="9">
        <v>0</v>
      </c>
      <c r="Y6518" s="9">
        <v>0</v>
      </c>
      <c r="Z6518" s="9">
        <v>0</v>
      </c>
      <c r="AA6518" s="9">
        <v>0</v>
      </c>
      <c r="AB6518" s="9">
        <v>0</v>
      </c>
      <c r="AC6518" s="9">
        <v>0</v>
      </c>
      <c r="AD6518" s="9">
        <v>0</v>
      </c>
      <c r="AE6518" s="9">
        <v>0</v>
      </c>
      <c r="AF6518" s="9">
        <v>0</v>
      </c>
      <c r="AG6518" s="9">
        <v>0</v>
      </c>
      <c r="AH6518" s="9">
        <v>0</v>
      </c>
      <c r="AI6518" s="9">
        <v>0</v>
      </c>
      <c r="AJ6518" s="9">
        <v>0</v>
      </c>
      <c r="AK6518" s="9">
        <v>0</v>
      </c>
      <c r="AL6518" s="9">
        <v>0</v>
      </c>
      <c r="AM6518" s="9">
        <v>3</v>
      </c>
      <c r="AN6518" s="9">
        <v>0</v>
      </c>
      <c r="AO6518" s="9">
        <v>0</v>
      </c>
      <c r="AP6518" s="9">
        <v>0</v>
      </c>
      <c r="AQ6518" s="9">
        <v>0</v>
      </c>
      <c r="AR6518" s="9">
        <v>0</v>
      </c>
      <c r="AS6518" s="9">
        <v>0</v>
      </c>
      <c r="AT6518" s="9">
        <v>0</v>
      </c>
      <c r="AU6518" s="9">
        <v>0</v>
      </c>
      <c r="AV6518" s="9">
        <v>0</v>
      </c>
      <c r="AW6518" s="9">
        <v>0</v>
      </c>
      <c r="AX6518" s="9">
        <v>0</v>
      </c>
      <c r="AY6518" s="9">
        <v>0</v>
      </c>
      <c r="AZ6518" s="9">
        <v>0</v>
      </c>
      <c r="BA6518" s="9">
        <v>0</v>
      </c>
      <c r="BB6518" s="9">
        <v>0</v>
      </c>
      <c r="BC6518" s="9">
        <v>0</v>
      </c>
    </row>
    <row r="6519" spans="2:55" x14ac:dyDescent="0.45">
      <c r="B6519" s="25">
        <v>6512</v>
      </c>
      <c r="D6519" s="9" t="s">
        <v>129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  <c r="AC6519" s="9">
        <v>0</v>
      </c>
      <c r="AD6519" s="9">
        <v>0</v>
      </c>
      <c r="AE6519" s="9">
        <v>0</v>
      </c>
      <c r="AF6519" s="9">
        <v>0</v>
      </c>
      <c r="AG6519" s="9">
        <v>0</v>
      </c>
      <c r="AH6519" s="9">
        <v>0</v>
      </c>
      <c r="AI6519" s="9">
        <v>0</v>
      </c>
      <c r="AJ6519" s="9">
        <v>0</v>
      </c>
      <c r="AK6519" s="9">
        <v>0</v>
      </c>
      <c r="AL6519" s="9">
        <v>0</v>
      </c>
      <c r="AM6519" s="9">
        <v>0</v>
      </c>
      <c r="AN6519" s="9">
        <v>0</v>
      </c>
      <c r="AO6519" s="9">
        <v>0</v>
      </c>
      <c r="AP6519" s="9">
        <v>0</v>
      </c>
      <c r="AQ6519" s="9">
        <v>0</v>
      </c>
      <c r="AR6519" s="9">
        <v>0</v>
      </c>
      <c r="AS6519" s="9">
        <v>0</v>
      </c>
      <c r="AT6519" s="9">
        <v>0</v>
      </c>
      <c r="AU6519" s="9">
        <v>0</v>
      </c>
      <c r="AV6519" s="9">
        <v>0</v>
      </c>
      <c r="AW6519" s="9">
        <v>0</v>
      </c>
      <c r="AX6519" s="9">
        <v>0</v>
      </c>
      <c r="AY6519" s="9">
        <v>0</v>
      </c>
      <c r="AZ6519" s="9">
        <v>0</v>
      </c>
      <c r="BA6519" s="9">
        <v>0</v>
      </c>
      <c r="BB6519" s="9">
        <v>0</v>
      </c>
      <c r="BC6519" s="9">
        <v>0</v>
      </c>
    </row>
    <row r="6520" spans="2:55" x14ac:dyDescent="0.45">
      <c r="B6520" s="25">
        <v>6513</v>
      </c>
      <c r="D6520" s="9" t="s">
        <v>130</v>
      </c>
      <c r="E6520" s="9">
        <v>0</v>
      </c>
      <c r="F6520" s="9">
        <v>0</v>
      </c>
      <c r="G6520" s="9">
        <v>0</v>
      </c>
      <c r="H6520" s="9">
        <v>0</v>
      </c>
      <c r="I6520" s="9">
        <v>0</v>
      </c>
      <c r="J6520" s="9">
        <v>0</v>
      </c>
      <c r="K6520" s="9">
        <v>0</v>
      </c>
      <c r="L6520" s="9">
        <v>0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0</v>
      </c>
      <c r="T6520" s="9">
        <v>0</v>
      </c>
      <c r="U6520" s="9">
        <v>0</v>
      </c>
      <c r="V6520" s="9">
        <v>0</v>
      </c>
      <c r="W6520" s="9">
        <v>0</v>
      </c>
      <c r="X6520" s="9">
        <v>0</v>
      </c>
      <c r="Y6520" s="9">
        <v>0</v>
      </c>
      <c r="Z6520" s="9">
        <v>0</v>
      </c>
      <c r="AA6520" s="9">
        <v>0</v>
      </c>
      <c r="AB6520" s="9">
        <v>0</v>
      </c>
      <c r="AC6520" s="9">
        <v>0</v>
      </c>
      <c r="AD6520" s="9">
        <v>0</v>
      </c>
      <c r="AE6520" s="9">
        <v>0</v>
      </c>
      <c r="AF6520" s="9">
        <v>0</v>
      </c>
      <c r="AG6520" s="9">
        <v>0</v>
      </c>
      <c r="AH6520" s="9">
        <v>0</v>
      </c>
      <c r="AI6520" s="9">
        <v>0</v>
      </c>
      <c r="AJ6520" s="9">
        <v>0</v>
      </c>
      <c r="AK6520" s="9">
        <v>0</v>
      </c>
      <c r="AL6520" s="9">
        <v>0</v>
      </c>
      <c r="AM6520" s="9">
        <v>0</v>
      </c>
      <c r="AN6520" s="9">
        <v>0</v>
      </c>
      <c r="AO6520" s="9">
        <v>0</v>
      </c>
      <c r="AP6520" s="9">
        <v>0</v>
      </c>
      <c r="AQ6520" s="9">
        <v>0</v>
      </c>
      <c r="AR6520" s="9">
        <v>0</v>
      </c>
      <c r="AS6520" s="9">
        <v>0</v>
      </c>
      <c r="AT6520" s="9">
        <v>0</v>
      </c>
      <c r="AU6520" s="9">
        <v>0</v>
      </c>
      <c r="AV6520" s="9">
        <v>0</v>
      </c>
      <c r="AW6520" s="9">
        <v>0</v>
      </c>
      <c r="AX6520" s="9">
        <v>0</v>
      </c>
      <c r="AY6520" s="9">
        <v>0</v>
      </c>
      <c r="AZ6520" s="9">
        <v>0</v>
      </c>
      <c r="BA6520" s="9">
        <v>0</v>
      </c>
      <c r="BB6520" s="9">
        <v>0</v>
      </c>
      <c r="BC6520" s="9">
        <v>0</v>
      </c>
    </row>
    <row r="6521" spans="2:55" x14ac:dyDescent="0.45">
      <c r="B6521" s="25">
        <v>6514</v>
      </c>
      <c r="D6521" s="9" t="s">
        <v>131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  <c r="J6521" s="9">
        <v>0</v>
      </c>
      <c r="K6521" s="9">
        <v>0</v>
      </c>
      <c r="L6521" s="9">
        <v>0</v>
      </c>
      <c r="M6521" s="9">
        <v>0</v>
      </c>
      <c r="N6521" s="9">
        <v>0</v>
      </c>
      <c r="O6521" s="9">
        <v>0</v>
      </c>
      <c r="P6521" s="9">
        <v>0</v>
      </c>
      <c r="Q6521" s="9">
        <v>0</v>
      </c>
      <c r="R6521" s="9">
        <v>0</v>
      </c>
      <c r="S6521" s="9">
        <v>0</v>
      </c>
      <c r="T6521" s="9">
        <v>0</v>
      </c>
      <c r="U6521" s="9">
        <v>0</v>
      </c>
      <c r="V6521" s="9">
        <v>0</v>
      </c>
      <c r="W6521" s="9">
        <v>0</v>
      </c>
      <c r="X6521" s="9">
        <v>0</v>
      </c>
      <c r="Y6521" s="9">
        <v>0</v>
      </c>
      <c r="Z6521" s="9">
        <v>0</v>
      </c>
      <c r="AA6521" s="9">
        <v>0</v>
      </c>
      <c r="AB6521" s="9">
        <v>0</v>
      </c>
      <c r="AC6521" s="9">
        <v>0</v>
      </c>
      <c r="AD6521" s="9">
        <v>0</v>
      </c>
      <c r="AE6521" s="9">
        <v>0</v>
      </c>
      <c r="AF6521" s="9">
        <v>0</v>
      </c>
      <c r="AG6521" s="9">
        <v>0</v>
      </c>
      <c r="AH6521" s="9">
        <v>0</v>
      </c>
      <c r="AI6521" s="9">
        <v>0</v>
      </c>
      <c r="AJ6521" s="9">
        <v>0</v>
      </c>
      <c r="AK6521" s="9">
        <v>0</v>
      </c>
      <c r="AL6521" s="9">
        <v>0</v>
      </c>
      <c r="AM6521" s="9">
        <v>0</v>
      </c>
      <c r="AN6521" s="9">
        <v>0</v>
      </c>
      <c r="AO6521" s="9">
        <v>0</v>
      </c>
      <c r="AP6521" s="9">
        <v>0</v>
      </c>
      <c r="AQ6521" s="9">
        <v>0</v>
      </c>
      <c r="AR6521" s="9">
        <v>0</v>
      </c>
      <c r="AS6521" s="9">
        <v>0</v>
      </c>
      <c r="AT6521" s="9">
        <v>0</v>
      </c>
      <c r="AU6521" s="9">
        <v>0</v>
      </c>
      <c r="AV6521" s="9">
        <v>0</v>
      </c>
      <c r="AW6521" s="9">
        <v>0</v>
      </c>
      <c r="AX6521" s="9">
        <v>0</v>
      </c>
      <c r="AY6521" s="9">
        <v>0</v>
      </c>
      <c r="AZ6521" s="9">
        <v>0</v>
      </c>
      <c r="BA6521" s="9">
        <v>0</v>
      </c>
      <c r="BB6521" s="9">
        <v>0</v>
      </c>
      <c r="BC6521" s="9">
        <v>0</v>
      </c>
    </row>
    <row r="6522" spans="2:55" x14ac:dyDescent="0.45">
      <c r="B6522" s="25">
        <v>6515</v>
      </c>
      <c r="D6522" s="9" t="s">
        <v>132</v>
      </c>
      <c r="E6522" s="9">
        <v>0</v>
      </c>
      <c r="F6522" s="9">
        <v>0</v>
      </c>
      <c r="G6522" s="9">
        <v>0</v>
      </c>
      <c r="H6522" s="9">
        <v>0</v>
      </c>
      <c r="I6522" s="9">
        <v>9</v>
      </c>
      <c r="J6522" s="9">
        <v>0</v>
      </c>
      <c r="K6522" s="9">
        <v>0</v>
      </c>
      <c r="L6522" s="9">
        <v>0</v>
      </c>
      <c r="M6522" s="9">
        <v>0</v>
      </c>
      <c r="N6522" s="9">
        <v>0</v>
      </c>
      <c r="O6522" s="9">
        <v>0</v>
      </c>
      <c r="P6522" s="9">
        <v>0</v>
      </c>
      <c r="Q6522" s="9">
        <v>0</v>
      </c>
      <c r="R6522" s="9">
        <v>0</v>
      </c>
      <c r="S6522" s="9">
        <v>0</v>
      </c>
      <c r="T6522" s="9">
        <v>0</v>
      </c>
      <c r="U6522" s="9">
        <v>0</v>
      </c>
      <c r="V6522" s="9">
        <v>0</v>
      </c>
      <c r="W6522" s="9">
        <v>21</v>
      </c>
      <c r="X6522" s="9">
        <v>0</v>
      </c>
      <c r="Y6522" s="9">
        <v>0</v>
      </c>
      <c r="Z6522" s="9">
        <v>0</v>
      </c>
      <c r="AA6522" s="9">
        <v>0</v>
      </c>
      <c r="AB6522" s="9">
        <v>3</v>
      </c>
      <c r="AC6522" s="9">
        <v>0</v>
      </c>
      <c r="AD6522" s="9">
        <v>3</v>
      </c>
      <c r="AE6522" s="9">
        <v>0</v>
      </c>
      <c r="AF6522" s="9">
        <v>0</v>
      </c>
      <c r="AG6522" s="9">
        <v>0</v>
      </c>
      <c r="AH6522" s="9">
        <v>0</v>
      </c>
      <c r="AI6522" s="9">
        <v>0</v>
      </c>
      <c r="AJ6522" s="9">
        <v>0</v>
      </c>
      <c r="AK6522" s="9">
        <v>0</v>
      </c>
      <c r="AL6522" s="9">
        <v>0</v>
      </c>
      <c r="AM6522" s="9">
        <v>0</v>
      </c>
      <c r="AN6522" s="9">
        <v>0</v>
      </c>
      <c r="AO6522" s="9">
        <v>0</v>
      </c>
      <c r="AP6522" s="9">
        <v>0</v>
      </c>
      <c r="AQ6522" s="9">
        <v>0</v>
      </c>
      <c r="AR6522" s="9">
        <v>0</v>
      </c>
      <c r="AS6522" s="9">
        <v>0</v>
      </c>
      <c r="AT6522" s="9">
        <v>0</v>
      </c>
      <c r="AU6522" s="9">
        <v>11</v>
      </c>
      <c r="AV6522" s="9">
        <v>0</v>
      </c>
      <c r="AW6522" s="9">
        <v>0</v>
      </c>
      <c r="AX6522" s="9">
        <v>7</v>
      </c>
      <c r="AY6522" s="9">
        <v>0</v>
      </c>
      <c r="AZ6522" s="9">
        <v>0</v>
      </c>
      <c r="BA6522" s="9">
        <v>0</v>
      </c>
      <c r="BB6522" s="9">
        <v>0</v>
      </c>
      <c r="BC6522" s="9">
        <v>0</v>
      </c>
    </row>
    <row r="6523" spans="2:55" x14ac:dyDescent="0.45">
      <c r="B6523" s="25">
        <v>6516</v>
      </c>
      <c r="D6523" s="9" t="s">
        <v>133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>
        <v>0</v>
      </c>
      <c r="S6523" s="9">
        <v>0</v>
      </c>
      <c r="T6523" s="9">
        <v>0</v>
      </c>
      <c r="U6523" s="9">
        <v>0</v>
      </c>
      <c r="V6523" s="9">
        <v>0</v>
      </c>
      <c r="W6523" s="9">
        <v>0</v>
      </c>
      <c r="X6523" s="9">
        <v>0</v>
      </c>
      <c r="Y6523" s="9">
        <v>4</v>
      </c>
      <c r="Z6523" s="9">
        <v>0</v>
      </c>
      <c r="AA6523" s="9">
        <v>0</v>
      </c>
      <c r="AB6523" s="9">
        <v>4</v>
      </c>
      <c r="AC6523" s="9">
        <v>0</v>
      </c>
      <c r="AD6523" s="9">
        <v>0</v>
      </c>
      <c r="AE6523" s="9">
        <v>3</v>
      </c>
      <c r="AF6523" s="9">
        <v>0</v>
      </c>
      <c r="AG6523" s="9">
        <v>0</v>
      </c>
      <c r="AH6523" s="9">
        <v>0</v>
      </c>
      <c r="AI6523" s="9">
        <v>0</v>
      </c>
      <c r="AJ6523" s="9">
        <v>0</v>
      </c>
      <c r="AK6523" s="9">
        <v>0</v>
      </c>
      <c r="AL6523" s="9">
        <v>0</v>
      </c>
      <c r="AM6523" s="9">
        <v>0</v>
      </c>
      <c r="AN6523" s="9">
        <v>0</v>
      </c>
      <c r="AO6523" s="9">
        <v>0</v>
      </c>
      <c r="AP6523" s="9">
        <v>0</v>
      </c>
      <c r="AQ6523" s="9">
        <v>0</v>
      </c>
      <c r="AR6523" s="9">
        <v>0</v>
      </c>
      <c r="AS6523" s="9">
        <v>0</v>
      </c>
      <c r="AT6523" s="9">
        <v>0</v>
      </c>
      <c r="AU6523" s="9">
        <v>0</v>
      </c>
      <c r="AV6523" s="9">
        <v>0</v>
      </c>
      <c r="AW6523" s="9">
        <v>0</v>
      </c>
      <c r="AX6523" s="9">
        <v>0</v>
      </c>
      <c r="AY6523" s="9">
        <v>0</v>
      </c>
      <c r="AZ6523" s="9">
        <v>0</v>
      </c>
      <c r="BA6523" s="9">
        <v>0</v>
      </c>
      <c r="BB6523" s="9">
        <v>0</v>
      </c>
      <c r="BC6523" s="9">
        <v>0</v>
      </c>
    </row>
    <row r="6524" spans="2:55" x14ac:dyDescent="0.45">
      <c r="B6524" s="25">
        <v>6517</v>
      </c>
      <c r="D6524" s="9" t="s">
        <v>134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0</v>
      </c>
      <c r="P6524" s="9">
        <v>0</v>
      </c>
      <c r="Q6524" s="9">
        <v>0</v>
      </c>
      <c r="R6524" s="9">
        <v>0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  <c r="AC6524" s="9">
        <v>0</v>
      </c>
      <c r="AD6524" s="9">
        <v>0</v>
      </c>
      <c r="AE6524" s="9">
        <v>0</v>
      </c>
      <c r="AF6524" s="9">
        <v>0</v>
      </c>
      <c r="AG6524" s="9">
        <v>0</v>
      </c>
      <c r="AH6524" s="9">
        <v>0</v>
      </c>
      <c r="AI6524" s="9">
        <v>0</v>
      </c>
      <c r="AJ6524" s="9">
        <v>0</v>
      </c>
      <c r="AK6524" s="9">
        <v>0</v>
      </c>
      <c r="AL6524" s="9">
        <v>0</v>
      </c>
      <c r="AM6524" s="9">
        <v>0</v>
      </c>
      <c r="AN6524" s="9">
        <v>0</v>
      </c>
      <c r="AO6524" s="9">
        <v>0</v>
      </c>
      <c r="AP6524" s="9">
        <v>0</v>
      </c>
      <c r="AQ6524" s="9">
        <v>0</v>
      </c>
      <c r="AR6524" s="9">
        <v>0</v>
      </c>
      <c r="AS6524" s="9">
        <v>0</v>
      </c>
      <c r="AT6524" s="9">
        <v>0</v>
      </c>
      <c r="AU6524" s="9">
        <v>0</v>
      </c>
      <c r="AV6524" s="9">
        <v>0</v>
      </c>
      <c r="AW6524" s="9">
        <v>0</v>
      </c>
      <c r="AX6524" s="9">
        <v>0</v>
      </c>
      <c r="AY6524" s="9">
        <v>0</v>
      </c>
      <c r="AZ6524" s="9">
        <v>0</v>
      </c>
      <c r="BA6524" s="9">
        <v>0</v>
      </c>
      <c r="BB6524" s="9">
        <v>0</v>
      </c>
      <c r="BC6524" s="9">
        <v>0</v>
      </c>
    </row>
    <row r="6525" spans="2:55" x14ac:dyDescent="0.45">
      <c r="B6525" s="25">
        <v>6518</v>
      </c>
      <c r="D6525" s="9" t="s">
        <v>135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0</v>
      </c>
      <c r="P6525" s="9">
        <v>0</v>
      </c>
      <c r="Q6525" s="9">
        <v>0</v>
      </c>
      <c r="R6525" s="9">
        <v>0</v>
      </c>
      <c r="S6525" s="9">
        <v>0</v>
      </c>
      <c r="T6525" s="9">
        <v>0</v>
      </c>
      <c r="U6525" s="9">
        <v>0</v>
      </c>
      <c r="V6525" s="9">
        <v>0</v>
      </c>
      <c r="W6525" s="9">
        <v>0</v>
      </c>
      <c r="X6525" s="9">
        <v>0</v>
      </c>
      <c r="Y6525" s="9">
        <v>0</v>
      </c>
      <c r="Z6525" s="9">
        <v>0</v>
      </c>
      <c r="AA6525" s="9">
        <v>0</v>
      </c>
      <c r="AB6525" s="9">
        <v>0</v>
      </c>
      <c r="AC6525" s="9">
        <v>0</v>
      </c>
      <c r="AD6525" s="9">
        <v>0</v>
      </c>
      <c r="AE6525" s="9">
        <v>0</v>
      </c>
      <c r="AF6525" s="9">
        <v>0</v>
      </c>
      <c r="AG6525" s="9">
        <v>0</v>
      </c>
      <c r="AH6525" s="9">
        <v>0</v>
      </c>
      <c r="AI6525" s="9">
        <v>0</v>
      </c>
      <c r="AJ6525" s="9">
        <v>0</v>
      </c>
      <c r="AK6525" s="9">
        <v>0</v>
      </c>
      <c r="AL6525" s="9">
        <v>0</v>
      </c>
      <c r="AM6525" s="9">
        <v>0</v>
      </c>
      <c r="AN6525" s="9">
        <v>0</v>
      </c>
      <c r="AO6525" s="9">
        <v>0</v>
      </c>
      <c r="AP6525" s="9">
        <v>0</v>
      </c>
      <c r="AQ6525" s="9">
        <v>0</v>
      </c>
      <c r="AR6525" s="9">
        <v>0</v>
      </c>
      <c r="AS6525" s="9">
        <v>0</v>
      </c>
      <c r="AT6525" s="9">
        <v>0</v>
      </c>
      <c r="AU6525" s="9">
        <v>0</v>
      </c>
      <c r="AV6525" s="9">
        <v>0</v>
      </c>
      <c r="AW6525" s="9">
        <v>0</v>
      </c>
      <c r="AX6525" s="9">
        <v>0</v>
      </c>
      <c r="AY6525" s="9">
        <v>0</v>
      </c>
      <c r="AZ6525" s="9">
        <v>0</v>
      </c>
      <c r="BA6525" s="9">
        <v>0</v>
      </c>
      <c r="BB6525" s="9">
        <v>0</v>
      </c>
      <c r="BC6525" s="9">
        <v>0</v>
      </c>
    </row>
    <row r="6526" spans="2:55" x14ac:dyDescent="0.45">
      <c r="B6526" s="25">
        <v>6519</v>
      </c>
      <c r="D6526" s="9" t="s">
        <v>136</v>
      </c>
      <c r="E6526" s="9">
        <v>0</v>
      </c>
      <c r="F6526" s="9">
        <v>0</v>
      </c>
      <c r="G6526" s="9">
        <v>0</v>
      </c>
      <c r="H6526" s="9">
        <v>0</v>
      </c>
      <c r="I6526" s="9">
        <v>0</v>
      </c>
      <c r="J6526" s="9">
        <v>0</v>
      </c>
      <c r="K6526" s="9">
        <v>0</v>
      </c>
      <c r="L6526" s="9">
        <v>0</v>
      </c>
      <c r="M6526" s="9">
        <v>0</v>
      </c>
      <c r="N6526" s="9">
        <v>0</v>
      </c>
      <c r="O6526" s="9">
        <v>0</v>
      </c>
      <c r="P6526" s="9">
        <v>0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0</v>
      </c>
      <c r="Z6526" s="9">
        <v>0</v>
      </c>
      <c r="AA6526" s="9">
        <v>0</v>
      </c>
      <c r="AB6526" s="9">
        <v>0</v>
      </c>
      <c r="AC6526" s="9">
        <v>0</v>
      </c>
      <c r="AD6526" s="9">
        <v>0</v>
      </c>
      <c r="AE6526" s="9">
        <v>0</v>
      </c>
      <c r="AF6526" s="9">
        <v>0</v>
      </c>
      <c r="AG6526" s="9">
        <v>0</v>
      </c>
      <c r="AH6526" s="9">
        <v>0</v>
      </c>
      <c r="AI6526" s="9">
        <v>0</v>
      </c>
      <c r="AJ6526" s="9">
        <v>0</v>
      </c>
      <c r="AK6526" s="9">
        <v>0</v>
      </c>
      <c r="AL6526" s="9">
        <v>0</v>
      </c>
      <c r="AM6526" s="9">
        <v>0</v>
      </c>
      <c r="AN6526" s="9">
        <v>0</v>
      </c>
      <c r="AO6526" s="9">
        <v>0</v>
      </c>
      <c r="AP6526" s="9">
        <v>0</v>
      </c>
      <c r="AQ6526" s="9">
        <v>0</v>
      </c>
      <c r="AR6526" s="9">
        <v>0</v>
      </c>
      <c r="AS6526" s="9">
        <v>0</v>
      </c>
      <c r="AT6526" s="9">
        <v>0</v>
      </c>
      <c r="AU6526" s="9">
        <v>0</v>
      </c>
      <c r="AV6526" s="9">
        <v>0</v>
      </c>
      <c r="AW6526" s="9">
        <v>0</v>
      </c>
      <c r="AX6526" s="9">
        <v>0</v>
      </c>
      <c r="AY6526" s="9">
        <v>0</v>
      </c>
      <c r="AZ6526" s="9">
        <v>0</v>
      </c>
      <c r="BA6526" s="9">
        <v>0</v>
      </c>
      <c r="BB6526" s="9">
        <v>0</v>
      </c>
      <c r="BC6526" s="9">
        <v>0</v>
      </c>
    </row>
    <row r="6527" spans="2:55" x14ac:dyDescent="0.45">
      <c r="B6527" s="25">
        <v>6520</v>
      </c>
      <c r="D6527" s="9" t="s">
        <v>137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0</v>
      </c>
      <c r="N6527" s="9">
        <v>0</v>
      </c>
      <c r="O6527" s="9">
        <v>0</v>
      </c>
      <c r="P6527" s="9">
        <v>0</v>
      </c>
      <c r="Q6527" s="9">
        <v>0</v>
      </c>
      <c r="R6527" s="9">
        <v>0</v>
      </c>
      <c r="S6527" s="9">
        <v>0</v>
      </c>
      <c r="T6527" s="9">
        <v>0</v>
      </c>
      <c r="U6527" s="9">
        <v>0</v>
      </c>
      <c r="V6527" s="9">
        <v>0</v>
      </c>
      <c r="W6527" s="9">
        <v>0</v>
      </c>
      <c r="X6527" s="9">
        <v>0</v>
      </c>
      <c r="Y6527" s="9">
        <v>0</v>
      </c>
      <c r="Z6527" s="9">
        <v>0</v>
      </c>
      <c r="AA6527" s="9">
        <v>0</v>
      </c>
      <c r="AB6527" s="9">
        <v>0</v>
      </c>
      <c r="AC6527" s="9">
        <v>0</v>
      </c>
      <c r="AD6527" s="9">
        <v>0</v>
      </c>
      <c r="AE6527" s="9">
        <v>0</v>
      </c>
      <c r="AF6527" s="9">
        <v>0</v>
      </c>
      <c r="AG6527" s="9">
        <v>0</v>
      </c>
      <c r="AH6527" s="9">
        <v>0</v>
      </c>
      <c r="AI6527" s="9">
        <v>0</v>
      </c>
      <c r="AJ6527" s="9">
        <v>0</v>
      </c>
      <c r="AK6527" s="9">
        <v>0</v>
      </c>
      <c r="AL6527" s="9">
        <v>0</v>
      </c>
      <c r="AM6527" s="9">
        <v>0</v>
      </c>
      <c r="AN6527" s="9">
        <v>0</v>
      </c>
      <c r="AO6527" s="9">
        <v>0</v>
      </c>
      <c r="AP6527" s="9">
        <v>0</v>
      </c>
      <c r="AQ6527" s="9">
        <v>0</v>
      </c>
      <c r="AR6527" s="9">
        <v>0</v>
      </c>
      <c r="AS6527" s="9">
        <v>0</v>
      </c>
      <c r="AT6527" s="9">
        <v>0</v>
      </c>
      <c r="AU6527" s="9">
        <v>0</v>
      </c>
      <c r="AV6527" s="9">
        <v>0</v>
      </c>
      <c r="AW6527" s="9">
        <v>0</v>
      </c>
      <c r="AX6527" s="9">
        <v>0</v>
      </c>
      <c r="AY6527" s="9">
        <v>0</v>
      </c>
      <c r="AZ6527" s="9">
        <v>0</v>
      </c>
      <c r="BA6527" s="9">
        <v>0</v>
      </c>
      <c r="BB6527" s="9">
        <v>0</v>
      </c>
      <c r="BC6527" s="9">
        <v>0</v>
      </c>
    </row>
    <row r="6528" spans="2:55" x14ac:dyDescent="0.45">
      <c r="B6528" s="25">
        <v>6521</v>
      </c>
      <c r="D6528" s="9" t="s">
        <v>138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  <c r="J6528" s="9">
        <v>0</v>
      </c>
      <c r="K6528" s="9">
        <v>0</v>
      </c>
      <c r="L6528" s="9">
        <v>0</v>
      </c>
      <c r="M6528" s="9">
        <v>0</v>
      </c>
      <c r="N6528" s="9">
        <v>0</v>
      </c>
      <c r="O6528" s="9">
        <v>0</v>
      </c>
      <c r="P6528" s="9">
        <v>0</v>
      </c>
      <c r="Q6528" s="9">
        <v>0</v>
      </c>
      <c r="R6528" s="9">
        <v>0</v>
      </c>
      <c r="S6528" s="9">
        <v>0</v>
      </c>
      <c r="T6528" s="9">
        <v>0</v>
      </c>
      <c r="U6528" s="9">
        <v>0</v>
      </c>
      <c r="V6528" s="9">
        <v>0</v>
      </c>
      <c r="W6528" s="9">
        <v>0</v>
      </c>
      <c r="X6528" s="9">
        <v>0</v>
      </c>
      <c r="Y6528" s="9">
        <v>0</v>
      </c>
      <c r="Z6528" s="9">
        <v>0</v>
      </c>
      <c r="AA6528" s="9">
        <v>0</v>
      </c>
      <c r="AB6528" s="9">
        <v>0</v>
      </c>
      <c r="AC6528" s="9">
        <v>0</v>
      </c>
      <c r="AD6528" s="9">
        <v>0</v>
      </c>
      <c r="AE6528" s="9">
        <v>0</v>
      </c>
      <c r="AF6528" s="9">
        <v>0</v>
      </c>
      <c r="AG6528" s="9">
        <v>0</v>
      </c>
      <c r="AH6528" s="9">
        <v>0</v>
      </c>
      <c r="AI6528" s="9">
        <v>0</v>
      </c>
      <c r="AJ6528" s="9">
        <v>0</v>
      </c>
      <c r="AK6528" s="9">
        <v>0</v>
      </c>
      <c r="AL6528" s="9">
        <v>0</v>
      </c>
      <c r="AM6528" s="9">
        <v>0</v>
      </c>
      <c r="AN6528" s="9">
        <v>0</v>
      </c>
      <c r="AO6528" s="9">
        <v>0</v>
      </c>
      <c r="AP6528" s="9">
        <v>0</v>
      </c>
      <c r="AQ6528" s="9">
        <v>0</v>
      </c>
      <c r="AR6528" s="9">
        <v>0</v>
      </c>
      <c r="AS6528" s="9">
        <v>0</v>
      </c>
      <c r="AT6528" s="9">
        <v>0</v>
      </c>
      <c r="AU6528" s="9">
        <v>0</v>
      </c>
      <c r="AV6528" s="9">
        <v>0</v>
      </c>
      <c r="AW6528" s="9">
        <v>0</v>
      </c>
      <c r="AX6528" s="9">
        <v>0</v>
      </c>
      <c r="AY6528" s="9">
        <v>0</v>
      </c>
      <c r="AZ6528" s="9">
        <v>0</v>
      </c>
      <c r="BA6528" s="9">
        <v>0</v>
      </c>
      <c r="BB6528" s="9">
        <v>0</v>
      </c>
      <c r="BC6528" s="9">
        <v>0</v>
      </c>
    </row>
    <row r="6529" spans="2:55" x14ac:dyDescent="0.45">
      <c r="B6529" s="25">
        <v>6522</v>
      </c>
      <c r="D6529" s="9" t="s">
        <v>139</v>
      </c>
      <c r="E6529" s="9">
        <v>0</v>
      </c>
      <c r="F6529" s="9">
        <v>0</v>
      </c>
      <c r="G6529" s="9">
        <v>0</v>
      </c>
      <c r="H6529" s="9">
        <v>0</v>
      </c>
      <c r="I6529" s="9">
        <v>3</v>
      </c>
      <c r="J6529" s="9">
        <v>0</v>
      </c>
      <c r="K6529" s="9">
        <v>0</v>
      </c>
      <c r="L6529" s="9">
        <v>0</v>
      </c>
      <c r="M6529" s="9">
        <v>0</v>
      </c>
      <c r="N6529" s="9">
        <v>0</v>
      </c>
      <c r="O6529" s="9">
        <v>0</v>
      </c>
      <c r="P6529" s="9">
        <v>0</v>
      </c>
      <c r="Q6529" s="9">
        <v>0</v>
      </c>
      <c r="R6529" s="9">
        <v>0</v>
      </c>
      <c r="S6529" s="9">
        <v>0</v>
      </c>
      <c r="T6529" s="9">
        <v>3</v>
      </c>
      <c r="U6529" s="9">
        <v>0</v>
      </c>
      <c r="V6529" s="9">
        <v>0</v>
      </c>
      <c r="W6529" s="9">
        <v>0</v>
      </c>
      <c r="X6529" s="9">
        <v>0</v>
      </c>
      <c r="Y6529" s="9">
        <v>0</v>
      </c>
      <c r="Z6529" s="9">
        <v>0</v>
      </c>
      <c r="AA6529" s="9">
        <v>0</v>
      </c>
      <c r="AB6529" s="9">
        <v>3</v>
      </c>
      <c r="AC6529" s="9">
        <v>0</v>
      </c>
      <c r="AD6529" s="9">
        <v>5</v>
      </c>
      <c r="AE6529" s="9">
        <v>0</v>
      </c>
      <c r="AF6529" s="9">
        <v>0</v>
      </c>
      <c r="AG6529" s="9">
        <v>4</v>
      </c>
      <c r="AH6529" s="9">
        <v>0</v>
      </c>
      <c r="AI6529" s="9">
        <v>0</v>
      </c>
      <c r="AJ6529" s="9">
        <v>0</v>
      </c>
      <c r="AK6529" s="9">
        <v>0</v>
      </c>
      <c r="AL6529" s="9">
        <v>0</v>
      </c>
      <c r="AM6529" s="9">
        <v>0</v>
      </c>
      <c r="AN6529" s="9">
        <v>0</v>
      </c>
      <c r="AO6529" s="9">
        <v>0</v>
      </c>
      <c r="AP6529" s="9">
        <v>0</v>
      </c>
      <c r="AQ6529" s="9">
        <v>0</v>
      </c>
      <c r="AR6529" s="9">
        <v>0</v>
      </c>
      <c r="AS6529" s="9">
        <v>0</v>
      </c>
      <c r="AT6529" s="9">
        <v>0</v>
      </c>
      <c r="AU6529" s="9">
        <v>4</v>
      </c>
      <c r="AV6529" s="9">
        <v>0</v>
      </c>
      <c r="AW6529" s="9">
        <v>0</v>
      </c>
      <c r="AX6529" s="9">
        <v>5</v>
      </c>
      <c r="AY6529" s="9">
        <v>0</v>
      </c>
      <c r="AZ6529" s="9">
        <v>0</v>
      </c>
      <c r="BA6529" s="9">
        <v>0</v>
      </c>
      <c r="BB6529" s="9">
        <v>0</v>
      </c>
      <c r="BC6529" s="9">
        <v>0</v>
      </c>
    </row>
    <row r="6530" spans="2:55" x14ac:dyDescent="0.45">
      <c r="B6530" s="25">
        <v>6523</v>
      </c>
      <c r="D6530" s="9" t="s">
        <v>140</v>
      </c>
      <c r="E6530" s="9">
        <v>0</v>
      </c>
      <c r="F6530" s="9">
        <v>0</v>
      </c>
      <c r="G6530" s="9">
        <v>0</v>
      </c>
      <c r="H6530" s="9">
        <v>4</v>
      </c>
      <c r="I6530" s="9">
        <v>0</v>
      </c>
      <c r="J6530" s="9">
        <v>0</v>
      </c>
      <c r="K6530" s="9">
        <v>0</v>
      </c>
      <c r="L6530" s="9">
        <v>4</v>
      </c>
      <c r="M6530" s="9">
        <v>0</v>
      </c>
      <c r="N6530" s="9">
        <v>0</v>
      </c>
      <c r="O6530" s="9">
        <v>0</v>
      </c>
      <c r="P6530" s="9">
        <v>0</v>
      </c>
      <c r="Q6530" s="9">
        <v>0</v>
      </c>
      <c r="R6530" s="9">
        <v>0</v>
      </c>
      <c r="S6530" s="9">
        <v>0</v>
      </c>
      <c r="T6530" s="9">
        <v>4</v>
      </c>
      <c r="U6530" s="9">
        <v>4</v>
      </c>
      <c r="V6530" s="9">
        <v>0</v>
      </c>
      <c r="W6530" s="9">
        <v>0</v>
      </c>
      <c r="X6530" s="9">
        <v>0</v>
      </c>
      <c r="Y6530" s="9">
        <v>0</v>
      </c>
      <c r="Z6530" s="9">
        <v>0</v>
      </c>
      <c r="AA6530" s="9">
        <v>0</v>
      </c>
      <c r="AB6530" s="9">
        <v>0</v>
      </c>
      <c r="AC6530" s="9">
        <v>0</v>
      </c>
      <c r="AD6530" s="9">
        <v>0</v>
      </c>
      <c r="AE6530" s="9">
        <v>0</v>
      </c>
      <c r="AF6530" s="9">
        <v>0</v>
      </c>
      <c r="AG6530" s="9">
        <v>0</v>
      </c>
      <c r="AH6530" s="9">
        <v>0</v>
      </c>
      <c r="AI6530" s="9">
        <v>0</v>
      </c>
      <c r="AJ6530" s="9">
        <v>0</v>
      </c>
      <c r="AK6530" s="9">
        <v>0</v>
      </c>
      <c r="AL6530" s="9">
        <v>0</v>
      </c>
      <c r="AM6530" s="9">
        <v>0</v>
      </c>
      <c r="AN6530" s="9">
        <v>0</v>
      </c>
      <c r="AO6530" s="9">
        <v>0</v>
      </c>
      <c r="AP6530" s="9">
        <v>0</v>
      </c>
      <c r="AQ6530" s="9">
        <v>0</v>
      </c>
      <c r="AR6530" s="9">
        <v>0</v>
      </c>
      <c r="AS6530" s="9">
        <v>0</v>
      </c>
      <c r="AT6530" s="9">
        <v>0</v>
      </c>
      <c r="AU6530" s="9">
        <v>0</v>
      </c>
      <c r="AV6530" s="9">
        <v>0</v>
      </c>
      <c r="AW6530" s="9">
        <v>0</v>
      </c>
      <c r="AX6530" s="9">
        <v>3</v>
      </c>
      <c r="AY6530" s="9">
        <v>0</v>
      </c>
      <c r="AZ6530" s="9">
        <v>0</v>
      </c>
      <c r="BA6530" s="9">
        <v>0</v>
      </c>
      <c r="BB6530" s="9">
        <v>0</v>
      </c>
      <c r="BC6530" s="9">
        <v>0</v>
      </c>
    </row>
    <row r="6531" spans="2:55" x14ac:dyDescent="0.45">
      <c r="B6531" s="25">
        <v>6524</v>
      </c>
      <c r="D6531" s="9" t="s">
        <v>55</v>
      </c>
      <c r="E6531" s="9">
        <v>0</v>
      </c>
      <c r="F6531" s="9">
        <v>0</v>
      </c>
      <c r="G6531" s="9">
        <v>0</v>
      </c>
      <c r="H6531" s="9">
        <v>0</v>
      </c>
      <c r="I6531" s="9">
        <v>0</v>
      </c>
      <c r="J6531" s="9">
        <v>0</v>
      </c>
      <c r="K6531" s="9">
        <v>0</v>
      </c>
      <c r="L6531" s="9">
        <v>0</v>
      </c>
      <c r="M6531" s="9">
        <v>0</v>
      </c>
      <c r="N6531" s="9">
        <v>0</v>
      </c>
      <c r="O6531" s="9">
        <v>0</v>
      </c>
      <c r="P6531" s="9">
        <v>0</v>
      </c>
      <c r="Q6531" s="9">
        <v>0</v>
      </c>
      <c r="R6531" s="9">
        <v>0</v>
      </c>
      <c r="S6531" s="9">
        <v>0</v>
      </c>
      <c r="T6531" s="9">
        <v>0</v>
      </c>
      <c r="U6531" s="9">
        <v>0</v>
      </c>
      <c r="V6531" s="9">
        <v>0</v>
      </c>
      <c r="W6531" s="9">
        <v>0</v>
      </c>
      <c r="X6531" s="9">
        <v>0</v>
      </c>
      <c r="Y6531" s="9">
        <v>0</v>
      </c>
      <c r="Z6531" s="9">
        <v>0</v>
      </c>
      <c r="AA6531" s="9">
        <v>0</v>
      </c>
      <c r="AB6531" s="9">
        <v>0</v>
      </c>
      <c r="AC6531" s="9">
        <v>0</v>
      </c>
      <c r="AD6531" s="9">
        <v>0</v>
      </c>
      <c r="AE6531" s="9">
        <v>0</v>
      </c>
      <c r="AF6531" s="9">
        <v>0</v>
      </c>
      <c r="AG6531" s="9">
        <v>0</v>
      </c>
      <c r="AH6531" s="9">
        <v>0</v>
      </c>
      <c r="AI6531" s="9">
        <v>0</v>
      </c>
      <c r="AJ6531" s="9">
        <v>0</v>
      </c>
      <c r="AK6531" s="9">
        <v>0</v>
      </c>
      <c r="AL6531" s="9">
        <v>0</v>
      </c>
      <c r="AM6531" s="9">
        <v>0</v>
      </c>
      <c r="AN6531" s="9">
        <v>0</v>
      </c>
      <c r="AO6531" s="9">
        <v>0</v>
      </c>
      <c r="AP6531" s="9">
        <v>0</v>
      </c>
      <c r="AQ6531" s="9">
        <v>0</v>
      </c>
      <c r="AR6531" s="9">
        <v>0</v>
      </c>
      <c r="AS6531" s="9">
        <v>0</v>
      </c>
      <c r="AT6531" s="9">
        <v>0</v>
      </c>
      <c r="AU6531" s="9">
        <v>0</v>
      </c>
      <c r="AV6531" s="9">
        <v>0</v>
      </c>
      <c r="AW6531" s="9">
        <v>0</v>
      </c>
      <c r="AX6531" s="9">
        <v>0</v>
      </c>
      <c r="AY6531" s="9">
        <v>0</v>
      </c>
      <c r="AZ6531" s="9">
        <v>0</v>
      </c>
      <c r="BA6531" s="9">
        <v>0</v>
      </c>
      <c r="BB6531" s="9">
        <v>0</v>
      </c>
      <c r="BC6531" s="9">
        <v>0</v>
      </c>
    </row>
    <row r="6532" spans="2:55" x14ac:dyDescent="0.45">
      <c r="B6532" s="25">
        <v>6525</v>
      </c>
      <c r="D6532" s="9" t="s">
        <v>3</v>
      </c>
      <c r="E6532" s="9">
        <v>6</v>
      </c>
      <c r="F6532" s="9">
        <v>12</v>
      </c>
      <c r="G6532" s="9">
        <v>4</v>
      </c>
      <c r="H6532" s="9">
        <v>99</v>
      </c>
      <c r="I6532" s="9">
        <v>62</v>
      </c>
      <c r="J6532" s="9">
        <v>4</v>
      </c>
      <c r="K6532" s="9">
        <v>7</v>
      </c>
      <c r="L6532" s="9">
        <v>74</v>
      </c>
      <c r="M6532" s="9">
        <v>71</v>
      </c>
      <c r="N6532" s="9">
        <v>75</v>
      </c>
      <c r="O6532" s="9">
        <v>241</v>
      </c>
      <c r="P6532" s="9">
        <v>15</v>
      </c>
      <c r="Q6532" s="9">
        <v>36</v>
      </c>
      <c r="R6532" s="9">
        <v>7</v>
      </c>
      <c r="S6532" s="9">
        <v>31</v>
      </c>
      <c r="T6532" s="9">
        <v>92</v>
      </c>
      <c r="U6532" s="9">
        <v>19</v>
      </c>
      <c r="V6532" s="9">
        <v>15</v>
      </c>
      <c r="W6532" s="9">
        <v>27</v>
      </c>
      <c r="X6532" s="9">
        <v>12</v>
      </c>
      <c r="Y6532" s="9">
        <v>12</v>
      </c>
      <c r="Z6532" s="9">
        <v>0</v>
      </c>
      <c r="AA6532" s="9">
        <v>45</v>
      </c>
      <c r="AB6532" s="9">
        <v>194</v>
      </c>
      <c r="AC6532" s="9">
        <v>12</v>
      </c>
      <c r="AD6532" s="9">
        <v>20</v>
      </c>
      <c r="AE6532" s="9">
        <v>19</v>
      </c>
      <c r="AF6532" s="9">
        <v>0</v>
      </c>
      <c r="AG6532" s="9">
        <v>32</v>
      </c>
      <c r="AH6532" s="9">
        <v>0</v>
      </c>
      <c r="AI6532" s="9">
        <v>37</v>
      </c>
      <c r="AJ6532" s="9">
        <v>22</v>
      </c>
      <c r="AK6532" s="9">
        <v>22</v>
      </c>
      <c r="AL6532" s="9">
        <v>0</v>
      </c>
      <c r="AM6532" s="9">
        <v>17</v>
      </c>
      <c r="AN6532" s="9">
        <v>0</v>
      </c>
      <c r="AO6532" s="9">
        <v>10</v>
      </c>
      <c r="AP6532" s="9">
        <v>45</v>
      </c>
      <c r="AQ6532" s="9">
        <v>14</v>
      </c>
      <c r="AR6532" s="9">
        <v>0</v>
      </c>
      <c r="AS6532" s="9">
        <v>12</v>
      </c>
      <c r="AT6532" s="9">
        <v>14</v>
      </c>
      <c r="AU6532" s="9">
        <v>49</v>
      </c>
      <c r="AV6532" s="9">
        <v>20</v>
      </c>
      <c r="AW6532" s="9">
        <v>0</v>
      </c>
      <c r="AX6532" s="9">
        <v>31</v>
      </c>
      <c r="AY6532" s="9">
        <v>11</v>
      </c>
      <c r="AZ6532" s="9">
        <v>60</v>
      </c>
      <c r="BA6532" s="9">
        <v>8</v>
      </c>
      <c r="BB6532" s="9">
        <v>17</v>
      </c>
      <c r="BC6532" s="9">
        <v>4</v>
      </c>
    </row>
    <row r="6533" spans="2:55" x14ac:dyDescent="0.45">
      <c r="B6533" s="25">
        <v>6526</v>
      </c>
      <c r="C6533" s="28" t="s">
        <v>229</v>
      </c>
      <c r="D6533" s="9" t="s">
        <v>56</v>
      </c>
      <c r="E6533" s="9">
        <v>4</v>
      </c>
      <c r="F6533" s="9">
        <v>3</v>
      </c>
      <c r="G6533" s="9">
        <v>0</v>
      </c>
      <c r="H6533" s="9">
        <v>55</v>
      </c>
      <c r="I6533" s="9">
        <v>28</v>
      </c>
      <c r="J6533" s="9">
        <v>5</v>
      </c>
      <c r="K6533" s="9">
        <v>4</v>
      </c>
      <c r="L6533" s="9">
        <v>39</v>
      </c>
      <c r="M6533" s="9">
        <v>43</v>
      </c>
      <c r="N6533" s="9">
        <v>39</v>
      </c>
      <c r="O6533" s="9">
        <v>10</v>
      </c>
      <c r="P6533" s="9">
        <v>45</v>
      </c>
      <c r="Q6533" s="9">
        <v>0</v>
      </c>
      <c r="R6533" s="9">
        <v>0</v>
      </c>
      <c r="S6533" s="9">
        <v>32</v>
      </c>
      <c r="T6533" s="9">
        <v>3</v>
      </c>
      <c r="U6533" s="9">
        <v>3</v>
      </c>
      <c r="V6533" s="9">
        <v>3</v>
      </c>
      <c r="W6533" s="9">
        <v>11</v>
      </c>
      <c r="X6533" s="9">
        <v>3</v>
      </c>
      <c r="Y6533" s="9">
        <v>4</v>
      </c>
      <c r="Z6533" s="9">
        <v>0</v>
      </c>
      <c r="AA6533" s="9">
        <v>3</v>
      </c>
      <c r="AB6533" s="9">
        <v>67</v>
      </c>
      <c r="AC6533" s="9">
        <v>11</v>
      </c>
      <c r="AD6533" s="9">
        <v>10</v>
      </c>
      <c r="AE6533" s="9">
        <v>6</v>
      </c>
      <c r="AF6533" s="9">
        <v>0</v>
      </c>
      <c r="AG6533" s="9">
        <v>15</v>
      </c>
      <c r="AH6533" s="9">
        <v>0</v>
      </c>
      <c r="AI6533" s="9">
        <v>18</v>
      </c>
      <c r="AJ6533" s="9">
        <v>14</v>
      </c>
      <c r="AK6533" s="9">
        <v>22</v>
      </c>
      <c r="AL6533" s="9">
        <v>10</v>
      </c>
      <c r="AM6533" s="9">
        <v>6</v>
      </c>
      <c r="AN6533" s="9">
        <v>0</v>
      </c>
      <c r="AO6533" s="9">
        <v>14</v>
      </c>
      <c r="AP6533" s="9">
        <v>30</v>
      </c>
      <c r="AQ6533" s="9">
        <v>4</v>
      </c>
      <c r="AR6533" s="9">
        <v>0</v>
      </c>
      <c r="AS6533" s="9">
        <v>6</v>
      </c>
      <c r="AT6533" s="9">
        <v>4</v>
      </c>
      <c r="AU6533" s="9">
        <v>39</v>
      </c>
      <c r="AV6533" s="9">
        <v>11</v>
      </c>
      <c r="AW6533" s="9">
        <v>0</v>
      </c>
      <c r="AX6533" s="9">
        <v>16</v>
      </c>
      <c r="AY6533" s="9">
        <v>6</v>
      </c>
      <c r="AZ6533" s="9">
        <v>14</v>
      </c>
      <c r="BA6533" s="9">
        <v>0</v>
      </c>
      <c r="BB6533" s="9">
        <v>4</v>
      </c>
      <c r="BC6533" s="9">
        <v>4</v>
      </c>
    </row>
    <row r="6534" spans="2:55" x14ac:dyDescent="0.45">
      <c r="B6534" s="25">
        <v>6527</v>
      </c>
      <c r="D6534" s="9" t="s">
        <v>57</v>
      </c>
      <c r="E6534" s="9">
        <v>0</v>
      </c>
      <c r="F6534" s="9">
        <v>0</v>
      </c>
      <c r="G6534" s="9">
        <v>0</v>
      </c>
      <c r="H6534" s="9">
        <v>22</v>
      </c>
      <c r="I6534" s="9">
        <v>14</v>
      </c>
      <c r="J6534" s="9">
        <v>0</v>
      </c>
      <c r="K6534" s="9">
        <v>0</v>
      </c>
      <c r="L6534" s="9">
        <v>64</v>
      </c>
      <c r="M6534" s="9">
        <v>4</v>
      </c>
      <c r="N6534" s="9">
        <v>31</v>
      </c>
      <c r="O6534" s="9">
        <v>0</v>
      </c>
      <c r="P6534" s="9">
        <v>68</v>
      </c>
      <c r="Q6534" s="9">
        <v>0</v>
      </c>
      <c r="R6534" s="9">
        <v>0</v>
      </c>
      <c r="S6534" s="9">
        <v>4</v>
      </c>
      <c r="T6534" s="9">
        <v>0</v>
      </c>
      <c r="U6534" s="9">
        <v>5</v>
      </c>
      <c r="V6534" s="9">
        <v>3</v>
      </c>
      <c r="W6534" s="9">
        <v>0</v>
      </c>
      <c r="X6534" s="9">
        <v>0</v>
      </c>
      <c r="Y6534" s="9">
        <v>3</v>
      </c>
      <c r="Z6534" s="9">
        <v>0</v>
      </c>
      <c r="AA6534" s="9">
        <v>0</v>
      </c>
      <c r="AB6534" s="9">
        <v>24</v>
      </c>
      <c r="AC6534" s="9">
        <v>6</v>
      </c>
      <c r="AD6534" s="9">
        <v>3</v>
      </c>
      <c r="AE6534" s="9">
        <v>0</v>
      </c>
      <c r="AF6534" s="9">
        <v>0</v>
      </c>
      <c r="AG6534" s="9">
        <v>7</v>
      </c>
      <c r="AH6534" s="9">
        <v>0</v>
      </c>
      <c r="AI6534" s="9">
        <v>7</v>
      </c>
      <c r="AJ6534" s="9">
        <v>7</v>
      </c>
      <c r="AK6534" s="9">
        <v>12</v>
      </c>
      <c r="AL6534" s="9">
        <v>0</v>
      </c>
      <c r="AM6534" s="9">
        <v>6</v>
      </c>
      <c r="AN6534" s="9">
        <v>0</v>
      </c>
      <c r="AO6534" s="9">
        <v>6</v>
      </c>
      <c r="AP6534" s="9">
        <v>9</v>
      </c>
      <c r="AQ6534" s="9">
        <v>3</v>
      </c>
      <c r="AR6534" s="9">
        <v>0</v>
      </c>
      <c r="AS6534" s="9">
        <v>0</v>
      </c>
      <c r="AT6534" s="9">
        <v>0</v>
      </c>
      <c r="AU6534" s="9">
        <v>5</v>
      </c>
      <c r="AV6534" s="9">
        <v>9</v>
      </c>
      <c r="AW6534" s="9">
        <v>0</v>
      </c>
      <c r="AX6534" s="9">
        <v>6</v>
      </c>
      <c r="AY6534" s="9">
        <v>0</v>
      </c>
      <c r="AZ6534" s="9">
        <v>3</v>
      </c>
      <c r="BA6534" s="9">
        <v>0</v>
      </c>
      <c r="BB6534" s="9">
        <v>7</v>
      </c>
      <c r="BC6534" s="9">
        <v>0</v>
      </c>
    </row>
    <row r="6535" spans="2:55" x14ac:dyDescent="0.45">
      <c r="B6535" s="25">
        <v>6528</v>
      </c>
      <c r="D6535" s="9" t="s">
        <v>58</v>
      </c>
      <c r="E6535" s="9">
        <v>0</v>
      </c>
      <c r="F6535" s="9">
        <v>0</v>
      </c>
      <c r="G6535" s="9">
        <v>0</v>
      </c>
      <c r="H6535" s="9">
        <v>11</v>
      </c>
      <c r="I6535" s="9">
        <v>3</v>
      </c>
      <c r="J6535" s="9">
        <v>4</v>
      </c>
      <c r="K6535" s="9">
        <v>0</v>
      </c>
      <c r="L6535" s="9">
        <v>15</v>
      </c>
      <c r="M6535" s="9">
        <v>5</v>
      </c>
      <c r="N6535" s="9">
        <v>11</v>
      </c>
      <c r="O6535" s="9">
        <v>0</v>
      </c>
      <c r="P6535" s="9">
        <v>23</v>
      </c>
      <c r="Q6535" s="9">
        <v>0</v>
      </c>
      <c r="R6535" s="9">
        <v>0</v>
      </c>
      <c r="S6535" s="9">
        <v>3</v>
      </c>
      <c r="T6535" s="9">
        <v>0</v>
      </c>
      <c r="U6535" s="9">
        <v>0</v>
      </c>
      <c r="V6535" s="9">
        <v>0</v>
      </c>
      <c r="W6535" s="9">
        <v>0</v>
      </c>
      <c r="X6535" s="9">
        <v>0</v>
      </c>
      <c r="Y6535" s="9">
        <v>0</v>
      </c>
      <c r="Z6535" s="9">
        <v>0</v>
      </c>
      <c r="AA6535" s="9">
        <v>0</v>
      </c>
      <c r="AB6535" s="9">
        <v>13</v>
      </c>
      <c r="AC6535" s="9">
        <v>0</v>
      </c>
      <c r="AD6535" s="9">
        <v>0</v>
      </c>
      <c r="AE6535" s="9">
        <v>0</v>
      </c>
      <c r="AF6535" s="9">
        <v>0</v>
      </c>
      <c r="AG6535" s="9">
        <v>3</v>
      </c>
      <c r="AH6535" s="9">
        <v>0</v>
      </c>
      <c r="AI6535" s="9">
        <v>0</v>
      </c>
      <c r="AJ6535" s="9">
        <v>4</v>
      </c>
      <c r="AK6535" s="9">
        <v>0</v>
      </c>
      <c r="AL6535" s="9">
        <v>0</v>
      </c>
      <c r="AM6535" s="9">
        <v>0</v>
      </c>
      <c r="AN6535" s="9">
        <v>0</v>
      </c>
      <c r="AO6535" s="9">
        <v>0</v>
      </c>
      <c r="AP6535" s="9">
        <v>6</v>
      </c>
      <c r="AQ6535" s="9">
        <v>0</v>
      </c>
      <c r="AR6535" s="9">
        <v>0</v>
      </c>
      <c r="AS6535" s="9">
        <v>0</v>
      </c>
      <c r="AT6535" s="9">
        <v>0</v>
      </c>
      <c r="AU6535" s="9">
        <v>0</v>
      </c>
      <c r="AV6535" s="9">
        <v>0</v>
      </c>
      <c r="AW6535" s="9">
        <v>0</v>
      </c>
      <c r="AX6535" s="9">
        <v>0</v>
      </c>
      <c r="AY6535" s="9">
        <v>0</v>
      </c>
      <c r="AZ6535" s="9">
        <v>6</v>
      </c>
      <c r="BA6535" s="9">
        <v>0</v>
      </c>
      <c r="BB6535" s="9">
        <v>0</v>
      </c>
      <c r="BC6535" s="9">
        <v>0</v>
      </c>
    </row>
    <row r="6536" spans="2:55" x14ac:dyDescent="0.45">
      <c r="B6536" s="25">
        <v>6529</v>
      </c>
      <c r="D6536" s="9" t="s">
        <v>59</v>
      </c>
      <c r="E6536" s="9">
        <v>3</v>
      </c>
      <c r="F6536" s="9">
        <v>3</v>
      </c>
      <c r="G6536" s="9">
        <v>0</v>
      </c>
      <c r="H6536" s="9">
        <v>30</v>
      </c>
      <c r="I6536" s="9">
        <v>8</v>
      </c>
      <c r="J6536" s="9">
        <v>0</v>
      </c>
      <c r="K6536" s="9">
        <v>0</v>
      </c>
      <c r="L6536" s="9">
        <v>17</v>
      </c>
      <c r="M6536" s="9">
        <v>33</v>
      </c>
      <c r="N6536" s="9">
        <v>24</v>
      </c>
      <c r="O6536" s="9">
        <v>9</v>
      </c>
      <c r="P6536" s="9">
        <v>9</v>
      </c>
      <c r="Q6536" s="9">
        <v>0</v>
      </c>
      <c r="R6536" s="9">
        <v>0</v>
      </c>
      <c r="S6536" s="9">
        <v>13</v>
      </c>
      <c r="T6536" s="9">
        <v>0</v>
      </c>
      <c r="U6536" s="9">
        <v>3</v>
      </c>
      <c r="V6536" s="9">
        <v>0</v>
      </c>
      <c r="W6536" s="9">
        <v>4</v>
      </c>
      <c r="X6536" s="9">
        <v>0</v>
      </c>
      <c r="Y6536" s="9">
        <v>3</v>
      </c>
      <c r="Z6536" s="9">
        <v>0</v>
      </c>
      <c r="AA6536" s="9">
        <v>0</v>
      </c>
      <c r="AB6536" s="9">
        <v>14</v>
      </c>
      <c r="AC6536" s="9">
        <v>0</v>
      </c>
      <c r="AD6536" s="9">
        <v>0</v>
      </c>
      <c r="AE6536" s="9">
        <v>0</v>
      </c>
      <c r="AF6536" s="9">
        <v>0</v>
      </c>
      <c r="AG6536" s="9">
        <v>3</v>
      </c>
      <c r="AH6536" s="9">
        <v>0</v>
      </c>
      <c r="AI6536" s="9">
        <v>8</v>
      </c>
      <c r="AJ6536" s="9">
        <v>3</v>
      </c>
      <c r="AK6536" s="9">
        <v>12</v>
      </c>
      <c r="AL6536" s="9">
        <v>0</v>
      </c>
      <c r="AM6536" s="9">
        <v>7</v>
      </c>
      <c r="AN6536" s="9">
        <v>0</v>
      </c>
      <c r="AO6536" s="9">
        <v>7</v>
      </c>
      <c r="AP6536" s="9">
        <v>3</v>
      </c>
      <c r="AQ6536" s="9">
        <v>4</v>
      </c>
      <c r="AR6536" s="9">
        <v>0</v>
      </c>
      <c r="AS6536" s="9">
        <v>7</v>
      </c>
      <c r="AT6536" s="9">
        <v>0</v>
      </c>
      <c r="AU6536" s="9">
        <v>4</v>
      </c>
      <c r="AV6536" s="9">
        <v>10</v>
      </c>
      <c r="AW6536" s="9">
        <v>0</v>
      </c>
      <c r="AX6536" s="9">
        <v>9</v>
      </c>
      <c r="AY6536" s="9">
        <v>0</v>
      </c>
      <c r="AZ6536" s="9">
        <v>6</v>
      </c>
      <c r="BA6536" s="9">
        <v>0</v>
      </c>
      <c r="BB6536" s="9">
        <v>5</v>
      </c>
      <c r="BC6536" s="9">
        <v>4</v>
      </c>
    </row>
    <row r="6537" spans="2:55" x14ac:dyDescent="0.45">
      <c r="B6537" s="25">
        <v>6530</v>
      </c>
      <c r="D6537" s="9" t="s">
        <v>60</v>
      </c>
      <c r="E6537" s="9">
        <v>0</v>
      </c>
      <c r="F6537" s="9">
        <v>0</v>
      </c>
      <c r="G6537" s="9">
        <v>0</v>
      </c>
      <c r="H6537" s="9">
        <v>5</v>
      </c>
      <c r="I6537" s="9">
        <v>4</v>
      </c>
      <c r="J6537" s="9">
        <v>0</v>
      </c>
      <c r="K6537" s="9">
        <v>0</v>
      </c>
      <c r="L6537" s="9">
        <v>4</v>
      </c>
      <c r="M6537" s="9">
        <v>15</v>
      </c>
      <c r="N6537" s="9">
        <v>4</v>
      </c>
      <c r="O6537" s="9">
        <v>0</v>
      </c>
      <c r="P6537" s="9">
        <v>0</v>
      </c>
      <c r="Q6537" s="9">
        <v>0</v>
      </c>
      <c r="R6537" s="9">
        <v>0</v>
      </c>
      <c r="S6537" s="9">
        <v>4</v>
      </c>
      <c r="T6537" s="9">
        <v>0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6</v>
      </c>
      <c r="AC6537" s="9">
        <v>0</v>
      </c>
      <c r="AD6537" s="9">
        <v>4</v>
      </c>
      <c r="AE6537" s="9">
        <v>0</v>
      </c>
      <c r="AF6537" s="9">
        <v>0</v>
      </c>
      <c r="AG6537" s="9">
        <v>0</v>
      </c>
      <c r="AH6537" s="9">
        <v>0</v>
      </c>
      <c r="AI6537" s="9">
        <v>0</v>
      </c>
      <c r="AJ6537" s="9">
        <v>6</v>
      </c>
      <c r="AK6537" s="9">
        <v>0</v>
      </c>
      <c r="AL6537" s="9">
        <v>0</v>
      </c>
      <c r="AM6537" s="9">
        <v>3</v>
      </c>
      <c r="AN6537" s="9">
        <v>0</v>
      </c>
      <c r="AO6537" s="9">
        <v>0</v>
      </c>
      <c r="AP6537" s="9">
        <v>0</v>
      </c>
      <c r="AQ6537" s="9">
        <v>0</v>
      </c>
      <c r="AR6537" s="9">
        <v>0</v>
      </c>
      <c r="AS6537" s="9">
        <v>0</v>
      </c>
      <c r="AT6537" s="9">
        <v>0</v>
      </c>
      <c r="AU6537" s="9">
        <v>0</v>
      </c>
      <c r="AV6537" s="9">
        <v>0</v>
      </c>
      <c r="AW6537" s="9">
        <v>0</v>
      </c>
      <c r="AX6537" s="9">
        <v>4</v>
      </c>
      <c r="AY6537" s="9">
        <v>0</v>
      </c>
      <c r="AZ6537" s="9">
        <v>0</v>
      </c>
      <c r="BA6537" s="9">
        <v>0</v>
      </c>
      <c r="BB6537" s="9">
        <v>0</v>
      </c>
      <c r="BC6537" s="9">
        <v>0</v>
      </c>
    </row>
    <row r="6538" spans="2:55" x14ac:dyDescent="0.45">
      <c r="B6538" s="25">
        <v>6531</v>
      </c>
      <c r="D6538" s="9" t="s">
        <v>61</v>
      </c>
      <c r="E6538" s="9">
        <v>0</v>
      </c>
      <c r="F6538" s="9">
        <v>0</v>
      </c>
      <c r="G6538" s="9">
        <v>0</v>
      </c>
      <c r="H6538" s="9">
        <v>26</v>
      </c>
      <c r="I6538" s="9">
        <v>5</v>
      </c>
      <c r="J6538" s="9">
        <v>14</v>
      </c>
      <c r="K6538" s="9">
        <v>0</v>
      </c>
      <c r="L6538" s="9">
        <v>20</v>
      </c>
      <c r="M6538" s="9">
        <v>64</v>
      </c>
      <c r="N6538" s="9">
        <v>17</v>
      </c>
      <c r="O6538" s="9">
        <v>14</v>
      </c>
      <c r="P6538" s="9">
        <v>11</v>
      </c>
      <c r="Q6538" s="9">
        <v>3</v>
      </c>
      <c r="R6538" s="9">
        <v>0</v>
      </c>
      <c r="S6538" s="9">
        <v>33</v>
      </c>
      <c r="T6538" s="9">
        <v>0</v>
      </c>
      <c r="U6538" s="9">
        <v>0</v>
      </c>
      <c r="V6538" s="9">
        <v>0</v>
      </c>
      <c r="W6538" s="9">
        <v>4</v>
      </c>
      <c r="X6538" s="9">
        <v>0</v>
      </c>
      <c r="Y6538" s="9">
        <v>0</v>
      </c>
      <c r="Z6538" s="9">
        <v>0</v>
      </c>
      <c r="AA6538" s="9">
        <v>3</v>
      </c>
      <c r="AB6538" s="9">
        <v>46</v>
      </c>
      <c r="AC6538" s="9">
        <v>0</v>
      </c>
      <c r="AD6538" s="9">
        <v>8</v>
      </c>
      <c r="AE6538" s="9">
        <v>0</v>
      </c>
      <c r="AF6538" s="9">
        <v>0</v>
      </c>
      <c r="AG6538" s="9">
        <v>10</v>
      </c>
      <c r="AH6538" s="9">
        <v>0</v>
      </c>
      <c r="AI6538" s="9">
        <v>0</v>
      </c>
      <c r="AJ6538" s="9">
        <v>14</v>
      </c>
      <c r="AK6538" s="9">
        <v>12</v>
      </c>
      <c r="AL6538" s="9">
        <v>8</v>
      </c>
      <c r="AM6538" s="9">
        <v>4</v>
      </c>
      <c r="AN6538" s="9">
        <v>0</v>
      </c>
      <c r="AO6538" s="9">
        <v>5</v>
      </c>
      <c r="AP6538" s="9">
        <v>14</v>
      </c>
      <c r="AQ6538" s="9">
        <v>6</v>
      </c>
      <c r="AR6538" s="9">
        <v>0</v>
      </c>
      <c r="AS6538" s="9">
        <v>0</v>
      </c>
      <c r="AT6538" s="9">
        <v>0</v>
      </c>
      <c r="AU6538" s="9">
        <v>10</v>
      </c>
      <c r="AV6538" s="9">
        <v>8</v>
      </c>
      <c r="AW6538" s="9">
        <v>0</v>
      </c>
      <c r="AX6538" s="9">
        <v>5</v>
      </c>
      <c r="AY6538" s="9">
        <v>0</v>
      </c>
      <c r="AZ6538" s="9">
        <v>12</v>
      </c>
      <c r="BA6538" s="9">
        <v>7</v>
      </c>
      <c r="BB6538" s="9">
        <v>6</v>
      </c>
      <c r="BC6538" s="9">
        <v>0</v>
      </c>
    </row>
    <row r="6539" spans="2:55" x14ac:dyDescent="0.45">
      <c r="B6539" s="25">
        <v>6532</v>
      </c>
      <c r="D6539" s="9" t="s">
        <v>62</v>
      </c>
      <c r="E6539" s="9">
        <v>6</v>
      </c>
      <c r="F6539" s="9">
        <v>0</v>
      </c>
      <c r="G6539" s="9">
        <v>0</v>
      </c>
      <c r="H6539" s="9">
        <v>72</v>
      </c>
      <c r="I6539" s="9">
        <v>18</v>
      </c>
      <c r="J6539" s="9">
        <v>7</v>
      </c>
      <c r="K6539" s="9">
        <v>0</v>
      </c>
      <c r="L6539" s="9">
        <v>37</v>
      </c>
      <c r="M6539" s="9">
        <v>100</v>
      </c>
      <c r="N6539" s="9">
        <v>18</v>
      </c>
      <c r="O6539" s="9">
        <v>27</v>
      </c>
      <c r="P6539" s="9">
        <v>21</v>
      </c>
      <c r="Q6539" s="9">
        <v>4</v>
      </c>
      <c r="R6539" s="9">
        <v>0</v>
      </c>
      <c r="S6539" s="9">
        <v>79</v>
      </c>
      <c r="T6539" s="9">
        <v>5</v>
      </c>
      <c r="U6539" s="9">
        <v>4</v>
      </c>
      <c r="V6539" s="9">
        <v>0</v>
      </c>
      <c r="W6539" s="9">
        <v>4</v>
      </c>
      <c r="X6539" s="9">
        <v>0</v>
      </c>
      <c r="Y6539" s="9">
        <v>4</v>
      </c>
      <c r="Z6539" s="9">
        <v>5</v>
      </c>
      <c r="AA6539" s="9">
        <v>0</v>
      </c>
      <c r="AB6539" s="9">
        <v>30</v>
      </c>
      <c r="AC6539" s="9">
        <v>4</v>
      </c>
      <c r="AD6539" s="9">
        <v>5</v>
      </c>
      <c r="AE6539" s="9">
        <v>0</v>
      </c>
      <c r="AF6539" s="9">
        <v>3</v>
      </c>
      <c r="AG6539" s="9">
        <v>15</v>
      </c>
      <c r="AH6539" s="9">
        <v>0</v>
      </c>
      <c r="AI6539" s="9">
        <v>9</v>
      </c>
      <c r="AJ6539" s="9">
        <v>26</v>
      </c>
      <c r="AK6539" s="9">
        <v>30</v>
      </c>
      <c r="AL6539" s="9">
        <v>3</v>
      </c>
      <c r="AM6539" s="9">
        <v>11</v>
      </c>
      <c r="AN6539" s="9">
        <v>0</v>
      </c>
      <c r="AO6539" s="9">
        <v>12</v>
      </c>
      <c r="AP6539" s="9">
        <v>29</v>
      </c>
      <c r="AQ6539" s="9">
        <v>7</v>
      </c>
      <c r="AR6539" s="9">
        <v>0</v>
      </c>
      <c r="AS6539" s="9">
        <v>0</v>
      </c>
      <c r="AT6539" s="9">
        <v>0</v>
      </c>
      <c r="AU6539" s="9">
        <v>18</v>
      </c>
      <c r="AV6539" s="9">
        <v>18</v>
      </c>
      <c r="AW6539" s="9">
        <v>0</v>
      </c>
      <c r="AX6539" s="9">
        <v>12</v>
      </c>
      <c r="AY6539" s="9">
        <v>0</v>
      </c>
      <c r="AZ6539" s="9">
        <v>16</v>
      </c>
      <c r="BA6539" s="9">
        <v>0</v>
      </c>
      <c r="BB6539" s="9">
        <v>7</v>
      </c>
      <c r="BC6539" s="9">
        <v>6</v>
      </c>
    </row>
    <row r="6540" spans="2:55" x14ac:dyDescent="0.45">
      <c r="B6540" s="25">
        <v>6533</v>
      </c>
      <c r="D6540" s="9" t="s">
        <v>63</v>
      </c>
      <c r="E6540" s="9">
        <v>18</v>
      </c>
      <c r="F6540" s="9">
        <v>41</v>
      </c>
      <c r="G6540" s="9">
        <v>0</v>
      </c>
      <c r="H6540" s="9">
        <v>550</v>
      </c>
      <c r="I6540" s="9">
        <v>223</v>
      </c>
      <c r="J6540" s="9">
        <v>33</v>
      </c>
      <c r="K6540" s="9">
        <v>4</v>
      </c>
      <c r="L6540" s="9">
        <v>412</v>
      </c>
      <c r="M6540" s="9">
        <v>56</v>
      </c>
      <c r="N6540" s="9">
        <v>58</v>
      </c>
      <c r="O6540" s="9">
        <v>7</v>
      </c>
      <c r="P6540" s="9">
        <v>2264</v>
      </c>
      <c r="Q6540" s="9">
        <v>6</v>
      </c>
      <c r="R6540" s="9">
        <v>9</v>
      </c>
      <c r="S6540" s="9">
        <v>331</v>
      </c>
      <c r="T6540" s="9">
        <v>16</v>
      </c>
      <c r="U6540" s="9">
        <v>46</v>
      </c>
      <c r="V6540" s="9">
        <v>39</v>
      </c>
      <c r="W6540" s="9">
        <v>38</v>
      </c>
      <c r="X6540" s="9">
        <v>3</v>
      </c>
      <c r="Y6540" s="9">
        <v>23</v>
      </c>
      <c r="Z6540" s="9">
        <v>0</v>
      </c>
      <c r="AA6540" s="9">
        <v>6</v>
      </c>
      <c r="AB6540" s="9">
        <v>165</v>
      </c>
      <c r="AC6540" s="9">
        <v>42</v>
      </c>
      <c r="AD6540" s="9">
        <v>103</v>
      </c>
      <c r="AE6540" s="9">
        <v>16</v>
      </c>
      <c r="AF6540" s="9">
        <v>4</v>
      </c>
      <c r="AG6540" s="9">
        <v>80</v>
      </c>
      <c r="AH6540" s="9">
        <v>9</v>
      </c>
      <c r="AI6540" s="9">
        <v>69</v>
      </c>
      <c r="AJ6540" s="9">
        <v>108</v>
      </c>
      <c r="AK6540" s="9">
        <v>121</v>
      </c>
      <c r="AL6540" s="9">
        <v>64</v>
      </c>
      <c r="AM6540" s="9">
        <v>128</v>
      </c>
      <c r="AN6540" s="9">
        <v>0</v>
      </c>
      <c r="AO6540" s="9">
        <v>72</v>
      </c>
      <c r="AP6540" s="9">
        <v>212</v>
      </c>
      <c r="AQ6540" s="9">
        <v>46</v>
      </c>
      <c r="AR6540" s="9">
        <v>0</v>
      </c>
      <c r="AS6540" s="9">
        <v>15</v>
      </c>
      <c r="AT6540" s="9">
        <v>47</v>
      </c>
      <c r="AU6540" s="9">
        <v>271</v>
      </c>
      <c r="AV6540" s="9">
        <v>167</v>
      </c>
      <c r="AW6540" s="9">
        <v>5</v>
      </c>
      <c r="AX6540" s="9">
        <v>104</v>
      </c>
      <c r="AY6540" s="9">
        <v>24</v>
      </c>
      <c r="AZ6540" s="9">
        <v>59</v>
      </c>
      <c r="BA6540" s="9">
        <v>5</v>
      </c>
      <c r="BB6540" s="9">
        <v>37</v>
      </c>
      <c r="BC6540" s="9">
        <v>45</v>
      </c>
    </row>
    <row r="6541" spans="2:55" x14ac:dyDescent="0.45">
      <c r="B6541" s="25">
        <v>6534</v>
      </c>
      <c r="D6541" s="9" t="s">
        <v>64</v>
      </c>
      <c r="E6541" s="9">
        <v>7</v>
      </c>
      <c r="F6541" s="9">
        <v>8</v>
      </c>
      <c r="G6541" s="9">
        <v>0</v>
      </c>
      <c r="H6541" s="9">
        <v>373</v>
      </c>
      <c r="I6541" s="9">
        <v>66</v>
      </c>
      <c r="J6541" s="9">
        <v>23</v>
      </c>
      <c r="K6541" s="9">
        <v>8</v>
      </c>
      <c r="L6541" s="9">
        <v>239</v>
      </c>
      <c r="M6541" s="9">
        <v>50</v>
      </c>
      <c r="N6541" s="9">
        <v>29</v>
      </c>
      <c r="O6541" s="9">
        <v>3</v>
      </c>
      <c r="P6541" s="9">
        <v>1951</v>
      </c>
      <c r="Q6541" s="9">
        <v>6</v>
      </c>
      <c r="R6541" s="9">
        <v>8</v>
      </c>
      <c r="S6541" s="9">
        <v>128</v>
      </c>
      <c r="T6541" s="9">
        <v>7</v>
      </c>
      <c r="U6541" s="9">
        <v>8</v>
      </c>
      <c r="V6541" s="9">
        <v>12</v>
      </c>
      <c r="W6541" s="9">
        <v>17</v>
      </c>
      <c r="X6541" s="9">
        <v>0</v>
      </c>
      <c r="Y6541" s="9">
        <v>6</v>
      </c>
      <c r="Z6541" s="9">
        <v>0</v>
      </c>
      <c r="AA6541" s="9">
        <v>9</v>
      </c>
      <c r="AB6541" s="9">
        <v>110</v>
      </c>
      <c r="AC6541" s="9">
        <v>16</v>
      </c>
      <c r="AD6541" s="9">
        <v>26</v>
      </c>
      <c r="AE6541" s="9">
        <v>3</v>
      </c>
      <c r="AF6541" s="9">
        <v>0</v>
      </c>
      <c r="AG6541" s="9">
        <v>36</v>
      </c>
      <c r="AH6541" s="9">
        <v>4</v>
      </c>
      <c r="AI6541" s="9">
        <v>41</v>
      </c>
      <c r="AJ6541" s="9">
        <v>54</v>
      </c>
      <c r="AK6541" s="9">
        <v>53</v>
      </c>
      <c r="AL6541" s="9">
        <v>35</v>
      </c>
      <c r="AM6541" s="9">
        <v>39</v>
      </c>
      <c r="AN6541" s="9">
        <v>0</v>
      </c>
      <c r="AO6541" s="9">
        <v>26</v>
      </c>
      <c r="AP6541" s="9">
        <v>70</v>
      </c>
      <c r="AQ6541" s="9">
        <v>14</v>
      </c>
      <c r="AR6541" s="9">
        <v>0</v>
      </c>
      <c r="AS6541" s="9">
        <v>3</v>
      </c>
      <c r="AT6541" s="9">
        <v>20</v>
      </c>
      <c r="AU6541" s="9">
        <v>90</v>
      </c>
      <c r="AV6541" s="9">
        <v>61</v>
      </c>
      <c r="AW6541" s="9">
        <v>0</v>
      </c>
      <c r="AX6541" s="9">
        <v>29</v>
      </c>
      <c r="AY6541" s="9">
        <v>6</v>
      </c>
      <c r="AZ6541" s="9">
        <v>32</v>
      </c>
      <c r="BA6541" s="9">
        <v>3</v>
      </c>
      <c r="BB6541" s="9">
        <v>16</v>
      </c>
      <c r="BC6541" s="9">
        <v>17</v>
      </c>
    </row>
    <row r="6542" spans="2:55" x14ac:dyDescent="0.45">
      <c r="B6542" s="25">
        <v>6535</v>
      </c>
      <c r="D6542" s="9" t="s">
        <v>65</v>
      </c>
      <c r="E6542" s="9">
        <v>7</v>
      </c>
      <c r="F6542" s="9">
        <v>5</v>
      </c>
      <c r="G6542" s="9">
        <v>0</v>
      </c>
      <c r="H6542" s="9">
        <v>76</v>
      </c>
      <c r="I6542" s="9">
        <v>35</v>
      </c>
      <c r="J6542" s="9">
        <v>8</v>
      </c>
      <c r="K6542" s="9">
        <v>8</v>
      </c>
      <c r="L6542" s="9">
        <v>127</v>
      </c>
      <c r="M6542" s="9">
        <v>7</v>
      </c>
      <c r="N6542" s="9">
        <v>10</v>
      </c>
      <c r="O6542" s="9">
        <v>0</v>
      </c>
      <c r="P6542" s="9">
        <v>207</v>
      </c>
      <c r="Q6542" s="9">
        <v>3</v>
      </c>
      <c r="R6542" s="9">
        <v>0</v>
      </c>
      <c r="S6542" s="9">
        <v>41</v>
      </c>
      <c r="T6542" s="9">
        <v>0</v>
      </c>
      <c r="U6542" s="9">
        <v>0</v>
      </c>
      <c r="V6542" s="9">
        <v>6</v>
      </c>
      <c r="W6542" s="9">
        <v>6</v>
      </c>
      <c r="X6542" s="9">
        <v>0</v>
      </c>
      <c r="Y6542" s="9">
        <v>4</v>
      </c>
      <c r="Z6542" s="9">
        <v>0</v>
      </c>
      <c r="AA6542" s="9">
        <v>0</v>
      </c>
      <c r="AB6542" s="9">
        <v>14</v>
      </c>
      <c r="AC6542" s="9">
        <v>4</v>
      </c>
      <c r="AD6542" s="9">
        <v>6</v>
      </c>
      <c r="AE6542" s="9">
        <v>0</v>
      </c>
      <c r="AF6542" s="9">
        <v>0</v>
      </c>
      <c r="AG6542" s="9">
        <v>14</v>
      </c>
      <c r="AH6542" s="9">
        <v>0</v>
      </c>
      <c r="AI6542" s="9">
        <v>9</v>
      </c>
      <c r="AJ6542" s="9">
        <v>21</v>
      </c>
      <c r="AK6542" s="9">
        <v>38</v>
      </c>
      <c r="AL6542" s="9">
        <v>11</v>
      </c>
      <c r="AM6542" s="9">
        <v>26</v>
      </c>
      <c r="AN6542" s="9">
        <v>0</v>
      </c>
      <c r="AO6542" s="9">
        <v>13</v>
      </c>
      <c r="AP6542" s="9">
        <v>31</v>
      </c>
      <c r="AQ6542" s="9">
        <v>3</v>
      </c>
      <c r="AR6542" s="9">
        <v>0</v>
      </c>
      <c r="AS6542" s="9">
        <v>0</v>
      </c>
      <c r="AT6542" s="9">
        <v>9</v>
      </c>
      <c r="AU6542" s="9">
        <v>35</v>
      </c>
      <c r="AV6542" s="9">
        <v>13</v>
      </c>
      <c r="AW6542" s="9">
        <v>0</v>
      </c>
      <c r="AX6542" s="9">
        <v>8</v>
      </c>
      <c r="AY6542" s="9">
        <v>0</v>
      </c>
      <c r="AZ6542" s="9">
        <v>5</v>
      </c>
      <c r="BA6542" s="9">
        <v>0</v>
      </c>
      <c r="BB6542" s="9">
        <v>5</v>
      </c>
      <c r="BC6542" s="9">
        <v>7</v>
      </c>
    </row>
    <row r="6543" spans="2:55" x14ac:dyDescent="0.45">
      <c r="B6543" s="25">
        <v>6536</v>
      </c>
      <c r="D6543" s="9" t="s">
        <v>66</v>
      </c>
      <c r="E6543" s="9">
        <v>0</v>
      </c>
      <c r="F6543" s="9">
        <v>0</v>
      </c>
      <c r="G6543" s="9">
        <v>0</v>
      </c>
      <c r="H6543" s="9">
        <v>0</v>
      </c>
      <c r="I6543" s="9">
        <v>0</v>
      </c>
      <c r="J6543" s="9">
        <v>0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22</v>
      </c>
      <c r="Q6543" s="9">
        <v>0</v>
      </c>
      <c r="R6543" s="9">
        <v>0</v>
      </c>
      <c r="S6543" s="9">
        <v>4</v>
      </c>
      <c r="T6543" s="9">
        <v>0</v>
      </c>
      <c r="U6543" s="9">
        <v>0</v>
      </c>
      <c r="V6543" s="9">
        <v>0</v>
      </c>
      <c r="W6543" s="9">
        <v>0</v>
      </c>
      <c r="X6543" s="9">
        <v>0</v>
      </c>
      <c r="Y6543" s="9">
        <v>0</v>
      </c>
      <c r="Z6543" s="9">
        <v>0</v>
      </c>
      <c r="AA6543" s="9">
        <v>0</v>
      </c>
      <c r="AB6543" s="9">
        <v>0</v>
      </c>
      <c r="AC6543" s="9">
        <v>0</v>
      </c>
      <c r="AD6543" s="9">
        <v>3</v>
      </c>
      <c r="AE6543" s="9">
        <v>0</v>
      </c>
      <c r="AF6543" s="9">
        <v>0</v>
      </c>
      <c r="AG6543" s="9">
        <v>0</v>
      </c>
      <c r="AH6543" s="9">
        <v>0</v>
      </c>
      <c r="AI6543" s="9">
        <v>0</v>
      </c>
      <c r="AJ6543" s="9">
        <v>0</v>
      </c>
      <c r="AK6543" s="9">
        <v>0</v>
      </c>
      <c r="AL6543" s="9">
        <v>0</v>
      </c>
      <c r="AM6543" s="9">
        <v>0</v>
      </c>
      <c r="AN6543" s="9">
        <v>0</v>
      </c>
      <c r="AO6543" s="9">
        <v>0</v>
      </c>
      <c r="AP6543" s="9">
        <v>0</v>
      </c>
      <c r="AQ6543" s="9">
        <v>3</v>
      </c>
      <c r="AR6543" s="9">
        <v>0</v>
      </c>
      <c r="AS6543" s="9">
        <v>0</v>
      </c>
      <c r="AT6543" s="9">
        <v>0</v>
      </c>
      <c r="AU6543" s="9">
        <v>9</v>
      </c>
      <c r="AV6543" s="9">
        <v>0</v>
      </c>
      <c r="AW6543" s="9">
        <v>0</v>
      </c>
      <c r="AX6543" s="9">
        <v>0</v>
      </c>
      <c r="AY6543" s="9">
        <v>0</v>
      </c>
      <c r="AZ6543" s="9">
        <v>4</v>
      </c>
      <c r="BA6543" s="9">
        <v>0</v>
      </c>
      <c r="BB6543" s="9">
        <v>0</v>
      </c>
      <c r="BC6543" s="9">
        <v>0</v>
      </c>
    </row>
    <row r="6544" spans="2:55" x14ac:dyDescent="0.45">
      <c r="B6544" s="25">
        <v>6537</v>
      </c>
      <c r="D6544" s="9" t="s">
        <v>67</v>
      </c>
      <c r="E6544" s="9">
        <v>19</v>
      </c>
      <c r="F6544" s="9">
        <v>9</v>
      </c>
      <c r="G6544" s="9">
        <v>0</v>
      </c>
      <c r="H6544" s="9">
        <v>323</v>
      </c>
      <c r="I6544" s="9">
        <v>76</v>
      </c>
      <c r="J6544" s="9">
        <v>20</v>
      </c>
      <c r="K6544" s="9">
        <v>0</v>
      </c>
      <c r="L6544" s="9">
        <v>163</v>
      </c>
      <c r="M6544" s="9">
        <v>401</v>
      </c>
      <c r="N6544" s="9">
        <v>27</v>
      </c>
      <c r="O6544" s="9">
        <v>6</v>
      </c>
      <c r="P6544" s="9">
        <v>451</v>
      </c>
      <c r="Q6544" s="9">
        <v>6</v>
      </c>
      <c r="R6544" s="9">
        <v>16</v>
      </c>
      <c r="S6544" s="9">
        <v>110</v>
      </c>
      <c r="T6544" s="9">
        <v>186</v>
      </c>
      <c r="U6544" s="9">
        <v>19</v>
      </c>
      <c r="V6544" s="9">
        <v>30</v>
      </c>
      <c r="W6544" s="9">
        <v>12</v>
      </c>
      <c r="X6544" s="9">
        <v>6</v>
      </c>
      <c r="Y6544" s="9">
        <v>14</v>
      </c>
      <c r="Z6544" s="9">
        <v>0</v>
      </c>
      <c r="AA6544" s="9">
        <v>3</v>
      </c>
      <c r="AB6544" s="9">
        <v>40</v>
      </c>
      <c r="AC6544" s="9">
        <v>15</v>
      </c>
      <c r="AD6544" s="9">
        <v>30</v>
      </c>
      <c r="AE6544" s="9">
        <v>6</v>
      </c>
      <c r="AF6544" s="9">
        <v>8</v>
      </c>
      <c r="AG6544" s="9">
        <v>49</v>
      </c>
      <c r="AH6544" s="9">
        <v>4</v>
      </c>
      <c r="AI6544" s="9">
        <v>9</v>
      </c>
      <c r="AJ6544" s="9">
        <v>18</v>
      </c>
      <c r="AK6544" s="9">
        <v>34</v>
      </c>
      <c r="AL6544" s="9">
        <v>20</v>
      </c>
      <c r="AM6544" s="9">
        <v>55</v>
      </c>
      <c r="AN6544" s="9">
        <v>0</v>
      </c>
      <c r="AO6544" s="9">
        <v>30</v>
      </c>
      <c r="AP6544" s="9">
        <v>57</v>
      </c>
      <c r="AQ6544" s="9">
        <v>9</v>
      </c>
      <c r="AR6544" s="9">
        <v>4</v>
      </c>
      <c r="AS6544" s="9">
        <v>46</v>
      </c>
      <c r="AT6544" s="9">
        <v>30</v>
      </c>
      <c r="AU6544" s="9">
        <v>139</v>
      </c>
      <c r="AV6544" s="9">
        <v>71</v>
      </c>
      <c r="AW6544" s="9">
        <v>3</v>
      </c>
      <c r="AX6544" s="9">
        <v>43</v>
      </c>
      <c r="AY6544" s="9">
        <v>18</v>
      </c>
      <c r="AZ6544" s="9">
        <v>41</v>
      </c>
      <c r="BA6544" s="9">
        <v>5</v>
      </c>
      <c r="BB6544" s="9">
        <v>10</v>
      </c>
      <c r="BC6544" s="9">
        <v>29</v>
      </c>
    </row>
    <row r="6545" spans="2:55" x14ac:dyDescent="0.45">
      <c r="B6545" s="25">
        <v>6538</v>
      </c>
      <c r="D6545" s="9" t="s">
        <v>68</v>
      </c>
      <c r="E6545" s="9">
        <v>0</v>
      </c>
      <c r="F6545" s="9">
        <v>0</v>
      </c>
      <c r="G6545" s="9">
        <v>0</v>
      </c>
      <c r="H6545" s="9">
        <v>38</v>
      </c>
      <c r="I6545" s="9">
        <v>12</v>
      </c>
      <c r="J6545" s="9">
        <v>3</v>
      </c>
      <c r="K6545" s="9">
        <v>0</v>
      </c>
      <c r="L6545" s="9">
        <v>18</v>
      </c>
      <c r="M6545" s="9">
        <v>23</v>
      </c>
      <c r="N6545" s="9">
        <v>8</v>
      </c>
      <c r="O6545" s="9">
        <v>0</v>
      </c>
      <c r="P6545" s="9">
        <v>42</v>
      </c>
      <c r="Q6545" s="9">
        <v>0</v>
      </c>
      <c r="R6545" s="9">
        <v>0</v>
      </c>
      <c r="S6545" s="9">
        <v>12</v>
      </c>
      <c r="T6545" s="9">
        <v>6</v>
      </c>
      <c r="U6545" s="9">
        <v>3</v>
      </c>
      <c r="V6545" s="9">
        <v>3</v>
      </c>
      <c r="W6545" s="9">
        <v>0</v>
      </c>
      <c r="X6545" s="9">
        <v>0</v>
      </c>
      <c r="Y6545" s="9">
        <v>50</v>
      </c>
      <c r="Z6545" s="9">
        <v>0</v>
      </c>
      <c r="AA6545" s="9">
        <v>0</v>
      </c>
      <c r="AB6545" s="9">
        <v>11</v>
      </c>
      <c r="AC6545" s="9">
        <v>3</v>
      </c>
      <c r="AD6545" s="9">
        <v>5</v>
      </c>
      <c r="AE6545" s="9">
        <v>0</v>
      </c>
      <c r="AF6545" s="9">
        <v>0</v>
      </c>
      <c r="AG6545" s="9">
        <v>4</v>
      </c>
      <c r="AH6545" s="9">
        <v>0</v>
      </c>
      <c r="AI6545" s="9">
        <v>3</v>
      </c>
      <c r="AJ6545" s="9">
        <v>3</v>
      </c>
      <c r="AK6545" s="9">
        <v>3</v>
      </c>
      <c r="AL6545" s="9">
        <v>6</v>
      </c>
      <c r="AM6545" s="9">
        <v>6</v>
      </c>
      <c r="AN6545" s="9">
        <v>0</v>
      </c>
      <c r="AO6545" s="9">
        <v>0</v>
      </c>
      <c r="AP6545" s="9">
        <v>0</v>
      </c>
      <c r="AQ6545" s="9">
        <v>3</v>
      </c>
      <c r="AR6545" s="9">
        <v>0</v>
      </c>
      <c r="AS6545" s="9">
        <v>16</v>
      </c>
      <c r="AT6545" s="9">
        <v>6</v>
      </c>
      <c r="AU6545" s="9">
        <v>20</v>
      </c>
      <c r="AV6545" s="9">
        <v>13</v>
      </c>
      <c r="AW6545" s="9">
        <v>0</v>
      </c>
      <c r="AX6545" s="9">
        <v>8</v>
      </c>
      <c r="AY6545" s="9">
        <v>8</v>
      </c>
      <c r="AZ6545" s="9">
        <v>8</v>
      </c>
      <c r="BA6545" s="9">
        <v>0</v>
      </c>
      <c r="BB6545" s="9">
        <v>0</v>
      </c>
      <c r="BC6545" s="9">
        <v>7</v>
      </c>
    </row>
    <row r="6546" spans="2:55" x14ac:dyDescent="0.45">
      <c r="B6546" s="25">
        <v>6539</v>
      </c>
      <c r="D6546" s="9" t="s">
        <v>69</v>
      </c>
      <c r="E6546" s="9">
        <v>0</v>
      </c>
      <c r="F6546" s="9">
        <v>0</v>
      </c>
      <c r="G6546" s="9">
        <v>0</v>
      </c>
      <c r="H6546" s="9">
        <v>55</v>
      </c>
      <c r="I6546" s="9">
        <v>15</v>
      </c>
      <c r="J6546" s="9">
        <v>12</v>
      </c>
      <c r="K6546" s="9">
        <v>0</v>
      </c>
      <c r="L6546" s="9">
        <v>24</v>
      </c>
      <c r="M6546" s="9">
        <v>52</v>
      </c>
      <c r="N6546" s="9">
        <v>3</v>
      </c>
      <c r="O6546" s="9">
        <v>4</v>
      </c>
      <c r="P6546" s="9">
        <v>18</v>
      </c>
      <c r="Q6546" s="9">
        <v>0</v>
      </c>
      <c r="R6546" s="9">
        <v>3</v>
      </c>
      <c r="S6546" s="9">
        <v>21</v>
      </c>
      <c r="T6546" s="9">
        <v>3</v>
      </c>
      <c r="U6546" s="9">
        <v>0</v>
      </c>
      <c r="V6546" s="9">
        <v>0</v>
      </c>
      <c r="W6546" s="9">
        <v>3</v>
      </c>
      <c r="X6546" s="9">
        <v>0</v>
      </c>
      <c r="Y6546" s="9">
        <v>4</v>
      </c>
      <c r="Z6546" s="9">
        <v>0</v>
      </c>
      <c r="AA6546" s="9">
        <v>0</v>
      </c>
      <c r="AB6546" s="9">
        <v>10</v>
      </c>
      <c r="AC6546" s="9">
        <v>4</v>
      </c>
      <c r="AD6546" s="9">
        <v>6</v>
      </c>
      <c r="AE6546" s="9">
        <v>3</v>
      </c>
      <c r="AF6546" s="9">
        <v>0</v>
      </c>
      <c r="AG6546" s="9">
        <v>5</v>
      </c>
      <c r="AH6546" s="9">
        <v>0</v>
      </c>
      <c r="AI6546" s="9">
        <v>9</v>
      </c>
      <c r="AJ6546" s="9">
        <v>0</v>
      </c>
      <c r="AK6546" s="9">
        <v>5</v>
      </c>
      <c r="AL6546" s="9">
        <v>5</v>
      </c>
      <c r="AM6546" s="9">
        <v>4</v>
      </c>
      <c r="AN6546" s="9">
        <v>0</v>
      </c>
      <c r="AO6546" s="9">
        <v>7</v>
      </c>
      <c r="AP6546" s="9">
        <v>8</v>
      </c>
      <c r="AQ6546" s="9">
        <v>0</v>
      </c>
      <c r="AR6546" s="9">
        <v>0</v>
      </c>
      <c r="AS6546" s="9">
        <v>9</v>
      </c>
      <c r="AT6546" s="9">
        <v>4</v>
      </c>
      <c r="AU6546" s="9">
        <v>9</v>
      </c>
      <c r="AV6546" s="9">
        <v>7</v>
      </c>
      <c r="AW6546" s="9">
        <v>0</v>
      </c>
      <c r="AX6546" s="9">
        <v>9</v>
      </c>
      <c r="AY6546" s="9">
        <v>4</v>
      </c>
      <c r="AZ6546" s="9">
        <v>39</v>
      </c>
      <c r="BA6546" s="9">
        <v>0</v>
      </c>
      <c r="BB6546" s="9">
        <v>3</v>
      </c>
      <c r="BC6546" s="9">
        <v>0</v>
      </c>
    </row>
    <row r="6547" spans="2:55" x14ac:dyDescent="0.45">
      <c r="B6547" s="25">
        <v>6540</v>
      </c>
      <c r="D6547" s="9" t="s">
        <v>70</v>
      </c>
      <c r="E6547" s="9">
        <v>4</v>
      </c>
      <c r="F6547" s="9">
        <v>8</v>
      </c>
      <c r="G6547" s="9">
        <v>0</v>
      </c>
      <c r="H6547" s="9">
        <v>18</v>
      </c>
      <c r="I6547" s="9">
        <v>34</v>
      </c>
      <c r="J6547" s="9">
        <v>0</v>
      </c>
      <c r="K6547" s="9">
        <v>0</v>
      </c>
      <c r="L6547" s="9">
        <v>10</v>
      </c>
      <c r="M6547" s="9">
        <v>9</v>
      </c>
      <c r="N6547" s="9">
        <v>3</v>
      </c>
      <c r="O6547" s="9">
        <v>0</v>
      </c>
      <c r="P6547" s="9">
        <v>0</v>
      </c>
      <c r="Q6547" s="9">
        <v>0</v>
      </c>
      <c r="R6547" s="9">
        <v>7</v>
      </c>
      <c r="S6547" s="9">
        <v>6</v>
      </c>
      <c r="T6547" s="9">
        <v>447</v>
      </c>
      <c r="U6547" s="9">
        <v>12</v>
      </c>
      <c r="V6547" s="9">
        <v>10</v>
      </c>
      <c r="W6547" s="9">
        <v>6</v>
      </c>
      <c r="X6547" s="9">
        <v>3</v>
      </c>
      <c r="Y6547" s="9">
        <v>14</v>
      </c>
      <c r="Z6547" s="9">
        <v>0</v>
      </c>
      <c r="AA6547" s="9">
        <v>0</v>
      </c>
      <c r="AB6547" s="9">
        <v>8</v>
      </c>
      <c r="AC6547" s="9">
        <v>3</v>
      </c>
      <c r="AD6547" s="9">
        <v>35</v>
      </c>
      <c r="AE6547" s="9">
        <v>0</v>
      </c>
      <c r="AF6547" s="9">
        <v>0</v>
      </c>
      <c r="AG6547" s="9">
        <v>0</v>
      </c>
      <c r="AH6547" s="9">
        <v>0</v>
      </c>
      <c r="AI6547" s="9">
        <v>10</v>
      </c>
      <c r="AJ6547" s="9">
        <v>11</v>
      </c>
      <c r="AK6547" s="9">
        <v>4</v>
      </c>
      <c r="AL6547" s="9">
        <v>26</v>
      </c>
      <c r="AM6547" s="9">
        <v>15</v>
      </c>
      <c r="AN6547" s="9">
        <v>0</v>
      </c>
      <c r="AO6547" s="9">
        <v>0</v>
      </c>
      <c r="AP6547" s="9">
        <v>23</v>
      </c>
      <c r="AQ6547" s="9">
        <v>0</v>
      </c>
      <c r="AR6547" s="9">
        <v>0</v>
      </c>
      <c r="AS6547" s="9">
        <v>7</v>
      </c>
      <c r="AT6547" s="9">
        <v>26</v>
      </c>
      <c r="AU6547" s="9">
        <v>253</v>
      </c>
      <c r="AV6547" s="9">
        <v>35</v>
      </c>
      <c r="AW6547" s="9">
        <v>4</v>
      </c>
      <c r="AX6547" s="9">
        <v>36</v>
      </c>
      <c r="AY6547" s="9">
        <v>23</v>
      </c>
      <c r="AZ6547" s="9">
        <v>19</v>
      </c>
      <c r="BA6547" s="9">
        <v>3</v>
      </c>
      <c r="BB6547" s="9">
        <v>3</v>
      </c>
      <c r="BC6547" s="9">
        <v>19</v>
      </c>
    </row>
    <row r="6548" spans="2:55" x14ac:dyDescent="0.45">
      <c r="B6548" s="25">
        <v>6541</v>
      </c>
      <c r="D6548" s="9" t="s">
        <v>71</v>
      </c>
      <c r="E6548" s="9">
        <v>7</v>
      </c>
      <c r="F6548" s="9">
        <v>7</v>
      </c>
      <c r="G6548" s="9">
        <v>0</v>
      </c>
      <c r="H6548" s="9">
        <v>133</v>
      </c>
      <c r="I6548" s="9">
        <v>19</v>
      </c>
      <c r="J6548" s="9">
        <v>5</v>
      </c>
      <c r="K6548" s="9">
        <v>3</v>
      </c>
      <c r="L6548" s="9">
        <v>56</v>
      </c>
      <c r="M6548" s="9">
        <v>128</v>
      </c>
      <c r="N6548" s="9">
        <v>11</v>
      </c>
      <c r="O6548" s="9">
        <v>0</v>
      </c>
      <c r="P6548" s="9">
        <v>112</v>
      </c>
      <c r="Q6548" s="9">
        <v>0</v>
      </c>
      <c r="R6548" s="9">
        <v>21</v>
      </c>
      <c r="S6548" s="9">
        <v>61</v>
      </c>
      <c r="T6548" s="9">
        <v>242</v>
      </c>
      <c r="U6548" s="9">
        <v>14</v>
      </c>
      <c r="V6548" s="9">
        <v>16</v>
      </c>
      <c r="W6548" s="9">
        <v>4</v>
      </c>
      <c r="X6548" s="9">
        <v>7</v>
      </c>
      <c r="Y6548" s="9">
        <v>15</v>
      </c>
      <c r="Z6548" s="9">
        <v>0</v>
      </c>
      <c r="AA6548" s="9">
        <v>3</v>
      </c>
      <c r="AB6548" s="9">
        <v>5</v>
      </c>
      <c r="AC6548" s="9">
        <v>0</v>
      </c>
      <c r="AD6548" s="9">
        <v>13</v>
      </c>
      <c r="AE6548" s="9">
        <v>0</v>
      </c>
      <c r="AF6548" s="9">
        <v>0</v>
      </c>
      <c r="AG6548" s="9">
        <v>20</v>
      </c>
      <c r="AH6548" s="9">
        <v>0</v>
      </c>
      <c r="AI6548" s="9">
        <v>5</v>
      </c>
      <c r="AJ6548" s="9">
        <v>6</v>
      </c>
      <c r="AK6548" s="9">
        <v>10</v>
      </c>
      <c r="AL6548" s="9">
        <v>20</v>
      </c>
      <c r="AM6548" s="9">
        <v>35</v>
      </c>
      <c r="AN6548" s="9">
        <v>0</v>
      </c>
      <c r="AO6548" s="9">
        <v>22</v>
      </c>
      <c r="AP6548" s="9">
        <v>25</v>
      </c>
      <c r="AQ6548" s="9">
        <v>10</v>
      </c>
      <c r="AR6548" s="9">
        <v>5</v>
      </c>
      <c r="AS6548" s="9">
        <v>71</v>
      </c>
      <c r="AT6548" s="9">
        <v>30</v>
      </c>
      <c r="AU6548" s="9">
        <v>81</v>
      </c>
      <c r="AV6548" s="9">
        <v>37</v>
      </c>
      <c r="AW6548" s="9">
        <v>6</v>
      </c>
      <c r="AX6548" s="9">
        <v>20</v>
      </c>
      <c r="AY6548" s="9">
        <v>28</v>
      </c>
      <c r="AZ6548" s="9">
        <v>40</v>
      </c>
      <c r="BA6548" s="9">
        <v>5</v>
      </c>
      <c r="BB6548" s="9">
        <v>3</v>
      </c>
      <c r="BC6548" s="9">
        <v>29</v>
      </c>
    </row>
    <row r="6549" spans="2:55" x14ac:dyDescent="0.45">
      <c r="B6549" s="25">
        <v>6542</v>
      </c>
      <c r="D6549" s="9" t="s">
        <v>72</v>
      </c>
      <c r="E6549" s="9">
        <v>3</v>
      </c>
      <c r="F6549" s="9">
        <v>0</v>
      </c>
      <c r="G6549" s="9">
        <v>0</v>
      </c>
      <c r="H6549" s="9">
        <v>82</v>
      </c>
      <c r="I6549" s="9">
        <v>10</v>
      </c>
      <c r="J6549" s="9">
        <v>0</v>
      </c>
      <c r="K6549" s="9">
        <v>0</v>
      </c>
      <c r="L6549" s="9">
        <v>14</v>
      </c>
      <c r="M6549" s="9">
        <v>231</v>
      </c>
      <c r="N6549" s="9">
        <v>7</v>
      </c>
      <c r="O6549" s="9">
        <v>5</v>
      </c>
      <c r="P6549" s="9">
        <v>15</v>
      </c>
      <c r="Q6549" s="9">
        <v>0</v>
      </c>
      <c r="R6549" s="9">
        <v>0</v>
      </c>
      <c r="S6549" s="9">
        <v>81</v>
      </c>
      <c r="T6549" s="9">
        <v>4</v>
      </c>
      <c r="U6549" s="9">
        <v>11</v>
      </c>
      <c r="V6549" s="9">
        <v>3</v>
      </c>
      <c r="W6549" s="9">
        <v>7</v>
      </c>
      <c r="X6549" s="9">
        <v>5</v>
      </c>
      <c r="Y6549" s="9">
        <v>9</v>
      </c>
      <c r="Z6549" s="9">
        <v>0</v>
      </c>
      <c r="AA6549" s="9">
        <v>0</v>
      </c>
      <c r="AB6549" s="9">
        <v>15</v>
      </c>
      <c r="AC6549" s="9">
        <v>7</v>
      </c>
      <c r="AD6549" s="9">
        <v>9</v>
      </c>
      <c r="AE6549" s="9">
        <v>0</v>
      </c>
      <c r="AF6549" s="9">
        <v>0</v>
      </c>
      <c r="AG6549" s="9">
        <v>27</v>
      </c>
      <c r="AH6549" s="9">
        <v>0</v>
      </c>
      <c r="AI6549" s="9">
        <v>3</v>
      </c>
      <c r="AJ6549" s="9">
        <v>5</v>
      </c>
      <c r="AK6549" s="9">
        <v>14</v>
      </c>
      <c r="AL6549" s="9">
        <v>10</v>
      </c>
      <c r="AM6549" s="9">
        <v>13</v>
      </c>
      <c r="AN6549" s="9">
        <v>0</v>
      </c>
      <c r="AO6549" s="9">
        <v>10</v>
      </c>
      <c r="AP6549" s="9">
        <v>18</v>
      </c>
      <c r="AQ6549" s="9">
        <v>0</v>
      </c>
      <c r="AR6549" s="9">
        <v>0</v>
      </c>
      <c r="AS6549" s="9">
        <v>14</v>
      </c>
      <c r="AT6549" s="9">
        <v>15</v>
      </c>
      <c r="AU6549" s="9">
        <v>38</v>
      </c>
      <c r="AV6549" s="9">
        <v>20</v>
      </c>
      <c r="AW6549" s="9">
        <v>4</v>
      </c>
      <c r="AX6549" s="9">
        <v>15</v>
      </c>
      <c r="AY6549" s="9">
        <v>15</v>
      </c>
      <c r="AZ6549" s="9">
        <v>12</v>
      </c>
      <c r="BA6549" s="9">
        <v>0</v>
      </c>
      <c r="BB6549" s="9">
        <v>5</v>
      </c>
      <c r="BC6549" s="9">
        <v>12</v>
      </c>
    </row>
    <row r="6550" spans="2:55" x14ac:dyDescent="0.45">
      <c r="B6550" s="25">
        <v>6543</v>
      </c>
      <c r="D6550" s="9" t="s">
        <v>73</v>
      </c>
      <c r="E6550" s="9">
        <v>0</v>
      </c>
      <c r="F6550" s="9">
        <v>0</v>
      </c>
      <c r="G6550" s="9">
        <v>0</v>
      </c>
      <c r="H6550" s="9">
        <v>5</v>
      </c>
      <c r="I6550" s="9">
        <v>0</v>
      </c>
      <c r="J6550" s="9">
        <v>0</v>
      </c>
      <c r="K6550" s="9">
        <v>0</v>
      </c>
      <c r="L6550" s="9">
        <v>7</v>
      </c>
      <c r="M6550" s="9">
        <v>25</v>
      </c>
      <c r="N6550" s="9">
        <v>0</v>
      </c>
      <c r="O6550" s="9">
        <v>0</v>
      </c>
      <c r="P6550" s="9">
        <v>7</v>
      </c>
      <c r="Q6550" s="9">
        <v>0</v>
      </c>
      <c r="R6550" s="9">
        <v>0</v>
      </c>
      <c r="S6550" s="9">
        <v>0</v>
      </c>
      <c r="T6550" s="9">
        <v>0</v>
      </c>
      <c r="U6550" s="9">
        <v>0</v>
      </c>
      <c r="V6550" s="9">
        <v>0</v>
      </c>
      <c r="W6550" s="9">
        <v>0</v>
      </c>
      <c r="X6550" s="9">
        <v>0</v>
      </c>
      <c r="Y6550" s="9">
        <v>0</v>
      </c>
      <c r="Z6550" s="9">
        <v>0</v>
      </c>
      <c r="AA6550" s="9">
        <v>0</v>
      </c>
      <c r="AB6550" s="9">
        <v>0</v>
      </c>
      <c r="AC6550" s="9">
        <v>0</v>
      </c>
      <c r="AD6550" s="9">
        <v>0</v>
      </c>
      <c r="AE6550" s="9">
        <v>0</v>
      </c>
      <c r="AF6550" s="9">
        <v>0</v>
      </c>
      <c r="AG6550" s="9">
        <v>0</v>
      </c>
      <c r="AH6550" s="9">
        <v>0</v>
      </c>
      <c r="AI6550" s="9">
        <v>0</v>
      </c>
      <c r="AJ6550" s="9">
        <v>0</v>
      </c>
      <c r="AK6550" s="9">
        <v>0</v>
      </c>
      <c r="AL6550" s="9">
        <v>0</v>
      </c>
      <c r="AM6550" s="9">
        <v>0</v>
      </c>
      <c r="AN6550" s="9">
        <v>0</v>
      </c>
      <c r="AO6550" s="9">
        <v>0</v>
      </c>
      <c r="AP6550" s="9">
        <v>0</v>
      </c>
      <c r="AQ6550" s="9">
        <v>0</v>
      </c>
      <c r="AR6550" s="9">
        <v>0</v>
      </c>
      <c r="AS6550" s="9">
        <v>0</v>
      </c>
      <c r="AT6550" s="9">
        <v>0</v>
      </c>
      <c r="AU6550" s="9">
        <v>4</v>
      </c>
      <c r="AV6550" s="9">
        <v>0</v>
      </c>
      <c r="AW6550" s="9">
        <v>0</v>
      </c>
      <c r="AX6550" s="9">
        <v>0</v>
      </c>
      <c r="AY6550" s="9">
        <v>0</v>
      </c>
      <c r="AZ6550" s="9">
        <v>0</v>
      </c>
      <c r="BA6550" s="9">
        <v>0</v>
      </c>
      <c r="BB6550" s="9">
        <v>0</v>
      </c>
      <c r="BC6550" s="9">
        <v>0</v>
      </c>
    </row>
    <row r="6551" spans="2:55" x14ac:dyDescent="0.45">
      <c r="B6551" s="25">
        <v>6544</v>
      </c>
      <c r="D6551" s="9" t="s">
        <v>74</v>
      </c>
      <c r="E6551" s="9">
        <v>9</v>
      </c>
      <c r="F6551" s="9">
        <v>16</v>
      </c>
      <c r="G6551" s="9">
        <v>0</v>
      </c>
      <c r="H6551" s="9">
        <v>294</v>
      </c>
      <c r="I6551" s="9">
        <v>68</v>
      </c>
      <c r="J6551" s="9">
        <v>21</v>
      </c>
      <c r="K6551" s="9">
        <v>3</v>
      </c>
      <c r="L6551" s="9">
        <v>182</v>
      </c>
      <c r="M6551" s="9">
        <v>216</v>
      </c>
      <c r="N6551" s="9">
        <v>28</v>
      </c>
      <c r="O6551" s="9">
        <v>9</v>
      </c>
      <c r="P6551" s="9">
        <v>1095</v>
      </c>
      <c r="Q6551" s="9">
        <v>4</v>
      </c>
      <c r="R6551" s="9">
        <v>23</v>
      </c>
      <c r="S6551" s="9">
        <v>158</v>
      </c>
      <c r="T6551" s="9">
        <v>39</v>
      </c>
      <c r="U6551" s="9">
        <v>18</v>
      </c>
      <c r="V6551" s="9">
        <v>317</v>
      </c>
      <c r="W6551" s="9">
        <v>9</v>
      </c>
      <c r="X6551" s="9">
        <v>3</v>
      </c>
      <c r="Y6551" s="9">
        <v>13</v>
      </c>
      <c r="Z6551" s="9">
        <v>0</v>
      </c>
      <c r="AA6551" s="9">
        <v>0</v>
      </c>
      <c r="AB6551" s="9">
        <v>63</v>
      </c>
      <c r="AC6551" s="9">
        <v>9</v>
      </c>
      <c r="AD6551" s="9">
        <v>29</v>
      </c>
      <c r="AE6551" s="9">
        <v>0</v>
      </c>
      <c r="AF6551" s="9">
        <v>3</v>
      </c>
      <c r="AG6551" s="9">
        <v>65</v>
      </c>
      <c r="AH6551" s="9">
        <v>0</v>
      </c>
      <c r="AI6551" s="9">
        <v>16</v>
      </c>
      <c r="AJ6551" s="9">
        <v>39</v>
      </c>
      <c r="AK6551" s="9">
        <v>36</v>
      </c>
      <c r="AL6551" s="9">
        <v>24</v>
      </c>
      <c r="AM6551" s="9">
        <v>40</v>
      </c>
      <c r="AN6551" s="9">
        <v>0</v>
      </c>
      <c r="AO6551" s="9">
        <v>12</v>
      </c>
      <c r="AP6551" s="9">
        <v>69</v>
      </c>
      <c r="AQ6551" s="9">
        <v>9</v>
      </c>
      <c r="AR6551" s="9">
        <v>0</v>
      </c>
      <c r="AS6551" s="9">
        <v>31</v>
      </c>
      <c r="AT6551" s="9">
        <v>18</v>
      </c>
      <c r="AU6551" s="9">
        <v>95</v>
      </c>
      <c r="AV6551" s="9">
        <v>57</v>
      </c>
      <c r="AW6551" s="9">
        <v>4</v>
      </c>
      <c r="AX6551" s="9">
        <v>31</v>
      </c>
      <c r="AY6551" s="9">
        <v>16</v>
      </c>
      <c r="AZ6551" s="9">
        <v>42</v>
      </c>
      <c r="BA6551" s="9">
        <v>6</v>
      </c>
      <c r="BB6551" s="9">
        <v>8</v>
      </c>
      <c r="BC6551" s="9">
        <v>30</v>
      </c>
    </row>
    <row r="6552" spans="2:55" x14ac:dyDescent="0.45">
      <c r="B6552" s="25">
        <v>6545</v>
      </c>
      <c r="D6552" s="9" t="s">
        <v>75</v>
      </c>
      <c r="E6552" s="9">
        <v>0</v>
      </c>
      <c r="F6552" s="9">
        <v>0</v>
      </c>
      <c r="G6552" s="9">
        <v>0</v>
      </c>
      <c r="H6552" s="9">
        <v>17</v>
      </c>
      <c r="I6552" s="9">
        <v>5</v>
      </c>
      <c r="J6552" s="9">
        <v>0</v>
      </c>
      <c r="K6552" s="9">
        <v>0</v>
      </c>
      <c r="L6552" s="9">
        <v>8</v>
      </c>
      <c r="M6552" s="9">
        <v>22</v>
      </c>
      <c r="N6552" s="9">
        <v>0</v>
      </c>
      <c r="O6552" s="9">
        <v>0</v>
      </c>
      <c r="P6552" s="9">
        <v>10</v>
      </c>
      <c r="Q6552" s="9">
        <v>0</v>
      </c>
      <c r="R6552" s="9">
        <v>0</v>
      </c>
      <c r="S6552" s="9">
        <v>3</v>
      </c>
      <c r="T6552" s="9">
        <v>54</v>
      </c>
      <c r="U6552" s="9">
        <v>3</v>
      </c>
      <c r="V6552" s="9">
        <v>3</v>
      </c>
      <c r="W6552" s="9">
        <v>0</v>
      </c>
      <c r="X6552" s="9">
        <v>0</v>
      </c>
      <c r="Y6552" s="9">
        <v>3</v>
      </c>
      <c r="Z6552" s="9">
        <v>0</v>
      </c>
      <c r="AA6552" s="9">
        <v>0</v>
      </c>
      <c r="AB6552" s="9">
        <v>0</v>
      </c>
      <c r="AC6552" s="9">
        <v>3</v>
      </c>
      <c r="AD6552" s="9">
        <v>0</v>
      </c>
      <c r="AE6552" s="9">
        <v>0</v>
      </c>
      <c r="AF6552" s="9">
        <v>0</v>
      </c>
      <c r="AG6552" s="9">
        <v>0</v>
      </c>
      <c r="AH6552" s="9">
        <v>0</v>
      </c>
      <c r="AI6552" s="9">
        <v>0</v>
      </c>
      <c r="AJ6552" s="9">
        <v>3</v>
      </c>
      <c r="AK6552" s="9">
        <v>5</v>
      </c>
      <c r="AL6552" s="9">
        <v>4</v>
      </c>
      <c r="AM6552" s="9">
        <v>4</v>
      </c>
      <c r="AN6552" s="9">
        <v>0</v>
      </c>
      <c r="AO6552" s="9">
        <v>0</v>
      </c>
      <c r="AP6552" s="9">
        <v>7</v>
      </c>
      <c r="AQ6552" s="9">
        <v>0</v>
      </c>
      <c r="AR6552" s="9">
        <v>0</v>
      </c>
      <c r="AS6552" s="9">
        <v>4</v>
      </c>
      <c r="AT6552" s="9">
        <v>4</v>
      </c>
      <c r="AU6552" s="9">
        <v>10</v>
      </c>
      <c r="AV6552" s="9">
        <v>15</v>
      </c>
      <c r="AW6552" s="9">
        <v>0</v>
      </c>
      <c r="AX6552" s="9">
        <v>4</v>
      </c>
      <c r="AY6552" s="9">
        <v>8</v>
      </c>
      <c r="AZ6552" s="9">
        <v>5</v>
      </c>
      <c r="BA6552" s="9">
        <v>0</v>
      </c>
      <c r="BB6552" s="9">
        <v>0</v>
      </c>
      <c r="BC6552" s="9">
        <v>3</v>
      </c>
    </row>
    <row r="6553" spans="2:55" x14ac:dyDescent="0.45">
      <c r="B6553" s="25">
        <v>6546</v>
      </c>
      <c r="D6553" s="9" t="s">
        <v>76</v>
      </c>
      <c r="E6553" s="9">
        <v>0</v>
      </c>
      <c r="F6553" s="9">
        <v>0</v>
      </c>
      <c r="G6553" s="9">
        <v>0</v>
      </c>
      <c r="H6553" s="9">
        <v>8</v>
      </c>
      <c r="I6553" s="9">
        <v>0</v>
      </c>
      <c r="J6553" s="9">
        <v>0</v>
      </c>
      <c r="K6553" s="9">
        <v>0</v>
      </c>
      <c r="L6553" s="9">
        <v>0</v>
      </c>
      <c r="M6553" s="9">
        <v>22</v>
      </c>
      <c r="N6553" s="9">
        <v>0</v>
      </c>
      <c r="O6553" s="9">
        <v>0</v>
      </c>
      <c r="P6553" s="9">
        <v>0</v>
      </c>
      <c r="Q6553" s="9">
        <v>0</v>
      </c>
      <c r="R6553" s="9">
        <v>0</v>
      </c>
      <c r="S6553" s="9">
        <v>0</v>
      </c>
      <c r="T6553" s="9">
        <v>7</v>
      </c>
      <c r="U6553" s="9">
        <v>0</v>
      </c>
      <c r="V6553" s="9">
        <v>0</v>
      </c>
      <c r="W6553" s="9">
        <v>0</v>
      </c>
      <c r="X6553" s="9">
        <v>0</v>
      </c>
      <c r="Y6553" s="9">
        <v>3</v>
      </c>
      <c r="Z6553" s="9">
        <v>0</v>
      </c>
      <c r="AA6553" s="9">
        <v>0</v>
      </c>
      <c r="AB6553" s="9">
        <v>0</v>
      </c>
      <c r="AC6553" s="9">
        <v>0</v>
      </c>
      <c r="AD6553" s="9">
        <v>0</v>
      </c>
      <c r="AE6553" s="9">
        <v>0</v>
      </c>
      <c r="AF6553" s="9">
        <v>0</v>
      </c>
      <c r="AG6553" s="9">
        <v>0</v>
      </c>
      <c r="AH6553" s="9">
        <v>0</v>
      </c>
      <c r="AI6553" s="9">
        <v>0</v>
      </c>
      <c r="AJ6553" s="9">
        <v>0</v>
      </c>
      <c r="AK6553" s="9">
        <v>0</v>
      </c>
      <c r="AL6553" s="9">
        <v>0</v>
      </c>
      <c r="AM6553" s="9">
        <v>3</v>
      </c>
      <c r="AN6553" s="9">
        <v>0</v>
      </c>
      <c r="AO6553" s="9">
        <v>0</v>
      </c>
      <c r="AP6553" s="9">
        <v>0</v>
      </c>
      <c r="AQ6553" s="9">
        <v>0</v>
      </c>
      <c r="AR6553" s="9">
        <v>0</v>
      </c>
      <c r="AS6553" s="9">
        <v>0</v>
      </c>
      <c r="AT6553" s="9">
        <v>0</v>
      </c>
      <c r="AU6553" s="9">
        <v>3</v>
      </c>
      <c r="AV6553" s="9">
        <v>3</v>
      </c>
      <c r="AW6553" s="9">
        <v>0</v>
      </c>
      <c r="AX6553" s="9">
        <v>0</v>
      </c>
      <c r="AY6553" s="9">
        <v>0</v>
      </c>
      <c r="AZ6553" s="9">
        <v>3</v>
      </c>
      <c r="BA6553" s="9">
        <v>0</v>
      </c>
      <c r="BB6553" s="9">
        <v>0</v>
      </c>
      <c r="BC6553" s="9">
        <v>0</v>
      </c>
    </row>
    <row r="6554" spans="2:55" x14ac:dyDescent="0.45">
      <c r="B6554" s="25">
        <v>6547</v>
      </c>
      <c r="D6554" s="9" t="s">
        <v>77</v>
      </c>
      <c r="E6554" s="9">
        <v>0</v>
      </c>
      <c r="F6554" s="9">
        <v>0</v>
      </c>
      <c r="G6554" s="9">
        <v>0</v>
      </c>
      <c r="H6554" s="9">
        <v>3</v>
      </c>
      <c r="I6554" s="9">
        <v>6</v>
      </c>
      <c r="J6554" s="9">
        <v>4</v>
      </c>
      <c r="K6554" s="9">
        <v>0</v>
      </c>
      <c r="L6554" s="9">
        <v>6</v>
      </c>
      <c r="M6554" s="9">
        <v>23</v>
      </c>
      <c r="N6554" s="9">
        <v>0</v>
      </c>
      <c r="O6554" s="9">
        <v>0</v>
      </c>
      <c r="P6554" s="9">
        <v>11</v>
      </c>
      <c r="Q6554" s="9">
        <v>0</v>
      </c>
      <c r="R6554" s="9">
        <v>0</v>
      </c>
      <c r="S6554" s="9">
        <v>9</v>
      </c>
      <c r="T6554" s="9">
        <v>4</v>
      </c>
      <c r="U6554" s="9">
        <v>0</v>
      </c>
      <c r="V6554" s="9">
        <v>0</v>
      </c>
      <c r="W6554" s="9">
        <v>0</v>
      </c>
      <c r="X6554" s="9">
        <v>0</v>
      </c>
      <c r="Y6554" s="9">
        <v>0</v>
      </c>
      <c r="Z6554" s="9">
        <v>0</v>
      </c>
      <c r="AA6554" s="9">
        <v>0</v>
      </c>
      <c r="AB6554" s="9">
        <v>0</v>
      </c>
      <c r="AC6554" s="9">
        <v>0</v>
      </c>
      <c r="AD6554" s="9">
        <v>0</v>
      </c>
      <c r="AE6554" s="9">
        <v>0</v>
      </c>
      <c r="AF6554" s="9">
        <v>0</v>
      </c>
      <c r="AG6554" s="9">
        <v>6</v>
      </c>
      <c r="AH6554" s="9">
        <v>0</v>
      </c>
      <c r="AI6554" s="9">
        <v>0</v>
      </c>
      <c r="AJ6554" s="9">
        <v>0</v>
      </c>
      <c r="AK6554" s="9">
        <v>3</v>
      </c>
      <c r="AL6554" s="9">
        <v>0</v>
      </c>
      <c r="AM6554" s="9">
        <v>0</v>
      </c>
      <c r="AN6554" s="9">
        <v>0</v>
      </c>
      <c r="AO6554" s="9">
        <v>0</v>
      </c>
      <c r="AP6554" s="9">
        <v>0</v>
      </c>
      <c r="AQ6554" s="9">
        <v>0</v>
      </c>
      <c r="AR6554" s="9">
        <v>0</v>
      </c>
      <c r="AS6554" s="9">
        <v>3</v>
      </c>
      <c r="AT6554" s="9">
        <v>3</v>
      </c>
      <c r="AU6554" s="9">
        <v>8</v>
      </c>
      <c r="AV6554" s="9">
        <v>0</v>
      </c>
      <c r="AW6554" s="9">
        <v>0</v>
      </c>
      <c r="AX6554" s="9">
        <v>18</v>
      </c>
      <c r="AY6554" s="9">
        <v>0</v>
      </c>
      <c r="AZ6554" s="9">
        <v>3</v>
      </c>
      <c r="BA6554" s="9">
        <v>0</v>
      </c>
      <c r="BB6554" s="9">
        <v>0</v>
      </c>
      <c r="BC6554" s="9">
        <v>0</v>
      </c>
    </row>
    <row r="6555" spans="2:55" x14ac:dyDescent="0.45">
      <c r="B6555" s="25">
        <v>6548</v>
      </c>
      <c r="D6555" s="9" t="s">
        <v>78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0</v>
      </c>
      <c r="P6555" s="9">
        <v>0</v>
      </c>
      <c r="Q6555" s="9">
        <v>0</v>
      </c>
      <c r="R6555" s="9">
        <v>0</v>
      </c>
      <c r="S6555" s="9">
        <v>0</v>
      </c>
      <c r="T6555" s="9">
        <v>0</v>
      </c>
      <c r="U6555" s="9">
        <v>0</v>
      </c>
      <c r="V6555" s="9">
        <v>0</v>
      </c>
      <c r="W6555" s="9">
        <v>0</v>
      </c>
      <c r="X6555" s="9">
        <v>0</v>
      </c>
      <c r="Y6555" s="9">
        <v>0</v>
      </c>
      <c r="Z6555" s="9">
        <v>0</v>
      </c>
      <c r="AA6555" s="9">
        <v>0</v>
      </c>
      <c r="AB6555" s="9">
        <v>0</v>
      </c>
      <c r="AC6555" s="9">
        <v>0</v>
      </c>
      <c r="AD6555" s="9">
        <v>0</v>
      </c>
      <c r="AE6555" s="9">
        <v>0</v>
      </c>
      <c r="AF6555" s="9">
        <v>0</v>
      </c>
      <c r="AG6555" s="9">
        <v>0</v>
      </c>
      <c r="AH6555" s="9">
        <v>0</v>
      </c>
      <c r="AI6555" s="9">
        <v>0</v>
      </c>
      <c r="AJ6555" s="9">
        <v>0</v>
      </c>
      <c r="AK6555" s="9">
        <v>0</v>
      </c>
      <c r="AL6555" s="9">
        <v>0</v>
      </c>
      <c r="AM6555" s="9">
        <v>0</v>
      </c>
      <c r="AN6555" s="9">
        <v>0</v>
      </c>
      <c r="AO6555" s="9">
        <v>0</v>
      </c>
      <c r="AP6555" s="9">
        <v>0</v>
      </c>
      <c r="AQ6555" s="9">
        <v>0</v>
      </c>
      <c r="AR6555" s="9">
        <v>0</v>
      </c>
      <c r="AS6555" s="9">
        <v>0</v>
      </c>
      <c r="AT6555" s="9">
        <v>0</v>
      </c>
      <c r="AU6555" s="9">
        <v>0</v>
      </c>
      <c r="AV6555" s="9">
        <v>0</v>
      </c>
      <c r="AW6555" s="9">
        <v>0</v>
      </c>
      <c r="AX6555" s="9">
        <v>0</v>
      </c>
      <c r="AY6555" s="9">
        <v>0</v>
      </c>
      <c r="AZ6555" s="9">
        <v>0</v>
      </c>
      <c r="BA6555" s="9">
        <v>0</v>
      </c>
      <c r="BB6555" s="9">
        <v>0</v>
      </c>
      <c r="BC6555" s="9">
        <v>0</v>
      </c>
    </row>
    <row r="6556" spans="2:55" x14ac:dyDescent="0.45">
      <c r="B6556" s="25">
        <v>6549</v>
      </c>
      <c r="D6556" s="9" t="s">
        <v>79</v>
      </c>
      <c r="E6556" s="9">
        <v>0</v>
      </c>
      <c r="F6556" s="9">
        <v>0</v>
      </c>
      <c r="G6556" s="9">
        <v>0</v>
      </c>
      <c r="H6556" s="9">
        <v>25</v>
      </c>
      <c r="I6556" s="9">
        <v>9</v>
      </c>
      <c r="J6556" s="9">
        <v>0</v>
      </c>
      <c r="K6556" s="9">
        <v>0</v>
      </c>
      <c r="L6556" s="9">
        <v>9</v>
      </c>
      <c r="M6556" s="9">
        <v>151</v>
      </c>
      <c r="N6556" s="9">
        <v>6</v>
      </c>
      <c r="O6556" s="9">
        <v>0</v>
      </c>
      <c r="P6556" s="9">
        <v>5</v>
      </c>
      <c r="Q6556" s="9">
        <v>3</v>
      </c>
      <c r="R6556" s="9">
        <v>0</v>
      </c>
      <c r="S6556" s="9">
        <v>84</v>
      </c>
      <c r="T6556" s="9">
        <v>3</v>
      </c>
      <c r="U6556" s="9">
        <v>6</v>
      </c>
      <c r="V6556" s="9">
        <v>0</v>
      </c>
      <c r="W6556" s="9">
        <v>5</v>
      </c>
      <c r="X6556" s="9">
        <v>0</v>
      </c>
      <c r="Y6556" s="9">
        <v>13</v>
      </c>
      <c r="Z6556" s="9">
        <v>0</v>
      </c>
      <c r="AA6556" s="9">
        <v>0</v>
      </c>
      <c r="AB6556" s="9">
        <v>18</v>
      </c>
      <c r="AC6556" s="9">
        <v>0</v>
      </c>
      <c r="AD6556" s="9">
        <v>5</v>
      </c>
      <c r="AE6556" s="9">
        <v>0</v>
      </c>
      <c r="AF6556" s="9">
        <v>0</v>
      </c>
      <c r="AG6556" s="9">
        <v>8</v>
      </c>
      <c r="AH6556" s="9">
        <v>0</v>
      </c>
      <c r="AI6556" s="9">
        <v>10</v>
      </c>
      <c r="AJ6556" s="9">
        <v>4</v>
      </c>
      <c r="AK6556" s="9">
        <v>14</v>
      </c>
      <c r="AL6556" s="9">
        <v>3</v>
      </c>
      <c r="AM6556" s="9">
        <v>0</v>
      </c>
      <c r="AN6556" s="9">
        <v>0</v>
      </c>
      <c r="AO6556" s="9">
        <v>8</v>
      </c>
      <c r="AP6556" s="9">
        <v>14</v>
      </c>
      <c r="AQ6556" s="9">
        <v>0</v>
      </c>
      <c r="AR6556" s="9">
        <v>0</v>
      </c>
      <c r="AS6556" s="9">
        <v>4</v>
      </c>
      <c r="AT6556" s="9">
        <v>3</v>
      </c>
      <c r="AU6556" s="9">
        <v>7</v>
      </c>
      <c r="AV6556" s="9">
        <v>4</v>
      </c>
      <c r="AW6556" s="9">
        <v>0</v>
      </c>
      <c r="AX6556" s="9">
        <v>0</v>
      </c>
      <c r="AY6556" s="9">
        <v>3</v>
      </c>
      <c r="AZ6556" s="9">
        <v>7</v>
      </c>
      <c r="BA6556" s="9">
        <v>0</v>
      </c>
      <c r="BB6556" s="9">
        <v>8</v>
      </c>
      <c r="BC6556" s="9">
        <v>0</v>
      </c>
    </row>
    <row r="6557" spans="2:55" x14ac:dyDescent="0.45">
      <c r="B6557" s="25">
        <v>6550</v>
      </c>
      <c r="D6557" s="9" t="s">
        <v>80</v>
      </c>
      <c r="E6557" s="9">
        <v>5</v>
      </c>
      <c r="F6557" s="9">
        <v>4</v>
      </c>
      <c r="G6557" s="9">
        <v>4</v>
      </c>
      <c r="H6557" s="9">
        <v>91</v>
      </c>
      <c r="I6557" s="9">
        <v>26</v>
      </c>
      <c r="J6557" s="9">
        <v>0</v>
      </c>
      <c r="K6557" s="9">
        <v>0</v>
      </c>
      <c r="L6557" s="9">
        <v>11</v>
      </c>
      <c r="M6557" s="9">
        <v>34</v>
      </c>
      <c r="N6557" s="9">
        <v>9</v>
      </c>
      <c r="O6557" s="9">
        <v>4</v>
      </c>
      <c r="P6557" s="9">
        <v>3</v>
      </c>
      <c r="Q6557" s="9">
        <v>0</v>
      </c>
      <c r="R6557" s="9">
        <v>3</v>
      </c>
      <c r="S6557" s="9">
        <v>104</v>
      </c>
      <c r="T6557" s="9">
        <v>12</v>
      </c>
      <c r="U6557" s="9">
        <v>566</v>
      </c>
      <c r="V6557" s="9">
        <v>13</v>
      </c>
      <c r="W6557" s="9">
        <v>8</v>
      </c>
      <c r="X6557" s="9">
        <v>7</v>
      </c>
      <c r="Y6557" s="9">
        <v>20</v>
      </c>
      <c r="Z6557" s="9">
        <v>0</v>
      </c>
      <c r="AA6557" s="9">
        <v>0</v>
      </c>
      <c r="AB6557" s="9">
        <v>14</v>
      </c>
      <c r="AC6557" s="9">
        <v>4</v>
      </c>
      <c r="AD6557" s="9">
        <v>13</v>
      </c>
      <c r="AE6557" s="9">
        <v>0</v>
      </c>
      <c r="AF6557" s="9">
        <v>0</v>
      </c>
      <c r="AG6557" s="9">
        <v>30</v>
      </c>
      <c r="AH6557" s="9">
        <v>0</v>
      </c>
      <c r="AI6557" s="9">
        <v>4</v>
      </c>
      <c r="AJ6557" s="9">
        <v>4</v>
      </c>
      <c r="AK6557" s="9">
        <v>14</v>
      </c>
      <c r="AL6557" s="9">
        <v>7</v>
      </c>
      <c r="AM6557" s="9">
        <v>13</v>
      </c>
      <c r="AN6557" s="9">
        <v>0</v>
      </c>
      <c r="AO6557" s="9">
        <v>8</v>
      </c>
      <c r="AP6557" s="9">
        <v>25</v>
      </c>
      <c r="AQ6557" s="9">
        <v>7</v>
      </c>
      <c r="AR6557" s="9">
        <v>6</v>
      </c>
      <c r="AS6557" s="9">
        <v>12</v>
      </c>
      <c r="AT6557" s="9">
        <v>24</v>
      </c>
      <c r="AU6557" s="9">
        <v>105</v>
      </c>
      <c r="AV6557" s="9">
        <v>41</v>
      </c>
      <c r="AW6557" s="9">
        <v>7</v>
      </c>
      <c r="AX6557" s="9">
        <v>28</v>
      </c>
      <c r="AY6557" s="9">
        <v>91</v>
      </c>
      <c r="AZ6557" s="9">
        <v>18</v>
      </c>
      <c r="BA6557" s="9">
        <v>4</v>
      </c>
      <c r="BB6557" s="9">
        <v>6</v>
      </c>
      <c r="BC6557" s="9">
        <v>18</v>
      </c>
    </row>
    <row r="6558" spans="2:55" x14ac:dyDescent="0.45">
      <c r="B6558" s="25">
        <v>6551</v>
      </c>
      <c r="D6558" s="9" t="s">
        <v>81</v>
      </c>
      <c r="E6558" s="9">
        <v>0</v>
      </c>
      <c r="F6558" s="9">
        <v>0</v>
      </c>
      <c r="G6558" s="9">
        <v>0</v>
      </c>
      <c r="H6558" s="9">
        <v>0</v>
      </c>
      <c r="I6558" s="9">
        <v>0</v>
      </c>
      <c r="J6558" s="9">
        <v>0</v>
      </c>
      <c r="K6558" s="9">
        <v>0</v>
      </c>
      <c r="L6558" s="9">
        <v>0</v>
      </c>
      <c r="M6558" s="9">
        <v>0</v>
      </c>
      <c r="N6558" s="9">
        <v>0</v>
      </c>
      <c r="O6558" s="9">
        <v>0</v>
      </c>
      <c r="P6558" s="9">
        <v>0</v>
      </c>
      <c r="Q6558" s="9">
        <v>0</v>
      </c>
      <c r="R6558" s="9">
        <v>0</v>
      </c>
      <c r="S6558" s="9">
        <v>0</v>
      </c>
      <c r="T6558" s="9">
        <v>0</v>
      </c>
      <c r="U6558" s="9">
        <v>0</v>
      </c>
      <c r="V6558" s="9">
        <v>0</v>
      </c>
      <c r="W6558" s="9">
        <v>0</v>
      </c>
      <c r="X6558" s="9">
        <v>0</v>
      </c>
      <c r="Y6558" s="9">
        <v>0</v>
      </c>
      <c r="Z6558" s="9">
        <v>0</v>
      </c>
      <c r="AA6558" s="9">
        <v>0</v>
      </c>
      <c r="AB6558" s="9">
        <v>0</v>
      </c>
      <c r="AC6558" s="9">
        <v>0</v>
      </c>
      <c r="AD6558" s="9">
        <v>0</v>
      </c>
      <c r="AE6558" s="9">
        <v>0</v>
      </c>
      <c r="AF6558" s="9">
        <v>0</v>
      </c>
      <c r="AG6558" s="9">
        <v>0</v>
      </c>
      <c r="AH6558" s="9">
        <v>0</v>
      </c>
      <c r="AI6558" s="9">
        <v>0</v>
      </c>
      <c r="AJ6558" s="9">
        <v>0</v>
      </c>
      <c r="AK6558" s="9">
        <v>0</v>
      </c>
      <c r="AL6558" s="9">
        <v>0</v>
      </c>
      <c r="AM6558" s="9">
        <v>0</v>
      </c>
      <c r="AN6558" s="9">
        <v>0</v>
      </c>
      <c r="AO6558" s="9">
        <v>0</v>
      </c>
      <c r="AP6558" s="9">
        <v>0</v>
      </c>
      <c r="AQ6558" s="9">
        <v>0</v>
      </c>
      <c r="AR6558" s="9">
        <v>0</v>
      </c>
      <c r="AS6558" s="9">
        <v>0</v>
      </c>
      <c r="AT6558" s="9">
        <v>0</v>
      </c>
      <c r="AU6558" s="9">
        <v>0</v>
      </c>
      <c r="AV6558" s="9">
        <v>0</v>
      </c>
      <c r="AW6558" s="9">
        <v>0</v>
      </c>
      <c r="AX6558" s="9">
        <v>0</v>
      </c>
      <c r="AY6558" s="9">
        <v>0</v>
      </c>
      <c r="AZ6558" s="9">
        <v>0</v>
      </c>
      <c r="BA6558" s="9">
        <v>0</v>
      </c>
      <c r="BB6558" s="9">
        <v>0</v>
      </c>
      <c r="BC6558" s="9">
        <v>0</v>
      </c>
    </row>
    <row r="6559" spans="2:55" x14ac:dyDescent="0.45">
      <c r="B6559" s="25">
        <v>6552</v>
      </c>
      <c r="D6559" s="9" t="s">
        <v>82</v>
      </c>
      <c r="E6559" s="9">
        <v>0</v>
      </c>
      <c r="F6559" s="9">
        <v>6</v>
      </c>
      <c r="G6559" s="9">
        <v>3</v>
      </c>
      <c r="H6559" s="9">
        <v>8</v>
      </c>
      <c r="I6559" s="9">
        <v>12</v>
      </c>
      <c r="J6559" s="9">
        <v>0</v>
      </c>
      <c r="K6559" s="9">
        <v>0</v>
      </c>
      <c r="L6559" s="9">
        <v>4</v>
      </c>
      <c r="M6559" s="9">
        <v>17</v>
      </c>
      <c r="N6559" s="9">
        <v>3</v>
      </c>
      <c r="O6559" s="9">
        <v>0</v>
      </c>
      <c r="P6559" s="9">
        <v>0</v>
      </c>
      <c r="Q6559" s="9">
        <v>0</v>
      </c>
      <c r="R6559" s="9">
        <v>0</v>
      </c>
      <c r="S6559" s="9">
        <v>9</v>
      </c>
      <c r="T6559" s="9">
        <v>0</v>
      </c>
      <c r="U6559" s="9">
        <v>4</v>
      </c>
      <c r="V6559" s="9">
        <v>0</v>
      </c>
      <c r="W6559" s="9">
        <v>6</v>
      </c>
      <c r="X6559" s="9">
        <v>10</v>
      </c>
      <c r="Y6559" s="9">
        <v>0</v>
      </c>
      <c r="Z6559" s="9">
        <v>0</v>
      </c>
      <c r="AA6559" s="9">
        <v>0</v>
      </c>
      <c r="AB6559" s="9">
        <v>8</v>
      </c>
      <c r="AC6559" s="9">
        <v>0</v>
      </c>
      <c r="AD6559" s="9">
        <v>5</v>
      </c>
      <c r="AE6559" s="9">
        <v>0</v>
      </c>
      <c r="AF6559" s="9">
        <v>0</v>
      </c>
      <c r="AG6559" s="9">
        <v>0</v>
      </c>
      <c r="AH6559" s="9">
        <v>0</v>
      </c>
      <c r="AI6559" s="9">
        <v>3</v>
      </c>
      <c r="AJ6559" s="9">
        <v>0</v>
      </c>
      <c r="AK6559" s="9">
        <v>0</v>
      </c>
      <c r="AL6559" s="9">
        <v>4</v>
      </c>
      <c r="AM6559" s="9">
        <v>7</v>
      </c>
      <c r="AN6559" s="9">
        <v>0</v>
      </c>
      <c r="AO6559" s="9">
        <v>3</v>
      </c>
      <c r="AP6559" s="9">
        <v>11</v>
      </c>
      <c r="AQ6559" s="9">
        <v>0</v>
      </c>
      <c r="AR6559" s="9">
        <v>0</v>
      </c>
      <c r="AS6559" s="9">
        <v>4</v>
      </c>
      <c r="AT6559" s="9">
        <v>7</v>
      </c>
      <c r="AU6559" s="9">
        <v>17</v>
      </c>
      <c r="AV6559" s="9">
        <v>4</v>
      </c>
      <c r="AW6559" s="9">
        <v>0</v>
      </c>
      <c r="AX6559" s="9">
        <v>6</v>
      </c>
      <c r="AY6559" s="9">
        <v>6</v>
      </c>
      <c r="AZ6559" s="9">
        <v>12</v>
      </c>
      <c r="BA6559" s="9">
        <v>5</v>
      </c>
      <c r="BB6559" s="9">
        <v>0</v>
      </c>
      <c r="BC6559" s="9">
        <v>0</v>
      </c>
    </row>
    <row r="6560" spans="2:55" x14ac:dyDescent="0.45">
      <c r="B6560" s="25">
        <v>6553</v>
      </c>
      <c r="D6560" s="9" t="s">
        <v>83</v>
      </c>
      <c r="E6560" s="9">
        <v>0</v>
      </c>
      <c r="F6560" s="9">
        <v>0</v>
      </c>
      <c r="G6560" s="9">
        <v>11</v>
      </c>
      <c r="H6560" s="9">
        <v>5</v>
      </c>
      <c r="I6560" s="9">
        <v>10</v>
      </c>
      <c r="J6560" s="9">
        <v>0</v>
      </c>
      <c r="K6560" s="9">
        <v>0</v>
      </c>
      <c r="L6560" s="9">
        <v>5</v>
      </c>
      <c r="M6560" s="9">
        <v>0</v>
      </c>
      <c r="N6560" s="9">
        <v>0</v>
      </c>
      <c r="O6560" s="9">
        <v>0</v>
      </c>
      <c r="P6560" s="9">
        <v>0</v>
      </c>
      <c r="Q6560" s="9">
        <v>0</v>
      </c>
      <c r="R6560" s="9">
        <v>0</v>
      </c>
      <c r="S6560" s="9">
        <v>4</v>
      </c>
      <c r="T6560" s="9">
        <v>0</v>
      </c>
      <c r="U6560" s="9">
        <v>0</v>
      </c>
      <c r="V6560" s="9">
        <v>0</v>
      </c>
      <c r="W6560" s="9">
        <v>0</v>
      </c>
      <c r="X6560" s="9">
        <v>23</v>
      </c>
      <c r="Y6560" s="9">
        <v>0</v>
      </c>
      <c r="Z6560" s="9">
        <v>0</v>
      </c>
      <c r="AA6560" s="9">
        <v>3</v>
      </c>
      <c r="AB6560" s="9">
        <v>3</v>
      </c>
      <c r="AC6560" s="9">
        <v>0</v>
      </c>
      <c r="AD6560" s="9">
        <v>9</v>
      </c>
      <c r="AE6560" s="9">
        <v>0</v>
      </c>
      <c r="AF6560" s="9">
        <v>0</v>
      </c>
      <c r="AG6560" s="9">
        <v>0</v>
      </c>
      <c r="AH6560" s="9">
        <v>0</v>
      </c>
      <c r="AI6560" s="9">
        <v>0</v>
      </c>
      <c r="AJ6560" s="9">
        <v>5</v>
      </c>
      <c r="AK6560" s="9">
        <v>4</v>
      </c>
      <c r="AL6560" s="9">
        <v>6</v>
      </c>
      <c r="AM6560" s="9">
        <v>7</v>
      </c>
      <c r="AN6560" s="9">
        <v>0</v>
      </c>
      <c r="AO6560" s="9">
        <v>0</v>
      </c>
      <c r="AP6560" s="9">
        <v>8</v>
      </c>
      <c r="AQ6560" s="9">
        <v>0</v>
      </c>
      <c r="AR6560" s="9">
        <v>0</v>
      </c>
      <c r="AS6560" s="9">
        <v>5</v>
      </c>
      <c r="AT6560" s="9">
        <v>10</v>
      </c>
      <c r="AU6560" s="9">
        <v>33</v>
      </c>
      <c r="AV6560" s="9">
        <v>7</v>
      </c>
      <c r="AW6560" s="9">
        <v>0</v>
      </c>
      <c r="AX6560" s="9">
        <v>0</v>
      </c>
      <c r="AY6560" s="9">
        <v>3</v>
      </c>
      <c r="AZ6560" s="9">
        <v>4</v>
      </c>
      <c r="BA6560" s="9">
        <v>12</v>
      </c>
      <c r="BB6560" s="9">
        <v>0</v>
      </c>
      <c r="BC6560" s="9">
        <v>0</v>
      </c>
    </row>
    <row r="6561" spans="2:55" x14ac:dyDescent="0.45">
      <c r="B6561" s="25">
        <v>6554</v>
      </c>
      <c r="D6561" s="9" t="s">
        <v>84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0</v>
      </c>
      <c r="P6561" s="9">
        <v>0</v>
      </c>
      <c r="Q6561" s="9">
        <v>0</v>
      </c>
      <c r="R6561" s="9">
        <v>0</v>
      </c>
      <c r="S6561" s="9">
        <v>0</v>
      </c>
      <c r="T6561" s="9">
        <v>0</v>
      </c>
      <c r="U6561" s="9">
        <v>0</v>
      </c>
      <c r="V6561" s="9">
        <v>0</v>
      </c>
      <c r="W6561" s="9">
        <v>0</v>
      </c>
      <c r="X6561" s="9">
        <v>0</v>
      </c>
      <c r="Y6561" s="9">
        <v>0</v>
      </c>
      <c r="Z6561" s="9">
        <v>0</v>
      </c>
      <c r="AA6561" s="9">
        <v>0</v>
      </c>
      <c r="AB6561" s="9">
        <v>0</v>
      </c>
      <c r="AC6561" s="9">
        <v>0</v>
      </c>
      <c r="AD6561" s="9">
        <v>0</v>
      </c>
      <c r="AE6561" s="9">
        <v>0</v>
      </c>
      <c r="AF6561" s="9">
        <v>0</v>
      </c>
      <c r="AG6561" s="9">
        <v>0</v>
      </c>
      <c r="AH6561" s="9">
        <v>0</v>
      </c>
      <c r="AI6561" s="9">
        <v>0</v>
      </c>
      <c r="AJ6561" s="9">
        <v>0</v>
      </c>
      <c r="AK6561" s="9">
        <v>0</v>
      </c>
      <c r="AL6561" s="9">
        <v>0</v>
      </c>
      <c r="AM6561" s="9">
        <v>0</v>
      </c>
      <c r="AN6561" s="9">
        <v>0</v>
      </c>
      <c r="AO6561" s="9">
        <v>0</v>
      </c>
      <c r="AP6561" s="9">
        <v>0</v>
      </c>
      <c r="AQ6561" s="9">
        <v>0</v>
      </c>
      <c r="AR6561" s="9">
        <v>0</v>
      </c>
      <c r="AS6561" s="9">
        <v>0</v>
      </c>
      <c r="AT6561" s="9">
        <v>0</v>
      </c>
      <c r="AU6561" s="9">
        <v>0</v>
      </c>
      <c r="AV6561" s="9">
        <v>0</v>
      </c>
      <c r="AW6561" s="9">
        <v>0</v>
      </c>
      <c r="AX6561" s="9">
        <v>0</v>
      </c>
      <c r="AY6561" s="9">
        <v>0</v>
      </c>
      <c r="AZ6561" s="9">
        <v>0</v>
      </c>
      <c r="BA6561" s="9">
        <v>0</v>
      </c>
      <c r="BB6561" s="9">
        <v>0</v>
      </c>
      <c r="BC6561" s="9">
        <v>0</v>
      </c>
    </row>
    <row r="6562" spans="2:55" x14ac:dyDescent="0.45">
      <c r="B6562" s="25">
        <v>6555</v>
      </c>
      <c r="D6562" s="9" t="s">
        <v>85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  <c r="J6562" s="9">
        <v>0</v>
      </c>
      <c r="K6562" s="9">
        <v>0</v>
      </c>
      <c r="L6562" s="9">
        <v>0</v>
      </c>
      <c r="M6562" s="9">
        <v>0</v>
      </c>
      <c r="N6562" s="9">
        <v>0</v>
      </c>
      <c r="O6562" s="9">
        <v>0</v>
      </c>
      <c r="P6562" s="9">
        <v>0</v>
      </c>
      <c r="Q6562" s="9">
        <v>0</v>
      </c>
      <c r="R6562" s="9">
        <v>0</v>
      </c>
      <c r="S6562" s="9">
        <v>0</v>
      </c>
      <c r="T6562" s="9">
        <v>0</v>
      </c>
      <c r="U6562" s="9">
        <v>0</v>
      </c>
      <c r="V6562" s="9">
        <v>0</v>
      </c>
      <c r="W6562" s="9">
        <v>0</v>
      </c>
      <c r="X6562" s="9">
        <v>0</v>
      </c>
      <c r="Y6562" s="9">
        <v>0</v>
      </c>
      <c r="Z6562" s="9">
        <v>0</v>
      </c>
      <c r="AA6562" s="9">
        <v>0</v>
      </c>
      <c r="AB6562" s="9">
        <v>0</v>
      </c>
      <c r="AC6562" s="9">
        <v>0</v>
      </c>
      <c r="AD6562" s="9">
        <v>0</v>
      </c>
      <c r="AE6562" s="9">
        <v>0</v>
      </c>
      <c r="AF6562" s="9">
        <v>0</v>
      </c>
      <c r="AG6562" s="9">
        <v>0</v>
      </c>
      <c r="AH6562" s="9">
        <v>0</v>
      </c>
      <c r="AI6562" s="9">
        <v>0</v>
      </c>
      <c r="AJ6562" s="9">
        <v>0</v>
      </c>
      <c r="AK6562" s="9">
        <v>0</v>
      </c>
      <c r="AL6562" s="9">
        <v>0</v>
      </c>
      <c r="AM6562" s="9">
        <v>0</v>
      </c>
      <c r="AN6562" s="9">
        <v>0</v>
      </c>
      <c r="AO6562" s="9">
        <v>0</v>
      </c>
      <c r="AP6562" s="9">
        <v>0</v>
      </c>
      <c r="AQ6562" s="9">
        <v>0</v>
      </c>
      <c r="AR6562" s="9">
        <v>0</v>
      </c>
      <c r="AS6562" s="9">
        <v>0</v>
      </c>
      <c r="AT6562" s="9">
        <v>0</v>
      </c>
      <c r="AU6562" s="9">
        <v>0</v>
      </c>
      <c r="AV6562" s="9">
        <v>0</v>
      </c>
      <c r="AW6562" s="9">
        <v>0</v>
      </c>
      <c r="AX6562" s="9">
        <v>0</v>
      </c>
      <c r="AY6562" s="9">
        <v>0</v>
      </c>
      <c r="AZ6562" s="9">
        <v>0</v>
      </c>
      <c r="BA6562" s="9">
        <v>0</v>
      </c>
      <c r="BB6562" s="9">
        <v>0</v>
      </c>
      <c r="BC6562" s="9">
        <v>0</v>
      </c>
    </row>
    <row r="6563" spans="2:55" x14ac:dyDescent="0.45">
      <c r="B6563" s="25">
        <v>6556</v>
      </c>
      <c r="D6563" s="9" t="s">
        <v>86</v>
      </c>
      <c r="E6563" s="9">
        <v>0</v>
      </c>
      <c r="F6563" s="9">
        <v>3</v>
      </c>
      <c r="G6563" s="9">
        <v>0</v>
      </c>
      <c r="H6563" s="9">
        <v>9</v>
      </c>
      <c r="I6563" s="9">
        <v>3</v>
      </c>
      <c r="J6563" s="9">
        <v>0</v>
      </c>
      <c r="K6563" s="9">
        <v>0</v>
      </c>
      <c r="L6563" s="9">
        <v>8</v>
      </c>
      <c r="M6563" s="9">
        <v>14</v>
      </c>
      <c r="N6563" s="9">
        <v>3</v>
      </c>
      <c r="O6563" s="9">
        <v>3</v>
      </c>
      <c r="P6563" s="9">
        <v>0</v>
      </c>
      <c r="Q6563" s="9">
        <v>0</v>
      </c>
      <c r="R6563" s="9">
        <v>0</v>
      </c>
      <c r="S6563" s="9">
        <v>4</v>
      </c>
      <c r="T6563" s="9">
        <v>0</v>
      </c>
      <c r="U6563" s="9">
        <v>0</v>
      </c>
      <c r="V6563" s="9">
        <v>0</v>
      </c>
      <c r="W6563" s="9">
        <v>0</v>
      </c>
      <c r="X6563" s="9">
        <v>0</v>
      </c>
      <c r="Y6563" s="9">
        <v>0</v>
      </c>
      <c r="Z6563" s="9">
        <v>0</v>
      </c>
      <c r="AA6563" s="9">
        <v>4</v>
      </c>
      <c r="AB6563" s="9">
        <v>14</v>
      </c>
      <c r="AC6563" s="9">
        <v>0</v>
      </c>
      <c r="AD6563" s="9">
        <v>0</v>
      </c>
      <c r="AE6563" s="9">
        <v>3</v>
      </c>
      <c r="AF6563" s="9">
        <v>0</v>
      </c>
      <c r="AG6563" s="9">
        <v>0</v>
      </c>
      <c r="AH6563" s="9">
        <v>0</v>
      </c>
      <c r="AI6563" s="9">
        <v>5</v>
      </c>
      <c r="AJ6563" s="9">
        <v>0</v>
      </c>
      <c r="AK6563" s="9">
        <v>0</v>
      </c>
      <c r="AL6563" s="9">
        <v>0</v>
      </c>
      <c r="AM6563" s="9">
        <v>5</v>
      </c>
      <c r="AN6563" s="9">
        <v>0</v>
      </c>
      <c r="AO6563" s="9">
        <v>6</v>
      </c>
      <c r="AP6563" s="9">
        <v>0</v>
      </c>
      <c r="AQ6563" s="9">
        <v>0</v>
      </c>
      <c r="AR6563" s="9">
        <v>0</v>
      </c>
      <c r="AS6563" s="9">
        <v>0</v>
      </c>
      <c r="AT6563" s="9">
        <v>0</v>
      </c>
      <c r="AU6563" s="9">
        <v>0</v>
      </c>
      <c r="AV6563" s="9">
        <v>0</v>
      </c>
      <c r="AW6563" s="9">
        <v>0</v>
      </c>
      <c r="AX6563" s="9">
        <v>0</v>
      </c>
      <c r="AY6563" s="9">
        <v>0</v>
      </c>
      <c r="AZ6563" s="9">
        <v>5</v>
      </c>
      <c r="BA6563" s="9">
        <v>0</v>
      </c>
      <c r="BB6563" s="9">
        <v>0</v>
      </c>
      <c r="BC6563" s="9">
        <v>0</v>
      </c>
    </row>
    <row r="6564" spans="2:55" x14ac:dyDescent="0.45">
      <c r="B6564" s="25">
        <v>6557</v>
      </c>
      <c r="D6564" s="9" t="s">
        <v>87</v>
      </c>
      <c r="E6564" s="9">
        <v>0</v>
      </c>
      <c r="F6564" s="9">
        <v>0</v>
      </c>
      <c r="G6564" s="9">
        <v>0</v>
      </c>
      <c r="H6564" s="9">
        <v>0</v>
      </c>
      <c r="I6564" s="9">
        <v>0</v>
      </c>
      <c r="J6564" s="9">
        <v>0</v>
      </c>
      <c r="K6564" s="9">
        <v>0</v>
      </c>
      <c r="L6564" s="9">
        <v>0</v>
      </c>
      <c r="M6564" s="9">
        <v>0</v>
      </c>
      <c r="N6564" s="9">
        <v>0</v>
      </c>
      <c r="O6564" s="9">
        <v>0</v>
      </c>
      <c r="P6564" s="9">
        <v>0</v>
      </c>
      <c r="Q6564" s="9">
        <v>0</v>
      </c>
      <c r="R6564" s="9">
        <v>0</v>
      </c>
      <c r="S6564" s="9">
        <v>0</v>
      </c>
      <c r="T6564" s="9">
        <v>0</v>
      </c>
      <c r="U6564" s="9">
        <v>0</v>
      </c>
      <c r="V6564" s="9">
        <v>0</v>
      </c>
      <c r="W6564" s="9">
        <v>0</v>
      </c>
      <c r="X6564" s="9">
        <v>0</v>
      </c>
      <c r="Y6564" s="9">
        <v>0</v>
      </c>
      <c r="Z6564" s="9">
        <v>0</v>
      </c>
      <c r="AA6564" s="9">
        <v>0</v>
      </c>
      <c r="AB6564" s="9">
        <v>0</v>
      </c>
      <c r="AC6564" s="9">
        <v>0</v>
      </c>
      <c r="AD6564" s="9">
        <v>0</v>
      </c>
      <c r="AE6564" s="9">
        <v>0</v>
      </c>
      <c r="AF6564" s="9">
        <v>0</v>
      </c>
      <c r="AG6564" s="9">
        <v>0</v>
      </c>
      <c r="AH6564" s="9">
        <v>0</v>
      </c>
      <c r="AI6564" s="9">
        <v>0</v>
      </c>
      <c r="AJ6564" s="9">
        <v>0</v>
      </c>
      <c r="AK6564" s="9">
        <v>0</v>
      </c>
      <c r="AL6564" s="9">
        <v>0</v>
      </c>
      <c r="AM6564" s="9">
        <v>0</v>
      </c>
      <c r="AN6564" s="9">
        <v>0</v>
      </c>
      <c r="AO6564" s="9">
        <v>0</v>
      </c>
      <c r="AP6564" s="9">
        <v>0</v>
      </c>
      <c r="AQ6564" s="9">
        <v>0</v>
      </c>
      <c r="AR6564" s="9">
        <v>0</v>
      </c>
      <c r="AS6564" s="9">
        <v>0</v>
      </c>
      <c r="AT6564" s="9">
        <v>0</v>
      </c>
      <c r="AU6564" s="9">
        <v>0</v>
      </c>
      <c r="AV6564" s="9">
        <v>0</v>
      </c>
      <c r="AW6564" s="9">
        <v>0</v>
      </c>
      <c r="AX6564" s="9">
        <v>0</v>
      </c>
      <c r="AY6564" s="9">
        <v>0</v>
      </c>
      <c r="AZ6564" s="9">
        <v>0</v>
      </c>
      <c r="BA6564" s="9">
        <v>0</v>
      </c>
      <c r="BB6564" s="9">
        <v>0</v>
      </c>
      <c r="BC6564" s="9">
        <v>0</v>
      </c>
    </row>
    <row r="6565" spans="2:55" x14ac:dyDescent="0.45">
      <c r="B6565" s="25">
        <v>6558</v>
      </c>
      <c r="D6565" s="9" t="s">
        <v>88</v>
      </c>
      <c r="E6565" s="9">
        <v>0</v>
      </c>
      <c r="F6565" s="9">
        <v>3</v>
      </c>
      <c r="G6565" s="9">
        <v>0</v>
      </c>
      <c r="H6565" s="9">
        <v>8</v>
      </c>
      <c r="I6565" s="9">
        <v>0</v>
      </c>
      <c r="J6565" s="9">
        <v>3</v>
      </c>
      <c r="K6565" s="9">
        <v>0</v>
      </c>
      <c r="L6565" s="9">
        <v>0</v>
      </c>
      <c r="M6565" s="9">
        <v>5</v>
      </c>
      <c r="N6565" s="9">
        <v>0</v>
      </c>
      <c r="O6565" s="9">
        <v>113</v>
      </c>
      <c r="P6565" s="9">
        <v>3</v>
      </c>
      <c r="Q6565" s="9">
        <v>3</v>
      </c>
      <c r="R6565" s="9">
        <v>0</v>
      </c>
      <c r="S6565" s="9">
        <v>15</v>
      </c>
      <c r="T6565" s="9">
        <v>0</v>
      </c>
      <c r="U6565" s="9">
        <v>0</v>
      </c>
      <c r="V6565" s="9">
        <v>0</v>
      </c>
      <c r="W6565" s="9">
        <v>3</v>
      </c>
      <c r="X6565" s="9">
        <v>0</v>
      </c>
      <c r="Y6565" s="9">
        <v>0</v>
      </c>
      <c r="Z6565" s="9">
        <v>0</v>
      </c>
      <c r="AA6565" s="9">
        <v>15</v>
      </c>
      <c r="AB6565" s="9">
        <v>100</v>
      </c>
      <c r="AC6565" s="9">
        <v>7</v>
      </c>
      <c r="AD6565" s="9">
        <v>4</v>
      </c>
      <c r="AE6565" s="9">
        <v>5</v>
      </c>
      <c r="AF6565" s="9">
        <v>0</v>
      </c>
      <c r="AG6565" s="9">
        <v>3</v>
      </c>
      <c r="AH6565" s="9">
        <v>0</v>
      </c>
      <c r="AI6565" s="9">
        <v>10</v>
      </c>
      <c r="AJ6565" s="9">
        <v>9</v>
      </c>
      <c r="AK6565" s="9">
        <v>6</v>
      </c>
      <c r="AL6565" s="9">
        <v>0</v>
      </c>
      <c r="AM6565" s="9">
        <v>6</v>
      </c>
      <c r="AN6565" s="9">
        <v>0</v>
      </c>
      <c r="AO6565" s="9">
        <v>6</v>
      </c>
      <c r="AP6565" s="9">
        <v>24</v>
      </c>
      <c r="AQ6565" s="9">
        <v>10</v>
      </c>
      <c r="AR6565" s="9">
        <v>0</v>
      </c>
      <c r="AS6565" s="9">
        <v>16</v>
      </c>
      <c r="AT6565" s="9">
        <v>3</v>
      </c>
      <c r="AU6565" s="9">
        <v>4</v>
      </c>
      <c r="AV6565" s="9">
        <v>12</v>
      </c>
      <c r="AW6565" s="9">
        <v>0</v>
      </c>
      <c r="AX6565" s="9">
        <v>36</v>
      </c>
      <c r="AY6565" s="9">
        <v>5</v>
      </c>
      <c r="AZ6565" s="9">
        <v>9</v>
      </c>
      <c r="BA6565" s="9">
        <v>0</v>
      </c>
      <c r="BB6565" s="9">
        <v>11</v>
      </c>
      <c r="BC6565" s="9">
        <v>0</v>
      </c>
    </row>
    <row r="6566" spans="2:55" x14ac:dyDescent="0.45">
      <c r="B6566" s="25">
        <v>6559</v>
      </c>
      <c r="D6566" s="9" t="s">
        <v>89</v>
      </c>
      <c r="E6566" s="9">
        <v>0</v>
      </c>
      <c r="F6566" s="9">
        <v>0</v>
      </c>
      <c r="G6566" s="9">
        <v>0</v>
      </c>
      <c r="H6566" s="9">
        <v>12</v>
      </c>
      <c r="I6566" s="9">
        <v>3</v>
      </c>
      <c r="J6566" s="9">
        <v>3</v>
      </c>
      <c r="K6566" s="9">
        <v>0</v>
      </c>
      <c r="L6566" s="9">
        <v>4</v>
      </c>
      <c r="M6566" s="9">
        <v>7</v>
      </c>
      <c r="N6566" s="9">
        <v>3</v>
      </c>
      <c r="O6566" s="9">
        <v>428</v>
      </c>
      <c r="P6566" s="9">
        <v>0</v>
      </c>
      <c r="Q6566" s="9">
        <v>0</v>
      </c>
      <c r="R6566" s="9">
        <v>0</v>
      </c>
      <c r="S6566" s="9">
        <v>12</v>
      </c>
      <c r="T6566" s="9">
        <v>0</v>
      </c>
      <c r="U6566" s="9">
        <v>0</v>
      </c>
      <c r="V6566" s="9">
        <v>0</v>
      </c>
      <c r="W6566" s="9">
        <v>0</v>
      </c>
      <c r="X6566" s="9">
        <v>0</v>
      </c>
      <c r="Y6566" s="9">
        <v>0</v>
      </c>
      <c r="Z6566" s="9">
        <v>0</v>
      </c>
      <c r="AA6566" s="9">
        <v>0</v>
      </c>
      <c r="AB6566" s="9">
        <v>22</v>
      </c>
      <c r="AC6566" s="9">
        <v>0</v>
      </c>
      <c r="AD6566" s="9">
        <v>0</v>
      </c>
      <c r="AE6566" s="9">
        <v>0</v>
      </c>
      <c r="AF6566" s="9">
        <v>0</v>
      </c>
      <c r="AG6566" s="9">
        <v>11</v>
      </c>
      <c r="AH6566" s="9">
        <v>0</v>
      </c>
      <c r="AI6566" s="9">
        <v>3</v>
      </c>
      <c r="AJ6566" s="9">
        <v>3</v>
      </c>
      <c r="AK6566" s="9">
        <v>0</v>
      </c>
      <c r="AL6566" s="9">
        <v>0</v>
      </c>
      <c r="AM6566" s="9">
        <v>0</v>
      </c>
      <c r="AN6566" s="9">
        <v>0</v>
      </c>
      <c r="AO6566" s="9">
        <v>0</v>
      </c>
      <c r="AP6566" s="9">
        <v>3</v>
      </c>
      <c r="AQ6566" s="9">
        <v>0</v>
      </c>
      <c r="AR6566" s="9">
        <v>0</v>
      </c>
      <c r="AS6566" s="9">
        <v>0</v>
      </c>
      <c r="AT6566" s="9">
        <v>0</v>
      </c>
      <c r="AU6566" s="9">
        <v>0</v>
      </c>
      <c r="AV6566" s="9">
        <v>3</v>
      </c>
      <c r="AW6566" s="9">
        <v>0</v>
      </c>
      <c r="AX6566" s="9">
        <v>5</v>
      </c>
      <c r="AY6566" s="9">
        <v>0</v>
      </c>
      <c r="AZ6566" s="9">
        <v>4</v>
      </c>
      <c r="BA6566" s="9">
        <v>0</v>
      </c>
      <c r="BB6566" s="9">
        <v>0</v>
      </c>
      <c r="BC6566" s="9">
        <v>3</v>
      </c>
    </row>
    <row r="6567" spans="2:55" x14ac:dyDescent="0.45">
      <c r="B6567" s="25">
        <v>6560</v>
      </c>
      <c r="D6567" s="9" t="s">
        <v>90</v>
      </c>
      <c r="E6567" s="9">
        <v>0</v>
      </c>
      <c r="F6567" s="9">
        <v>3</v>
      </c>
      <c r="G6567" s="9">
        <v>0</v>
      </c>
      <c r="H6567" s="9">
        <v>47</v>
      </c>
      <c r="I6567" s="9">
        <v>15</v>
      </c>
      <c r="J6567" s="9">
        <v>0</v>
      </c>
      <c r="K6567" s="9">
        <v>0</v>
      </c>
      <c r="L6567" s="9">
        <v>12</v>
      </c>
      <c r="M6567" s="9">
        <v>9</v>
      </c>
      <c r="N6567" s="9">
        <v>14</v>
      </c>
      <c r="O6567" s="9">
        <v>1933</v>
      </c>
      <c r="P6567" s="9">
        <v>0</v>
      </c>
      <c r="Q6567" s="9">
        <v>8</v>
      </c>
      <c r="R6567" s="9">
        <v>0</v>
      </c>
      <c r="S6567" s="9">
        <v>9</v>
      </c>
      <c r="T6567" s="9">
        <v>0</v>
      </c>
      <c r="U6567" s="9">
        <v>4</v>
      </c>
      <c r="V6567" s="9">
        <v>5</v>
      </c>
      <c r="W6567" s="9">
        <v>7</v>
      </c>
      <c r="X6567" s="9">
        <v>0</v>
      </c>
      <c r="Y6567" s="9">
        <v>4</v>
      </c>
      <c r="Z6567" s="9">
        <v>0</v>
      </c>
      <c r="AA6567" s="9">
        <v>269</v>
      </c>
      <c r="AB6567" s="9">
        <v>352</v>
      </c>
      <c r="AC6567" s="9">
        <v>8</v>
      </c>
      <c r="AD6567" s="9">
        <v>9</v>
      </c>
      <c r="AE6567" s="9">
        <v>0</v>
      </c>
      <c r="AF6567" s="9">
        <v>4</v>
      </c>
      <c r="AG6567" s="9">
        <v>11</v>
      </c>
      <c r="AH6567" s="9">
        <v>0</v>
      </c>
      <c r="AI6567" s="9">
        <v>16</v>
      </c>
      <c r="AJ6567" s="9">
        <v>19</v>
      </c>
      <c r="AK6567" s="9">
        <v>8</v>
      </c>
      <c r="AL6567" s="9">
        <v>7</v>
      </c>
      <c r="AM6567" s="9">
        <v>8</v>
      </c>
      <c r="AN6567" s="9">
        <v>0</v>
      </c>
      <c r="AO6567" s="9">
        <v>0</v>
      </c>
      <c r="AP6567" s="9">
        <v>26</v>
      </c>
      <c r="AQ6567" s="9">
        <v>10</v>
      </c>
      <c r="AR6567" s="9">
        <v>0</v>
      </c>
      <c r="AS6567" s="9">
        <v>4</v>
      </c>
      <c r="AT6567" s="9">
        <v>0</v>
      </c>
      <c r="AU6567" s="9">
        <v>16</v>
      </c>
      <c r="AV6567" s="9">
        <v>39</v>
      </c>
      <c r="AW6567" s="9">
        <v>3</v>
      </c>
      <c r="AX6567" s="9">
        <v>31</v>
      </c>
      <c r="AY6567" s="9">
        <v>0</v>
      </c>
      <c r="AZ6567" s="9">
        <v>15</v>
      </c>
      <c r="BA6567" s="9">
        <v>5</v>
      </c>
      <c r="BB6567" s="9">
        <v>15</v>
      </c>
      <c r="BC6567" s="9">
        <v>3</v>
      </c>
    </row>
    <row r="6568" spans="2:55" x14ac:dyDescent="0.45">
      <c r="B6568" s="25">
        <v>6561</v>
      </c>
      <c r="D6568" s="9" t="s">
        <v>91</v>
      </c>
      <c r="E6568" s="9">
        <v>4</v>
      </c>
      <c r="F6568" s="9">
        <v>0</v>
      </c>
      <c r="G6568" s="9">
        <v>0</v>
      </c>
      <c r="H6568" s="9">
        <v>21</v>
      </c>
      <c r="I6568" s="9">
        <v>5</v>
      </c>
      <c r="J6568" s="9">
        <v>6</v>
      </c>
      <c r="K6568" s="9">
        <v>0</v>
      </c>
      <c r="L6568" s="9">
        <v>15</v>
      </c>
      <c r="M6568" s="9">
        <v>8</v>
      </c>
      <c r="N6568" s="9">
        <v>0</v>
      </c>
      <c r="O6568" s="9">
        <v>128</v>
      </c>
      <c r="P6568" s="9">
        <v>3</v>
      </c>
      <c r="Q6568" s="9">
        <v>0</v>
      </c>
      <c r="R6568" s="9">
        <v>0</v>
      </c>
      <c r="S6568" s="9">
        <v>32</v>
      </c>
      <c r="T6568" s="9">
        <v>0</v>
      </c>
      <c r="U6568" s="9">
        <v>0</v>
      </c>
      <c r="V6568" s="9">
        <v>0</v>
      </c>
      <c r="W6568" s="9">
        <v>7</v>
      </c>
      <c r="X6568" s="9">
        <v>0</v>
      </c>
      <c r="Y6568" s="9">
        <v>0</v>
      </c>
      <c r="Z6568" s="9">
        <v>0</v>
      </c>
      <c r="AA6568" s="9">
        <v>0</v>
      </c>
      <c r="AB6568" s="9">
        <v>11</v>
      </c>
      <c r="AC6568" s="9">
        <v>0</v>
      </c>
      <c r="AD6568" s="9">
        <v>3</v>
      </c>
      <c r="AE6568" s="9">
        <v>0</v>
      </c>
      <c r="AF6568" s="9">
        <v>0</v>
      </c>
      <c r="AG6568" s="9">
        <v>0</v>
      </c>
      <c r="AH6568" s="9">
        <v>0</v>
      </c>
      <c r="AI6568" s="9">
        <v>10</v>
      </c>
      <c r="AJ6568" s="9">
        <v>3</v>
      </c>
      <c r="AK6568" s="9">
        <v>4</v>
      </c>
      <c r="AL6568" s="9">
        <v>0</v>
      </c>
      <c r="AM6568" s="9">
        <v>4</v>
      </c>
      <c r="AN6568" s="9">
        <v>0</v>
      </c>
      <c r="AO6568" s="9">
        <v>0</v>
      </c>
      <c r="AP6568" s="9">
        <v>26</v>
      </c>
      <c r="AQ6568" s="9">
        <v>3</v>
      </c>
      <c r="AR6568" s="9">
        <v>0</v>
      </c>
      <c r="AS6568" s="9">
        <v>4</v>
      </c>
      <c r="AT6568" s="9">
        <v>4</v>
      </c>
      <c r="AU6568" s="9">
        <v>10</v>
      </c>
      <c r="AV6568" s="9">
        <v>10</v>
      </c>
      <c r="AW6568" s="9">
        <v>0</v>
      </c>
      <c r="AX6568" s="9">
        <v>0</v>
      </c>
      <c r="AY6568" s="9">
        <v>0</v>
      </c>
      <c r="AZ6568" s="9">
        <v>4</v>
      </c>
      <c r="BA6568" s="9">
        <v>0</v>
      </c>
      <c r="BB6568" s="9">
        <v>0</v>
      </c>
      <c r="BC6568" s="9">
        <v>0</v>
      </c>
    </row>
    <row r="6569" spans="2:55" x14ac:dyDescent="0.45">
      <c r="B6569" s="25">
        <v>6562</v>
      </c>
      <c r="D6569" s="9" t="s">
        <v>92</v>
      </c>
      <c r="E6569" s="9">
        <v>0</v>
      </c>
      <c r="F6569" s="9">
        <v>0</v>
      </c>
      <c r="G6569" s="9">
        <v>0</v>
      </c>
      <c r="H6569" s="9">
        <v>0</v>
      </c>
      <c r="I6569" s="9">
        <v>5</v>
      </c>
      <c r="J6569" s="9">
        <v>0</v>
      </c>
      <c r="K6569" s="9">
        <v>0</v>
      </c>
      <c r="L6569" s="9">
        <v>4</v>
      </c>
      <c r="M6569" s="9">
        <v>5</v>
      </c>
      <c r="N6569" s="9">
        <v>0</v>
      </c>
      <c r="O6569" s="9">
        <v>95</v>
      </c>
      <c r="P6569" s="9">
        <v>4</v>
      </c>
      <c r="Q6569" s="9">
        <v>0</v>
      </c>
      <c r="R6569" s="9">
        <v>0</v>
      </c>
      <c r="S6569" s="9">
        <v>3</v>
      </c>
      <c r="T6569" s="9">
        <v>0</v>
      </c>
      <c r="U6569" s="9">
        <v>0</v>
      </c>
      <c r="V6569" s="9">
        <v>0</v>
      </c>
      <c r="W6569" s="9">
        <v>0</v>
      </c>
      <c r="X6569" s="9">
        <v>0</v>
      </c>
      <c r="Y6569" s="9">
        <v>0</v>
      </c>
      <c r="Z6569" s="9">
        <v>0</v>
      </c>
      <c r="AA6569" s="9">
        <v>32</v>
      </c>
      <c r="AB6569" s="9">
        <v>95</v>
      </c>
      <c r="AC6569" s="9">
        <v>5</v>
      </c>
      <c r="AD6569" s="9">
        <v>3</v>
      </c>
      <c r="AE6569" s="9">
        <v>0</v>
      </c>
      <c r="AF6569" s="9">
        <v>0</v>
      </c>
      <c r="AG6569" s="9">
        <v>9</v>
      </c>
      <c r="AH6569" s="9">
        <v>0</v>
      </c>
      <c r="AI6569" s="9">
        <v>0</v>
      </c>
      <c r="AJ6569" s="9">
        <v>9</v>
      </c>
      <c r="AK6569" s="9">
        <v>0</v>
      </c>
      <c r="AL6569" s="9">
        <v>0</v>
      </c>
      <c r="AM6569" s="9">
        <v>0</v>
      </c>
      <c r="AN6569" s="9">
        <v>0</v>
      </c>
      <c r="AO6569" s="9">
        <v>3</v>
      </c>
      <c r="AP6569" s="9">
        <v>5</v>
      </c>
      <c r="AQ6569" s="9">
        <v>0</v>
      </c>
      <c r="AR6569" s="9">
        <v>0</v>
      </c>
      <c r="AS6569" s="9">
        <v>0</v>
      </c>
      <c r="AT6569" s="9">
        <v>0</v>
      </c>
      <c r="AU6569" s="9">
        <v>3</v>
      </c>
      <c r="AV6569" s="9">
        <v>6</v>
      </c>
      <c r="AW6569" s="9">
        <v>0</v>
      </c>
      <c r="AX6569" s="9">
        <v>5</v>
      </c>
      <c r="AY6569" s="9">
        <v>0</v>
      </c>
      <c r="AZ6569" s="9">
        <v>0</v>
      </c>
      <c r="BA6569" s="9">
        <v>0</v>
      </c>
      <c r="BB6569" s="9">
        <v>0</v>
      </c>
      <c r="BC6569" s="9">
        <v>0</v>
      </c>
    </row>
    <row r="6570" spans="2:55" x14ac:dyDescent="0.45">
      <c r="B6570" s="25">
        <v>6563</v>
      </c>
      <c r="D6570" s="9" t="s">
        <v>93</v>
      </c>
      <c r="E6570" s="9">
        <v>0</v>
      </c>
      <c r="F6570" s="9">
        <v>0</v>
      </c>
      <c r="G6570" s="9">
        <v>0</v>
      </c>
      <c r="H6570" s="9">
        <v>0</v>
      </c>
      <c r="I6570" s="9">
        <v>4</v>
      </c>
      <c r="J6570" s="9">
        <v>0</v>
      </c>
      <c r="K6570" s="9">
        <v>0</v>
      </c>
      <c r="L6570" s="9">
        <v>0</v>
      </c>
      <c r="M6570" s="9">
        <v>0</v>
      </c>
      <c r="N6570" s="9">
        <v>0</v>
      </c>
      <c r="O6570" s="9">
        <v>15</v>
      </c>
      <c r="P6570" s="9">
        <v>0</v>
      </c>
      <c r="Q6570" s="9">
        <v>0</v>
      </c>
      <c r="R6570" s="9">
        <v>0</v>
      </c>
      <c r="S6570" s="9">
        <v>0</v>
      </c>
      <c r="T6570" s="9">
        <v>0</v>
      </c>
      <c r="U6570" s="9">
        <v>0</v>
      </c>
      <c r="V6570" s="9">
        <v>0</v>
      </c>
      <c r="W6570" s="9">
        <v>0</v>
      </c>
      <c r="X6570" s="9">
        <v>0</v>
      </c>
      <c r="Y6570" s="9">
        <v>5</v>
      </c>
      <c r="Z6570" s="9">
        <v>0</v>
      </c>
      <c r="AA6570" s="9">
        <v>0</v>
      </c>
      <c r="AB6570" s="9">
        <v>0</v>
      </c>
      <c r="AC6570" s="9">
        <v>0</v>
      </c>
      <c r="AD6570" s="9">
        <v>0</v>
      </c>
      <c r="AE6570" s="9">
        <v>0</v>
      </c>
      <c r="AF6570" s="9">
        <v>0</v>
      </c>
      <c r="AG6570" s="9">
        <v>0</v>
      </c>
      <c r="AH6570" s="9">
        <v>0</v>
      </c>
      <c r="AI6570" s="9">
        <v>0</v>
      </c>
      <c r="AJ6570" s="9">
        <v>0</v>
      </c>
      <c r="AK6570" s="9">
        <v>0</v>
      </c>
      <c r="AL6570" s="9">
        <v>0</v>
      </c>
      <c r="AM6570" s="9">
        <v>0</v>
      </c>
      <c r="AN6570" s="9">
        <v>0</v>
      </c>
      <c r="AO6570" s="9">
        <v>0</v>
      </c>
      <c r="AP6570" s="9">
        <v>0</v>
      </c>
      <c r="AQ6570" s="9">
        <v>0</v>
      </c>
      <c r="AR6570" s="9">
        <v>0</v>
      </c>
      <c r="AS6570" s="9">
        <v>0</v>
      </c>
      <c r="AT6570" s="9">
        <v>0</v>
      </c>
      <c r="AU6570" s="9">
        <v>0</v>
      </c>
      <c r="AV6570" s="9">
        <v>0</v>
      </c>
      <c r="AW6570" s="9">
        <v>0</v>
      </c>
      <c r="AX6570" s="9">
        <v>0</v>
      </c>
      <c r="AY6570" s="9">
        <v>0</v>
      </c>
      <c r="AZ6570" s="9">
        <v>0</v>
      </c>
      <c r="BA6570" s="9">
        <v>0</v>
      </c>
      <c r="BB6570" s="9">
        <v>0</v>
      </c>
      <c r="BC6570" s="9">
        <v>0</v>
      </c>
    </row>
    <row r="6571" spans="2:55" x14ac:dyDescent="0.45">
      <c r="B6571" s="25">
        <v>6564</v>
      </c>
      <c r="D6571" s="9" t="s">
        <v>94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5</v>
      </c>
      <c r="K6571" s="9">
        <v>0</v>
      </c>
      <c r="L6571" s="9">
        <v>4</v>
      </c>
      <c r="M6571" s="9">
        <v>43</v>
      </c>
      <c r="N6571" s="9">
        <v>9</v>
      </c>
      <c r="O6571" s="9">
        <v>0</v>
      </c>
      <c r="P6571" s="9">
        <v>0</v>
      </c>
      <c r="Q6571" s="9">
        <v>0</v>
      </c>
      <c r="R6571" s="9">
        <v>0</v>
      </c>
      <c r="S6571" s="9">
        <v>4</v>
      </c>
      <c r="T6571" s="9">
        <v>0</v>
      </c>
      <c r="U6571" s="9">
        <v>3</v>
      </c>
      <c r="V6571" s="9">
        <v>0</v>
      </c>
      <c r="W6571" s="9">
        <v>0</v>
      </c>
      <c r="X6571" s="9">
        <v>22</v>
      </c>
      <c r="Y6571" s="9">
        <v>0</v>
      </c>
      <c r="Z6571" s="9">
        <v>0</v>
      </c>
      <c r="AA6571" s="9">
        <v>0</v>
      </c>
      <c r="AB6571" s="9">
        <v>0</v>
      </c>
      <c r="AC6571" s="9">
        <v>0</v>
      </c>
      <c r="AD6571" s="9">
        <v>0</v>
      </c>
      <c r="AE6571" s="9">
        <v>0</v>
      </c>
      <c r="AF6571" s="9">
        <v>0</v>
      </c>
      <c r="AG6571" s="9">
        <v>0</v>
      </c>
      <c r="AH6571" s="9">
        <v>0</v>
      </c>
      <c r="AI6571" s="9">
        <v>0</v>
      </c>
      <c r="AJ6571" s="9">
        <v>0</v>
      </c>
      <c r="AK6571" s="9">
        <v>0</v>
      </c>
      <c r="AL6571" s="9">
        <v>0</v>
      </c>
      <c r="AM6571" s="9">
        <v>0</v>
      </c>
      <c r="AN6571" s="9">
        <v>0</v>
      </c>
      <c r="AO6571" s="9">
        <v>0</v>
      </c>
      <c r="AP6571" s="9">
        <v>0</v>
      </c>
      <c r="AQ6571" s="9">
        <v>0</v>
      </c>
      <c r="AR6571" s="9">
        <v>0</v>
      </c>
      <c r="AS6571" s="9">
        <v>0</v>
      </c>
      <c r="AT6571" s="9">
        <v>0</v>
      </c>
      <c r="AU6571" s="9">
        <v>5</v>
      </c>
      <c r="AV6571" s="9">
        <v>3</v>
      </c>
      <c r="AW6571" s="9">
        <v>0</v>
      </c>
      <c r="AX6571" s="9">
        <v>0</v>
      </c>
      <c r="AY6571" s="9">
        <v>0</v>
      </c>
      <c r="AZ6571" s="9">
        <v>0</v>
      </c>
      <c r="BA6571" s="9">
        <v>0</v>
      </c>
      <c r="BB6571" s="9">
        <v>0</v>
      </c>
      <c r="BC6571" s="9">
        <v>0</v>
      </c>
    </row>
    <row r="6572" spans="2:55" x14ac:dyDescent="0.45">
      <c r="B6572" s="25">
        <v>6565</v>
      </c>
      <c r="D6572" s="9" t="s">
        <v>95</v>
      </c>
      <c r="E6572" s="9">
        <v>0</v>
      </c>
      <c r="F6572" s="9">
        <v>0</v>
      </c>
      <c r="G6572" s="9">
        <v>0</v>
      </c>
      <c r="H6572" s="9">
        <v>28</v>
      </c>
      <c r="I6572" s="9">
        <v>0</v>
      </c>
      <c r="J6572" s="9">
        <v>4</v>
      </c>
      <c r="K6572" s="9">
        <v>0</v>
      </c>
      <c r="L6572" s="9">
        <v>14</v>
      </c>
      <c r="M6572" s="9">
        <v>9</v>
      </c>
      <c r="N6572" s="9">
        <v>8</v>
      </c>
      <c r="O6572" s="9">
        <v>115</v>
      </c>
      <c r="P6572" s="9">
        <v>0</v>
      </c>
      <c r="Q6572" s="9">
        <v>10</v>
      </c>
      <c r="R6572" s="9">
        <v>0</v>
      </c>
      <c r="S6572" s="9">
        <v>8</v>
      </c>
      <c r="T6572" s="9">
        <v>0</v>
      </c>
      <c r="U6572" s="9">
        <v>0</v>
      </c>
      <c r="V6572" s="9">
        <v>0</v>
      </c>
      <c r="W6572" s="9">
        <v>5</v>
      </c>
      <c r="X6572" s="9">
        <v>0</v>
      </c>
      <c r="Y6572" s="9">
        <v>0</v>
      </c>
      <c r="Z6572" s="9">
        <v>0</v>
      </c>
      <c r="AA6572" s="9">
        <v>17</v>
      </c>
      <c r="AB6572" s="9">
        <v>85</v>
      </c>
      <c r="AC6572" s="9">
        <v>0</v>
      </c>
      <c r="AD6572" s="9">
        <v>0</v>
      </c>
      <c r="AE6572" s="9">
        <v>0</v>
      </c>
      <c r="AF6572" s="9">
        <v>0</v>
      </c>
      <c r="AG6572" s="9">
        <v>9</v>
      </c>
      <c r="AH6572" s="9">
        <v>3</v>
      </c>
      <c r="AI6572" s="9">
        <v>10</v>
      </c>
      <c r="AJ6572" s="9">
        <v>7</v>
      </c>
      <c r="AK6572" s="9">
        <v>4</v>
      </c>
      <c r="AL6572" s="9">
        <v>0</v>
      </c>
      <c r="AM6572" s="9">
        <v>6</v>
      </c>
      <c r="AN6572" s="9">
        <v>0</v>
      </c>
      <c r="AO6572" s="9">
        <v>0</v>
      </c>
      <c r="AP6572" s="9">
        <v>8</v>
      </c>
      <c r="AQ6572" s="9">
        <v>0</v>
      </c>
      <c r="AR6572" s="9">
        <v>0</v>
      </c>
      <c r="AS6572" s="9">
        <v>0</v>
      </c>
      <c r="AT6572" s="9">
        <v>0</v>
      </c>
      <c r="AU6572" s="9">
        <v>4</v>
      </c>
      <c r="AV6572" s="9">
        <v>10</v>
      </c>
      <c r="AW6572" s="9">
        <v>0</v>
      </c>
      <c r="AX6572" s="9">
        <v>9</v>
      </c>
      <c r="AY6572" s="9">
        <v>3</v>
      </c>
      <c r="AZ6572" s="9">
        <v>8</v>
      </c>
      <c r="BA6572" s="9">
        <v>4</v>
      </c>
      <c r="BB6572" s="9">
        <v>6</v>
      </c>
      <c r="BC6572" s="9">
        <v>5</v>
      </c>
    </row>
    <row r="6573" spans="2:55" x14ac:dyDescent="0.45">
      <c r="B6573" s="25">
        <v>6566</v>
      </c>
      <c r="D6573" s="9" t="s">
        <v>96</v>
      </c>
      <c r="E6573" s="9">
        <v>0</v>
      </c>
      <c r="F6573" s="9">
        <v>0</v>
      </c>
      <c r="G6573" s="9">
        <v>0</v>
      </c>
      <c r="H6573" s="9">
        <v>4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34</v>
      </c>
      <c r="P6573" s="9">
        <v>0</v>
      </c>
      <c r="Q6573" s="9">
        <v>0</v>
      </c>
      <c r="R6573" s="9">
        <v>0</v>
      </c>
      <c r="S6573" s="9">
        <v>0</v>
      </c>
      <c r="T6573" s="9">
        <v>0</v>
      </c>
      <c r="U6573" s="9">
        <v>0</v>
      </c>
      <c r="V6573" s="9">
        <v>0</v>
      </c>
      <c r="W6573" s="9">
        <v>0</v>
      </c>
      <c r="X6573" s="9">
        <v>0</v>
      </c>
      <c r="Y6573" s="9">
        <v>0</v>
      </c>
      <c r="Z6573" s="9">
        <v>0</v>
      </c>
      <c r="AA6573" s="9">
        <v>0</v>
      </c>
      <c r="AB6573" s="9">
        <v>0</v>
      </c>
      <c r="AC6573" s="9">
        <v>0</v>
      </c>
      <c r="AD6573" s="9">
        <v>0</v>
      </c>
      <c r="AE6573" s="9">
        <v>0</v>
      </c>
      <c r="AF6573" s="9">
        <v>0</v>
      </c>
      <c r="AG6573" s="9">
        <v>0</v>
      </c>
      <c r="AH6573" s="9">
        <v>0</v>
      </c>
      <c r="AI6573" s="9">
        <v>0</v>
      </c>
      <c r="AJ6573" s="9">
        <v>0</v>
      </c>
      <c r="AK6573" s="9">
        <v>0</v>
      </c>
      <c r="AL6573" s="9">
        <v>0</v>
      </c>
      <c r="AM6573" s="9">
        <v>0</v>
      </c>
      <c r="AN6573" s="9">
        <v>0</v>
      </c>
      <c r="AO6573" s="9">
        <v>0</v>
      </c>
      <c r="AP6573" s="9">
        <v>0</v>
      </c>
      <c r="AQ6573" s="9">
        <v>0</v>
      </c>
      <c r="AR6573" s="9">
        <v>0</v>
      </c>
      <c r="AS6573" s="9">
        <v>0</v>
      </c>
      <c r="AT6573" s="9">
        <v>0</v>
      </c>
      <c r="AU6573" s="9">
        <v>0</v>
      </c>
      <c r="AV6573" s="9">
        <v>0</v>
      </c>
      <c r="AW6573" s="9">
        <v>0</v>
      </c>
      <c r="AX6573" s="9">
        <v>0</v>
      </c>
      <c r="AY6573" s="9">
        <v>0</v>
      </c>
      <c r="AZ6573" s="9">
        <v>0</v>
      </c>
      <c r="BA6573" s="9">
        <v>0</v>
      </c>
      <c r="BB6573" s="9">
        <v>0</v>
      </c>
      <c r="BC6573" s="9">
        <v>0</v>
      </c>
    </row>
    <row r="6574" spans="2:55" x14ac:dyDescent="0.45">
      <c r="B6574" s="25">
        <v>6567</v>
      </c>
      <c r="D6574" s="9" t="s">
        <v>97</v>
      </c>
      <c r="E6574" s="9">
        <v>0</v>
      </c>
      <c r="F6574" s="9">
        <v>3</v>
      </c>
      <c r="G6574" s="9">
        <v>0</v>
      </c>
      <c r="H6574" s="9">
        <v>7</v>
      </c>
      <c r="I6574" s="9">
        <v>0</v>
      </c>
      <c r="J6574" s="9">
        <v>0</v>
      </c>
      <c r="K6574" s="9">
        <v>0</v>
      </c>
      <c r="L6574" s="9">
        <v>5</v>
      </c>
      <c r="M6574" s="9">
        <v>0</v>
      </c>
      <c r="N6574" s="9">
        <v>0</v>
      </c>
      <c r="O6574" s="9">
        <v>153</v>
      </c>
      <c r="P6574" s="9">
        <v>0</v>
      </c>
      <c r="Q6574" s="9">
        <v>3</v>
      </c>
      <c r="R6574" s="9">
        <v>0</v>
      </c>
      <c r="S6574" s="9">
        <v>4</v>
      </c>
      <c r="T6574" s="9">
        <v>0</v>
      </c>
      <c r="U6574" s="9">
        <v>0</v>
      </c>
      <c r="V6574" s="9">
        <v>4</v>
      </c>
      <c r="W6574" s="9">
        <v>0</v>
      </c>
      <c r="X6574" s="9">
        <v>0</v>
      </c>
      <c r="Y6574" s="9">
        <v>0</v>
      </c>
      <c r="Z6574" s="9">
        <v>0</v>
      </c>
      <c r="AA6574" s="9">
        <v>28</v>
      </c>
      <c r="AB6574" s="9">
        <v>35</v>
      </c>
      <c r="AC6574" s="9">
        <v>0</v>
      </c>
      <c r="AD6574" s="9">
        <v>0</v>
      </c>
      <c r="AE6574" s="9">
        <v>0</v>
      </c>
      <c r="AF6574" s="9">
        <v>0</v>
      </c>
      <c r="AG6574" s="9">
        <v>3</v>
      </c>
      <c r="AH6574" s="9">
        <v>0</v>
      </c>
      <c r="AI6574" s="9">
        <v>0</v>
      </c>
      <c r="AJ6574" s="9">
        <v>4</v>
      </c>
      <c r="AK6574" s="9">
        <v>3</v>
      </c>
      <c r="AL6574" s="9">
        <v>0</v>
      </c>
      <c r="AM6574" s="9">
        <v>0</v>
      </c>
      <c r="AN6574" s="9">
        <v>0</v>
      </c>
      <c r="AO6574" s="9">
        <v>3</v>
      </c>
      <c r="AP6574" s="9">
        <v>10</v>
      </c>
      <c r="AQ6574" s="9">
        <v>0</v>
      </c>
      <c r="AR6574" s="9">
        <v>0</v>
      </c>
      <c r="AS6574" s="9">
        <v>3</v>
      </c>
      <c r="AT6574" s="9">
        <v>0</v>
      </c>
      <c r="AU6574" s="9">
        <v>0</v>
      </c>
      <c r="AV6574" s="9">
        <v>5</v>
      </c>
      <c r="AW6574" s="9">
        <v>0</v>
      </c>
      <c r="AX6574" s="9">
        <v>0</v>
      </c>
      <c r="AY6574" s="9">
        <v>0</v>
      </c>
      <c r="AZ6574" s="9">
        <v>0</v>
      </c>
      <c r="BA6574" s="9">
        <v>0</v>
      </c>
      <c r="BB6574" s="9">
        <v>0</v>
      </c>
      <c r="BC6574" s="9">
        <v>0</v>
      </c>
    </row>
    <row r="6575" spans="2:55" x14ac:dyDescent="0.45">
      <c r="B6575" s="25">
        <v>6568</v>
      </c>
      <c r="D6575" s="9" t="s">
        <v>98</v>
      </c>
      <c r="E6575" s="9">
        <v>0</v>
      </c>
      <c r="F6575" s="9">
        <v>0</v>
      </c>
      <c r="G6575" s="9">
        <v>0</v>
      </c>
      <c r="H6575" s="9">
        <v>0</v>
      </c>
      <c r="I6575" s="9">
        <v>0</v>
      </c>
      <c r="J6575" s="9">
        <v>0</v>
      </c>
      <c r="K6575" s="9">
        <v>0</v>
      </c>
      <c r="L6575" s="9">
        <v>3</v>
      </c>
      <c r="M6575" s="9">
        <v>0</v>
      </c>
      <c r="N6575" s="9">
        <v>0</v>
      </c>
      <c r="O6575" s="9">
        <v>7</v>
      </c>
      <c r="P6575" s="9">
        <v>0</v>
      </c>
      <c r="Q6575" s="9">
        <v>0</v>
      </c>
      <c r="R6575" s="9">
        <v>0</v>
      </c>
      <c r="S6575" s="9">
        <v>0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  <c r="AB6575" s="9">
        <v>3</v>
      </c>
      <c r="AC6575" s="9">
        <v>0</v>
      </c>
      <c r="AD6575" s="9">
        <v>0</v>
      </c>
      <c r="AE6575" s="9">
        <v>0</v>
      </c>
      <c r="AF6575" s="9">
        <v>0</v>
      </c>
      <c r="AG6575" s="9">
        <v>0</v>
      </c>
      <c r="AH6575" s="9">
        <v>0</v>
      </c>
      <c r="AI6575" s="9">
        <v>0</v>
      </c>
      <c r="AJ6575" s="9">
        <v>4</v>
      </c>
      <c r="AK6575" s="9">
        <v>0</v>
      </c>
      <c r="AL6575" s="9">
        <v>0</v>
      </c>
      <c r="AM6575" s="9">
        <v>0</v>
      </c>
      <c r="AN6575" s="9">
        <v>0</v>
      </c>
      <c r="AO6575" s="9">
        <v>0</v>
      </c>
      <c r="AP6575" s="9">
        <v>0</v>
      </c>
      <c r="AQ6575" s="9">
        <v>0</v>
      </c>
      <c r="AR6575" s="9">
        <v>0</v>
      </c>
      <c r="AS6575" s="9">
        <v>0</v>
      </c>
      <c r="AT6575" s="9">
        <v>0</v>
      </c>
      <c r="AU6575" s="9">
        <v>0</v>
      </c>
      <c r="AV6575" s="9">
        <v>0</v>
      </c>
      <c r="AW6575" s="9">
        <v>0</v>
      </c>
      <c r="AX6575" s="9">
        <v>0</v>
      </c>
      <c r="AY6575" s="9">
        <v>0</v>
      </c>
      <c r="AZ6575" s="9">
        <v>0</v>
      </c>
      <c r="BA6575" s="9">
        <v>0</v>
      </c>
      <c r="BB6575" s="9">
        <v>0</v>
      </c>
      <c r="BC6575" s="9">
        <v>0</v>
      </c>
    </row>
    <row r="6576" spans="2:55" x14ac:dyDescent="0.45">
      <c r="B6576" s="25">
        <v>6569</v>
      </c>
      <c r="D6576" s="9" t="s">
        <v>99</v>
      </c>
      <c r="E6576" s="9">
        <v>0</v>
      </c>
      <c r="F6576" s="9">
        <v>0</v>
      </c>
      <c r="G6576" s="9">
        <v>0</v>
      </c>
      <c r="H6576" s="9">
        <v>8</v>
      </c>
      <c r="I6576" s="9">
        <v>0</v>
      </c>
      <c r="J6576" s="9">
        <v>0</v>
      </c>
      <c r="K6576" s="9">
        <v>0</v>
      </c>
      <c r="L6576" s="9">
        <v>4</v>
      </c>
      <c r="M6576" s="9">
        <v>0</v>
      </c>
      <c r="N6576" s="9">
        <v>3</v>
      </c>
      <c r="O6576" s="9">
        <v>9</v>
      </c>
      <c r="P6576" s="9">
        <v>0</v>
      </c>
      <c r="Q6576" s="9">
        <v>0</v>
      </c>
      <c r="R6576" s="9">
        <v>0</v>
      </c>
      <c r="S6576" s="9">
        <v>23</v>
      </c>
      <c r="T6576" s="9">
        <v>0</v>
      </c>
      <c r="U6576" s="9">
        <v>0</v>
      </c>
      <c r="V6576" s="9">
        <v>0</v>
      </c>
      <c r="W6576" s="9">
        <v>6</v>
      </c>
      <c r="X6576" s="9">
        <v>0</v>
      </c>
      <c r="Y6576" s="9">
        <v>5</v>
      </c>
      <c r="Z6576" s="9">
        <v>0</v>
      </c>
      <c r="AA6576" s="9">
        <v>16</v>
      </c>
      <c r="AB6576" s="9">
        <v>8</v>
      </c>
      <c r="AC6576" s="9">
        <v>0</v>
      </c>
      <c r="AD6576" s="9">
        <v>0</v>
      </c>
      <c r="AE6576" s="9">
        <v>8</v>
      </c>
      <c r="AF6576" s="9">
        <v>0</v>
      </c>
      <c r="AG6576" s="9">
        <v>0</v>
      </c>
      <c r="AH6576" s="9">
        <v>0</v>
      </c>
      <c r="AI6576" s="9">
        <v>0</v>
      </c>
      <c r="AJ6576" s="9">
        <v>8</v>
      </c>
      <c r="AK6576" s="9">
        <v>6</v>
      </c>
      <c r="AL6576" s="9">
        <v>4</v>
      </c>
      <c r="AM6576" s="9">
        <v>0</v>
      </c>
      <c r="AN6576" s="9">
        <v>0</v>
      </c>
      <c r="AO6576" s="9">
        <v>3</v>
      </c>
      <c r="AP6576" s="9">
        <v>11</v>
      </c>
      <c r="AQ6576" s="9">
        <v>0</v>
      </c>
      <c r="AR6576" s="9">
        <v>0</v>
      </c>
      <c r="AS6576" s="9">
        <v>0</v>
      </c>
      <c r="AT6576" s="9">
        <v>0</v>
      </c>
      <c r="AU6576" s="9">
        <v>0</v>
      </c>
      <c r="AV6576" s="9">
        <v>9</v>
      </c>
      <c r="AW6576" s="9">
        <v>0</v>
      </c>
      <c r="AX6576" s="9">
        <v>4</v>
      </c>
      <c r="AY6576" s="9">
        <v>0</v>
      </c>
      <c r="AZ6576" s="9">
        <v>0</v>
      </c>
      <c r="BA6576" s="9">
        <v>0</v>
      </c>
      <c r="BB6576" s="9">
        <v>0</v>
      </c>
      <c r="BC6576" s="9">
        <v>0</v>
      </c>
    </row>
    <row r="6577" spans="2:55" x14ac:dyDescent="0.45">
      <c r="B6577" s="25">
        <v>6570</v>
      </c>
      <c r="D6577" s="9" t="s">
        <v>100</v>
      </c>
      <c r="E6577" s="9">
        <v>3</v>
      </c>
      <c r="F6577" s="9">
        <v>0</v>
      </c>
      <c r="G6577" s="9">
        <v>0</v>
      </c>
      <c r="H6577" s="9">
        <v>27</v>
      </c>
      <c r="I6577" s="9">
        <v>3</v>
      </c>
      <c r="J6577" s="9">
        <v>0</v>
      </c>
      <c r="K6577" s="9">
        <v>4</v>
      </c>
      <c r="L6577" s="9">
        <v>14</v>
      </c>
      <c r="M6577" s="9">
        <v>0</v>
      </c>
      <c r="N6577" s="9">
        <v>174</v>
      </c>
      <c r="O6577" s="9">
        <v>3</v>
      </c>
      <c r="P6577" s="9">
        <v>0</v>
      </c>
      <c r="Q6577" s="9">
        <v>12</v>
      </c>
      <c r="R6577" s="9">
        <v>0</v>
      </c>
      <c r="S6577" s="9">
        <v>0</v>
      </c>
      <c r="T6577" s="9">
        <v>0</v>
      </c>
      <c r="U6577" s="9">
        <v>0</v>
      </c>
      <c r="V6577" s="9">
        <v>0</v>
      </c>
      <c r="W6577" s="9">
        <v>0</v>
      </c>
      <c r="X6577" s="9">
        <v>0</v>
      </c>
      <c r="Y6577" s="9">
        <v>0</v>
      </c>
      <c r="Z6577" s="9">
        <v>0</v>
      </c>
      <c r="AA6577" s="9">
        <v>3</v>
      </c>
      <c r="AB6577" s="9">
        <v>66</v>
      </c>
      <c r="AC6577" s="9">
        <v>3</v>
      </c>
      <c r="AD6577" s="9">
        <v>5</v>
      </c>
      <c r="AE6577" s="9">
        <v>0</v>
      </c>
      <c r="AF6577" s="9">
        <v>0</v>
      </c>
      <c r="AG6577" s="9">
        <v>3</v>
      </c>
      <c r="AH6577" s="9">
        <v>4</v>
      </c>
      <c r="AI6577" s="9">
        <v>3</v>
      </c>
      <c r="AJ6577" s="9">
        <v>3</v>
      </c>
      <c r="AK6577" s="9">
        <v>3</v>
      </c>
      <c r="AL6577" s="9">
        <v>4</v>
      </c>
      <c r="AM6577" s="9">
        <v>0</v>
      </c>
      <c r="AN6577" s="9">
        <v>0</v>
      </c>
      <c r="AO6577" s="9">
        <v>5</v>
      </c>
      <c r="AP6577" s="9">
        <v>3</v>
      </c>
      <c r="AQ6577" s="9">
        <v>3</v>
      </c>
      <c r="AR6577" s="9">
        <v>0</v>
      </c>
      <c r="AS6577" s="9">
        <v>0</v>
      </c>
      <c r="AT6577" s="9">
        <v>0</v>
      </c>
      <c r="AU6577" s="9">
        <v>0</v>
      </c>
      <c r="AV6577" s="9">
        <v>0</v>
      </c>
      <c r="AW6577" s="9">
        <v>0</v>
      </c>
      <c r="AX6577" s="9">
        <v>4</v>
      </c>
      <c r="AY6577" s="9">
        <v>0</v>
      </c>
      <c r="AZ6577" s="9">
        <v>0</v>
      </c>
      <c r="BA6577" s="9">
        <v>0</v>
      </c>
      <c r="BB6577" s="9">
        <v>0</v>
      </c>
      <c r="BC6577" s="9">
        <v>0</v>
      </c>
    </row>
    <row r="6578" spans="2:55" x14ac:dyDescent="0.45">
      <c r="B6578" s="25">
        <v>6571</v>
      </c>
      <c r="D6578" s="9" t="s">
        <v>101</v>
      </c>
      <c r="E6578" s="9">
        <v>4</v>
      </c>
      <c r="F6578" s="9">
        <v>6</v>
      </c>
      <c r="G6578" s="9">
        <v>3</v>
      </c>
      <c r="H6578" s="9">
        <v>62</v>
      </c>
      <c r="I6578" s="9">
        <v>27</v>
      </c>
      <c r="J6578" s="9">
        <v>0</v>
      </c>
      <c r="K6578" s="9">
        <v>9</v>
      </c>
      <c r="L6578" s="9">
        <v>36</v>
      </c>
      <c r="M6578" s="9">
        <v>7</v>
      </c>
      <c r="N6578" s="9">
        <v>691</v>
      </c>
      <c r="O6578" s="9">
        <v>11</v>
      </c>
      <c r="P6578" s="9">
        <v>13</v>
      </c>
      <c r="Q6578" s="9">
        <v>15</v>
      </c>
      <c r="R6578" s="9">
        <v>0</v>
      </c>
      <c r="S6578" s="9">
        <v>8</v>
      </c>
      <c r="T6578" s="9">
        <v>3</v>
      </c>
      <c r="U6578" s="9">
        <v>8</v>
      </c>
      <c r="V6578" s="9">
        <v>4</v>
      </c>
      <c r="W6578" s="9">
        <v>18</v>
      </c>
      <c r="X6578" s="9">
        <v>4</v>
      </c>
      <c r="Y6578" s="9">
        <v>10</v>
      </c>
      <c r="Z6578" s="9">
        <v>5</v>
      </c>
      <c r="AA6578" s="9">
        <v>22</v>
      </c>
      <c r="AB6578" s="9">
        <v>679</v>
      </c>
      <c r="AC6578" s="9">
        <v>13</v>
      </c>
      <c r="AD6578" s="9">
        <v>18</v>
      </c>
      <c r="AE6578" s="9">
        <v>15</v>
      </c>
      <c r="AF6578" s="9">
        <v>0</v>
      </c>
      <c r="AG6578" s="9">
        <v>17</v>
      </c>
      <c r="AH6578" s="9">
        <v>4</v>
      </c>
      <c r="AI6578" s="9">
        <v>28</v>
      </c>
      <c r="AJ6578" s="9">
        <v>16</v>
      </c>
      <c r="AK6578" s="9">
        <v>28</v>
      </c>
      <c r="AL6578" s="9">
        <v>12</v>
      </c>
      <c r="AM6578" s="9">
        <v>19</v>
      </c>
      <c r="AN6578" s="9">
        <v>0</v>
      </c>
      <c r="AO6578" s="9">
        <v>3</v>
      </c>
      <c r="AP6578" s="9">
        <v>42</v>
      </c>
      <c r="AQ6578" s="9">
        <v>18</v>
      </c>
      <c r="AR6578" s="9">
        <v>0</v>
      </c>
      <c r="AS6578" s="9">
        <v>16</v>
      </c>
      <c r="AT6578" s="9">
        <v>8</v>
      </c>
      <c r="AU6578" s="9">
        <v>52</v>
      </c>
      <c r="AV6578" s="9">
        <v>36</v>
      </c>
      <c r="AW6578" s="9">
        <v>0</v>
      </c>
      <c r="AX6578" s="9">
        <v>41</v>
      </c>
      <c r="AY6578" s="9">
        <v>5</v>
      </c>
      <c r="AZ6578" s="9">
        <v>14</v>
      </c>
      <c r="BA6578" s="9">
        <v>3</v>
      </c>
      <c r="BB6578" s="9">
        <v>16</v>
      </c>
      <c r="BC6578" s="9">
        <v>5</v>
      </c>
    </row>
    <row r="6579" spans="2:55" x14ac:dyDescent="0.45">
      <c r="B6579" s="25">
        <v>6572</v>
      </c>
      <c r="D6579" s="9" t="s">
        <v>102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0</v>
      </c>
      <c r="V6579" s="9">
        <v>0</v>
      </c>
      <c r="W6579" s="9">
        <v>0</v>
      </c>
      <c r="X6579" s="9">
        <v>0</v>
      </c>
      <c r="Y6579" s="9">
        <v>0</v>
      </c>
      <c r="Z6579" s="9">
        <v>0</v>
      </c>
      <c r="AA6579" s="9">
        <v>0</v>
      </c>
      <c r="AB6579" s="9">
        <v>0</v>
      </c>
      <c r="AC6579" s="9">
        <v>0</v>
      </c>
      <c r="AD6579" s="9">
        <v>0</v>
      </c>
      <c r="AE6579" s="9">
        <v>0</v>
      </c>
      <c r="AF6579" s="9">
        <v>0</v>
      </c>
      <c r="AG6579" s="9">
        <v>0</v>
      </c>
      <c r="AH6579" s="9">
        <v>0</v>
      </c>
      <c r="AI6579" s="9">
        <v>0</v>
      </c>
      <c r="AJ6579" s="9">
        <v>0</v>
      </c>
      <c r="AK6579" s="9">
        <v>0</v>
      </c>
      <c r="AL6579" s="9">
        <v>0</v>
      </c>
      <c r="AM6579" s="9">
        <v>0</v>
      </c>
      <c r="AN6579" s="9">
        <v>0</v>
      </c>
      <c r="AO6579" s="9">
        <v>0</v>
      </c>
      <c r="AP6579" s="9">
        <v>0</v>
      </c>
      <c r="AQ6579" s="9">
        <v>0</v>
      </c>
      <c r="AR6579" s="9">
        <v>0</v>
      </c>
      <c r="AS6579" s="9">
        <v>0</v>
      </c>
      <c r="AT6579" s="9">
        <v>0</v>
      </c>
      <c r="AU6579" s="9">
        <v>0</v>
      </c>
      <c r="AV6579" s="9">
        <v>0</v>
      </c>
      <c r="AW6579" s="9">
        <v>0</v>
      </c>
      <c r="AX6579" s="9">
        <v>0</v>
      </c>
      <c r="AY6579" s="9">
        <v>0</v>
      </c>
      <c r="AZ6579" s="9">
        <v>0</v>
      </c>
      <c r="BA6579" s="9">
        <v>0</v>
      </c>
      <c r="BB6579" s="9">
        <v>0</v>
      </c>
      <c r="BC6579" s="9">
        <v>0</v>
      </c>
    </row>
    <row r="6580" spans="2:55" x14ac:dyDescent="0.45">
      <c r="B6580" s="25">
        <v>6573</v>
      </c>
      <c r="D6580" s="9" t="s">
        <v>103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  <c r="J6580" s="9">
        <v>0</v>
      </c>
      <c r="K6580" s="9">
        <v>0</v>
      </c>
      <c r="L6580" s="9">
        <v>0</v>
      </c>
      <c r="M6580" s="9">
        <v>0</v>
      </c>
      <c r="N6580" s="9">
        <v>0</v>
      </c>
      <c r="O6580" s="9">
        <v>0</v>
      </c>
      <c r="P6580" s="9">
        <v>0</v>
      </c>
      <c r="Q6580" s="9">
        <v>0</v>
      </c>
      <c r="R6580" s="9">
        <v>0</v>
      </c>
      <c r="S6580" s="9">
        <v>0</v>
      </c>
      <c r="T6580" s="9">
        <v>0</v>
      </c>
      <c r="U6580" s="9">
        <v>0</v>
      </c>
      <c r="V6580" s="9">
        <v>0</v>
      </c>
      <c r="W6580" s="9">
        <v>0</v>
      </c>
      <c r="X6580" s="9">
        <v>0</v>
      </c>
      <c r="Y6580" s="9">
        <v>0</v>
      </c>
      <c r="Z6580" s="9">
        <v>0</v>
      </c>
      <c r="AA6580" s="9">
        <v>0</v>
      </c>
      <c r="AB6580" s="9">
        <v>45</v>
      </c>
      <c r="AC6580" s="9">
        <v>0</v>
      </c>
      <c r="AD6580" s="9">
        <v>0</v>
      </c>
      <c r="AE6580" s="9">
        <v>5</v>
      </c>
      <c r="AF6580" s="9">
        <v>0</v>
      </c>
      <c r="AG6580" s="9">
        <v>0</v>
      </c>
      <c r="AH6580" s="9">
        <v>0</v>
      </c>
      <c r="AI6580" s="9">
        <v>0</v>
      </c>
      <c r="AJ6580" s="9">
        <v>0</v>
      </c>
      <c r="AK6580" s="9">
        <v>0</v>
      </c>
      <c r="AL6580" s="9">
        <v>0</v>
      </c>
      <c r="AM6580" s="9">
        <v>0</v>
      </c>
      <c r="AN6580" s="9">
        <v>0</v>
      </c>
      <c r="AO6580" s="9">
        <v>0</v>
      </c>
      <c r="AP6580" s="9">
        <v>0</v>
      </c>
      <c r="AQ6580" s="9">
        <v>3</v>
      </c>
      <c r="AR6580" s="9">
        <v>0</v>
      </c>
      <c r="AS6580" s="9">
        <v>0</v>
      </c>
      <c r="AT6580" s="9">
        <v>0</v>
      </c>
      <c r="AU6580" s="9">
        <v>4</v>
      </c>
      <c r="AV6580" s="9">
        <v>3</v>
      </c>
      <c r="AW6580" s="9">
        <v>0</v>
      </c>
      <c r="AX6580" s="9">
        <v>0</v>
      </c>
      <c r="AY6580" s="9">
        <v>0</v>
      </c>
      <c r="AZ6580" s="9">
        <v>0</v>
      </c>
      <c r="BA6580" s="9">
        <v>0</v>
      </c>
      <c r="BB6580" s="9">
        <v>0</v>
      </c>
      <c r="BC6580" s="9">
        <v>0</v>
      </c>
    </row>
    <row r="6581" spans="2:55" x14ac:dyDescent="0.45">
      <c r="B6581" s="25">
        <v>6574</v>
      </c>
      <c r="D6581" s="9" t="s">
        <v>104</v>
      </c>
      <c r="E6581" s="9">
        <v>7</v>
      </c>
      <c r="F6581" s="9">
        <v>11</v>
      </c>
      <c r="G6581" s="9">
        <v>0</v>
      </c>
      <c r="H6581" s="9">
        <v>144</v>
      </c>
      <c r="I6581" s="9">
        <v>72</v>
      </c>
      <c r="J6581" s="9">
        <v>13</v>
      </c>
      <c r="K6581" s="9">
        <v>5</v>
      </c>
      <c r="L6581" s="9">
        <v>317</v>
      </c>
      <c r="M6581" s="9">
        <v>9</v>
      </c>
      <c r="N6581" s="9">
        <v>23</v>
      </c>
      <c r="O6581" s="9">
        <v>8</v>
      </c>
      <c r="P6581" s="9">
        <v>59</v>
      </c>
      <c r="Q6581" s="9">
        <v>9</v>
      </c>
      <c r="R6581" s="9">
        <v>0</v>
      </c>
      <c r="S6581" s="9">
        <v>22</v>
      </c>
      <c r="T6581" s="9">
        <v>0</v>
      </c>
      <c r="U6581" s="9">
        <v>7</v>
      </c>
      <c r="V6581" s="9">
        <v>0</v>
      </c>
      <c r="W6581" s="9">
        <v>9</v>
      </c>
      <c r="X6581" s="9">
        <v>7</v>
      </c>
      <c r="Y6581" s="9">
        <v>12</v>
      </c>
      <c r="Z6581" s="9">
        <v>0</v>
      </c>
      <c r="AA6581" s="9">
        <v>5</v>
      </c>
      <c r="AB6581" s="9">
        <v>131</v>
      </c>
      <c r="AC6581" s="9">
        <v>14</v>
      </c>
      <c r="AD6581" s="9">
        <v>27</v>
      </c>
      <c r="AE6581" s="9">
        <v>5</v>
      </c>
      <c r="AF6581" s="9">
        <v>4</v>
      </c>
      <c r="AG6581" s="9">
        <v>35</v>
      </c>
      <c r="AH6581" s="9">
        <v>7</v>
      </c>
      <c r="AI6581" s="9">
        <v>39</v>
      </c>
      <c r="AJ6581" s="9">
        <v>56</v>
      </c>
      <c r="AK6581" s="9">
        <v>212</v>
      </c>
      <c r="AL6581" s="9">
        <v>21</v>
      </c>
      <c r="AM6581" s="9">
        <v>59</v>
      </c>
      <c r="AN6581" s="9">
        <v>0</v>
      </c>
      <c r="AO6581" s="9">
        <v>47</v>
      </c>
      <c r="AP6581" s="9">
        <v>77</v>
      </c>
      <c r="AQ6581" s="9">
        <v>25</v>
      </c>
      <c r="AR6581" s="9">
        <v>0</v>
      </c>
      <c r="AS6581" s="9">
        <v>5</v>
      </c>
      <c r="AT6581" s="9">
        <v>9</v>
      </c>
      <c r="AU6581" s="9">
        <v>78</v>
      </c>
      <c r="AV6581" s="9">
        <v>41</v>
      </c>
      <c r="AW6581" s="9">
        <v>0</v>
      </c>
      <c r="AX6581" s="9">
        <v>45</v>
      </c>
      <c r="AY6581" s="9">
        <v>5</v>
      </c>
      <c r="AZ6581" s="9">
        <v>23</v>
      </c>
      <c r="BA6581" s="9">
        <v>0</v>
      </c>
      <c r="BB6581" s="9">
        <v>15</v>
      </c>
      <c r="BC6581" s="9">
        <v>7</v>
      </c>
    </row>
    <row r="6582" spans="2:55" x14ac:dyDescent="0.45">
      <c r="B6582" s="25">
        <v>6575</v>
      </c>
      <c r="D6582" s="9" t="s">
        <v>105</v>
      </c>
      <c r="E6582" s="9">
        <v>19</v>
      </c>
      <c r="F6582" s="9">
        <v>32</v>
      </c>
      <c r="G6582" s="9">
        <v>0</v>
      </c>
      <c r="H6582" s="9">
        <v>388</v>
      </c>
      <c r="I6582" s="9">
        <v>218</v>
      </c>
      <c r="J6582" s="9">
        <v>17</v>
      </c>
      <c r="K6582" s="9">
        <v>3</v>
      </c>
      <c r="L6582" s="9">
        <v>1493</v>
      </c>
      <c r="M6582" s="9">
        <v>19</v>
      </c>
      <c r="N6582" s="9">
        <v>53</v>
      </c>
      <c r="O6582" s="9">
        <v>7</v>
      </c>
      <c r="P6582" s="9">
        <v>91</v>
      </c>
      <c r="Q6582" s="9">
        <v>19</v>
      </c>
      <c r="R6582" s="9">
        <v>0</v>
      </c>
      <c r="S6582" s="9">
        <v>22</v>
      </c>
      <c r="T6582" s="9">
        <v>22</v>
      </c>
      <c r="U6582" s="9">
        <v>52</v>
      </c>
      <c r="V6582" s="9">
        <v>20</v>
      </c>
      <c r="W6582" s="9">
        <v>59</v>
      </c>
      <c r="X6582" s="9">
        <v>8</v>
      </c>
      <c r="Y6582" s="9">
        <v>23</v>
      </c>
      <c r="Z6582" s="9">
        <v>0</v>
      </c>
      <c r="AA6582" s="9">
        <v>24</v>
      </c>
      <c r="AB6582" s="9">
        <v>219</v>
      </c>
      <c r="AC6582" s="9">
        <v>80</v>
      </c>
      <c r="AD6582" s="9">
        <v>111</v>
      </c>
      <c r="AE6582" s="9">
        <v>19</v>
      </c>
      <c r="AF6582" s="9">
        <v>4</v>
      </c>
      <c r="AG6582" s="9">
        <v>91</v>
      </c>
      <c r="AH6582" s="9">
        <v>17</v>
      </c>
      <c r="AI6582" s="9">
        <v>115</v>
      </c>
      <c r="AJ6582" s="9">
        <v>117</v>
      </c>
      <c r="AK6582" s="9">
        <v>790</v>
      </c>
      <c r="AL6582" s="9">
        <v>56</v>
      </c>
      <c r="AM6582" s="9">
        <v>163</v>
      </c>
      <c r="AN6582" s="9">
        <v>0</v>
      </c>
      <c r="AO6582" s="9">
        <v>101</v>
      </c>
      <c r="AP6582" s="9">
        <v>237</v>
      </c>
      <c r="AQ6582" s="9">
        <v>45</v>
      </c>
      <c r="AR6582" s="9">
        <v>0</v>
      </c>
      <c r="AS6582" s="9">
        <v>19</v>
      </c>
      <c r="AT6582" s="9">
        <v>32</v>
      </c>
      <c r="AU6582" s="9">
        <v>250</v>
      </c>
      <c r="AV6582" s="9">
        <v>127</v>
      </c>
      <c r="AW6582" s="9">
        <v>0</v>
      </c>
      <c r="AX6582" s="9">
        <v>121</v>
      </c>
      <c r="AY6582" s="9">
        <v>18</v>
      </c>
      <c r="AZ6582" s="9">
        <v>72</v>
      </c>
      <c r="BA6582" s="9">
        <v>8</v>
      </c>
      <c r="BB6582" s="9">
        <v>46</v>
      </c>
      <c r="BC6582" s="9">
        <v>28</v>
      </c>
    </row>
    <row r="6583" spans="2:55" x14ac:dyDescent="0.45">
      <c r="B6583" s="25">
        <v>6576</v>
      </c>
      <c r="D6583" s="9" t="s">
        <v>106</v>
      </c>
      <c r="E6583" s="9">
        <v>41</v>
      </c>
      <c r="F6583" s="9">
        <v>82</v>
      </c>
      <c r="G6583" s="9">
        <v>3</v>
      </c>
      <c r="H6583" s="9">
        <v>755</v>
      </c>
      <c r="I6583" s="9">
        <v>411</v>
      </c>
      <c r="J6583" s="9">
        <v>17</v>
      </c>
      <c r="K6583" s="9">
        <v>15</v>
      </c>
      <c r="L6583" s="9">
        <v>744</v>
      </c>
      <c r="M6583" s="9">
        <v>91</v>
      </c>
      <c r="N6583" s="9">
        <v>100</v>
      </c>
      <c r="O6583" s="9">
        <v>46</v>
      </c>
      <c r="P6583" s="9">
        <v>366</v>
      </c>
      <c r="Q6583" s="9">
        <v>39</v>
      </c>
      <c r="R6583" s="9">
        <v>8</v>
      </c>
      <c r="S6583" s="9">
        <v>96</v>
      </c>
      <c r="T6583" s="9">
        <v>48</v>
      </c>
      <c r="U6583" s="9">
        <v>78</v>
      </c>
      <c r="V6583" s="9">
        <v>31</v>
      </c>
      <c r="W6583" s="9">
        <v>175</v>
      </c>
      <c r="X6583" s="9">
        <v>8</v>
      </c>
      <c r="Y6583" s="9">
        <v>26</v>
      </c>
      <c r="Z6583" s="9">
        <v>5</v>
      </c>
      <c r="AA6583" s="9">
        <v>46</v>
      </c>
      <c r="AB6583" s="9">
        <v>295</v>
      </c>
      <c r="AC6583" s="9">
        <v>122</v>
      </c>
      <c r="AD6583" s="9">
        <v>129</v>
      </c>
      <c r="AE6583" s="9">
        <v>33</v>
      </c>
      <c r="AF6583" s="9">
        <v>10</v>
      </c>
      <c r="AG6583" s="9">
        <v>241</v>
      </c>
      <c r="AH6583" s="9">
        <v>42</v>
      </c>
      <c r="AI6583" s="9">
        <v>210</v>
      </c>
      <c r="AJ6583" s="9">
        <v>230</v>
      </c>
      <c r="AK6583" s="9">
        <v>390</v>
      </c>
      <c r="AL6583" s="9">
        <v>74</v>
      </c>
      <c r="AM6583" s="9">
        <v>257</v>
      </c>
      <c r="AN6583" s="9">
        <v>4</v>
      </c>
      <c r="AO6583" s="9">
        <v>165</v>
      </c>
      <c r="AP6583" s="9">
        <v>266</v>
      </c>
      <c r="AQ6583" s="9">
        <v>60</v>
      </c>
      <c r="AR6583" s="9">
        <v>3</v>
      </c>
      <c r="AS6583" s="9">
        <v>29</v>
      </c>
      <c r="AT6583" s="9">
        <v>55</v>
      </c>
      <c r="AU6583" s="9">
        <v>412</v>
      </c>
      <c r="AV6583" s="9">
        <v>166</v>
      </c>
      <c r="AW6583" s="9">
        <v>3</v>
      </c>
      <c r="AX6583" s="9">
        <v>151</v>
      </c>
      <c r="AY6583" s="9">
        <v>41</v>
      </c>
      <c r="AZ6583" s="9">
        <v>83</v>
      </c>
      <c r="BA6583" s="9">
        <v>13</v>
      </c>
      <c r="BB6583" s="9">
        <v>62</v>
      </c>
      <c r="BC6583" s="9">
        <v>42</v>
      </c>
    </row>
    <row r="6584" spans="2:55" x14ac:dyDescent="0.45">
      <c r="B6584" s="25">
        <v>6577</v>
      </c>
      <c r="D6584" s="9" t="s">
        <v>107</v>
      </c>
      <c r="E6584" s="9">
        <v>5</v>
      </c>
      <c r="F6584" s="9">
        <v>6</v>
      </c>
      <c r="G6584" s="9">
        <v>0</v>
      </c>
      <c r="H6584" s="9">
        <v>78</v>
      </c>
      <c r="I6584" s="9">
        <v>52</v>
      </c>
      <c r="J6584" s="9">
        <v>5</v>
      </c>
      <c r="K6584" s="9">
        <v>6</v>
      </c>
      <c r="L6584" s="9">
        <v>114</v>
      </c>
      <c r="M6584" s="9">
        <v>11</v>
      </c>
      <c r="N6584" s="9">
        <v>14</v>
      </c>
      <c r="O6584" s="9">
        <v>0</v>
      </c>
      <c r="P6584" s="9">
        <v>22</v>
      </c>
      <c r="Q6584" s="9">
        <v>4</v>
      </c>
      <c r="R6584" s="9">
        <v>0</v>
      </c>
      <c r="S6584" s="9">
        <v>4</v>
      </c>
      <c r="T6584" s="9">
        <v>3</v>
      </c>
      <c r="U6584" s="9">
        <v>5</v>
      </c>
      <c r="V6584" s="9">
        <v>0</v>
      </c>
      <c r="W6584" s="9">
        <v>12</v>
      </c>
      <c r="X6584" s="9">
        <v>0</v>
      </c>
      <c r="Y6584" s="9">
        <v>0</v>
      </c>
      <c r="Z6584" s="9">
        <v>0</v>
      </c>
      <c r="AA6584" s="9">
        <v>11</v>
      </c>
      <c r="AB6584" s="9">
        <v>35</v>
      </c>
      <c r="AC6584" s="9">
        <v>7</v>
      </c>
      <c r="AD6584" s="9">
        <v>14</v>
      </c>
      <c r="AE6584" s="9">
        <v>15</v>
      </c>
      <c r="AF6584" s="9">
        <v>0</v>
      </c>
      <c r="AG6584" s="9">
        <v>22</v>
      </c>
      <c r="AH6584" s="9">
        <v>0</v>
      </c>
      <c r="AI6584" s="9">
        <v>21</v>
      </c>
      <c r="AJ6584" s="9">
        <v>20</v>
      </c>
      <c r="AK6584" s="9">
        <v>43</v>
      </c>
      <c r="AL6584" s="9">
        <v>9</v>
      </c>
      <c r="AM6584" s="9">
        <v>38</v>
      </c>
      <c r="AN6584" s="9">
        <v>0</v>
      </c>
      <c r="AO6584" s="9">
        <v>89</v>
      </c>
      <c r="AP6584" s="9">
        <v>69</v>
      </c>
      <c r="AQ6584" s="9">
        <v>11</v>
      </c>
      <c r="AR6584" s="9">
        <v>0</v>
      </c>
      <c r="AS6584" s="9">
        <v>5</v>
      </c>
      <c r="AT6584" s="9">
        <v>5</v>
      </c>
      <c r="AU6584" s="9">
        <v>24</v>
      </c>
      <c r="AV6584" s="9">
        <v>25</v>
      </c>
      <c r="AW6584" s="9">
        <v>0</v>
      </c>
      <c r="AX6584" s="9">
        <v>12</v>
      </c>
      <c r="AY6584" s="9">
        <v>4</v>
      </c>
      <c r="AZ6584" s="9">
        <v>6</v>
      </c>
      <c r="BA6584" s="9">
        <v>0</v>
      </c>
      <c r="BB6584" s="9">
        <v>8</v>
      </c>
      <c r="BC6584" s="9">
        <v>7</v>
      </c>
    </row>
    <row r="6585" spans="2:55" x14ac:dyDescent="0.45">
      <c r="B6585" s="25">
        <v>6578</v>
      </c>
      <c r="D6585" s="9" t="s">
        <v>108</v>
      </c>
      <c r="E6585" s="9">
        <v>5</v>
      </c>
      <c r="F6585" s="9">
        <v>0</v>
      </c>
      <c r="G6585" s="9">
        <v>0</v>
      </c>
      <c r="H6585" s="9">
        <v>9</v>
      </c>
      <c r="I6585" s="9">
        <v>15</v>
      </c>
      <c r="J6585" s="9">
        <v>0</v>
      </c>
      <c r="K6585" s="9">
        <v>0</v>
      </c>
      <c r="L6585" s="9">
        <v>8</v>
      </c>
      <c r="M6585" s="9">
        <v>0</v>
      </c>
      <c r="N6585" s="9">
        <v>0</v>
      </c>
      <c r="O6585" s="9">
        <v>0</v>
      </c>
      <c r="P6585" s="9">
        <v>3</v>
      </c>
      <c r="Q6585" s="9">
        <v>0</v>
      </c>
      <c r="R6585" s="9">
        <v>0</v>
      </c>
      <c r="S6585" s="9">
        <v>3</v>
      </c>
      <c r="T6585" s="9">
        <v>0</v>
      </c>
      <c r="U6585" s="9">
        <v>0</v>
      </c>
      <c r="V6585" s="9">
        <v>0</v>
      </c>
      <c r="W6585" s="9">
        <v>0</v>
      </c>
      <c r="X6585" s="9">
        <v>0</v>
      </c>
      <c r="Y6585" s="9">
        <v>0</v>
      </c>
      <c r="Z6585" s="9">
        <v>0</v>
      </c>
      <c r="AA6585" s="9">
        <v>0</v>
      </c>
      <c r="AB6585" s="9">
        <v>6</v>
      </c>
      <c r="AC6585" s="9">
        <v>5</v>
      </c>
      <c r="AD6585" s="9">
        <v>0</v>
      </c>
      <c r="AE6585" s="9">
        <v>7</v>
      </c>
      <c r="AF6585" s="9">
        <v>0</v>
      </c>
      <c r="AG6585" s="9">
        <v>3</v>
      </c>
      <c r="AH6585" s="9">
        <v>0</v>
      </c>
      <c r="AI6585" s="9">
        <v>10</v>
      </c>
      <c r="AJ6585" s="9">
        <v>14</v>
      </c>
      <c r="AK6585" s="9">
        <v>9</v>
      </c>
      <c r="AL6585" s="9">
        <v>0</v>
      </c>
      <c r="AM6585" s="9">
        <v>4</v>
      </c>
      <c r="AN6585" s="9">
        <v>0</v>
      </c>
      <c r="AO6585" s="9">
        <v>0</v>
      </c>
      <c r="AP6585" s="9">
        <v>11</v>
      </c>
      <c r="AQ6585" s="9">
        <v>3</v>
      </c>
      <c r="AR6585" s="9">
        <v>0</v>
      </c>
      <c r="AS6585" s="9">
        <v>0</v>
      </c>
      <c r="AT6585" s="9">
        <v>0</v>
      </c>
      <c r="AU6585" s="9">
        <v>5</v>
      </c>
      <c r="AV6585" s="9">
        <v>11</v>
      </c>
      <c r="AW6585" s="9">
        <v>0</v>
      </c>
      <c r="AX6585" s="9">
        <v>3</v>
      </c>
      <c r="AY6585" s="9">
        <v>0</v>
      </c>
      <c r="AZ6585" s="9">
        <v>0</v>
      </c>
      <c r="BA6585" s="9">
        <v>0</v>
      </c>
      <c r="BB6585" s="9">
        <v>0</v>
      </c>
      <c r="BC6585" s="9">
        <v>0</v>
      </c>
    </row>
    <row r="6586" spans="2:55" x14ac:dyDescent="0.45">
      <c r="B6586" s="25">
        <v>6579</v>
      </c>
      <c r="D6586" s="9" t="s">
        <v>109</v>
      </c>
      <c r="E6586" s="9">
        <v>0</v>
      </c>
      <c r="F6586" s="9">
        <v>0</v>
      </c>
      <c r="G6586" s="9">
        <v>0</v>
      </c>
      <c r="H6586" s="9">
        <v>6</v>
      </c>
      <c r="I6586" s="9">
        <v>0</v>
      </c>
      <c r="J6586" s="9">
        <v>0</v>
      </c>
      <c r="K6586" s="9">
        <v>0</v>
      </c>
      <c r="L6586" s="9">
        <v>9</v>
      </c>
      <c r="M6586" s="9">
        <v>0</v>
      </c>
      <c r="N6586" s="9">
        <v>0</v>
      </c>
      <c r="O6586" s="9">
        <v>0</v>
      </c>
      <c r="P6586" s="9">
        <v>0</v>
      </c>
      <c r="Q6586" s="9">
        <v>3</v>
      </c>
      <c r="R6586" s="9">
        <v>0</v>
      </c>
      <c r="S6586" s="9">
        <v>0</v>
      </c>
      <c r="T6586" s="9">
        <v>0</v>
      </c>
      <c r="U6586" s="9">
        <v>0</v>
      </c>
      <c r="V6586" s="9">
        <v>0</v>
      </c>
      <c r="W6586" s="9">
        <v>0</v>
      </c>
      <c r="X6586" s="9">
        <v>0</v>
      </c>
      <c r="Y6586" s="9">
        <v>0</v>
      </c>
      <c r="Z6586" s="9">
        <v>0</v>
      </c>
      <c r="AA6586" s="9">
        <v>0</v>
      </c>
      <c r="AB6586" s="9">
        <v>5</v>
      </c>
      <c r="AC6586" s="9">
        <v>0</v>
      </c>
      <c r="AD6586" s="9">
        <v>0</v>
      </c>
      <c r="AE6586" s="9">
        <v>0</v>
      </c>
      <c r="AF6586" s="9">
        <v>0</v>
      </c>
      <c r="AG6586" s="9">
        <v>7</v>
      </c>
      <c r="AH6586" s="9">
        <v>8</v>
      </c>
      <c r="AI6586" s="9">
        <v>8</v>
      </c>
      <c r="AJ6586" s="9">
        <v>15</v>
      </c>
      <c r="AK6586" s="9">
        <v>8</v>
      </c>
      <c r="AL6586" s="9">
        <v>0</v>
      </c>
      <c r="AM6586" s="9">
        <v>10</v>
      </c>
      <c r="AN6586" s="9">
        <v>0</v>
      </c>
      <c r="AO6586" s="9">
        <v>3</v>
      </c>
      <c r="AP6586" s="9">
        <v>11</v>
      </c>
      <c r="AQ6586" s="9">
        <v>6</v>
      </c>
      <c r="AR6586" s="9">
        <v>0</v>
      </c>
      <c r="AS6586" s="9">
        <v>0</v>
      </c>
      <c r="AT6586" s="9">
        <v>0</v>
      </c>
      <c r="AU6586" s="9">
        <v>0</v>
      </c>
      <c r="AV6586" s="9">
        <v>4</v>
      </c>
      <c r="AW6586" s="9">
        <v>0</v>
      </c>
      <c r="AX6586" s="9">
        <v>5</v>
      </c>
      <c r="AY6586" s="9">
        <v>0</v>
      </c>
      <c r="AZ6586" s="9">
        <v>4</v>
      </c>
      <c r="BA6586" s="9">
        <v>0</v>
      </c>
      <c r="BB6586" s="9">
        <v>0</v>
      </c>
      <c r="BC6586" s="9">
        <v>0</v>
      </c>
    </row>
    <row r="6587" spans="2:55" x14ac:dyDescent="0.45">
      <c r="B6587" s="25">
        <v>6580</v>
      </c>
      <c r="D6587" s="9" t="s">
        <v>110</v>
      </c>
      <c r="E6587" s="9">
        <v>6</v>
      </c>
      <c r="F6587" s="9">
        <v>0</v>
      </c>
      <c r="G6587" s="9">
        <v>0</v>
      </c>
      <c r="H6587" s="9">
        <v>121</v>
      </c>
      <c r="I6587" s="9">
        <v>33</v>
      </c>
      <c r="J6587" s="9">
        <v>7</v>
      </c>
      <c r="K6587" s="9">
        <v>0</v>
      </c>
      <c r="L6587" s="9">
        <v>324</v>
      </c>
      <c r="M6587" s="9">
        <v>5</v>
      </c>
      <c r="N6587" s="9">
        <v>11</v>
      </c>
      <c r="O6587" s="9">
        <v>4</v>
      </c>
      <c r="P6587" s="9">
        <v>40</v>
      </c>
      <c r="Q6587" s="9">
        <v>7</v>
      </c>
      <c r="R6587" s="9">
        <v>0</v>
      </c>
      <c r="S6587" s="9">
        <v>10</v>
      </c>
      <c r="T6587" s="9">
        <v>3</v>
      </c>
      <c r="U6587" s="9">
        <v>3</v>
      </c>
      <c r="V6587" s="9">
        <v>0</v>
      </c>
      <c r="W6587" s="9">
        <v>6</v>
      </c>
      <c r="X6587" s="9">
        <v>0</v>
      </c>
      <c r="Y6587" s="9">
        <v>0</v>
      </c>
      <c r="Z6587" s="9">
        <v>0</v>
      </c>
      <c r="AA6587" s="9">
        <v>5</v>
      </c>
      <c r="AB6587" s="9">
        <v>36</v>
      </c>
      <c r="AC6587" s="9">
        <v>9</v>
      </c>
      <c r="AD6587" s="9">
        <v>15</v>
      </c>
      <c r="AE6587" s="9">
        <v>0</v>
      </c>
      <c r="AF6587" s="9">
        <v>0</v>
      </c>
      <c r="AG6587" s="9">
        <v>20</v>
      </c>
      <c r="AH6587" s="9">
        <v>0</v>
      </c>
      <c r="AI6587" s="9">
        <v>34</v>
      </c>
      <c r="AJ6587" s="9">
        <v>27</v>
      </c>
      <c r="AK6587" s="9">
        <v>216</v>
      </c>
      <c r="AL6587" s="9">
        <v>3</v>
      </c>
      <c r="AM6587" s="9">
        <v>30</v>
      </c>
      <c r="AN6587" s="9">
        <v>0</v>
      </c>
      <c r="AO6587" s="9">
        <v>38</v>
      </c>
      <c r="AP6587" s="9">
        <v>21</v>
      </c>
      <c r="AQ6587" s="9">
        <v>7</v>
      </c>
      <c r="AR6587" s="9">
        <v>0</v>
      </c>
      <c r="AS6587" s="9">
        <v>0</v>
      </c>
      <c r="AT6587" s="9">
        <v>7</v>
      </c>
      <c r="AU6587" s="9">
        <v>17</v>
      </c>
      <c r="AV6587" s="9">
        <v>20</v>
      </c>
      <c r="AW6587" s="9">
        <v>0</v>
      </c>
      <c r="AX6587" s="9">
        <v>6</v>
      </c>
      <c r="AY6587" s="9">
        <v>0</v>
      </c>
      <c r="AZ6587" s="9">
        <v>8</v>
      </c>
      <c r="BA6587" s="9">
        <v>0</v>
      </c>
      <c r="BB6587" s="9">
        <v>3</v>
      </c>
      <c r="BC6587" s="9">
        <v>5</v>
      </c>
    </row>
    <row r="6588" spans="2:55" x14ac:dyDescent="0.45">
      <c r="B6588" s="25">
        <v>6581</v>
      </c>
      <c r="D6588" s="9" t="s">
        <v>111</v>
      </c>
      <c r="E6588" s="9">
        <v>0</v>
      </c>
      <c r="F6588" s="9">
        <v>3</v>
      </c>
      <c r="G6588" s="9">
        <v>0</v>
      </c>
      <c r="H6588" s="9">
        <v>50</v>
      </c>
      <c r="I6588" s="9">
        <v>14</v>
      </c>
      <c r="J6588" s="9">
        <v>0</v>
      </c>
      <c r="K6588" s="9">
        <v>0</v>
      </c>
      <c r="L6588" s="9">
        <v>23</v>
      </c>
      <c r="M6588" s="9">
        <v>6</v>
      </c>
      <c r="N6588" s="9">
        <v>0</v>
      </c>
      <c r="O6588" s="9">
        <v>0</v>
      </c>
      <c r="P6588" s="9">
        <v>3</v>
      </c>
      <c r="Q6588" s="9">
        <v>0</v>
      </c>
      <c r="R6588" s="9">
        <v>0</v>
      </c>
      <c r="S6588" s="9">
        <v>0</v>
      </c>
      <c r="T6588" s="9">
        <v>0</v>
      </c>
      <c r="U6588" s="9">
        <v>0</v>
      </c>
      <c r="V6588" s="9">
        <v>0</v>
      </c>
      <c r="W6588" s="9">
        <v>0</v>
      </c>
      <c r="X6588" s="9">
        <v>0</v>
      </c>
      <c r="Y6588" s="9">
        <v>0</v>
      </c>
      <c r="Z6588" s="9">
        <v>0</v>
      </c>
      <c r="AA6588" s="9">
        <v>0</v>
      </c>
      <c r="AB6588" s="9">
        <v>4</v>
      </c>
      <c r="AC6588" s="9">
        <v>4</v>
      </c>
      <c r="AD6588" s="9">
        <v>3</v>
      </c>
      <c r="AE6588" s="9">
        <v>0</v>
      </c>
      <c r="AF6588" s="9">
        <v>0</v>
      </c>
      <c r="AG6588" s="9">
        <v>3</v>
      </c>
      <c r="AH6588" s="9">
        <v>0</v>
      </c>
      <c r="AI6588" s="9">
        <v>0</v>
      </c>
      <c r="AJ6588" s="9">
        <v>11</v>
      </c>
      <c r="AK6588" s="9">
        <v>8</v>
      </c>
      <c r="AL6588" s="9">
        <v>7</v>
      </c>
      <c r="AM6588" s="9">
        <v>66</v>
      </c>
      <c r="AN6588" s="9">
        <v>0</v>
      </c>
      <c r="AO6588" s="9">
        <v>3</v>
      </c>
      <c r="AP6588" s="9">
        <v>12</v>
      </c>
      <c r="AQ6588" s="9">
        <v>0</v>
      </c>
      <c r="AR6588" s="9">
        <v>0</v>
      </c>
      <c r="AS6588" s="9">
        <v>8</v>
      </c>
      <c r="AT6588" s="9">
        <v>56</v>
      </c>
      <c r="AU6588" s="9">
        <v>30</v>
      </c>
      <c r="AV6588" s="9">
        <v>71</v>
      </c>
      <c r="AW6588" s="9">
        <v>0</v>
      </c>
      <c r="AX6588" s="9">
        <v>0</v>
      </c>
      <c r="AY6588" s="9">
        <v>5</v>
      </c>
      <c r="AZ6588" s="9">
        <v>21</v>
      </c>
      <c r="BA6588" s="9">
        <v>0</v>
      </c>
      <c r="BB6588" s="9">
        <v>0</v>
      </c>
      <c r="BC6588" s="9">
        <v>7</v>
      </c>
    </row>
    <row r="6589" spans="2:55" x14ac:dyDescent="0.45">
      <c r="B6589" s="25">
        <v>6582</v>
      </c>
      <c r="D6589" s="9" t="s">
        <v>112</v>
      </c>
      <c r="E6589" s="9">
        <v>0</v>
      </c>
      <c r="F6589" s="9">
        <v>3</v>
      </c>
      <c r="G6589" s="9">
        <v>0</v>
      </c>
      <c r="H6589" s="9">
        <v>14</v>
      </c>
      <c r="I6589" s="9">
        <v>7</v>
      </c>
      <c r="J6589" s="9">
        <v>4</v>
      </c>
      <c r="K6589" s="9">
        <v>0</v>
      </c>
      <c r="L6589" s="9">
        <v>17</v>
      </c>
      <c r="M6589" s="9">
        <v>0</v>
      </c>
      <c r="N6589" s="9">
        <v>6</v>
      </c>
      <c r="O6589" s="9">
        <v>3</v>
      </c>
      <c r="P6589" s="9">
        <v>0</v>
      </c>
      <c r="Q6589" s="9">
        <v>25</v>
      </c>
      <c r="R6589" s="9">
        <v>0</v>
      </c>
      <c r="S6589" s="9">
        <v>0</v>
      </c>
      <c r="T6589" s="9">
        <v>0</v>
      </c>
      <c r="U6589" s="9">
        <v>0</v>
      </c>
      <c r="V6589" s="9">
        <v>0</v>
      </c>
      <c r="W6589" s="9">
        <v>4</v>
      </c>
      <c r="X6589" s="9">
        <v>0</v>
      </c>
      <c r="Y6589" s="9">
        <v>0</v>
      </c>
      <c r="Z6589" s="9">
        <v>0</v>
      </c>
      <c r="AA6589" s="9">
        <v>10</v>
      </c>
      <c r="AB6589" s="9">
        <v>38</v>
      </c>
      <c r="AC6589" s="9">
        <v>0</v>
      </c>
      <c r="AD6589" s="9">
        <v>9</v>
      </c>
      <c r="AE6589" s="9">
        <v>6</v>
      </c>
      <c r="AF6589" s="9">
        <v>4</v>
      </c>
      <c r="AG6589" s="9">
        <v>5</v>
      </c>
      <c r="AH6589" s="9">
        <v>0</v>
      </c>
      <c r="AI6589" s="9">
        <v>6</v>
      </c>
      <c r="AJ6589" s="9">
        <v>0</v>
      </c>
      <c r="AK6589" s="9">
        <v>5</v>
      </c>
      <c r="AL6589" s="9">
        <v>0</v>
      </c>
      <c r="AM6589" s="9">
        <v>7</v>
      </c>
      <c r="AN6589" s="9">
        <v>0</v>
      </c>
      <c r="AO6589" s="9">
        <v>5</v>
      </c>
      <c r="AP6589" s="9">
        <v>3</v>
      </c>
      <c r="AQ6589" s="9">
        <v>0</v>
      </c>
      <c r="AR6589" s="9">
        <v>0</v>
      </c>
      <c r="AS6589" s="9">
        <v>0</v>
      </c>
      <c r="AT6589" s="9">
        <v>3</v>
      </c>
      <c r="AU6589" s="9">
        <v>16</v>
      </c>
      <c r="AV6589" s="9">
        <v>5</v>
      </c>
      <c r="AW6589" s="9">
        <v>0</v>
      </c>
      <c r="AX6589" s="9">
        <v>3</v>
      </c>
      <c r="AY6589" s="9">
        <v>0</v>
      </c>
      <c r="AZ6589" s="9">
        <v>0</v>
      </c>
      <c r="BA6589" s="9">
        <v>4</v>
      </c>
      <c r="BB6589" s="9">
        <v>0</v>
      </c>
      <c r="BC6589" s="9">
        <v>0</v>
      </c>
    </row>
    <row r="6590" spans="2:55" x14ac:dyDescent="0.45">
      <c r="B6590" s="25">
        <v>6583</v>
      </c>
      <c r="D6590" s="9" t="s">
        <v>113</v>
      </c>
      <c r="E6590" s="9">
        <v>3</v>
      </c>
      <c r="F6590" s="9">
        <v>0</v>
      </c>
      <c r="G6590" s="9">
        <v>0</v>
      </c>
      <c r="H6590" s="9">
        <v>12</v>
      </c>
      <c r="I6590" s="9">
        <v>8</v>
      </c>
      <c r="J6590" s="9">
        <v>0</v>
      </c>
      <c r="K6590" s="9">
        <v>0</v>
      </c>
      <c r="L6590" s="9">
        <v>12</v>
      </c>
      <c r="M6590" s="9">
        <v>0</v>
      </c>
      <c r="N6590" s="9">
        <v>6</v>
      </c>
      <c r="O6590" s="9">
        <v>0</v>
      </c>
      <c r="P6590" s="9">
        <v>3</v>
      </c>
      <c r="Q6590" s="9">
        <v>0</v>
      </c>
      <c r="R6590" s="9">
        <v>0</v>
      </c>
      <c r="S6590" s="9">
        <v>0</v>
      </c>
      <c r="T6590" s="9">
        <v>0</v>
      </c>
      <c r="U6590" s="9">
        <v>3</v>
      </c>
      <c r="V6590" s="9">
        <v>0</v>
      </c>
      <c r="W6590" s="9">
        <v>0</v>
      </c>
      <c r="X6590" s="9">
        <v>0</v>
      </c>
      <c r="Y6590" s="9">
        <v>0</v>
      </c>
      <c r="Z6590" s="9">
        <v>0</v>
      </c>
      <c r="AA6590" s="9">
        <v>3</v>
      </c>
      <c r="AB6590" s="9">
        <v>23</v>
      </c>
      <c r="AC6590" s="9">
        <v>3</v>
      </c>
      <c r="AD6590" s="9">
        <v>7</v>
      </c>
      <c r="AE6590" s="9">
        <v>0</v>
      </c>
      <c r="AF6590" s="9">
        <v>0</v>
      </c>
      <c r="AG6590" s="9">
        <v>5</v>
      </c>
      <c r="AH6590" s="9">
        <v>5</v>
      </c>
      <c r="AI6590" s="9">
        <v>4</v>
      </c>
      <c r="AJ6590" s="9">
        <v>8</v>
      </c>
      <c r="AK6590" s="9">
        <v>3</v>
      </c>
      <c r="AL6590" s="9">
        <v>0</v>
      </c>
      <c r="AM6590" s="9">
        <v>4</v>
      </c>
      <c r="AN6590" s="9">
        <v>0</v>
      </c>
      <c r="AO6590" s="9">
        <v>6</v>
      </c>
      <c r="AP6590" s="9">
        <v>0</v>
      </c>
      <c r="AQ6590" s="9">
        <v>0</v>
      </c>
      <c r="AR6590" s="9">
        <v>0</v>
      </c>
      <c r="AS6590" s="9">
        <v>0</v>
      </c>
      <c r="AT6590" s="9">
        <v>0</v>
      </c>
      <c r="AU6590" s="9">
        <v>12</v>
      </c>
      <c r="AV6590" s="9">
        <v>0</v>
      </c>
      <c r="AW6590" s="9">
        <v>0</v>
      </c>
      <c r="AX6590" s="9">
        <v>3</v>
      </c>
      <c r="AY6590" s="9">
        <v>0</v>
      </c>
      <c r="AZ6590" s="9">
        <v>3</v>
      </c>
      <c r="BA6590" s="9">
        <v>0</v>
      </c>
      <c r="BB6590" s="9">
        <v>0</v>
      </c>
      <c r="BC6590" s="9">
        <v>0</v>
      </c>
    </row>
    <row r="6591" spans="2:55" x14ac:dyDescent="0.45">
      <c r="B6591" s="25">
        <v>6584</v>
      </c>
      <c r="D6591" s="9" t="s">
        <v>114</v>
      </c>
      <c r="E6591" s="9">
        <v>0</v>
      </c>
      <c r="F6591" s="9">
        <v>0</v>
      </c>
      <c r="G6591" s="9">
        <v>0</v>
      </c>
      <c r="H6591" s="9">
        <v>13</v>
      </c>
      <c r="I6591" s="9">
        <v>8</v>
      </c>
      <c r="J6591" s="9">
        <v>0</v>
      </c>
      <c r="K6591" s="9">
        <v>0</v>
      </c>
      <c r="L6591" s="9">
        <v>14</v>
      </c>
      <c r="M6591" s="9">
        <v>0</v>
      </c>
      <c r="N6591" s="9">
        <v>12</v>
      </c>
      <c r="O6591" s="9">
        <v>0</v>
      </c>
      <c r="P6591" s="9">
        <v>4</v>
      </c>
      <c r="Q6591" s="9">
        <v>6</v>
      </c>
      <c r="R6591" s="9">
        <v>0</v>
      </c>
      <c r="S6591" s="9">
        <v>4</v>
      </c>
      <c r="T6591" s="9">
        <v>0</v>
      </c>
      <c r="U6591" s="9">
        <v>0</v>
      </c>
      <c r="V6591" s="9">
        <v>0</v>
      </c>
      <c r="W6591" s="9">
        <v>0</v>
      </c>
      <c r="X6591" s="9">
        <v>3</v>
      </c>
      <c r="Y6591" s="9">
        <v>3</v>
      </c>
      <c r="Z6591" s="9">
        <v>0</v>
      </c>
      <c r="AA6591" s="9">
        <v>0</v>
      </c>
      <c r="AB6591" s="9">
        <v>37</v>
      </c>
      <c r="AC6591" s="9">
        <v>0</v>
      </c>
      <c r="AD6591" s="9">
        <v>0</v>
      </c>
      <c r="AE6591" s="9">
        <v>9</v>
      </c>
      <c r="AF6591" s="9">
        <v>0</v>
      </c>
      <c r="AG6591" s="9">
        <v>5</v>
      </c>
      <c r="AH6591" s="9">
        <v>0</v>
      </c>
      <c r="AI6591" s="9">
        <v>15</v>
      </c>
      <c r="AJ6591" s="9">
        <v>8</v>
      </c>
      <c r="AK6591" s="9">
        <v>12</v>
      </c>
      <c r="AL6591" s="9">
        <v>7</v>
      </c>
      <c r="AM6591" s="9">
        <v>5</v>
      </c>
      <c r="AN6591" s="9">
        <v>0</v>
      </c>
      <c r="AO6591" s="9">
        <v>6</v>
      </c>
      <c r="AP6591" s="9">
        <v>14</v>
      </c>
      <c r="AQ6591" s="9">
        <v>5</v>
      </c>
      <c r="AR6591" s="9">
        <v>0</v>
      </c>
      <c r="AS6591" s="9">
        <v>0</v>
      </c>
      <c r="AT6591" s="9">
        <v>0</v>
      </c>
      <c r="AU6591" s="9">
        <v>9</v>
      </c>
      <c r="AV6591" s="9">
        <v>3</v>
      </c>
      <c r="AW6591" s="9">
        <v>0</v>
      </c>
      <c r="AX6591" s="9">
        <v>5</v>
      </c>
      <c r="AY6591" s="9">
        <v>4</v>
      </c>
      <c r="AZ6591" s="9">
        <v>4</v>
      </c>
      <c r="BA6591" s="9">
        <v>0</v>
      </c>
      <c r="BB6591" s="9">
        <v>5</v>
      </c>
      <c r="BC6591" s="9">
        <v>0</v>
      </c>
    </row>
    <row r="6592" spans="2:55" x14ac:dyDescent="0.45">
      <c r="B6592" s="25">
        <v>6585</v>
      </c>
      <c r="D6592" s="9" t="s">
        <v>115</v>
      </c>
      <c r="E6592" s="9">
        <v>9</v>
      </c>
      <c r="F6592" s="9">
        <v>5</v>
      </c>
      <c r="G6592" s="9">
        <v>4</v>
      </c>
      <c r="H6592" s="9">
        <v>46</v>
      </c>
      <c r="I6592" s="9">
        <v>30</v>
      </c>
      <c r="J6592" s="9">
        <v>4</v>
      </c>
      <c r="K6592" s="9">
        <v>0</v>
      </c>
      <c r="L6592" s="9">
        <v>33</v>
      </c>
      <c r="M6592" s="9">
        <v>0</v>
      </c>
      <c r="N6592" s="9">
        <v>35</v>
      </c>
      <c r="O6592" s="9">
        <v>13</v>
      </c>
      <c r="P6592" s="9">
        <v>5</v>
      </c>
      <c r="Q6592" s="9">
        <v>148</v>
      </c>
      <c r="R6592" s="9">
        <v>0</v>
      </c>
      <c r="S6592" s="9">
        <v>5</v>
      </c>
      <c r="T6592" s="9">
        <v>6</v>
      </c>
      <c r="U6592" s="9">
        <v>5</v>
      </c>
      <c r="V6592" s="9">
        <v>0</v>
      </c>
      <c r="W6592" s="9">
        <v>12</v>
      </c>
      <c r="X6592" s="9">
        <v>4</v>
      </c>
      <c r="Y6592" s="9">
        <v>3</v>
      </c>
      <c r="Z6592" s="9">
        <v>9</v>
      </c>
      <c r="AA6592" s="9">
        <v>105</v>
      </c>
      <c r="AB6592" s="9">
        <v>1487</v>
      </c>
      <c r="AC6592" s="9">
        <v>13</v>
      </c>
      <c r="AD6592" s="9">
        <v>21</v>
      </c>
      <c r="AE6592" s="9">
        <v>5</v>
      </c>
      <c r="AF6592" s="9">
        <v>0</v>
      </c>
      <c r="AG6592" s="9">
        <v>19</v>
      </c>
      <c r="AH6592" s="9">
        <v>7</v>
      </c>
      <c r="AI6592" s="9">
        <v>33</v>
      </c>
      <c r="AJ6592" s="9">
        <v>52</v>
      </c>
      <c r="AK6592" s="9">
        <v>28</v>
      </c>
      <c r="AL6592" s="9">
        <v>10</v>
      </c>
      <c r="AM6592" s="9">
        <v>24</v>
      </c>
      <c r="AN6592" s="9">
        <v>0</v>
      </c>
      <c r="AO6592" s="9">
        <v>5</v>
      </c>
      <c r="AP6592" s="9">
        <v>57</v>
      </c>
      <c r="AQ6592" s="9">
        <v>14</v>
      </c>
      <c r="AR6592" s="9">
        <v>0</v>
      </c>
      <c r="AS6592" s="9">
        <v>16</v>
      </c>
      <c r="AT6592" s="9">
        <v>17</v>
      </c>
      <c r="AU6592" s="9">
        <v>50</v>
      </c>
      <c r="AV6592" s="9">
        <v>78</v>
      </c>
      <c r="AW6592" s="9">
        <v>0</v>
      </c>
      <c r="AX6592" s="9">
        <v>86</v>
      </c>
      <c r="AY6592" s="9">
        <v>6</v>
      </c>
      <c r="AZ6592" s="9">
        <v>46</v>
      </c>
      <c r="BA6592" s="9">
        <v>4</v>
      </c>
      <c r="BB6592" s="9">
        <v>29</v>
      </c>
      <c r="BC6592" s="9">
        <v>8</v>
      </c>
    </row>
    <row r="6593" spans="2:55" x14ac:dyDescent="0.45">
      <c r="B6593" s="25">
        <v>6586</v>
      </c>
      <c r="D6593" s="9" t="s">
        <v>116</v>
      </c>
      <c r="E6593" s="9">
        <v>0</v>
      </c>
      <c r="F6593" s="9">
        <v>0</v>
      </c>
      <c r="G6593" s="9">
        <v>0</v>
      </c>
      <c r="H6593" s="9">
        <v>21</v>
      </c>
      <c r="I6593" s="9">
        <v>12</v>
      </c>
      <c r="J6593" s="9">
        <v>4</v>
      </c>
      <c r="K6593" s="9">
        <v>3</v>
      </c>
      <c r="L6593" s="9">
        <v>33</v>
      </c>
      <c r="M6593" s="9">
        <v>0</v>
      </c>
      <c r="N6593" s="9">
        <v>12</v>
      </c>
      <c r="O6593" s="9">
        <v>4</v>
      </c>
      <c r="P6593" s="9">
        <v>8</v>
      </c>
      <c r="Q6593" s="9">
        <v>78</v>
      </c>
      <c r="R6593" s="9">
        <v>0</v>
      </c>
      <c r="S6593" s="9">
        <v>0</v>
      </c>
      <c r="T6593" s="9">
        <v>0</v>
      </c>
      <c r="U6593" s="9">
        <v>0</v>
      </c>
      <c r="V6593" s="9">
        <v>0</v>
      </c>
      <c r="W6593" s="9">
        <v>9</v>
      </c>
      <c r="X6593" s="9">
        <v>0</v>
      </c>
      <c r="Y6593" s="9">
        <v>4</v>
      </c>
      <c r="Z6593" s="9">
        <v>0</v>
      </c>
      <c r="AA6593" s="9">
        <v>13</v>
      </c>
      <c r="AB6593" s="9">
        <v>44</v>
      </c>
      <c r="AC6593" s="9">
        <v>4</v>
      </c>
      <c r="AD6593" s="9">
        <v>0</v>
      </c>
      <c r="AE6593" s="9">
        <v>3</v>
      </c>
      <c r="AF6593" s="9">
        <v>0</v>
      </c>
      <c r="AG6593" s="9">
        <v>8</v>
      </c>
      <c r="AH6593" s="9">
        <v>0</v>
      </c>
      <c r="AI6593" s="9">
        <v>14</v>
      </c>
      <c r="AJ6593" s="9">
        <v>19</v>
      </c>
      <c r="AK6593" s="9">
        <v>25</v>
      </c>
      <c r="AL6593" s="9">
        <v>3</v>
      </c>
      <c r="AM6593" s="9">
        <v>8</v>
      </c>
      <c r="AN6593" s="9">
        <v>0</v>
      </c>
      <c r="AO6593" s="9">
        <v>4</v>
      </c>
      <c r="AP6593" s="9">
        <v>18</v>
      </c>
      <c r="AQ6593" s="9">
        <v>0</v>
      </c>
      <c r="AR6593" s="9">
        <v>0</v>
      </c>
      <c r="AS6593" s="9">
        <v>0</v>
      </c>
      <c r="AT6593" s="9">
        <v>0</v>
      </c>
      <c r="AU6593" s="9">
        <v>4</v>
      </c>
      <c r="AV6593" s="9">
        <v>7</v>
      </c>
      <c r="AW6593" s="9">
        <v>0</v>
      </c>
      <c r="AX6593" s="9">
        <v>11</v>
      </c>
      <c r="AY6593" s="9">
        <v>0</v>
      </c>
      <c r="AZ6593" s="9">
        <v>5</v>
      </c>
      <c r="BA6593" s="9">
        <v>0</v>
      </c>
      <c r="BB6593" s="9">
        <v>0</v>
      </c>
      <c r="BC6593" s="9">
        <v>0</v>
      </c>
    </row>
    <row r="6594" spans="2:55" x14ac:dyDescent="0.45">
      <c r="B6594" s="25">
        <v>6587</v>
      </c>
      <c r="D6594" s="9" t="s">
        <v>117</v>
      </c>
      <c r="E6594" s="9">
        <v>8</v>
      </c>
      <c r="F6594" s="9">
        <v>7</v>
      </c>
      <c r="G6594" s="9">
        <v>0</v>
      </c>
      <c r="H6594" s="9">
        <v>25</v>
      </c>
      <c r="I6594" s="9">
        <v>12</v>
      </c>
      <c r="J6594" s="9">
        <v>4</v>
      </c>
      <c r="K6594" s="9">
        <v>5</v>
      </c>
      <c r="L6594" s="9">
        <v>64</v>
      </c>
      <c r="M6594" s="9">
        <v>7</v>
      </c>
      <c r="N6594" s="9">
        <v>11</v>
      </c>
      <c r="O6594" s="9">
        <v>7</v>
      </c>
      <c r="P6594" s="9">
        <v>5</v>
      </c>
      <c r="Q6594" s="9">
        <v>91</v>
      </c>
      <c r="R6594" s="9">
        <v>0</v>
      </c>
      <c r="S6594" s="9">
        <v>3</v>
      </c>
      <c r="T6594" s="9">
        <v>0</v>
      </c>
      <c r="U6594" s="9">
        <v>0</v>
      </c>
      <c r="V6594" s="9">
        <v>0</v>
      </c>
      <c r="W6594" s="9">
        <v>9</v>
      </c>
      <c r="X6594" s="9">
        <v>0</v>
      </c>
      <c r="Y6594" s="9">
        <v>0</v>
      </c>
      <c r="Z6594" s="9">
        <v>0</v>
      </c>
      <c r="AA6594" s="9">
        <v>4</v>
      </c>
      <c r="AB6594" s="9">
        <v>26</v>
      </c>
      <c r="AC6594" s="9">
        <v>4</v>
      </c>
      <c r="AD6594" s="9">
        <v>7</v>
      </c>
      <c r="AE6594" s="9">
        <v>0</v>
      </c>
      <c r="AF6594" s="9">
        <v>5</v>
      </c>
      <c r="AG6594" s="9">
        <v>6</v>
      </c>
      <c r="AH6594" s="9">
        <v>0</v>
      </c>
      <c r="AI6594" s="9">
        <v>13</v>
      </c>
      <c r="AJ6594" s="9">
        <v>7</v>
      </c>
      <c r="AK6594" s="9">
        <v>17</v>
      </c>
      <c r="AL6594" s="9">
        <v>0</v>
      </c>
      <c r="AM6594" s="9">
        <v>37</v>
      </c>
      <c r="AN6594" s="9">
        <v>0</v>
      </c>
      <c r="AO6594" s="9">
        <v>4</v>
      </c>
      <c r="AP6594" s="9">
        <v>10</v>
      </c>
      <c r="AQ6594" s="9">
        <v>0</v>
      </c>
      <c r="AR6594" s="9">
        <v>0</v>
      </c>
      <c r="AS6594" s="9">
        <v>5</v>
      </c>
      <c r="AT6594" s="9">
        <v>3</v>
      </c>
      <c r="AU6594" s="9">
        <v>21</v>
      </c>
      <c r="AV6594" s="9">
        <v>7</v>
      </c>
      <c r="AW6594" s="9">
        <v>0</v>
      </c>
      <c r="AX6594" s="9">
        <v>3</v>
      </c>
      <c r="AY6594" s="9">
        <v>0</v>
      </c>
      <c r="AZ6594" s="9">
        <v>4</v>
      </c>
      <c r="BA6594" s="9">
        <v>0</v>
      </c>
      <c r="BB6594" s="9">
        <v>3</v>
      </c>
      <c r="BC6594" s="9">
        <v>5</v>
      </c>
    </row>
    <row r="6595" spans="2:55" x14ac:dyDescent="0.45">
      <c r="B6595" s="25">
        <v>6588</v>
      </c>
      <c r="D6595" s="9" t="s">
        <v>118</v>
      </c>
      <c r="E6595" s="9">
        <v>0</v>
      </c>
      <c r="F6595" s="9">
        <v>0</v>
      </c>
      <c r="G6595" s="9">
        <v>0</v>
      </c>
      <c r="H6595" s="9">
        <v>6</v>
      </c>
      <c r="I6595" s="9">
        <v>5</v>
      </c>
      <c r="J6595" s="9">
        <v>0</v>
      </c>
      <c r="K6595" s="9">
        <v>0</v>
      </c>
      <c r="L6595" s="9">
        <v>7</v>
      </c>
      <c r="M6595" s="9">
        <v>0</v>
      </c>
      <c r="N6595" s="9">
        <v>3</v>
      </c>
      <c r="O6595" s="9">
        <v>0</v>
      </c>
      <c r="P6595" s="9">
        <v>0</v>
      </c>
      <c r="Q6595" s="9">
        <v>0</v>
      </c>
      <c r="R6595" s="9">
        <v>0</v>
      </c>
      <c r="S6595" s="9">
        <v>5</v>
      </c>
      <c r="T6595" s="9">
        <v>0</v>
      </c>
      <c r="U6595" s="9">
        <v>0</v>
      </c>
      <c r="V6595" s="9">
        <v>0</v>
      </c>
      <c r="W6595" s="9">
        <v>0</v>
      </c>
      <c r="X6595" s="9">
        <v>0</v>
      </c>
      <c r="Y6595" s="9">
        <v>0</v>
      </c>
      <c r="Z6595" s="9">
        <v>0</v>
      </c>
      <c r="AA6595" s="9">
        <v>0</v>
      </c>
      <c r="AB6595" s="9">
        <v>0</v>
      </c>
      <c r="AC6595" s="9">
        <v>0</v>
      </c>
      <c r="AD6595" s="9">
        <v>57</v>
      </c>
      <c r="AE6595" s="9">
        <v>0</v>
      </c>
      <c r="AF6595" s="9">
        <v>0</v>
      </c>
      <c r="AG6595" s="9">
        <v>3</v>
      </c>
      <c r="AH6595" s="9">
        <v>0</v>
      </c>
      <c r="AI6595" s="9">
        <v>4</v>
      </c>
      <c r="AJ6595" s="9">
        <v>8</v>
      </c>
      <c r="AK6595" s="9">
        <v>8</v>
      </c>
      <c r="AL6595" s="9">
        <v>4</v>
      </c>
      <c r="AM6595" s="9">
        <v>22</v>
      </c>
      <c r="AN6595" s="9">
        <v>0</v>
      </c>
      <c r="AO6595" s="9">
        <v>3</v>
      </c>
      <c r="AP6595" s="9">
        <v>0</v>
      </c>
      <c r="AQ6595" s="9">
        <v>0</v>
      </c>
      <c r="AR6595" s="9">
        <v>0</v>
      </c>
      <c r="AS6595" s="9">
        <v>0</v>
      </c>
      <c r="AT6595" s="9">
        <v>6</v>
      </c>
      <c r="AU6595" s="9">
        <v>3</v>
      </c>
      <c r="AV6595" s="9">
        <v>4</v>
      </c>
      <c r="AW6595" s="9">
        <v>0</v>
      </c>
      <c r="AX6595" s="9">
        <v>0</v>
      </c>
      <c r="AY6595" s="9">
        <v>0</v>
      </c>
      <c r="AZ6595" s="9">
        <v>0</v>
      </c>
      <c r="BA6595" s="9">
        <v>0</v>
      </c>
      <c r="BB6595" s="9">
        <v>0</v>
      </c>
      <c r="BC6595" s="9">
        <v>0</v>
      </c>
    </row>
    <row r="6596" spans="2:55" x14ac:dyDescent="0.45">
      <c r="B6596" s="25">
        <v>6589</v>
      </c>
      <c r="D6596" s="9" t="s">
        <v>119</v>
      </c>
      <c r="E6596" s="9">
        <v>0</v>
      </c>
      <c r="F6596" s="9">
        <v>4</v>
      </c>
      <c r="G6596" s="9">
        <v>0</v>
      </c>
      <c r="H6596" s="9">
        <v>3</v>
      </c>
      <c r="I6596" s="9">
        <v>0</v>
      </c>
      <c r="J6596" s="9">
        <v>0</v>
      </c>
      <c r="K6596" s="9">
        <v>0</v>
      </c>
      <c r="L6596" s="9">
        <v>30</v>
      </c>
      <c r="M6596" s="9">
        <v>0</v>
      </c>
      <c r="N6596" s="9">
        <v>4</v>
      </c>
      <c r="O6596" s="9">
        <v>6</v>
      </c>
      <c r="P6596" s="9">
        <v>6</v>
      </c>
      <c r="Q6596" s="9">
        <v>0</v>
      </c>
      <c r="R6596" s="9">
        <v>0</v>
      </c>
      <c r="S6596" s="9">
        <v>0</v>
      </c>
      <c r="T6596" s="9">
        <v>0</v>
      </c>
      <c r="U6596" s="9">
        <v>0</v>
      </c>
      <c r="V6596" s="9">
        <v>0</v>
      </c>
      <c r="W6596" s="9">
        <v>0</v>
      </c>
      <c r="X6596" s="9">
        <v>0</v>
      </c>
      <c r="Y6596" s="9">
        <v>7</v>
      </c>
      <c r="Z6596" s="9">
        <v>0</v>
      </c>
      <c r="AA6596" s="9">
        <v>0</v>
      </c>
      <c r="AB6596" s="9">
        <v>3</v>
      </c>
      <c r="AC6596" s="9">
        <v>0</v>
      </c>
      <c r="AD6596" s="9">
        <v>0</v>
      </c>
      <c r="AE6596" s="9">
        <v>0</v>
      </c>
      <c r="AF6596" s="9">
        <v>0</v>
      </c>
      <c r="AG6596" s="9">
        <v>0</v>
      </c>
      <c r="AH6596" s="9">
        <v>0</v>
      </c>
      <c r="AI6596" s="9">
        <v>4</v>
      </c>
      <c r="AJ6596" s="9">
        <v>8</v>
      </c>
      <c r="AK6596" s="9">
        <v>0</v>
      </c>
      <c r="AL6596" s="9">
        <v>0</v>
      </c>
      <c r="AM6596" s="9">
        <v>3</v>
      </c>
      <c r="AN6596" s="9">
        <v>0</v>
      </c>
      <c r="AO6596" s="9">
        <v>0</v>
      </c>
      <c r="AP6596" s="9">
        <v>0</v>
      </c>
      <c r="AQ6596" s="9">
        <v>0</v>
      </c>
      <c r="AR6596" s="9">
        <v>0</v>
      </c>
      <c r="AS6596" s="9">
        <v>0</v>
      </c>
      <c r="AT6596" s="9">
        <v>0</v>
      </c>
      <c r="AU6596" s="9">
        <v>0</v>
      </c>
      <c r="AV6596" s="9">
        <v>0</v>
      </c>
      <c r="AW6596" s="9">
        <v>0</v>
      </c>
      <c r="AX6596" s="9">
        <v>0</v>
      </c>
      <c r="AY6596" s="9">
        <v>0</v>
      </c>
      <c r="AZ6596" s="9">
        <v>0</v>
      </c>
      <c r="BA6596" s="9">
        <v>0</v>
      </c>
      <c r="BB6596" s="9">
        <v>0</v>
      </c>
      <c r="BC6596" s="9">
        <v>0</v>
      </c>
    </row>
    <row r="6597" spans="2:55" x14ac:dyDescent="0.45">
      <c r="B6597" s="25">
        <v>6590</v>
      </c>
      <c r="D6597" s="9" t="s">
        <v>120</v>
      </c>
      <c r="E6597" s="9">
        <v>0</v>
      </c>
      <c r="F6597" s="9">
        <v>3</v>
      </c>
      <c r="G6597" s="9">
        <v>0</v>
      </c>
      <c r="H6597" s="9">
        <v>22</v>
      </c>
      <c r="I6597" s="9">
        <v>19</v>
      </c>
      <c r="J6597" s="9">
        <v>0</v>
      </c>
      <c r="K6597" s="9">
        <v>0</v>
      </c>
      <c r="L6597" s="9">
        <v>21</v>
      </c>
      <c r="M6597" s="9">
        <v>0</v>
      </c>
      <c r="N6597" s="9">
        <v>56</v>
      </c>
      <c r="O6597" s="9">
        <v>0</v>
      </c>
      <c r="P6597" s="9">
        <v>9</v>
      </c>
      <c r="Q6597" s="9">
        <v>21</v>
      </c>
      <c r="R6597" s="9">
        <v>3</v>
      </c>
      <c r="S6597" s="9">
        <v>3</v>
      </c>
      <c r="T6597" s="9">
        <v>5</v>
      </c>
      <c r="U6597" s="9">
        <v>5</v>
      </c>
      <c r="V6597" s="9">
        <v>0</v>
      </c>
      <c r="W6597" s="9">
        <v>14</v>
      </c>
      <c r="X6597" s="9">
        <v>0</v>
      </c>
      <c r="Y6597" s="9">
        <v>4</v>
      </c>
      <c r="Z6597" s="9">
        <v>0</v>
      </c>
      <c r="AA6597" s="9">
        <v>3</v>
      </c>
      <c r="AB6597" s="9">
        <v>95</v>
      </c>
      <c r="AC6597" s="9">
        <v>9</v>
      </c>
      <c r="AD6597" s="9">
        <v>3</v>
      </c>
      <c r="AE6597" s="9">
        <v>9</v>
      </c>
      <c r="AF6597" s="9">
        <v>3</v>
      </c>
      <c r="AG6597" s="9">
        <v>9</v>
      </c>
      <c r="AH6597" s="9">
        <v>7</v>
      </c>
      <c r="AI6597" s="9">
        <v>18</v>
      </c>
      <c r="AJ6597" s="9">
        <v>13</v>
      </c>
      <c r="AK6597" s="9">
        <v>20</v>
      </c>
      <c r="AL6597" s="9">
        <v>5</v>
      </c>
      <c r="AM6597" s="9">
        <v>17</v>
      </c>
      <c r="AN6597" s="9">
        <v>0</v>
      </c>
      <c r="AO6597" s="9">
        <v>6</v>
      </c>
      <c r="AP6597" s="9">
        <v>28</v>
      </c>
      <c r="AQ6597" s="9">
        <v>9</v>
      </c>
      <c r="AR6597" s="9">
        <v>0</v>
      </c>
      <c r="AS6597" s="9">
        <v>8</v>
      </c>
      <c r="AT6597" s="9">
        <v>5</v>
      </c>
      <c r="AU6597" s="9">
        <v>19</v>
      </c>
      <c r="AV6597" s="9">
        <v>10</v>
      </c>
      <c r="AW6597" s="9">
        <v>0</v>
      </c>
      <c r="AX6597" s="9">
        <v>11</v>
      </c>
      <c r="AY6597" s="9">
        <v>0</v>
      </c>
      <c r="AZ6597" s="9">
        <v>18</v>
      </c>
      <c r="BA6597" s="9">
        <v>5</v>
      </c>
      <c r="BB6597" s="9">
        <v>8</v>
      </c>
      <c r="BC6597" s="9">
        <v>4</v>
      </c>
    </row>
    <row r="6598" spans="2:55" x14ac:dyDescent="0.45">
      <c r="B6598" s="25">
        <v>6591</v>
      </c>
      <c r="D6598" s="9" t="s">
        <v>121</v>
      </c>
      <c r="E6598" s="9">
        <v>0</v>
      </c>
      <c r="F6598" s="9">
        <v>0</v>
      </c>
      <c r="G6598" s="9">
        <v>0</v>
      </c>
      <c r="H6598" s="9">
        <v>8</v>
      </c>
      <c r="I6598" s="9">
        <v>0</v>
      </c>
      <c r="J6598" s="9">
        <v>0</v>
      </c>
      <c r="K6598" s="9">
        <v>0</v>
      </c>
      <c r="L6598" s="9">
        <v>0</v>
      </c>
      <c r="M6598" s="9">
        <v>0</v>
      </c>
      <c r="N6598" s="9">
        <v>3</v>
      </c>
      <c r="O6598" s="9">
        <v>0</v>
      </c>
      <c r="P6598" s="9">
        <v>0</v>
      </c>
      <c r="Q6598" s="9">
        <v>43</v>
      </c>
      <c r="R6598" s="9">
        <v>0</v>
      </c>
      <c r="S6598" s="9">
        <v>0</v>
      </c>
      <c r="T6598" s="9">
        <v>0</v>
      </c>
      <c r="U6598" s="9">
        <v>0</v>
      </c>
      <c r="V6598" s="9">
        <v>0</v>
      </c>
      <c r="W6598" s="9">
        <v>0</v>
      </c>
      <c r="X6598" s="9">
        <v>0</v>
      </c>
      <c r="Y6598" s="9">
        <v>0</v>
      </c>
      <c r="Z6598" s="9">
        <v>0</v>
      </c>
      <c r="AA6598" s="9">
        <v>5</v>
      </c>
      <c r="AB6598" s="9">
        <v>10</v>
      </c>
      <c r="AC6598" s="9">
        <v>0</v>
      </c>
      <c r="AD6598" s="9">
        <v>0</v>
      </c>
      <c r="AE6598" s="9">
        <v>7</v>
      </c>
      <c r="AF6598" s="9">
        <v>0</v>
      </c>
      <c r="AG6598" s="9">
        <v>0</v>
      </c>
      <c r="AH6598" s="9">
        <v>0</v>
      </c>
      <c r="AI6598" s="9">
        <v>8</v>
      </c>
      <c r="AJ6598" s="9">
        <v>0</v>
      </c>
      <c r="AK6598" s="9">
        <v>0</v>
      </c>
      <c r="AL6598" s="9">
        <v>0</v>
      </c>
      <c r="AM6598" s="9">
        <v>0</v>
      </c>
      <c r="AN6598" s="9">
        <v>0</v>
      </c>
      <c r="AO6598" s="9">
        <v>0</v>
      </c>
      <c r="AP6598" s="9">
        <v>0</v>
      </c>
      <c r="AQ6598" s="9">
        <v>0</v>
      </c>
      <c r="AR6598" s="9">
        <v>0</v>
      </c>
      <c r="AS6598" s="9">
        <v>0</v>
      </c>
      <c r="AT6598" s="9">
        <v>9</v>
      </c>
      <c r="AU6598" s="9">
        <v>9</v>
      </c>
      <c r="AV6598" s="9">
        <v>0</v>
      </c>
      <c r="AW6598" s="9">
        <v>0</v>
      </c>
      <c r="AX6598" s="9">
        <v>0</v>
      </c>
      <c r="AY6598" s="9">
        <v>0</v>
      </c>
      <c r="AZ6598" s="9">
        <v>5</v>
      </c>
      <c r="BA6598" s="9">
        <v>0</v>
      </c>
      <c r="BB6598" s="9">
        <v>0</v>
      </c>
      <c r="BC6598" s="9">
        <v>0</v>
      </c>
    </row>
    <row r="6599" spans="2:55" x14ac:dyDescent="0.45">
      <c r="B6599" s="25">
        <v>6592</v>
      </c>
      <c r="D6599" s="9" t="s">
        <v>122</v>
      </c>
      <c r="E6599" s="9">
        <v>0</v>
      </c>
      <c r="F6599" s="9">
        <v>6</v>
      </c>
      <c r="G6599" s="9">
        <v>0</v>
      </c>
      <c r="H6599" s="9">
        <v>31</v>
      </c>
      <c r="I6599" s="9">
        <v>22</v>
      </c>
      <c r="J6599" s="9">
        <v>0</v>
      </c>
      <c r="K6599" s="9">
        <v>3</v>
      </c>
      <c r="L6599" s="9">
        <v>51</v>
      </c>
      <c r="M6599" s="9">
        <v>3</v>
      </c>
      <c r="N6599" s="9">
        <v>15</v>
      </c>
      <c r="O6599" s="9">
        <v>0</v>
      </c>
      <c r="P6599" s="9">
        <v>14</v>
      </c>
      <c r="Q6599" s="9">
        <v>5</v>
      </c>
      <c r="R6599" s="9">
        <v>0</v>
      </c>
      <c r="S6599" s="9">
        <v>0</v>
      </c>
      <c r="T6599" s="9">
        <v>3</v>
      </c>
      <c r="U6599" s="9">
        <v>0</v>
      </c>
      <c r="V6599" s="9">
        <v>0</v>
      </c>
      <c r="W6599" s="9">
        <v>5</v>
      </c>
      <c r="X6599" s="9">
        <v>0</v>
      </c>
      <c r="Y6599" s="9">
        <v>4</v>
      </c>
      <c r="Z6599" s="9">
        <v>0</v>
      </c>
      <c r="AA6599" s="9">
        <v>0</v>
      </c>
      <c r="AB6599" s="9">
        <v>55</v>
      </c>
      <c r="AC6599" s="9">
        <v>4</v>
      </c>
      <c r="AD6599" s="9">
        <v>4</v>
      </c>
      <c r="AE6599" s="9">
        <v>4</v>
      </c>
      <c r="AF6599" s="9">
        <v>0</v>
      </c>
      <c r="AG6599" s="9">
        <v>3</v>
      </c>
      <c r="AH6599" s="9">
        <v>8</v>
      </c>
      <c r="AI6599" s="9">
        <v>9</v>
      </c>
      <c r="AJ6599" s="9">
        <v>18</v>
      </c>
      <c r="AK6599" s="9">
        <v>35</v>
      </c>
      <c r="AL6599" s="9">
        <v>4</v>
      </c>
      <c r="AM6599" s="9">
        <v>20</v>
      </c>
      <c r="AN6599" s="9">
        <v>0</v>
      </c>
      <c r="AO6599" s="9">
        <v>18</v>
      </c>
      <c r="AP6599" s="9">
        <v>21</v>
      </c>
      <c r="AQ6599" s="9">
        <v>5</v>
      </c>
      <c r="AR6599" s="9">
        <v>0</v>
      </c>
      <c r="AS6599" s="9">
        <v>3</v>
      </c>
      <c r="AT6599" s="9">
        <v>4</v>
      </c>
      <c r="AU6599" s="9">
        <v>19</v>
      </c>
      <c r="AV6599" s="9">
        <v>13</v>
      </c>
      <c r="AW6599" s="9">
        <v>0</v>
      </c>
      <c r="AX6599" s="9">
        <v>10</v>
      </c>
      <c r="AY6599" s="9">
        <v>4</v>
      </c>
      <c r="AZ6599" s="9">
        <v>0</v>
      </c>
      <c r="BA6599" s="9">
        <v>4</v>
      </c>
      <c r="BB6599" s="9">
        <v>0</v>
      </c>
      <c r="BC6599" s="9">
        <v>3</v>
      </c>
    </row>
    <row r="6600" spans="2:55" x14ac:dyDescent="0.45">
      <c r="B6600" s="25">
        <v>6593</v>
      </c>
      <c r="D6600" s="9" t="s">
        <v>123</v>
      </c>
      <c r="E6600" s="9">
        <v>0</v>
      </c>
      <c r="F6600" s="9">
        <v>0</v>
      </c>
      <c r="G6600" s="9">
        <v>0</v>
      </c>
      <c r="H6600" s="9">
        <v>5</v>
      </c>
      <c r="I6600" s="9">
        <v>5</v>
      </c>
      <c r="J6600" s="9">
        <v>0</v>
      </c>
      <c r="K6600" s="9">
        <v>0</v>
      </c>
      <c r="L6600" s="9">
        <v>0</v>
      </c>
      <c r="M6600" s="9">
        <v>0</v>
      </c>
      <c r="N6600" s="9">
        <v>3</v>
      </c>
      <c r="O6600" s="9">
        <v>0</v>
      </c>
      <c r="P6600" s="9">
        <v>0</v>
      </c>
      <c r="Q6600" s="9">
        <v>0</v>
      </c>
      <c r="R6600" s="9">
        <v>0</v>
      </c>
      <c r="S6600" s="9">
        <v>0</v>
      </c>
      <c r="T6600" s="9">
        <v>0</v>
      </c>
      <c r="U6600" s="9">
        <v>0</v>
      </c>
      <c r="V6600" s="9">
        <v>0</v>
      </c>
      <c r="W6600" s="9">
        <v>0</v>
      </c>
      <c r="X6600" s="9">
        <v>0</v>
      </c>
      <c r="Y6600" s="9">
        <v>0</v>
      </c>
      <c r="Z6600" s="9">
        <v>0</v>
      </c>
      <c r="AA6600" s="9">
        <v>0</v>
      </c>
      <c r="AB6600" s="9">
        <v>9</v>
      </c>
      <c r="AC6600" s="9">
        <v>4</v>
      </c>
      <c r="AD6600" s="9">
        <v>11</v>
      </c>
      <c r="AE6600" s="9">
        <v>23</v>
      </c>
      <c r="AF6600" s="9">
        <v>0</v>
      </c>
      <c r="AG6600" s="9">
        <v>0</v>
      </c>
      <c r="AH6600" s="9">
        <v>0</v>
      </c>
      <c r="AI6600" s="9">
        <v>0</v>
      </c>
      <c r="AJ6600" s="9">
        <v>0</v>
      </c>
      <c r="AK6600" s="9">
        <v>3</v>
      </c>
      <c r="AL6600" s="9">
        <v>4</v>
      </c>
      <c r="AM6600" s="9">
        <v>5</v>
      </c>
      <c r="AN6600" s="9">
        <v>0</v>
      </c>
      <c r="AO6600" s="9">
        <v>3</v>
      </c>
      <c r="AP6600" s="9">
        <v>10</v>
      </c>
      <c r="AQ6600" s="9">
        <v>0</v>
      </c>
      <c r="AR6600" s="9">
        <v>0</v>
      </c>
      <c r="AS6600" s="9">
        <v>5</v>
      </c>
      <c r="AT6600" s="9">
        <v>6</v>
      </c>
      <c r="AU6600" s="9">
        <v>4</v>
      </c>
      <c r="AV6600" s="9">
        <v>13</v>
      </c>
      <c r="AW6600" s="9">
        <v>0</v>
      </c>
      <c r="AX6600" s="9">
        <v>5</v>
      </c>
      <c r="AY6600" s="9">
        <v>5</v>
      </c>
      <c r="AZ6600" s="9">
        <v>3</v>
      </c>
      <c r="BA6600" s="9">
        <v>0</v>
      </c>
      <c r="BB6600" s="9">
        <v>0</v>
      </c>
      <c r="BC6600" s="9">
        <v>3</v>
      </c>
    </row>
    <row r="6601" spans="2:55" x14ac:dyDescent="0.45">
      <c r="B6601" s="25">
        <v>6594</v>
      </c>
      <c r="D6601" s="9" t="s">
        <v>124</v>
      </c>
      <c r="E6601" s="9">
        <v>0</v>
      </c>
      <c r="F6601" s="9">
        <v>0</v>
      </c>
      <c r="G6601" s="9">
        <v>0</v>
      </c>
      <c r="H6601" s="9">
        <v>8</v>
      </c>
      <c r="I6601" s="9">
        <v>6</v>
      </c>
      <c r="J6601" s="9">
        <v>0</v>
      </c>
      <c r="K6601" s="9">
        <v>0</v>
      </c>
      <c r="L6601" s="9">
        <v>10</v>
      </c>
      <c r="M6601" s="9">
        <v>0</v>
      </c>
      <c r="N6601" s="9">
        <v>4</v>
      </c>
      <c r="O6601" s="9">
        <v>0</v>
      </c>
      <c r="P6601" s="9">
        <v>5</v>
      </c>
      <c r="Q6601" s="9">
        <v>4</v>
      </c>
      <c r="R6601" s="9">
        <v>0</v>
      </c>
      <c r="S6601" s="9">
        <v>5</v>
      </c>
      <c r="T6601" s="9">
        <v>0</v>
      </c>
      <c r="U6601" s="9">
        <v>0</v>
      </c>
      <c r="V6601" s="9">
        <v>0</v>
      </c>
      <c r="W6601" s="9">
        <v>0</v>
      </c>
      <c r="X6601" s="9">
        <v>0</v>
      </c>
      <c r="Y6601" s="9">
        <v>0</v>
      </c>
      <c r="Z6601" s="9">
        <v>0</v>
      </c>
      <c r="AA6601" s="9">
        <v>0</v>
      </c>
      <c r="AB6601" s="9">
        <v>13</v>
      </c>
      <c r="AC6601" s="9">
        <v>0</v>
      </c>
      <c r="AD6601" s="9">
        <v>48</v>
      </c>
      <c r="AE6601" s="9">
        <v>3</v>
      </c>
      <c r="AF6601" s="9">
        <v>0</v>
      </c>
      <c r="AG6601" s="9">
        <v>4</v>
      </c>
      <c r="AH6601" s="9">
        <v>3</v>
      </c>
      <c r="AI6601" s="9">
        <v>6</v>
      </c>
      <c r="AJ6601" s="9">
        <v>0</v>
      </c>
      <c r="AK6601" s="9">
        <v>0</v>
      </c>
      <c r="AL6601" s="9">
        <v>0</v>
      </c>
      <c r="AM6601" s="9">
        <v>4</v>
      </c>
      <c r="AN6601" s="9">
        <v>0</v>
      </c>
      <c r="AO6601" s="9">
        <v>0</v>
      </c>
      <c r="AP6601" s="9">
        <v>3</v>
      </c>
      <c r="AQ6601" s="9">
        <v>3</v>
      </c>
      <c r="AR6601" s="9">
        <v>0</v>
      </c>
      <c r="AS6601" s="9">
        <v>0</v>
      </c>
      <c r="AT6601" s="9">
        <v>9</v>
      </c>
      <c r="AU6601" s="9">
        <v>8</v>
      </c>
      <c r="AV6601" s="9">
        <v>4</v>
      </c>
      <c r="AW6601" s="9">
        <v>0</v>
      </c>
      <c r="AX6601" s="9">
        <v>7</v>
      </c>
      <c r="AY6601" s="9">
        <v>3</v>
      </c>
      <c r="AZ6601" s="9">
        <v>5</v>
      </c>
      <c r="BA6601" s="9">
        <v>0</v>
      </c>
      <c r="BB6601" s="9">
        <v>0</v>
      </c>
      <c r="BC6601" s="9">
        <v>3</v>
      </c>
    </row>
    <row r="6602" spans="2:55" x14ac:dyDescent="0.45">
      <c r="B6602" s="25">
        <v>6595</v>
      </c>
      <c r="D6602" s="9" t="s">
        <v>125</v>
      </c>
      <c r="E6602" s="9">
        <v>0</v>
      </c>
      <c r="F6602" s="9">
        <v>0</v>
      </c>
      <c r="G6602" s="9">
        <v>0</v>
      </c>
      <c r="H6602" s="9">
        <v>4</v>
      </c>
      <c r="I6602" s="9">
        <v>9</v>
      </c>
      <c r="J6602" s="9">
        <v>0</v>
      </c>
      <c r="K6602" s="9">
        <v>4</v>
      </c>
      <c r="L6602" s="9">
        <v>6</v>
      </c>
      <c r="M6602" s="9">
        <v>11</v>
      </c>
      <c r="N6602" s="9">
        <v>0</v>
      </c>
      <c r="O6602" s="9">
        <v>0</v>
      </c>
      <c r="P6602" s="9">
        <v>4</v>
      </c>
      <c r="Q6602" s="9">
        <v>3</v>
      </c>
      <c r="R6602" s="9">
        <v>0</v>
      </c>
      <c r="S6602" s="9">
        <v>0</v>
      </c>
      <c r="T6602" s="9">
        <v>0</v>
      </c>
      <c r="U6602" s="9">
        <v>0</v>
      </c>
      <c r="V6602" s="9">
        <v>0</v>
      </c>
      <c r="W6602" s="9">
        <v>0</v>
      </c>
      <c r="X6602" s="9">
        <v>0</v>
      </c>
      <c r="Y6602" s="9">
        <v>0</v>
      </c>
      <c r="Z6602" s="9">
        <v>0</v>
      </c>
      <c r="AA6602" s="9">
        <v>0</v>
      </c>
      <c r="AB6602" s="9">
        <v>8</v>
      </c>
      <c r="AC6602" s="9">
        <v>0</v>
      </c>
      <c r="AD6602" s="9">
        <v>0</v>
      </c>
      <c r="AE6602" s="9">
        <v>0</v>
      </c>
      <c r="AF6602" s="9">
        <v>0</v>
      </c>
      <c r="AG6602" s="9">
        <v>0</v>
      </c>
      <c r="AH6602" s="9">
        <v>0</v>
      </c>
      <c r="AI6602" s="9">
        <v>3</v>
      </c>
      <c r="AJ6602" s="9">
        <v>3</v>
      </c>
      <c r="AK6602" s="9">
        <v>0</v>
      </c>
      <c r="AL6602" s="9">
        <v>0</v>
      </c>
      <c r="AM6602" s="9">
        <v>4</v>
      </c>
      <c r="AN6602" s="9">
        <v>0</v>
      </c>
      <c r="AO6602" s="9">
        <v>3</v>
      </c>
      <c r="AP6602" s="9">
        <v>4</v>
      </c>
      <c r="AQ6602" s="9">
        <v>0</v>
      </c>
      <c r="AR6602" s="9">
        <v>0</v>
      </c>
      <c r="AS6602" s="9">
        <v>0</v>
      </c>
      <c r="AT6602" s="9">
        <v>0</v>
      </c>
      <c r="AU6602" s="9">
        <v>17</v>
      </c>
      <c r="AV6602" s="9">
        <v>5</v>
      </c>
      <c r="AW6602" s="9">
        <v>0</v>
      </c>
      <c r="AX6602" s="9">
        <v>4</v>
      </c>
      <c r="AY6602" s="9">
        <v>0</v>
      </c>
      <c r="AZ6602" s="9">
        <v>0</v>
      </c>
      <c r="BA6602" s="9">
        <v>0</v>
      </c>
      <c r="BB6602" s="9">
        <v>0</v>
      </c>
      <c r="BC6602" s="9">
        <v>4</v>
      </c>
    </row>
    <row r="6603" spans="2:55" x14ac:dyDescent="0.45">
      <c r="B6603" s="25">
        <v>6596</v>
      </c>
      <c r="D6603" s="9" t="s">
        <v>126</v>
      </c>
      <c r="E6603" s="9">
        <v>0</v>
      </c>
      <c r="F6603" s="9">
        <v>0</v>
      </c>
      <c r="G6603" s="9">
        <v>0</v>
      </c>
      <c r="H6603" s="9">
        <v>5</v>
      </c>
      <c r="I6603" s="9">
        <v>0</v>
      </c>
      <c r="J6603" s="9">
        <v>0</v>
      </c>
      <c r="K6603" s="9">
        <v>5</v>
      </c>
      <c r="L6603" s="9">
        <v>3</v>
      </c>
      <c r="M6603" s="9">
        <v>0</v>
      </c>
      <c r="N6603" s="9">
        <v>22</v>
      </c>
      <c r="O6603" s="9">
        <v>0</v>
      </c>
      <c r="P6603" s="9">
        <v>0</v>
      </c>
      <c r="Q6603" s="9">
        <v>0</v>
      </c>
      <c r="R6603" s="9">
        <v>0</v>
      </c>
      <c r="S6603" s="9">
        <v>0</v>
      </c>
      <c r="T6603" s="9">
        <v>4</v>
      </c>
      <c r="U6603" s="9">
        <v>0</v>
      </c>
      <c r="V6603" s="9">
        <v>0</v>
      </c>
      <c r="W6603" s="9">
        <v>0</v>
      </c>
      <c r="X6603" s="9">
        <v>0</v>
      </c>
      <c r="Y6603" s="9">
        <v>0</v>
      </c>
      <c r="Z6603" s="9">
        <v>0</v>
      </c>
      <c r="AA6603" s="9">
        <v>0</v>
      </c>
      <c r="AB6603" s="9">
        <v>10</v>
      </c>
      <c r="AC6603" s="9">
        <v>5</v>
      </c>
      <c r="AD6603" s="9">
        <v>0</v>
      </c>
      <c r="AE6603" s="9">
        <v>5</v>
      </c>
      <c r="AF6603" s="9">
        <v>0</v>
      </c>
      <c r="AG6603" s="9">
        <v>3</v>
      </c>
      <c r="AH6603" s="9">
        <v>0</v>
      </c>
      <c r="AI6603" s="9">
        <v>4</v>
      </c>
      <c r="AJ6603" s="9">
        <v>3</v>
      </c>
      <c r="AK6603" s="9">
        <v>5</v>
      </c>
      <c r="AL6603" s="9">
        <v>3</v>
      </c>
      <c r="AM6603" s="9">
        <v>3</v>
      </c>
      <c r="AN6603" s="9">
        <v>0</v>
      </c>
      <c r="AO6603" s="9">
        <v>0</v>
      </c>
      <c r="AP6603" s="9">
        <v>5</v>
      </c>
      <c r="AQ6603" s="9">
        <v>3</v>
      </c>
      <c r="AR6603" s="9">
        <v>0</v>
      </c>
      <c r="AS6603" s="9">
        <v>0</v>
      </c>
      <c r="AT6603" s="9">
        <v>0</v>
      </c>
      <c r="AU6603" s="9">
        <v>0</v>
      </c>
      <c r="AV6603" s="9">
        <v>5</v>
      </c>
      <c r="AW6603" s="9">
        <v>0</v>
      </c>
      <c r="AX6603" s="9">
        <v>0</v>
      </c>
      <c r="AY6603" s="9">
        <v>3</v>
      </c>
      <c r="AZ6603" s="9">
        <v>0</v>
      </c>
      <c r="BA6603" s="9">
        <v>0</v>
      </c>
      <c r="BB6603" s="9">
        <v>0</v>
      </c>
      <c r="BC6603" s="9">
        <v>3</v>
      </c>
    </row>
    <row r="6604" spans="2:55" x14ac:dyDescent="0.45">
      <c r="B6604" s="25">
        <v>6597</v>
      </c>
      <c r="D6604" s="9" t="s">
        <v>127</v>
      </c>
      <c r="E6604" s="9">
        <v>0</v>
      </c>
      <c r="F6604" s="9">
        <v>0</v>
      </c>
      <c r="G6604" s="9">
        <v>0</v>
      </c>
      <c r="H6604" s="9">
        <v>4</v>
      </c>
      <c r="I6604" s="9">
        <v>6</v>
      </c>
      <c r="J6604" s="9">
        <v>0</v>
      </c>
      <c r="K6604" s="9">
        <v>7</v>
      </c>
      <c r="L6604" s="9">
        <v>0</v>
      </c>
      <c r="M6604" s="9">
        <v>4</v>
      </c>
      <c r="N6604" s="9">
        <v>4</v>
      </c>
      <c r="O6604" s="9">
        <v>0</v>
      </c>
      <c r="P6604" s="9">
        <v>0</v>
      </c>
      <c r="Q6604" s="9">
        <v>0</v>
      </c>
      <c r="R6604" s="9">
        <v>0</v>
      </c>
      <c r="S6604" s="9">
        <v>0</v>
      </c>
      <c r="T6604" s="9">
        <v>0</v>
      </c>
      <c r="U6604" s="9">
        <v>3</v>
      </c>
      <c r="V6604" s="9">
        <v>0</v>
      </c>
      <c r="W6604" s="9">
        <v>0</v>
      </c>
      <c r="X6604" s="9">
        <v>3</v>
      </c>
      <c r="Y6604" s="9">
        <v>3</v>
      </c>
      <c r="Z6604" s="9">
        <v>0</v>
      </c>
      <c r="AA6604" s="9">
        <v>0</v>
      </c>
      <c r="AB6604" s="9">
        <v>4</v>
      </c>
      <c r="AC6604" s="9">
        <v>0</v>
      </c>
      <c r="AD6604" s="9">
        <v>0</v>
      </c>
      <c r="AE6604" s="9">
        <v>4</v>
      </c>
      <c r="AF6604" s="9">
        <v>0</v>
      </c>
      <c r="AG6604" s="9">
        <v>0</v>
      </c>
      <c r="AH6604" s="9">
        <v>0</v>
      </c>
      <c r="AI6604" s="9">
        <v>0</v>
      </c>
      <c r="AJ6604" s="9">
        <v>0</v>
      </c>
      <c r="AK6604" s="9">
        <v>0</v>
      </c>
      <c r="AL6604" s="9">
        <v>4</v>
      </c>
      <c r="AM6604" s="9">
        <v>0</v>
      </c>
      <c r="AN6604" s="9">
        <v>0</v>
      </c>
      <c r="AO6604" s="9">
        <v>3</v>
      </c>
      <c r="AP6604" s="9">
        <v>12</v>
      </c>
      <c r="AQ6604" s="9">
        <v>0</v>
      </c>
      <c r="AR6604" s="9">
        <v>0</v>
      </c>
      <c r="AS6604" s="9">
        <v>0</v>
      </c>
      <c r="AT6604" s="9">
        <v>4</v>
      </c>
      <c r="AU6604" s="9">
        <v>0</v>
      </c>
      <c r="AV6604" s="9">
        <v>5</v>
      </c>
      <c r="AW6604" s="9">
        <v>0</v>
      </c>
      <c r="AX6604" s="9">
        <v>0</v>
      </c>
      <c r="AY6604" s="9">
        <v>0</v>
      </c>
      <c r="AZ6604" s="9">
        <v>0</v>
      </c>
      <c r="BA6604" s="9">
        <v>0</v>
      </c>
      <c r="BB6604" s="9">
        <v>0</v>
      </c>
      <c r="BC6604" s="9">
        <v>0</v>
      </c>
    </row>
    <row r="6605" spans="2:55" x14ac:dyDescent="0.45">
      <c r="B6605" s="25">
        <v>6598</v>
      </c>
      <c r="D6605" s="9" t="s">
        <v>128</v>
      </c>
      <c r="E6605" s="9">
        <v>0</v>
      </c>
      <c r="F6605" s="9">
        <v>0</v>
      </c>
      <c r="G6605" s="9">
        <v>0</v>
      </c>
      <c r="H6605" s="9">
        <v>25</v>
      </c>
      <c r="I6605" s="9">
        <v>18</v>
      </c>
      <c r="J6605" s="9">
        <v>4</v>
      </c>
      <c r="K6605" s="9">
        <v>10</v>
      </c>
      <c r="L6605" s="9">
        <v>13</v>
      </c>
      <c r="M6605" s="9">
        <v>74</v>
      </c>
      <c r="N6605" s="9">
        <v>9</v>
      </c>
      <c r="O6605" s="9">
        <v>0</v>
      </c>
      <c r="P6605" s="9">
        <v>9</v>
      </c>
      <c r="Q6605" s="9">
        <v>4</v>
      </c>
      <c r="R6605" s="9">
        <v>0</v>
      </c>
      <c r="S6605" s="9">
        <v>3</v>
      </c>
      <c r="T6605" s="9">
        <v>0</v>
      </c>
      <c r="U6605" s="9">
        <v>0</v>
      </c>
      <c r="V6605" s="9">
        <v>0</v>
      </c>
      <c r="W6605" s="9">
        <v>3</v>
      </c>
      <c r="X6605" s="9">
        <v>0</v>
      </c>
      <c r="Y6605" s="9">
        <v>13</v>
      </c>
      <c r="Z6605" s="9">
        <v>0</v>
      </c>
      <c r="AA6605" s="9">
        <v>0</v>
      </c>
      <c r="AB6605" s="9">
        <v>16</v>
      </c>
      <c r="AC6605" s="9">
        <v>8</v>
      </c>
      <c r="AD6605" s="9">
        <v>3</v>
      </c>
      <c r="AE6605" s="9">
        <v>6</v>
      </c>
      <c r="AF6605" s="9">
        <v>0</v>
      </c>
      <c r="AG6605" s="9">
        <v>7</v>
      </c>
      <c r="AH6605" s="9">
        <v>0</v>
      </c>
      <c r="AI6605" s="9">
        <v>12</v>
      </c>
      <c r="AJ6605" s="9">
        <v>11</v>
      </c>
      <c r="AK6605" s="9">
        <v>9</v>
      </c>
      <c r="AL6605" s="9">
        <v>8</v>
      </c>
      <c r="AM6605" s="9">
        <v>14</v>
      </c>
      <c r="AN6605" s="9">
        <v>0</v>
      </c>
      <c r="AO6605" s="9">
        <v>3</v>
      </c>
      <c r="AP6605" s="9">
        <v>15</v>
      </c>
      <c r="AQ6605" s="9">
        <v>19</v>
      </c>
      <c r="AR6605" s="9">
        <v>0</v>
      </c>
      <c r="AS6605" s="9">
        <v>0</v>
      </c>
      <c r="AT6605" s="9">
        <v>4</v>
      </c>
      <c r="AU6605" s="9">
        <v>8</v>
      </c>
      <c r="AV6605" s="9">
        <v>3</v>
      </c>
      <c r="AW6605" s="9">
        <v>0</v>
      </c>
      <c r="AX6605" s="9">
        <v>4</v>
      </c>
      <c r="AY6605" s="9">
        <v>0</v>
      </c>
      <c r="AZ6605" s="9">
        <v>7</v>
      </c>
      <c r="BA6605" s="9">
        <v>0</v>
      </c>
      <c r="BB6605" s="9">
        <v>0</v>
      </c>
      <c r="BC6605" s="9">
        <v>9</v>
      </c>
    </row>
    <row r="6606" spans="2:55" x14ac:dyDescent="0.45">
      <c r="B6606" s="25">
        <v>6599</v>
      </c>
      <c r="D6606" s="9" t="s">
        <v>129</v>
      </c>
      <c r="E6606" s="9">
        <v>0</v>
      </c>
      <c r="F6606" s="9">
        <v>3</v>
      </c>
      <c r="G6606" s="9">
        <v>5</v>
      </c>
      <c r="H6606" s="9">
        <v>44</v>
      </c>
      <c r="I6606" s="9">
        <v>21</v>
      </c>
      <c r="J6606" s="9">
        <v>0</v>
      </c>
      <c r="K6606" s="9">
        <v>25</v>
      </c>
      <c r="L6606" s="9">
        <v>45</v>
      </c>
      <c r="M6606" s="9">
        <v>13</v>
      </c>
      <c r="N6606" s="9">
        <v>11</v>
      </c>
      <c r="O6606" s="9">
        <v>3</v>
      </c>
      <c r="P6606" s="9">
        <v>20</v>
      </c>
      <c r="Q6606" s="9">
        <v>7</v>
      </c>
      <c r="R6606" s="9">
        <v>0</v>
      </c>
      <c r="S6606" s="9">
        <v>5</v>
      </c>
      <c r="T6606" s="9">
        <v>4</v>
      </c>
      <c r="U6606" s="9">
        <v>3</v>
      </c>
      <c r="V6606" s="9">
        <v>3</v>
      </c>
      <c r="W6606" s="9">
        <v>5</v>
      </c>
      <c r="X6606" s="9">
        <v>3</v>
      </c>
      <c r="Y6606" s="9">
        <v>5</v>
      </c>
      <c r="Z6606" s="9">
        <v>0</v>
      </c>
      <c r="AA6606" s="9">
        <v>5</v>
      </c>
      <c r="AB6606" s="9">
        <v>33</v>
      </c>
      <c r="AC6606" s="9">
        <v>12</v>
      </c>
      <c r="AD6606" s="9">
        <v>3</v>
      </c>
      <c r="AE6606" s="9">
        <v>3</v>
      </c>
      <c r="AF6606" s="9">
        <v>3</v>
      </c>
      <c r="AG6606" s="9">
        <v>8</v>
      </c>
      <c r="AH6606" s="9">
        <v>0</v>
      </c>
      <c r="AI6606" s="9">
        <v>12</v>
      </c>
      <c r="AJ6606" s="9">
        <v>13</v>
      </c>
      <c r="AK6606" s="9">
        <v>24</v>
      </c>
      <c r="AL6606" s="9">
        <v>0</v>
      </c>
      <c r="AM6606" s="9">
        <v>8</v>
      </c>
      <c r="AN6606" s="9">
        <v>0</v>
      </c>
      <c r="AO6606" s="9">
        <v>10</v>
      </c>
      <c r="AP6606" s="9">
        <v>37</v>
      </c>
      <c r="AQ6606" s="9">
        <v>6</v>
      </c>
      <c r="AR6606" s="9">
        <v>0</v>
      </c>
      <c r="AS6606" s="9">
        <v>7</v>
      </c>
      <c r="AT6606" s="9">
        <v>3</v>
      </c>
      <c r="AU6606" s="9">
        <v>15</v>
      </c>
      <c r="AV6606" s="9">
        <v>12</v>
      </c>
      <c r="AW6606" s="9">
        <v>0</v>
      </c>
      <c r="AX6606" s="9">
        <v>9</v>
      </c>
      <c r="AY6606" s="9">
        <v>0</v>
      </c>
      <c r="AZ6606" s="9">
        <v>5</v>
      </c>
      <c r="BA6606" s="9">
        <v>0</v>
      </c>
      <c r="BB6606" s="9">
        <v>0</v>
      </c>
      <c r="BC6606" s="9">
        <v>10</v>
      </c>
    </row>
    <row r="6607" spans="2:55" x14ac:dyDescent="0.45">
      <c r="B6607" s="25">
        <v>6600</v>
      </c>
      <c r="D6607" s="9" t="s">
        <v>130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  <c r="J6607" s="9">
        <v>0</v>
      </c>
      <c r="K6607" s="9">
        <v>0</v>
      </c>
      <c r="L6607" s="9">
        <v>0</v>
      </c>
      <c r="M6607" s="9">
        <v>0</v>
      </c>
      <c r="N6607" s="9">
        <v>0</v>
      </c>
      <c r="O6607" s="9">
        <v>0</v>
      </c>
      <c r="P6607" s="9">
        <v>0</v>
      </c>
      <c r="Q6607" s="9">
        <v>0</v>
      </c>
      <c r="R6607" s="9">
        <v>0</v>
      </c>
      <c r="S6607" s="9">
        <v>0</v>
      </c>
      <c r="T6607" s="9">
        <v>0</v>
      </c>
      <c r="U6607" s="9">
        <v>0</v>
      </c>
      <c r="V6607" s="9">
        <v>0</v>
      </c>
      <c r="W6607" s="9">
        <v>0</v>
      </c>
      <c r="X6607" s="9">
        <v>0</v>
      </c>
      <c r="Y6607" s="9">
        <v>0</v>
      </c>
      <c r="Z6607" s="9">
        <v>0</v>
      </c>
      <c r="AA6607" s="9">
        <v>0</v>
      </c>
      <c r="AB6607" s="9">
        <v>0</v>
      </c>
      <c r="AC6607" s="9">
        <v>0</v>
      </c>
      <c r="AD6607" s="9">
        <v>0</v>
      </c>
      <c r="AE6607" s="9">
        <v>0</v>
      </c>
      <c r="AF6607" s="9">
        <v>0</v>
      </c>
      <c r="AG6607" s="9">
        <v>0</v>
      </c>
      <c r="AH6607" s="9">
        <v>0</v>
      </c>
      <c r="AI6607" s="9">
        <v>0</v>
      </c>
      <c r="AJ6607" s="9">
        <v>0</v>
      </c>
      <c r="AK6607" s="9">
        <v>0</v>
      </c>
      <c r="AL6607" s="9">
        <v>0</v>
      </c>
      <c r="AM6607" s="9">
        <v>0</v>
      </c>
      <c r="AN6607" s="9">
        <v>0</v>
      </c>
      <c r="AO6607" s="9">
        <v>0</v>
      </c>
      <c r="AP6607" s="9">
        <v>0</v>
      </c>
      <c r="AQ6607" s="9">
        <v>0</v>
      </c>
      <c r="AR6607" s="9">
        <v>0</v>
      </c>
      <c r="AS6607" s="9">
        <v>0</v>
      </c>
      <c r="AT6607" s="9">
        <v>0</v>
      </c>
      <c r="AU6607" s="9">
        <v>0</v>
      </c>
      <c r="AV6607" s="9">
        <v>0</v>
      </c>
      <c r="AW6607" s="9">
        <v>0</v>
      </c>
      <c r="AX6607" s="9">
        <v>0</v>
      </c>
      <c r="AY6607" s="9">
        <v>0</v>
      </c>
      <c r="AZ6607" s="9">
        <v>0</v>
      </c>
      <c r="BA6607" s="9">
        <v>0</v>
      </c>
      <c r="BB6607" s="9">
        <v>0</v>
      </c>
      <c r="BC6607" s="9">
        <v>0</v>
      </c>
    </row>
    <row r="6608" spans="2:55" x14ac:dyDescent="0.45">
      <c r="B6608" s="25">
        <v>6601</v>
      </c>
      <c r="D6608" s="9" t="s">
        <v>131</v>
      </c>
      <c r="E6608" s="9">
        <v>0</v>
      </c>
      <c r="F6608" s="9">
        <v>0</v>
      </c>
      <c r="G6608" s="9">
        <v>0</v>
      </c>
      <c r="H6608" s="9">
        <v>0</v>
      </c>
      <c r="I6608" s="9">
        <v>0</v>
      </c>
      <c r="J6608" s="9">
        <v>0</v>
      </c>
      <c r="K6608" s="9">
        <v>0</v>
      </c>
      <c r="L6608" s="9">
        <v>0</v>
      </c>
      <c r="M6608" s="9">
        <v>0</v>
      </c>
      <c r="N6608" s="9">
        <v>0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0</v>
      </c>
      <c r="V6608" s="9">
        <v>0</v>
      </c>
      <c r="W6608" s="9">
        <v>0</v>
      </c>
      <c r="X6608" s="9">
        <v>0</v>
      </c>
      <c r="Y6608" s="9">
        <v>0</v>
      </c>
      <c r="Z6608" s="9">
        <v>0</v>
      </c>
      <c r="AA6608" s="9">
        <v>0</v>
      </c>
      <c r="AB6608" s="9">
        <v>0</v>
      </c>
      <c r="AC6608" s="9">
        <v>0</v>
      </c>
      <c r="AD6608" s="9">
        <v>0</v>
      </c>
      <c r="AE6608" s="9">
        <v>0</v>
      </c>
      <c r="AF6608" s="9">
        <v>0</v>
      </c>
      <c r="AG6608" s="9">
        <v>0</v>
      </c>
      <c r="AH6608" s="9">
        <v>0</v>
      </c>
      <c r="AI6608" s="9">
        <v>0</v>
      </c>
      <c r="AJ6608" s="9">
        <v>0</v>
      </c>
      <c r="AK6608" s="9">
        <v>0</v>
      </c>
      <c r="AL6608" s="9">
        <v>0</v>
      </c>
      <c r="AM6608" s="9">
        <v>0</v>
      </c>
      <c r="AN6608" s="9">
        <v>0</v>
      </c>
      <c r="AO6608" s="9">
        <v>0</v>
      </c>
      <c r="AP6608" s="9">
        <v>0</v>
      </c>
      <c r="AQ6608" s="9">
        <v>0</v>
      </c>
      <c r="AR6608" s="9">
        <v>0</v>
      </c>
      <c r="AS6608" s="9">
        <v>0</v>
      </c>
      <c r="AT6608" s="9">
        <v>0</v>
      </c>
      <c r="AU6608" s="9">
        <v>0</v>
      </c>
      <c r="AV6608" s="9">
        <v>0</v>
      </c>
      <c r="AW6608" s="9">
        <v>0</v>
      </c>
      <c r="AX6608" s="9">
        <v>0</v>
      </c>
      <c r="AY6608" s="9">
        <v>0</v>
      </c>
      <c r="AZ6608" s="9">
        <v>0</v>
      </c>
      <c r="BA6608" s="9">
        <v>0</v>
      </c>
      <c r="BB6608" s="9">
        <v>0</v>
      </c>
      <c r="BC6608" s="9">
        <v>0</v>
      </c>
    </row>
    <row r="6609" spans="2:55" x14ac:dyDescent="0.45">
      <c r="B6609" s="25">
        <v>6602</v>
      </c>
      <c r="D6609" s="9" t="s">
        <v>132</v>
      </c>
      <c r="E6609" s="9">
        <v>15</v>
      </c>
      <c r="F6609" s="9">
        <v>13</v>
      </c>
      <c r="G6609" s="9">
        <v>0</v>
      </c>
      <c r="H6609" s="9">
        <v>54</v>
      </c>
      <c r="I6609" s="9">
        <v>207</v>
      </c>
      <c r="J6609" s="9">
        <v>0</v>
      </c>
      <c r="K6609" s="9">
        <v>0</v>
      </c>
      <c r="L6609" s="9">
        <v>20</v>
      </c>
      <c r="M6609" s="9">
        <v>4</v>
      </c>
      <c r="N6609" s="9">
        <v>24</v>
      </c>
      <c r="O6609" s="9">
        <v>12</v>
      </c>
      <c r="P6609" s="9">
        <v>8</v>
      </c>
      <c r="Q6609" s="9">
        <v>5</v>
      </c>
      <c r="R6609" s="9">
        <v>8</v>
      </c>
      <c r="S6609" s="9">
        <v>11</v>
      </c>
      <c r="T6609" s="9">
        <v>10</v>
      </c>
      <c r="U6609" s="9">
        <v>32</v>
      </c>
      <c r="V6609" s="9">
        <v>9</v>
      </c>
      <c r="W6609" s="9">
        <v>810</v>
      </c>
      <c r="X6609" s="9">
        <v>9</v>
      </c>
      <c r="Y6609" s="9">
        <v>7</v>
      </c>
      <c r="Z6609" s="9">
        <v>0</v>
      </c>
      <c r="AA6609" s="9">
        <v>8</v>
      </c>
      <c r="AB6609" s="9">
        <v>148</v>
      </c>
      <c r="AC6609" s="9">
        <v>115</v>
      </c>
      <c r="AD6609" s="9">
        <v>76</v>
      </c>
      <c r="AE6609" s="9">
        <v>7</v>
      </c>
      <c r="AF6609" s="9">
        <v>3</v>
      </c>
      <c r="AG6609" s="9">
        <v>15</v>
      </c>
      <c r="AH6609" s="9">
        <v>5</v>
      </c>
      <c r="AI6609" s="9">
        <v>16</v>
      </c>
      <c r="AJ6609" s="9">
        <v>43</v>
      </c>
      <c r="AK6609" s="9">
        <v>25</v>
      </c>
      <c r="AL6609" s="9">
        <v>76</v>
      </c>
      <c r="AM6609" s="9">
        <v>66</v>
      </c>
      <c r="AN6609" s="9">
        <v>0</v>
      </c>
      <c r="AO6609" s="9">
        <v>55</v>
      </c>
      <c r="AP6609" s="9">
        <v>101</v>
      </c>
      <c r="AQ6609" s="9">
        <v>24</v>
      </c>
      <c r="AR6609" s="9">
        <v>3</v>
      </c>
      <c r="AS6609" s="9">
        <v>21</v>
      </c>
      <c r="AT6609" s="9">
        <v>51</v>
      </c>
      <c r="AU6609" s="9">
        <v>556</v>
      </c>
      <c r="AV6609" s="9">
        <v>118</v>
      </c>
      <c r="AW6609" s="9">
        <v>9</v>
      </c>
      <c r="AX6609" s="9">
        <v>97</v>
      </c>
      <c r="AY6609" s="9">
        <v>35</v>
      </c>
      <c r="AZ6609" s="9">
        <v>68</v>
      </c>
      <c r="BA6609" s="9">
        <v>9</v>
      </c>
      <c r="BB6609" s="9">
        <v>126</v>
      </c>
      <c r="BC6609" s="9">
        <v>26</v>
      </c>
    </row>
    <row r="6610" spans="2:55" x14ac:dyDescent="0.45">
      <c r="B6610" s="25">
        <v>6603</v>
      </c>
      <c r="D6610" s="9" t="s">
        <v>133</v>
      </c>
      <c r="E6610" s="9">
        <v>0</v>
      </c>
      <c r="F6610" s="9">
        <v>3</v>
      </c>
      <c r="G6610" s="9">
        <v>0</v>
      </c>
      <c r="H6610" s="9">
        <v>7</v>
      </c>
      <c r="I6610" s="9">
        <v>15</v>
      </c>
      <c r="J6610" s="9">
        <v>0</v>
      </c>
      <c r="K6610" s="9">
        <v>0</v>
      </c>
      <c r="L6610" s="9">
        <v>3</v>
      </c>
      <c r="M6610" s="9">
        <v>0</v>
      </c>
      <c r="N6610" s="9">
        <v>0</v>
      </c>
      <c r="O6610" s="9">
        <v>0</v>
      </c>
      <c r="P6610" s="9">
        <v>0</v>
      </c>
      <c r="Q6610" s="9">
        <v>3</v>
      </c>
      <c r="R6610" s="9">
        <v>0</v>
      </c>
      <c r="S6610" s="9">
        <v>4</v>
      </c>
      <c r="T6610" s="9">
        <v>0</v>
      </c>
      <c r="U6610" s="9">
        <v>4</v>
      </c>
      <c r="V6610" s="9">
        <v>0</v>
      </c>
      <c r="W6610" s="9">
        <v>0</v>
      </c>
      <c r="X6610" s="9">
        <v>0</v>
      </c>
      <c r="Y6610" s="9">
        <v>119</v>
      </c>
      <c r="Z6610" s="9">
        <v>0</v>
      </c>
      <c r="AA6610" s="9">
        <v>3</v>
      </c>
      <c r="AB6610" s="9">
        <v>42</v>
      </c>
      <c r="AC6610" s="9">
        <v>10</v>
      </c>
      <c r="AD6610" s="9">
        <v>6</v>
      </c>
      <c r="AE6610" s="9">
        <v>44</v>
      </c>
      <c r="AF6610" s="9">
        <v>0</v>
      </c>
      <c r="AG6610" s="9">
        <v>7</v>
      </c>
      <c r="AH6610" s="9">
        <v>0</v>
      </c>
      <c r="AI6610" s="9">
        <v>12</v>
      </c>
      <c r="AJ6610" s="9">
        <v>11</v>
      </c>
      <c r="AK6610" s="9">
        <v>11</v>
      </c>
      <c r="AL6610" s="9">
        <v>7</v>
      </c>
      <c r="AM6610" s="9">
        <v>9</v>
      </c>
      <c r="AN6610" s="9">
        <v>0</v>
      </c>
      <c r="AO6610" s="9">
        <v>3</v>
      </c>
      <c r="AP6610" s="9">
        <v>25</v>
      </c>
      <c r="AQ6610" s="9">
        <v>7</v>
      </c>
      <c r="AR6610" s="9">
        <v>0</v>
      </c>
      <c r="AS6610" s="9">
        <v>0</v>
      </c>
      <c r="AT6610" s="9">
        <v>0</v>
      </c>
      <c r="AU6610" s="9">
        <v>11</v>
      </c>
      <c r="AV6610" s="9">
        <v>15</v>
      </c>
      <c r="AW6610" s="9">
        <v>0</v>
      </c>
      <c r="AX6610" s="9">
        <v>17</v>
      </c>
      <c r="AY6610" s="9">
        <v>0</v>
      </c>
      <c r="AZ6610" s="9">
        <v>9</v>
      </c>
      <c r="BA6610" s="9">
        <v>0</v>
      </c>
      <c r="BB6610" s="9">
        <v>9</v>
      </c>
      <c r="BC6610" s="9">
        <v>7</v>
      </c>
    </row>
    <row r="6611" spans="2:55" x14ac:dyDescent="0.45">
      <c r="B6611" s="25">
        <v>6604</v>
      </c>
      <c r="D6611" s="9" t="s">
        <v>134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  <c r="J6611" s="9">
        <v>0</v>
      </c>
      <c r="K6611" s="9">
        <v>0</v>
      </c>
      <c r="L6611" s="9">
        <v>0</v>
      </c>
      <c r="M6611" s="9">
        <v>0</v>
      </c>
      <c r="N6611" s="9">
        <v>0</v>
      </c>
      <c r="O6611" s="9">
        <v>0</v>
      </c>
      <c r="P6611" s="9">
        <v>0</v>
      </c>
      <c r="Q6611" s="9">
        <v>0</v>
      </c>
      <c r="R6611" s="9">
        <v>0</v>
      </c>
      <c r="S6611" s="9">
        <v>0</v>
      </c>
      <c r="T6611" s="9">
        <v>0</v>
      </c>
      <c r="U6611" s="9">
        <v>0</v>
      </c>
      <c r="V6611" s="9">
        <v>0</v>
      </c>
      <c r="W6611" s="9">
        <v>0</v>
      </c>
      <c r="X6611" s="9">
        <v>0</v>
      </c>
      <c r="Y6611" s="9">
        <v>0</v>
      </c>
      <c r="Z6611" s="9">
        <v>0</v>
      </c>
      <c r="AA6611" s="9">
        <v>0</v>
      </c>
      <c r="AB6611" s="9">
        <v>0</v>
      </c>
      <c r="AC6611" s="9">
        <v>0</v>
      </c>
      <c r="AD6611" s="9">
        <v>0</v>
      </c>
      <c r="AE6611" s="9">
        <v>0</v>
      </c>
      <c r="AF6611" s="9">
        <v>0</v>
      </c>
      <c r="AG6611" s="9">
        <v>0</v>
      </c>
      <c r="AH6611" s="9">
        <v>0</v>
      </c>
      <c r="AI6611" s="9">
        <v>0</v>
      </c>
      <c r="AJ6611" s="9">
        <v>0</v>
      </c>
      <c r="AK6611" s="9">
        <v>0</v>
      </c>
      <c r="AL6611" s="9">
        <v>0</v>
      </c>
      <c r="AM6611" s="9">
        <v>0</v>
      </c>
      <c r="AN6611" s="9">
        <v>0</v>
      </c>
      <c r="AO6611" s="9">
        <v>0</v>
      </c>
      <c r="AP6611" s="9">
        <v>0</v>
      </c>
      <c r="AQ6611" s="9">
        <v>0</v>
      </c>
      <c r="AR6611" s="9">
        <v>0</v>
      </c>
      <c r="AS6611" s="9">
        <v>0</v>
      </c>
      <c r="AT6611" s="9">
        <v>0</v>
      </c>
      <c r="AU6611" s="9">
        <v>0</v>
      </c>
      <c r="AV6611" s="9">
        <v>0</v>
      </c>
      <c r="AW6611" s="9">
        <v>0</v>
      </c>
      <c r="AX6611" s="9">
        <v>0</v>
      </c>
      <c r="AY6611" s="9">
        <v>0</v>
      </c>
      <c r="AZ6611" s="9">
        <v>0</v>
      </c>
      <c r="BA6611" s="9">
        <v>0</v>
      </c>
      <c r="BB6611" s="9">
        <v>0</v>
      </c>
      <c r="BC6611" s="9">
        <v>0</v>
      </c>
    </row>
    <row r="6612" spans="2:55" x14ac:dyDescent="0.45">
      <c r="B6612" s="25">
        <v>6605</v>
      </c>
      <c r="D6612" s="9" t="s">
        <v>135</v>
      </c>
      <c r="E6612" s="9">
        <v>0</v>
      </c>
      <c r="F6612" s="9">
        <v>0</v>
      </c>
      <c r="G6612" s="9">
        <v>0</v>
      </c>
      <c r="H6612" s="9">
        <v>0</v>
      </c>
      <c r="I6612" s="9">
        <v>0</v>
      </c>
      <c r="J6612" s="9">
        <v>0</v>
      </c>
      <c r="K6612" s="9">
        <v>0</v>
      </c>
      <c r="L6612" s="9">
        <v>0</v>
      </c>
      <c r="M6612" s="9">
        <v>0</v>
      </c>
      <c r="N6612" s="9">
        <v>0</v>
      </c>
      <c r="O6612" s="9">
        <v>0</v>
      </c>
      <c r="P6612" s="9">
        <v>0</v>
      </c>
      <c r="Q6612" s="9">
        <v>0</v>
      </c>
      <c r="R6612" s="9">
        <v>0</v>
      </c>
      <c r="S6612" s="9">
        <v>0</v>
      </c>
      <c r="T6612" s="9">
        <v>0</v>
      </c>
      <c r="U6612" s="9">
        <v>0</v>
      </c>
      <c r="V6612" s="9">
        <v>0</v>
      </c>
      <c r="W6612" s="9">
        <v>0</v>
      </c>
      <c r="X6612" s="9">
        <v>0</v>
      </c>
      <c r="Y6612" s="9">
        <v>0</v>
      </c>
      <c r="Z6612" s="9">
        <v>0</v>
      </c>
      <c r="AA6612" s="9">
        <v>0</v>
      </c>
      <c r="AB6612" s="9">
        <v>0</v>
      </c>
      <c r="AC6612" s="9">
        <v>0</v>
      </c>
      <c r="AD6612" s="9">
        <v>0</v>
      </c>
      <c r="AE6612" s="9">
        <v>0</v>
      </c>
      <c r="AF6612" s="9">
        <v>0</v>
      </c>
      <c r="AG6612" s="9">
        <v>0</v>
      </c>
      <c r="AH6612" s="9">
        <v>0</v>
      </c>
      <c r="AI6612" s="9">
        <v>0</v>
      </c>
      <c r="AJ6612" s="9">
        <v>0</v>
      </c>
      <c r="AK6612" s="9">
        <v>0</v>
      </c>
      <c r="AL6612" s="9">
        <v>0</v>
      </c>
      <c r="AM6612" s="9">
        <v>0</v>
      </c>
      <c r="AN6612" s="9">
        <v>0</v>
      </c>
      <c r="AO6612" s="9">
        <v>0</v>
      </c>
      <c r="AP6612" s="9">
        <v>0</v>
      </c>
      <c r="AQ6612" s="9">
        <v>0</v>
      </c>
      <c r="AR6612" s="9">
        <v>0</v>
      </c>
      <c r="AS6612" s="9">
        <v>0</v>
      </c>
      <c r="AT6612" s="9">
        <v>0</v>
      </c>
      <c r="AU6612" s="9">
        <v>0</v>
      </c>
      <c r="AV6612" s="9">
        <v>0</v>
      </c>
      <c r="AW6612" s="9">
        <v>0</v>
      </c>
      <c r="AX6612" s="9">
        <v>0</v>
      </c>
      <c r="AY6612" s="9">
        <v>0</v>
      </c>
      <c r="AZ6612" s="9">
        <v>0</v>
      </c>
      <c r="BA6612" s="9">
        <v>0</v>
      </c>
      <c r="BB6612" s="9">
        <v>0</v>
      </c>
      <c r="BC6612" s="9">
        <v>0</v>
      </c>
    </row>
    <row r="6613" spans="2:55" x14ac:dyDescent="0.45">
      <c r="B6613" s="25">
        <v>6606</v>
      </c>
      <c r="D6613" s="9" t="s">
        <v>136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  <c r="J6613" s="9">
        <v>0</v>
      </c>
      <c r="K6613" s="9">
        <v>0</v>
      </c>
      <c r="L6613" s="9">
        <v>0</v>
      </c>
      <c r="M6613" s="9">
        <v>0</v>
      </c>
      <c r="N6613" s="9">
        <v>0</v>
      </c>
      <c r="O6613" s="9">
        <v>0</v>
      </c>
      <c r="P6613" s="9">
        <v>0</v>
      </c>
      <c r="Q6613" s="9">
        <v>0</v>
      </c>
      <c r="R6613" s="9">
        <v>0</v>
      </c>
      <c r="S6613" s="9">
        <v>0</v>
      </c>
      <c r="T6613" s="9">
        <v>0</v>
      </c>
      <c r="U6613" s="9">
        <v>0</v>
      </c>
      <c r="V6613" s="9">
        <v>0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  <c r="AC6613" s="9">
        <v>0</v>
      </c>
      <c r="AD6613" s="9">
        <v>0</v>
      </c>
      <c r="AE6613" s="9">
        <v>0</v>
      </c>
      <c r="AF6613" s="9">
        <v>0</v>
      </c>
      <c r="AG6613" s="9">
        <v>0</v>
      </c>
      <c r="AH6613" s="9">
        <v>0</v>
      </c>
      <c r="AI6613" s="9">
        <v>0</v>
      </c>
      <c r="AJ6613" s="9">
        <v>0</v>
      </c>
      <c r="AK6613" s="9">
        <v>0</v>
      </c>
      <c r="AL6613" s="9">
        <v>0</v>
      </c>
      <c r="AM6613" s="9">
        <v>0</v>
      </c>
      <c r="AN6613" s="9">
        <v>0</v>
      </c>
      <c r="AO6613" s="9">
        <v>0</v>
      </c>
      <c r="AP6613" s="9">
        <v>0</v>
      </c>
      <c r="AQ6613" s="9">
        <v>0</v>
      </c>
      <c r="AR6613" s="9">
        <v>0</v>
      </c>
      <c r="AS6613" s="9">
        <v>0</v>
      </c>
      <c r="AT6613" s="9">
        <v>0</v>
      </c>
      <c r="AU6613" s="9">
        <v>0</v>
      </c>
      <c r="AV6613" s="9">
        <v>0</v>
      </c>
      <c r="AW6613" s="9">
        <v>0</v>
      </c>
      <c r="AX6613" s="9">
        <v>0</v>
      </c>
      <c r="AY6613" s="9">
        <v>0</v>
      </c>
      <c r="AZ6613" s="9">
        <v>0</v>
      </c>
      <c r="BA6613" s="9">
        <v>0</v>
      </c>
      <c r="BB6613" s="9">
        <v>0</v>
      </c>
      <c r="BC6613" s="9">
        <v>0</v>
      </c>
    </row>
    <row r="6614" spans="2:55" x14ac:dyDescent="0.45">
      <c r="B6614" s="25">
        <v>6607</v>
      </c>
      <c r="D6614" s="9" t="s">
        <v>137</v>
      </c>
      <c r="E6614" s="9">
        <v>0</v>
      </c>
      <c r="F6614" s="9">
        <v>0</v>
      </c>
      <c r="G6614" s="9">
        <v>0</v>
      </c>
      <c r="H6614" s="9">
        <v>0</v>
      </c>
      <c r="I6614" s="9">
        <v>0</v>
      </c>
      <c r="J6614" s="9">
        <v>0</v>
      </c>
      <c r="K6614" s="9">
        <v>0</v>
      </c>
      <c r="L6614" s="9">
        <v>0</v>
      </c>
      <c r="M6614" s="9">
        <v>0</v>
      </c>
      <c r="N6614" s="9">
        <v>0</v>
      </c>
      <c r="O6614" s="9">
        <v>0</v>
      </c>
      <c r="P6614" s="9">
        <v>0</v>
      </c>
      <c r="Q6614" s="9">
        <v>0</v>
      </c>
      <c r="R6614" s="9">
        <v>0</v>
      </c>
      <c r="S6614" s="9">
        <v>0</v>
      </c>
      <c r="T6614" s="9">
        <v>0</v>
      </c>
      <c r="U6614" s="9">
        <v>0</v>
      </c>
      <c r="V6614" s="9">
        <v>0</v>
      </c>
      <c r="W6614" s="9">
        <v>0</v>
      </c>
      <c r="X6614" s="9">
        <v>0</v>
      </c>
      <c r="Y6614" s="9">
        <v>0</v>
      </c>
      <c r="Z6614" s="9">
        <v>0</v>
      </c>
      <c r="AA6614" s="9">
        <v>0</v>
      </c>
      <c r="AB6614" s="9">
        <v>0</v>
      </c>
      <c r="AC6614" s="9">
        <v>0</v>
      </c>
      <c r="AD6614" s="9">
        <v>0</v>
      </c>
      <c r="AE6614" s="9">
        <v>0</v>
      </c>
      <c r="AF6614" s="9">
        <v>0</v>
      </c>
      <c r="AG6614" s="9">
        <v>0</v>
      </c>
      <c r="AH6614" s="9">
        <v>0</v>
      </c>
      <c r="AI6614" s="9">
        <v>0</v>
      </c>
      <c r="AJ6614" s="9">
        <v>0</v>
      </c>
      <c r="AK6614" s="9">
        <v>0</v>
      </c>
      <c r="AL6614" s="9">
        <v>0</v>
      </c>
      <c r="AM6614" s="9">
        <v>0</v>
      </c>
      <c r="AN6614" s="9">
        <v>0</v>
      </c>
      <c r="AO6614" s="9">
        <v>0</v>
      </c>
      <c r="AP6614" s="9">
        <v>0</v>
      </c>
      <c r="AQ6614" s="9">
        <v>0</v>
      </c>
      <c r="AR6614" s="9">
        <v>0</v>
      </c>
      <c r="AS6614" s="9">
        <v>0</v>
      </c>
      <c r="AT6614" s="9">
        <v>0</v>
      </c>
      <c r="AU6614" s="9">
        <v>0</v>
      </c>
      <c r="AV6614" s="9">
        <v>0</v>
      </c>
      <c r="AW6614" s="9">
        <v>0</v>
      </c>
      <c r="AX6614" s="9">
        <v>0</v>
      </c>
      <c r="AY6614" s="9">
        <v>0</v>
      </c>
      <c r="AZ6614" s="9">
        <v>0</v>
      </c>
      <c r="BA6614" s="9">
        <v>0</v>
      </c>
      <c r="BB6614" s="9">
        <v>0</v>
      </c>
      <c r="BC6614" s="9">
        <v>0</v>
      </c>
    </row>
    <row r="6615" spans="2:55" x14ac:dyDescent="0.45">
      <c r="B6615" s="25">
        <v>6608</v>
      </c>
      <c r="D6615" s="9" t="s">
        <v>138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>
        <v>0</v>
      </c>
      <c r="S6615" s="9">
        <v>0</v>
      </c>
      <c r="T6615" s="9">
        <v>0</v>
      </c>
      <c r="U6615" s="9">
        <v>0</v>
      </c>
      <c r="V6615" s="9">
        <v>0</v>
      </c>
      <c r="W6615" s="9">
        <v>0</v>
      </c>
      <c r="X6615" s="9">
        <v>0</v>
      </c>
      <c r="Y6615" s="9">
        <v>0</v>
      </c>
      <c r="Z6615" s="9">
        <v>0</v>
      </c>
      <c r="AA6615" s="9">
        <v>0</v>
      </c>
      <c r="AB6615" s="9">
        <v>0</v>
      </c>
      <c r="AC6615" s="9">
        <v>0</v>
      </c>
      <c r="AD6615" s="9">
        <v>0</v>
      </c>
      <c r="AE6615" s="9">
        <v>0</v>
      </c>
      <c r="AF6615" s="9">
        <v>0</v>
      </c>
      <c r="AG6615" s="9">
        <v>0</v>
      </c>
      <c r="AH6615" s="9">
        <v>0</v>
      </c>
      <c r="AI6615" s="9">
        <v>0</v>
      </c>
      <c r="AJ6615" s="9">
        <v>0</v>
      </c>
      <c r="AK6615" s="9">
        <v>0</v>
      </c>
      <c r="AL6615" s="9">
        <v>0</v>
      </c>
      <c r="AM6615" s="9">
        <v>0</v>
      </c>
      <c r="AN6615" s="9">
        <v>0</v>
      </c>
      <c r="AO6615" s="9">
        <v>0</v>
      </c>
      <c r="AP6615" s="9">
        <v>0</v>
      </c>
      <c r="AQ6615" s="9">
        <v>0</v>
      </c>
      <c r="AR6615" s="9">
        <v>0</v>
      </c>
      <c r="AS6615" s="9">
        <v>0</v>
      </c>
      <c r="AT6615" s="9">
        <v>0</v>
      </c>
      <c r="AU6615" s="9">
        <v>0</v>
      </c>
      <c r="AV6615" s="9">
        <v>0</v>
      </c>
      <c r="AW6615" s="9">
        <v>0</v>
      </c>
      <c r="AX6615" s="9">
        <v>0</v>
      </c>
      <c r="AY6615" s="9">
        <v>0</v>
      </c>
      <c r="AZ6615" s="9">
        <v>0</v>
      </c>
      <c r="BA6615" s="9">
        <v>0</v>
      </c>
      <c r="BB6615" s="9">
        <v>0</v>
      </c>
      <c r="BC6615" s="9">
        <v>0</v>
      </c>
    </row>
    <row r="6616" spans="2:55" x14ac:dyDescent="0.45">
      <c r="B6616" s="25">
        <v>6609</v>
      </c>
      <c r="D6616" s="9" t="s">
        <v>139</v>
      </c>
      <c r="E6616" s="9">
        <v>10</v>
      </c>
      <c r="F6616" s="9">
        <v>9</v>
      </c>
      <c r="G6616" s="9">
        <v>5</v>
      </c>
      <c r="H6616" s="9">
        <v>52</v>
      </c>
      <c r="I6616" s="9">
        <v>44</v>
      </c>
      <c r="J6616" s="9">
        <v>10</v>
      </c>
      <c r="K6616" s="9">
        <v>0</v>
      </c>
      <c r="L6616" s="9">
        <v>47</v>
      </c>
      <c r="M6616" s="9">
        <v>24</v>
      </c>
      <c r="N6616" s="9">
        <v>21</v>
      </c>
      <c r="O6616" s="9">
        <v>13</v>
      </c>
      <c r="P6616" s="9">
        <v>70</v>
      </c>
      <c r="Q6616" s="9">
        <v>4</v>
      </c>
      <c r="R6616" s="9">
        <v>6</v>
      </c>
      <c r="S6616" s="9">
        <v>21</v>
      </c>
      <c r="T6616" s="9">
        <v>23</v>
      </c>
      <c r="U6616" s="9">
        <v>34</v>
      </c>
      <c r="V6616" s="9">
        <v>9</v>
      </c>
      <c r="W6616" s="9">
        <v>19</v>
      </c>
      <c r="X6616" s="9">
        <v>9</v>
      </c>
      <c r="Y6616" s="9">
        <v>15</v>
      </c>
      <c r="Z6616" s="9">
        <v>0</v>
      </c>
      <c r="AA6616" s="9">
        <v>11</v>
      </c>
      <c r="AB6616" s="9">
        <v>174</v>
      </c>
      <c r="AC6616" s="9">
        <v>17</v>
      </c>
      <c r="AD6616" s="9">
        <v>24</v>
      </c>
      <c r="AE6616" s="9">
        <v>15</v>
      </c>
      <c r="AF6616" s="9">
        <v>0</v>
      </c>
      <c r="AG6616" s="9">
        <v>20</v>
      </c>
      <c r="AH6616" s="9">
        <v>0</v>
      </c>
      <c r="AI6616" s="9">
        <v>36</v>
      </c>
      <c r="AJ6616" s="9">
        <v>30</v>
      </c>
      <c r="AK6616" s="9">
        <v>30</v>
      </c>
      <c r="AL6616" s="9">
        <v>13</v>
      </c>
      <c r="AM6616" s="9">
        <v>33</v>
      </c>
      <c r="AN6616" s="9">
        <v>0</v>
      </c>
      <c r="AO6616" s="9">
        <v>21</v>
      </c>
      <c r="AP6616" s="9">
        <v>53</v>
      </c>
      <c r="AQ6616" s="9">
        <v>19</v>
      </c>
      <c r="AR6616" s="9">
        <v>0</v>
      </c>
      <c r="AS6616" s="9">
        <v>20</v>
      </c>
      <c r="AT6616" s="9">
        <v>16</v>
      </c>
      <c r="AU6616" s="9">
        <v>183</v>
      </c>
      <c r="AV6616" s="9">
        <v>56</v>
      </c>
      <c r="AW6616" s="9">
        <v>4</v>
      </c>
      <c r="AX6616" s="9">
        <v>36</v>
      </c>
      <c r="AY6616" s="9">
        <v>23</v>
      </c>
      <c r="AZ6616" s="9">
        <v>32</v>
      </c>
      <c r="BA6616" s="9">
        <v>3</v>
      </c>
      <c r="BB6616" s="9">
        <v>16</v>
      </c>
      <c r="BC6616" s="9">
        <v>23</v>
      </c>
    </row>
    <row r="6617" spans="2:55" x14ac:dyDescent="0.45">
      <c r="B6617" s="25">
        <v>6610</v>
      </c>
      <c r="D6617" s="9" t="s">
        <v>140</v>
      </c>
      <c r="E6617" s="9">
        <v>9</v>
      </c>
      <c r="F6617" s="9">
        <v>0</v>
      </c>
      <c r="G6617" s="9">
        <v>0</v>
      </c>
      <c r="H6617" s="9">
        <v>30</v>
      </c>
      <c r="I6617" s="9">
        <v>21</v>
      </c>
      <c r="J6617" s="9">
        <v>0</v>
      </c>
      <c r="K6617" s="9">
        <v>0</v>
      </c>
      <c r="L6617" s="9">
        <v>22</v>
      </c>
      <c r="M6617" s="9">
        <v>12</v>
      </c>
      <c r="N6617" s="9">
        <v>17</v>
      </c>
      <c r="O6617" s="9">
        <v>10</v>
      </c>
      <c r="P6617" s="9">
        <v>20</v>
      </c>
      <c r="Q6617" s="9">
        <v>3</v>
      </c>
      <c r="R6617" s="9">
        <v>5</v>
      </c>
      <c r="S6617" s="9">
        <v>11</v>
      </c>
      <c r="T6617" s="9">
        <v>25</v>
      </c>
      <c r="U6617" s="9">
        <v>29</v>
      </c>
      <c r="V6617" s="9">
        <v>3</v>
      </c>
      <c r="W6617" s="9">
        <v>21</v>
      </c>
      <c r="X6617" s="9">
        <v>4</v>
      </c>
      <c r="Y6617" s="9">
        <v>13</v>
      </c>
      <c r="Z6617" s="9">
        <v>0</v>
      </c>
      <c r="AA6617" s="9">
        <v>7</v>
      </c>
      <c r="AB6617" s="9">
        <v>80</v>
      </c>
      <c r="AC6617" s="9">
        <v>3</v>
      </c>
      <c r="AD6617" s="9">
        <v>20</v>
      </c>
      <c r="AE6617" s="9">
        <v>4</v>
      </c>
      <c r="AF6617" s="9">
        <v>0</v>
      </c>
      <c r="AG6617" s="9">
        <v>7</v>
      </c>
      <c r="AH6617" s="9">
        <v>0</v>
      </c>
      <c r="AI6617" s="9">
        <v>6</v>
      </c>
      <c r="AJ6617" s="9">
        <v>11</v>
      </c>
      <c r="AK6617" s="9">
        <v>23</v>
      </c>
      <c r="AL6617" s="9">
        <v>8</v>
      </c>
      <c r="AM6617" s="9">
        <v>14</v>
      </c>
      <c r="AN6617" s="9">
        <v>0</v>
      </c>
      <c r="AO6617" s="9">
        <v>6</v>
      </c>
      <c r="AP6617" s="9">
        <v>20</v>
      </c>
      <c r="AQ6617" s="9">
        <v>7</v>
      </c>
      <c r="AR6617" s="9">
        <v>0</v>
      </c>
      <c r="AS6617" s="9">
        <v>9</v>
      </c>
      <c r="AT6617" s="9">
        <v>17</v>
      </c>
      <c r="AU6617" s="9">
        <v>84</v>
      </c>
      <c r="AV6617" s="9">
        <v>36</v>
      </c>
      <c r="AW6617" s="9">
        <v>5</v>
      </c>
      <c r="AX6617" s="9">
        <v>20</v>
      </c>
      <c r="AY6617" s="9">
        <v>15</v>
      </c>
      <c r="AZ6617" s="9">
        <v>21</v>
      </c>
      <c r="BA6617" s="9">
        <v>0</v>
      </c>
      <c r="BB6617" s="9">
        <v>5</v>
      </c>
      <c r="BC6617" s="9">
        <v>14</v>
      </c>
    </row>
    <row r="6618" spans="2:55" x14ac:dyDescent="0.45">
      <c r="B6618" s="25">
        <v>6611</v>
      </c>
      <c r="D6618" s="9" t="s">
        <v>55</v>
      </c>
      <c r="E6618" s="9">
        <v>0</v>
      </c>
      <c r="F6618" s="9">
        <v>0</v>
      </c>
      <c r="G6618" s="9">
        <v>0</v>
      </c>
      <c r="H6618" s="9">
        <v>0</v>
      </c>
      <c r="I6618" s="9">
        <v>0</v>
      </c>
      <c r="J6618" s="9">
        <v>0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  <c r="Q6618" s="9">
        <v>0</v>
      </c>
      <c r="R6618" s="9">
        <v>0</v>
      </c>
      <c r="S6618" s="9">
        <v>0</v>
      </c>
      <c r="T6618" s="9">
        <v>0</v>
      </c>
      <c r="U6618" s="9">
        <v>0</v>
      </c>
      <c r="V6618" s="9">
        <v>0</v>
      </c>
      <c r="W6618" s="9">
        <v>0</v>
      </c>
      <c r="X6618" s="9">
        <v>0</v>
      </c>
      <c r="Y6618" s="9">
        <v>0</v>
      </c>
      <c r="Z6618" s="9">
        <v>0</v>
      </c>
      <c r="AA6618" s="9">
        <v>0</v>
      </c>
      <c r="AB6618" s="9">
        <v>0</v>
      </c>
      <c r="AC6618" s="9">
        <v>0</v>
      </c>
      <c r="AD6618" s="9">
        <v>0</v>
      </c>
      <c r="AE6618" s="9">
        <v>0</v>
      </c>
      <c r="AF6618" s="9">
        <v>0</v>
      </c>
      <c r="AG6618" s="9">
        <v>0</v>
      </c>
      <c r="AH6618" s="9">
        <v>0</v>
      </c>
      <c r="AI6618" s="9">
        <v>0</v>
      </c>
      <c r="AJ6618" s="9">
        <v>0</v>
      </c>
      <c r="AK6618" s="9">
        <v>0</v>
      </c>
      <c r="AL6618" s="9">
        <v>0</v>
      </c>
      <c r="AM6618" s="9">
        <v>0</v>
      </c>
      <c r="AN6618" s="9">
        <v>0</v>
      </c>
      <c r="AO6618" s="9">
        <v>0</v>
      </c>
      <c r="AP6618" s="9">
        <v>0</v>
      </c>
      <c r="AQ6618" s="9">
        <v>0</v>
      </c>
      <c r="AR6618" s="9">
        <v>0</v>
      </c>
      <c r="AS6618" s="9">
        <v>0</v>
      </c>
      <c r="AT6618" s="9">
        <v>0</v>
      </c>
      <c r="AU6618" s="9">
        <v>0</v>
      </c>
      <c r="AV6618" s="9">
        <v>0</v>
      </c>
      <c r="AW6618" s="9">
        <v>0</v>
      </c>
      <c r="AX6618" s="9">
        <v>0</v>
      </c>
      <c r="AY6618" s="9">
        <v>0</v>
      </c>
      <c r="AZ6618" s="9">
        <v>0</v>
      </c>
      <c r="BA6618" s="9">
        <v>0</v>
      </c>
      <c r="BB6618" s="9">
        <v>0</v>
      </c>
      <c r="BC6618" s="9">
        <v>0</v>
      </c>
    </row>
    <row r="6619" spans="2:55" x14ac:dyDescent="0.45">
      <c r="B6619" s="25">
        <v>6612</v>
      </c>
      <c r="D6619" s="9" t="s">
        <v>3</v>
      </c>
      <c r="E6619" s="9">
        <v>248</v>
      </c>
      <c r="F6619" s="9">
        <v>340</v>
      </c>
      <c r="G6619" s="9">
        <v>50</v>
      </c>
      <c r="H6619" s="9">
        <v>4570</v>
      </c>
      <c r="I6619" s="9">
        <v>2080</v>
      </c>
      <c r="J6619" s="9">
        <v>285</v>
      </c>
      <c r="K6619" s="9">
        <v>142</v>
      </c>
      <c r="L6619" s="9">
        <v>5103</v>
      </c>
      <c r="M6619" s="9">
        <v>2106</v>
      </c>
      <c r="N6619" s="9">
        <v>1715</v>
      </c>
      <c r="O6619" s="9">
        <v>3266</v>
      </c>
      <c r="P6619" s="9">
        <v>7172</v>
      </c>
      <c r="Q6619" s="9">
        <v>617</v>
      </c>
      <c r="R6619" s="9">
        <v>133</v>
      </c>
      <c r="S6619" s="9">
        <v>1724</v>
      </c>
      <c r="T6619" s="9">
        <v>1204</v>
      </c>
      <c r="U6619" s="9">
        <v>1031</v>
      </c>
      <c r="V6619" s="9">
        <v>560</v>
      </c>
      <c r="W6619" s="9">
        <v>1370</v>
      </c>
      <c r="X6619" s="9">
        <v>190</v>
      </c>
      <c r="Y6619" s="9">
        <v>478</v>
      </c>
      <c r="Z6619" s="9">
        <v>22</v>
      </c>
      <c r="AA6619" s="9">
        <v>733</v>
      </c>
      <c r="AB6619" s="9">
        <v>5290</v>
      </c>
      <c r="AC6619" s="9">
        <v>619</v>
      </c>
      <c r="AD6619" s="9">
        <v>968</v>
      </c>
      <c r="AE6619" s="9">
        <v>332</v>
      </c>
      <c r="AF6619" s="9">
        <v>69</v>
      </c>
      <c r="AG6619" s="9">
        <v>1041</v>
      </c>
      <c r="AH6619" s="9">
        <v>148</v>
      </c>
      <c r="AI6619" s="9">
        <v>1007</v>
      </c>
      <c r="AJ6619" s="9">
        <v>1214</v>
      </c>
      <c r="AK6619" s="9">
        <v>2494</v>
      </c>
      <c r="AL6619" s="9">
        <v>626</v>
      </c>
      <c r="AM6619" s="9">
        <v>1433</v>
      </c>
      <c r="AN6619" s="9">
        <v>9</v>
      </c>
      <c r="AO6619" s="9">
        <v>914</v>
      </c>
      <c r="AP6619" s="9">
        <v>1981</v>
      </c>
      <c r="AQ6619" s="9">
        <v>464</v>
      </c>
      <c r="AR6619" s="9">
        <v>37</v>
      </c>
      <c r="AS6619" s="9">
        <v>481</v>
      </c>
      <c r="AT6619" s="9">
        <v>617</v>
      </c>
      <c r="AU6619" s="9">
        <v>3280</v>
      </c>
      <c r="AV6619" s="9">
        <v>1607</v>
      </c>
      <c r="AW6619" s="9">
        <v>63</v>
      </c>
      <c r="AX6619" s="9">
        <v>1249</v>
      </c>
      <c r="AY6619" s="9">
        <v>432</v>
      </c>
      <c r="AZ6619" s="9">
        <v>930</v>
      </c>
      <c r="BA6619" s="9">
        <v>116</v>
      </c>
      <c r="BB6619" s="9">
        <v>541</v>
      </c>
      <c r="BC6619" s="9">
        <v>492</v>
      </c>
    </row>
    <row r="6620" spans="2:55" x14ac:dyDescent="0.45">
      <c r="B6620" s="25">
        <v>6613</v>
      </c>
      <c r="C6620" s="28" t="s">
        <v>230</v>
      </c>
      <c r="D6620" s="9" t="s">
        <v>56</v>
      </c>
      <c r="E6620" s="9">
        <v>0</v>
      </c>
      <c r="F6620" s="9">
        <v>4</v>
      </c>
      <c r="G6620" s="9">
        <v>0</v>
      </c>
      <c r="H6620" s="9">
        <v>19</v>
      </c>
      <c r="I6620" s="9">
        <v>8</v>
      </c>
      <c r="J6620" s="9">
        <v>8</v>
      </c>
      <c r="K6620" s="9">
        <v>3</v>
      </c>
      <c r="L6620" s="9">
        <v>18</v>
      </c>
      <c r="M6620" s="9">
        <v>12</v>
      </c>
      <c r="N6620" s="9">
        <v>15</v>
      </c>
      <c r="O6620" s="9">
        <v>7</v>
      </c>
      <c r="P6620" s="9">
        <v>11</v>
      </c>
      <c r="Q6620" s="9">
        <v>0</v>
      </c>
      <c r="R6620" s="9">
        <v>0</v>
      </c>
      <c r="S6620" s="9">
        <v>7</v>
      </c>
      <c r="T6620" s="9">
        <v>0</v>
      </c>
      <c r="U6620" s="9">
        <v>0</v>
      </c>
      <c r="V6620" s="9">
        <v>0</v>
      </c>
      <c r="W6620" s="9">
        <v>0</v>
      </c>
      <c r="X6620" s="9">
        <v>0</v>
      </c>
      <c r="Y6620" s="9">
        <v>4</v>
      </c>
      <c r="Z6620" s="9">
        <v>0</v>
      </c>
      <c r="AA6620" s="9">
        <v>3</v>
      </c>
      <c r="AB6620" s="9">
        <v>8</v>
      </c>
      <c r="AC6620" s="9">
        <v>0</v>
      </c>
      <c r="AD6620" s="9">
        <v>0</v>
      </c>
      <c r="AE6620" s="9">
        <v>4</v>
      </c>
      <c r="AF6620" s="9">
        <v>0</v>
      </c>
      <c r="AG6620" s="9">
        <v>5</v>
      </c>
      <c r="AH6620" s="9">
        <v>0</v>
      </c>
      <c r="AI6620" s="9">
        <v>0</v>
      </c>
      <c r="AJ6620" s="9">
        <v>0</v>
      </c>
      <c r="AK6620" s="9">
        <v>5</v>
      </c>
      <c r="AL6620" s="9">
        <v>0</v>
      </c>
      <c r="AM6620" s="9">
        <v>0</v>
      </c>
      <c r="AN6620" s="9">
        <v>0</v>
      </c>
      <c r="AO6620" s="9">
        <v>0</v>
      </c>
      <c r="AP6620" s="9">
        <v>9</v>
      </c>
      <c r="AQ6620" s="9">
        <v>4</v>
      </c>
      <c r="AR6620" s="9">
        <v>0</v>
      </c>
      <c r="AS6620" s="9">
        <v>0</v>
      </c>
      <c r="AT6620" s="9">
        <v>0</v>
      </c>
      <c r="AU6620" s="9">
        <v>0</v>
      </c>
      <c r="AV6620" s="9">
        <v>0</v>
      </c>
      <c r="AW6620" s="9">
        <v>0</v>
      </c>
      <c r="AX6620" s="9">
        <v>0</v>
      </c>
      <c r="AY6620" s="9">
        <v>0</v>
      </c>
      <c r="AZ6620" s="9">
        <v>0</v>
      </c>
      <c r="BA6620" s="9">
        <v>0</v>
      </c>
      <c r="BB6620" s="9">
        <v>0</v>
      </c>
      <c r="BC6620" s="9">
        <v>0</v>
      </c>
    </row>
    <row r="6621" spans="2:55" x14ac:dyDescent="0.45">
      <c r="B6621" s="25">
        <v>6614</v>
      </c>
      <c r="D6621" s="9" t="s">
        <v>57</v>
      </c>
      <c r="E6621" s="9">
        <v>3</v>
      </c>
      <c r="F6621" s="9">
        <v>4</v>
      </c>
      <c r="G6621" s="9">
        <v>0</v>
      </c>
      <c r="H6621" s="9">
        <v>15</v>
      </c>
      <c r="I6621" s="9">
        <v>7</v>
      </c>
      <c r="J6621" s="9">
        <v>3</v>
      </c>
      <c r="K6621" s="9">
        <v>0</v>
      </c>
      <c r="L6621" s="9">
        <v>33</v>
      </c>
      <c r="M6621" s="9">
        <v>5</v>
      </c>
      <c r="N6621" s="9">
        <v>9</v>
      </c>
      <c r="O6621" s="9">
        <v>0</v>
      </c>
      <c r="P6621" s="9">
        <v>9</v>
      </c>
      <c r="Q6621" s="9">
        <v>0</v>
      </c>
      <c r="R6621" s="9">
        <v>0</v>
      </c>
      <c r="S6621" s="9">
        <v>0</v>
      </c>
      <c r="T6621" s="9">
        <v>0</v>
      </c>
      <c r="U6621" s="9">
        <v>0</v>
      </c>
      <c r="V6621" s="9">
        <v>0</v>
      </c>
      <c r="W6621" s="9">
        <v>0</v>
      </c>
      <c r="X6621" s="9">
        <v>0</v>
      </c>
      <c r="Y6621" s="9">
        <v>0</v>
      </c>
      <c r="Z6621" s="9">
        <v>0</v>
      </c>
      <c r="AA6621" s="9">
        <v>0</v>
      </c>
      <c r="AB6621" s="9">
        <v>8</v>
      </c>
      <c r="AC6621" s="9">
        <v>0</v>
      </c>
      <c r="AD6621" s="9">
        <v>0</v>
      </c>
      <c r="AE6621" s="9">
        <v>0</v>
      </c>
      <c r="AF6621" s="9">
        <v>0</v>
      </c>
      <c r="AG6621" s="9">
        <v>0</v>
      </c>
      <c r="AH6621" s="9">
        <v>0</v>
      </c>
      <c r="AI6621" s="9">
        <v>0</v>
      </c>
      <c r="AJ6621" s="9">
        <v>0</v>
      </c>
      <c r="AK6621" s="9">
        <v>0</v>
      </c>
      <c r="AL6621" s="9">
        <v>0</v>
      </c>
      <c r="AM6621" s="9">
        <v>0</v>
      </c>
      <c r="AN6621" s="9">
        <v>0</v>
      </c>
      <c r="AO6621" s="9">
        <v>0</v>
      </c>
      <c r="AP6621" s="9">
        <v>0</v>
      </c>
      <c r="AQ6621" s="9">
        <v>0</v>
      </c>
      <c r="AR6621" s="9">
        <v>0</v>
      </c>
      <c r="AS6621" s="9">
        <v>0</v>
      </c>
      <c r="AT6621" s="9">
        <v>0</v>
      </c>
      <c r="AU6621" s="9">
        <v>0</v>
      </c>
      <c r="AV6621" s="9">
        <v>0</v>
      </c>
      <c r="AW6621" s="9">
        <v>0</v>
      </c>
      <c r="AX6621" s="9">
        <v>0</v>
      </c>
      <c r="AY6621" s="9">
        <v>0</v>
      </c>
      <c r="AZ6621" s="9">
        <v>0</v>
      </c>
      <c r="BA6621" s="9">
        <v>0</v>
      </c>
      <c r="BB6621" s="9">
        <v>5</v>
      </c>
      <c r="BC6621" s="9">
        <v>0</v>
      </c>
    </row>
    <row r="6622" spans="2:55" x14ac:dyDescent="0.45">
      <c r="B6622" s="25">
        <v>6615</v>
      </c>
      <c r="D6622" s="9" t="s">
        <v>58</v>
      </c>
      <c r="E6622" s="9">
        <v>0</v>
      </c>
      <c r="F6622" s="9">
        <v>0</v>
      </c>
      <c r="G6622" s="9">
        <v>0</v>
      </c>
      <c r="H6622" s="9">
        <v>5</v>
      </c>
      <c r="I6622" s="9">
        <v>0</v>
      </c>
      <c r="J6622" s="9">
        <v>4</v>
      </c>
      <c r="K6622" s="9">
        <v>0</v>
      </c>
      <c r="L6622" s="9">
        <v>3</v>
      </c>
      <c r="M6622" s="9">
        <v>8</v>
      </c>
      <c r="N6622" s="9">
        <v>3</v>
      </c>
      <c r="O6622" s="9">
        <v>0</v>
      </c>
      <c r="P6622" s="9">
        <v>5</v>
      </c>
      <c r="Q6622" s="9">
        <v>6</v>
      </c>
      <c r="R6622" s="9">
        <v>0</v>
      </c>
      <c r="S6622" s="9">
        <v>0</v>
      </c>
      <c r="T6622" s="9">
        <v>0</v>
      </c>
      <c r="U6622" s="9">
        <v>0</v>
      </c>
      <c r="V6622" s="9">
        <v>0</v>
      </c>
      <c r="W6622" s="9">
        <v>0</v>
      </c>
      <c r="X6622" s="9">
        <v>0</v>
      </c>
      <c r="Y6622" s="9">
        <v>0</v>
      </c>
      <c r="Z6622" s="9">
        <v>0</v>
      </c>
      <c r="AA6622" s="9">
        <v>0</v>
      </c>
      <c r="AB6622" s="9">
        <v>0</v>
      </c>
      <c r="AC6622" s="9">
        <v>0</v>
      </c>
      <c r="AD6622" s="9">
        <v>0</v>
      </c>
      <c r="AE6622" s="9">
        <v>0</v>
      </c>
      <c r="AF6622" s="9">
        <v>0</v>
      </c>
      <c r="AG6622" s="9">
        <v>0</v>
      </c>
      <c r="AH6622" s="9">
        <v>0</v>
      </c>
      <c r="AI6622" s="9">
        <v>0</v>
      </c>
      <c r="AJ6622" s="9">
        <v>0</v>
      </c>
      <c r="AK6622" s="9">
        <v>0</v>
      </c>
      <c r="AL6622" s="9">
        <v>0</v>
      </c>
      <c r="AM6622" s="9">
        <v>0</v>
      </c>
      <c r="AN6622" s="9">
        <v>0</v>
      </c>
      <c r="AO6622" s="9">
        <v>0</v>
      </c>
      <c r="AP6622" s="9">
        <v>0</v>
      </c>
      <c r="AQ6622" s="9">
        <v>0</v>
      </c>
      <c r="AR6622" s="9">
        <v>0</v>
      </c>
      <c r="AS6622" s="9">
        <v>0</v>
      </c>
      <c r="AT6622" s="9">
        <v>0</v>
      </c>
      <c r="AU6622" s="9">
        <v>0</v>
      </c>
      <c r="AV6622" s="9">
        <v>0</v>
      </c>
      <c r="AW6622" s="9">
        <v>0</v>
      </c>
      <c r="AX6622" s="9">
        <v>0</v>
      </c>
      <c r="AY6622" s="9">
        <v>0</v>
      </c>
      <c r="AZ6622" s="9">
        <v>0</v>
      </c>
      <c r="BA6622" s="9">
        <v>0</v>
      </c>
      <c r="BB6622" s="9">
        <v>0</v>
      </c>
      <c r="BC6622" s="9">
        <v>0</v>
      </c>
    </row>
    <row r="6623" spans="2:55" x14ac:dyDescent="0.45">
      <c r="B6623" s="25">
        <v>6616</v>
      </c>
      <c r="D6623" s="9" t="s">
        <v>59</v>
      </c>
      <c r="E6623" s="9">
        <v>0</v>
      </c>
      <c r="F6623" s="9">
        <v>0</v>
      </c>
      <c r="G6623" s="9">
        <v>0</v>
      </c>
      <c r="H6623" s="9">
        <v>9</v>
      </c>
      <c r="I6623" s="9">
        <v>3</v>
      </c>
      <c r="J6623" s="9">
        <v>3</v>
      </c>
      <c r="K6623" s="9">
        <v>0</v>
      </c>
      <c r="L6623" s="9">
        <v>6</v>
      </c>
      <c r="M6623" s="9">
        <v>10</v>
      </c>
      <c r="N6623" s="9">
        <v>3</v>
      </c>
      <c r="O6623" s="9">
        <v>0</v>
      </c>
      <c r="P6623" s="9">
        <v>10</v>
      </c>
      <c r="Q6623" s="9">
        <v>0</v>
      </c>
      <c r="R6623" s="9">
        <v>0</v>
      </c>
      <c r="S6623" s="9">
        <v>4</v>
      </c>
      <c r="T6623" s="9">
        <v>0</v>
      </c>
      <c r="U6623" s="9">
        <v>0</v>
      </c>
      <c r="V6623" s="9">
        <v>0</v>
      </c>
      <c r="W6623" s="9">
        <v>0</v>
      </c>
      <c r="X6623" s="9">
        <v>0</v>
      </c>
      <c r="Y6623" s="9">
        <v>0</v>
      </c>
      <c r="Z6623" s="9">
        <v>0</v>
      </c>
      <c r="AA6623" s="9">
        <v>0</v>
      </c>
      <c r="AB6623" s="9">
        <v>0</v>
      </c>
      <c r="AC6623" s="9">
        <v>0</v>
      </c>
      <c r="AD6623" s="9">
        <v>0</v>
      </c>
      <c r="AE6623" s="9">
        <v>0</v>
      </c>
      <c r="AF6623" s="9">
        <v>0</v>
      </c>
      <c r="AG6623" s="9">
        <v>0</v>
      </c>
      <c r="AH6623" s="9">
        <v>0</v>
      </c>
      <c r="AI6623" s="9">
        <v>5</v>
      </c>
      <c r="AJ6623" s="9">
        <v>0</v>
      </c>
      <c r="AK6623" s="9">
        <v>0</v>
      </c>
      <c r="AL6623" s="9">
        <v>0</v>
      </c>
      <c r="AM6623" s="9">
        <v>0</v>
      </c>
      <c r="AN6623" s="9">
        <v>0</v>
      </c>
      <c r="AO6623" s="9">
        <v>0</v>
      </c>
      <c r="AP6623" s="9">
        <v>0</v>
      </c>
      <c r="AQ6623" s="9">
        <v>0</v>
      </c>
      <c r="AR6623" s="9">
        <v>0</v>
      </c>
      <c r="AS6623" s="9">
        <v>0</v>
      </c>
      <c r="AT6623" s="9">
        <v>0</v>
      </c>
      <c r="AU6623" s="9">
        <v>0</v>
      </c>
      <c r="AV6623" s="9">
        <v>0</v>
      </c>
      <c r="AW6623" s="9">
        <v>0</v>
      </c>
      <c r="AX6623" s="9">
        <v>0</v>
      </c>
      <c r="AY6623" s="9">
        <v>0</v>
      </c>
      <c r="AZ6623" s="9">
        <v>0</v>
      </c>
      <c r="BA6623" s="9">
        <v>0</v>
      </c>
      <c r="BB6623" s="9">
        <v>0</v>
      </c>
      <c r="BC6623" s="9">
        <v>0</v>
      </c>
    </row>
    <row r="6624" spans="2:55" x14ac:dyDescent="0.45">
      <c r="B6624" s="25">
        <v>6617</v>
      </c>
      <c r="D6624" s="9" t="s">
        <v>60</v>
      </c>
      <c r="E6624" s="9">
        <v>0</v>
      </c>
      <c r="F6624" s="9">
        <v>0</v>
      </c>
      <c r="G6624" s="9">
        <v>0</v>
      </c>
      <c r="H6624" s="9">
        <v>7</v>
      </c>
      <c r="I6624" s="9">
        <v>5</v>
      </c>
      <c r="J6624" s="9">
        <v>0</v>
      </c>
      <c r="K6624" s="9">
        <v>0</v>
      </c>
      <c r="L6624" s="9">
        <v>0</v>
      </c>
      <c r="M6624" s="9">
        <v>15</v>
      </c>
      <c r="N6624" s="9">
        <v>0</v>
      </c>
      <c r="O6624" s="9">
        <v>0</v>
      </c>
      <c r="P6624" s="9">
        <v>0</v>
      </c>
      <c r="Q6624" s="9">
        <v>0</v>
      </c>
      <c r="R6624" s="9">
        <v>0</v>
      </c>
      <c r="S6624" s="9">
        <v>0</v>
      </c>
      <c r="T6624" s="9">
        <v>0</v>
      </c>
      <c r="U6624" s="9">
        <v>0</v>
      </c>
      <c r="V6624" s="9">
        <v>0</v>
      </c>
      <c r="W6624" s="9">
        <v>0</v>
      </c>
      <c r="X6624" s="9">
        <v>0</v>
      </c>
      <c r="Y6624" s="9">
        <v>0</v>
      </c>
      <c r="Z6624" s="9">
        <v>0</v>
      </c>
      <c r="AA6624" s="9">
        <v>0</v>
      </c>
      <c r="AB6624" s="9">
        <v>0</v>
      </c>
      <c r="AC6624" s="9">
        <v>0</v>
      </c>
      <c r="AD6624" s="9">
        <v>0</v>
      </c>
      <c r="AE6624" s="9">
        <v>0</v>
      </c>
      <c r="AF6624" s="9">
        <v>0</v>
      </c>
      <c r="AG6624" s="9">
        <v>0</v>
      </c>
      <c r="AH6624" s="9">
        <v>0</v>
      </c>
      <c r="AI6624" s="9">
        <v>0</v>
      </c>
      <c r="AJ6624" s="9">
        <v>0</v>
      </c>
      <c r="AK6624" s="9">
        <v>0</v>
      </c>
      <c r="AL6624" s="9">
        <v>0</v>
      </c>
      <c r="AM6624" s="9">
        <v>0</v>
      </c>
      <c r="AN6624" s="9">
        <v>0</v>
      </c>
      <c r="AO6624" s="9">
        <v>0</v>
      </c>
      <c r="AP6624" s="9">
        <v>0</v>
      </c>
      <c r="AQ6624" s="9">
        <v>0</v>
      </c>
      <c r="AR6624" s="9">
        <v>0</v>
      </c>
      <c r="AS6624" s="9">
        <v>0</v>
      </c>
      <c r="AT6624" s="9">
        <v>0</v>
      </c>
      <c r="AU6624" s="9">
        <v>0</v>
      </c>
      <c r="AV6624" s="9">
        <v>0</v>
      </c>
      <c r="AW6624" s="9">
        <v>0</v>
      </c>
      <c r="AX6624" s="9">
        <v>0</v>
      </c>
      <c r="AY6624" s="9">
        <v>0</v>
      </c>
      <c r="AZ6624" s="9">
        <v>0</v>
      </c>
      <c r="BA6624" s="9">
        <v>0</v>
      </c>
      <c r="BB6624" s="9">
        <v>0</v>
      </c>
      <c r="BC6624" s="9">
        <v>0</v>
      </c>
    </row>
    <row r="6625" spans="2:55" x14ac:dyDescent="0.45">
      <c r="B6625" s="25">
        <v>6618</v>
      </c>
      <c r="D6625" s="9" t="s">
        <v>61</v>
      </c>
      <c r="E6625" s="9">
        <v>3</v>
      </c>
      <c r="F6625" s="9">
        <v>3</v>
      </c>
      <c r="G6625" s="9">
        <v>0</v>
      </c>
      <c r="H6625" s="9">
        <v>26</v>
      </c>
      <c r="I6625" s="9">
        <v>0</v>
      </c>
      <c r="J6625" s="9">
        <v>12</v>
      </c>
      <c r="K6625" s="9">
        <v>0</v>
      </c>
      <c r="L6625" s="9">
        <v>28</v>
      </c>
      <c r="M6625" s="9">
        <v>42</v>
      </c>
      <c r="N6625" s="9">
        <v>14</v>
      </c>
      <c r="O6625" s="9">
        <v>8</v>
      </c>
      <c r="P6625" s="9">
        <v>3</v>
      </c>
      <c r="Q6625" s="9">
        <v>0</v>
      </c>
      <c r="R6625" s="9">
        <v>0</v>
      </c>
      <c r="S6625" s="9">
        <v>11</v>
      </c>
      <c r="T6625" s="9">
        <v>0</v>
      </c>
      <c r="U6625" s="9">
        <v>0</v>
      </c>
      <c r="V6625" s="9">
        <v>0</v>
      </c>
      <c r="W6625" s="9">
        <v>0</v>
      </c>
      <c r="X6625" s="9">
        <v>3</v>
      </c>
      <c r="Y6625" s="9">
        <v>0</v>
      </c>
      <c r="Z6625" s="9">
        <v>0</v>
      </c>
      <c r="AA6625" s="9">
        <v>0</v>
      </c>
      <c r="AB6625" s="9">
        <v>4</v>
      </c>
      <c r="AC6625" s="9">
        <v>4</v>
      </c>
      <c r="AD6625" s="9">
        <v>0</v>
      </c>
      <c r="AE6625" s="9">
        <v>0</v>
      </c>
      <c r="AF6625" s="9">
        <v>0</v>
      </c>
      <c r="AG6625" s="9">
        <v>3</v>
      </c>
      <c r="AH6625" s="9">
        <v>0</v>
      </c>
      <c r="AI6625" s="9">
        <v>3</v>
      </c>
      <c r="AJ6625" s="9">
        <v>7</v>
      </c>
      <c r="AK6625" s="9">
        <v>3</v>
      </c>
      <c r="AL6625" s="9">
        <v>0</v>
      </c>
      <c r="AM6625" s="9">
        <v>3</v>
      </c>
      <c r="AN6625" s="9">
        <v>0</v>
      </c>
      <c r="AO6625" s="9">
        <v>0</v>
      </c>
      <c r="AP6625" s="9">
        <v>0</v>
      </c>
      <c r="AQ6625" s="9">
        <v>0</v>
      </c>
      <c r="AR6625" s="9">
        <v>0</v>
      </c>
      <c r="AS6625" s="9">
        <v>0</v>
      </c>
      <c r="AT6625" s="9">
        <v>0</v>
      </c>
      <c r="AU6625" s="9">
        <v>0</v>
      </c>
      <c r="AV6625" s="9">
        <v>0</v>
      </c>
      <c r="AW6625" s="9">
        <v>0</v>
      </c>
      <c r="AX6625" s="9">
        <v>0</v>
      </c>
      <c r="AY6625" s="9">
        <v>0</v>
      </c>
      <c r="AZ6625" s="9">
        <v>0</v>
      </c>
      <c r="BA6625" s="9">
        <v>0</v>
      </c>
      <c r="BB6625" s="9">
        <v>0</v>
      </c>
      <c r="BC6625" s="9">
        <v>0</v>
      </c>
    </row>
    <row r="6626" spans="2:55" x14ac:dyDescent="0.45">
      <c r="B6626" s="25">
        <v>6619</v>
      </c>
      <c r="D6626" s="9" t="s">
        <v>62</v>
      </c>
      <c r="E6626" s="9">
        <v>0</v>
      </c>
      <c r="F6626" s="9">
        <v>4</v>
      </c>
      <c r="G6626" s="9">
        <v>0</v>
      </c>
      <c r="H6626" s="9">
        <v>14</v>
      </c>
      <c r="I6626" s="9">
        <v>4</v>
      </c>
      <c r="J6626" s="9">
        <v>5</v>
      </c>
      <c r="K6626" s="9">
        <v>4</v>
      </c>
      <c r="L6626" s="9">
        <v>12</v>
      </c>
      <c r="M6626" s="9">
        <v>46</v>
      </c>
      <c r="N6626" s="9">
        <v>8</v>
      </c>
      <c r="O6626" s="9">
        <v>9</v>
      </c>
      <c r="P6626" s="9">
        <v>0</v>
      </c>
      <c r="Q6626" s="9">
        <v>6</v>
      </c>
      <c r="R6626" s="9">
        <v>0</v>
      </c>
      <c r="S6626" s="9">
        <v>0</v>
      </c>
      <c r="T6626" s="9">
        <v>0</v>
      </c>
      <c r="U6626" s="9">
        <v>0</v>
      </c>
      <c r="V6626" s="9">
        <v>0</v>
      </c>
      <c r="W6626" s="9">
        <v>0</v>
      </c>
      <c r="X6626" s="9">
        <v>0</v>
      </c>
      <c r="Y6626" s="9">
        <v>0</v>
      </c>
      <c r="Z6626" s="9">
        <v>0</v>
      </c>
      <c r="AA6626" s="9">
        <v>0</v>
      </c>
      <c r="AB6626" s="9">
        <v>0</v>
      </c>
      <c r="AC6626" s="9">
        <v>3</v>
      </c>
      <c r="AD6626" s="9">
        <v>0</v>
      </c>
      <c r="AE6626" s="9">
        <v>0</v>
      </c>
      <c r="AF6626" s="9">
        <v>0</v>
      </c>
      <c r="AG6626" s="9">
        <v>6</v>
      </c>
      <c r="AH6626" s="9">
        <v>0</v>
      </c>
      <c r="AI6626" s="9">
        <v>0</v>
      </c>
      <c r="AJ6626" s="9">
        <v>0</v>
      </c>
      <c r="AK6626" s="9">
        <v>0</v>
      </c>
      <c r="AL6626" s="9">
        <v>0</v>
      </c>
      <c r="AM6626" s="9">
        <v>3</v>
      </c>
      <c r="AN6626" s="9">
        <v>0</v>
      </c>
      <c r="AO6626" s="9">
        <v>0</v>
      </c>
      <c r="AP6626" s="9">
        <v>0</v>
      </c>
      <c r="AQ6626" s="9">
        <v>3</v>
      </c>
      <c r="AR6626" s="9">
        <v>0</v>
      </c>
      <c r="AS6626" s="9">
        <v>0</v>
      </c>
      <c r="AT6626" s="9">
        <v>0</v>
      </c>
      <c r="AU6626" s="9">
        <v>0</v>
      </c>
      <c r="AV6626" s="9">
        <v>3</v>
      </c>
      <c r="AW6626" s="9">
        <v>0</v>
      </c>
      <c r="AX6626" s="9">
        <v>5</v>
      </c>
      <c r="AY6626" s="9">
        <v>0</v>
      </c>
      <c r="AZ6626" s="9">
        <v>0</v>
      </c>
      <c r="BA6626" s="9">
        <v>0</v>
      </c>
      <c r="BB6626" s="9">
        <v>0</v>
      </c>
      <c r="BC6626" s="9">
        <v>0</v>
      </c>
    </row>
    <row r="6627" spans="2:55" x14ac:dyDescent="0.45">
      <c r="B6627" s="25">
        <v>6620</v>
      </c>
      <c r="D6627" s="9" t="s">
        <v>63</v>
      </c>
      <c r="E6627" s="9">
        <v>4</v>
      </c>
      <c r="F6627" s="9">
        <v>0</v>
      </c>
      <c r="G6627" s="9">
        <v>0</v>
      </c>
      <c r="H6627" s="9">
        <v>40</v>
      </c>
      <c r="I6627" s="9">
        <v>19</v>
      </c>
      <c r="J6627" s="9">
        <v>3</v>
      </c>
      <c r="K6627" s="9">
        <v>0</v>
      </c>
      <c r="L6627" s="9">
        <v>30</v>
      </c>
      <c r="M6627" s="9">
        <v>13</v>
      </c>
      <c r="N6627" s="9">
        <v>6</v>
      </c>
      <c r="O6627" s="9">
        <v>0</v>
      </c>
      <c r="P6627" s="9">
        <v>161</v>
      </c>
      <c r="Q6627" s="9">
        <v>0</v>
      </c>
      <c r="R6627" s="9">
        <v>0</v>
      </c>
      <c r="S6627" s="9">
        <v>19</v>
      </c>
      <c r="T6627" s="9">
        <v>0</v>
      </c>
      <c r="U6627" s="9">
        <v>0</v>
      </c>
      <c r="V6627" s="9">
        <v>0</v>
      </c>
      <c r="W6627" s="9">
        <v>11</v>
      </c>
      <c r="X6627" s="9">
        <v>0</v>
      </c>
      <c r="Y6627" s="9">
        <v>0</v>
      </c>
      <c r="Z6627" s="9">
        <v>0</v>
      </c>
      <c r="AA6627" s="9">
        <v>0</v>
      </c>
      <c r="AB6627" s="9">
        <v>4</v>
      </c>
      <c r="AC6627" s="9">
        <v>7</v>
      </c>
      <c r="AD6627" s="9">
        <v>3</v>
      </c>
      <c r="AE6627" s="9">
        <v>0</v>
      </c>
      <c r="AF6627" s="9">
        <v>0</v>
      </c>
      <c r="AG6627" s="9">
        <v>11</v>
      </c>
      <c r="AH6627" s="9">
        <v>0</v>
      </c>
      <c r="AI6627" s="9">
        <v>3</v>
      </c>
      <c r="AJ6627" s="9">
        <v>3</v>
      </c>
      <c r="AK6627" s="9">
        <v>5</v>
      </c>
      <c r="AL6627" s="9">
        <v>3</v>
      </c>
      <c r="AM6627" s="9">
        <v>11</v>
      </c>
      <c r="AN6627" s="9">
        <v>0</v>
      </c>
      <c r="AO6627" s="9">
        <v>0</v>
      </c>
      <c r="AP6627" s="9">
        <v>0</v>
      </c>
      <c r="AQ6627" s="9">
        <v>3</v>
      </c>
      <c r="AR6627" s="9">
        <v>0</v>
      </c>
      <c r="AS6627" s="9">
        <v>0</v>
      </c>
      <c r="AT6627" s="9">
        <v>0</v>
      </c>
      <c r="AU6627" s="9">
        <v>6</v>
      </c>
      <c r="AV6627" s="9">
        <v>4</v>
      </c>
      <c r="AW6627" s="9">
        <v>0</v>
      </c>
      <c r="AX6627" s="9">
        <v>3</v>
      </c>
      <c r="AY6627" s="9">
        <v>0</v>
      </c>
      <c r="AZ6627" s="9">
        <v>0</v>
      </c>
      <c r="BA6627" s="9">
        <v>0</v>
      </c>
      <c r="BB6627" s="9">
        <v>3</v>
      </c>
      <c r="BC6627" s="9">
        <v>0</v>
      </c>
    </row>
    <row r="6628" spans="2:55" x14ac:dyDescent="0.45">
      <c r="B6628" s="25">
        <v>6621</v>
      </c>
      <c r="D6628" s="9" t="s">
        <v>64</v>
      </c>
      <c r="E6628" s="9">
        <v>0</v>
      </c>
      <c r="F6628" s="9">
        <v>0</v>
      </c>
      <c r="G6628" s="9">
        <v>0</v>
      </c>
      <c r="H6628" s="9">
        <v>38</v>
      </c>
      <c r="I6628" s="9">
        <v>4</v>
      </c>
      <c r="J6628" s="9">
        <v>3</v>
      </c>
      <c r="K6628" s="9">
        <v>0</v>
      </c>
      <c r="L6628" s="9">
        <v>10</v>
      </c>
      <c r="M6628" s="9">
        <v>10</v>
      </c>
      <c r="N6628" s="9">
        <v>5</v>
      </c>
      <c r="O6628" s="9">
        <v>0</v>
      </c>
      <c r="P6628" s="9">
        <v>148</v>
      </c>
      <c r="Q6628" s="9">
        <v>0</v>
      </c>
      <c r="R6628" s="9">
        <v>0</v>
      </c>
      <c r="S6628" s="9">
        <v>10</v>
      </c>
      <c r="T6628" s="9">
        <v>0</v>
      </c>
      <c r="U6628" s="9">
        <v>0</v>
      </c>
      <c r="V6628" s="9">
        <v>0</v>
      </c>
      <c r="W6628" s="9">
        <v>0</v>
      </c>
      <c r="X6628" s="9">
        <v>0</v>
      </c>
      <c r="Y6628" s="9">
        <v>0</v>
      </c>
      <c r="Z6628" s="9">
        <v>0</v>
      </c>
      <c r="AA6628" s="9">
        <v>0</v>
      </c>
      <c r="AB6628" s="9">
        <v>0</v>
      </c>
      <c r="AC6628" s="9">
        <v>5</v>
      </c>
      <c r="AD6628" s="9">
        <v>0</v>
      </c>
      <c r="AE6628" s="9">
        <v>0</v>
      </c>
      <c r="AF6628" s="9">
        <v>0</v>
      </c>
      <c r="AG6628" s="9">
        <v>0</v>
      </c>
      <c r="AH6628" s="9">
        <v>0</v>
      </c>
      <c r="AI6628" s="9">
        <v>0</v>
      </c>
      <c r="AJ6628" s="9">
        <v>0</v>
      </c>
      <c r="AK6628" s="9">
        <v>3</v>
      </c>
      <c r="AL6628" s="9">
        <v>0</v>
      </c>
      <c r="AM6628" s="9">
        <v>0</v>
      </c>
      <c r="AN6628" s="9">
        <v>0</v>
      </c>
      <c r="AO6628" s="9">
        <v>0</v>
      </c>
      <c r="AP6628" s="9">
        <v>5</v>
      </c>
      <c r="AQ6628" s="9">
        <v>4</v>
      </c>
      <c r="AR6628" s="9">
        <v>0</v>
      </c>
      <c r="AS6628" s="9">
        <v>0</v>
      </c>
      <c r="AT6628" s="9">
        <v>0</v>
      </c>
      <c r="AU6628" s="9">
        <v>3</v>
      </c>
      <c r="AV6628" s="9">
        <v>4</v>
      </c>
      <c r="AW6628" s="9">
        <v>0</v>
      </c>
      <c r="AX6628" s="9">
        <v>0</v>
      </c>
      <c r="AY6628" s="9">
        <v>0</v>
      </c>
      <c r="AZ6628" s="9">
        <v>0</v>
      </c>
      <c r="BA6628" s="9">
        <v>0</v>
      </c>
      <c r="BB6628" s="9">
        <v>0</v>
      </c>
      <c r="BC6628" s="9">
        <v>0</v>
      </c>
    </row>
    <row r="6629" spans="2:55" x14ac:dyDescent="0.45">
      <c r="B6629" s="25">
        <v>6622</v>
      </c>
      <c r="D6629" s="9" t="s">
        <v>65</v>
      </c>
      <c r="E6629" s="9">
        <v>0</v>
      </c>
      <c r="F6629" s="9">
        <v>0</v>
      </c>
      <c r="G6629" s="9">
        <v>0</v>
      </c>
      <c r="H6629" s="9">
        <v>3</v>
      </c>
      <c r="I6629" s="9">
        <v>4</v>
      </c>
      <c r="J6629" s="9">
        <v>0</v>
      </c>
      <c r="K6629" s="9">
        <v>0</v>
      </c>
      <c r="L6629" s="9">
        <v>17</v>
      </c>
      <c r="M6629" s="9">
        <v>0</v>
      </c>
      <c r="N6629" s="9">
        <v>3</v>
      </c>
      <c r="O6629" s="9">
        <v>0</v>
      </c>
      <c r="P6629" s="9">
        <v>19</v>
      </c>
      <c r="Q6629" s="9">
        <v>0</v>
      </c>
      <c r="R6629" s="9">
        <v>0</v>
      </c>
      <c r="S6629" s="9">
        <v>5</v>
      </c>
      <c r="T6629" s="9">
        <v>0</v>
      </c>
      <c r="U6629" s="9">
        <v>0</v>
      </c>
      <c r="V6629" s="9">
        <v>0</v>
      </c>
      <c r="W6629" s="9">
        <v>0</v>
      </c>
      <c r="X6629" s="9">
        <v>0</v>
      </c>
      <c r="Y6629" s="9">
        <v>0</v>
      </c>
      <c r="Z6629" s="9">
        <v>0</v>
      </c>
      <c r="AA6629" s="9">
        <v>0</v>
      </c>
      <c r="AB6629" s="9">
        <v>0</v>
      </c>
      <c r="AC6629" s="9">
        <v>0</v>
      </c>
      <c r="AD6629" s="9">
        <v>0</v>
      </c>
      <c r="AE6629" s="9">
        <v>0</v>
      </c>
      <c r="AF6629" s="9">
        <v>0</v>
      </c>
      <c r="AG6629" s="9">
        <v>0</v>
      </c>
      <c r="AH6629" s="9">
        <v>0</v>
      </c>
      <c r="AI6629" s="9">
        <v>0</v>
      </c>
      <c r="AJ6629" s="9">
        <v>0</v>
      </c>
      <c r="AK6629" s="9">
        <v>3</v>
      </c>
      <c r="AL6629" s="9">
        <v>0</v>
      </c>
      <c r="AM6629" s="9">
        <v>0</v>
      </c>
      <c r="AN6629" s="9">
        <v>0</v>
      </c>
      <c r="AO6629" s="9">
        <v>0</v>
      </c>
      <c r="AP6629" s="9">
        <v>0</v>
      </c>
      <c r="AQ6629" s="9">
        <v>0</v>
      </c>
      <c r="AR6629" s="9">
        <v>0</v>
      </c>
      <c r="AS6629" s="9">
        <v>0</v>
      </c>
      <c r="AT6629" s="9">
        <v>0</v>
      </c>
      <c r="AU6629" s="9">
        <v>0</v>
      </c>
      <c r="AV6629" s="9">
        <v>0</v>
      </c>
      <c r="AW6629" s="9">
        <v>0</v>
      </c>
      <c r="AX6629" s="9">
        <v>0</v>
      </c>
      <c r="AY6629" s="9">
        <v>0</v>
      </c>
      <c r="AZ6629" s="9">
        <v>0</v>
      </c>
      <c r="BA6629" s="9">
        <v>0</v>
      </c>
      <c r="BB6629" s="9">
        <v>0</v>
      </c>
      <c r="BC6629" s="9">
        <v>0</v>
      </c>
    </row>
    <row r="6630" spans="2:55" x14ac:dyDescent="0.45">
      <c r="B6630" s="25">
        <v>6623</v>
      </c>
      <c r="D6630" s="9" t="s">
        <v>66</v>
      </c>
      <c r="E6630" s="9">
        <v>0</v>
      </c>
      <c r="F6630" s="9">
        <v>0</v>
      </c>
      <c r="G6630" s="9">
        <v>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0</v>
      </c>
      <c r="Q6630" s="9">
        <v>0</v>
      </c>
      <c r="R6630" s="9">
        <v>0</v>
      </c>
      <c r="S6630" s="9">
        <v>0</v>
      </c>
      <c r="T6630" s="9">
        <v>0</v>
      </c>
      <c r="U6630" s="9">
        <v>0</v>
      </c>
      <c r="V6630" s="9">
        <v>0</v>
      </c>
      <c r="W6630" s="9">
        <v>0</v>
      </c>
      <c r="X6630" s="9">
        <v>0</v>
      </c>
      <c r="Y6630" s="9">
        <v>0</v>
      </c>
      <c r="Z6630" s="9">
        <v>0</v>
      </c>
      <c r="AA6630" s="9">
        <v>0</v>
      </c>
      <c r="AB6630" s="9">
        <v>0</v>
      </c>
      <c r="AC6630" s="9">
        <v>0</v>
      </c>
      <c r="AD6630" s="9">
        <v>0</v>
      </c>
      <c r="AE6630" s="9">
        <v>0</v>
      </c>
      <c r="AF6630" s="9">
        <v>0</v>
      </c>
      <c r="AG6630" s="9">
        <v>0</v>
      </c>
      <c r="AH6630" s="9">
        <v>0</v>
      </c>
      <c r="AI6630" s="9">
        <v>0</v>
      </c>
      <c r="AJ6630" s="9">
        <v>0</v>
      </c>
      <c r="AK6630" s="9">
        <v>0</v>
      </c>
      <c r="AL6630" s="9">
        <v>0</v>
      </c>
      <c r="AM6630" s="9">
        <v>0</v>
      </c>
      <c r="AN6630" s="9">
        <v>0</v>
      </c>
      <c r="AO6630" s="9">
        <v>0</v>
      </c>
      <c r="AP6630" s="9">
        <v>0</v>
      </c>
      <c r="AQ6630" s="9">
        <v>0</v>
      </c>
      <c r="AR6630" s="9">
        <v>0</v>
      </c>
      <c r="AS6630" s="9">
        <v>0</v>
      </c>
      <c r="AT6630" s="9">
        <v>0</v>
      </c>
      <c r="AU6630" s="9">
        <v>0</v>
      </c>
      <c r="AV6630" s="9">
        <v>0</v>
      </c>
      <c r="AW6630" s="9">
        <v>0</v>
      </c>
      <c r="AX6630" s="9">
        <v>0</v>
      </c>
      <c r="AY6630" s="9">
        <v>0</v>
      </c>
      <c r="AZ6630" s="9">
        <v>0</v>
      </c>
      <c r="BA6630" s="9">
        <v>0</v>
      </c>
      <c r="BB6630" s="9">
        <v>0</v>
      </c>
      <c r="BC6630" s="9">
        <v>0</v>
      </c>
    </row>
    <row r="6631" spans="2:55" x14ac:dyDescent="0.45">
      <c r="B6631" s="25">
        <v>6624</v>
      </c>
      <c r="D6631" s="9" t="s">
        <v>67</v>
      </c>
      <c r="E6631" s="9">
        <v>0</v>
      </c>
      <c r="F6631" s="9">
        <v>4</v>
      </c>
      <c r="G6631" s="9">
        <v>0</v>
      </c>
      <c r="H6631" s="9">
        <v>71</v>
      </c>
      <c r="I6631" s="9">
        <v>10</v>
      </c>
      <c r="J6631" s="9">
        <v>7</v>
      </c>
      <c r="K6631" s="9">
        <v>0</v>
      </c>
      <c r="L6631" s="9">
        <v>54</v>
      </c>
      <c r="M6631" s="9">
        <v>140</v>
      </c>
      <c r="N6631" s="9">
        <v>10</v>
      </c>
      <c r="O6631" s="9">
        <v>0</v>
      </c>
      <c r="P6631" s="9">
        <v>48</v>
      </c>
      <c r="Q6631" s="9">
        <v>0</v>
      </c>
      <c r="R6631" s="9">
        <v>4</v>
      </c>
      <c r="S6631" s="9">
        <v>16</v>
      </c>
      <c r="T6631" s="9">
        <v>8</v>
      </c>
      <c r="U6631" s="9">
        <v>3</v>
      </c>
      <c r="V6631" s="9">
        <v>0</v>
      </c>
      <c r="W6631" s="9">
        <v>0</v>
      </c>
      <c r="X6631" s="9">
        <v>0</v>
      </c>
      <c r="Y6631" s="9">
        <v>4</v>
      </c>
      <c r="Z6631" s="9">
        <v>0</v>
      </c>
      <c r="AA6631" s="9">
        <v>0</v>
      </c>
      <c r="AB6631" s="9">
        <v>0</v>
      </c>
      <c r="AC6631" s="9">
        <v>3</v>
      </c>
      <c r="AD6631" s="9">
        <v>0</v>
      </c>
      <c r="AE6631" s="9">
        <v>0</v>
      </c>
      <c r="AF6631" s="9">
        <v>0</v>
      </c>
      <c r="AG6631" s="9">
        <v>16</v>
      </c>
      <c r="AH6631" s="9">
        <v>0</v>
      </c>
      <c r="AI6631" s="9">
        <v>3</v>
      </c>
      <c r="AJ6631" s="9">
        <v>0</v>
      </c>
      <c r="AK6631" s="9">
        <v>4</v>
      </c>
      <c r="AL6631" s="9">
        <v>0</v>
      </c>
      <c r="AM6631" s="9">
        <v>3</v>
      </c>
      <c r="AN6631" s="9">
        <v>0</v>
      </c>
      <c r="AO6631" s="9">
        <v>3</v>
      </c>
      <c r="AP6631" s="9">
        <v>9</v>
      </c>
      <c r="AQ6631" s="9">
        <v>0</v>
      </c>
      <c r="AR6631" s="9">
        <v>0</v>
      </c>
      <c r="AS6631" s="9">
        <v>0</v>
      </c>
      <c r="AT6631" s="9">
        <v>0</v>
      </c>
      <c r="AU6631" s="9">
        <v>0</v>
      </c>
      <c r="AV6631" s="9">
        <v>5</v>
      </c>
      <c r="AW6631" s="9">
        <v>0</v>
      </c>
      <c r="AX6631" s="9">
        <v>5</v>
      </c>
      <c r="AY6631" s="9">
        <v>0</v>
      </c>
      <c r="AZ6631" s="9">
        <v>4</v>
      </c>
      <c r="BA6631" s="9">
        <v>0</v>
      </c>
      <c r="BB6631" s="9">
        <v>4</v>
      </c>
      <c r="BC6631" s="9">
        <v>4</v>
      </c>
    </row>
    <row r="6632" spans="2:55" x14ac:dyDescent="0.45">
      <c r="B6632" s="25">
        <v>6625</v>
      </c>
      <c r="D6632" s="9" t="s">
        <v>68</v>
      </c>
      <c r="E6632" s="9">
        <v>0</v>
      </c>
      <c r="F6632" s="9">
        <v>0</v>
      </c>
      <c r="G6632" s="9">
        <v>0</v>
      </c>
      <c r="H6632" s="9">
        <v>5</v>
      </c>
      <c r="I6632" s="9">
        <v>3</v>
      </c>
      <c r="J6632" s="9">
        <v>0</v>
      </c>
      <c r="K6632" s="9">
        <v>0</v>
      </c>
      <c r="L6632" s="9">
        <v>4</v>
      </c>
      <c r="M6632" s="9">
        <v>3</v>
      </c>
      <c r="N6632" s="9">
        <v>0</v>
      </c>
      <c r="O6632" s="9">
        <v>0</v>
      </c>
      <c r="P6632" s="9">
        <v>6</v>
      </c>
      <c r="Q6632" s="9">
        <v>0</v>
      </c>
      <c r="R6632" s="9">
        <v>0</v>
      </c>
      <c r="S6632" s="9">
        <v>0</v>
      </c>
      <c r="T6632" s="9">
        <v>0</v>
      </c>
      <c r="U6632" s="9">
        <v>3</v>
      </c>
      <c r="V6632" s="9">
        <v>0</v>
      </c>
      <c r="W6632" s="9">
        <v>0</v>
      </c>
      <c r="X6632" s="9">
        <v>0</v>
      </c>
      <c r="Y6632" s="9">
        <v>10</v>
      </c>
      <c r="Z6632" s="9">
        <v>0</v>
      </c>
      <c r="AA6632" s="9">
        <v>0</v>
      </c>
      <c r="AB6632" s="9">
        <v>0</v>
      </c>
      <c r="AC6632" s="9">
        <v>0</v>
      </c>
      <c r="AD6632" s="9">
        <v>0</v>
      </c>
      <c r="AE6632" s="9">
        <v>0</v>
      </c>
      <c r="AF6632" s="9">
        <v>0</v>
      </c>
      <c r="AG6632" s="9">
        <v>0</v>
      </c>
      <c r="AH6632" s="9">
        <v>0</v>
      </c>
      <c r="AI6632" s="9">
        <v>0</v>
      </c>
      <c r="AJ6632" s="9">
        <v>0</v>
      </c>
      <c r="AK6632" s="9">
        <v>0</v>
      </c>
      <c r="AL6632" s="9">
        <v>3</v>
      </c>
      <c r="AM6632" s="9">
        <v>0</v>
      </c>
      <c r="AN6632" s="9">
        <v>0</v>
      </c>
      <c r="AO6632" s="9">
        <v>0</v>
      </c>
      <c r="AP6632" s="9">
        <v>0</v>
      </c>
      <c r="AQ6632" s="9">
        <v>0</v>
      </c>
      <c r="AR6632" s="9">
        <v>0</v>
      </c>
      <c r="AS6632" s="9">
        <v>3</v>
      </c>
      <c r="AT6632" s="9">
        <v>0</v>
      </c>
      <c r="AU6632" s="9">
        <v>0</v>
      </c>
      <c r="AV6632" s="9">
        <v>0</v>
      </c>
      <c r="AW6632" s="9">
        <v>0</v>
      </c>
      <c r="AX6632" s="9">
        <v>0</v>
      </c>
      <c r="AY6632" s="9">
        <v>0</v>
      </c>
      <c r="AZ6632" s="9">
        <v>0</v>
      </c>
      <c r="BA6632" s="9">
        <v>0</v>
      </c>
      <c r="BB6632" s="9">
        <v>0</v>
      </c>
      <c r="BC6632" s="9">
        <v>0</v>
      </c>
    </row>
    <row r="6633" spans="2:55" x14ac:dyDescent="0.45">
      <c r="B6633" s="25">
        <v>6626</v>
      </c>
      <c r="D6633" s="9" t="s">
        <v>69</v>
      </c>
      <c r="E6633" s="9">
        <v>0</v>
      </c>
      <c r="F6633" s="9">
        <v>0</v>
      </c>
      <c r="G6633" s="9">
        <v>0</v>
      </c>
      <c r="H6633" s="9">
        <v>5</v>
      </c>
      <c r="I6633" s="9">
        <v>0</v>
      </c>
      <c r="J6633" s="9">
        <v>0</v>
      </c>
      <c r="K6633" s="9">
        <v>0</v>
      </c>
      <c r="L6633" s="9">
        <v>10</v>
      </c>
      <c r="M6633" s="9">
        <v>11</v>
      </c>
      <c r="N6633" s="9">
        <v>0</v>
      </c>
      <c r="O6633" s="9">
        <v>0</v>
      </c>
      <c r="P6633" s="9">
        <v>3</v>
      </c>
      <c r="Q6633" s="9">
        <v>0</v>
      </c>
      <c r="R6633" s="9">
        <v>0</v>
      </c>
      <c r="S6633" s="9">
        <v>3</v>
      </c>
      <c r="T6633" s="9">
        <v>0</v>
      </c>
      <c r="U6633" s="9">
        <v>0</v>
      </c>
      <c r="V6633" s="9">
        <v>0</v>
      </c>
      <c r="W6633" s="9">
        <v>0</v>
      </c>
      <c r="X6633" s="9">
        <v>0</v>
      </c>
      <c r="Y6633" s="9">
        <v>0</v>
      </c>
      <c r="Z6633" s="9">
        <v>0</v>
      </c>
      <c r="AA6633" s="9">
        <v>0</v>
      </c>
      <c r="AB6633" s="9">
        <v>0</v>
      </c>
      <c r="AC6633" s="9">
        <v>4</v>
      </c>
      <c r="AD6633" s="9">
        <v>0</v>
      </c>
      <c r="AE6633" s="9">
        <v>0</v>
      </c>
      <c r="AF6633" s="9">
        <v>0</v>
      </c>
      <c r="AG6633" s="9">
        <v>0</v>
      </c>
      <c r="AH6633" s="9">
        <v>0</v>
      </c>
      <c r="AI6633" s="9">
        <v>0</v>
      </c>
      <c r="AJ6633" s="9">
        <v>0</v>
      </c>
      <c r="AK6633" s="9">
        <v>0</v>
      </c>
      <c r="AL6633" s="9">
        <v>0</v>
      </c>
      <c r="AM6633" s="9">
        <v>0</v>
      </c>
      <c r="AN6633" s="9">
        <v>0</v>
      </c>
      <c r="AO6633" s="9">
        <v>0</v>
      </c>
      <c r="AP6633" s="9">
        <v>0</v>
      </c>
      <c r="AQ6633" s="9">
        <v>0</v>
      </c>
      <c r="AR6633" s="9">
        <v>0</v>
      </c>
      <c r="AS6633" s="9">
        <v>0</v>
      </c>
      <c r="AT6633" s="9">
        <v>0</v>
      </c>
      <c r="AU6633" s="9">
        <v>0</v>
      </c>
      <c r="AV6633" s="9">
        <v>0</v>
      </c>
      <c r="AW6633" s="9">
        <v>0</v>
      </c>
      <c r="AX6633" s="9">
        <v>0</v>
      </c>
      <c r="AY6633" s="9">
        <v>0</v>
      </c>
      <c r="AZ6633" s="9">
        <v>0</v>
      </c>
      <c r="BA6633" s="9">
        <v>0</v>
      </c>
      <c r="BB6633" s="9">
        <v>3</v>
      </c>
      <c r="BC6633" s="9">
        <v>0</v>
      </c>
    </row>
    <row r="6634" spans="2:55" x14ac:dyDescent="0.45">
      <c r="B6634" s="25">
        <v>6627</v>
      </c>
      <c r="D6634" s="9" t="s">
        <v>70</v>
      </c>
      <c r="E6634" s="9">
        <v>0</v>
      </c>
      <c r="F6634" s="9">
        <v>0</v>
      </c>
      <c r="G6634" s="9">
        <v>0</v>
      </c>
      <c r="H6634" s="9">
        <v>0</v>
      </c>
      <c r="I6634" s="9">
        <v>4</v>
      </c>
      <c r="J6634" s="9">
        <v>0</v>
      </c>
      <c r="K6634" s="9">
        <v>0</v>
      </c>
      <c r="L6634" s="9">
        <v>0</v>
      </c>
      <c r="M6634" s="9">
        <v>0</v>
      </c>
      <c r="N6634" s="9">
        <v>0</v>
      </c>
      <c r="O6634" s="9">
        <v>0</v>
      </c>
      <c r="P6634" s="9">
        <v>0</v>
      </c>
      <c r="Q6634" s="9">
        <v>0</v>
      </c>
      <c r="R6634" s="9">
        <v>0</v>
      </c>
      <c r="S6634" s="9">
        <v>0</v>
      </c>
      <c r="T6634" s="9">
        <v>23</v>
      </c>
      <c r="U6634" s="9">
        <v>3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  <c r="AC6634" s="9">
        <v>0</v>
      </c>
      <c r="AD6634" s="9">
        <v>0</v>
      </c>
      <c r="AE6634" s="9">
        <v>0</v>
      </c>
      <c r="AF6634" s="9">
        <v>0</v>
      </c>
      <c r="AG6634" s="9">
        <v>0</v>
      </c>
      <c r="AH6634" s="9">
        <v>0</v>
      </c>
      <c r="AI6634" s="9">
        <v>0</v>
      </c>
      <c r="AJ6634" s="9">
        <v>0</v>
      </c>
      <c r="AK6634" s="9">
        <v>0</v>
      </c>
      <c r="AL6634" s="9">
        <v>0</v>
      </c>
      <c r="AM6634" s="9">
        <v>0</v>
      </c>
      <c r="AN6634" s="9">
        <v>0</v>
      </c>
      <c r="AO6634" s="9">
        <v>0</v>
      </c>
      <c r="AP6634" s="9">
        <v>0</v>
      </c>
      <c r="AQ6634" s="9">
        <v>0</v>
      </c>
      <c r="AR6634" s="9">
        <v>0</v>
      </c>
      <c r="AS6634" s="9">
        <v>0</v>
      </c>
      <c r="AT6634" s="9">
        <v>0</v>
      </c>
      <c r="AU6634" s="9">
        <v>0</v>
      </c>
      <c r="AV6634" s="9">
        <v>0</v>
      </c>
      <c r="AW6634" s="9">
        <v>0</v>
      </c>
      <c r="AX6634" s="9">
        <v>0</v>
      </c>
      <c r="AY6634" s="9">
        <v>0</v>
      </c>
      <c r="AZ6634" s="9">
        <v>0</v>
      </c>
      <c r="BA6634" s="9">
        <v>0</v>
      </c>
      <c r="BB6634" s="9">
        <v>0</v>
      </c>
      <c r="BC6634" s="9">
        <v>0</v>
      </c>
    </row>
    <row r="6635" spans="2:55" x14ac:dyDescent="0.45">
      <c r="B6635" s="25">
        <v>6628</v>
      </c>
      <c r="D6635" s="9" t="s">
        <v>71</v>
      </c>
      <c r="E6635" s="9">
        <v>0</v>
      </c>
      <c r="F6635" s="9">
        <v>3</v>
      </c>
      <c r="G6635" s="9">
        <v>0</v>
      </c>
      <c r="H6635" s="9">
        <v>17</v>
      </c>
      <c r="I6635" s="9">
        <v>3</v>
      </c>
      <c r="J6635" s="9">
        <v>0</v>
      </c>
      <c r="K6635" s="9">
        <v>0</v>
      </c>
      <c r="L6635" s="9">
        <v>12</v>
      </c>
      <c r="M6635" s="9">
        <v>22</v>
      </c>
      <c r="N6635" s="9">
        <v>0</v>
      </c>
      <c r="O6635" s="9">
        <v>0</v>
      </c>
      <c r="P6635" s="9">
        <v>6</v>
      </c>
      <c r="Q6635" s="9">
        <v>0</v>
      </c>
      <c r="R6635" s="9">
        <v>0</v>
      </c>
      <c r="S6635" s="9">
        <v>0</v>
      </c>
      <c r="T6635" s="9">
        <v>13</v>
      </c>
      <c r="U6635" s="9">
        <v>0</v>
      </c>
      <c r="V6635" s="9">
        <v>5</v>
      </c>
      <c r="W6635" s="9">
        <v>5</v>
      </c>
      <c r="X6635" s="9">
        <v>0</v>
      </c>
      <c r="Y6635" s="9">
        <v>0</v>
      </c>
      <c r="Z6635" s="9">
        <v>0</v>
      </c>
      <c r="AA6635" s="9">
        <v>0</v>
      </c>
      <c r="AB6635" s="9">
        <v>0</v>
      </c>
      <c r="AC6635" s="9">
        <v>0</v>
      </c>
      <c r="AD6635" s="9">
        <v>0</v>
      </c>
      <c r="AE6635" s="9">
        <v>0</v>
      </c>
      <c r="AF6635" s="9">
        <v>0</v>
      </c>
      <c r="AG6635" s="9">
        <v>0</v>
      </c>
      <c r="AH6635" s="9">
        <v>0</v>
      </c>
      <c r="AI6635" s="9">
        <v>0</v>
      </c>
      <c r="AJ6635" s="9">
        <v>0</v>
      </c>
      <c r="AK6635" s="9">
        <v>0</v>
      </c>
      <c r="AL6635" s="9">
        <v>0</v>
      </c>
      <c r="AM6635" s="9">
        <v>3</v>
      </c>
      <c r="AN6635" s="9">
        <v>0</v>
      </c>
      <c r="AO6635" s="9">
        <v>0</v>
      </c>
      <c r="AP6635" s="9">
        <v>8</v>
      </c>
      <c r="AQ6635" s="9">
        <v>0</v>
      </c>
      <c r="AR6635" s="9">
        <v>0</v>
      </c>
      <c r="AS6635" s="9">
        <v>0</v>
      </c>
      <c r="AT6635" s="9">
        <v>0</v>
      </c>
      <c r="AU6635" s="9">
        <v>0</v>
      </c>
      <c r="AV6635" s="9">
        <v>0</v>
      </c>
      <c r="AW6635" s="9">
        <v>0</v>
      </c>
      <c r="AX6635" s="9">
        <v>6</v>
      </c>
      <c r="AY6635" s="9">
        <v>0</v>
      </c>
      <c r="AZ6635" s="9">
        <v>3</v>
      </c>
      <c r="BA6635" s="9">
        <v>0</v>
      </c>
      <c r="BB6635" s="9">
        <v>0</v>
      </c>
      <c r="BC6635" s="9">
        <v>0</v>
      </c>
    </row>
    <row r="6636" spans="2:55" x14ac:dyDescent="0.45">
      <c r="B6636" s="25">
        <v>6629</v>
      </c>
      <c r="D6636" s="9" t="s">
        <v>72</v>
      </c>
      <c r="E6636" s="9">
        <v>0</v>
      </c>
      <c r="F6636" s="9">
        <v>0</v>
      </c>
      <c r="G6636" s="9">
        <v>0</v>
      </c>
      <c r="H6636" s="9">
        <v>17</v>
      </c>
      <c r="I6636" s="9">
        <v>0</v>
      </c>
      <c r="J6636" s="9">
        <v>0</v>
      </c>
      <c r="K6636" s="9">
        <v>0</v>
      </c>
      <c r="L6636" s="9">
        <v>4</v>
      </c>
      <c r="M6636" s="9">
        <v>59</v>
      </c>
      <c r="N6636" s="9">
        <v>0</v>
      </c>
      <c r="O6636" s="9">
        <v>0</v>
      </c>
      <c r="P6636" s="9">
        <v>0</v>
      </c>
      <c r="Q6636" s="9">
        <v>0</v>
      </c>
      <c r="R6636" s="9">
        <v>0</v>
      </c>
      <c r="S6636" s="9">
        <v>11</v>
      </c>
      <c r="T6636" s="9">
        <v>0</v>
      </c>
      <c r="U6636" s="9">
        <v>0</v>
      </c>
      <c r="V6636" s="9">
        <v>0</v>
      </c>
      <c r="W6636" s="9">
        <v>0</v>
      </c>
      <c r="X6636" s="9">
        <v>0</v>
      </c>
      <c r="Y6636" s="9">
        <v>0</v>
      </c>
      <c r="Z6636" s="9">
        <v>0</v>
      </c>
      <c r="AA6636" s="9">
        <v>0</v>
      </c>
      <c r="AB6636" s="9">
        <v>0</v>
      </c>
      <c r="AC6636" s="9">
        <v>0</v>
      </c>
      <c r="AD6636" s="9">
        <v>0</v>
      </c>
      <c r="AE6636" s="9">
        <v>0</v>
      </c>
      <c r="AF6636" s="9">
        <v>0</v>
      </c>
      <c r="AG6636" s="9">
        <v>0</v>
      </c>
      <c r="AH6636" s="9">
        <v>0</v>
      </c>
      <c r="AI6636" s="9">
        <v>0</v>
      </c>
      <c r="AJ6636" s="9">
        <v>0</v>
      </c>
      <c r="AK6636" s="9">
        <v>0</v>
      </c>
      <c r="AL6636" s="9">
        <v>0</v>
      </c>
      <c r="AM6636" s="9">
        <v>0</v>
      </c>
      <c r="AN6636" s="9">
        <v>0</v>
      </c>
      <c r="AO6636" s="9">
        <v>0</v>
      </c>
      <c r="AP6636" s="9">
        <v>0</v>
      </c>
      <c r="AQ6636" s="9">
        <v>0</v>
      </c>
      <c r="AR6636" s="9">
        <v>0</v>
      </c>
      <c r="AS6636" s="9">
        <v>0</v>
      </c>
      <c r="AT6636" s="9">
        <v>0</v>
      </c>
      <c r="AU6636" s="9">
        <v>0</v>
      </c>
      <c r="AV6636" s="9">
        <v>0</v>
      </c>
      <c r="AW6636" s="9">
        <v>0</v>
      </c>
      <c r="AX6636" s="9">
        <v>3</v>
      </c>
      <c r="AY6636" s="9">
        <v>0</v>
      </c>
      <c r="AZ6636" s="9">
        <v>0</v>
      </c>
      <c r="BA6636" s="9">
        <v>0</v>
      </c>
      <c r="BB6636" s="9">
        <v>0</v>
      </c>
      <c r="BC6636" s="9">
        <v>0</v>
      </c>
    </row>
    <row r="6637" spans="2:55" x14ac:dyDescent="0.45">
      <c r="B6637" s="25">
        <v>6630</v>
      </c>
      <c r="D6637" s="9" t="s">
        <v>73</v>
      </c>
      <c r="E6637" s="9">
        <v>0</v>
      </c>
      <c r="F6637" s="9">
        <v>0</v>
      </c>
      <c r="G6637" s="9">
        <v>0</v>
      </c>
      <c r="H6637" s="9">
        <v>3</v>
      </c>
      <c r="I6637" s="9">
        <v>0</v>
      </c>
      <c r="J6637" s="9">
        <v>0</v>
      </c>
      <c r="K6637" s="9">
        <v>0</v>
      </c>
      <c r="L6637" s="9">
        <v>0</v>
      </c>
      <c r="M6637" s="9">
        <v>10</v>
      </c>
      <c r="N6637" s="9">
        <v>0</v>
      </c>
      <c r="O6637" s="9">
        <v>0</v>
      </c>
      <c r="P6637" s="9">
        <v>3</v>
      </c>
      <c r="Q6637" s="9">
        <v>0</v>
      </c>
      <c r="R6637" s="9">
        <v>0</v>
      </c>
      <c r="S6637" s="9">
        <v>0</v>
      </c>
      <c r="T6637" s="9">
        <v>0</v>
      </c>
      <c r="U6637" s="9">
        <v>0</v>
      </c>
      <c r="V6637" s="9">
        <v>0</v>
      </c>
      <c r="W6637" s="9">
        <v>0</v>
      </c>
      <c r="X6637" s="9">
        <v>0</v>
      </c>
      <c r="Y6637" s="9">
        <v>0</v>
      </c>
      <c r="Z6637" s="9">
        <v>0</v>
      </c>
      <c r="AA6637" s="9">
        <v>0</v>
      </c>
      <c r="AB6637" s="9">
        <v>0</v>
      </c>
      <c r="AC6637" s="9">
        <v>0</v>
      </c>
      <c r="AD6637" s="9">
        <v>0</v>
      </c>
      <c r="AE6637" s="9">
        <v>0</v>
      </c>
      <c r="AF6637" s="9">
        <v>0</v>
      </c>
      <c r="AG6637" s="9">
        <v>0</v>
      </c>
      <c r="AH6637" s="9">
        <v>0</v>
      </c>
      <c r="AI6637" s="9">
        <v>0</v>
      </c>
      <c r="AJ6637" s="9">
        <v>0</v>
      </c>
      <c r="AK6637" s="9">
        <v>0</v>
      </c>
      <c r="AL6637" s="9">
        <v>0</v>
      </c>
      <c r="AM6637" s="9">
        <v>0</v>
      </c>
      <c r="AN6637" s="9">
        <v>0</v>
      </c>
      <c r="AO6637" s="9">
        <v>0</v>
      </c>
      <c r="AP6637" s="9">
        <v>0</v>
      </c>
      <c r="AQ6637" s="9">
        <v>0</v>
      </c>
      <c r="AR6637" s="9">
        <v>0</v>
      </c>
      <c r="AS6637" s="9">
        <v>0</v>
      </c>
      <c r="AT6637" s="9">
        <v>0</v>
      </c>
      <c r="AU6637" s="9">
        <v>0</v>
      </c>
      <c r="AV6637" s="9">
        <v>0</v>
      </c>
      <c r="AW6637" s="9">
        <v>0</v>
      </c>
      <c r="AX6637" s="9">
        <v>0</v>
      </c>
      <c r="AY6637" s="9">
        <v>0</v>
      </c>
      <c r="AZ6637" s="9">
        <v>0</v>
      </c>
      <c r="BA6637" s="9">
        <v>0</v>
      </c>
      <c r="BB6637" s="9">
        <v>0</v>
      </c>
      <c r="BC6637" s="9">
        <v>0</v>
      </c>
    </row>
    <row r="6638" spans="2:55" x14ac:dyDescent="0.45">
      <c r="B6638" s="25">
        <v>6631</v>
      </c>
      <c r="D6638" s="9" t="s">
        <v>74</v>
      </c>
      <c r="E6638" s="9">
        <v>3</v>
      </c>
      <c r="F6638" s="9">
        <v>5</v>
      </c>
      <c r="G6638" s="9">
        <v>0</v>
      </c>
      <c r="H6638" s="9">
        <v>19</v>
      </c>
      <c r="I6638" s="9">
        <v>11</v>
      </c>
      <c r="J6638" s="9">
        <v>4</v>
      </c>
      <c r="K6638" s="9">
        <v>0</v>
      </c>
      <c r="L6638" s="9">
        <v>7</v>
      </c>
      <c r="M6638" s="9">
        <v>23</v>
      </c>
      <c r="N6638" s="9">
        <v>3</v>
      </c>
      <c r="O6638" s="9">
        <v>0</v>
      </c>
      <c r="P6638" s="9">
        <v>50</v>
      </c>
      <c r="Q6638" s="9">
        <v>0</v>
      </c>
      <c r="R6638" s="9">
        <v>6</v>
      </c>
      <c r="S6638" s="9">
        <v>13</v>
      </c>
      <c r="T6638" s="9">
        <v>6</v>
      </c>
      <c r="U6638" s="9">
        <v>0</v>
      </c>
      <c r="V6638" s="9">
        <v>29</v>
      </c>
      <c r="W6638" s="9">
        <v>4</v>
      </c>
      <c r="X6638" s="9">
        <v>0</v>
      </c>
      <c r="Y6638" s="9">
        <v>0</v>
      </c>
      <c r="Z6638" s="9">
        <v>0</v>
      </c>
      <c r="AA6638" s="9">
        <v>0</v>
      </c>
      <c r="AB6638" s="9">
        <v>5</v>
      </c>
      <c r="AC6638" s="9">
        <v>6</v>
      </c>
      <c r="AD6638" s="9">
        <v>0</v>
      </c>
      <c r="AE6638" s="9">
        <v>0</v>
      </c>
      <c r="AF6638" s="9">
        <v>0</v>
      </c>
      <c r="AG6638" s="9">
        <v>10</v>
      </c>
      <c r="AH6638" s="9">
        <v>0</v>
      </c>
      <c r="AI6638" s="9">
        <v>0</v>
      </c>
      <c r="AJ6638" s="9">
        <v>0</v>
      </c>
      <c r="AK6638" s="9">
        <v>5</v>
      </c>
      <c r="AL6638" s="9">
        <v>0</v>
      </c>
      <c r="AM6638" s="9">
        <v>0</v>
      </c>
      <c r="AN6638" s="9">
        <v>0</v>
      </c>
      <c r="AO6638" s="9">
        <v>0</v>
      </c>
      <c r="AP6638" s="9">
        <v>0</v>
      </c>
      <c r="AQ6638" s="9">
        <v>0</v>
      </c>
      <c r="AR6638" s="9">
        <v>0</v>
      </c>
      <c r="AS6638" s="9">
        <v>3</v>
      </c>
      <c r="AT6638" s="9">
        <v>0</v>
      </c>
      <c r="AU6638" s="9">
        <v>0</v>
      </c>
      <c r="AV6638" s="9">
        <v>0</v>
      </c>
      <c r="AW6638" s="9">
        <v>0</v>
      </c>
      <c r="AX6638" s="9">
        <v>0</v>
      </c>
      <c r="AY6638" s="9">
        <v>0</v>
      </c>
      <c r="AZ6638" s="9">
        <v>3</v>
      </c>
      <c r="BA6638" s="9">
        <v>0</v>
      </c>
      <c r="BB6638" s="9">
        <v>0</v>
      </c>
      <c r="BC6638" s="9">
        <v>4</v>
      </c>
    </row>
    <row r="6639" spans="2:55" x14ac:dyDescent="0.45">
      <c r="B6639" s="25">
        <v>6632</v>
      </c>
      <c r="D6639" s="9" t="s">
        <v>75</v>
      </c>
      <c r="E6639" s="9">
        <v>0</v>
      </c>
      <c r="F6639" s="9">
        <v>0</v>
      </c>
      <c r="G6639" s="9">
        <v>0</v>
      </c>
      <c r="H6639" s="9">
        <v>0</v>
      </c>
      <c r="I6639" s="9">
        <v>0</v>
      </c>
      <c r="J6639" s="9">
        <v>0</v>
      </c>
      <c r="K6639" s="9">
        <v>0</v>
      </c>
      <c r="L6639" s="9">
        <v>4</v>
      </c>
      <c r="M6639" s="9">
        <v>4</v>
      </c>
      <c r="N6639" s="9">
        <v>0</v>
      </c>
      <c r="O6639" s="9">
        <v>0</v>
      </c>
      <c r="P6639" s="9">
        <v>0</v>
      </c>
      <c r="Q6639" s="9">
        <v>0</v>
      </c>
      <c r="R6639" s="9">
        <v>0</v>
      </c>
      <c r="S6639" s="9">
        <v>0</v>
      </c>
      <c r="T6639" s="9">
        <v>6</v>
      </c>
      <c r="U6639" s="9">
        <v>0</v>
      </c>
      <c r="V6639" s="9">
        <v>0</v>
      </c>
      <c r="W6639" s="9">
        <v>0</v>
      </c>
      <c r="X6639" s="9">
        <v>0</v>
      </c>
      <c r="Y6639" s="9">
        <v>0</v>
      </c>
      <c r="Z6639" s="9">
        <v>0</v>
      </c>
      <c r="AA6639" s="9">
        <v>0</v>
      </c>
      <c r="AB6639" s="9">
        <v>0</v>
      </c>
      <c r="AC6639" s="9">
        <v>3</v>
      </c>
      <c r="AD6639" s="9">
        <v>0</v>
      </c>
      <c r="AE6639" s="9">
        <v>0</v>
      </c>
      <c r="AF6639" s="9">
        <v>0</v>
      </c>
      <c r="AG6639" s="9">
        <v>0</v>
      </c>
      <c r="AH6639" s="9">
        <v>0</v>
      </c>
      <c r="AI6639" s="9">
        <v>0</v>
      </c>
      <c r="AJ6639" s="9">
        <v>5</v>
      </c>
      <c r="AK6639" s="9">
        <v>0</v>
      </c>
      <c r="AL6639" s="9">
        <v>0</v>
      </c>
      <c r="AM6639" s="9">
        <v>0</v>
      </c>
      <c r="AN6639" s="9">
        <v>0</v>
      </c>
      <c r="AO6639" s="9">
        <v>0</v>
      </c>
      <c r="AP6639" s="9">
        <v>0</v>
      </c>
      <c r="AQ6639" s="9">
        <v>0</v>
      </c>
      <c r="AR6639" s="9">
        <v>0</v>
      </c>
      <c r="AS6639" s="9">
        <v>0</v>
      </c>
      <c r="AT6639" s="9">
        <v>0</v>
      </c>
      <c r="AU6639" s="9">
        <v>0</v>
      </c>
      <c r="AV6639" s="9">
        <v>0</v>
      </c>
      <c r="AW6639" s="9">
        <v>0</v>
      </c>
      <c r="AX6639" s="9">
        <v>0</v>
      </c>
      <c r="AY6639" s="9">
        <v>0</v>
      </c>
      <c r="AZ6639" s="9">
        <v>0</v>
      </c>
      <c r="BA6639" s="9">
        <v>0</v>
      </c>
      <c r="BB6639" s="9">
        <v>0</v>
      </c>
      <c r="BC6639" s="9">
        <v>0</v>
      </c>
    </row>
    <row r="6640" spans="2:55" x14ac:dyDescent="0.45">
      <c r="B6640" s="25">
        <v>6633</v>
      </c>
      <c r="D6640" s="9" t="s">
        <v>76</v>
      </c>
      <c r="E6640" s="9">
        <v>0</v>
      </c>
      <c r="F6640" s="9">
        <v>0</v>
      </c>
      <c r="G6640" s="9">
        <v>0</v>
      </c>
      <c r="H6640" s="9">
        <v>0</v>
      </c>
      <c r="I6640" s="9">
        <v>0</v>
      </c>
      <c r="J6640" s="9">
        <v>0</v>
      </c>
      <c r="K6640" s="9">
        <v>0</v>
      </c>
      <c r="L6640" s="9">
        <v>0</v>
      </c>
      <c r="M6640" s="9">
        <v>0</v>
      </c>
      <c r="N6640" s="9">
        <v>0</v>
      </c>
      <c r="O6640" s="9">
        <v>0</v>
      </c>
      <c r="P6640" s="9">
        <v>0</v>
      </c>
      <c r="Q6640" s="9">
        <v>0</v>
      </c>
      <c r="R6640" s="9">
        <v>0</v>
      </c>
      <c r="S6640" s="9">
        <v>0</v>
      </c>
      <c r="T6640" s="9">
        <v>0</v>
      </c>
      <c r="U6640" s="9">
        <v>0</v>
      </c>
      <c r="V6640" s="9">
        <v>0</v>
      </c>
      <c r="W6640" s="9">
        <v>0</v>
      </c>
      <c r="X6640" s="9">
        <v>0</v>
      </c>
      <c r="Y6640" s="9">
        <v>5</v>
      </c>
      <c r="Z6640" s="9">
        <v>0</v>
      </c>
      <c r="AA6640" s="9">
        <v>0</v>
      </c>
      <c r="AB6640" s="9">
        <v>0</v>
      </c>
      <c r="AC6640" s="9">
        <v>0</v>
      </c>
      <c r="AD6640" s="9">
        <v>0</v>
      </c>
      <c r="AE6640" s="9">
        <v>0</v>
      </c>
      <c r="AF6640" s="9">
        <v>0</v>
      </c>
      <c r="AG6640" s="9">
        <v>0</v>
      </c>
      <c r="AH6640" s="9">
        <v>0</v>
      </c>
      <c r="AI6640" s="9">
        <v>0</v>
      </c>
      <c r="AJ6640" s="9">
        <v>0</v>
      </c>
      <c r="AK6640" s="9">
        <v>0</v>
      </c>
      <c r="AL6640" s="9">
        <v>0</v>
      </c>
      <c r="AM6640" s="9">
        <v>0</v>
      </c>
      <c r="AN6640" s="9">
        <v>0</v>
      </c>
      <c r="AO6640" s="9">
        <v>0</v>
      </c>
      <c r="AP6640" s="9">
        <v>0</v>
      </c>
      <c r="AQ6640" s="9">
        <v>0</v>
      </c>
      <c r="AR6640" s="9">
        <v>0</v>
      </c>
      <c r="AS6640" s="9">
        <v>0</v>
      </c>
      <c r="AT6640" s="9">
        <v>0</v>
      </c>
      <c r="AU6640" s="9">
        <v>0</v>
      </c>
      <c r="AV6640" s="9">
        <v>0</v>
      </c>
      <c r="AW6640" s="9">
        <v>0</v>
      </c>
      <c r="AX6640" s="9">
        <v>0</v>
      </c>
      <c r="AY6640" s="9">
        <v>0</v>
      </c>
      <c r="AZ6640" s="9">
        <v>0</v>
      </c>
      <c r="BA6640" s="9">
        <v>0</v>
      </c>
      <c r="BB6640" s="9">
        <v>0</v>
      </c>
      <c r="BC6640" s="9">
        <v>0</v>
      </c>
    </row>
    <row r="6641" spans="2:55" x14ac:dyDescent="0.45">
      <c r="B6641" s="25">
        <v>6634</v>
      </c>
      <c r="D6641" s="9" t="s">
        <v>77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  <c r="J6641" s="9">
        <v>0</v>
      </c>
      <c r="K6641" s="9">
        <v>0</v>
      </c>
      <c r="L6641" s="9">
        <v>5</v>
      </c>
      <c r="M6641" s="9">
        <v>12</v>
      </c>
      <c r="N6641" s="9">
        <v>0</v>
      </c>
      <c r="O6641" s="9">
        <v>0</v>
      </c>
      <c r="P6641" s="9">
        <v>0</v>
      </c>
      <c r="Q6641" s="9">
        <v>0</v>
      </c>
      <c r="R6641" s="9">
        <v>0</v>
      </c>
      <c r="S6641" s="9">
        <v>0</v>
      </c>
      <c r="T6641" s="9">
        <v>0</v>
      </c>
      <c r="U6641" s="9">
        <v>0</v>
      </c>
      <c r="V6641" s="9">
        <v>0</v>
      </c>
      <c r="W6641" s="9">
        <v>0</v>
      </c>
      <c r="X6641" s="9">
        <v>0</v>
      </c>
      <c r="Y6641" s="9">
        <v>0</v>
      </c>
      <c r="Z6641" s="9">
        <v>0</v>
      </c>
      <c r="AA6641" s="9">
        <v>0</v>
      </c>
      <c r="AB6641" s="9">
        <v>5</v>
      </c>
      <c r="AC6641" s="9">
        <v>0</v>
      </c>
      <c r="AD6641" s="9">
        <v>0</v>
      </c>
      <c r="AE6641" s="9">
        <v>0</v>
      </c>
      <c r="AF6641" s="9">
        <v>0</v>
      </c>
      <c r="AG6641" s="9">
        <v>3</v>
      </c>
      <c r="AH6641" s="9">
        <v>0</v>
      </c>
      <c r="AI6641" s="9">
        <v>0</v>
      </c>
      <c r="AJ6641" s="9">
        <v>0</v>
      </c>
      <c r="AK6641" s="9">
        <v>0</v>
      </c>
      <c r="AL6641" s="9">
        <v>0</v>
      </c>
      <c r="AM6641" s="9">
        <v>0</v>
      </c>
      <c r="AN6641" s="9">
        <v>0</v>
      </c>
      <c r="AO6641" s="9">
        <v>0</v>
      </c>
      <c r="AP6641" s="9">
        <v>0</v>
      </c>
      <c r="AQ6641" s="9">
        <v>0</v>
      </c>
      <c r="AR6641" s="9">
        <v>0</v>
      </c>
      <c r="AS6641" s="9">
        <v>0</v>
      </c>
      <c r="AT6641" s="9">
        <v>0</v>
      </c>
      <c r="AU6641" s="9">
        <v>0</v>
      </c>
      <c r="AV6641" s="9">
        <v>0</v>
      </c>
      <c r="AW6641" s="9">
        <v>0</v>
      </c>
      <c r="AX6641" s="9">
        <v>0</v>
      </c>
      <c r="AY6641" s="9">
        <v>0</v>
      </c>
      <c r="AZ6641" s="9">
        <v>0</v>
      </c>
      <c r="BA6641" s="9">
        <v>0</v>
      </c>
      <c r="BB6641" s="9">
        <v>0</v>
      </c>
      <c r="BC6641" s="9">
        <v>0</v>
      </c>
    </row>
    <row r="6642" spans="2:55" x14ac:dyDescent="0.45">
      <c r="B6642" s="25">
        <v>6635</v>
      </c>
      <c r="D6642" s="9" t="s">
        <v>78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  <c r="J6642" s="9">
        <v>0</v>
      </c>
      <c r="K6642" s="9">
        <v>0</v>
      </c>
      <c r="L6642" s="9">
        <v>0</v>
      </c>
      <c r="M6642" s="9">
        <v>0</v>
      </c>
      <c r="N6642" s="9">
        <v>0</v>
      </c>
      <c r="O6642" s="9">
        <v>0</v>
      </c>
      <c r="P6642" s="9">
        <v>0</v>
      </c>
      <c r="Q6642" s="9">
        <v>0</v>
      </c>
      <c r="R6642" s="9">
        <v>0</v>
      </c>
      <c r="S6642" s="9">
        <v>0</v>
      </c>
      <c r="T6642" s="9">
        <v>0</v>
      </c>
      <c r="U6642" s="9">
        <v>0</v>
      </c>
      <c r="V6642" s="9">
        <v>0</v>
      </c>
      <c r="W6642" s="9">
        <v>0</v>
      </c>
      <c r="X6642" s="9">
        <v>0</v>
      </c>
      <c r="Y6642" s="9">
        <v>0</v>
      </c>
      <c r="Z6642" s="9">
        <v>0</v>
      </c>
      <c r="AA6642" s="9">
        <v>0</v>
      </c>
      <c r="AB6642" s="9">
        <v>0</v>
      </c>
      <c r="AC6642" s="9">
        <v>0</v>
      </c>
      <c r="AD6642" s="9">
        <v>0</v>
      </c>
      <c r="AE6642" s="9">
        <v>0</v>
      </c>
      <c r="AF6642" s="9">
        <v>0</v>
      </c>
      <c r="AG6642" s="9">
        <v>0</v>
      </c>
      <c r="AH6642" s="9">
        <v>0</v>
      </c>
      <c r="AI6642" s="9">
        <v>0</v>
      </c>
      <c r="AJ6642" s="9">
        <v>0</v>
      </c>
      <c r="AK6642" s="9">
        <v>0</v>
      </c>
      <c r="AL6642" s="9">
        <v>0</v>
      </c>
      <c r="AM6642" s="9">
        <v>0</v>
      </c>
      <c r="AN6642" s="9">
        <v>0</v>
      </c>
      <c r="AO6642" s="9">
        <v>0</v>
      </c>
      <c r="AP6642" s="9">
        <v>0</v>
      </c>
      <c r="AQ6642" s="9">
        <v>0</v>
      </c>
      <c r="AR6642" s="9">
        <v>0</v>
      </c>
      <c r="AS6642" s="9">
        <v>0</v>
      </c>
      <c r="AT6642" s="9">
        <v>0</v>
      </c>
      <c r="AU6642" s="9">
        <v>0</v>
      </c>
      <c r="AV6642" s="9">
        <v>0</v>
      </c>
      <c r="AW6642" s="9">
        <v>0</v>
      </c>
      <c r="AX6642" s="9">
        <v>0</v>
      </c>
      <c r="AY6642" s="9">
        <v>0</v>
      </c>
      <c r="AZ6642" s="9">
        <v>0</v>
      </c>
      <c r="BA6642" s="9">
        <v>0</v>
      </c>
      <c r="BB6642" s="9">
        <v>0</v>
      </c>
      <c r="BC6642" s="9">
        <v>0</v>
      </c>
    </row>
    <row r="6643" spans="2:55" x14ac:dyDescent="0.45">
      <c r="B6643" s="25">
        <v>6636</v>
      </c>
      <c r="D6643" s="9" t="s">
        <v>79</v>
      </c>
      <c r="E6643" s="9">
        <v>0</v>
      </c>
      <c r="F6643" s="9">
        <v>3</v>
      </c>
      <c r="G6643" s="9">
        <v>0</v>
      </c>
      <c r="H6643" s="9">
        <v>27</v>
      </c>
      <c r="I6643" s="9">
        <v>3</v>
      </c>
      <c r="J6643" s="9">
        <v>10</v>
      </c>
      <c r="K6643" s="9">
        <v>3</v>
      </c>
      <c r="L6643" s="9">
        <v>17</v>
      </c>
      <c r="M6643" s="9">
        <v>291</v>
      </c>
      <c r="N6643" s="9">
        <v>26</v>
      </c>
      <c r="O6643" s="9">
        <v>0</v>
      </c>
      <c r="P6643" s="9">
        <v>3</v>
      </c>
      <c r="Q6643" s="9">
        <v>0</v>
      </c>
      <c r="R6643" s="9">
        <v>0</v>
      </c>
      <c r="S6643" s="9">
        <v>43</v>
      </c>
      <c r="T6643" s="9">
        <v>0</v>
      </c>
      <c r="U6643" s="9">
        <v>0</v>
      </c>
      <c r="V6643" s="9">
        <v>0</v>
      </c>
      <c r="W6643" s="9">
        <v>4</v>
      </c>
      <c r="X6643" s="9">
        <v>0</v>
      </c>
      <c r="Y6643" s="9">
        <v>3</v>
      </c>
      <c r="Z6643" s="9">
        <v>0</v>
      </c>
      <c r="AA6643" s="9">
        <v>0</v>
      </c>
      <c r="AB6643" s="9">
        <v>0</v>
      </c>
      <c r="AC6643" s="9">
        <v>12</v>
      </c>
      <c r="AD6643" s="9">
        <v>0</v>
      </c>
      <c r="AE6643" s="9">
        <v>0</v>
      </c>
      <c r="AF6643" s="9">
        <v>0</v>
      </c>
      <c r="AG6643" s="9">
        <v>9</v>
      </c>
      <c r="AH6643" s="9">
        <v>3</v>
      </c>
      <c r="AI6643" s="9">
        <v>0</v>
      </c>
      <c r="AJ6643" s="9">
        <v>6</v>
      </c>
      <c r="AK6643" s="9">
        <v>0</v>
      </c>
      <c r="AL6643" s="9">
        <v>0</v>
      </c>
      <c r="AM6643" s="9">
        <v>0</v>
      </c>
      <c r="AN6643" s="9">
        <v>0</v>
      </c>
      <c r="AO6643" s="9">
        <v>4</v>
      </c>
      <c r="AP6643" s="9">
        <v>9</v>
      </c>
      <c r="AQ6643" s="9">
        <v>0</v>
      </c>
      <c r="AR6643" s="9">
        <v>0</v>
      </c>
      <c r="AS6643" s="9">
        <v>0</v>
      </c>
      <c r="AT6643" s="9">
        <v>0</v>
      </c>
      <c r="AU6643" s="9">
        <v>0</v>
      </c>
      <c r="AV6643" s="9">
        <v>3</v>
      </c>
      <c r="AW6643" s="9">
        <v>0</v>
      </c>
      <c r="AX6643" s="9">
        <v>4</v>
      </c>
      <c r="AY6643" s="9">
        <v>0</v>
      </c>
      <c r="AZ6643" s="9">
        <v>0</v>
      </c>
      <c r="BA6643" s="9">
        <v>0</v>
      </c>
      <c r="BB6643" s="9">
        <v>4</v>
      </c>
      <c r="BC6643" s="9">
        <v>3</v>
      </c>
    </row>
    <row r="6644" spans="2:55" x14ac:dyDescent="0.45">
      <c r="B6644" s="25">
        <v>6637</v>
      </c>
      <c r="D6644" s="9" t="s">
        <v>80</v>
      </c>
      <c r="E6644" s="9">
        <v>0</v>
      </c>
      <c r="F6644" s="9">
        <v>0</v>
      </c>
      <c r="G6644" s="9">
        <v>0</v>
      </c>
      <c r="H6644" s="9">
        <v>39</v>
      </c>
      <c r="I6644" s="9">
        <v>0</v>
      </c>
      <c r="J6644" s="9">
        <v>0</v>
      </c>
      <c r="K6644" s="9">
        <v>0</v>
      </c>
      <c r="L6644" s="9">
        <v>4</v>
      </c>
      <c r="M6644" s="9">
        <v>19</v>
      </c>
      <c r="N6644" s="9">
        <v>0</v>
      </c>
      <c r="O6644" s="9">
        <v>0</v>
      </c>
      <c r="P6644" s="9">
        <v>0</v>
      </c>
      <c r="Q6644" s="9">
        <v>0</v>
      </c>
      <c r="R6644" s="9">
        <v>0</v>
      </c>
      <c r="S6644" s="9">
        <v>16</v>
      </c>
      <c r="T6644" s="9">
        <v>0</v>
      </c>
      <c r="U6644" s="9">
        <v>60</v>
      </c>
      <c r="V6644" s="9">
        <v>0</v>
      </c>
      <c r="W6644" s="9">
        <v>0</v>
      </c>
      <c r="X6644" s="9">
        <v>0</v>
      </c>
      <c r="Y6644" s="9">
        <v>3</v>
      </c>
      <c r="Z6644" s="9">
        <v>0</v>
      </c>
      <c r="AA6644" s="9">
        <v>0</v>
      </c>
      <c r="AB6644" s="9">
        <v>0</v>
      </c>
      <c r="AC6644" s="9">
        <v>0</v>
      </c>
      <c r="AD6644" s="9">
        <v>0</v>
      </c>
      <c r="AE6644" s="9">
        <v>0</v>
      </c>
      <c r="AF6644" s="9">
        <v>0</v>
      </c>
      <c r="AG6644" s="9">
        <v>16</v>
      </c>
      <c r="AH6644" s="9">
        <v>0</v>
      </c>
      <c r="AI6644" s="9">
        <v>0</v>
      </c>
      <c r="AJ6644" s="9">
        <v>0</v>
      </c>
      <c r="AK6644" s="9">
        <v>0</v>
      </c>
      <c r="AL6644" s="9">
        <v>0</v>
      </c>
      <c r="AM6644" s="9">
        <v>5</v>
      </c>
      <c r="AN6644" s="9">
        <v>0</v>
      </c>
      <c r="AO6644" s="9">
        <v>0</v>
      </c>
      <c r="AP6644" s="9">
        <v>0</v>
      </c>
      <c r="AQ6644" s="9">
        <v>0</v>
      </c>
      <c r="AR6644" s="9">
        <v>0</v>
      </c>
      <c r="AS6644" s="9">
        <v>0</v>
      </c>
      <c r="AT6644" s="9">
        <v>0</v>
      </c>
      <c r="AU6644" s="9">
        <v>4</v>
      </c>
      <c r="AV6644" s="9">
        <v>0</v>
      </c>
      <c r="AW6644" s="9">
        <v>0</v>
      </c>
      <c r="AX6644" s="9">
        <v>0</v>
      </c>
      <c r="AY6644" s="9">
        <v>9</v>
      </c>
      <c r="AZ6644" s="9">
        <v>0</v>
      </c>
      <c r="BA6644" s="9">
        <v>0</v>
      </c>
      <c r="BB6644" s="9">
        <v>0</v>
      </c>
      <c r="BC6644" s="9">
        <v>0</v>
      </c>
    </row>
    <row r="6645" spans="2:55" x14ac:dyDescent="0.45">
      <c r="B6645" s="25">
        <v>6638</v>
      </c>
      <c r="D6645" s="9" t="s">
        <v>81</v>
      </c>
      <c r="E6645" s="9">
        <v>0</v>
      </c>
      <c r="F6645" s="9">
        <v>0</v>
      </c>
      <c r="G6645" s="9">
        <v>0</v>
      </c>
      <c r="H6645" s="9">
        <v>0</v>
      </c>
      <c r="I6645" s="9">
        <v>0</v>
      </c>
      <c r="J6645" s="9">
        <v>0</v>
      </c>
      <c r="K6645" s="9">
        <v>0</v>
      </c>
      <c r="L6645" s="9">
        <v>0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0</v>
      </c>
      <c r="Z6645" s="9">
        <v>0</v>
      </c>
      <c r="AA6645" s="9">
        <v>0</v>
      </c>
      <c r="AB6645" s="9">
        <v>0</v>
      </c>
      <c r="AC6645" s="9">
        <v>0</v>
      </c>
      <c r="AD6645" s="9">
        <v>0</v>
      </c>
      <c r="AE6645" s="9">
        <v>0</v>
      </c>
      <c r="AF6645" s="9">
        <v>0</v>
      </c>
      <c r="AG6645" s="9">
        <v>0</v>
      </c>
      <c r="AH6645" s="9">
        <v>0</v>
      </c>
      <c r="AI6645" s="9">
        <v>0</v>
      </c>
      <c r="AJ6645" s="9">
        <v>0</v>
      </c>
      <c r="AK6645" s="9">
        <v>0</v>
      </c>
      <c r="AL6645" s="9">
        <v>0</v>
      </c>
      <c r="AM6645" s="9">
        <v>0</v>
      </c>
      <c r="AN6645" s="9">
        <v>0</v>
      </c>
      <c r="AO6645" s="9">
        <v>0</v>
      </c>
      <c r="AP6645" s="9">
        <v>0</v>
      </c>
      <c r="AQ6645" s="9">
        <v>0</v>
      </c>
      <c r="AR6645" s="9">
        <v>0</v>
      </c>
      <c r="AS6645" s="9">
        <v>0</v>
      </c>
      <c r="AT6645" s="9">
        <v>0</v>
      </c>
      <c r="AU6645" s="9">
        <v>0</v>
      </c>
      <c r="AV6645" s="9">
        <v>0</v>
      </c>
      <c r="AW6645" s="9">
        <v>0</v>
      </c>
      <c r="AX6645" s="9">
        <v>0</v>
      </c>
      <c r="AY6645" s="9">
        <v>0</v>
      </c>
      <c r="AZ6645" s="9">
        <v>0</v>
      </c>
      <c r="BA6645" s="9">
        <v>0</v>
      </c>
      <c r="BB6645" s="9">
        <v>0</v>
      </c>
      <c r="BC6645" s="9">
        <v>0</v>
      </c>
    </row>
    <row r="6646" spans="2:55" x14ac:dyDescent="0.45">
      <c r="B6646" s="25">
        <v>6639</v>
      </c>
      <c r="D6646" s="9" t="s">
        <v>82</v>
      </c>
      <c r="E6646" s="9">
        <v>0</v>
      </c>
      <c r="F6646" s="9">
        <v>0</v>
      </c>
      <c r="G6646" s="9">
        <v>0</v>
      </c>
      <c r="H6646" s="9">
        <v>3</v>
      </c>
      <c r="I6646" s="9">
        <v>0</v>
      </c>
      <c r="J6646" s="9">
        <v>0</v>
      </c>
      <c r="K6646" s="9">
        <v>0</v>
      </c>
      <c r="L6646" s="9">
        <v>0</v>
      </c>
      <c r="M6646" s="9">
        <v>0</v>
      </c>
      <c r="N6646" s="9">
        <v>0</v>
      </c>
      <c r="O6646" s="9">
        <v>0</v>
      </c>
      <c r="P6646" s="9">
        <v>0</v>
      </c>
      <c r="Q6646" s="9">
        <v>0</v>
      </c>
      <c r="R6646" s="9">
        <v>0</v>
      </c>
      <c r="S6646" s="9">
        <v>0</v>
      </c>
      <c r="T6646" s="9">
        <v>0</v>
      </c>
      <c r="U6646" s="9">
        <v>0</v>
      </c>
      <c r="V6646" s="9">
        <v>0</v>
      </c>
      <c r="W6646" s="9">
        <v>0</v>
      </c>
      <c r="X6646" s="9">
        <v>0</v>
      </c>
      <c r="Y6646" s="9">
        <v>0</v>
      </c>
      <c r="Z6646" s="9">
        <v>0</v>
      </c>
      <c r="AA6646" s="9">
        <v>0</v>
      </c>
      <c r="AB6646" s="9">
        <v>0</v>
      </c>
      <c r="AC6646" s="9">
        <v>0</v>
      </c>
      <c r="AD6646" s="9">
        <v>0</v>
      </c>
      <c r="AE6646" s="9">
        <v>0</v>
      </c>
      <c r="AF6646" s="9">
        <v>0</v>
      </c>
      <c r="AG6646" s="9">
        <v>0</v>
      </c>
      <c r="AH6646" s="9">
        <v>0</v>
      </c>
      <c r="AI6646" s="9">
        <v>0</v>
      </c>
      <c r="AJ6646" s="9">
        <v>0</v>
      </c>
      <c r="AK6646" s="9">
        <v>0</v>
      </c>
      <c r="AL6646" s="9">
        <v>0</v>
      </c>
      <c r="AM6646" s="9">
        <v>0</v>
      </c>
      <c r="AN6646" s="9">
        <v>0</v>
      </c>
      <c r="AO6646" s="9">
        <v>0</v>
      </c>
      <c r="AP6646" s="9">
        <v>0</v>
      </c>
      <c r="AQ6646" s="9">
        <v>0</v>
      </c>
      <c r="AR6646" s="9">
        <v>0</v>
      </c>
      <c r="AS6646" s="9">
        <v>0</v>
      </c>
      <c r="AT6646" s="9">
        <v>0</v>
      </c>
      <c r="AU6646" s="9">
        <v>0</v>
      </c>
      <c r="AV6646" s="9">
        <v>0</v>
      </c>
      <c r="AW6646" s="9">
        <v>0</v>
      </c>
      <c r="AX6646" s="9">
        <v>0</v>
      </c>
      <c r="AY6646" s="9">
        <v>0</v>
      </c>
      <c r="AZ6646" s="9">
        <v>0</v>
      </c>
      <c r="BA6646" s="9">
        <v>0</v>
      </c>
      <c r="BB6646" s="9">
        <v>0</v>
      </c>
      <c r="BC6646" s="9">
        <v>0</v>
      </c>
    </row>
    <row r="6647" spans="2:55" x14ac:dyDescent="0.45">
      <c r="B6647" s="25">
        <v>6640</v>
      </c>
      <c r="D6647" s="9" t="s">
        <v>83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0</v>
      </c>
      <c r="P6647" s="9">
        <v>0</v>
      </c>
      <c r="Q6647" s="9">
        <v>0</v>
      </c>
      <c r="R6647" s="9">
        <v>0</v>
      </c>
      <c r="S6647" s="9">
        <v>0</v>
      </c>
      <c r="T6647" s="9">
        <v>0</v>
      </c>
      <c r="U6647" s="9">
        <v>0</v>
      </c>
      <c r="V6647" s="9">
        <v>0</v>
      </c>
      <c r="W6647" s="9">
        <v>0</v>
      </c>
      <c r="X6647" s="9">
        <v>9</v>
      </c>
      <c r="Y6647" s="9">
        <v>0</v>
      </c>
      <c r="Z6647" s="9">
        <v>0</v>
      </c>
      <c r="AA6647" s="9">
        <v>0</v>
      </c>
      <c r="AB6647" s="9">
        <v>0</v>
      </c>
      <c r="AC6647" s="9">
        <v>0</v>
      </c>
      <c r="AD6647" s="9">
        <v>0</v>
      </c>
      <c r="AE6647" s="9">
        <v>0</v>
      </c>
      <c r="AF6647" s="9">
        <v>0</v>
      </c>
      <c r="AG6647" s="9">
        <v>0</v>
      </c>
      <c r="AH6647" s="9">
        <v>0</v>
      </c>
      <c r="AI6647" s="9">
        <v>0</v>
      </c>
      <c r="AJ6647" s="9">
        <v>0</v>
      </c>
      <c r="AK6647" s="9">
        <v>0</v>
      </c>
      <c r="AL6647" s="9">
        <v>0</v>
      </c>
      <c r="AM6647" s="9">
        <v>0</v>
      </c>
      <c r="AN6647" s="9">
        <v>0</v>
      </c>
      <c r="AO6647" s="9">
        <v>0</v>
      </c>
      <c r="AP6647" s="9">
        <v>0</v>
      </c>
      <c r="AQ6647" s="9">
        <v>0</v>
      </c>
      <c r="AR6647" s="9">
        <v>0</v>
      </c>
      <c r="AS6647" s="9">
        <v>0</v>
      </c>
      <c r="AT6647" s="9">
        <v>0</v>
      </c>
      <c r="AU6647" s="9">
        <v>0</v>
      </c>
      <c r="AV6647" s="9">
        <v>0</v>
      </c>
      <c r="AW6647" s="9">
        <v>0</v>
      </c>
      <c r="AX6647" s="9">
        <v>0</v>
      </c>
      <c r="AY6647" s="9">
        <v>0</v>
      </c>
      <c r="AZ6647" s="9">
        <v>0</v>
      </c>
      <c r="BA6647" s="9">
        <v>0</v>
      </c>
      <c r="BB6647" s="9">
        <v>0</v>
      </c>
      <c r="BC6647" s="9">
        <v>0</v>
      </c>
    </row>
    <row r="6648" spans="2:55" x14ac:dyDescent="0.45">
      <c r="B6648" s="25">
        <v>6641</v>
      </c>
      <c r="D6648" s="9" t="s">
        <v>84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0</v>
      </c>
      <c r="R6648" s="9">
        <v>0</v>
      </c>
      <c r="S6648" s="9">
        <v>0</v>
      </c>
      <c r="T6648" s="9">
        <v>0</v>
      </c>
      <c r="U6648" s="9">
        <v>0</v>
      </c>
      <c r="V6648" s="9">
        <v>0</v>
      </c>
      <c r="W6648" s="9">
        <v>0</v>
      </c>
      <c r="X6648" s="9">
        <v>0</v>
      </c>
      <c r="Y6648" s="9">
        <v>0</v>
      </c>
      <c r="Z6648" s="9">
        <v>0</v>
      </c>
      <c r="AA6648" s="9">
        <v>0</v>
      </c>
      <c r="AB6648" s="9">
        <v>0</v>
      </c>
      <c r="AC6648" s="9">
        <v>0</v>
      </c>
      <c r="AD6648" s="9">
        <v>0</v>
      </c>
      <c r="AE6648" s="9">
        <v>0</v>
      </c>
      <c r="AF6648" s="9">
        <v>0</v>
      </c>
      <c r="AG6648" s="9">
        <v>0</v>
      </c>
      <c r="AH6648" s="9">
        <v>0</v>
      </c>
      <c r="AI6648" s="9">
        <v>0</v>
      </c>
      <c r="AJ6648" s="9">
        <v>0</v>
      </c>
      <c r="AK6648" s="9">
        <v>0</v>
      </c>
      <c r="AL6648" s="9">
        <v>0</v>
      </c>
      <c r="AM6648" s="9">
        <v>0</v>
      </c>
      <c r="AN6648" s="9">
        <v>0</v>
      </c>
      <c r="AO6648" s="9">
        <v>0</v>
      </c>
      <c r="AP6648" s="9">
        <v>0</v>
      </c>
      <c r="AQ6648" s="9">
        <v>0</v>
      </c>
      <c r="AR6648" s="9">
        <v>0</v>
      </c>
      <c r="AS6648" s="9">
        <v>0</v>
      </c>
      <c r="AT6648" s="9">
        <v>0</v>
      </c>
      <c r="AU6648" s="9">
        <v>0</v>
      </c>
      <c r="AV6648" s="9">
        <v>0</v>
      </c>
      <c r="AW6648" s="9">
        <v>0</v>
      </c>
      <c r="AX6648" s="9">
        <v>0</v>
      </c>
      <c r="AY6648" s="9">
        <v>0</v>
      </c>
      <c r="AZ6648" s="9">
        <v>0</v>
      </c>
      <c r="BA6648" s="9">
        <v>0</v>
      </c>
      <c r="BB6648" s="9">
        <v>0</v>
      </c>
      <c r="BC6648" s="9">
        <v>0</v>
      </c>
    </row>
    <row r="6649" spans="2:55" x14ac:dyDescent="0.45">
      <c r="B6649" s="25">
        <v>6642</v>
      </c>
      <c r="D6649" s="9" t="s">
        <v>85</v>
      </c>
      <c r="E6649" s="9">
        <v>0</v>
      </c>
      <c r="F6649" s="9">
        <v>0</v>
      </c>
      <c r="G6649" s="9">
        <v>0</v>
      </c>
      <c r="H6649" s="9">
        <v>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  <c r="N6649" s="9">
        <v>0</v>
      </c>
      <c r="O6649" s="9">
        <v>0</v>
      </c>
      <c r="P6649" s="9">
        <v>0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0</v>
      </c>
      <c r="X6649" s="9">
        <v>0</v>
      </c>
      <c r="Y6649" s="9">
        <v>0</v>
      </c>
      <c r="Z6649" s="9">
        <v>0</v>
      </c>
      <c r="AA6649" s="9">
        <v>0</v>
      </c>
      <c r="AB6649" s="9">
        <v>0</v>
      </c>
      <c r="AC6649" s="9">
        <v>0</v>
      </c>
      <c r="AD6649" s="9">
        <v>0</v>
      </c>
      <c r="AE6649" s="9">
        <v>0</v>
      </c>
      <c r="AF6649" s="9">
        <v>0</v>
      </c>
      <c r="AG6649" s="9">
        <v>0</v>
      </c>
      <c r="AH6649" s="9">
        <v>0</v>
      </c>
      <c r="AI6649" s="9">
        <v>0</v>
      </c>
      <c r="AJ6649" s="9">
        <v>0</v>
      </c>
      <c r="AK6649" s="9">
        <v>0</v>
      </c>
      <c r="AL6649" s="9">
        <v>0</v>
      </c>
      <c r="AM6649" s="9">
        <v>0</v>
      </c>
      <c r="AN6649" s="9">
        <v>0</v>
      </c>
      <c r="AO6649" s="9">
        <v>0</v>
      </c>
      <c r="AP6649" s="9">
        <v>0</v>
      </c>
      <c r="AQ6649" s="9">
        <v>0</v>
      </c>
      <c r="AR6649" s="9">
        <v>0</v>
      </c>
      <c r="AS6649" s="9">
        <v>0</v>
      </c>
      <c r="AT6649" s="9">
        <v>0</v>
      </c>
      <c r="AU6649" s="9">
        <v>0</v>
      </c>
      <c r="AV6649" s="9">
        <v>0</v>
      </c>
      <c r="AW6649" s="9">
        <v>0</v>
      </c>
      <c r="AX6649" s="9">
        <v>0</v>
      </c>
      <c r="AY6649" s="9">
        <v>0</v>
      </c>
      <c r="AZ6649" s="9">
        <v>0</v>
      </c>
      <c r="BA6649" s="9">
        <v>0</v>
      </c>
      <c r="BB6649" s="9">
        <v>0</v>
      </c>
      <c r="BC6649" s="9">
        <v>0</v>
      </c>
    </row>
    <row r="6650" spans="2:55" x14ac:dyDescent="0.45">
      <c r="B6650" s="25">
        <v>6643</v>
      </c>
      <c r="D6650" s="9" t="s">
        <v>86</v>
      </c>
      <c r="E6650" s="9">
        <v>0</v>
      </c>
      <c r="F6650" s="9">
        <v>0</v>
      </c>
      <c r="G6650" s="9">
        <v>0</v>
      </c>
      <c r="H6650" s="9">
        <v>22</v>
      </c>
      <c r="I6650" s="9">
        <v>5</v>
      </c>
      <c r="J6650" s="9">
        <v>5</v>
      </c>
      <c r="K6650" s="9">
        <v>0</v>
      </c>
      <c r="L6650" s="9">
        <v>17</v>
      </c>
      <c r="M6650" s="9">
        <v>22</v>
      </c>
      <c r="N6650" s="9">
        <v>3</v>
      </c>
      <c r="O6650" s="9">
        <v>4</v>
      </c>
      <c r="P6650" s="9">
        <v>3</v>
      </c>
      <c r="Q6650" s="9">
        <v>4</v>
      </c>
      <c r="R6650" s="9">
        <v>0</v>
      </c>
      <c r="S6650" s="9">
        <v>0</v>
      </c>
      <c r="T6650" s="9">
        <v>0</v>
      </c>
      <c r="U6650" s="9">
        <v>0</v>
      </c>
      <c r="V6650" s="9">
        <v>0</v>
      </c>
      <c r="W6650" s="9">
        <v>0</v>
      </c>
      <c r="X6650" s="9">
        <v>0</v>
      </c>
      <c r="Y6650" s="9">
        <v>0</v>
      </c>
      <c r="Z6650" s="9">
        <v>0</v>
      </c>
      <c r="AA6650" s="9">
        <v>0</v>
      </c>
      <c r="AB6650" s="9">
        <v>0</v>
      </c>
      <c r="AC6650" s="9">
        <v>0</v>
      </c>
      <c r="AD6650" s="9">
        <v>0</v>
      </c>
      <c r="AE6650" s="9">
        <v>0</v>
      </c>
      <c r="AF6650" s="9">
        <v>0</v>
      </c>
      <c r="AG6650" s="9">
        <v>3</v>
      </c>
      <c r="AH6650" s="9">
        <v>0</v>
      </c>
      <c r="AI6650" s="9">
        <v>0</v>
      </c>
      <c r="AJ6650" s="9">
        <v>0</v>
      </c>
      <c r="AK6650" s="9">
        <v>0</v>
      </c>
      <c r="AL6650" s="9">
        <v>0</v>
      </c>
      <c r="AM6650" s="9">
        <v>0</v>
      </c>
      <c r="AN6650" s="9">
        <v>0</v>
      </c>
      <c r="AO6650" s="9">
        <v>0</v>
      </c>
      <c r="AP6650" s="9">
        <v>0</v>
      </c>
      <c r="AQ6650" s="9">
        <v>0</v>
      </c>
      <c r="AR6650" s="9">
        <v>0</v>
      </c>
      <c r="AS6650" s="9">
        <v>0</v>
      </c>
      <c r="AT6650" s="9">
        <v>0</v>
      </c>
      <c r="AU6650" s="9">
        <v>3</v>
      </c>
      <c r="AV6650" s="9">
        <v>0</v>
      </c>
      <c r="AW6650" s="9">
        <v>0</v>
      </c>
      <c r="AX6650" s="9">
        <v>0</v>
      </c>
      <c r="AY6650" s="9">
        <v>0</v>
      </c>
      <c r="AZ6650" s="9">
        <v>0</v>
      </c>
      <c r="BA6650" s="9">
        <v>0</v>
      </c>
      <c r="BB6650" s="9">
        <v>0</v>
      </c>
      <c r="BC6650" s="9">
        <v>0</v>
      </c>
    </row>
    <row r="6651" spans="2:55" x14ac:dyDescent="0.45">
      <c r="B6651" s="25">
        <v>6644</v>
      </c>
      <c r="D6651" s="9" t="s">
        <v>87</v>
      </c>
      <c r="E6651" s="9">
        <v>0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  <c r="N6651" s="9">
        <v>0</v>
      </c>
      <c r="O6651" s="9">
        <v>0</v>
      </c>
      <c r="P6651" s="9">
        <v>0</v>
      </c>
      <c r="Q6651" s="9">
        <v>0</v>
      </c>
      <c r="R6651" s="9">
        <v>0</v>
      </c>
      <c r="S6651" s="9">
        <v>0</v>
      </c>
      <c r="T6651" s="9">
        <v>0</v>
      </c>
      <c r="U6651" s="9">
        <v>0</v>
      </c>
      <c r="V6651" s="9">
        <v>0</v>
      </c>
      <c r="W6651" s="9">
        <v>0</v>
      </c>
      <c r="X6651" s="9">
        <v>0</v>
      </c>
      <c r="Y6651" s="9">
        <v>0</v>
      </c>
      <c r="Z6651" s="9">
        <v>0</v>
      </c>
      <c r="AA6651" s="9">
        <v>0</v>
      </c>
      <c r="AB6651" s="9">
        <v>0</v>
      </c>
      <c r="AC6651" s="9">
        <v>0</v>
      </c>
      <c r="AD6651" s="9">
        <v>0</v>
      </c>
      <c r="AE6651" s="9">
        <v>0</v>
      </c>
      <c r="AF6651" s="9">
        <v>0</v>
      </c>
      <c r="AG6651" s="9">
        <v>0</v>
      </c>
      <c r="AH6651" s="9">
        <v>0</v>
      </c>
      <c r="AI6651" s="9">
        <v>0</v>
      </c>
      <c r="AJ6651" s="9">
        <v>0</v>
      </c>
      <c r="AK6651" s="9">
        <v>0</v>
      </c>
      <c r="AL6651" s="9">
        <v>0</v>
      </c>
      <c r="AM6651" s="9">
        <v>0</v>
      </c>
      <c r="AN6651" s="9">
        <v>0</v>
      </c>
      <c r="AO6651" s="9">
        <v>0</v>
      </c>
      <c r="AP6651" s="9">
        <v>0</v>
      </c>
      <c r="AQ6651" s="9">
        <v>0</v>
      </c>
      <c r="AR6651" s="9">
        <v>0</v>
      </c>
      <c r="AS6651" s="9">
        <v>0</v>
      </c>
      <c r="AT6651" s="9">
        <v>0</v>
      </c>
      <c r="AU6651" s="9">
        <v>0</v>
      </c>
      <c r="AV6651" s="9">
        <v>0</v>
      </c>
      <c r="AW6651" s="9">
        <v>0</v>
      </c>
      <c r="AX6651" s="9">
        <v>0</v>
      </c>
      <c r="AY6651" s="9">
        <v>0</v>
      </c>
      <c r="AZ6651" s="9">
        <v>0</v>
      </c>
      <c r="BA6651" s="9">
        <v>0</v>
      </c>
      <c r="BB6651" s="9">
        <v>0</v>
      </c>
      <c r="BC6651" s="9">
        <v>0</v>
      </c>
    </row>
    <row r="6652" spans="2:55" x14ac:dyDescent="0.45">
      <c r="B6652" s="25">
        <v>6645</v>
      </c>
      <c r="D6652" s="9" t="s">
        <v>88</v>
      </c>
      <c r="E6652" s="9">
        <v>0</v>
      </c>
      <c r="F6652" s="9">
        <v>0</v>
      </c>
      <c r="G6652" s="9">
        <v>0</v>
      </c>
      <c r="H6652" s="9">
        <v>4</v>
      </c>
      <c r="I6652" s="9">
        <v>0</v>
      </c>
      <c r="J6652" s="9">
        <v>0</v>
      </c>
      <c r="K6652" s="9">
        <v>0</v>
      </c>
      <c r="L6652" s="9">
        <v>6</v>
      </c>
      <c r="M6652" s="9">
        <v>5</v>
      </c>
      <c r="N6652" s="9">
        <v>0</v>
      </c>
      <c r="O6652" s="9">
        <v>44</v>
      </c>
      <c r="P6652" s="9">
        <v>0</v>
      </c>
      <c r="Q6652" s="9">
        <v>0</v>
      </c>
      <c r="R6652" s="9">
        <v>0</v>
      </c>
      <c r="S6652" s="9">
        <v>0</v>
      </c>
      <c r="T6652" s="9">
        <v>0</v>
      </c>
      <c r="U6652" s="9">
        <v>0</v>
      </c>
      <c r="V6652" s="9">
        <v>0</v>
      </c>
      <c r="W6652" s="9">
        <v>0</v>
      </c>
      <c r="X6652" s="9">
        <v>0</v>
      </c>
      <c r="Y6652" s="9">
        <v>0</v>
      </c>
      <c r="Z6652" s="9">
        <v>0</v>
      </c>
      <c r="AA6652" s="9">
        <v>9</v>
      </c>
      <c r="AB6652" s="9">
        <v>8</v>
      </c>
      <c r="AC6652" s="9">
        <v>0</v>
      </c>
      <c r="AD6652" s="9">
        <v>0</v>
      </c>
      <c r="AE6652" s="9">
        <v>0</v>
      </c>
      <c r="AF6652" s="9">
        <v>0</v>
      </c>
      <c r="AG6652" s="9">
        <v>0</v>
      </c>
      <c r="AH6652" s="9">
        <v>0</v>
      </c>
      <c r="AI6652" s="9">
        <v>0</v>
      </c>
      <c r="AJ6652" s="9">
        <v>3</v>
      </c>
      <c r="AK6652" s="9">
        <v>0</v>
      </c>
      <c r="AL6652" s="9">
        <v>0</v>
      </c>
      <c r="AM6652" s="9">
        <v>4</v>
      </c>
      <c r="AN6652" s="9">
        <v>0</v>
      </c>
      <c r="AO6652" s="9">
        <v>0</v>
      </c>
      <c r="AP6652" s="9">
        <v>5</v>
      </c>
      <c r="AQ6652" s="9">
        <v>0</v>
      </c>
      <c r="AR6652" s="9">
        <v>0</v>
      </c>
      <c r="AS6652" s="9">
        <v>0</v>
      </c>
      <c r="AT6652" s="9">
        <v>0</v>
      </c>
      <c r="AU6652" s="9">
        <v>3</v>
      </c>
      <c r="AV6652" s="9">
        <v>0</v>
      </c>
      <c r="AW6652" s="9">
        <v>0</v>
      </c>
      <c r="AX6652" s="9">
        <v>9</v>
      </c>
      <c r="AY6652" s="9">
        <v>0</v>
      </c>
      <c r="AZ6652" s="9">
        <v>0</v>
      </c>
      <c r="BA6652" s="9">
        <v>0</v>
      </c>
      <c r="BB6652" s="9">
        <v>3</v>
      </c>
      <c r="BC6652" s="9">
        <v>0</v>
      </c>
    </row>
    <row r="6653" spans="2:55" x14ac:dyDescent="0.45">
      <c r="B6653" s="25">
        <v>6646</v>
      </c>
      <c r="D6653" s="9" t="s">
        <v>89</v>
      </c>
      <c r="E6653" s="9">
        <v>0</v>
      </c>
      <c r="F6653" s="9">
        <v>0</v>
      </c>
      <c r="G6653" s="9">
        <v>0</v>
      </c>
      <c r="H6653" s="9">
        <v>10</v>
      </c>
      <c r="I6653" s="9">
        <v>0</v>
      </c>
      <c r="J6653" s="9">
        <v>0</v>
      </c>
      <c r="K6653" s="9">
        <v>0</v>
      </c>
      <c r="L6653" s="9">
        <v>0</v>
      </c>
      <c r="M6653" s="9">
        <v>12</v>
      </c>
      <c r="N6653" s="9">
        <v>4</v>
      </c>
      <c r="O6653" s="9">
        <v>607</v>
      </c>
      <c r="P6653" s="9">
        <v>0</v>
      </c>
      <c r="Q6653" s="9">
        <v>5</v>
      </c>
      <c r="R6653" s="9">
        <v>0</v>
      </c>
      <c r="S6653" s="9">
        <v>0</v>
      </c>
      <c r="T6653" s="9">
        <v>0</v>
      </c>
      <c r="U6653" s="9">
        <v>0</v>
      </c>
      <c r="V6653" s="9">
        <v>0</v>
      </c>
      <c r="W6653" s="9">
        <v>0</v>
      </c>
      <c r="X6653" s="9">
        <v>0</v>
      </c>
      <c r="Y6653" s="9">
        <v>0</v>
      </c>
      <c r="Z6653" s="9">
        <v>0</v>
      </c>
      <c r="AA6653" s="9">
        <v>0</v>
      </c>
      <c r="AB6653" s="9">
        <v>0</v>
      </c>
      <c r="AC6653" s="9">
        <v>0</v>
      </c>
      <c r="AD6653" s="9">
        <v>0</v>
      </c>
      <c r="AE6653" s="9">
        <v>0</v>
      </c>
      <c r="AF6653" s="9">
        <v>0</v>
      </c>
      <c r="AG6653" s="9">
        <v>0</v>
      </c>
      <c r="AH6653" s="9">
        <v>0</v>
      </c>
      <c r="AI6653" s="9">
        <v>0</v>
      </c>
      <c r="AJ6653" s="9">
        <v>4</v>
      </c>
      <c r="AK6653" s="9">
        <v>0</v>
      </c>
      <c r="AL6653" s="9">
        <v>0</v>
      </c>
      <c r="AM6653" s="9">
        <v>0</v>
      </c>
      <c r="AN6653" s="9">
        <v>0</v>
      </c>
      <c r="AO6653" s="9">
        <v>0</v>
      </c>
      <c r="AP6653" s="9">
        <v>0</v>
      </c>
      <c r="AQ6653" s="9">
        <v>0</v>
      </c>
      <c r="AR6653" s="9">
        <v>0</v>
      </c>
      <c r="AS6653" s="9">
        <v>0</v>
      </c>
      <c r="AT6653" s="9">
        <v>0</v>
      </c>
      <c r="AU6653" s="9">
        <v>0</v>
      </c>
      <c r="AV6653" s="9">
        <v>0</v>
      </c>
      <c r="AW6653" s="9">
        <v>0</v>
      </c>
      <c r="AX6653" s="9">
        <v>0</v>
      </c>
      <c r="AY6653" s="9">
        <v>0</v>
      </c>
      <c r="AZ6653" s="9">
        <v>0</v>
      </c>
      <c r="BA6653" s="9">
        <v>0</v>
      </c>
      <c r="BB6653" s="9">
        <v>0</v>
      </c>
      <c r="BC6653" s="9">
        <v>0</v>
      </c>
    </row>
    <row r="6654" spans="2:55" x14ac:dyDescent="0.45">
      <c r="B6654" s="25">
        <v>6647</v>
      </c>
      <c r="D6654" s="9" t="s">
        <v>90</v>
      </c>
      <c r="E6654" s="9">
        <v>0</v>
      </c>
      <c r="F6654" s="9">
        <v>3</v>
      </c>
      <c r="G6654" s="9">
        <v>0</v>
      </c>
      <c r="H6654" s="9">
        <v>8</v>
      </c>
      <c r="I6654" s="9">
        <v>0</v>
      </c>
      <c r="J6654" s="9">
        <v>0</v>
      </c>
      <c r="K6654" s="9">
        <v>6</v>
      </c>
      <c r="L6654" s="9">
        <v>3</v>
      </c>
      <c r="M6654" s="9">
        <v>0</v>
      </c>
      <c r="N6654" s="9">
        <v>0</v>
      </c>
      <c r="O6654" s="9">
        <v>334</v>
      </c>
      <c r="P6654" s="9">
        <v>0</v>
      </c>
      <c r="Q6654" s="9">
        <v>0</v>
      </c>
      <c r="R6654" s="9">
        <v>0</v>
      </c>
      <c r="S6654" s="9">
        <v>0</v>
      </c>
      <c r="T6654" s="9">
        <v>0</v>
      </c>
      <c r="U6654" s="9">
        <v>0</v>
      </c>
      <c r="V6654" s="9">
        <v>0</v>
      </c>
      <c r="W6654" s="9">
        <v>0</v>
      </c>
      <c r="X6654" s="9">
        <v>0</v>
      </c>
      <c r="Y6654" s="9">
        <v>0</v>
      </c>
      <c r="Z6654" s="9">
        <v>0</v>
      </c>
      <c r="AA6654" s="9">
        <v>16</v>
      </c>
      <c r="AB6654" s="9">
        <v>18</v>
      </c>
      <c r="AC6654" s="9">
        <v>0</v>
      </c>
      <c r="AD6654" s="9">
        <v>0</v>
      </c>
      <c r="AE6654" s="9">
        <v>0</v>
      </c>
      <c r="AF6654" s="9">
        <v>0</v>
      </c>
      <c r="AG6654" s="9">
        <v>4</v>
      </c>
      <c r="AH6654" s="9">
        <v>0</v>
      </c>
      <c r="AI6654" s="9">
        <v>0</v>
      </c>
      <c r="AJ6654" s="9">
        <v>3</v>
      </c>
      <c r="AK6654" s="9">
        <v>0</v>
      </c>
      <c r="AL6654" s="9">
        <v>0</v>
      </c>
      <c r="AM6654" s="9">
        <v>0</v>
      </c>
      <c r="AN6654" s="9">
        <v>0</v>
      </c>
      <c r="AO6654" s="9">
        <v>0</v>
      </c>
      <c r="AP6654" s="9">
        <v>6</v>
      </c>
      <c r="AQ6654" s="9">
        <v>4</v>
      </c>
      <c r="AR6654" s="9">
        <v>0</v>
      </c>
      <c r="AS6654" s="9">
        <v>0</v>
      </c>
      <c r="AT6654" s="9">
        <v>0</v>
      </c>
      <c r="AU6654" s="9">
        <v>0</v>
      </c>
      <c r="AV6654" s="9">
        <v>0</v>
      </c>
      <c r="AW6654" s="9">
        <v>0</v>
      </c>
      <c r="AX6654" s="9">
        <v>3</v>
      </c>
      <c r="AY6654" s="9">
        <v>0</v>
      </c>
      <c r="AZ6654" s="9">
        <v>0</v>
      </c>
      <c r="BA6654" s="9">
        <v>0</v>
      </c>
      <c r="BB6654" s="9">
        <v>0</v>
      </c>
      <c r="BC6654" s="9">
        <v>0</v>
      </c>
    </row>
    <row r="6655" spans="2:55" x14ac:dyDescent="0.45">
      <c r="B6655" s="25">
        <v>6648</v>
      </c>
      <c r="D6655" s="9" t="s">
        <v>91</v>
      </c>
      <c r="E6655" s="9">
        <v>0</v>
      </c>
      <c r="F6655" s="9">
        <v>0</v>
      </c>
      <c r="G6655" s="9">
        <v>0</v>
      </c>
      <c r="H6655" s="9">
        <v>3</v>
      </c>
      <c r="I6655" s="9">
        <v>0</v>
      </c>
      <c r="J6655" s="9">
        <v>0</v>
      </c>
      <c r="K6655" s="9">
        <v>0</v>
      </c>
      <c r="L6655" s="9">
        <v>0</v>
      </c>
      <c r="M6655" s="9">
        <v>0</v>
      </c>
      <c r="N6655" s="9">
        <v>0</v>
      </c>
      <c r="O6655" s="9">
        <v>36</v>
      </c>
      <c r="P6655" s="9">
        <v>0</v>
      </c>
      <c r="Q6655" s="9">
        <v>0</v>
      </c>
      <c r="R6655" s="9">
        <v>0</v>
      </c>
      <c r="S6655" s="9">
        <v>4</v>
      </c>
      <c r="T6655" s="9">
        <v>0</v>
      </c>
      <c r="U6655" s="9">
        <v>0</v>
      </c>
      <c r="V6655" s="9">
        <v>0</v>
      </c>
      <c r="W6655" s="9">
        <v>0</v>
      </c>
      <c r="X6655" s="9">
        <v>0</v>
      </c>
      <c r="Y6655" s="9">
        <v>0</v>
      </c>
      <c r="Z6655" s="9">
        <v>0</v>
      </c>
      <c r="AA6655" s="9">
        <v>0</v>
      </c>
      <c r="AB6655" s="9">
        <v>0</v>
      </c>
      <c r="AC6655" s="9">
        <v>0</v>
      </c>
      <c r="AD6655" s="9">
        <v>0</v>
      </c>
      <c r="AE6655" s="9">
        <v>0</v>
      </c>
      <c r="AF6655" s="9">
        <v>0</v>
      </c>
      <c r="AG6655" s="9">
        <v>3</v>
      </c>
      <c r="AH6655" s="9">
        <v>0</v>
      </c>
      <c r="AI6655" s="9">
        <v>0</v>
      </c>
      <c r="AJ6655" s="9">
        <v>0</v>
      </c>
      <c r="AK6655" s="9">
        <v>0</v>
      </c>
      <c r="AL6655" s="9">
        <v>0</v>
      </c>
      <c r="AM6655" s="9">
        <v>0</v>
      </c>
      <c r="AN6655" s="9">
        <v>0</v>
      </c>
      <c r="AO6655" s="9">
        <v>0</v>
      </c>
      <c r="AP6655" s="9">
        <v>4</v>
      </c>
      <c r="AQ6655" s="9">
        <v>0</v>
      </c>
      <c r="AR6655" s="9">
        <v>0</v>
      </c>
      <c r="AS6655" s="9">
        <v>0</v>
      </c>
      <c r="AT6655" s="9">
        <v>0</v>
      </c>
      <c r="AU6655" s="9">
        <v>0</v>
      </c>
      <c r="AV6655" s="9">
        <v>0</v>
      </c>
      <c r="AW6655" s="9">
        <v>0</v>
      </c>
      <c r="AX6655" s="9">
        <v>0</v>
      </c>
      <c r="AY6655" s="9">
        <v>0</v>
      </c>
      <c r="AZ6655" s="9">
        <v>0</v>
      </c>
      <c r="BA6655" s="9">
        <v>0</v>
      </c>
      <c r="BB6655" s="9">
        <v>0</v>
      </c>
      <c r="BC6655" s="9">
        <v>0</v>
      </c>
    </row>
    <row r="6656" spans="2:55" x14ac:dyDescent="0.45">
      <c r="B6656" s="25">
        <v>6649</v>
      </c>
      <c r="D6656" s="9" t="s">
        <v>92</v>
      </c>
      <c r="E6656" s="9">
        <v>0</v>
      </c>
      <c r="F6656" s="9">
        <v>0</v>
      </c>
      <c r="G6656" s="9">
        <v>0</v>
      </c>
      <c r="H6656" s="9">
        <v>0</v>
      </c>
      <c r="I6656" s="9">
        <v>0</v>
      </c>
      <c r="J6656" s="9">
        <v>0</v>
      </c>
      <c r="K6656" s="9">
        <v>0</v>
      </c>
      <c r="L6656" s="9">
        <v>0</v>
      </c>
      <c r="M6656" s="9">
        <v>0</v>
      </c>
      <c r="N6656" s="9">
        <v>0</v>
      </c>
      <c r="O6656" s="9">
        <v>40</v>
      </c>
      <c r="P6656" s="9">
        <v>0</v>
      </c>
      <c r="Q6656" s="9">
        <v>0</v>
      </c>
      <c r="R6656" s="9">
        <v>0</v>
      </c>
      <c r="S6656" s="9">
        <v>0</v>
      </c>
      <c r="T6656" s="9">
        <v>0</v>
      </c>
      <c r="U6656" s="9">
        <v>0</v>
      </c>
      <c r="V6656" s="9">
        <v>0</v>
      </c>
      <c r="W6656" s="9">
        <v>0</v>
      </c>
      <c r="X6656" s="9">
        <v>0</v>
      </c>
      <c r="Y6656" s="9">
        <v>0</v>
      </c>
      <c r="Z6656" s="9">
        <v>0</v>
      </c>
      <c r="AA6656" s="9">
        <v>3</v>
      </c>
      <c r="AB6656" s="9">
        <v>4</v>
      </c>
      <c r="AC6656" s="9">
        <v>0</v>
      </c>
      <c r="AD6656" s="9">
        <v>0</v>
      </c>
      <c r="AE6656" s="9">
        <v>0</v>
      </c>
      <c r="AF6656" s="9">
        <v>0</v>
      </c>
      <c r="AG6656" s="9">
        <v>0</v>
      </c>
      <c r="AH6656" s="9">
        <v>0</v>
      </c>
      <c r="AI6656" s="9">
        <v>0</v>
      </c>
      <c r="AJ6656" s="9">
        <v>0</v>
      </c>
      <c r="AK6656" s="9">
        <v>0</v>
      </c>
      <c r="AL6656" s="9">
        <v>0</v>
      </c>
      <c r="AM6656" s="9">
        <v>0</v>
      </c>
      <c r="AN6656" s="9">
        <v>0</v>
      </c>
      <c r="AO6656" s="9">
        <v>0</v>
      </c>
      <c r="AP6656" s="9">
        <v>0</v>
      </c>
      <c r="AQ6656" s="9">
        <v>0</v>
      </c>
      <c r="AR6656" s="9">
        <v>0</v>
      </c>
      <c r="AS6656" s="9">
        <v>0</v>
      </c>
      <c r="AT6656" s="9">
        <v>0</v>
      </c>
      <c r="AU6656" s="9">
        <v>0</v>
      </c>
      <c r="AV6656" s="9">
        <v>0</v>
      </c>
      <c r="AW6656" s="9">
        <v>0</v>
      </c>
      <c r="AX6656" s="9">
        <v>5</v>
      </c>
      <c r="AY6656" s="9">
        <v>0</v>
      </c>
      <c r="AZ6656" s="9">
        <v>0</v>
      </c>
      <c r="BA6656" s="9">
        <v>0</v>
      </c>
      <c r="BB6656" s="9">
        <v>0</v>
      </c>
      <c r="BC6656" s="9">
        <v>0</v>
      </c>
    </row>
    <row r="6657" spans="2:55" x14ac:dyDescent="0.45">
      <c r="B6657" s="25">
        <v>6650</v>
      </c>
      <c r="D6657" s="9" t="s">
        <v>93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  <c r="J6657" s="9">
        <v>0</v>
      </c>
      <c r="K6657" s="9">
        <v>0</v>
      </c>
      <c r="L6657" s="9">
        <v>0</v>
      </c>
      <c r="M6657" s="9">
        <v>0</v>
      </c>
      <c r="N6657" s="9">
        <v>0</v>
      </c>
      <c r="O6657" s="9">
        <v>10</v>
      </c>
      <c r="P6657" s="9">
        <v>0</v>
      </c>
      <c r="Q6657" s="9">
        <v>0</v>
      </c>
      <c r="R6657" s="9">
        <v>0</v>
      </c>
      <c r="S6657" s="9">
        <v>0</v>
      </c>
      <c r="T6657" s="9">
        <v>0</v>
      </c>
      <c r="U6657" s="9">
        <v>0</v>
      </c>
      <c r="V6657" s="9">
        <v>0</v>
      </c>
      <c r="W6657" s="9">
        <v>0</v>
      </c>
      <c r="X6657" s="9">
        <v>0</v>
      </c>
      <c r="Y6657" s="9">
        <v>0</v>
      </c>
      <c r="Z6657" s="9">
        <v>0</v>
      </c>
      <c r="AA6657" s="9">
        <v>0</v>
      </c>
      <c r="AB6657" s="9">
        <v>0</v>
      </c>
      <c r="AC6657" s="9">
        <v>0</v>
      </c>
      <c r="AD6657" s="9">
        <v>0</v>
      </c>
      <c r="AE6657" s="9">
        <v>0</v>
      </c>
      <c r="AF6657" s="9">
        <v>0</v>
      </c>
      <c r="AG6657" s="9">
        <v>0</v>
      </c>
      <c r="AH6657" s="9">
        <v>0</v>
      </c>
      <c r="AI6657" s="9">
        <v>0</v>
      </c>
      <c r="AJ6657" s="9">
        <v>0</v>
      </c>
      <c r="AK6657" s="9">
        <v>0</v>
      </c>
      <c r="AL6657" s="9">
        <v>0</v>
      </c>
      <c r="AM6657" s="9">
        <v>0</v>
      </c>
      <c r="AN6657" s="9">
        <v>0</v>
      </c>
      <c r="AO6657" s="9">
        <v>0</v>
      </c>
      <c r="AP6657" s="9">
        <v>0</v>
      </c>
      <c r="AQ6657" s="9">
        <v>0</v>
      </c>
      <c r="AR6657" s="9">
        <v>0</v>
      </c>
      <c r="AS6657" s="9">
        <v>0</v>
      </c>
      <c r="AT6657" s="9">
        <v>0</v>
      </c>
      <c r="AU6657" s="9">
        <v>0</v>
      </c>
      <c r="AV6657" s="9">
        <v>0</v>
      </c>
      <c r="AW6657" s="9">
        <v>0</v>
      </c>
      <c r="AX6657" s="9">
        <v>0</v>
      </c>
      <c r="AY6657" s="9">
        <v>0</v>
      </c>
      <c r="AZ6657" s="9">
        <v>0</v>
      </c>
      <c r="BA6657" s="9">
        <v>0</v>
      </c>
      <c r="BB6657" s="9">
        <v>0</v>
      </c>
      <c r="BC6657" s="9">
        <v>0</v>
      </c>
    </row>
    <row r="6658" spans="2:55" x14ac:dyDescent="0.45">
      <c r="B6658" s="25">
        <v>6651</v>
      </c>
      <c r="D6658" s="9" t="s">
        <v>94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12</v>
      </c>
      <c r="N6658" s="9">
        <v>0</v>
      </c>
      <c r="O6658" s="9">
        <v>0</v>
      </c>
      <c r="P6658" s="9">
        <v>0</v>
      </c>
      <c r="Q6658" s="9">
        <v>0</v>
      </c>
      <c r="R6658" s="9">
        <v>0</v>
      </c>
      <c r="S6658" s="9">
        <v>0</v>
      </c>
      <c r="T6658" s="9">
        <v>0</v>
      </c>
      <c r="U6658" s="9">
        <v>0</v>
      </c>
      <c r="V6658" s="9">
        <v>0</v>
      </c>
      <c r="W6658" s="9">
        <v>0</v>
      </c>
      <c r="X6658" s="9">
        <v>6</v>
      </c>
      <c r="Y6658" s="9">
        <v>0</v>
      </c>
      <c r="Z6658" s="9">
        <v>0</v>
      </c>
      <c r="AA6658" s="9">
        <v>0</v>
      </c>
      <c r="AB6658" s="9">
        <v>0</v>
      </c>
      <c r="AC6658" s="9">
        <v>0</v>
      </c>
      <c r="AD6658" s="9">
        <v>0</v>
      </c>
      <c r="AE6658" s="9">
        <v>0</v>
      </c>
      <c r="AF6658" s="9">
        <v>0</v>
      </c>
      <c r="AG6658" s="9">
        <v>0</v>
      </c>
      <c r="AH6658" s="9">
        <v>0</v>
      </c>
      <c r="AI6658" s="9">
        <v>0</v>
      </c>
      <c r="AJ6658" s="9">
        <v>0</v>
      </c>
      <c r="AK6658" s="9">
        <v>0</v>
      </c>
      <c r="AL6658" s="9">
        <v>0</v>
      </c>
      <c r="AM6658" s="9">
        <v>0</v>
      </c>
      <c r="AN6658" s="9">
        <v>0</v>
      </c>
      <c r="AO6658" s="9">
        <v>0</v>
      </c>
      <c r="AP6658" s="9">
        <v>0</v>
      </c>
      <c r="AQ6658" s="9">
        <v>0</v>
      </c>
      <c r="AR6658" s="9">
        <v>0</v>
      </c>
      <c r="AS6658" s="9">
        <v>0</v>
      </c>
      <c r="AT6658" s="9">
        <v>0</v>
      </c>
      <c r="AU6658" s="9">
        <v>0</v>
      </c>
      <c r="AV6658" s="9">
        <v>0</v>
      </c>
      <c r="AW6658" s="9">
        <v>0</v>
      </c>
      <c r="AX6658" s="9">
        <v>0</v>
      </c>
      <c r="AY6658" s="9">
        <v>0</v>
      </c>
      <c r="AZ6658" s="9">
        <v>0</v>
      </c>
      <c r="BA6658" s="9">
        <v>0</v>
      </c>
      <c r="BB6658" s="9">
        <v>0</v>
      </c>
      <c r="BC6658" s="9">
        <v>0</v>
      </c>
    </row>
    <row r="6659" spans="2:55" x14ac:dyDescent="0.45">
      <c r="B6659" s="25">
        <v>6652</v>
      </c>
      <c r="D6659" s="9" t="s">
        <v>95</v>
      </c>
      <c r="E6659" s="9">
        <v>0</v>
      </c>
      <c r="F6659" s="9">
        <v>0</v>
      </c>
      <c r="G6659" s="9">
        <v>0</v>
      </c>
      <c r="H6659" s="9">
        <v>12</v>
      </c>
      <c r="I6659" s="9">
        <v>0</v>
      </c>
      <c r="J6659" s="9">
        <v>13</v>
      </c>
      <c r="K6659" s="9">
        <v>0</v>
      </c>
      <c r="L6659" s="9">
        <v>19</v>
      </c>
      <c r="M6659" s="9">
        <v>6</v>
      </c>
      <c r="N6659" s="9">
        <v>4</v>
      </c>
      <c r="O6659" s="9">
        <v>34</v>
      </c>
      <c r="P6659" s="9">
        <v>0</v>
      </c>
      <c r="Q6659" s="9">
        <v>5</v>
      </c>
      <c r="R6659" s="9">
        <v>0</v>
      </c>
      <c r="S6659" s="9">
        <v>0</v>
      </c>
      <c r="T6659" s="9">
        <v>0</v>
      </c>
      <c r="U6659" s="9">
        <v>0</v>
      </c>
      <c r="V6659" s="9">
        <v>0</v>
      </c>
      <c r="W6659" s="9">
        <v>0</v>
      </c>
      <c r="X6659" s="9">
        <v>0</v>
      </c>
      <c r="Y6659" s="9">
        <v>0</v>
      </c>
      <c r="Z6659" s="9">
        <v>0</v>
      </c>
      <c r="AA6659" s="9">
        <v>0</v>
      </c>
      <c r="AB6659" s="9">
        <v>5</v>
      </c>
      <c r="AC6659" s="9">
        <v>0</v>
      </c>
      <c r="AD6659" s="9">
        <v>0</v>
      </c>
      <c r="AE6659" s="9">
        <v>3</v>
      </c>
      <c r="AF6659" s="9">
        <v>0</v>
      </c>
      <c r="AG6659" s="9">
        <v>3</v>
      </c>
      <c r="AH6659" s="9">
        <v>0</v>
      </c>
      <c r="AI6659" s="9">
        <v>6</v>
      </c>
      <c r="AJ6659" s="9">
        <v>0</v>
      </c>
      <c r="AK6659" s="9">
        <v>0</v>
      </c>
      <c r="AL6659" s="9">
        <v>0</v>
      </c>
      <c r="AM6659" s="9">
        <v>0</v>
      </c>
      <c r="AN6659" s="9">
        <v>0</v>
      </c>
      <c r="AO6659" s="9">
        <v>0</v>
      </c>
      <c r="AP6659" s="9">
        <v>4</v>
      </c>
      <c r="AQ6659" s="9">
        <v>0</v>
      </c>
      <c r="AR6659" s="9">
        <v>0</v>
      </c>
      <c r="AS6659" s="9">
        <v>0</v>
      </c>
      <c r="AT6659" s="9">
        <v>0</v>
      </c>
      <c r="AU6659" s="9">
        <v>0</v>
      </c>
      <c r="AV6659" s="9">
        <v>0</v>
      </c>
      <c r="AW6659" s="9">
        <v>0</v>
      </c>
      <c r="AX6659" s="9">
        <v>4</v>
      </c>
      <c r="AY6659" s="9">
        <v>3</v>
      </c>
      <c r="AZ6659" s="9">
        <v>0</v>
      </c>
      <c r="BA6659" s="9">
        <v>0</v>
      </c>
      <c r="BB6659" s="9">
        <v>0</v>
      </c>
      <c r="BC6659" s="9">
        <v>0</v>
      </c>
    </row>
    <row r="6660" spans="2:55" x14ac:dyDescent="0.45">
      <c r="B6660" s="25">
        <v>6653</v>
      </c>
      <c r="D6660" s="9" t="s">
        <v>96</v>
      </c>
      <c r="E6660" s="9">
        <v>0</v>
      </c>
      <c r="F6660" s="9">
        <v>0</v>
      </c>
      <c r="G6660" s="9">
        <v>0</v>
      </c>
      <c r="H6660" s="9">
        <v>0</v>
      </c>
      <c r="I6660" s="9">
        <v>0</v>
      </c>
      <c r="J6660" s="9">
        <v>0</v>
      </c>
      <c r="K6660" s="9">
        <v>0</v>
      </c>
      <c r="L6660" s="9">
        <v>0</v>
      </c>
      <c r="M6660" s="9">
        <v>0</v>
      </c>
      <c r="N6660" s="9">
        <v>0</v>
      </c>
      <c r="O6660" s="9">
        <v>23</v>
      </c>
      <c r="P6660" s="9">
        <v>0</v>
      </c>
      <c r="Q6660" s="9">
        <v>0</v>
      </c>
      <c r="R6660" s="9">
        <v>0</v>
      </c>
      <c r="S6660" s="9">
        <v>0</v>
      </c>
      <c r="T6660" s="9">
        <v>0</v>
      </c>
      <c r="U6660" s="9">
        <v>0</v>
      </c>
      <c r="V6660" s="9">
        <v>0</v>
      </c>
      <c r="W6660" s="9">
        <v>0</v>
      </c>
      <c r="X6660" s="9">
        <v>0</v>
      </c>
      <c r="Y6660" s="9">
        <v>0</v>
      </c>
      <c r="Z6660" s="9">
        <v>0</v>
      </c>
      <c r="AA6660" s="9">
        <v>0</v>
      </c>
      <c r="AB6660" s="9">
        <v>0</v>
      </c>
      <c r="AC6660" s="9">
        <v>0</v>
      </c>
      <c r="AD6660" s="9">
        <v>0</v>
      </c>
      <c r="AE6660" s="9">
        <v>0</v>
      </c>
      <c r="AF6660" s="9">
        <v>0</v>
      </c>
      <c r="AG6660" s="9">
        <v>0</v>
      </c>
      <c r="AH6660" s="9">
        <v>0</v>
      </c>
      <c r="AI6660" s="9">
        <v>0</v>
      </c>
      <c r="AJ6660" s="9">
        <v>0</v>
      </c>
      <c r="AK6660" s="9">
        <v>0</v>
      </c>
      <c r="AL6660" s="9">
        <v>0</v>
      </c>
      <c r="AM6660" s="9">
        <v>0</v>
      </c>
      <c r="AN6660" s="9">
        <v>0</v>
      </c>
      <c r="AO6660" s="9">
        <v>0</v>
      </c>
      <c r="AP6660" s="9">
        <v>0</v>
      </c>
      <c r="AQ6660" s="9">
        <v>0</v>
      </c>
      <c r="AR6660" s="9">
        <v>0</v>
      </c>
      <c r="AS6660" s="9">
        <v>0</v>
      </c>
      <c r="AT6660" s="9">
        <v>0</v>
      </c>
      <c r="AU6660" s="9">
        <v>0</v>
      </c>
      <c r="AV6660" s="9">
        <v>0</v>
      </c>
      <c r="AW6660" s="9">
        <v>0</v>
      </c>
      <c r="AX6660" s="9">
        <v>0</v>
      </c>
      <c r="AY6660" s="9">
        <v>0</v>
      </c>
      <c r="AZ6660" s="9">
        <v>0</v>
      </c>
      <c r="BA6660" s="9">
        <v>0</v>
      </c>
      <c r="BB6660" s="9">
        <v>0</v>
      </c>
      <c r="BC6660" s="9">
        <v>0</v>
      </c>
    </row>
    <row r="6661" spans="2:55" x14ac:dyDescent="0.45">
      <c r="B6661" s="25">
        <v>6654</v>
      </c>
      <c r="D6661" s="9" t="s">
        <v>97</v>
      </c>
      <c r="E6661" s="9">
        <v>0</v>
      </c>
      <c r="F6661" s="9">
        <v>0</v>
      </c>
      <c r="G6661" s="9">
        <v>0</v>
      </c>
      <c r="H6661" s="9">
        <v>7</v>
      </c>
      <c r="I6661" s="9">
        <v>0</v>
      </c>
      <c r="J6661" s="9">
        <v>0</v>
      </c>
      <c r="K6661" s="9">
        <v>0</v>
      </c>
      <c r="L6661" s="9">
        <v>4</v>
      </c>
      <c r="M6661" s="9">
        <v>3</v>
      </c>
      <c r="N6661" s="9">
        <v>0</v>
      </c>
      <c r="O6661" s="9">
        <v>110</v>
      </c>
      <c r="P6661" s="9">
        <v>0</v>
      </c>
      <c r="Q6661" s="9">
        <v>0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0</v>
      </c>
      <c r="X6661" s="9">
        <v>0</v>
      </c>
      <c r="Y6661" s="9">
        <v>0</v>
      </c>
      <c r="Z6661" s="9">
        <v>0</v>
      </c>
      <c r="AA6661" s="9">
        <v>6</v>
      </c>
      <c r="AB6661" s="9">
        <v>3</v>
      </c>
      <c r="AC6661" s="9">
        <v>0</v>
      </c>
      <c r="AD6661" s="9">
        <v>0</v>
      </c>
      <c r="AE6661" s="9">
        <v>0</v>
      </c>
      <c r="AF6661" s="9">
        <v>0</v>
      </c>
      <c r="AG6661" s="9">
        <v>0</v>
      </c>
      <c r="AH6661" s="9">
        <v>0</v>
      </c>
      <c r="AI6661" s="9">
        <v>0</v>
      </c>
      <c r="AJ6661" s="9">
        <v>5</v>
      </c>
      <c r="AK6661" s="9">
        <v>4</v>
      </c>
      <c r="AL6661" s="9">
        <v>0</v>
      </c>
      <c r="AM6661" s="9">
        <v>0</v>
      </c>
      <c r="AN6661" s="9">
        <v>0</v>
      </c>
      <c r="AO6661" s="9">
        <v>0</v>
      </c>
      <c r="AP6661" s="9">
        <v>3</v>
      </c>
      <c r="AQ6661" s="9">
        <v>0</v>
      </c>
      <c r="AR6661" s="9">
        <v>0</v>
      </c>
      <c r="AS6661" s="9">
        <v>0</v>
      </c>
      <c r="AT6661" s="9">
        <v>0</v>
      </c>
      <c r="AU6661" s="9">
        <v>0</v>
      </c>
      <c r="AV6661" s="9">
        <v>0</v>
      </c>
      <c r="AW6661" s="9">
        <v>0</v>
      </c>
      <c r="AX6661" s="9">
        <v>0</v>
      </c>
      <c r="AY6661" s="9">
        <v>0</v>
      </c>
      <c r="AZ6661" s="9">
        <v>0</v>
      </c>
      <c r="BA6661" s="9">
        <v>0</v>
      </c>
      <c r="BB6661" s="9">
        <v>0</v>
      </c>
      <c r="BC6661" s="9">
        <v>0</v>
      </c>
    </row>
    <row r="6662" spans="2:55" x14ac:dyDescent="0.45">
      <c r="B6662" s="25">
        <v>6655</v>
      </c>
      <c r="D6662" s="9" t="s">
        <v>98</v>
      </c>
      <c r="E6662" s="9">
        <v>0</v>
      </c>
      <c r="F6662" s="9">
        <v>0</v>
      </c>
      <c r="G6662" s="9">
        <v>0</v>
      </c>
      <c r="H6662" s="9">
        <v>0</v>
      </c>
      <c r="I6662" s="9">
        <v>0</v>
      </c>
      <c r="J6662" s="9">
        <v>0</v>
      </c>
      <c r="K6662" s="9">
        <v>0</v>
      </c>
      <c r="L6662" s="9">
        <v>0</v>
      </c>
      <c r="M6662" s="9">
        <v>0</v>
      </c>
      <c r="N6662" s="9">
        <v>0</v>
      </c>
      <c r="O6662" s="9">
        <v>3</v>
      </c>
      <c r="P6662" s="9">
        <v>0</v>
      </c>
      <c r="Q6662" s="9">
        <v>0</v>
      </c>
      <c r="R6662" s="9">
        <v>0</v>
      </c>
      <c r="S6662" s="9">
        <v>0</v>
      </c>
      <c r="T6662" s="9">
        <v>0</v>
      </c>
      <c r="U6662" s="9">
        <v>0</v>
      </c>
      <c r="V6662" s="9">
        <v>0</v>
      </c>
      <c r="W6662" s="9">
        <v>0</v>
      </c>
      <c r="X6662" s="9">
        <v>0</v>
      </c>
      <c r="Y6662" s="9">
        <v>0</v>
      </c>
      <c r="Z6662" s="9">
        <v>0</v>
      </c>
      <c r="AA6662" s="9">
        <v>0</v>
      </c>
      <c r="AB6662" s="9">
        <v>0</v>
      </c>
      <c r="AC6662" s="9">
        <v>0</v>
      </c>
      <c r="AD6662" s="9">
        <v>0</v>
      </c>
      <c r="AE6662" s="9">
        <v>0</v>
      </c>
      <c r="AF6662" s="9">
        <v>0</v>
      </c>
      <c r="AG6662" s="9">
        <v>3</v>
      </c>
      <c r="AH6662" s="9">
        <v>0</v>
      </c>
      <c r="AI6662" s="9">
        <v>0</v>
      </c>
      <c r="AJ6662" s="9">
        <v>0</v>
      </c>
      <c r="AK6662" s="9">
        <v>0</v>
      </c>
      <c r="AL6662" s="9">
        <v>0</v>
      </c>
      <c r="AM6662" s="9">
        <v>0</v>
      </c>
      <c r="AN6662" s="9">
        <v>0</v>
      </c>
      <c r="AO6662" s="9">
        <v>0</v>
      </c>
      <c r="AP6662" s="9">
        <v>0</v>
      </c>
      <c r="AQ6662" s="9">
        <v>0</v>
      </c>
      <c r="AR6662" s="9">
        <v>0</v>
      </c>
      <c r="AS6662" s="9">
        <v>0</v>
      </c>
      <c r="AT6662" s="9">
        <v>0</v>
      </c>
      <c r="AU6662" s="9">
        <v>0</v>
      </c>
      <c r="AV6662" s="9">
        <v>0</v>
      </c>
      <c r="AW6662" s="9">
        <v>0</v>
      </c>
      <c r="AX6662" s="9">
        <v>0</v>
      </c>
      <c r="AY6662" s="9">
        <v>0</v>
      </c>
      <c r="AZ6662" s="9">
        <v>0</v>
      </c>
      <c r="BA6662" s="9">
        <v>0</v>
      </c>
      <c r="BB6662" s="9">
        <v>0</v>
      </c>
      <c r="BC6662" s="9">
        <v>0</v>
      </c>
    </row>
    <row r="6663" spans="2:55" x14ac:dyDescent="0.45">
      <c r="B6663" s="25">
        <v>6656</v>
      </c>
      <c r="D6663" s="9" t="s">
        <v>99</v>
      </c>
      <c r="E6663" s="9">
        <v>0</v>
      </c>
      <c r="F6663" s="9">
        <v>0</v>
      </c>
      <c r="G6663" s="9">
        <v>0</v>
      </c>
      <c r="H6663" s="9">
        <v>5</v>
      </c>
      <c r="I6663" s="9">
        <v>4</v>
      </c>
      <c r="J6663" s="9">
        <v>5</v>
      </c>
      <c r="K6663" s="9">
        <v>0</v>
      </c>
      <c r="L6663" s="9">
        <v>7</v>
      </c>
      <c r="M6663" s="9">
        <v>4</v>
      </c>
      <c r="N6663" s="9">
        <v>3</v>
      </c>
      <c r="O6663" s="9">
        <v>14</v>
      </c>
      <c r="P6663" s="9">
        <v>0</v>
      </c>
      <c r="Q6663" s="9">
        <v>0</v>
      </c>
      <c r="R6663" s="9">
        <v>0</v>
      </c>
      <c r="S6663" s="9">
        <v>3</v>
      </c>
      <c r="T6663" s="9">
        <v>0</v>
      </c>
      <c r="U6663" s="9">
        <v>0</v>
      </c>
      <c r="V6663" s="9">
        <v>0</v>
      </c>
      <c r="W6663" s="9">
        <v>3</v>
      </c>
      <c r="X6663" s="9">
        <v>0</v>
      </c>
      <c r="Y6663" s="9">
        <v>0</v>
      </c>
      <c r="Z6663" s="9">
        <v>0</v>
      </c>
      <c r="AA6663" s="9">
        <v>5</v>
      </c>
      <c r="AB6663" s="9">
        <v>0</v>
      </c>
      <c r="AC6663" s="9">
        <v>7</v>
      </c>
      <c r="AD6663" s="9">
        <v>0</v>
      </c>
      <c r="AE6663" s="9">
        <v>6</v>
      </c>
      <c r="AF6663" s="9">
        <v>0</v>
      </c>
      <c r="AG6663" s="9">
        <v>0</v>
      </c>
      <c r="AH6663" s="9">
        <v>0</v>
      </c>
      <c r="AI6663" s="9">
        <v>0</v>
      </c>
      <c r="AJ6663" s="9">
        <v>0</v>
      </c>
      <c r="AK6663" s="9">
        <v>5</v>
      </c>
      <c r="AL6663" s="9">
        <v>0</v>
      </c>
      <c r="AM6663" s="9">
        <v>6</v>
      </c>
      <c r="AN6663" s="9">
        <v>0</v>
      </c>
      <c r="AO6663" s="9">
        <v>4</v>
      </c>
      <c r="AP6663" s="9">
        <v>3</v>
      </c>
      <c r="AQ6663" s="9">
        <v>0</v>
      </c>
      <c r="AR6663" s="9">
        <v>0</v>
      </c>
      <c r="AS6663" s="9">
        <v>0</v>
      </c>
      <c r="AT6663" s="9">
        <v>0</v>
      </c>
      <c r="AU6663" s="9">
        <v>0</v>
      </c>
      <c r="AV6663" s="9">
        <v>0</v>
      </c>
      <c r="AW6663" s="9">
        <v>0</v>
      </c>
      <c r="AX6663" s="9">
        <v>0</v>
      </c>
      <c r="AY6663" s="9">
        <v>0</v>
      </c>
      <c r="AZ6663" s="9">
        <v>0</v>
      </c>
      <c r="BA6663" s="9">
        <v>0</v>
      </c>
      <c r="BB6663" s="9">
        <v>0</v>
      </c>
      <c r="BC6663" s="9">
        <v>0</v>
      </c>
    </row>
    <row r="6664" spans="2:55" x14ac:dyDescent="0.45">
      <c r="B6664" s="25">
        <v>6657</v>
      </c>
      <c r="D6664" s="9" t="s">
        <v>100</v>
      </c>
      <c r="E6664" s="9">
        <v>0</v>
      </c>
      <c r="F6664" s="9">
        <v>0</v>
      </c>
      <c r="G6664" s="9">
        <v>0</v>
      </c>
      <c r="H6664" s="9">
        <v>14</v>
      </c>
      <c r="I6664" s="9">
        <v>0</v>
      </c>
      <c r="J6664" s="9">
        <v>0</v>
      </c>
      <c r="K6664" s="9">
        <v>0</v>
      </c>
      <c r="L6664" s="9">
        <v>5</v>
      </c>
      <c r="M6664" s="9">
        <v>0</v>
      </c>
      <c r="N6664" s="9">
        <v>80</v>
      </c>
      <c r="O6664" s="9">
        <v>0</v>
      </c>
      <c r="P6664" s="9">
        <v>0</v>
      </c>
      <c r="Q6664" s="9">
        <v>0</v>
      </c>
      <c r="R6664" s="9">
        <v>0</v>
      </c>
      <c r="S6664" s="9">
        <v>0</v>
      </c>
      <c r="T6664" s="9">
        <v>0</v>
      </c>
      <c r="U6664" s="9">
        <v>0</v>
      </c>
      <c r="V6664" s="9">
        <v>0</v>
      </c>
      <c r="W6664" s="9">
        <v>0</v>
      </c>
      <c r="X6664" s="9">
        <v>0</v>
      </c>
      <c r="Y6664" s="9">
        <v>0</v>
      </c>
      <c r="Z6664" s="9">
        <v>0</v>
      </c>
      <c r="AA6664" s="9">
        <v>0</v>
      </c>
      <c r="AB6664" s="9">
        <v>3</v>
      </c>
      <c r="AC6664" s="9">
        <v>0</v>
      </c>
      <c r="AD6664" s="9">
        <v>0</v>
      </c>
      <c r="AE6664" s="9">
        <v>0</v>
      </c>
      <c r="AF6664" s="9">
        <v>0</v>
      </c>
      <c r="AG6664" s="9">
        <v>5</v>
      </c>
      <c r="AH6664" s="9">
        <v>0</v>
      </c>
      <c r="AI6664" s="9">
        <v>6</v>
      </c>
      <c r="AJ6664" s="9">
        <v>0</v>
      </c>
      <c r="AK6664" s="9">
        <v>0</v>
      </c>
      <c r="AL6664" s="9">
        <v>0</v>
      </c>
      <c r="AM6664" s="9">
        <v>0</v>
      </c>
      <c r="AN6664" s="9">
        <v>0</v>
      </c>
      <c r="AO6664" s="9">
        <v>0</v>
      </c>
      <c r="AP6664" s="9">
        <v>0</v>
      </c>
      <c r="AQ6664" s="9">
        <v>0</v>
      </c>
      <c r="AR6664" s="9">
        <v>0</v>
      </c>
      <c r="AS6664" s="9">
        <v>0</v>
      </c>
      <c r="AT6664" s="9">
        <v>0</v>
      </c>
      <c r="AU6664" s="9">
        <v>0</v>
      </c>
      <c r="AV6664" s="9">
        <v>0</v>
      </c>
      <c r="AW6664" s="9">
        <v>0</v>
      </c>
      <c r="AX6664" s="9">
        <v>0</v>
      </c>
      <c r="AY6664" s="9">
        <v>0</v>
      </c>
      <c r="AZ6664" s="9">
        <v>0</v>
      </c>
      <c r="BA6664" s="9">
        <v>0</v>
      </c>
      <c r="BB6664" s="9">
        <v>0</v>
      </c>
      <c r="BC6664" s="9">
        <v>0</v>
      </c>
    </row>
    <row r="6665" spans="2:55" x14ac:dyDescent="0.45">
      <c r="B6665" s="25">
        <v>6658</v>
      </c>
      <c r="D6665" s="9" t="s">
        <v>101</v>
      </c>
      <c r="E6665" s="9">
        <v>0</v>
      </c>
      <c r="F6665" s="9">
        <v>4</v>
      </c>
      <c r="G6665" s="9">
        <v>0</v>
      </c>
      <c r="H6665" s="9">
        <v>21</v>
      </c>
      <c r="I6665" s="9">
        <v>10</v>
      </c>
      <c r="J6665" s="9">
        <v>0</v>
      </c>
      <c r="K6665" s="9">
        <v>8</v>
      </c>
      <c r="L6665" s="9">
        <v>10</v>
      </c>
      <c r="M6665" s="9">
        <v>3</v>
      </c>
      <c r="N6665" s="9">
        <v>177</v>
      </c>
      <c r="O6665" s="9">
        <v>3</v>
      </c>
      <c r="P6665" s="9">
        <v>0</v>
      </c>
      <c r="Q6665" s="9">
        <v>7</v>
      </c>
      <c r="R6665" s="9">
        <v>0</v>
      </c>
      <c r="S6665" s="9">
        <v>0</v>
      </c>
      <c r="T6665" s="9">
        <v>0</v>
      </c>
      <c r="U6665" s="9">
        <v>0</v>
      </c>
      <c r="V6665" s="9">
        <v>0</v>
      </c>
      <c r="W6665" s="9">
        <v>0</v>
      </c>
      <c r="X6665" s="9">
        <v>0</v>
      </c>
      <c r="Y6665" s="9">
        <v>3</v>
      </c>
      <c r="Z6665" s="9">
        <v>0</v>
      </c>
      <c r="AA6665" s="9">
        <v>6</v>
      </c>
      <c r="AB6665" s="9">
        <v>45</v>
      </c>
      <c r="AC6665" s="9">
        <v>6</v>
      </c>
      <c r="AD6665" s="9">
        <v>0</v>
      </c>
      <c r="AE6665" s="9">
        <v>9</v>
      </c>
      <c r="AF6665" s="9">
        <v>0</v>
      </c>
      <c r="AG6665" s="9">
        <v>9</v>
      </c>
      <c r="AH6665" s="9">
        <v>0</v>
      </c>
      <c r="AI6665" s="9">
        <v>4</v>
      </c>
      <c r="AJ6665" s="9">
        <v>3</v>
      </c>
      <c r="AK6665" s="9">
        <v>5</v>
      </c>
      <c r="AL6665" s="9">
        <v>0</v>
      </c>
      <c r="AM6665" s="9">
        <v>0</v>
      </c>
      <c r="AN6665" s="9">
        <v>0</v>
      </c>
      <c r="AO6665" s="9">
        <v>3</v>
      </c>
      <c r="AP6665" s="9">
        <v>7</v>
      </c>
      <c r="AQ6665" s="9">
        <v>3</v>
      </c>
      <c r="AR6665" s="9">
        <v>0</v>
      </c>
      <c r="AS6665" s="9">
        <v>5</v>
      </c>
      <c r="AT6665" s="9">
        <v>0</v>
      </c>
      <c r="AU6665" s="9">
        <v>0</v>
      </c>
      <c r="AV6665" s="9">
        <v>0</v>
      </c>
      <c r="AW6665" s="9">
        <v>0</v>
      </c>
      <c r="AX6665" s="9">
        <v>6</v>
      </c>
      <c r="AY6665" s="9">
        <v>3</v>
      </c>
      <c r="AZ6665" s="9">
        <v>0</v>
      </c>
      <c r="BA6665" s="9">
        <v>0</v>
      </c>
      <c r="BB6665" s="9">
        <v>0</v>
      </c>
      <c r="BC6665" s="9">
        <v>0</v>
      </c>
    </row>
    <row r="6666" spans="2:55" x14ac:dyDescent="0.45">
      <c r="B6666" s="25">
        <v>6659</v>
      </c>
      <c r="D6666" s="9" t="s">
        <v>102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  <c r="J6666" s="9">
        <v>0</v>
      </c>
      <c r="K6666" s="9">
        <v>0</v>
      </c>
      <c r="L6666" s="9">
        <v>0</v>
      </c>
      <c r="M6666" s="9">
        <v>0</v>
      </c>
      <c r="N6666" s="9">
        <v>0</v>
      </c>
      <c r="O6666" s="9">
        <v>0</v>
      </c>
      <c r="P6666" s="9">
        <v>0</v>
      </c>
      <c r="Q6666" s="9">
        <v>0</v>
      </c>
      <c r="R6666" s="9">
        <v>0</v>
      </c>
      <c r="S6666" s="9">
        <v>0</v>
      </c>
      <c r="T6666" s="9">
        <v>0</v>
      </c>
      <c r="U6666" s="9">
        <v>0</v>
      </c>
      <c r="V6666" s="9">
        <v>0</v>
      </c>
      <c r="W6666" s="9">
        <v>0</v>
      </c>
      <c r="X6666" s="9">
        <v>0</v>
      </c>
      <c r="Y6666" s="9">
        <v>0</v>
      </c>
      <c r="Z6666" s="9">
        <v>0</v>
      </c>
      <c r="AA6666" s="9">
        <v>0</v>
      </c>
      <c r="AB6666" s="9">
        <v>0</v>
      </c>
      <c r="AC6666" s="9">
        <v>0</v>
      </c>
      <c r="AD6666" s="9">
        <v>0</v>
      </c>
      <c r="AE6666" s="9">
        <v>0</v>
      </c>
      <c r="AF6666" s="9">
        <v>0</v>
      </c>
      <c r="AG6666" s="9">
        <v>0</v>
      </c>
      <c r="AH6666" s="9">
        <v>0</v>
      </c>
      <c r="AI6666" s="9">
        <v>0</v>
      </c>
      <c r="AJ6666" s="9">
        <v>0</v>
      </c>
      <c r="AK6666" s="9">
        <v>0</v>
      </c>
      <c r="AL6666" s="9">
        <v>0</v>
      </c>
      <c r="AM6666" s="9">
        <v>0</v>
      </c>
      <c r="AN6666" s="9">
        <v>0</v>
      </c>
      <c r="AO6666" s="9">
        <v>0</v>
      </c>
      <c r="AP6666" s="9">
        <v>0</v>
      </c>
      <c r="AQ6666" s="9">
        <v>0</v>
      </c>
      <c r="AR6666" s="9">
        <v>0</v>
      </c>
      <c r="AS6666" s="9">
        <v>0</v>
      </c>
      <c r="AT6666" s="9">
        <v>0</v>
      </c>
      <c r="AU6666" s="9">
        <v>0</v>
      </c>
      <c r="AV6666" s="9">
        <v>0</v>
      </c>
      <c r="AW6666" s="9">
        <v>0</v>
      </c>
      <c r="AX6666" s="9">
        <v>0</v>
      </c>
      <c r="AY6666" s="9">
        <v>0</v>
      </c>
      <c r="AZ6666" s="9">
        <v>0</v>
      </c>
      <c r="BA6666" s="9">
        <v>0</v>
      </c>
      <c r="BB6666" s="9">
        <v>0</v>
      </c>
      <c r="BC6666" s="9">
        <v>0</v>
      </c>
    </row>
    <row r="6667" spans="2:55" x14ac:dyDescent="0.45">
      <c r="B6667" s="25">
        <v>6660</v>
      </c>
      <c r="D6667" s="9" t="s">
        <v>103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  <c r="J6667" s="9">
        <v>0</v>
      </c>
      <c r="K6667" s="9">
        <v>0</v>
      </c>
      <c r="L6667" s="9">
        <v>0</v>
      </c>
      <c r="M6667" s="9">
        <v>0</v>
      </c>
      <c r="N6667" s="9">
        <v>0</v>
      </c>
      <c r="O6667" s="9">
        <v>0</v>
      </c>
      <c r="P6667" s="9">
        <v>0</v>
      </c>
      <c r="Q6667" s="9">
        <v>0</v>
      </c>
      <c r="R6667" s="9">
        <v>0</v>
      </c>
      <c r="S6667" s="9">
        <v>0</v>
      </c>
      <c r="T6667" s="9">
        <v>0</v>
      </c>
      <c r="U6667" s="9">
        <v>0</v>
      </c>
      <c r="V6667" s="9">
        <v>0</v>
      </c>
      <c r="W6667" s="9">
        <v>0</v>
      </c>
      <c r="X6667" s="9">
        <v>0</v>
      </c>
      <c r="Y6667" s="9">
        <v>0</v>
      </c>
      <c r="Z6667" s="9">
        <v>0</v>
      </c>
      <c r="AA6667" s="9">
        <v>0</v>
      </c>
      <c r="AB6667" s="9">
        <v>0</v>
      </c>
      <c r="AC6667" s="9">
        <v>0</v>
      </c>
      <c r="AD6667" s="9">
        <v>0</v>
      </c>
      <c r="AE6667" s="9">
        <v>0</v>
      </c>
      <c r="AF6667" s="9">
        <v>0</v>
      </c>
      <c r="AG6667" s="9">
        <v>0</v>
      </c>
      <c r="AH6667" s="9">
        <v>0</v>
      </c>
      <c r="AI6667" s="9">
        <v>0</v>
      </c>
      <c r="AJ6667" s="9">
        <v>0</v>
      </c>
      <c r="AK6667" s="9">
        <v>0</v>
      </c>
      <c r="AL6667" s="9">
        <v>0</v>
      </c>
      <c r="AM6667" s="9">
        <v>0</v>
      </c>
      <c r="AN6667" s="9">
        <v>0</v>
      </c>
      <c r="AO6667" s="9">
        <v>0</v>
      </c>
      <c r="AP6667" s="9">
        <v>0</v>
      </c>
      <c r="AQ6667" s="9">
        <v>0</v>
      </c>
      <c r="AR6667" s="9">
        <v>0</v>
      </c>
      <c r="AS6667" s="9">
        <v>0</v>
      </c>
      <c r="AT6667" s="9">
        <v>0</v>
      </c>
      <c r="AU6667" s="9">
        <v>0</v>
      </c>
      <c r="AV6667" s="9">
        <v>0</v>
      </c>
      <c r="AW6667" s="9">
        <v>0</v>
      </c>
      <c r="AX6667" s="9">
        <v>0</v>
      </c>
      <c r="AY6667" s="9">
        <v>0</v>
      </c>
      <c r="AZ6667" s="9">
        <v>0</v>
      </c>
      <c r="BA6667" s="9">
        <v>0</v>
      </c>
      <c r="BB6667" s="9">
        <v>0</v>
      </c>
      <c r="BC6667" s="9">
        <v>0</v>
      </c>
    </row>
    <row r="6668" spans="2:55" x14ac:dyDescent="0.45">
      <c r="B6668" s="25">
        <v>6661</v>
      </c>
      <c r="D6668" s="9" t="s">
        <v>104</v>
      </c>
      <c r="E6668" s="9">
        <v>3</v>
      </c>
      <c r="F6668" s="9">
        <v>11</v>
      </c>
      <c r="G6668" s="9">
        <v>0</v>
      </c>
      <c r="H6668" s="9">
        <v>60</v>
      </c>
      <c r="I6668" s="9">
        <v>19</v>
      </c>
      <c r="J6668" s="9">
        <v>7</v>
      </c>
      <c r="K6668" s="9">
        <v>3</v>
      </c>
      <c r="L6668" s="9">
        <v>134</v>
      </c>
      <c r="M6668" s="9">
        <v>8</v>
      </c>
      <c r="N6668" s="9">
        <v>4</v>
      </c>
      <c r="O6668" s="9">
        <v>0</v>
      </c>
      <c r="P6668" s="9">
        <v>10</v>
      </c>
      <c r="Q6668" s="9">
        <v>11</v>
      </c>
      <c r="R6668" s="9">
        <v>0</v>
      </c>
      <c r="S6668" s="9">
        <v>0</v>
      </c>
      <c r="T6668" s="9">
        <v>0</v>
      </c>
      <c r="U6668" s="9">
        <v>0</v>
      </c>
      <c r="V6668" s="9">
        <v>0</v>
      </c>
      <c r="W6668" s="9">
        <v>5</v>
      </c>
      <c r="X6668" s="9">
        <v>0</v>
      </c>
      <c r="Y6668" s="9">
        <v>0</v>
      </c>
      <c r="Z6668" s="9">
        <v>0</v>
      </c>
      <c r="AA6668" s="9">
        <v>0</v>
      </c>
      <c r="AB6668" s="9">
        <v>3</v>
      </c>
      <c r="AC6668" s="9">
        <v>7</v>
      </c>
      <c r="AD6668" s="9">
        <v>0</v>
      </c>
      <c r="AE6668" s="9">
        <v>0</v>
      </c>
      <c r="AF6668" s="9">
        <v>0</v>
      </c>
      <c r="AG6668" s="9">
        <v>9</v>
      </c>
      <c r="AH6668" s="9">
        <v>0</v>
      </c>
      <c r="AI6668" s="9">
        <v>4</v>
      </c>
      <c r="AJ6668" s="9">
        <v>3</v>
      </c>
      <c r="AK6668" s="9">
        <v>31</v>
      </c>
      <c r="AL6668" s="9">
        <v>0</v>
      </c>
      <c r="AM6668" s="9">
        <v>15</v>
      </c>
      <c r="AN6668" s="9">
        <v>0</v>
      </c>
      <c r="AO6668" s="9">
        <v>8</v>
      </c>
      <c r="AP6668" s="9">
        <v>3</v>
      </c>
      <c r="AQ6668" s="9">
        <v>5</v>
      </c>
      <c r="AR6668" s="9">
        <v>0</v>
      </c>
      <c r="AS6668" s="9">
        <v>0</v>
      </c>
      <c r="AT6668" s="9">
        <v>0</v>
      </c>
      <c r="AU6668" s="9">
        <v>0</v>
      </c>
      <c r="AV6668" s="9">
        <v>0</v>
      </c>
      <c r="AW6668" s="9">
        <v>0</v>
      </c>
      <c r="AX6668" s="9">
        <v>0</v>
      </c>
      <c r="AY6668" s="9">
        <v>0</v>
      </c>
      <c r="AZ6668" s="9">
        <v>0</v>
      </c>
      <c r="BA6668" s="9">
        <v>0</v>
      </c>
      <c r="BB6668" s="9">
        <v>4</v>
      </c>
      <c r="BC6668" s="9">
        <v>6</v>
      </c>
    </row>
    <row r="6669" spans="2:55" x14ac:dyDescent="0.45">
      <c r="B6669" s="25">
        <v>6662</v>
      </c>
      <c r="D6669" s="9" t="s">
        <v>105</v>
      </c>
      <c r="E6669" s="9">
        <v>3</v>
      </c>
      <c r="F6669" s="9">
        <v>3</v>
      </c>
      <c r="G6669" s="9">
        <v>0</v>
      </c>
      <c r="H6669" s="9">
        <v>96</v>
      </c>
      <c r="I6669" s="9">
        <v>13</v>
      </c>
      <c r="J6669" s="9">
        <v>7</v>
      </c>
      <c r="K6669" s="9">
        <v>0</v>
      </c>
      <c r="L6669" s="9">
        <v>260</v>
      </c>
      <c r="M6669" s="9">
        <v>0</v>
      </c>
      <c r="N6669" s="9">
        <v>5</v>
      </c>
      <c r="O6669" s="9">
        <v>0</v>
      </c>
      <c r="P6669" s="9">
        <v>9</v>
      </c>
      <c r="Q6669" s="9">
        <v>4</v>
      </c>
      <c r="R6669" s="9">
        <v>0</v>
      </c>
      <c r="S6669" s="9">
        <v>4</v>
      </c>
      <c r="T6669" s="9">
        <v>0</v>
      </c>
      <c r="U6669" s="9">
        <v>0</v>
      </c>
      <c r="V6669" s="9">
        <v>0</v>
      </c>
      <c r="W6669" s="9">
        <v>0</v>
      </c>
      <c r="X6669" s="9">
        <v>0</v>
      </c>
      <c r="Y6669" s="9">
        <v>0</v>
      </c>
      <c r="Z6669" s="9">
        <v>0</v>
      </c>
      <c r="AA6669" s="9">
        <v>3</v>
      </c>
      <c r="AB6669" s="9">
        <v>5</v>
      </c>
      <c r="AC6669" s="9">
        <v>13</v>
      </c>
      <c r="AD6669" s="9">
        <v>0</v>
      </c>
      <c r="AE6669" s="9">
        <v>3</v>
      </c>
      <c r="AF6669" s="9">
        <v>0</v>
      </c>
      <c r="AG6669" s="9">
        <v>12</v>
      </c>
      <c r="AH6669" s="9">
        <v>6</v>
      </c>
      <c r="AI6669" s="9">
        <v>7</v>
      </c>
      <c r="AJ6669" s="9">
        <v>7</v>
      </c>
      <c r="AK6669" s="9">
        <v>50</v>
      </c>
      <c r="AL6669" s="9">
        <v>9</v>
      </c>
      <c r="AM6669" s="9">
        <v>13</v>
      </c>
      <c r="AN6669" s="9">
        <v>0</v>
      </c>
      <c r="AO6669" s="9">
        <v>0</v>
      </c>
      <c r="AP6669" s="9">
        <v>18</v>
      </c>
      <c r="AQ6669" s="9">
        <v>4</v>
      </c>
      <c r="AR6669" s="9">
        <v>0</v>
      </c>
      <c r="AS6669" s="9">
        <v>0</v>
      </c>
      <c r="AT6669" s="9">
        <v>0</v>
      </c>
      <c r="AU6669" s="9">
        <v>3</v>
      </c>
      <c r="AV6669" s="9">
        <v>5</v>
      </c>
      <c r="AW6669" s="9">
        <v>0</v>
      </c>
      <c r="AX6669" s="9">
        <v>13</v>
      </c>
      <c r="AY6669" s="9">
        <v>0</v>
      </c>
      <c r="AZ6669" s="9">
        <v>3</v>
      </c>
      <c r="BA6669" s="9">
        <v>0</v>
      </c>
      <c r="BB6669" s="9">
        <v>3</v>
      </c>
      <c r="BC6669" s="9">
        <v>5</v>
      </c>
    </row>
    <row r="6670" spans="2:55" x14ac:dyDescent="0.45">
      <c r="B6670" s="25">
        <v>6663</v>
      </c>
      <c r="D6670" s="9" t="s">
        <v>106</v>
      </c>
      <c r="E6670" s="9">
        <v>14</v>
      </c>
      <c r="F6670" s="9">
        <v>49</v>
      </c>
      <c r="G6670" s="9">
        <v>0</v>
      </c>
      <c r="H6670" s="9">
        <v>315</v>
      </c>
      <c r="I6670" s="9">
        <v>95</v>
      </c>
      <c r="J6670" s="9">
        <v>15</v>
      </c>
      <c r="K6670" s="9">
        <v>7</v>
      </c>
      <c r="L6670" s="9">
        <v>327</v>
      </c>
      <c r="M6670" s="9">
        <v>20</v>
      </c>
      <c r="N6670" s="9">
        <v>28</v>
      </c>
      <c r="O6670" s="9">
        <v>3</v>
      </c>
      <c r="P6670" s="9">
        <v>46</v>
      </c>
      <c r="Q6670" s="9">
        <v>14</v>
      </c>
      <c r="R6670" s="9">
        <v>0</v>
      </c>
      <c r="S6670" s="9">
        <v>18</v>
      </c>
      <c r="T6670" s="9">
        <v>0</v>
      </c>
      <c r="U6670" s="9">
        <v>6</v>
      </c>
      <c r="V6670" s="9">
        <v>0</v>
      </c>
      <c r="W6670" s="9">
        <v>23</v>
      </c>
      <c r="X6670" s="9">
        <v>9</v>
      </c>
      <c r="Y6670" s="9">
        <v>6</v>
      </c>
      <c r="Z6670" s="9">
        <v>0</v>
      </c>
      <c r="AA6670" s="9">
        <v>3</v>
      </c>
      <c r="AB6670" s="9">
        <v>32</v>
      </c>
      <c r="AC6670" s="9">
        <v>59</v>
      </c>
      <c r="AD6670" s="9">
        <v>5</v>
      </c>
      <c r="AE6670" s="9">
        <v>16</v>
      </c>
      <c r="AF6670" s="9">
        <v>5</v>
      </c>
      <c r="AG6670" s="9">
        <v>65</v>
      </c>
      <c r="AH6670" s="9">
        <v>8</v>
      </c>
      <c r="AI6670" s="9">
        <v>22</v>
      </c>
      <c r="AJ6670" s="9">
        <v>23</v>
      </c>
      <c r="AK6670" s="9">
        <v>42</v>
      </c>
      <c r="AL6670" s="9">
        <v>4</v>
      </c>
      <c r="AM6670" s="9">
        <v>24</v>
      </c>
      <c r="AN6670" s="9">
        <v>0</v>
      </c>
      <c r="AO6670" s="9">
        <v>46</v>
      </c>
      <c r="AP6670" s="9">
        <v>36</v>
      </c>
      <c r="AQ6670" s="9">
        <v>14</v>
      </c>
      <c r="AR6670" s="9">
        <v>0</v>
      </c>
      <c r="AS6670" s="9">
        <v>0</v>
      </c>
      <c r="AT6670" s="9">
        <v>0</v>
      </c>
      <c r="AU6670" s="9">
        <v>13</v>
      </c>
      <c r="AV6670" s="9">
        <v>5</v>
      </c>
      <c r="AW6670" s="9">
        <v>3</v>
      </c>
      <c r="AX6670" s="9">
        <v>23</v>
      </c>
      <c r="AY6670" s="9">
        <v>5</v>
      </c>
      <c r="AZ6670" s="9">
        <v>9</v>
      </c>
      <c r="BA6670" s="9">
        <v>3</v>
      </c>
      <c r="BB6670" s="9">
        <v>8</v>
      </c>
      <c r="BC6670" s="9">
        <v>0</v>
      </c>
    </row>
    <row r="6671" spans="2:55" x14ac:dyDescent="0.45">
      <c r="B6671" s="25">
        <v>6664</v>
      </c>
      <c r="D6671" s="9" t="s">
        <v>107</v>
      </c>
      <c r="E6671" s="9">
        <v>3</v>
      </c>
      <c r="F6671" s="9">
        <v>8</v>
      </c>
      <c r="G6671" s="9">
        <v>0</v>
      </c>
      <c r="H6671" s="9">
        <v>105</v>
      </c>
      <c r="I6671" s="9">
        <v>16</v>
      </c>
      <c r="J6671" s="9">
        <v>8</v>
      </c>
      <c r="K6671" s="9">
        <v>9</v>
      </c>
      <c r="L6671" s="9">
        <v>159</v>
      </c>
      <c r="M6671" s="9">
        <v>13</v>
      </c>
      <c r="N6671" s="9">
        <v>10</v>
      </c>
      <c r="O6671" s="9">
        <v>0</v>
      </c>
      <c r="P6671" s="9">
        <v>14</v>
      </c>
      <c r="Q6671" s="9">
        <v>0</v>
      </c>
      <c r="R6671" s="9">
        <v>0</v>
      </c>
      <c r="S6671" s="9">
        <v>3</v>
      </c>
      <c r="T6671" s="9">
        <v>0</v>
      </c>
      <c r="U6671" s="9">
        <v>0</v>
      </c>
      <c r="V6671" s="9">
        <v>6</v>
      </c>
      <c r="W6671" s="9">
        <v>4</v>
      </c>
      <c r="X6671" s="9">
        <v>0</v>
      </c>
      <c r="Y6671" s="9">
        <v>0</v>
      </c>
      <c r="Z6671" s="9">
        <v>0</v>
      </c>
      <c r="AA6671" s="9">
        <v>4</v>
      </c>
      <c r="AB6671" s="9">
        <v>7</v>
      </c>
      <c r="AC6671" s="9">
        <v>16</v>
      </c>
      <c r="AD6671" s="9">
        <v>0</v>
      </c>
      <c r="AE6671" s="9">
        <v>5</v>
      </c>
      <c r="AF6671" s="9">
        <v>0</v>
      </c>
      <c r="AG6671" s="9">
        <v>11</v>
      </c>
      <c r="AH6671" s="9">
        <v>3</v>
      </c>
      <c r="AI6671" s="9">
        <v>8</v>
      </c>
      <c r="AJ6671" s="9">
        <v>7</v>
      </c>
      <c r="AK6671" s="9">
        <v>8</v>
      </c>
      <c r="AL6671" s="9">
        <v>0</v>
      </c>
      <c r="AM6671" s="9">
        <v>9</v>
      </c>
      <c r="AN6671" s="9">
        <v>0</v>
      </c>
      <c r="AO6671" s="9">
        <v>27</v>
      </c>
      <c r="AP6671" s="9">
        <v>20</v>
      </c>
      <c r="AQ6671" s="9">
        <v>8</v>
      </c>
      <c r="AR6671" s="9">
        <v>0</v>
      </c>
      <c r="AS6671" s="9">
        <v>0</v>
      </c>
      <c r="AT6671" s="9">
        <v>0</v>
      </c>
      <c r="AU6671" s="9">
        <v>4</v>
      </c>
      <c r="AV6671" s="9">
        <v>0</v>
      </c>
      <c r="AW6671" s="9">
        <v>0</v>
      </c>
      <c r="AX6671" s="9">
        <v>0</v>
      </c>
      <c r="AY6671" s="9">
        <v>0</v>
      </c>
      <c r="AZ6671" s="9">
        <v>0</v>
      </c>
      <c r="BA6671" s="9">
        <v>0</v>
      </c>
      <c r="BB6671" s="9">
        <v>0</v>
      </c>
      <c r="BC6671" s="9">
        <v>0</v>
      </c>
    </row>
    <row r="6672" spans="2:55" x14ac:dyDescent="0.45">
      <c r="B6672" s="25">
        <v>6665</v>
      </c>
      <c r="D6672" s="9" t="s">
        <v>108</v>
      </c>
      <c r="E6672" s="9">
        <v>0</v>
      </c>
      <c r="F6672" s="9">
        <v>0</v>
      </c>
      <c r="G6672" s="9">
        <v>0</v>
      </c>
      <c r="H6672" s="9">
        <v>4</v>
      </c>
      <c r="I6672" s="9">
        <v>8</v>
      </c>
      <c r="J6672" s="9">
        <v>0</v>
      </c>
      <c r="K6672" s="9">
        <v>0</v>
      </c>
      <c r="L6672" s="9">
        <v>0</v>
      </c>
      <c r="M6672" s="9">
        <v>0</v>
      </c>
      <c r="N6672" s="9">
        <v>0</v>
      </c>
      <c r="O6672" s="9">
        <v>0</v>
      </c>
      <c r="P6672" s="9">
        <v>0</v>
      </c>
      <c r="Q6672" s="9">
        <v>0</v>
      </c>
      <c r="R6672" s="9">
        <v>0</v>
      </c>
      <c r="S6672" s="9">
        <v>0</v>
      </c>
      <c r="T6672" s="9">
        <v>0</v>
      </c>
      <c r="U6672" s="9">
        <v>0</v>
      </c>
      <c r="V6672" s="9">
        <v>0</v>
      </c>
      <c r="W6672" s="9">
        <v>0</v>
      </c>
      <c r="X6672" s="9">
        <v>0</v>
      </c>
      <c r="Y6672" s="9">
        <v>0</v>
      </c>
      <c r="Z6672" s="9">
        <v>0</v>
      </c>
      <c r="AA6672" s="9">
        <v>0</v>
      </c>
      <c r="AB6672" s="9">
        <v>4</v>
      </c>
      <c r="AC6672" s="9">
        <v>4</v>
      </c>
      <c r="AD6672" s="9">
        <v>4</v>
      </c>
      <c r="AE6672" s="9">
        <v>3</v>
      </c>
      <c r="AF6672" s="9">
        <v>0</v>
      </c>
      <c r="AG6672" s="9">
        <v>3</v>
      </c>
      <c r="AH6672" s="9">
        <v>0</v>
      </c>
      <c r="AI6672" s="9">
        <v>3</v>
      </c>
      <c r="AJ6672" s="9">
        <v>5</v>
      </c>
      <c r="AK6672" s="9">
        <v>0</v>
      </c>
      <c r="AL6672" s="9">
        <v>0</v>
      </c>
      <c r="AM6672" s="9">
        <v>0</v>
      </c>
      <c r="AN6672" s="9">
        <v>0</v>
      </c>
      <c r="AO6672" s="9">
        <v>0</v>
      </c>
      <c r="AP6672" s="9">
        <v>0</v>
      </c>
      <c r="AQ6672" s="9">
        <v>0</v>
      </c>
      <c r="AR6672" s="9">
        <v>0</v>
      </c>
      <c r="AS6672" s="9">
        <v>0</v>
      </c>
      <c r="AT6672" s="9">
        <v>0</v>
      </c>
      <c r="AU6672" s="9">
        <v>0</v>
      </c>
      <c r="AV6672" s="9">
        <v>0</v>
      </c>
      <c r="AW6672" s="9">
        <v>0</v>
      </c>
      <c r="AX6672" s="9">
        <v>0</v>
      </c>
      <c r="AY6672" s="9">
        <v>0</v>
      </c>
      <c r="AZ6672" s="9">
        <v>0</v>
      </c>
      <c r="BA6672" s="9">
        <v>0</v>
      </c>
      <c r="BB6672" s="9">
        <v>0</v>
      </c>
      <c r="BC6672" s="9">
        <v>0</v>
      </c>
    </row>
    <row r="6673" spans="2:55" x14ac:dyDescent="0.45">
      <c r="B6673" s="25">
        <v>6666</v>
      </c>
      <c r="D6673" s="9" t="s">
        <v>109</v>
      </c>
      <c r="E6673" s="9">
        <v>0</v>
      </c>
      <c r="F6673" s="9">
        <v>0</v>
      </c>
      <c r="G6673" s="9">
        <v>0</v>
      </c>
      <c r="H6673" s="9">
        <v>4</v>
      </c>
      <c r="I6673" s="9">
        <v>5</v>
      </c>
      <c r="J6673" s="9">
        <v>0</v>
      </c>
      <c r="K6673" s="9">
        <v>0</v>
      </c>
      <c r="L6673" s="9">
        <v>0</v>
      </c>
      <c r="M6673" s="9">
        <v>0</v>
      </c>
      <c r="N6673" s="9">
        <v>0</v>
      </c>
      <c r="O6673" s="9">
        <v>0</v>
      </c>
      <c r="P6673" s="9">
        <v>0</v>
      </c>
      <c r="Q6673" s="9">
        <v>0</v>
      </c>
      <c r="R6673" s="9">
        <v>0</v>
      </c>
      <c r="S6673" s="9">
        <v>0</v>
      </c>
      <c r="T6673" s="9">
        <v>0</v>
      </c>
      <c r="U6673" s="9">
        <v>0</v>
      </c>
      <c r="V6673" s="9">
        <v>0</v>
      </c>
      <c r="W6673" s="9">
        <v>0</v>
      </c>
      <c r="X6673" s="9">
        <v>0</v>
      </c>
      <c r="Y6673" s="9">
        <v>0</v>
      </c>
      <c r="Z6673" s="9">
        <v>0</v>
      </c>
      <c r="AA6673" s="9">
        <v>0</v>
      </c>
      <c r="AB6673" s="9">
        <v>0</v>
      </c>
      <c r="AC6673" s="9">
        <v>0</v>
      </c>
      <c r="AD6673" s="9">
        <v>0</v>
      </c>
      <c r="AE6673" s="9">
        <v>0</v>
      </c>
      <c r="AF6673" s="9">
        <v>0</v>
      </c>
      <c r="AG6673" s="9">
        <v>0</v>
      </c>
      <c r="AH6673" s="9">
        <v>0</v>
      </c>
      <c r="AI6673" s="9">
        <v>0</v>
      </c>
      <c r="AJ6673" s="9">
        <v>0</v>
      </c>
      <c r="AK6673" s="9">
        <v>0</v>
      </c>
      <c r="AL6673" s="9">
        <v>0</v>
      </c>
      <c r="AM6673" s="9">
        <v>0</v>
      </c>
      <c r="AN6673" s="9">
        <v>0</v>
      </c>
      <c r="AO6673" s="9">
        <v>0</v>
      </c>
      <c r="AP6673" s="9">
        <v>0</v>
      </c>
      <c r="AQ6673" s="9">
        <v>0</v>
      </c>
      <c r="AR6673" s="9">
        <v>0</v>
      </c>
      <c r="AS6673" s="9">
        <v>0</v>
      </c>
      <c r="AT6673" s="9">
        <v>0</v>
      </c>
      <c r="AU6673" s="9">
        <v>0</v>
      </c>
      <c r="AV6673" s="9">
        <v>0</v>
      </c>
      <c r="AW6673" s="9">
        <v>0</v>
      </c>
      <c r="AX6673" s="9">
        <v>0</v>
      </c>
      <c r="AY6673" s="9">
        <v>0</v>
      </c>
      <c r="AZ6673" s="9">
        <v>0</v>
      </c>
      <c r="BA6673" s="9">
        <v>0</v>
      </c>
      <c r="BB6673" s="9">
        <v>0</v>
      </c>
      <c r="BC6673" s="9">
        <v>0</v>
      </c>
    </row>
    <row r="6674" spans="2:55" x14ac:dyDescent="0.45">
      <c r="B6674" s="25">
        <v>6667</v>
      </c>
      <c r="D6674" s="9" t="s">
        <v>110</v>
      </c>
      <c r="E6674" s="9">
        <v>3</v>
      </c>
      <c r="F6674" s="9">
        <v>4</v>
      </c>
      <c r="G6674" s="9">
        <v>0</v>
      </c>
      <c r="H6674" s="9">
        <v>34</v>
      </c>
      <c r="I6674" s="9">
        <v>6</v>
      </c>
      <c r="J6674" s="9">
        <v>6</v>
      </c>
      <c r="K6674" s="9">
        <v>0</v>
      </c>
      <c r="L6674" s="9">
        <v>100</v>
      </c>
      <c r="M6674" s="9">
        <v>0</v>
      </c>
      <c r="N6674" s="9">
        <v>0</v>
      </c>
      <c r="O6674" s="9">
        <v>0</v>
      </c>
      <c r="P6674" s="9">
        <v>6</v>
      </c>
      <c r="Q6674" s="9">
        <v>0</v>
      </c>
      <c r="R6674" s="9">
        <v>0</v>
      </c>
      <c r="S6674" s="9">
        <v>0</v>
      </c>
      <c r="T6674" s="9">
        <v>0</v>
      </c>
      <c r="U6674" s="9">
        <v>0</v>
      </c>
      <c r="V6674" s="9">
        <v>0</v>
      </c>
      <c r="W6674" s="9">
        <v>3</v>
      </c>
      <c r="X6674" s="9">
        <v>0</v>
      </c>
      <c r="Y6674" s="9">
        <v>0</v>
      </c>
      <c r="Z6674" s="9">
        <v>0</v>
      </c>
      <c r="AA6674" s="9">
        <v>0</v>
      </c>
      <c r="AB6674" s="9">
        <v>0</v>
      </c>
      <c r="AC6674" s="9">
        <v>3</v>
      </c>
      <c r="AD6674" s="9">
        <v>0</v>
      </c>
      <c r="AE6674" s="9">
        <v>0</v>
      </c>
      <c r="AF6674" s="9">
        <v>0</v>
      </c>
      <c r="AG6674" s="9">
        <v>8</v>
      </c>
      <c r="AH6674" s="9">
        <v>5</v>
      </c>
      <c r="AI6674" s="9">
        <v>6</v>
      </c>
      <c r="AJ6674" s="9">
        <v>5</v>
      </c>
      <c r="AK6674" s="9">
        <v>28</v>
      </c>
      <c r="AL6674" s="9">
        <v>0</v>
      </c>
      <c r="AM6674" s="9">
        <v>0</v>
      </c>
      <c r="AN6674" s="9">
        <v>0</v>
      </c>
      <c r="AO6674" s="9">
        <v>9</v>
      </c>
      <c r="AP6674" s="9">
        <v>4</v>
      </c>
      <c r="AQ6674" s="9">
        <v>0</v>
      </c>
      <c r="AR6674" s="9">
        <v>0</v>
      </c>
      <c r="AS6674" s="9">
        <v>0</v>
      </c>
      <c r="AT6674" s="9">
        <v>0</v>
      </c>
      <c r="AU6674" s="9">
        <v>0</v>
      </c>
      <c r="AV6674" s="9">
        <v>0</v>
      </c>
      <c r="AW6674" s="9">
        <v>0</v>
      </c>
      <c r="AX6674" s="9">
        <v>7</v>
      </c>
      <c r="AY6674" s="9">
        <v>0</v>
      </c>
      <c r="AZ6674" s="9">
        <v>0</v>
      </c>
      <c r="BA6674" s="9">
        <v>0</v>
      </c>
      <c r="BB6674" s="9">
        <v>0</v>
      </c>
      <c r="BC6674" s="9">
        <v>0</v>
      </c>
    </row>
    <row r="6675" spans="2:55" x14ac:dyDescent="0.45">
      <c r="B6675" s="25">
        <v>6668</v>
      </c>
      <c r="D6675" s="9" t="s">
        <v>111</v>
      </c>
      <c r="E6675" s="9">
        <v>0</v>
      </c>
      <c r="F6675" s="9">
        <v>0</v>
      </c>
      <c r="G6675" s="9">
        <v>0</v>
      </c>
      <c r="H6675" s="9">
        <v>9</v>
      </c>
      <c r="I6675" s="9">
        <v>3</v>
      </c>
      <c r="J6675" s="9">
        <v>0</v>
      </c>
      <c r="K6675" s="9">
        <v>0</v>
      </c>
      <c r="L6675" s="9">
        <v>3</v>
      </c>
      <c r="M6675" s="9">
        <v>0</v>
      </c>
      <c r="N6675" s="9">
        <v>0</v>
      </c>
      <c r="O6675" s="9">
        <v>0</v>
      </c>
      <c r="P6675" s="9">
        <v>0</v>
      </c>
      <c r="Q6675" s="9">
        <v>0</v>
      </c>
      <c r="R6675" s="9">
        <v>0</v>
      </c>
      <c r="S6675" s="9">
        <v>0</v>
      </c>
      <c r="T6675" s="9">
        <v>0</v>
      </c>
      <c r="U6675" s="9">
        <v>0</v>
      </c>
      <c r="V6675" s="9">
        <v>0</v>
      </c>
      <c r="W6675" s="9">
        <v>0</v>
      </c>
      <c r="X6675" s="9">
        <v>0</v>
      </c>
      <c r="Y6675" s="9">
        <v>0</v>
      </c>
      <c r="Z6675" s="9">
        <v>0</v>
      </c>
      <c r="AA6675" s="9">
        <v>0</v>
      </c>
      <c r="AB6675" s="9">
        <v>0</v>
      </c>
      <c r="AC6675" s="9">
        <v>0</v>
      </c>
      <c r="AD6675" s="9">
        <v>0</v>
      </c>
      <c r="AE6675" s="9">
        <v>0</v>
      </c>
      <c r="AF6675" s="9">
        <v>0</v>
      </c>
      <c r="AG6675" s="9">
        <v>0</v>
      </c>
      <c r="AH6675" s="9">
        <v>0</v>
      </c>
      <c r="AI6675" s="9">
        <v>0</v>
      </c>
      <c r="AJ6675" s="9">
        <v>0</v>
      </c>
      <c r="AK6675" s="9">
        <v>0</v>
      </c>
      <c r="AL6675" s="9">
        <v>0</v>
      </c>
      <c r="AM6675" s="9">
        <v>7</v>
      </c>
      <c r="AN6675" s="9">
        <v>0</v>
      </c>
      <c r="AO6675" s="9">
        <v>0</v>
      </c>
      <c r="AP6675" s="9">
        <v>0</v>
      </c>
      <c r="AQ6675" s="9">
        <v>0</v>
      </c>
      <c r="AR6675" s="9">
        <v>0</v>
      </c>
      <c r="AS6675" s="9">
        <v>0</v>
      </c>
      <c r="AT6675" s="9">
        <v>0</v>
      </c>
      <c r="AU6675" s="9">
        <v>0</v>
      </c>
      <c r="AV6675" s="9">
        <v>0</v>
      </c>
      <c r="AW6675" s="9">
        <v>0</v>
      </c>
      <c r="AX6675" s="9">
        <v>0</v>
      </c>
      <c r="AY6675" s="9">
        <v>0</v>
      </c>
      <c r="AZ6675" s="9">
        <v>0</v>
      </c>
      <c r="BA6675" s="9">
        <v>0</v>
      </c>
      <c r="BB6675" s="9">
        <v>0</v>
      </c>
      <c r="BC6675" s="9">
        <v>0</v>
      </c>
    </row>
    <row r="6676" spans="2:55" x14ac:dyDescent="0.45">
      <c r="B6676" s="25">
        <v>6669</v>
      </c>
      <c r="D6676" s="9" t="s">
        <v>112</v>
      </c>
      <c r="E6676" s="9">
        <v>0</v>
      </c>
      <c r="F6676" s="9">
        <v>5</v>
      </c>
      <c r="G6676" s="9">
        <v>0</v>
      </c>
      <c r="H6676" s="9">
        <v>30</v>
      </c>
      <c r="I6676" s="9">
        <v>8</v>
      </c>
      <c r="J6676" s="9">
        <v>3</v>
      </c>
      <c r="K6676" s="9">
        <v>4</v>
      </c>
      <c r="L6676" s="9">
        <v>29</v>
      </c>
      <c r="M6676" s="9">
        <v>6</v>
      </c>
      <c r="N6676" s="9">
        <v>12</v>
      </c>
      <c r="O6676" s="9">
        <v>3</v>
      </c>
      <c r="P6676" s="9">
        <v>0</v>
      </c>
      <c r="Q6676" s="9">
        <v>11</v>
      </c>
      <c r="R6676" s="9">
        <v>0</v>
      </c>
      <c r="S6676" s="9">
        <v>0</v>
      </c>
      <c r="T6676" s="9">
        <v>0</v>
      </c>
      <c r="U6676" s="9">
        <v>0</v>
      </c>
      <c r="V6676" s="9">
        <v>0</v>
      </c>
      <c r="W6676" s="9">
        <v>0</v>
      </c>
      <c r="X6676" s="9">
        <v>0</v>
      </c>
      <c r="Y6676" s="9">
        <v>0</v>
      </c>
      <c r="Z6676" s="9">
        <v>0</v>
      </c>
      <c r="AA6676" s="9">
        <v>0</v>
      </c>
      <c r="AB6676" s="9">
        <v>0</v>
      </c>
      <c r="AC6676" s="9">
        <v>5</v>
      </c>
      <c r="AD6676" s="9">
        <v>0</v>
      </c>
      <c r="AE6676" s="9">
        <v>3</v>
      </c>
      <c r="AF6676" s="9">
        <v>0</v>
      </c>
      <c r="AG6676" s="9">
        <v>9</v>
      </c>
      <c r="AH6676" s="9">
        <v>4</v>
      </c>
      <c r="AI6676" s="9">
        <v>3</v>
      </c>
      <c r="AJ6676" s="9">
        <v>0</v>
      </c>
      <c r="AK6676" s="9">
        <v>0</v>
      </c>
      <c r="AL6676" s="9">
        <v>0</v>
      </c>
      <c r="AM6676" s="9">
        <v>4</v>
      </c>
      <c r="AN6676" s="9">
        <v>0</v>
      </c>
      <c r="AO6676" s="9">
        <v>5</v>
      </c>
      <c r="AP6676" s="9">
        <v>3</v>
      </c>
      <c r="AQ6676" s="9">
        <v>0</v>
      </c>
      <c r="AR6676" s="9">
        <v>0</v>
      </c>
      <c r="AS6676" s="9">
        <v>0</v>
      </c>
      <c r="AT6676" s="9">
        <v>0</v>
      </c>
      <c r="AU6676" s="9">
        <v>0</v>
      </c>
      <c r="AV6676" s="9">
        <v>0</v>
      </c>
      <c r="AW6676" s="9">
        <v>0</v>
      </c>
      <c r="AX6676" s="9">
        <v>0</v>
      </c>
      <c r="AY6676" s="9">
        <v>0</v>
      </c>
      <c r="AZ6676" s="9">
        <v>0</v>
      </c>
      <c r="BA6676" s="9">
        <v>0</v>
      </c>
      <c r="BB6676" s="9">
        <v>0</v>
      </c>
      <c r="BC6676" s="9">
        <v>0</v>
      </c>
    </row>
    <row r="6677" spans="2:55" x14ac:dyDescent="0.45">
      <c r="B6677" s="25">
        <v>6670</v>
      </c>
      <c r="D6677" s="9" t="s">
        <v>113</v>
      </c>
      <c r="E6677" s="9">
        <v>3</v>
      </c>
      <c r="F6677" s="9">
        <v>8</v>
      </c>
      <c r="G6677" s="9">
        <v>0</v>
      </c>
      <c r="H6677" s="9">
        <v>45</v>
      </c>
      <c r="I6677" s="9">
        <v>4</v>
      </c>
      <c r="J6677" s="9">
        <v>0</v>
      </c>
      <c r="K6677" s="9">
        <v>3</v>
      </c>
      <c r="L6677" s="9">
        <v>40</v>
      </c>
      <c r="M6677" s="9">
        <v>3</v>
      </c>
      <c r="N6677" s="9">
        <v>11</v>
      </c>
      <c r="O6677" s="9">
        <v>0</v>
      </c>
      <c r="P6677" s="9">
        <v>0</v>
      </c>
      <c r="Q6677" s="9">
        <v>5</v>
      </c>
      <c r="R6677" s="9">
        <v>0</v>
      </c>
      <c r="S6677" s="9">
        <v>0</v>
      </c>
      <c r="T6677" s="9">
        <v>0</v>
      </c>
      <c r="U6677" s="9">
        <v>0</v>
      </c>
      <c r="V6677" s="9">
        <v>0</v>
      </c>
      <c r="W6677" s="9">
        <v>0</v>
      </c>
      <c r="X6677" s="9">
        <v>0</v>
      </c>
      <c r="Y6677" s="9">
        <v>0</v>
      </c>
      <c r="Z6677" s="9">
        <v>0</v>
      </c>
      <c r="AA6677" s="9">
        <v>3</v>
      </c>
      <c r="AB6677" s="9">
        <v>0</v>
      </c>
      <c r="AC6677" s="9">
        <v>3</v>
      </c>
      <c r="AD6677" s="9">
        <v>0</v>
      </c>
      <c r="AE6677" s="9">
        <v>4</v>
      </c>
      <c r="AF6677" s="9">
        <v>0</v>
      </c>
      <c r="AG6677" s="9">
        <v>6</v>
      </c>
      <c r="AH6677" s="9">
        <v>4</v>
      </c>
      <c r="AI6677" s="9">
        <v>4</v>
      </c>
      <c r="AJ6677" s="9">
        <v>3</v>
      </c>
      <c r="AK6677" s="9">
        <v>3</v>
      </c>
      <c r="AL6677" s="9">
        <v>3</v>
      </c>
      <c r="AM6677" s="9">
        <v>3</v>
      </c>
      <c r="AN6677" s="9">
        <v>0</v>
      </c>
      <c r="AO6677" s="9">
        <v>0</v>
      </c>
      <c r="AP6677" s="9">
        <v>5</v>
      </c>
      <c r="AQ6677" s="9">
        <v>0</v>
      </c>
      <c r="AR6677" s="9">
        <v>0</v>
      </c>
      <c r="AS6677" s="9">
        <v>0</v>
      </c>
      <c r="AT6677" s="9">
        <v>0</v>
      </c>
      <c r="AU6677" s="9">
        <v>0</v>
      </c>
      <c r="AV6677" s="9">
        <v>0</v>
      </c>
      <c r="AW6677" s="9">
        <v>0</v>
      </c>
      <c r="AX6677" s="9">
        <v>0</v>
      </c>
      <c r="AY6677" s="9">
        <v>0</v>
      </c>
      <c r="AZ6677" s="9">
        <v>0</v>
      </c>
      <c r="BA6677" s="9">
        <v>0</v>
      </c>
      <c r="BB6677" s="9">
        <v>0</v>
      </c>
      <c r="BC6677" s="9">
        <v>0</v>
      </c>
    </row>
    <row r="6678" spans="2:55" x14ac:dyDescent="0.45">
      <c r="B6678" s="25">
        <v>6671</v>
      </c>
      <c r="D6678" s="9" t="s">
        <v>114</v>
      </c>
      <c r="E6678" s="9">
        <v>0</v>
      </c>
      <c r="F6678" s="9">
        <v>8</v>
      </c>
      <c r="G6678" s="9">
        <v>0</v>
      </c>
      <c r="H6678" s="9">
        <v>38</v>
      </c>
      <c r="I6678" s="9">
        <v>10</v>
      </c>
      <c r="J6678" s="9">
        <v>15</v>
      </c>
      <c r="K6678" s="9">
        <v>6</v>
      </c>
      <c r="L6678" s="9">
        <v>52</v>
      </c>
      <c r="M6678" s="9">
        <v>9</v>
      </c>
      <c r="N6678" s="9">
        <v>29</v>
      </c>
      <c r="O6678" s="9">
        <v>0</v>
      </c>
      <c r="P6678" s="9">
        <v>6</v>
      </c>
      <c r="Q6678" s="9">
        <v>11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4</v>
      </c>
      <c r="AB6678" s="9">
        <v>4</v>
      </c>
      <c r="AC6678" s="9">
        <v>10</v>
      </c>
      <c r="AD6678" s="9">
        <v>0</v>
      </c>
      <c r="AE6678" s="9">
        <v>6</v>
      </c>
      <c r="AF6678" s="9">
        <v>0</v>
      </c>
      <c r="AG6678" s="9">
        <v>9</v>
      </c>
      <c r="AH6678" s="9">
        <v>4</v>
      </c>
      <c r="AI6678" s="9">
        <v>13</v>
      </c>
      <c r="AJ6678" s="9">
        <v>6</v>
      </c>
      <c r="AK6678" s="9">
        <v>3</v>
      </c>
      <c r="AL6678" s="9">
        <v>0</v>
      </c>
      <c r="AM6678" s="9">
        <v>6</v>
      </c>
      <c r="AN6678" s="9">
        <v>0</v>
      </c>
      <c r="AO6678" s="9">
        <v>6</v>
      </c>
      <c r="AP6678" s="9">
        <v>10</v>
      </c>
      <c r="AQ6678" s="9">
        <v>7</v>
      </c>
      <c r="AR6678" s="9">
        <v>0</v>
      </c>
      <c r="AS6678" s="9">
        <v>0</v>
      </c>
      <c r="AT6678" s="9">
        <v>0</v>
      </c>
      <c r="AU6678" s="9">
        <v>0</v>
      </c>
      <c r="AV6678" s="9">
        <v>0</v>
      </c>
      <c r="AW6678" s="9">
        <v>0</v>
      </c>
      <c r="AX6678" s="9">
        <v>0</v>
      </c>
      <c r="AY6678" s="9">
        <v>0</v>
      </c>
      <c r="AZ6678" s="9">
        <v>0</v>
      </c>
      <c r="BA6678" s="9">
        <v>0</v>
      </c>
      <c r="BB6678" s="9">
        <v>0</v>
      </c>
      <c r="BC6678" s="9">
        <v>0</v>
      </c>
    </row>
    <row r="6679" spans="2:55" x14ac:dyDescent="0.45">
      <c r="B6679" s="25">
        <v>6672</v>
      </c>
      <c r="D6679" s="9" t="s">
        <v>115</v>
      </c>
      <c r="E6679" s="9">
        <v>0</v>
      </c>
      <c r="F6679" s="9">
        <v>0</v>
      </c>
      <c r="G6679" s="9">
        <v>0</v>
      </c>
      <c r="H6679" s="9">
        <v>22</v>
      </c>
      <c r="I6679" s="9">
        <v>3</v>
      </c>
      <c r="J6679" s="9">
        <v>3</v>
      </c>
      <c r="K6679" s="9">
        <v>3</v>
      </c>
      <c r="L6679" s="9">
        <v>14</v>
      </c>
      <c r="M6679" s="9">
        <v>0</v>
      </c>
      <c r="N6679" s="9">
        <v>5</v>
      </c>
      <c r="O6679" s="9">
        <v>3</v>
      </c>
      <c r="P6679" s="9">
        <v>4</v>
      </c>
      <c r="Q6679" s="9">
        <v>61</v>
      </c>
      <c r="R6679" s="9">
        <v>0</v>
      </c>
      <c r="S6679" s="9">
        <v>0</v>
      </c>
      <c r="T6679" s="9">
        <v>0</v>
      </c>
      <c r="U6679" s="9">
        <v>0</v>
      </c>
      <c r="V6679" s="9">
        <v>0</v>
      </c>
      <c r="W6679" s="9">
        <v>0</v>
      </c>
      <c r="X6679" s="9">
        <v>0</v>
      </c>
      <c r="Y6679" s="9">
        <v>0</v>
      </c>
      <c r="Z6679" s="9">
        <v>0</v>
      </c>
      <c r="AA6679" s="9">
        <v>20</v>
      </c>
      <c r="AB6679" s="9">
        <v>84</v>
      </c>
      <c r="AC6679" s="9">
        <v>6</v>
      </c>
      <c r="AD6679" s="9">
        <v>0</v>
      </c>
      <c r="AE6679" s="9">
        <v>0</v>
      </c>
      <c r="AF6679" s="9">
        <v>4</v>
      </c>
      <c r="AG6679" s="9">
        <v>3</v>
      </c>
      <c r="AH6679" s="9">
        <v>3</v>
      </c>
      <c r="AI6679" s="9">
        <v>7</v>
      </c>
      <c r="AJ6679" s="9">
        <v>6</v>
      </c>
      <c r="AK6679" s="9">
        <v>0</v>
      </c>
      <c r="AL6679" s="9">
        <v>0</v>
      </c>
      <c r="AM6679" s="9">
        <v>0</v>
      </c>
      <c r="AN6679" s="9">
        <v>0</v>
      </c>
      <c r="AO6679" s="9">
        <v>0</v>
      </c>
      <c r="AP6679" s="9">
        <v>0</v>
      </c>
      <c r="AQ6679" s="9">
        <v>5</v>
      </c>
      <c r="AR6679" s="9">
        <v>0</v>
      </c>
      <c r="AS6679" s="9">
        <v>0</v>
      </c>
      <c r="AT6679" s="9">
        <v>0</v>
      </c>
      <c r="AU6679" s="9">
        <v>4</v>
      </c>
      <c r="AV6679" s="9">
        <v>0</v>
      </c>
      <c r="AW6679" s="9">
        <v>0</v>
      </c>
      <c r="AX6679" s="9">
        <v>9</v>
      </c>
      <c r="AY6679" s="9">
        <v>0</v>
      </c>
      <c r="AZ6679" s="9">
        <v>3</v>
      </c>
      <c r="BA6679" s="9">
        <v>0</v>
      </c>
      <c r="BB6679" s="9">
        <v>0</v>
      </c>
      <c r="BC6679" s="9">
        <v>0</v>
      </c>
    </row>
    <row r="6680" spans="2:55" x14ac:dyDescent="0.45">
      <c r="B6680" s="25">
        <v>6673</v>
      </c>
      <c r="D6680" s="9" t="s">
        <v>116</v>
      </c>
      <c r="E6680" s="9">
        <v>4</v>
      </c>
      <c r="F6680" s="9">
        <v>6</v>
      </c>
      <c r="G6680" s="9">
        <v>0</v>
      </c>
      <c r="H6680" s="9">
        <v>30</v>
      </c>
      <c r="I6680" s="9">
        <v>6</v>
      </c>
      <c r="J6680" s="9">
        <v>19</v>
      </c>
      <c r="K6680" s="9">
        <v>3</v>
      </c>
      <c r="L6680" s="9">
        <v>49</v>
      </c>
      <c r="M6680" s="9">
        <v>3</v>
      </c>
      <c r="N6680" s="9">
        <v>22</v>
      </c>
      <c r="O6680" s="9">
        <v>6</v>
      </c>
      <c r="P6680" s="9">
        <v>7</v>
      </c>
      <c r="Q6680" s="9">
        <v>86</v>
      </c>
      <c r="R6680" s="9">
        <v>0</v>
      </c>
      <c r="S6680" s="9">
        <v>4</v>
      </c>
      <c r="T6680" s="9">
        <v>0</v>
      </c>
      <c r="U6680" s="9">
        <v>0</v>
      </c>
      <c r="V6680" s="9">
        <v>0</v>
      </c>
      <c r="W6680" s="9">
        <v>3</v>
      </c>
      <c r="X6680" s="9">
        <v>0</v>
      </c>
      <c r="Y6680" s="9">
        <v>0</v>
      </c>
      <c r="Z6680" s="9">
        <v>0</v>
      </c>
      <c r="AA6680" s="9">
        <v>8</v>
      </c>
      <c r="AB6680" s="9">
        <v>5</v>
      </c>
      <c r="AC6680" s="9">
        <v>7</v>
      </c>
      <c r="AD6680" s="9">
        <v>0</v>
      </c>
      <c r="AE6680" s="9">
        <v>0</v>
      </c>
      <c r="AF6680" s="9">
        <v>0</v>
      </c>
      <c r="AG6680" s="9">
        <v>5</v>
      </c>
      <c r="AH6680" s="9">
        <v>0</v>
      </c>
      <c r="AI6680" s="9">
        <v>7</v>
      </c>
      <c r="AJ6680" s="9">
        <v>4</v>
      </c>
      <c r="AK6680" s="9">
        <v>0</v>
      </c>
      <c r="AL6680" s="9">
        <v>0</v>
      </c>
      <c r="AM6680" s="9">
        <v>5</v>
      </c>
      <c r="AN6680" s="9">
        <v>0</v>
      </c>
      <c r="AO6680" s="9">
        <v>0</v>
      </c>
      <c r="AP6680" s="9">
        <v>6</v>
      </c>
      <c r="AQ6680" s="9">
        <v>0</v>
      </c>
      <c r="AR6680" s="9">
        <v>0</v>
      </c>
      <c r="AS6680" s="9">
        <v>0</v>
      </c>
      <c r="AT6680" s="9">
        <v>0</v>
      </c>
      <c r="AU6680" s="9">
        <v>0</v>
      </c>
      <c r="AV6680" s="9">
        <v>0</v>
      </c>
      <c r="AW6680" s="9">
        <v>0</v>
      </c>
      <c r="AX6680" s="9">
        <v>0</v>
      </c>
      <c r="AY6680" s="9">
        <v>0</v>
      </c>
      <c r="AZ6680" s="9">
        <v>0</v>
      </c>
      <c r="BA6680" s="9">
        <v>0</v>
      </c>
      <c r="BB6680" s="9">
        <v>0</v>
      </c>
      <c r="BC6680" s="9">
        <v>0</v>
      </c>
    </row>
    <row r="6681" spans="2:55" x14ac:dyDescent="0.45">
      <c r="B6681" s="25">
        <v>6674</v>
      </c>
      <c r="D6681" s="9" t="s">
        <v>117</v>
      </c>
      <c r="E6681" s="9">
        <v>3</v>
      </c>
      <c r="F6681" s="9">
        <v>19</v>
      </c>
      <c r="G6681" s="9">
        <v>0</v>
      </c>
      <c r="H6681" s="9">
        <v>50</v>
      </c>
      <c r="I6681" s="9">
        <v>10</v>
      </c>
      <c r="J6681" s="9">
        <v>7</v>
      </c>
      <c r="K6681" s="9">
        <v>4</v>
      </c>
      <c r="L6681" s="9">
        <v>72</v>
      </c>
      <c r="M6681" s="9">
        <v>5</v>
      </c>
      <c r="N6681" s="9">
        <v>14</v>
      </c>
      <c r="O6681" s="9">
        <v>3</v>
      </c>
      <c r="P6681" s="9">
        <v>3</v>
      </c>
      <c r="Q6681" s="9">
        <v>281</v>
      </c>
      <c r="R6681" s="9">
        <v>0</v>
      </c>
      <c r="S6681" s="9">
        <v>7</v>
      </c>
      <c r="T6681" s="9">
        <v>0</v>
      </c>
      <c r="U6681" s="9">
        <v>0</v>
      </c>
      <c r="V6681" s="9">
        <v>0</v>
      </c>
      <c r="W6681" s="9">
        <v>6</v>
      </c>
      <c r="X6681" s="9">
        <v>0</v>
      </c>
      <c r="Y6681" s="9">
        <v>0</v>
      </c>
      <c r="Z6681" s="9">
        <v>0</v>
      </c>
      <c r="AA6681" s="9">
        <v>0</v>
      </c>
      <c r="AB6681" s="9">
        <v>0</v>
      </c>
      <c r="AC6681" s="9">
        <v>3</v>
      </c>
      <c r="AD6681" s="9">
        <v>0</v>
      </c>
      <c r="AE6681" s="9">
        <v>0</v>
      </c>
      <c r="AF6681" s="9">
        <v>0</v>
      </c>
      <c r="AG6681" s="9">
        <v>11</v>
      </c>
      <c r="AH6681" s="9">
        <v>8</v>
      </c>
      <c r="AI6681" s="9">
        <v>5</v>
      </c>
      <c r="AJ6681" s="9">
        <v>5</v>
      </c>
      <c r="AK6681" s="9">
        <v>9</v>
      </c>
      <c r="AL6681" s="9">
        <v>0</v>
      </c>
      <c r="AM6681" s="9">
        <v>28</v>
      </c>
      <c r="AN6681" s="9">
        <v>0</v>
      </c>
      <c r="AO6681" s="9">
        <v>7</v>
      </c>
      <c r="AP6681" s="9">
        <v>5</v>
      </c>
      <c r="AQ6681" s="9">
        <v>0</v>
      </c>
      <c r="AR6681" s="9">
        <v>0</v>
      </c>
      <c r="AS6681" s="9">
        <v>0</v>
      </c>
      <c r="AT6681" s="9">
        <v>0</v>
      </c>
      <c r="AU6681" s="9">
        <v>3</v>
      </c>
      <c r="AV6681" s="9">
        <v>0</v>
      </c>
      <c r="AW6681" s="9">
        <v>0</v>
      </c>
      <c r="AX6681" s="9">
        <v>0</v>
      </c>
      <c r="AY6681" s="9">
        <v>0</v>
      </c>
      <c r="AZ6681" s="9">
        <v>0</v>
      </c>
      <c r="BA6681" s="9">
        <v>0</v>
      </c>
      <c r="BB6681" s="9">
        <v>0</v>
      </c>
      <c r="BC6681" s="9">
        <v>3</v>
      </c>
    </row>
    <row r="6682" spans="2:55" x14ac:dyDescent="0.45">
      <c r="B6682" s="25">
        <v>6675</v>
      </c>
      <c r="D6682" s="9" t="s">
        <v>118</v>
      </c>
      <c r="E6682" s="9">
        <v>0</v>
      </c>
      <c r="F6682" s="9">
        <v>0</v>
      </c>
      <c r="G6682" s="9">
        <v>0</v>
      </c>
      <c r="H6682" s="9">
        <v>4</v>
      </c>
      <c r="I6682" s="9">
        <v>0</v>
      </c>
      <c r="J6682" s="9">
        <v>0</v>
      </c>
      <c r="K6682" s="9">
        <v>0</v>
      </c>
      <c r="L6682" s="9">
        <v>0</v>
      </c>
      <c r="M6682" s="9">
        <v>0</v>
      </c>
      <c r="N6682" s="9">
        <v>4</v>
      </c>
      <c r="O6682" s="9">
        <v>0</v>
      </c>
      <c r="P6682" s="9">
        <v>0</v>
      </c>
      <c r="Q6682" s="9">
        <v>0</v>
      </c>
      <c r="R6682" s="9">
        <v>0</v>
      </c>
      <c r="S6682" s="9">
        <v>0</v>
      </c>
      <c r="T6682" s="9">
        <v>0</v>
      </c>
      <c r="U6682" s="9">
        <v>0</v>
      </c>
      <c r="V6682" s="9">
        <v>0</v>
      </c>
      <c r="W6682" s="9">
        <v>0</v>
      </c>
      <c r="X6682" s="9">
        <v>0</v>
      </c>
      <c r="Y6682" s="9">
        <v>0</v>
      </c>
      <c r="Z6682" s="9">
        <v>0</v>
      </c>
      <c r="AA6682" s="9">
        <v>3</v>
      </c>
      <c r="AB6682" s="9">
        <v>0</v>
      </c>
      <c r="AC6682" s="9">
        <v>0</v>
      </c>
      <c r="AD6682" s="9">
        <v>10</v>
      </c>
      <c r="AE6682" s="9">
        <v>3</v>
      </c>
      <c r="AF6682" s="9">
        <v>0</v>
      </c>
      <c r="AG6682" s="9">
        <v>0</v>
      </c>
      <c r="AH6682" s="9">
        <v>0</v>
      </c>
      <c r="AI6682" s="9">
        <v>3</v>
      </c>
      <c r="AJ6682" s="9">
        <v>0</v>
      </c>
      <c r="AK6682" s="9">
        <v>0</v>
      </c>
      <c r="AL6682" s="9">
        <v>0</v>
      </c>
      <c r="AM6682" s="9">
        <v>3</v>
      </c>
      <c r="AN6682" s="9">
        <v>0</v>
      </c>
      <c r="AO6682" s="9">
        <v>0</v>
      </c>
      <c r="AP6682" s="9">
        <v>0</v>
      </c>
      <c r="AQ6682" s="9">
        <v>0</v>
      </c>
      <c r="AR6682" s="9">
        <v>0</v>
      </c>
      <c r="AS6682" s="9">
        <v>0</v>
      </c>
      <c r="AT6682" s="9">
        <v>0</v>
      </c>
      <c r="AU6682" s="9">
        <v>0</v>
      </c>
      <c r="AV6682" s="9">
        <v>0</v>
      </c>
      <c r="AW6682" s="9">
        <v>0</v>
      </c>
      <c r="AX6682" s="9">
        <v>0</v>
      </c>
      <c r="AY6682" s="9">
        <v>0</v>
      </c>
      <c r="AZ6682" s="9">
        <v>0</v>
      </c>
      <c r="BA6682" s="9">
        <v>0</v>
      </c>
      <c r="BB6682" s="9">
        <v>0</v>
      </c>
      <c r="BC6682" s="9">
        <v>0</v>
      </c>
    </row>
    <row r="6683" spans="2:55" x14ac:dyDescent="0.45">
      <c r="B6683" s="25">
        <v>6676</v>
      </c>
      <c r="D6683" s="9" t="s">
        <v>119</v>
      </c>
      <c r="E6683" s="9">
        <v>0</v>
      </c>
      <c r="F6683" s="9">
        <v>0</v>
      </c>
      <c r="G6683" s="9">
        <v>0</v>
      </c>
      <c r="H6683" s="9">
        <v>4</v>
      </c>
      <c r="I6683" s="9">
        <v>0</v>
      </c>
      <c r="J6683" s="9">
        <v>0</v>
      </c>
      <c r="K6683" s="9">
        <v>3</v>
      </c>
      <c r="L6683" s="9">
        <v>13</v>
      </c>
      <c r="M6683" s="9">
        <v>5</v>
      </c>
      <c r="N6683" s="9">
        <v>5</v>
      </c>
      <c r="O6683" s="9">
        <v>0</v>
      </c>
      <c r="P6683" s="9">
        <v>3</v>
      </c>
      <c r="Q6683" s="9">
        <v>0</v>
      </c>
      <c r="R6683" s="9">
        <v>0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4</v>
      </c>
      <c r="Z6683" s="9">
        <v>0</v>
      </c>
      <c r="AA6683" s="9">
        <v>0</v>
      </c>
      <c r="AB6683" s="9">
        <v>0</v>
      </c>
      <c r="AC6683" s="9">
        <v>0</v>
      </c>
      <c r="AD6683" s="9">
        <v>0</v>
      </c>
      <c r="AE6683" s="9">
        <v>0</v>
      </c>
      <c r="AF6683" s="9">
        <v>0</v>
      </c>
      <c r="AG6683" s="9">
        <v>0</v>
      </c>
      <c r="AH6683" s="9">
        <v>0</v>
      </c>
      <c r="AI6683" s="9">
        <v>0</v>
      </c>
      <c r="AJ6683" s="9">
        <v>0</v>
      </c>
      <c r="AK6683" s="9">
        <v>0</v>
      </c>
      <c r="AL6683" s="9">
        <v>0</v>
      </c>
      <c r="AM6683" s="9">
        <v>0</v>
      </c>
      <c r="AN6683" s="9">
        <v>0</v>
      </c>
      <c r="AO6683" s="9">
        <v>0</v>
      </c>
      <c r="AP6683" s="9">
        <v>0</v>
      </c>
      <c r="AQ6683" s="9">
        <v>0</v>
      </c>
      <c r="AR6683" s="9">
        <v>0</v>
      </c>
      <c r="AS6683" s="9">
        <v>0</v>
      </c>
      <c r="AT6683" s="9">
        <v>0</v>
      </c>
      <c r="AU6683" s="9">
        <v>0</v>
      </c>
      <c r="AV6683" s="9">
        <v>0</v>
      </c>
      <c r="AW6683" s="9">
        <v>0</v>
      </c>
      <c r="AX6683" s="9">
        <v>0</v>
      </c>
      <c r="AY6683" s="9">
        <v>0</v>
      </c>
      <c r="AZ6683" s="9">
        <v>0</v>
      </c>
      <c r="BA6683" s="9">
        <v>0</v>
      </c>
      <c r="BB6683" s="9">
        <v>0</v>
      </c>
      <c r="BC6683" s="9">
        <v>0</v>
      </c>
    </row>
    <row r="6684" spans="2:55" x14ac:dyDescent="0.45">
      <c r="B6684" s="25">
        <v>6677</v>
      </c>
      <c r="D6684" s="9" t="s">
        <v>120</v>
      </c>
      <c r="E6684" s="9">
        <v>0</v>
      </c>
      <c r="F6684" s="9">
        <v>3</v>
      </c>
      <c r="G6684" s="9">
        <v>0</v>
      </c>
      <c r="H6684" s="9">
        <v>36</v>
      </c>
      <c r="I6684" s="9">
        <v>9</v>
      </c>
      <c r="J6684" s="9">
        <v>3</v>
      </c>
      <c r="K6684" s="9">
        <v>27</v>
      </c>
      <c r="L6684" s="9">
        <v>49</v>
      </c>
      <c r="M6684" s="9">
        <v>7</v>
      </c>
      <c r="N6684" s="9">
        <v>38</v>
      </c>
      <c r="O6684" s="9">
        <v>0</v>
      </c>
      <c r="P6684" s="9">
        <v>7</v>
      </c>
      <c r="Q6684" s="9">
        <v>14</v>
      </c>
      <c r="R6684" s="9">
        <v>0</v>
      </c>
      <c r="S6684" s="9">
        <v>4</v>
      </c>
      <c r="T6684" s="9">
        <v>0</v>
      </c>
      <c r="U6684" s="9">
        <v>0</v>
      </c>
      <c r="V6684" s="9">
        <v>0</v>
      </c>
      <c r="W6684" s="9">
        <v>5</v>
      </c>
      <c r="X6684" s="9">
        <v>0</v>
      </c>
      <c r="Y6684" s="9">
        <v>0</v>
      </c>
      <c r="Z6684" s="9">
        <v>0</v>
      </c>
      <c r="AA6684" s="9">
        <v>0</v>
      </c>
      <c r="AB6684" s="9">
        <v>3</v>
      </c>
      <c r="AC6684" s="9">
        <v>16</v>
      </c>
      <c r="AD6684" s="9">
        <v>0</v>
      </c>
      <c r="AE6684" s="9">
        <v>4</v>
      </c>
      <c r="AF6684" s="9">
        <v>0</v>
      </c>
      <c r="AG6684" s="9">
        <v>14</v>
      </c>
      <c r="AH6684" s="9">
        <v>11</v>
      </c>
      <c r="AI6684" s="9">
        <v>3</v>
      </c>
      <c r="AJ6684" s="9">
        <v>10</v>
      </c>
      <c r="AK6684" s="9">
        <v>0</v>
      </c>
      <c r="AL6684" s="9">
        <v>0</v>
      </c>
      <c r="AM6684" s="9">
        <v>4</v>
      </c>
      <c r="AN6684" s="9">
        <v>0</v>
      </c>
      <c r="AO6684" s="9">
        <v>5</v>
      </c>
      <c r="AP6684" s="9">
        <v>5</v>
      </c>
      <c r="AQ6684" s="9">
        <v>0</v>
      </c>
      <c r="AR6684" s="9">
        <v>0</v>
      </c>
      <c r="AS6684" s="9">
        <v>0</v>
      </c>
      <c r="AT6684" s="9">
        <v>0</v>
      </c>
      <c r="AU6684" s="9">
        <v>0</v>
      </c>
      <c r="AV6684" s="9">
        <v>0</v>
      </c>
      <c r="AW6684" s="9">
        <v>0</v>
      </c>
      <c r="AX6684" s="9">
        <v>0</v>
      </c>
      <c r="AY6684" s="9">
        <v>0</v>
      </c>
      <c r="AZ6684" s="9">
        <v>0</v>
      </c>
      <c r="BA6684" s="9">
        <v>0</v>
      </c>
      <c r="BB6684" s="9">
        <v>0</v>
      </c>
      <c r="BC6684" s="9">
        <v>4</v>
      </c>
    </row>
    <row r="6685" spans="2:55" x14ac:dyDescent="0.45">
      <c r="B6685" s="25">
        <v>6678</v>
      </c>
      <c r="D6685" s="9" t="s">
        <v>121</v>
      </c>
      <c r="E6685" s="9">
        <v>0</v>
      </c>
      <c r="F6685" s="9">
        <v>0</v>
      </c>
      <c r="G6685" s="9">
        <v>0</v>
      </c>
      <c r="H6685" s="9">
        <v>12</v>
      </c>
      <c r="I6685" s="9">
        <v>0</v>
      </c>
      <c r="J6685" s="9">
        <v>3</v>
      </c>
      <c r="K6685" s="9">
        <v>0</v>
      </c>
      <c r="L6685" s="9">
        <v>4</v>
      </c>
      <c r="M6685" s="9">
        <v>0</v>
      </c>
      <c r="N6685" s="9">
        <v>11</v>
      </c>
      <c r="O6685" s="9">
        <v>6</v>
      </c>
      <c r="P6685" s="9">
        <v>3</v>
      </c>
      <c r="Q6685" s="9">
        <v>9</v>
      </c>
      <c r="R6685" s="9">
        <v>0</v>
      </c>
      <c r="S6685" s="9">
        <v>0</v>
      </c>
      <c r="T6685" s="9">
        <v>0</v>
      </c>
      <c r="U6685" s="9">
        <v>0</v>
      </c>
      <c r="V6685" s="9">
        <v>0</v>
      </c>
      <c r="W6685" s="9">
        <v>0</v>
      </c>
      <c r="X6685" s="9">
        <v>0</v>
      </c>
      <c r="Y6685" s="9">
        <v>0</v>
      </c>
      <c r="Z6685" s="9">
        <v>0</v>
      </c>
      <c r="AA6685" s="9">
        <v>0</v>
      </c>
      <c r="AB6685" s="9">
        <v>0</v>
      </c>
      <c r="AC6685" s="9">
        <v>0</v>
      </c>
      <c r="AD6685" s="9">
        <v>0</v>
      </c>
      <c r="AE6685" s="9">
        <v>0</v>
      </c>
      <c r="AF6685" s="9">
        <v>0</v>
      </c>
      <c r="AG6685" s="9">
        <v>4</v>
      </c>
      <c r="AH6685" s="9">
        <v>0</v>
      </c>
      <c r="AI6685" s="9">
        <v>0</v>
      </c>
      <c r="AJ6685" s="9">
        <v>0</v>
      </c>
      <c r="AK6685" s="9">
        <v>0</v>
      </c>
      <c r="AL6685" s="9">
        <v>0</v>
      </c>
      <c r="AM6685" s="9">
        <v>4</v>
      </c>
      <c r="AN6685" s="9">
        <v>0</v>
      </c>
      <c r="AO6685" s="9">
        <v>0</v>
      </c>
      <c r="AP6685" s="9">
        <v>0</v>
      </c>
      <c r="AQ6685" s="9">
        <v>0</v>
      </c>
      <c r="AR6685" s="9">
        <v>0</v>
      </c>
      <c r="AS6685" s="9">
        <v>0</v>
      </c>
      <c r="AT6685" s="9">
        <v>0</v>
      </c>
      <c r="AU6685" s="9">
        <v>0</v>
      </c>
      <c r="AV6685" s="9">
        <v>0</v>
      </c>
      <c r="AW6685" s="9">
        <v>0</v>
      </c>
      <c r="AX6685" s="9">
        <v>0</v>
      </c>
      <c r="AY6685" s="9">
        <v>0</v>
      </c>
      <c r="AZ6685" s="9">
        <v>0</v>
      </c>
      <c r="BA6685" s="9">
        <v>0</v>
      </c>
      <c r="BB6685" s="9">
        <v>0</v>
      </c>
      <c r="BC6685" s="9">
        <v>0</v>
      </c>
    </row>
    <row r="6686" spans="2:55" x14ac:dyDescent="0.45">
      <c r="B6686" s="25">
        <v>6679</v>
      </c>
      <c r="D6686" s="9" t="s">
        <v>122</v>
      </c>
      <c r="E6686" s="9">
        <v>8</v>
      </c>
      <c r="F6686" s="9">
        <v>7</v>
      </c>
      <c r="G6686" s="9">
        <v>0</v>
      </c>
      <c r="H6686" s="9">
        <v>30</v>
      </c>
      <c r="I6686" s="9">
        <v>7</v>
      </c>
      <c r="J6686" s="9">
        <v>7</v>
      </c>
      <c r="K6686" s="9">
        <v>0</v>
      </c>
      <c r="L6686" s="9">
        <v>79</v>
      </c>
      <c r="M6686" s="9">
        <v>0</v>
      </c>
      <c r="N6686" s="9">
        <v>11</v>
      </c>
      <c r="O6686" s="9">
        <v>0</v>
      </c>
      <c r="P6686" s="9">
        <v>6</v>
      </c>
      <c r="Q6686" s="9">
        <v>6</v>
      </c>
      <c r="R6686" s="9">
        <v>0</v>
      </c>
      <c r="S6686" s="9">
        <v>0</v>
      </c>
      <c r="T6686" s="9">
        <v>0</v>
      </c>
      <c r="U6686" s="9">
        <v>0</v>
      </c>
      <c r="V6686" s="9">
        <v>0</v>
      </c>
      <c r="W6686" s="9">
        <v>0</v>
      </c>
      <c r="X6686" s="9">
        <v>0</v>
      </c>
      <c r="Y6686" s="9">
        <v>0</v>
      </c>
      <c r="Z6686" s="9">
        <v>0</v>
      </c>
      <c r="AA6686" s="9">
        <v>0</v>
      </c>
      <c r="AB6686" s="9">
        <v>0</v>
      </c>
      <c r="AC6686" s="9">
        <v>4</v>
      </c>
      <c r="AD6686" s="9">
        <v>0</v>
      </c>
      <c r="AE6686" s="9">
        <v>0</v>
      </c>
      <c r="AF6686" s="9">
        <v>0</v>
      </c>
      <c r="AG6686" s="9">
        <v>5</v>
      </c>
      <c r="AH6686" s="9">
        <v>0</v>
      </c>
      <c r="AI6686" s="9">
        <v>3</v>
      </c>
      <c r="AJ6686" s="9">
        <v>0</v>
      </c>
      <c r="AK6686" s="9">
        <v>14</v>
      </c>
      <c r="AL6686" s="9">
        <v>0</v>
      </c>
      <c r="AM6686" s="9">
        <v>0</v>
      </c>
      <c r="AN6686" s="9">
        <v>0</v>
      </c>
      <c r="AO6686" s="9">
        <v>3</v>
      </c>
      <c r="AP6686" s="9">
        <v>0</v>
      </c>
      <c r="AQ6686" s="9">
        <v>0</v>
      </c>
      <c r="AR6686" s="9">
        <v>0</v>
      </c>
      <c r="AS6686" s="9">
        <v>0</v>
      </c>
      <c r="AT6686" s="9">
        <v>0</v>
      </c>
      <c r="AU6686" s="9">
        <v>0</v>
      </c>
      <c r="AV6686" s="9">
        <v>0</v>
      </c>
      <c r="AW6686" s="9">
        <v>0</v>
      </c>
      <c r="AX6686" s="9">
        <v>0</v>
      </c>
      <c r="AY6686" s="9">
        <v>0</v>
      </c>
      <c r="AZ6686" s="9">
        <v>0</v>
      </c>
      <c r="BA6686" s="9">
        <v>0</v>
      </c>
      <c r="BB6686" s="9">
        <v>0</v>
      </c>
      <c r="BC6686" s="9">
        <v>0</v>
      </c>
    </row>
    <row r="6687" spans="2:55" x14ac:dyDescent="0.45">
      <c r="B6687" s="25">
        <v>6680</v>
      </c>
      <c r="D6687" s="9" t="s">
        <v>123</v>
      </c>
      <c r="E6687" s="9">
        <v>0</v>
      </c>
      <c r="F6687" s="9">
        <v>0</v>
      </c>
      <c r="G6687" s="9">
        <v>0</v>
      </c>
      <c r="H6687" s="9">
        <v>11</v>
      </c>
      <c r="I6687" s="9">
        <v>4</v>
      </c>
      <c r="J6687" s="9">
        <v>0</v>
      </c>
      <c r="K6687" s="9">
        <v>0</v>
      </c>
      <c r="L6687" s="9">
        <v>5</v>
      </c>
      <c r="M6687" s="9">
        <v>0</v>
      </c>
      <c r="N6687" s="9">
        <v>0</v>
      </c>
      <c r="O6687" s="9">
        <v>0</v>
      </c>
      <c r="P6687" s="9">
        <v>0</v>
      </c>
      <c r="Q6687" s="9">
        <v>0</v>
      </c>
      <c r="R6687" s="9">
        <v>0</v>
      </c>
      <c r="S6687" s="9">
        <v>0</v>
      </c>
      <c r="T6687" s="9">
        <v>0</v>
      </c>
      <c r="U6687" s="9">
        <v>0</v>
      </c>
      <c r="V6687" s="9">
        <v>0</v>
      </c>
      <c r="W6687" s="9">
        <v>0</v>
      </c>
      <c r="X6687" s="9">
        <v>0</v>
      </c>
      <c r="Y6687" s="9">
        <v>0</v>
      </c>
      <c r="Z6687" s="9">
        <v>0</v>
      </c>
      <c r="AA6687" s="9">
        <v>0</v>
      </c>
      <c r="AB6687" s="9">
        <v>0</v>
      </c>
      <c r="AC6687" s="9">
        <v>0</v>
      </c>
      <c r="AD6687" s="9">
        <v>0</v>
      </c>
      <c r="AE6687" s="9">
        <v>19</v>
      </c>
      <c r="AF6687" s="9">
        <v>0</v>
      </c>
      <c r="AG6687" s="9">
        <v>3</v>
      </c>
      <c r="AH6687" s="9">
        <v>0</v>
      </c>
      <c r="AI6687" s="9">
        <v>0</v>
      </c>
      <c r="AJ6687" s="9">
        <v>3</v>
      </c>
      <c r="AK6687" s="9">
        <v>0</v>
      </c>
      <c r="AL6687" s="9">
        <v>0</v>
      </c>
      <c r="AM6687" s="9">
        <v>0</v>
      </c>
      <c r="AN6687" s="9">
        <v>0</v>
      </c>
      <c r="AO6687" s="9">
        <v>0</v>
      </c>
      <c r="AP6687" s="9">
        <v>0</v>
      </c>
      <c r="AQ6687" s="9">
        <v>0</v>
      </c>
      <c r="AR6687" s="9">
        <v>0</v>
      </c>
      <c r="AS6687" s="9">
        <v>0</v>
      </c>
      <c r="AT6687" s="9">
        <v>0</v>
      </c>
      <c r="AU6687" s="9">
        <v>0</v>
      </c>
      <c r="AV6687" s="9">
        <v>0</v>
      </c>
      <c r="AW6687" s="9">
        <v>0</v>
      </c>
      <c r="AX6687" s="9">
        <v>0</v>
      </c>
      <c r="AY6687" s="9">
        <v>5</v>
      </c>
      <c r="AZ6687" s="9">
        <v>0</v>
      </c>
      <c r="BA6687" s="9">
        <v>0</v>
      </c>
      <c r="BB6687" s="9">
        <v>0</v>
      </c>
      <c r="BC6687" s="9">
        <v>0</v>
      </c>
    </row>
    <row r="6688" spans="2:55" x14ac:dyDescent="0.45">
      <c r="B6688" s="25">
        <v>6681</v>
      </c>
      <c r="D6688" s="9" t="s">
        <v>124</v>
      </c>
      <c r="E6688" s="9">
        <v>0</v>
      </c>
      <c r="F6688" s="9">
        <v>0</v>
      </c>
      <c r="G6688" s="9">
        <v>0</v>
      </c>
      <c r="H6688" s="9">
        <v>12</v>
      </c>
      <c r="I6688" s="9">
        <v>3</v>
      </c>
      <c r="J6688" s="9">
        <v>0</v>
      </c>
      <c r="K6688" s="9">
        <v>3</v>
      </c>
      <c r="L6688" s="9">
        <v>6</v>
      </c>
      <c r="M6688" s="9">
        <v>0</v>
      </c>
      <c r="N6688" s="9">
        <v>5</v>
      </c>
      <c r="O6688" s="9">
        <v>0</v>
      </c>
      <c r="P6688" s="9">
        <v>0</v>
      </c>
      <c r="Q6688" s="9">
        <v>5</v>
      </c>
      <c r="R6688" s="9">
        <v>0</v>
      </c>
      <c r="S6688" s="9">
        <v>0</v>
      </c>
      <c r="T6688" s="9">
        <v>0</v>
      </c>
      <c r="U6688" s="9">
        <v>0</v>
      </c>
      <c r="V6688" s="9">
        <v>0</v>
      </c>
      <c r="W6688" s="9">
        <v>0</v>
      </c>
      <c r="X6688" s="9">
        <v>0</v>
      </c>
      <c r="Y6688" s="9">
        <v>0</v>
      </c>
      <c r="Z6688" s="9">
        <v>0</v>
      </c>
      <c r="AA6688" s="9">
        <v>3</v>
      </c>
      <c r="AB6688" s="9">
        <v>0</v>
      </c>
      <c r="AC6688" s="9">
        <v>0</v>
      </c>
      <c r="AD6688" s="9">
        <v>0</v>
      </c>
      <c r="AE6688" s="9">
        <v>0</v>
      </c>
      <c r="AF6688" s="9">
        <v>0</v>
      </c>
      <c r="AG6688" s="9">
        <v>4</v>
      </c>
      <c r="AH6688" s="9">
        <v>0</v>
      </c>
      <c r="AI6688" s="9">
        <v>4</v>
      </c>
      <c r="AJ6688" s="9">
        <v>7</v>
      </c>
      <c r="AK6688" s="9">
        <v>0</v>
      </c>
      <c r="AL6688" s="9">
        <v>0</v>
      </c>
      <c r="AM6688" s="9">
        <v>3</v>
      </c>
      <c r="AN6688" s="9">
        <v>0</v>
      </c>
      <c r="AO6688" s="9">
        <v>0</v>
      </c>
      <c r="AP6688" s="9">
        <v>0</v>
      </c>
      <c r="AQ6688" s="9">
        <v>0</v>
      </c>
      <c r="AR6688" s="9">
        <v>0</v>
      </c>
      <c r="AS6688" s="9">
        <v>0</v>
      </c>
      <c r="AT6688" s="9">
        <v>0</v>
      </c>
      <c r="AU6688" s="9">
        <v>0</v>
      </c>
      <c r="AV6688" s="9">
        <v>0</v>
      </c>
      <c r="AW6688" s="9">
        <v>0</v>
      </c>
      <c r="AX6688" s="9">
        <v>0</v>
      </c>
      <c r="AY6688" s="9">
        <v>0</v>
      </c>
      <c r="AZ6688" s="9">
        <v>0</v>
      </c>
      <c r="BA6688" s="9">
        <v>0</v>
      </c>
      <c r="BB6688" s="9">
        <v>0</v>
      </c>
      <c r="BC6688" s="9">
        <v>0</v>
      </c>
    </row>
    <row r="6689" spans="2:55" x14ac:dyDescent="0.45">
      <c r="B6689" s="25">
        <v>6682</v>
      </c>
      <c r="D6689" s="9" t="s">
        <v>125</v>
      </c>
      <c r="E6689" s="9">
        <v>0</v>
      </c>
      <c r="F6689" s="9">
        <v>0</v>
      </c>
      <c r="G6689" s="9">
        <v>0</v>
      </c>
      <c r="H6689" s="9">
        <v>9</v>
      </c>
      <c r="I6689" s="9">
        <v>3</v>
      </c>
      <c r="J6689" s="9">
        <v>0</v>
      </c>
      <c r="K6689" s="9">
        <v>13</v>
      </c>
      <c r="L6689" s="9">
        <v>11</v>
      </c>
      <c r="M6689" s="9">
        <v>7</v>
      </c>
      <c r="N6689" s="9">
        <v>5</v>
      </c>
      <c r="O6689" s="9">
        <v>0</v>
      </c>
      <c r="P6689" s="9">
        <v>0</v>
      </c>
      <c r="Q6689" s="9">
        <v>0</v>
      </c>
      <c r="R6689" s="9">
        <v>0</v>
      </c>
      <c r="S6689" s="9">
        <v>5</v>
      </c>
      <c r="T6689" s="9">
        <v>0</v>
      </c>
      <c r="U6689" s="9">
        <v>0</v>
      </c>
      <c r="V6689" s="9">
        <v>0</v>
      </c>
      <c r="W6689" s="9">
        <v>4</v>
      </c>
      <c r="X6689" s="9">
        <v>0</v>
      </c>
      <c r="Y6689" s="9">
        <v>4</v>
      </c>
      <c r="Z6689" s="9">
        <v>0</v>
      </c>
      <c r="AA6689" s="9">
        <v>0</v>
      </c>
      <c r="AB6689" s="9">
        <v>0</v>
      </c>
      <c r="AC6689" s="9">
        <v>8</v>
      </c>
      <c r="AD6689" s="9">
        <v>0</v>
      </c>
      <c r="AE6689" s="9">
        <v>4</v>
      </c>
      <c r="AF6689" s="9">
        <v>0</v>
      </c>
      <c r="AG6689" s="9">
        <v>5</v>
      </c>
      <c r="AH6689" s="9">
        <v>0</v>
      </c>
      <c r="AI6689" s="9">
        <v>6</v>
      </c>
      <c r="AJ6689" s="9">
        <v>0</v>
      </c>
      <c r="AK6689" s="9">
        <v>3</v>
      </c>
      <c r="AL6689" s="9">
        <v>0</v>
      </c>
      <c r="AM6689" s="9">
        <v>0</v>
      </c>
      <c r="AN6689" s="9">
        <v>0</v>
      </c>
      <c r="AO6689" s="9">
        <v>0</v>
      </c>
      <c r="AP6689" s="9">
        <v>4</v>
      </c>
      <c r="AQ6689" s="9">
        <v>4</v>
      </c>
      <c r="AR6689" s="9">
        <v>0</v>
      </c>
      <c r="AS6689" s="9">
        <v>0</v>
      </c>
      <c r="AT6689" s="9">
        <v>0</v>
      </c>
      <c r="AU6689" s="9">
        <v>0</v>
      </c>
      <c r="AV6689" s="9">
        <v>0</v>
      </c>
      <c r="AW6689" s="9">
        <v>0</v>
      </c>
      <c r="AX6689" s="9">
        <v>0</v>
      </c>
      <c r="AY6689" s="9">
        <v>0</v>
      </c>
      <c r="AZ6689" s="9">
        <v>0</v>
      </c>
      <c r="BA6689" s="9">
        <v>0</v>
      </c>
      <c r="BB6689" s="9">
        <v>4</v>
      </c>
      <c r="BC6689" s="9">
        <v>0</v>
      </c>
    </row>
    <row r="6690" spans="2:55" x14ac:dyDescent="0.45">
      <c r="B6690" s="25">
        <v>6683</v>
      </c>
      <c r="D6690" s="9" t="s">
        <v>126</v>
      </c>
      <c r="E6690" s="9">
        <v>0</v>
      </c>
      <c r="F6690" s="9">
        <v>0</v>
      </c>
      <c r="G6690" s="9">
        <v>0</v>
      </c>
      <c r="H6690" s="9">
        <v>4</v>
      </c>
      <c r="I6690" s="9">
        <v>3</v>
      </c>
      <c r="J6690" s="9">
        <v>0</v>
      </c>
      <c r="K6690" s="9">
        <v>27</v>
      </c>
      <c r="L6690" s="9">
        <v>7</v>
      </c>
      <c r="M6690" s="9">
        <v>5</v>
      </c>
      <c r="N6690" s="9">
        <v>30</v>
      </c>
      <c r="O6690" s="9">
        <v>0</v>
      </c>
      <c r="P6690" s="9">
        <v>4</v>
      </c>
      <c r="Q6690" s="9">
        <v>0</v>
      </c>
      <c r="R6690" s="9">
        <v>0</v>
      </c>
      <c r="S6690" s="9">
        <v>0</v>
      </c>
      <c r="T6690" s="9">
        <v>0</v>
      </c>
      <c r="U6690" s="9">
        <v>0</v>
      </c>
      <c r="V6690" s="9">
        <v>0</v>
      </c>
      <c r="W6690" s="9">
        <v>0</v>
      </c>
      <c r="X6690" s="9">
        <v>0</v>
      </c>
      <c r="Y6690" s="9">
        <v>0</v>
      </c>
      <c r="Z6690" s="9">
        <v>0</v>
      </c>
      <c r="AA6690" s="9">
        <v>0</v>
      </c>
      <c r="AB6690" s="9">
        <v>6</v>
      </c>
      <c r="AC6690" s="9">
        <v>15</v>
      </c>
      <c r="AD6690" s="9">
        <v>0</v>
      </c>
      <c r="AE6690" s="9">
        <v>5</v>
      </c>
      <c r="AF6690" s="9">
        <v>0</v>
      </c>
      <c r="AG6690" s="9">
        <v>0</v>
      </c>
      <c r="AH6690" s="9">
        <v>0</v>
      </c>
      <c r="AI6690" s="9">
        <v>0</v>
      </c>
      <c r="AJ6690" s="9">
        <v>0</v>
      </c>
      <c r="AK6690" s="9">
        <v>0</v>
      </c>
      <c r="AL6690" s="9">
        <v>0</v>
      </c>
      <c r="AM6690" s="9">
        <v>4</v>
      </c>
      <c r="AN6690" s="9">
        <v>0</v>
      </c>
      <c r="AO6690" s="9">
        <v>4</v>
      </c>
      <c r="AP6690" s="9">
        <v>6</v>
      </c>
      <c r="AQ6690" s="9">
        <v>4</v>
      </c>
      <c r="AR6690" s="9">
        <v>0</v>
      </c>
      <c r="AS6690" s="9">
        <v>0</v>
      </c>
      <c r="AT6690" s="9">
        <v>0</v>
      </c>
      <c r="AU6690" s="9">
        <v>0</v>
      </c>
      <c r="AV6690" s="9">
        <v>0</v>
      </c>
      <c r="AW6690" s="9">
        <v>0</v>
      </c>
      <c r="AX6690" s="9">
        <v>0</v>
      </c>
      <c r="AY6690" s="9">
        <v>0</v>
      </c>
      <c r="AZ6690" s="9">
        <v>0</v>
      </c>
      <c r="BA6690" s="9">
        <v>0</v>
      </c>
      <c r="BB6690" s="9">
        <v>0</v>
      </c>
      <c r="BC6690" s="9">
        <v>0</v>
      </c>
    </row>
    <row r="6691" spans="2:55" x14ac:dyDescent="0.45">
      <c r="B6691" s="25">
        <v>6684</v>
      </c>
      <c r="D6691" s="9" t="s">
        <v>127</v>
      </c>
      <c r="E6691" s="9">
        <v>0</v>
      </c>
      <c r="F6691" s="9">
        <v>0</v>
      </c>
      <c r="G6691" s="9">
        <v>0</v>
      </c>
      <c r="H6691" s="9">
        <v>7</v>
      </c>
      <c r="I6691" s="9">
        <v>7</v>
      </c>
      <c r="J6691" s="9">
        <v>5</v>
      </c>
      <c r="K6691" s="9">
        <v>29</v>
      </c>
      <c r="L6691" s="9">
        <v>0</v>
      </c>
      <c r="M6691" s="9">
        <v>19</v>
      </c>
      <c r="N6691" s="9">
        <v>4</v>
      </c>
      <c r="O6691" s="9">
        <v>0</v>
      </c>
      <c r="P6691" s="9">
        <v>0</v>
      </c>
      <c r="Q6691" s="9">
        <v>4</v>
      </c>
      <c r="R6691" s="9">
        <v>0</v>
      </c>
      <c r="S6691" s="9">
        <v>0</v>
      </c>
      <c r="T6691" s="9">
        <v>0</v>
      </c>
      <c r="U6691" s="9">
        <v>0</v>
      </c>
      <c r="V6691" s="9">
        <v>0</v>
      </c>
      <c r="W6691" s="9">
        <v>0</v>
      </c>
      <c r="X6691" s="9">
        <v>0</v>
      </c>
      <c r="Y6691" s="9">
        <v>21</v>
      </c>
      <c r="Z6691" s="9">
        <v>0</v>
      </c>
      <c r="AA6691" s="9">
        <v>3</v>
      </c>
      <c r="AB6691" s="9">
        <v>0</v>
      </c>
      <c r="AC6691" s="9">
        <v>7</v>
      </c>
      <c r="AD6691" s="9">
        <v>0</v>
      </c>
      <c r="AE6691" s="9">
        <v>3</v>
      </c>
      <c r="AF6691" s="9">
        <v>0</v>
      </c>
      <c r="AG6691" s="9">
        <v>5</v>
      </c>
      <c r="AH6691" s="9">
        <v>0</v>
      </c>
      <c r="AI6691" s="9">
        <v>3</v>
      </c>
      <c r="AJ6691" s="9">
        <v>0</v>
      </c>
      <c r="AK6691" s="9">
        <v>0</v>
      </c>
      <c r="AL6691" s="9">
        <v>0</v>
      </c>
      <c r="AM6691" s="9">
        <v>3</v>
      </c>
      <c r="AN6691" s="9">
        <v>0</v>
      </c>
      <c r="AO6691" s="9">
        <v>0</v>
      </c>
      <c r="AP6691" s="9">
        <v>8</v>
      </c>
      <c r="AQ6691" s="9">
        <v>0</v>
      </c>
      <c r="AR6691" s="9">
        <v>0</v>
      </c>
      <c r="AS6691" s="9">
        <v>0</v>
      </c>
      <c r="AT6691" s="9">
        <v>0</v>
      </c>
      <c r="AU6691" s="9">
        <v>0</v>
      </c>
      <c r="AV6691" s="9">
        <v>0</v>
      </c>
      <c r="AW6691" s="9">
        <v>0</v>
      </c>
      <c r="AX6691" s="9">
        <v>0</v>
      </c>
      <c r="AY6691" s="9">
        <v>0</v>
      </c>
      <c r="AZ6691" s="9">
        <v>0</v>
      </c>
      <c r="BA6691" s="9">
        <v>0</v>
      </c>
      <c r="BB6691" s="9">
        <v>0</v>
      </c>
      <c r="BC6691" s="9">
        <v>6</v>
      </c>
    </row>
    <row r="6692" spans="2:55" x14ac:dyDescent="0.45">
      <c r="B6692" s="25">
        <v>6685</v>
      </c>
      <c r="D6692" s="9" t="s">
        <v>128</v>
      </c>
      <c r="E6692" s="9">
        <v>0</v>
      </c>
      <c r="F6692" s="9">
        <v>8</v>
      </c>
      <c r="G6692" s="9">
        <v>0</v>
      </c>
      <c r="H6692" s="9">
        <v>24</v>
      </c>
      <c r="I6692" s="9">
        <v>28</v>
      </c>
      <c r="J6692" s="9">
        <v>8</v>
      </c>
      <c r="K6692" s="9">
        <v>18</v>
      </c>
      <c r="L6692" s="9">
        <v>35</v>
      </c>
      <c r="M6692" s="9">
        <v>203</v>
      </c>
      <c r="N6692" s="9">
        <v>15</v>
      </c>
      <c r="O6692" s="9">
        <v>0</v>
      </c>
      <c r="P6692" s="9">
        <v>36</v>
      </c>
      <c r="Q6692" s="9">
        <v>0</v>
      </c>
      <c r="R6692" s="9">
        <v>0</v>
      </c>
      <c r="S6692" s="9">
        <v>5</v>
      </c>
      <c r="T6692" s="9">
        <v>0</v>
      </c>
      <c r="U6692" s="9">
        <v>0</v>
      </c>
      <c r="V6692" s="9">
        <v>0</v>
      </c>
      <c r="W6692" s="9">
        <v>6</v>
      </c>
      <c r="X6692" s="9">
        <v>5</v>
      </c>
      <c r="Y6692" s="9">
        <v>18</v>
      </c>
      <c r="Z6692" s="9">
        <v>0</v>
      </c>
      <c r="AA6692" s="9">
        <v>0</v>
      </c>
      <c r="AB6692" s="9">
        <v>9</v>
      </c>
      <c r="AC6692" s="9">
        <v>23</v>
      </c>
      <c r="AD6692" s="9">
        <v>0</v>
      </c>
      <c r="AE6692" s="9">
        <v>5</v>
      </c>
      <c r="AF6692" s="9">
        <v>0</v>
      </c>
      <c r="AG6692" s="9">
        <v>3</v>
      </c>
      <c r="AH6692" s="9">
        <v>3</v>
      </c>
      <c r="AI6692" s="9">
        <v>3</v>
      </c>
      <c r="AJ6692" s="9">
        <v>8</v>
      </c>
      <c r="AK6692" s="9">
        <v>7</v>
      </c>
      <c r="AL6692" s="9">
        <v>0</v>
      </c>
      <c r="AM6692" s="9">
        <v>6</v>
      </c>
      <c r="AN6692" s="9">
        <v>0</v>
      </c>
      <c r="AO6692" s="9">
        <v>9</v>
      </c>
      <c r="AP6692" s="9">
        <v>19</v>
      </c>
      <c r="AQ6692" s="9">
        <v>11</v>
      </c>
      <c r="AR6692" s="9">
        <v>0</v>
      </c>
      <c r="AS6692" s="9">
        <v>0</v>
      </c>
      <c r="AT6692" s="9">
        <v>0</v>
      </c>
      <c r="AU6692" s="9">
        <v>0</v>
      </c>
      <c r="AV6692" s="9">
        <v>0</v>
      </c>
      <c r="AW6692" s="9">
        <v>0</v>
      </c>
      <c r="AX6692" s="9">
        <v>4</v>
      </c>
      <c r="AY6692" s="9">
        <v>0</v>
      </c>
      <c r="AZ6692" s="9">
        <v>5</v>
      </c>
      <c r="BA6692" s="9">
        <v>0</v>
      </c>
      <c r="BB6692" s="9">
        <v>0</v>
      </c>
      <c r="BC6692" s="9">
        <v>0</v>
      </c>
    </row>
    <row r="6693" spans="2:55" x14ac:dyDescent="0.45">
      <c r="B6693" s="25">
        <v>6686</v>
      </c>
      <c r="D6693" s="9" t="s">
        <v>129</v>
      </c>
      <c r="E6693" s="9">
        <v>4</v>
      </c>
      <c r="F6693" s="9">
        <v>14</v>
      </c>
      <c r="G6693" s="9">
        <v>0</v>
      </c>
      <c r="H6693" s="9">
        <v>67</v>
      </c>
      <c r="I6693" s="9">
        <v>28</v>
      </c>
      <c r="J6693" s="9">
        <v>9</v>
      </c>
      <c r="K6693" s="9">
        <v>71</v>
      </c>
      <c r="L6693" s="9">
        <v>128</v>
      </c>
      <c r="M6693" s="9">
        <v>35</v>
      </c>
      <c r="N6693" s="9">
        <v>12</v>
      </c>
      <c r="O6693" s="9">
        <v>0</v>
      </c>
      <c r="P6693" s="9">
        <v>21</v>
      </c>
      <c r="Q6693" s="9">
        <v>0</v>
      </c>
      <c r="R6693" s="9">
        <v>0</v>
      </c>
      <c r="S6693" s="9">
        <v>6</v>
      </c>
      <c r="T6693" s="9">
        <v>0</v>
      </c>
      <c r="U6693" s="9">
        <v>4</v>
      </c>
      <c r="V6693" s="9">
        <v>0</v>
      </c>
      <c r="W6693" s="9">
        <v>5</v>
      </c>
      <c r="X6693" s="9">
        <v>0</v>
      </c>
      <c r="Y6693" s="9">
        <v>9</v>
      </c>
      <c r="Z6693" s="9">
        <v>0</v>
      </c>
      <c r="AA6693" s="9">
        <v>3</v>
      </c>
      <c r="AB6693" s="9">
        <v>5</v>
      </c>
      <c r="AC6693" s="9">
        <v>33</v>
      </c>
      <c r="AD6693" s="9">
        <v>0</v>
      </c>
      <c r="AE6693" s="9">
        <v>7</v>
      </c>
      <c r="AF6693" s="9">
        <v>0</v>
      </c>
      <c r="AG6693" s="9">
        <v>19</v>
      </c>
      <c r="AH6693" s="9">
        <v>8</v>
      </c>
      <c r="AI6693" s="9">
        <v>3</v>
      </c>
      <c r="AJ6693" s="9">
        <v>12</v>
      </c>
      <c r="AK6693" s="9">
        <v>7</v>
      </c>
      <c r="AL6693" s="9">
        <v>6</v>
      </c>
      <c r="AM6693" s="9">
        <v>5</v>
      </c>
      <c r="AN6693" s="9">
        <v>0</v>
      </c>
      <c r="AO6693" s="9">
        <v>5</v>
      </c>
      <c r="AP6693" s="9">
        <v>16</v>
      </c>
      <c r="AQ6693" s="9">
        <v>0</v>
      </c>
      <c r="AR6693" s="9">
        <v>0</v>
      </c>
      <c r="AS6693" s="9">
        <v>3</v>
      </c>
      <c r="AT6693" s="9">
        <v>0</v>
      </c>
      <c r="AU6693" s="9">
        <v>5</v>
      </c>
      <c r="AV6693" s="9">
        <v>0</v>
      </c>
      <c r="AW6693" s="9">
        <v>0</v>
      </c>
      <c r="AX6693" s="9">
        <v>4</v>
      </c>
      <c r="AY6693" s="9">
        <v>0</v>
      </c>
      <c r="AZ6693" s="9">
        <v>0</v>
      </c>
      <c r="BA6693" s="9">
        <v>0</v>
      </c>
      <c r="BB6693" s="9">
        <v>3</v>
      </c>
      <c r="BC6693" s="9">
        <v>3</v>
      </c>
    </row>
    <row r="6694" spans="2:55" x14ac:dyDescent="0.45">
      <c r="B6694" s="25">
        <v>6687</v>
      </c>
      <c r="D6694" s="9" t="s">
        <v>130</v>
      </c>
      <c r="E6694" s="9">
        <v>0</v>
      </c>
      <c r="F6694" s="9">
        <v>0</v>
      </c>
      <c r="G6694" s="9">
        <v>0</v>
      </c>
      <c r="H6694" s="9">
        <v>0</v>
      </c>
      <c r="I6694" s="9">
        <v>0</v>
      </c>
      <c r="J6694" s="9">
        <v>0</v>
      </c>
      <c r="K6694" s="9">
        <v>0</v>
      </c>
      <c r="L6694" s="9">
        <v>0</v>
      </c>
      <c r="M6694" s="9">
        <v>0</v>
      </c>
      <c r="N6694" s="9">
        <v>0</v>
      </c>
      <c r="O6694" s="9">
        <v>0</v>
      </c>
      <c r="P6694" s="9">
        <v>0</v>
      </c>
      <c r="Q6694" s="9">
        <v>0</v>
      </c>
      <c r="R6694" s="9">
        <v>0</v>
      </c>
      <c r="S6694" s="9">
        <v>0</v>
      </c>
      <c r="T6694" s="9">
        <v>0</v>
      </c>
      <c r="U6694" s="9">
        <v>0</v>
      </c>
      <c r="V6694" s="9">
        <v>0</v>
      </c>
      <c r="W6694" s="9">
        <v>0</v>
      </c>
      <c r="X6694" s="9">
        <v>0</v>
      </c>
      <c r="Y6694" s="9">
        <v>0</v>
      </c>
      <c r="Z6694" s="9">
        <v>0</v>
      </c>
      <c r="AA6694" s="9">
        <v>0</v>
      </c>
      <c r="AB6694" s="9">
        <v>0</v>
      </c>
      <c r="AC6694" s="9">
        <v>0</v>
      </c>
      <c r="AD6694" s="9">
        <v>0</v>
      </c>
      <c r="AE6694" s="9">
        <v>0</v>
      </c>
      <c r="AF6694" s="9">
        <v>0</v>
      </c>
      <c r="AG6694" s="9">
        <v>0</v>
      </c>
      <c r="AH6694" s="9">
        <v>0</v>
      </c>
      <c r="AI6694" s="9">
        <v>0</v>
      </c>
      <c r="AJ6694" s="9">
        <v>0</v>
      </c>
      <c r="AK6694" s="9">
        <v>0</v>
      </c>
      <c r="AL6694" s="9">
        <v>0</v>
      </c>
      <c r="AM6694" s="9">
        <v>0</v>
      </c>
      <c r="AN6694" s="9">
        <v>0</v>
      </c>
      <c r="AO6694" s="9">
        <v>0</v>
      </c>
      <c r="AP6694" s="9">
        <v>0</v>
      </c>
      <c r="AQ6694" s="9">
        <v>0</v>
      </c>
      <c r="AR6694" s="9">
        <v>0</v>
      </c>
      <c r="AS6694" s="9">
        <v>0</v>
      </c>
      <c r="AT6694" s="9">
        <v>0</v>
      </c>
      <c r="AU6694" s="9">
        <v>0</v>
      </c>
      <c r="AV6694" s="9">
        <v>0</v>
      </c>
      <c r="AW6694" s="9">
        <v>0</v>
      </c>
      <c r="AX6694" s="9">
        <v>0</v>
      </c>
      <c r="AY6694" s="9">
        <v>0</v>
      </c>
      <c r="AZ6694" s="9">
        <v>0</v>
      </c>
      <c r="BA6694" s="9">
        <v>0</v>
      </c>
      <c r="BB6694" s="9">
        <v>0</v>
      </c>
      <c r="BC6694" s="9">
        <v>0</v>
      </c>
    </row>
    <row r="6695" spans="2:55" x14ac:dyDescent="0.45">
      <c r="B6695" s="25">
        <v>6688</v>
      </c>
      <c r="D6695" s="9" t="s">
        <v>131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  <c r="J6695" s="9">
        <v>0</v>
      </c>
      <c r="K6695" s="9">
        <v>0</v>
      </c>
      <c r="L6695" s="9">
        <v>0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0</v>
      </c>
      <c r="U6695" s="9">
        <v>0</v>
      </c>
      <c r="V6695" s="9">
        <v>0</v>
      </c>
      <c r="W6695" s="9">
        <v>0</v>
      </c>
      <c r="X6695" s="9">
        <v>0</v>
      </c>
      <c r="Y6695" s="9">
        <v>0</v>
      </c>
      <c r="Z6695" s="9">
        <v>0</v>
      </c>
      <c r="AA6695" s="9">
        <v>0</v>
      </c>
      <c r="AB6695" s="9">
        <v>0</v>
      </c>
      <c r="AC6695" s="9">
        <v>0</v>
      </c>
      <c r="AD6695" s="9">
        <v>0</v>
      </c>
      <c r="AE6695" s="9">
        <v>0</v>
      </c>
      <c r="AF6695" s="9">
        <v>0</v>
      </c>
      <c r="AG6695" s="9">
        <v>0</v>
      </c>
      <c r="AH6695" s="9">
        <v>0</v>
      </c>
      <c r="AI6695" s="9">
        <v>0</v>
      </c>
      <c r="AJ6695" s="9">
        <v>0</v>
      </c>
      <c r="AK6695" s="9">
        <v>0</v>
      </c>
      <c r="AL6695" s="9">
        <v>0</v>
      </c>
      <c r="AM6695" s="9">
        <v>0</v>
      </c>
      <c r="AN6695" s="9">
        <v>0</v>
      </c>
      <c r="AO6695" s="9">
        <v>0</v>
      </c>
      <c r="AP6695" s="9">
        <v>0</v>
      </c>
      <c r="AQ6695" s="9">
        <v>0</v>
      </c>
      <c r="AR6695" s="9">
        <v>0</v>
      </c>
      <c r="AS6695" s="9">
        <v>0</v>
      </c>
      <c r="AT6695" s="9">
        <v>0</v>
      </c>
      <c r="AU6695" s="9">
        <v>0</v>
      </c>
      <c r="AV6695" s="9">
        <v>0</v>
      </c>
      <c r="AW6695" s="9">
        <v>0</v>
      </c>
      <c r="AX6695" s="9">
        <v>0</v>
      </c>
      <c r="AY6695" s="9">
        <v>0</v>
      </c>
      <c r="AZ6695" s="9">
        <v>0</v>
      </c>
      <c r="BA6695" s="9">
        <v>0</v>
      </c>
      <c r="BB6695" s="9">
        <v>0</v>
      </c>
      <c r="BC6695" s="9">
        <v>0</v>
      </c>
    </row>
    <row r="6696" spans="2:55" x14ac:dyDescent="0.45">
      <c r="B6696" s="25">
        <v>6689</v>
      </c>
      <c r="D6696" s="9" t="s">
        <v>132</v>
      </c>
      <c r="E6696" s="9">
        <v>4</v>
      </c>
      <c r="F6696" s="9">
        <v>3</v>
      </c>
      <c r="G6696" s="9">
        <v>0</v>
      </c>
      <c r="H6696" s="9">
        <v>13</v>
      </c>
      <c r="I6696" s="9">
        <v>32</v>
      </c>
      <c r="J6696" s="9">
        <v>0</v>
      </c>
      <c r="K6696" s="9">
        <v>0</v>
      </c>
      <c r="L6696" s="9">
        <v>5</v>
      </c>
      <c r="M6696" s="9">
        <v>0</v>
      </c>
      <c r="N6696" s="9">
        <v>0</v>
      </c>
      <c r="O6696" s="9">
        <v>0</v>
      </c>
      <c r="P6696" s="9">
        <v>0</v>
      </c>
      <c r="Q6696" s="9">
        <v>0</v>
      </c>
      <c r="R6696" s="9">
        <v>0</v>
      </c>
      <c r="S6696" s="9">
        <v>0</v>
      </c>
      <c r="T6696" s="9">
        <v>0</v>
      </c>
      <c r="U6696" s="9">
        <v>4</v>
      </c>
      <c r="V6696" s="9">
        <v>0</v>
      </c>
      <c r="W6696" s="9">
        <v>134</v>
      </c>
      <c r="X6696" s="9">
        <v>0</v>
      </c>
      <c r="Y6696" s="9">
        <v>0</v>
      </c>
      <c r="Z6696" s="9">
        <v>0</v>
      </c>
      <c r="AA6696" s="9">
        <v>0</v>
      </c>
      <c r="AB6696" s="9">
        <v>17</v>
      </c>
      <c r="AC6696" s="9">
        <v>41</v>
      </c>
      <c r="AD6696" s="9">
        <v>3</v>
      </c>
      <c r="AE6696" s="9">
        <v>0</v>
      </c>
      <c r="AF6696" s="9">
        <v>0</v>
      </c>
      <c r="AG6696" s="9">
        <v>6</v>
      </c>
      <c r="AH6696" s="9">
        <v>0</v>
      </c>
      <c r="AI6696" s="9">
        <v>3</v>
      </c>
      <c r="AJ6696" s="9">
        <v>6</v>
      </c>
      <c r="AK6696" s="9">
        <v>0</v>
      </c>
      <c r="AL6696" s="9">
        <v>0</v>
      </c>
      <c r="AM6696" s="9">
        <v>0</v>
      </c>
      <c r="AN6696" s="9">
        <v>0</v>
      </c>
      <c r="AO6696" s="9">
        <v>6</v>
      </c>
      <c r="AP6696" s="9">
        <v>15</v>
      </c>
      <c r="AQ6696" s="9">
        <v>0</v>
      </c>
      <c r="AR6696" s="9">
        <v>0</v>
      </c>
      <c r="AS6696" s="9">
        <v>3</v>
      </c>
      <c r="AT6696" s="9">
        <v>0</v>
      </c>
      <c r="AU6696" s="9">
        <v>11</v>
      </c>
      <c r="AV6696" s="9">
        <v>7</v>
      </c>
      <c r="AW6696" s="9">
        <v>0</v>
      </c>
      <c r="AX6696" s="9">
        <v>10</v>
      </c>
      <c r="AY6696" s="9">
        <v>0</v>
      </c>
      <c r="AZ6696" s="9">
        <v>0</v>
      </c>
      <c r="BA6696" s="9">
        <v>0</v>
      </c>
      <c r="BB6696" s="9">
        <v>6</v>
      </c>
      <c r="BC6696" s="9">
        <v>4</v>
      </c>
    </row>
    <row r="6697" spans="2:55" x14ac:dyDescent="0.45">
      <c r="B6697" s="25">
        <v>6690</v>
      </c>
      <c r="D6697" s="9" t="s">
        <v>133</v>
      </c>
      <c r="E6697" s="9">
        <v>0</v>
      </c>
      <c r="F6697" s="9">
        <v>0</v>
      </c>
      <c r="G6697" s="9">
        <v>0</v>
      </c>
      <c r="H6697" s="9">
        <v>4</v>
      </c>
      <c r="I6697" s="9">
        <v>10</v>
      </c>
      <c r="J6697" s="9">
        <v>0</v>
      </c>
      <c r="K6697" s="9">
        <v>0</v>
      </c>
      <c r="L6697" s="9">
        <v>0</v>
      </c>
      <c r="M6697" s="9">
        <v>0</v>
      </c>
      <c r="N6697" s="9">
        <v>3</v>
      </c>
      <c r="O6697" s="9">
        <v>0</v>
      </c>
      <c r="P6697" s="9">
        <v>0</v>
      </c>
      <c r="Q6697" s="9">
        <v>3</v>
      </c>
      <c r="R6697" s="9">
        <v>0</v>
      </c>
      <c r="S6697" s="9">
        <v>0</v>
      </c>
      <c r="T6697" s="9">
        <v>0</v>
      </c>
      <c r="U6697" s="9">
        <v>0</v>
      </c>
      <c r="V6697" s="9">
        <v>0</v>
      </c>
      <c r="W6697" s="9">
        <v>0</v>
      </c>
      <c r="X6697" s="9">
        <v>0</v>
      </c>
      <c r="Y6697" s="9">
        <v>51</v>
      </c>
      <c r="Z6697" s="9">
        <v>0</v>
      </c>
      <c r="AA6697" s="9">
        <v>0</v>
      </c>
      <c r="AB6697" s="9">
        <v>3</v>
      </c>
      <c r="AC6697" s="9">
        <v>0</v>
      </c>
      <c r="AD6697" s="9">
        <v>0</v>
      </c>
      <c r="AE6697" s="9">
        <v>17</v>
      </c>
      <c r="AF6697" s="9">
        <v>0</v>
      </c>
      <c r="AG6697" s="9">
        <v>0</v>
      </c>
      <c r="AH6697" s="9">
        <v>0</v>
      </c>
      <c r="AI6697" s="9">
        <v>4</v>
      </c>
      <c r="AJ6697" s="9">
        <v>0</v>
      </c>
      <c r="AK6697" s="9">
        <v>4</v>
      </c>
      <c r="AL6697" s="9">
        <v>0</v>
      </c>
      <c r="AM6697" s="9">
        <v>0</v>
      </c>
      <c r="AN6697" s="9">
        <v>0</v>
      </c>
      <c r="AO6697" s="9">
        <v>0</v>
      </c>
      <c r="AP6697" s="9">
        <v>3</v>
      </c>
      <c r="AQ6697" s="9">
        <v>0</v>
      </c>
      <c r="AR6697" s="9">
        <v>0</v>
      </c>
      <c r="AS6697" s="9">
        <v>0</v>
      </c>
      <c r="AT6697" s="9">
        <v>0</v>
      </c>
      <c r="AU6697" s="9">
        <v>3</v>
      </c>
      <c r="AV6697" s="9">
        <v>0</v>
      </c>
      <c r="AW6697" s="9">
        <v>0</v>
      </c>
      <c r="AX6697" s="9">
        <v>0</v>
      </c>
      <c r="AY6697" s="9">
        <v>0</v>
      </c>
      <c r="AZ6697" s="9">
        <v>0</v>
      </c>
      <c r="BA6697" s="9">
        <v>0</v>
      </c>
      <c r="BB6697" s="9">
        <v>0</v>
      </c>
      <c r="BC6697" s="9">
        <v>0</v>
      </c>
    </row>
    <row r="6698" spans="2:55" x14ac:dyDescent="0.45">
      <c r="B6698" s="25">
        <v>6691</v>
      </c>
      <c r="D6698" s="9" t="s">
        <v>134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0</v>
      </c>
      <c r="N6698" s="9">
        <v>0</v>
      </c>
      <c r="O6698" s="9">
        <v>0</v>
      </c>
      <c r="P6698" s="9">
        <v>0</v>
      </c>
      <c r="Q6698" s="9">
        <v>0</v>
      </c>
      <c r="R6698" s="9">
        <v>0</v>
      </c>
      <c r="S6698" s="9">
        <v>0</v>
      </c>
      <c r="T6698" s="9">
        <v>0</v>
      </c>
      <c r="U6698" s="9">
        <v>0</v>
      </c>
      <c r="V6698" s="9">
        <v>0</v>
      </c>
      <c r="W6698" s="9">
        <v>0</v>
      </c>
      <c r="X6698" s="9">
        <v>0</v>
      </c>
      <c r="Y6698" s="9">
        <v>0</v>
      </c>
      <c r="Z6698" s="9">
        <v>0</v>
      </c>
      <c r="AA6698" s="9">
        <v>0</v>
      </c>
      <c r="AB6698" s="9">
        <v>0</v>
      </c>
      <c r="AC6698" s="9">
        <v>0</v>
      </c>
      <c r="AD6698" s="9">
        <v>0</v>
      </c>
      <c r="AE6698" s="9">
        <v>0</v>
      </c>
      <c r="AF6698" s="9">
        <v>0</v>
      </c>
      <c r="AG6698" s="9">
        <v>0</v>
      </c>
      <c r="AH6698" s="9">
        <v>0</v>
      </c>
      <c r="AI6698" s="9">
        <v>0</v>
      </c>
      <c r="AJ6698" s="9">
        <v>0</v>
      </c>
      <c r="AK6698" s="9">
        <v>0</v>
      </c>
      <c r="AL6698" s="9">
        <v>0</v>
      </c>
      <c r="AM6698" s="9">
        <v>0</v>
      </c>
      <c r="AN6698" s="9">
        <v>0</v>
      </c>
      <c r="AO6698" s="9">
        <v>0</v>
      </c>
      <c r="AP6698" s="9">
        <v>0</v>
      </c>
      <c r="AQ6698" s="9">
        <v>0</v>
      </c>
      <c r="AR6698" s="9">
        <v>0</v>
      </c>
      <c r="AS6698" s="9">
        <v>0</v>
      </c>
      <c r="AT6698" s="9">
        <v>0</v>
      </c>
      <c r="AU6698" s="9">
        <v>0</v>
      </c>
      <c r="AV6698" s="9">
        <v>0</v>
      </c>
      <c r="AW6698" s="9">
        <v>0</v>
      </c>
      <c r="AX6698" s="9">
        <v>0</v>
      </c>
      <c r="AY6698" s="9">
        <v>0</v>
      </c>
      <c r="AZ6698" s="9">
        <v>0</v>
      </c>
      <c r="BA6698" s="9">
        <v>0</v>
      </c>
      <c r="BB6698" s="9">
        <v>0</v>
      </c>
      <c r="BC6698" s="9">
        <v>0</v>
      </c>
    </row>
    <row r="6699" spans="2:55" x14ac:dyDescent="0.45">
      <c r="B6699" s="25">
        <v>6692</v>
      </c>
      <c r="D6699" s="9" t="s">
        <v>135</v>
      </c>
      <c r="E6699" s="9">
        <v>0</v>
      </c>
      <c r="F6699" s="9">
        <v>0</v>
      </c>
      <c r="G6699" s="9">
        <v>0</v>
      </c>
      <c r="H6699" s="9">
        <v>0</v>
      </c>
      <c r="I6699" s="9">
        <v>0</v>
      </c>
      <c r="J6699" s="9">
        <v>0</v>
      </c>
      <c r="K6699" s="9">
        <v>0</v>
      </c>
      <c r="L6699" s="9">
        <v>0</v>
      </c>
      <c r="M6699" s="9">
        <v>0</v>
      </c>
      <c r="N6699" s="9">
        <v>0</v>
      </c>
      <c r="O6699" s="9">
        <v>0</v>
      </c>
      <c r="P6699" s="9">
        <v>0</v>
      </c>
      <c r="Q6699" s="9">
        <v>0</v>
      </c>
      <c r="R6699" s="9">
        <v>0</v>
      </c>
      <c r="S6699" s="9">
        <v>0</v>
      </c>
      <c r="T6699" s="9">
        <v>0</v>
      </c>
      <c r="U6699" s="9">
        <v>0</v>
      </c>
      <c r="V6699" s="9">
        <v>0</v>
      </c>
      <c r="W6699" s="9">
        <v>0</v>
      </c>
      <c r="X6699" s="9">
        <v>0</v>
      </c>
      <c r="Y6699" s="9">
        <v>0</v>
      </c>
      <c r="Z6699" s="9">
        <v>0</v>
      </c>
      <c r="AA6699" s="9">
        <v>0</v>
      </c>
      <c r="AB6699" s="9">
        <v>0</v>
      </c>
      <c r="AC6699" s="9">
        <v>0</v>
      </c>
      <c r="AD6699" s="9">
        <v>0</v>
      </c>
      <c r="AE6699" s="9">
        <v>0</v>
      </c>
      <c r="AF6699" s="9">
        <v>0</v>
      </c>
      <c r="AG6699" s="9">
        <v>0</v>
      </c>
      <c r="AH6699" s="9">
        <v>0</v>
      </c>
      <c r="AI6699" s="9">
        <v>0</v>
      </c>
      <c r="AJ6699" s="9">
        <v>0</v>
      </c>
      <c r="AK6699" s="9">
        <v>0</v>
      </c>
      <c r="AL6699" s="9">
        <v>0</v>
      </c>
      <c r="AM6699" s="9">
        <v>0</v>
      </c>
      <c r="AN6699" s="9">
        <v>0</v>
      </c>
      <c r="AO6699" s="9">
        <v>0</v>
      </c>
      <c r="AP6699" s="9">
        <v>0</v>
      </c>
      <c r="AQ6699" s="9">
        <v>0</v>
      </c>
      <c r="AR6699" s="9">
        <v>0</v>
      </c>
      <c r="AS6699" s="9">
        <v>0</v>
      </c>
      <c r="AT6699" s="9">
        <v>0</v>
      </c>
      <c r="AU6699" s="9">
        <v>0</v>
      </c>
      <c r="AV6699" s="9">
        <v>0</v>
      </c>
      <c r="AW6699" s="9">
        <v>0</v>
      </c>
      <c r="AX6699" s="9">
        <v>0</v>
      </c>
      <c r="AY6699" s="9">
        <v>0</v>
      </c>
      <c r="AZ6699" s="9">
        <v>0</v>
      </c>
      <c r="BA6699" s="9">
        <v>0</v>
      </c>
      <c r="BB6699" s="9">
        <v>0</v>
      </c>
      <c r="BC6699" s="9">
        <v>0</v>
      </c>
    </row>
    <row r="6700" spans="2:55" x14ac:dyDescent="0.45">
      <c r="B6700" s="25">
        <v>6693</v>
      </c>
      <c r="D6700" s="9" t="s">
        <v>136</v>
      </c>
      <c r="E6700" s="9">
        <v>0</v>
      </c>
      <c r="F6700" s="9">
        <v>0</v>
      </c>
      <c r="G6700" s="9">
        <v>0</v>
      </c>
      <c r="H6700" s="9">
        <v>0</v>
      </c>
      <c r="I6700" s="9">
        <v>0</v>
      </c>
      <c r="J6700" s="9">
        <v>0</v>
      </c>
      <c r="K6700" s="9">
        <v>0</v>
      </c>
      <c r="L6700" s="9">
        <v>0</v>
      </c>
      <c r="M6700" s="9">
        <v>0</v>
      </c>
      <c r="N6700" s="9">
        <v>0</v>
      </c>
      <c r="O6700" s="9">
        <v>0</v>
      </c>
      <c r="P6700" s="9">
        <v>0</v>
      </c>
      <c r="Q6700" s="9">
        <v>0</v>
      </c>
      <c r="R6700" s="9">
        <v>0</v>
      </c>
      <c r="S6700" s="9">
        <v>0</v>
      </c>
      <c r="T6700" s="9">
        <v>0</v>
      </c>
      <c r="U6700" s="9">
        <v>0</v>
      </c>
      <c r="V6700" s="9">
        <v>0</v>
      </c>
      <c r="W6700" s="9">
        <v>0</v>
      </c>
      <c r="X6700" s="9">
        <v>0</v>
      </c>
      <c r="Y6700" s="9">
        <v>0</v>
      </c>
      <c r="Z6700" s="9">
        <v>0</v>
      </c>
      <c r="AA6700" s="9">
        <v>0</v>
      </c>
      <c r="AB6700" s="9">
        <v>0</v>
      </c>
      <c r="AC6700" s="9">
        <v>0</v>
      </c>
      <c r="AD6700" s="9">
        <v>0</v>
      </c>
      <c r="AE6700" s="9">
        <v>0</v>
      </c>
      <c r="AF6700" s="9">
        <v>0</v>
      </c>
      <c r="AG6700" s="9">
        <v>0</v>
      </c>
      <c r="AH6700" s="9">
        <v>0</v>
      </c>
      <c r="AI6700" s="9">
        <v>0</v>
      </c>
      <c r="AJ6700" s="9">
        <v>0</v>
      </c>
      <c r="AK6700" s="9">
        <v>0</v>
      </c>
      <c r="AL6700" s="9">
        <v>0</v>
      </c>
      <c r="AM6700" s="9">
        <v>0</v>
      </c>
      <c r="AN6700" s="9">
        <v>0</v>
      </c>
      <c r="AO6700" s="9">
        <v>0</v>
      </c>
      <c r="AP6700" s="9">
        <v>0</v>
      </c>
      <c r="AQ6700" s="9">
        <v>0</v>
      </c>
      <c r="AR6700" s="9">
        <v>0</v>
      </c>
      <c r="AS6700" s="9">
        <v>0</v>
      </c>
      <c r="AT6700" s="9">
        <v>0</v>
      </c>
      <c r="AU6700" s="9">
        <v>0</v>
      </c>
      <c r="AV6700" s="9">
        <v>0</v>
      </c>
      <c r="AW6700" s="9">
        <v>0</v>
      </c>
      <c r="AX6700" s="9">
        <v>0</v>
      </c>
      <c r="AY6700" s="9">
        <v>0</v>
      </c>
      <c r="AZ6700" s="9">
        <v>0</v>
      </c>
      <c r="BA6700" s="9">
        <v>0</v>
      </c>
      <c r="BB6700" s="9">
        <v>0</v>
      </c>
      <c r="BC6700" s="9">
        <v>0</v>
      </c>
    </row>
    <row r="6701" spans="2:55" x14ac:dyDescent="0.45">
      <c r="B6701" s="25">
        <v>6694</v>
      </c>
      <c r="D6701" s="9" t="s">
        <v>137</v>
      </c>
      <c r="E6701" s="9">
        <v>0</v>
      </c>
      <c r="F6701" s="9">
        <v>0</v>
      </c>
      <c r="G6701" s="9">
        <v>0</v>
      </c>
      <c r="H6701" s="9">
        <v>0</v>
      </c>
      <c r="I6701" s="9">
        <v>0</v>
      </c>
      <c r="J6701" s="9">
        <v>0</v>
      </c>
      <c r="K6701" s="9">
        <v>0</v>
      </c>
      <c r="L6701" s="9">
        <v>0</v>
      </c>
      <c r="M6701" s="9">
        <v>0</v>
      </c>
      <c r="N6701" s="9">
        <v>0</v>
      </c>
      <c r="O6701" s="9">
        <v>0</v>
      </c>
      <c r="P6701" s="9">
        <v>0</v>
      </c>
      <c r="Q6701" s="9">
        <v>0</v>
      </c>
      <c r="R6701" s="9">
        <v>0</v>
      </c>
      <c r="S6701" s="9">
        <v>0</v>
      </c>
      <c r="T6701" s="9">
        <v>0</v>
      </c>
      <c r="U6701" s="9">
        <v>0</v>
      </c>
      <c r="V6701" s="9">
        <v>0</v>
      </c>
      <c r="W6701" s="9">
        <v>0</v>
      </c>
      <c r="X6701" s="9">
        <v>0</v>
      </c>
      <c r="Y6701" s="9">
        <v>0</v>
      </c>
      <c r="Z6701" s="9">
        <v>0</v>
      </c>
      <c r="AA6701" s="9">
        <v>0</v>
      </c>
      <c r="AB6701" s="9">
        <v>0</v>
      </c>
      <c r="AC6701" s="9">
        <v>0</v>
      </c>
      <c r="AD6701" s="9">
        <v>0</v>
      </c>
      <c r="AE6701" s="9">
        <v>0</v>
      </c>
      <c r="AF6701" s="9">
        <v>0</v>
      </c>
      <c r="AG6701" s="9">
        <v>0</v>
      </c>
      <c r="AH6701" s="9">
        <v>0</v>
      </c>
      <c r="AI6701" s="9">
        <v>0</v>
      </c>
      <c r="AJ6701" s="9">
        <v>0</v>
      </c>
      <c r="AK6701" s="9">
        <v>0</v>
      </c>
      <c r="AL6701" s="9">
        <v>0</v>
      </c>
      <c r="AM6701" s="9">
        <v>0</v>
      </c>
      <c r="AN6701" s="9">
        <v>0</v>
      </c>
      <c r="AO6701" s="9">
        <v>0</v>
      </c>
      <c r="AP6701" s="9">
        <v>0</v>
      </c>
      <c r="AQ6701" s="9">
        <v>0</v>
      </c>
      <c r="AR6701" s="9">
        <v>0</v>
      </c>
      <c r="AS6701" s="9">
        <v>0</v>
      </c>
      <c r="AT6701" s="9">
        <v>0</v>
      </c>
      <c r="AU6701" s="9">
        <v>0</v>
      </c>
      <c r="AV6701" s="9">
        <v>0</v>
      </c>
      <c r="AW6701" s="9">
        <v>0</v>
      </c>
      <c r="AX6701" s="9">
        <v>0</v>
      </c>
      <c r="AY6701" s="9">
        <v>0</v>
      </c>
      <c r="AZ6701" s="9">
        <v>0</v>
      </c>
      <c r="BA6701" s="9">
        <v>0</v>
      </c>
      <c r="BB6701" s="9">
        <v>0</v>
      </c>
      <c r="BC6701" s="9">
        <v>0</v>
      </c>
    </row>
    <row r="6702" spans="2:55" x14ac:dyDescent="0.45">
      <c r="B6702" s="25">
        <v>6695</v>
      </c>
      <c r="D6702" s="9" t="s">
        <v>138</v>
      </c>
      <c r="E6702" s="9">
        <v>0</v>
      </c>
      <c r="F6702" s="9">
        <v>0</v>
      </c>
      <c r="G6702" s="9">
        <v>0</v>
      </c>
      <c r="H6702" s="9">
        <v>0</v>
      </c>
      <c r="I6702" s="9">
        <v>0</v>
      </c>
      <c r="J6702" s="9">
        <v>0</v>
      </c>
      <c r="K6702" s="9">
        <v>0</v>
      </c>
      <c r="L6702" s="9">
        <v>0</v>
      </c>
      <c r="M6702" s="9">
        <v>0</v>
      </c>
      <c r="N6702" s="9">
        <v>0</v>
      </c>
      <c r="O6702" s="9">
        <v>0</v>
      </c>
      <c r="P6702" s="9">
        <v>0</v>
      </c>
      <c r="Q6702" s="9">
        <v>0</v>
      </c>
      <c r="R6702" s="9">
        <v>0</v>
      </c>
      <c r="S6702" s="9">
        <v>0</v>
      </c>
      <c r="T6702" s="9">
        <v>0</v>
      </c>
      <c r="U6702" s="9">
        <v>0</v>
      </c>
      <c r="V6702" s="9">
        <v>0</v>
      </c>
      <c r="W6702" s="9">
        <v>0</v>
      </c>
      <c r="X6702" s="9">
        <v>0</v>
      </c>
      <c r="Y6702" s="9">
        <v>0</v>
      </c>
      <c r="Z6702" s="9">
        <v>0</v>
      </c>
      <c r="AA6702" s="9">
        <v>0</v>
      </c>
      <c r="AB6702" s="9">
        <v>0</v>
      </c>
      <c r="AC6702" s="9">
        <v>0</v>
      </c>
      <c r="AD6702" s="9">
        <v>0</v>
      </c>
      <c r="AE6702" s="9">
        <v>0</v>
      </c>
      <c r="AF6702" s="9">
        <v>0</v>
      </c>
      <c r="AG6702" s="9">
        <v>0</v>
      </c>
      <c r="AH6702" s="9">
        <v>0</v>
      </c>
      <c r="AI6702" s="9">
        <v>0</v>
      </c>
      <c r="AJ6702" s="9">
        <v>0</v>
      </c>
      <c r="AK6702" s="9">
        <v>0</v>
      </c>
      <c r="AL6702" s="9">
        <v>0</v>
      </c>
      <c r="AM6702" s="9">
        <v>0</v>
      </c>
      <c r="AN6702" s="9">
        <v>0</v>
      </c>
      <c r="AO6702" s="9">
        <v>0</v>
      </c>
      <c r="AP6702" s="9">
        <v>0</v>
      </c>
      <c r="AQ6702" s="9">
        <v>0</v>
      </c>
      <c r="AR6702" s="9">
        <v>0</v>
      </c>
      <c r="AS6702" s="9">
        <v>0</v>
      </c>
      <c r="AT6702" s="9">
        <v>0</v>
      </c>
      <c r="AU6702" s="9">
        <v>0</v>
      </c>
      <c r="AV6702" s="9">
        <v>0</v>
      </c>
      <c r="AW6702" s="9">
        <v>0</v>
      </c>
      <c r="AX6702" s="9">
        <v>0</v>
      </c>
      <c r="AY6702" s="9">
        <v>0</v>
      </c>
      <c r="AZ6702" s="9">
        <v>0</v>
      </c>
      <c r="BA6702" s="9">
        <v>0</v>
      </c>
      <c r="BB6702" s="9">
        <v>0</v>
      </c>
      <c r="BC6702" s="9">
        <v>0</v>
      </c>
    </row>
    <row r="6703" spans="2:55" x14ac:dyDescent="0.45">
      <c r="B6703" s="25">
        <v>6696</v>
      </c>
      <c r="D6703" s="9" t="s">
        <v>139</v>
      </c>
      <c r="E6703" s="9">
        <v>0</v>
      </c>
      <c r="F6703" s="9">
        <v>4</v>
      </c>
      <c r="G6703" s="9">
        <v>0</v>
      </c>
      <c r="H6703" s="9">
        <v>42</v>
      </c>
      <c r="I6703" s="9">
        <v>9</v>
      </c>
      <c r="J6703" s="9">
        <v>7</v>
      </c>
      <c r="K6703" s="9">
        <v>17</v>
      </c>
      <c r="L6703" s="9">
        <v>34</v>
      </c>
      <c r="M6703" s="9">
        <v>16</v>
      </c>
      <c r="N6703" s="9">
        <v>12</v>
      </c>
      <c r="O6703" s="9">
        <v>6</v>
      </c>
      <c r="P6703" s="9">
        <v>8</v>
      </c>
      <c r="Q6703" s="9">
        <v>9</v>
      </c>
      <c r="R6703" s="9">
        <v>0</v>
      </c>
      <c r="S6703" s="9">
        <v>0</v>
      </c>
      <c r="T6703" s="9">
        <v>0</v>
      </c>
      <c r="U6703" s="9">
        <v>0</v>
      </c>
      <c r="V6703" s="9">
        <v>0</v>
      </c>
      <c r="W6703" s="9">
        <v>0</v>
      </c>
      <c r="X6703" s="9">
        <v>0</v>
      </c>
      <c r="Y6703" s="9">
        <v>3</v>
      </c>
      <c r="Z6703" s="9">
        <v>0</v>
      </c>
      <c r="AA6703" s="9">
        <v>3</v>
      </c>
      <c r="AB6703" s="9">
        <v>7</v>
      </c>
      <c r="AC6703" s="9">
        <v>8</v>
      </c>
      <c r="AD6703" s="9">
        <v>0</v>
      </c>
      <c r="AE6703" s="9">
        <v>4</v>
      </c>
      <c r="AF6703" s="9">
        <v>0</v>
      </c>
      <c r="AG6703" s="9">
        <v>4</v>
      </c>
      <c r="AH6703" s="9">
        <v>0</v>
      </c>
      <c r="AI6703" s="9">
        <v>9</v>
      </c>
      <c r="AJ6703" s="9">
        <v>7</v>
      </c>
      <c r="AK6703" s="9">
        <v>3</v>
      </c>
      <c r="AL6703" s="9">
        <v>0</v>
      </c>
      <c r="AM6703" s="9">
        <v>3</v>
      </c>
      <c r="AN6703" s="9">
        <v>0</v>
      </c>
      <c r="AO6703" s="9">
        <v>3</v>
      </c>
      <c r="AP6703" s="9">
        <v>12</v>
      </c>
      <c r="AQ6703" s="9">
        <v>4</v>
      </c>
      <c r="AR6703" s="9">
        <v>0</v>
      </c>
      <c r="AS6703" s="9">
        <v>0</v>
      </c>
      <c r="AT6703" s="9">
        <v>0</v>
      </c>
      <c r="AU6703" s="9">
        <v>4</v>
      </c>
      <c r="AV6703" s="9">
        <v>0</v>
      </c>
      <c r="AW6703" s="9">
        <v>0</v>
      </c>
      <c r="AX6703" s="9">
        <v>6</v>
      </c>
      <c r="AY6703" s="9">
        <v>0</v>
      </c>
      <c r="AZ6703" s="9">
        <v>0</v>
      </c>
      <c r="BA6703" s="9">
        <v>0</v>
      </c>
      <c r="BB6703" s="9">
        <v>0</v>
      </c>
      <c r="BC6703" s="9">
        <v>0</v>
      </c>
    </row>
    <row r="6704" spans="2:55" x14ac:dyDescent="0.45">
      <c r="B6704" s="25">
        <v>6697</v>
      </c>
      <c r="D6704" s="9" t="s">
        <v>140</v>
      </c>
      <c r="E6704" s="9">
        <v>0</v>
      </c>
      <c r="F6704" s="9">
        <v>0</v>
      </c>
      <c r="G6704" s="9">
        <v>0</v>
      </c>
      <c r="H6704" s="9">
        <v>4</v>
      </c>
      <c r="I6704" s="9">
        <v>0</v>
      </c>
      <c r="J6704" s="9">
        <v>0</v>
      </c>
      <c r="K6704" s="9">
        <v>0</v>
      </c>
      <c r="L6704" s="9">
        <v>10</v>
      </c>
      <c r="M6704" s="9">
        <v>3</v>
      </c>
      <c r="N6704" s="9">
        <v>9</v>
      </c>
      <c r="O6704" s="9">
        <v>4</v>
      </c>
      <c r="P6704" s="9">
        <v>0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4</v>
      </c>
      <c r="W6704" s="9">
        <v>6</v>
      </c>
      <c r="X6704" s="9">
        <v>0</v>
      </c>
      <c r="Y6704" s="9">
        <v>0</v>
      </c>
      <c r="Z6704" s="9">
        <v>0</v>
      </c>
      <c r="AA6704" s="9">
        <v>0</v>
      </c>
      <c r="AB6704" s="9">
        <v>5</v>
      </c>
      <c r="AC6704" s="9">
        <v>4</v>
      </c>
      <c r="AD6704" s="9">
        <v>8</v>
      </c>
      <c r="AE6704" s="9">
        <v>0</v>
      </c>
      <c r="AF6704" s="9">
        <v>0</v>
      </c>
      <c r="AG6704" s="9">
        <v>5</v>
      </c>
      <c r="AH6704" s="9">
        <v>0</v>
      </c>
      <c r="AI6704" s="9">
        <v>0</v>
      </c>
      <c r="AJ6704" s="9">
        <v>0</v>
      </c>
      <c r="AK6704" s="9">
        <v>0</v>
      </c>
      <c r="AL6704" s="9">
        <v>0</v>
      </c>
      <c r="AM6704" s="9">
        <v>3</v>
      </c>
      <c r="AN6704" s="9">
        <v>0</v>
      </c>
      <c r="AO6704" s="9">
        <v>0</v>
      </c>
      <c r="AP6704" s="9">
        <v>5</v>
      </c>
      <c r="AQ6704" s="9">
        <v>0</v>
      </c>
      <c r="AR6704" s="9">
        <v>0</v>
      </c>
      <c r="AS6704" s="9">
        <v>0</v>
      </c>
      <c r="AT6704" s="9">
        <v>0</v>
      </c>
      <c r="AU6704" s="9">
        <v>0</v>
      </c>
      <c r="AV6704" s="9">
        <v>0</v>
      </c>
      <c r="AW6704" s="9">
        <v>0</v>
      </c>
      <c r="AX6704" s="9">
        <v>3</v>
      </c>
      <c r="AY6704" s="9">
        <v>0</v>
      </c>
      <c r="AZ6704" s="9">
        <v>0</v>
      </c>
      <c r="BA6704" s="9">
        <v>0</v>
      </c>
      <c r="BB6704" s="9">
        <v>8</v>
      </c>
      <c r="BC6704" s="9">
        <v>0</v>
      </c>
    </row>
    <row r="6705" spans="2:55" x14ac:dyDescent="0.45">
      <c r="B6705" s="25">
        <v>6698</v>
      </c>
      <c r="D6705" s="9" t="s">
        <v>55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0</v>
      </c>
      <c r="U6705" s="9">
        <v>0</v>
      </c>
      <c r="V6705" s="9">
        <v>0</v>
      </c>
      <c r="W6705" s="9">
        <v>0</v>
      </c>
      <c r="X6705" s="9">
        <v>0</v>
      </c>
      <c r="Y6705" s="9">
        <v>0</v>
      </c>
      <c r="Z6705" s="9">
        <v>0</v>
      </c>
      <c r="AA6705" s="9">
        <v>0</v>
      </c>
      <c r="AB6705" s="9">
        <v>0</v>
      </c>
      <c r="AC6705" s="9">
        <v>0</v>
      </c>
      <c r="AD6705" s="9">
        <v>0</v>
      </c>
      <c r="AE6705" s="9">
        <v>0</v>
      </c>
      <c r="AF6705" s="9">
        <v>0</v>
      </c>
      <c r="AG6705" s="9">
        <v>0</v>
      </c>
      <c r="AH6705" s="9">
        <v>0</v>
      </c>
      <c r="AI6705" s="9">
        <v>0</v>
      </c>
      <c r="AJ6705" s="9">
        <v>0</v>
      </c>
      <c r="AK6705" s="9">
        <v>0</v>
      </c>
      <c r="AL6705" s="9">
        <v>0</v>
      </c>
      <c r="AM6705" s="9">
        <v>0</v>
      </c>
      <c r="AN6705" s="9">
        <v>0</v>
      </c>
      <c r="AO6705" s="9">
        <v>0</v>
      </c>
      <c r="AP6705" s="9">
        <v>0</v>
      </c>
      <c r="AQ6705" s="9">
        <v>0</v>
      </c>
      <c r="AR6705" s="9">
        <v>0</v>
      </c>
      <c r="AS6705" s="9">
        <v>0</v>
      </c>
      <c r="AT6705" s="9">
        <v>0</v>
      </c>
      <c r="AU6705" s="9">
        <v>0</v>
      </c>
      <c r="AV6705" s="9">
        <v>0</v>
      </c>
      <c r="AW6705" s="9">
        <v>0</v>
      </c>
      <c r="AX6705" s="9">
        <v>0</v>
      </c>
      <c r="AY6705" s="9">
        <v>0</v>
      </c>
      <c r="AZ6705" s="9">
        <v>0</v>
      </c>
      <c r="BA6705" s="9">
        <v>0</v>
      </c>
      <c r="BB6705" s="9">
        <v>0</v>
      </c>
      <c r="BC6705" s="9">
        <v>0</v>
      </c>
    </row>
    <row r="6706" spans="2:55" x14ac:dyDescent="0.45">
      <c r="B6706" s="25">
        <v>6699</v>
      </c>
      <c r="D6706" s="9" t="s">
        <v>3</v>
      </c>
      <c r="E6706" s="9">
        <v>75</v>
      </c>
      <c r="F6706" s="9">
        <v>223</v>
      </c>
      <c r="G6706" s="9">
        <v>0</v>
      </c>
      <c r="H6706" s="9">
        <v>1600</v>
      </c>
      <c r="I6706" s="9">
        <v>473</v>
      </c>
      <c r="J6706" s="9">
        <v>221</v>
      </c>
      <c r="K6706" s="9">
        <v>297</v>
      </c>
      <c r="L6706" s="9">
        <v>1986</v>
      </c>
      <c r="M6706" s="9">
        <v>1202</v>
      </c>
      <c r="N6706" s="9">
        <v>706</v>
      </c>
      <c r="O6706" s="9">
        <v>1336</v>
      </c>
      <c r="P6706" s="9">
        <v>685</v>
      </c>
      <c r="Q6706" s="9">
        <v>575</v>
      </c>
      <c r="R6706" s="9">
        <v>14</v>
      </c>
      <c r="S6706" s="9">
        <v>220</v>
      </c>
      <c r="T6706" s="9">
        <v>52</v>
      </c>
      <c r="U6706" s="9">
        <v>95</v>
      </c>
      <c r="V6706" s="9">
        <v>47</v>
      </c>
      <c r="W6706" s="9">
        <v>256</v>
      </c>
      <c r="X6706" s="9">
        <v>48</v>
      </c>
      <c r="Y6706" s="9">
        <v>150</v>
      </c>
      <c r="Z6706" s="9">
        <v>3</v>
      </c>
      <c r="AA6706" s="9">
        <v>133</v>
      </c>
      <c r="AB6706" s="9">
        <v>343</v>
      </c>
      <c r="AC6706" s="9">
        <v>365</v>
      </c>
      <c r="AD6706" s="9">
        <v>44</v>
      </c>
      <c r="AE6706" s="9">
        <v>149</v>
      </c>
      <c r="AF6706" s="9">
        <v>5</v>
      </c>
      <c r="AG6706" s="9">
        <v>328</v>
      </c>
      <c r="AH6706" s="9">
        <v>65</v>
      </c>
      <c r="AI6706" s="9">
        <v>173</v>
      </c>
      <c r="AJ6706" s="9">
        <v>175</v>
      </c>
      <c r="AK6706" s="9">
        <v>271</v>
      </c>
      <c r="AL6706" s="9">
        <v>36</v>
      </c>
      <c r="AM6706" s="9">
        <v>193</v>
      </c>
      <c r="AN6706" s="9">
        <v>0</v>
      </c>
      <c r="AO6706" s="9">
        <v>189</v>
      </c>
      <c r="AP6706" s="9">
        <v>297</v>
      </c>
      <c r="AQ6706" s="9">
        <v>87</v>
      </c>
      <c r="AR6706" s="9">
        <v>3</v>
      </c>
      <c r="AS6706" s="9">
        <v>29</v>
      </c>
      <c r="AT6706" s="9">
        <v>12</v>
      </c>
      <c r="AU6706" s="9">
        <v>93</v>
      </c>
      <c r="AV6706" s="9">
        <v>50</v>
      </c>
      <c r="AW6706" s="9">
        <v>3</v>
      </c>
      <c r="AX6706" s="9">
        <v>139</v>
      </c>
      <c r="AY6706" s="9">
        <v>33</v>
      </c>
      <c r="AZ6706" s="9">
        <v>52</v>
      </c>
      <c r="BA6706" s="9">
        <v>8</v>
      </c>
      <c r="BB6706" s="9">
        <v>75</v>
      </c>
      <c r="BC6706" s="9">
        <v>54</v>
      </c>
    </row>
    <row r="6707" spans="2:55" x14ac:dyDescent="0.45">
      <c r="B6707" s="25">
        <v>6700</v>
      </c>
      <c r="C6707" s="28" t="s">
        <v>231</v>
      </c>
      <c r="D6707" s="9" t="s">
        <v>56</v>
      </c>
      <c r="E6707" s="9">
        <v>0</v>
      </c>
      <c r="F6707" s="9">
        <v>3</v>
      </c>
      <c r="G6707" s="9">
        <v>0</v>
      </c>
      <c r="H6707" s="9">
        <v>24</v>
      </c>
      <c r="I6707" s="9">
        <v>3</v>
      </c>
      <c r="J6707" s="9">
        <v>0</v>
      </c>
      <c r="K6707" s="9">
        <v>0</v>
      </c>
      <c r="L6707" s="9">
        <v>3</v>
      </c>
      <c r="M6707" s="9">
        <v>11</v>
      </c>
      <c r="N6707" s="9">
        <v>10</v>
      </c>
      <c r="O6707" s="9">
        <v>4</v>
      </c>
      <c r="P6707" s="9">
        <v>3</v>
      </c>
      <c r="Q6707" s="9">
        <v>0</v>
      </c>
      <c r="R6707" s="9">
        <v>0</v>
      </c>
      <c r="S6707" s="9">
        <v>0</v>
      </c>
      <c r="T6707" s="9">
        <v>0</v>
      </c>
      <c r="U6707" s="9">
        <v>0</v>
      </c>
      <c r="V6707" s="9">
        <v>0</v>
      </c>
      <c r="W6707" s="9">
        <v>3</v>
      </c>
      <c r="X6707" s="9">
        <v>0</v>
      </c>
      <c r="Y6707" s="9">
        <v>0</v>
      </c>
      <c r="Z6707" s="9">
        <v>0</v>
      </c>
      <c r="AA6707" s="9">
        <v>0</v>
      </c>
      <c r="AB6707" s="9">
        <v>5</v>
      </c>
      <c r="AC6707" s="9">
        <v>0</v>
      </c>
      <c r="AD6707" s="9">
        <v>0</v>
      </c>
      <c r="AE6707" s="9">
        <v>0</v>
      </c>
      <c r="AF6707" s="9">
        <v>0</v>
      </c>
      <c r="AG6707" s="9">
        <v>8</v>
      </c>
      <c r="AH6707" s="9">
        <v>0</v>
      </c>
      <c r="AI6707" s="9">
        <v>8</v>
      </c>
      <c r="AJ6707" s="9">
        <v>3</v>
      </c>
      <c r="AK6707" s="9">
        <v>3</v>
      </c>
      <c r="AL6707" s="9">
        <v>0</v>
      </c>
      <c r="AM6707" s="9">
        <v>0</v>
      </c>
      <c r="AN6707" s="9">
        <v>0</v>
      </c>
      <c r="AO6707" s="9">
        <v>0</v>
      </c>
      <c r="AP6707" s="9">
        <v>0</v>
      </c>
      <c r="AQ6707" s="9">
        <v>0</v>
      </c>
      <c r="AR6707" s="9">
        <v>0</v>
      </c>
      <c r="AS6707" s="9">
        <v>0</v>
      </c>
      <c r="AT6707" s="9">
        <v>0</v>
      </c>
      <c r="AU6707" s="9">
        <v>0</v>
      </c>
      <c r="AV6707" s="9">
        <v>0</v>
      </c>
      <c r="AW6707" s="9">
        <v>0</v>
      </c>
      <c r="AX6707" s="9">
        <v>0</v>
      </c>
      <c r="AY6707" s="9">
        <v>0</v>
      </c>
      <c r="AZ6707" s="9">
        <v>0</v>
      </c>
      <c r="BA6707" s="9">
        <v>0</v>
      </c>
      <c r="BB6707" s="9">
        <v>0</v>
      </c>
      <c r="BC6707" s="9">
        <v>0</v>
      </c>
    </row>
    <row r="6708" spans="2:55" x14ac:dyDescent="0.45">
      <c r="B6708" s="25">
        <v>6701</v>
      </c>
      <c r="D6708" s="9" t="s">
        <v>57</v>
      </c>
      <c r="E6708" s="9">
        <v>0</v>
      </c>
      <c r="F6708" s="9">
        <v>0</v>
      </c>
      <c r="G6708" s="9">
        <v>0</v>
      </c>
      <c r="H6708" s="9">
        <v>4</v>
      </c>
      <c r="I6708" s="9">
        <v>3</v>
      </c>
      <c r="J6708" s="9">
        <v>0</v>
      </c>
      <c r="K6708" s="9">
        <v>0</v>
      </c>
      <c r="L6708" s="9">
        <v>9</v>
      </c>
      <c r="M6708" s="9">
        <v>0</v>
      </c>
      <c r="N6708" s="9">
        <v>14</v>
      </c>
      <c r="O6708" s="9">
        <v>0</v>
      </c>
      <c r="P6708" s="9">
        <v>11</v>
      </c>
      <c r="Q6708" s="9">
        <v>0</v>
      </c>
      <c r="R6708" s="9">
        <v>0</v>
      </c>
      <c r="S6708" s="9">
        <v>0</v>
      </c>
      <c r="T6708" s="9">
        <v>0</v>
      </c>
      <c r="U6708" s="9">
        <v>0</v>
      </c>
      <c r="V6708" s="9">
        <v>0</v>
      </c>
      <c r="W6708" s="9">
        <v>0</v>
      </c>
      <c r="X6708" s="9">
        <v>0</v>
      </c>
      <c r="Y6708" s="9">
        <v>0</v>
      </c>
      <c r="Z6708" s="9">
        <v>0</v>
      </c>
      <c r="AA6708" s="9">
        <v>0</v>
      </c>
      <c r="AB6708" s="9">
        <v>0</v>
      </c>
      <c r="AC6708" s="9">
        <v>0</v>
      </c>
      <c r="AD6708" s="9">
        <v>0</v>
      </c>
      <c r="AE6708" s="9">
        <v>0</v>
      </c>
      <c r="AF6708" s="9">
        <v>0</v>
      </c>
      <c r="AG6708" s="9">
        <v>0</v>
      </c>
      <c r="AH6708" s="9">
        <v>0</v>
      </c>
      <c r="AI6708" s="9">
        <v>0</v>
      </c>
      <c r="AJ6708" s="9">
        <v>0</v>
      </c>
      <c r="AK6708" s="9">
        <v>0</v>
      </c>
      <c r="AL6708" s="9">
        <v>0</v>
      </c>
      <c r="AM6708" s="9">
        <v>0</v>
      </c>
      <c r="AN6708" s="9">
        <v>0</v>
      </c>
      <c r="AO6708" s="9">
        <v>0</v>
      </c>
      <c r="AP6708" s="9">
        <v>0</v>
      </c>
      <c r="AQ6708" s="9">
        <v>0</v>
      </c>
      <c r="AR6708" s="9">
        <v>0</v>
      </c>
      <c r="AS6708" s="9">
        <v>0</v>
      </c>
      <c r="AT6708" s="9">
        <v>0</v>
      </c>
      <c r="AU6708" s="9">
        <v>0</v>
      </c>
      <c r="AV6708" s="9">
        <v>0</v>
      </c>
      <c r="AW6708" s="9">
        <v>0</v>
      </c>
      <c r="AX6708" s="9">
        <v>0</v>
      </c>
      <c r="AY6708" s="9">
        <v>0</v>
      </c>
      <c r="AZ6708" s="9">
        <v>4</v>
      </c>
      <c r="BA6708" s="9">
        <v>0</v>
      </c>
      <c r="BB6708" s="9">
        <v>0</v>
      </c>
      <c r="BC6708" s="9">
        <v>0</v>
      </c>
    </row>
    <row r="6709" spans="2:55" x14ac:dyDescent="0.45">
      <c r="B6709" s="25">
        <v>6702</v>
      </c>
      <c r="D6709" s="9" t="s">
        <v>58</v>
      </c>
      <c r="E6709" s="9">
        <v>0</v>
      </c>
      <c r="F6709" s="9">
        <v>0</v>
      </c>
      <c r="G6709" s="9">
        <v>0</v>
      </c>
      <c r="H6709" s="9">
        <v>4</v>
      </c>
      <c r="I6709" s="9">
        <v>3</v>
      </c>
      <c r="J6709" s="9">
        <v>0</v>
      </c>
      <c r="K6709" s="9">
        <v>0</v>
      </c>
      <c r="L6709" s="9">
        <v>0</v>
      </c>
      <c r="M6709" s="9">
        <v>4</v>
      </c>
      <c r="N6709" s="9">
        <v>3</v>
      </c>
      <c r="O6709" s="9">
        <v>0</v>
      </c>
      <c r="P6709" s="9">
        <v>0</v>
      </c>
      <c r="Q6709" s="9">
        <v>0</v>
      </c>
      <c r="R6709" s="9">
        <v>0</v>
      </c>
      <c r="S6709" s="9">
        <v>4</v>
      </c>
      <c r="T6709" s="9">
        <v>0</v>
      </c>
      <c r="U6709" s="9">
        <v>0</v>
      </c>
      <c r="V6709" s="9">
        <v>0</v>
      </c>
      <c r="W6709" s="9">
        <v>0</v>
      </c>
      <c r="X6709" s="9">
        <v>0</v>
      </c>
      <c r="Y6709" s="9">
        <v>0</v>
      </c>
      <c r="Z6709" s="9">
        <v>0</v>
      </c>
      <c r="AA6709" s="9">
        <v>0</v>
      </c>
      <c r="AB6709" s="9">
        <v>0</v>
      </c>
      <c r="AC6709" s="9">
        <v>0</v>
      </c>
      <c r="AD6709" s="9">
        <v>0</v>
      </c>
      <c r="AE6709" s="9">
        <v>0</v>
      </c>
      <c r="AF6709" s="9">
        <v>0</v>
      </c>
      <c r="AG6709" s="9">
        <v>0</v>
      </c>
      <c r="AH6709" s="9">
        <v>0</v>
      </c>
      <c r="AI6709" s="9">
        <v>0</v>
      </c>
      <c r="AJ6709" s="9">
        <v>0</v>
      </c>
      <c r="AK6709" s="9">
        <v>0</v>
      </c>
      <c r="AL6709" s="9">
        <v>0</v>
      </c>
      <c r="AM6709" s="9">
        <v>0</v>
      </c>
      <c r="AN6709" s="9">
        <v>0</v>
      </c>
      <c r="AO6709" s="9">
        <v>0</v>
      </c>
      <c r="AP6709" s="9">
        <v>0</v>
      </c>
      <c r="AQ6709" s="9">
        <v>0</v>
      </c>
      <c r="AR6709" s="9">
        <v>0</v>
      </c>
      <c r="AS6709" s="9">
        <v>0</v>
      </c>
      <c r="AT6709" s="9">
        <v>0</v>
      </c>
      <c r="AU6709" s="9">
        <v>0</v>
      </c>
      <c r="AV6709" s="9">
        <v>3</v>
      </c>
      <c r="AW6709" s="9">
        <v>0</v>
      </c>
      <c r="AX6709" s="9">
        <v>0</v>
      </c>
      <c r="AY6709" s="9">
        <v>0</v>
      </c>
      <c r="AZ6709" s="9">
        <v>0</v>
      </c>
      <c r="BA6709" s="9">
        <v>0</v>
      </c>
      <c r="BB6709" s="9">
        <v>0</v>
      </c>
      <c r="BC6709" s="9">
        <v>0</v>
      </c>
    </row>
    <row r="6710" spans="2:55" x14ac:dyDescent="0.45">
      <c r="B6710" s="25">
        <v>6703</v>
      </c>
      <c r="D6710" s="9" t="s">
        <v>59</v>
      </c>
      <c r="E6710" s="9">
        <v>0</v>
      </c>
      <c r="F6710" s="9">
        <v>0</v>
      </c>
      <c r="G6710" s="9">
        <v>0</v>
      </c>
      <c r="H6710" s="9">
        <v>10</v>
      </c>
      <c r="I6710" s="9">
        <v>0</v>
      </c>
      <c r="J6710" s="9">
        <v>0</v>
      </c>
      <c r="K6710" s="9">
        <v>0</v>
      </c>
      <c r="L6710" s="9">
        <v>7</v>
      </c>
      <c r="M6710" s="9">
        <v>11</v>
      </c>
      <c r="N6710" s="9">
        <v>5</v>
      </c>
      <c r="O6710" s="9">
        <v>0</v>
      </c>
      <c r="P6710" s="9">
        <v>3</v>
      </c>
      <c r="Q6710" s="9">
        <v>0</v>
      </c>
      <c r="R6710" s="9">
        <v>0</v>
      </c>
      <c r="S6710" s="9">
        <v>0</v>
      </c>
      <c r="T6710" s="9">
        <v>0</v>
      </c>
      <c r="U6710" s="9">
        <v>0</v>
      </c>
      <c r="V6710" s="9">
        <v>0</v>
      </c>
      <c r="W6710" s="9">
        <v>0</v>
      </c>
      <c r="X6710" s="9">
        <v>0</v>
      </c>
      <c r="Y6710" s="9">
        <v>0</v>
      </c>
      <c r="Z6710" s="9">
        <v>0</v>
      </c>
      <c r="AA6710" s="9">
        <v>0</v>
      </c>
      <c r="AB6710" s="9">
        <v>0</v>
      </c>
      <c r="AC6710" s="9">
        <v>0</v>
      </c>
      <c r="AD6710" s="9">
        <v>0</v>
      </c>
      <c r="AE6710" s="9">
        <v>0</v>
      </c>
      <c r="AF6710" s="9">
        <v>0</v>
      </c>
      <c r="AG6710" s="9">
        <v>0</v>
      </c>
      <c r="AH6710" s="9">
        <v>0</v>
      </c>
      <c r="AI6710" s="9">
        <v>0</v>
      </c>
      <c r="AJ6710" s="9">
        <v>0</v>
      </c>
      <c r="AK6710" s="9">
        <v>0</v>
      </c>
      <c r="AL6710" s="9">
        <v>0</v>
      </c>
      <c r="AM6710" s="9">
        <v>0</v>
      </c>
      <c r="AN6710" s="9">
        <v>0</v>
      </c>
      <c r="AO6710" s="9">
        <v>0</v>
      </c>
      <c r="AP6710" s="9">
        <v>0</v>
      </c>
      <c r="AQ6710" s="9">
        <v>0</v>
      </c>
      <c r="AR6710" s="9">
        <v>0</v>
      </c>
      <c r="AS6710" s="9">
        <v>0</v>
      </c>
      <c r="AT6710" s="9">
        <v>0</v>
      </c>
      <c r="AU6710" s="9">
        <v>0</v>
      </c>
      <c r="AV6710" s="9">
        <v>0</v>
      </c>
      <c r="AW6710" s="9">
        <v>0</v>
      </c>
      <c r="AX6710" s="9">
        <v>0</v>
      </c>
      <c r="AY6710" s="9">
        <v>0</v>
      </c>
      <c r="AZ6710" s="9">
        <v>0</v>
      </c>
      <c r="BA6710" s="9">
        <v>0</v>
      </c>
      <c r="BB6710" s="9">
        <v>0</v>
      </c>
      <c r="BC6710" s="9">
        <v>0</v>
      </c>
    </row>
    <row r="6711" spans="2:55" x14ac:dyDescent="0.45">
      <c r="B6711" s="25">
        <v>6704</v>
      </c>
      <c r="D6711" s="9" t="s">
        <v>60</v>
      </c>
      <c r="E6711" s="9">
        <v>0</v>
      </c>
      <c r="F6711" s="9">
        <v>0</v>
      </c>
      <c r="G6711" s="9">
        <v>0</v>
      </c>
      <c r="H6711" s="9">
        <v>6</v>
      </c>
      <c r="I6711" s="9">
        <v>0</v>
      </c>
      <c r="J6711" s="9">
        <v>0</v>
      </c>
      <c r="K6711" s="9">
        <v>0</v>
      </c>
      <c r="L6711" s="9">
        <v>0</v>
      </c>
      <c r="M6711" s="9">
        <v>7</v>
      </c>
      <c r="N6711" s="9">
        <v>6</v>
      </c>
      <c r="O6711" s="9">
        <v>0</v>
      </c>
      <c r="P6711" s="9">
        <v>0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  <c r="AC6711" s="9">
        <v>0</v>
      </c>
      <c r="AD6711" s="9">
        <v>0</v>
      </c>
      <c r="AE6711" s="9">
        <v>0</v>
      </c>
      <c r="AF6711" s="9">
        <v>0</v>
      </c>
      <c r="AG6711" s="9">
        <v>0</v>
      </c>
      <c r="AH6711" s="9">
        <v>0</v>
      </c>
      <c r="AI6711" s="9">
        <v>0</v>
      </c>
      <c r="AJ6711" s="9">
        <v>0</v>
      </c>
      <c r="AK6711" s="9">
        <v>0</v>
      </c>
      <c r="AL6711" s="9">
        <v>0</v>
      </c>
      <c r="AM6711" s="9">
        <v>0</v>
      </c>
      <c r="AN6711" s="9">
        <v>0</v>
      </c>
      <c r="AO6711" s="9">
        <v>0</v>
      </c>
      <c r="AP6711" s="9">
        <v>0</v>
      </c>
      <c r="AQ6711" s="9">
        <v>0</v>
      </c>
      <c r="AR6711" s="9">
        <v>0</v>
      </c>
      <c r="AS6711" s="9">
        <v>0</v>
      </c>
      <c r="AT6711" s="9">
        <v>0</v>
      </c>
      <c r="AU6711" s="9">
        <v>0</v>
      </c>
      <c r="AV6711" s="9">
        <v>0</v>
      </c>
      <c r="AW6711" s="9">
        <v>0</v>
      </c>
      <c r="AX6711" s="9">
        <v>0</v>
      </c>
      <c r="AY6711" s="9">
        <v>0</v>
      </c>
      <c r="AZ6711" s="9">
        <v>0</v>
      </c>
      <c r="BA6711" s="9">
        <v>0</v>
      </c>
      <c r="BB6711" s="9">
        <v>0</v>
      </c>
      <c r="BC6711" s="9">
        <v>0</v>
      </c>
    </row>
    <row r="6712" spans="2:55" x14ac:dyDescent="0.45">
      <c r="B6712" s="25">
        <v>6705</v>
      </c>
      <c r="D6712" s="9" t="s">
        <v>61</v>
      </c>
      <c r="E6712" s="9">
        <v>4</v>
      </c>
      <c r="F6712" s="9">
        <v>5</v>
      </c>
      <c r="G6712" s="9">
        <v>0</v>
      </c>
      <c r="H6712" s="9">
        <v>13</v>
      </c>
      <c r="I6712" s="9">
        <v>0</v>
      </c>
      <c r="J6712" s="9">
        <v>3</v>
      </c>
      <c r="K6712" s="9">
        <v>6</v>
      </c>
      <c r="L6712" s="9">
        <v>12</v>
      </c>
      <c r="M6712" s="9">
        <v>16</v>
      </c>
      <c r="N6712" s="9">
        <v>14</v>
      </c>
      <c r="O6712" s="9">
        <v>0</v>
      </c>
      <c r="P6712" s="9">
        <v>0</v>
      </c>
      <c r="Q6712" s="9">
        <v>0</v>
      </c>
      <c r="R6712" s="9">
        <v>0</v>
      </c>
      <c r="S6712" s="9">
        <v>0</v>
      </c>
      <c r="T6712" s="9">
        <v>0</v>
      </c>
      <c r="U6712" s="9">
        <v>0</v>
      </c>
      <c r="V6712" s="9">
        <v>0</v>
      </c>
      <c r="W6712" s="9">
        <v>0</v>
      </c>
      <c r="X6712" s="9">
        <v>3</v>
      </c>
      <c r="Y6712" s="9">
        <v>0</v>
      </c>
      <c r="Z6712" s="9">
        <v>0</v>
      </c>
      <c r="AA6712" s="9">
        <v>0</v>
      </c>
      <c r="AB6712" s="9">
        <v>0</v>
      </c>
      <c r="AC6712" s="9">
        <v>0</v>
      </c>
      <c r="AD6712" s="9">
        <v>0</v>
      </c>
      <c r="AE6712" s="9">
        <v>0</v>
      </c>
      <c r="AF6712" s="9">
        <v>0</v>
      </c>
      <c r="AG6712" s="9">
        <v>3</v>
      </c>
      <c r="AH6712" s="9">
        <v>0</v>
      </c>
      <c r="AI6712" s="9">
        <v>0</v>
      </c>
      <c r="AJ6712" s="9">
        <v>0</v>
      </c>
      <c r="AK6712" s="9">
        <v>0</v>
      </c>
      <c r="AL6712" s="9">
        <v>4</v>
      </c>
      <c r="AM6712" s="9">
        <v>3</v>
      </c>
      <c r="AN6712" s="9">
        <v>0</v>
      </c>
      <c r="AO6712" s="9">
        <v>0</v>
      </c>
      <c r="AP6712" s="9">
        <v>5</v>
      </c>
      <c r="AQ6712" s="9">
        <v>0</v>
      </c>
      <c r="AR6712" s="9">
        <v>0</v>
      </c>
      <c r="AS6712" s="9">
        <v>5</v>
      </c>
      <c r="AT6712" s="9">
        <v>0</v>
      </c>
      <c r="AU6712" s="9">
        <v>0</v>
      </c>
      <c r="AV6712" s="9">
        <v>0</v>
      </c>
      <c r="AW6712" s="9">
        <v>0</v>
      </c>
      <c r="AX6712" s="9">
        <v>0</v>
      </c>
      <c r="AY6712" s="9">
        <v>0</v>
      </c>
      <c r="AZ6712" s="9">
        <v>4</v>
      </c>
      <c r="BA6712" s="9">
        <v>0</v>
      </c>
      <c r="BB6712" s="9">
        <v>0</v>
      </c>
      <c r="BC6712" s="9">
        <v>0</v>
      </c>
    </row>
    <row r="6713" spans="2:55" x14ac:dyDescent="0.45">
      <c r="B6713" s="25">
        <v>6706</v>
      </c>
      <c r="D6713" s="9" t="s">
        <v>62</v>
      </c>
      <c r="E6713" s="9">
        <v>0</v>
      </c>
      <c r="F6713" s="9">
        <v>0</v>
      </c>
      <c r="G6713" s="9">
        <v>0</v>
      </c>
      <c r="H6713" s="9">
        <v>6</v>
      </c>
      <c r="I6713" s="9">
        <v>5</v>
      </c>
      <c r="J6713" s="9">
        <v>0</v>
      </c>
      <c r="K6713" s="9">
        <v>0</v>
      </c>
      <c r="L6713" s="9">
        <v>0</v>
      </c>
      <c r="M6713" s="9">
        <v>15</v>
      </c>
      <c r="N6713" s="9">
        <v>0</v>
      </c>
      <c r="O6713" s="9">
        <v>8</v>
      </c>
      <c r="P6713" s="9">
        <v>0</v>
      </c>
      <c r="Q6713" s="9">
        <v>0</v>
      </c>
      <c r="R6713" s="9">
        <v>0</v>
      </c>
      <c r="S6713" s="9">
        <v>10</v>
      </c>
      <c r="T6713" s="9">
        <v>0</v>
      </c>
      <c r="U6713" s="9">
        <v>0</v>
      </c>
      <c r="V6713" s="9">
        <v>0</v>
      </c>
      <c r="W6713" s="9">
        <v>0</v>
      </c>
      <c r="X6713" s="9">
        <v>0</v>
      </c>
      <c r="Y6713" s="9">
        <v>0</v>
      </c>
      <c r="Z6713" s="9">
        <v>0</v>
      </c>
      <c r="AA6713" s="9">
        <v>0</v>
      </c>
      <c r="AB6713" s="9">
        <v>0</v>
      </c>
      <c r="AC6713" s="9">
        <v>0</v>
      </c>
      <c r="AD6713" s="9">
        <v>0</v>
      </c>
      <c r="AE6713" s="9">
        <v>0</v>
      </c>
      <c r="AF6713" s="9">
        <v>0</v>
      </c>
      <c r="AG6713" s="9">
        <v>0</v>
      </c>
      <c r="AH6713" s="9">
        <v>0</v>
      </c>
      <c r="AI6713" s="9">
        <v>0</v>
      </c>
      <c r="AJ6713" s="9">
        <v>0</v>
      </c>
      <c r="AK6713" s="9">
        <v>0</v>
      </c>
      <c r="AL6713" s="9">
        <v>0</v>
      </c>
      <c r="AM6713" s="9">
        <v>0</v>
      </c>
      <c r="AN6713" s="9">
        <v>0</v>
      </c>
      <c r="AO6713" s="9">
        <v>0</v>
      </c>
      <c r="AP6713" s="9">
        <v>0</v>
      </c>
      <c r="AQ6713" s="9">
        <v>0</v>
      </c>
      <c r="AR6713" s="9">
        <v>0</v>
      </c>
      <c r="AS6713" s="9">
        <v>0</v>
      </c>
      <c r="AT6713" s="9">
        <v>0</v>
      </c>
      <c r="AU6713" s="9">
        <v>0</v>
      </c>
      <c r="AV6713" s="9">
        <v>0</v>
      </c>
      <c r="AW6713" s="9">
        <v>0</v>
      </c>
      <c r="AX6713" s="9">
        <v>0</v>
      </c>
      <c r="AY6713" s="9">
        <v>0</v>
      </c>
      <c r="AZ6713" s="9">
        <v>3</v>
      </c>
      <c r="BA6713" s="9">
        <v>0</v>
      </c>
      <c r="BB6713" s="9">
        <v>0</v>
      </c>
      <c r="BC6713" s="9">
        <v>0</v>
      </c>
    </row>
    <row r="6714" spans="2:55" x14ac:dyDescent="0.45">
      <c r="B6714" s="25">
        <v>6707</v>
      </c>
      <c r="D6714" s="9" t="s">
        <v>63</v>
      </c>
      <c r="E6714" s="9">
        <v>0</v>
      </c>
      <c r="F6714" s="9">
        <v>3</v>
      </c>
      <c r="G6714" s="9">
        <v>0</v>
      </c>
      <c r="H6714" s="9">
        <v>58</v>
      </c>
      <c r="I6714" s="9">
        <v>8</v>
      </c>
      <c r="J6714" s="9">
        <v>0</v>
      </c>
      <c r="K6714" s="9">
        <v>0</v>
      </c>
      <c r="L6714" s="9">
        <v>27</v>
      </c>
      <c r="M6714" s="9">
        <v>0</v>
      </c>
      <c r="N6714" s="9">
        <v>0</v>
      </c>
      <c r="O6714" s="9">
        <v>3</v>
      </c>
      <c r="P6714" s="9">
        <v>109</v>
      </c>
      <c r="Q6714" s="9">
        <v>4</v>
      </c>
      <c r="R6714" s="9">
        <v>0</v>
      </c>
      <c r="S6714" s="9">
        <v>9</v>
      </c>
      <c r="T6714" s="9">
        <v>0</v>
      </c>
      <c r="U6714" s="9">
        <v>0</v>
      </c>
      <c r="V6714" s="9">
        <v>8</v>
      </c>
      <c r="W6714" s="9">
        <v>0</v>
      </c>
      <c r="X6714" s="9">
        <v>0</v>
      </c>
      <c r="Y6714" s="9">
        <v>0</v>
      </c>
      <c r="Z6714" s="9">
        <v>0</v>
      </c>
      <c r="AA6714" s="9">
        <v>0</v>
      </c>
      <c r="AB6714" s="9">
        <v>6</v>
      </c>
      <c r="AC6714" s="9">
        <v>0</v>
      </c>
      <c r="AD6714" s="9">
        <v>0</v>
      </c>
      <c r="AE6714" s="9">
        <v>0</v>
      </c>
      <c r="AF6714" s="9">
        <v>4</v>
      </c>
      <c r="AG6714" s="9">
        <v>8</v>
      </c>
      <c r="AH6714" s="9">
        <v>0</v>
      </c>
      <c r="AI6714" s="9">
        <v>6</v>
      </c>
      <c r="AJ6714" s="9">
        <v>0</v>
      </c>
      <c r="AK6714" s="9">
        <v>6</v>
      </c>
      <c r="AL6714" s="9">
        <v>4</v>
      </c>
      <c r="AM6714" s="9">
        <v>8</v>
      </c>
      <c r="AN6714" s="9">
        <v>0</v>
      </c>
      <c r="AO6714" s="9">
        <v>5</v>
      </c>
      <c r="AP6714" s="9">
        <v>15</v>
      </c>
      <c r="AQ6714" s="9">
        <v>0</v>
      </c>
      <c r="AR6714" s="9">
        <v>0</v>
      </c>
      <c r="AS6714" s="9">
        <v>0</v>
      </c>
      <c r="AT6714" s="9">
        <v>0</v>
      </c>
      <c r="AU6714" s="9">
        <v>5</v>
      </c>
      <c r="AV6714" s="9">
        <v>0</v>
      </c>
      <c r="AW6714" s="9">
        <v>0</v>
      </c>
      <c r="AX6714" s="9">
        <v>3</v>
      </c>
      <c r="AY6714" s="9">
        <v>0</v>
      </c>
      <c r="AZ6714" s="9">
        <v>0</v>
      </c>
      <c r="BA6714" s="9">
        <v>0</v>
      </c>
      <c r="BB6714" s="9">
        <v>3</v>
      </c>
      <c r="BC6714" s="9">
        <v>3</v>
      </c>
    </row>
    <row r="6715" spans="2:55" x14ac:dyDescent="0.45">
      <c r="B6715" s="25">
        <v>6708</v>
      </c>
      <c r="D6715" s="9" t="s">
        <v>64</v>
      </c>
      <c r="E6715" s="9">
        <v>0</v>
      </c>
      <c r="F6715" s="9">
        <v>0</v>
      </c>
      <c r="G6715" s="9">
        <v>0</v>
      </c>
      <c r="H6715" s="9">
        <v>16</v>
      </c>
      <c r="I6715" s="9">
        <v>4</v>
      </c>
      <c r="J6715" s="9">
        <v>0</v>
      </c>
      <c r="K6715" s="9">
        <v>0</v>
      </c>
      <c r="L6715" s="9">
        <v>11</v>
      </c>
      <c r="M6715" s="9">
        <v>3</v>
      </c>
      <c r="N6715" s="9">
        <v>7</v>
      </c>
      <c r="O6715" s="9">
        <v>0</v>
      </c>
      <c r="P6715" s="9">
        <v>88</v>
      </c>
      <c r="Q6715" s="9">
        <v>0</v>
      </c>
      <c r="R6715" s="9">
        <v>0</v>
      </c>
      <c r="S6715" s="9">
        <v>0</v>
      </c>
      <c r="T6715" s="9">
        <v>0</v>
      </c>
      <c r="U6715" s="9">
        <v>0</v>
      </c>
      <c r="V6715" s="9">
        <v>0</v>
      </c>
      <c r="W6715" s="9">
        <v>0</v>
      </c>
      <c r="X6715" s="9">
        <v>0</v>
      </c>
      <c r="Y6715" s="9">
        <v>0</v>
      </c>
      <c r="Z6715" s="9">
        <v>0</v>
      </c>
      <c r="AA6715" s="9">
        <v>0</v>
      </c>
      <c r="AB6715" s="9">
        <v>3</v>
      </c>
      <c r="AC6715" s="9">
        <v>0</v>
      </c>
      <c r="AD6715" s="9">
        <v>0</v>
      </c>
      <c r="AE6715" s="9">
        <v>0</v>
      </c>
      <c r="AF6715" s="9">
        <v>0</v>
      </c>
      <c r="AG6715" s="9">
        <v>0</v>
      </c>
      <c r="AH6715" s="9">
        <v>0</v>
      </c>
      <c r="AI6715" s="9">
        <v>0</v>
      </c>
      <c r="AJ6715" s="9">
        <v>0</v>
      </c>
      <c r="AK6715" s="9">
        <v>4</v>
      </c>
      <c r="AL6715" s="9">
        <v>0</v>
      </c>
      <c r="AM6715" s="9">
        <v>4</v>
      </c>
      <c r="AN6715" s="9">
        <v>0</v>
      </c>
      <c r="AO6715" s="9">
        <v>0</v>
      </c>
      <c r="AP6715" s="9">
        <v>3</v>
      </c>
      <c r="AQ6715" s="9">
        <v>0</v>
      </c>
      <c r="AR6715" s="9">
        <v>0</v>
      </c>
      <c r="AS6715" s="9">
        <v>0</v>
      </c>
      <c r="AT6715" s="9">
        <v>0</v>
      </c>
      <c r="AU6715" s="9">
        <v>0</v>
      </c>
      <c r="AV6715" s="9">
        <v>0</v>
      </c>
      <c r="AW6715" s="9">
        <v>0</v>
      </c>
      <c r="AX6715" s="9">
        <v>0</v>
      </c>
      <c r="AY6715" s="9">
        <v>0</v>
      </c>
      <c r="AZ6715" s="9">
        <v>6</v>
      </c>
      <c r="BA6715" s="9">
        <v>0</v>
      </c>
      <c r="BB6715" s="9">
        <v>0</v>
      </c>
      <c r="BC6715" s="9">
        <v>0</v>
      </c>
    </row>
    <row r="6716" spans="2:55" x14ac:dyDescent="0.45">
      <c r="B6716" s="25">
        <v>6709</v>
      </c>
      <c r="D6716" s="9" t="s">
        <v>65</v>
      </c>
      <c r="E6716" s="9">
        <v>3</v>
      </c>
      <c r="F6716" s="9">
        <v>0</v>
      </c>
      <c r="G6716" s="9">
        <v>0</v>
      </c>
      <c r="H6716" s="9">
        <v>5</v>
      </c>
      <c r="I6716" s="9">
        <v>0</v>
      </c>
      <c r="J6716" s="9">
        <v>0</v>
      </c>
      <c r="K6716" s="9">
        <v>0</v>
      </c>
      <c r="L6716" s="9">
        <v>5</v>
      </c>
      <c r="M6716" s="9">
        <v>0</v>
      </c>
      <c r="N6716" s="9">
        <v>0</v>
      </c>
      <c r="O6716" s="9">
        <v>0</v>
      </c>
      <c r="P6716" s="9">
        <v>5</v>
      </c>
      <c r="Q6716" s="9">
        <v>0</v>
      </c>
      <c r="R6716" s="9">
        <v>0</v>
      </c>
      <c r="S6716" s="9">
        <v>0</v>
      </c>
      <c r="T6716" s="9">
        <v>0</v>
      </c>
      <c r="U6716" s="9">
        <v>0</v>
      </c>
      <c r="V6716" s="9">
        <v>0</v>
      </c>
      <c r="W6716" s="9">
        <v>0</v>
      </c>
      <c r="X6716" s="9">
        <v>0</v>
      </c>
      <c r="Y6716" s="9">
        <v>0</v>
      </c>
      <c r="Z6716" s="9">
        <v>0</v>
      </c>
      <c r="AA6716" s="9">
        <v>0</v>
      </c>
      <c r="AB6716" s="9">
        <v>0</v>
      </c>
      <c r="AC6716" s="9">
        <v>0</v>
      </c>
      <c r="AD6716" s="9">
        <v>0</v>
      </c>
      <c r="AE6716" s="9">
        <v>0</v>
      </c>
      <c r="AF6716" s="9">
        <v>0</v>
      </c>
      <c r="AG6716" s="9">
        <v>0</v>
      </c>
      <c r="AH6716" s="9">
        <v>0</v>
      </c>
      <c r="AI6716" s="9">
        <v>0</v>
      </c>
      <c r="AJ6716" s="9">
        <v>0</v>
      </c>
      <c r="AK6716" s="9">
        <v>0</v>
      </c>
      <c r="AL6716" s="9">
        <v>0</v>
      </c>
      <c r="AM6716" s="9">
        <v>0</v>
      </c>
      <c r="AN6716" s="9">
        <v>0</v>
      </c>
      <c r="AO6716" s="9">
        <v>0</v>
      </c>
      <c r="AP6716" s="9">
        <v>4</v>
      </c>
      <c r="AQ6716" s="9">
        <v>0</v>
      </c>
      <c r="AR6716" s="9">
        <v>0</v>
      </c>
      <c r="AS6716" s="9">
        <v>0</v>
      </c>
      <c r="AT6716" s="9">
        <v>0</v>
      </c>
      <c r="AU6716" s="9">
        <v>0</v>
      </c>
      <c r="AV6716" s="9">
        <v>0</v>
      </c>
      <c r="AW6716" s="9">
        <v>0</v>
      </c>
      <c r="AX6716" s="9">
        <v>4</v>
      </c>
      <c r="AY6716" s="9">
        <v>0</v>
      </c>
      <c r="AZ6716" s="9">
        <v>0</v>
      </c>
      <c r="BA6716" s="9">
        <v>0</v>
      </c>
      <c r="BB6716" s="9">
        <v>0</v>
      </c>
      <c r="BC6716" s="9">
        <v>0</v>
      </c>
    </row>
    <row r="6717" spans="2:55" x14ac:dyDescent="0.45">
      <c r="B6717" s="25">
        <v>6710</v>
      </c>
      <c r="D6717" s="9" t="s">
        <v>66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0</v>
      </c>
      <c r="N6717" s="9">
        <v>0</v>
      </c>
      <c r="O6717" s="9">
        <v>0</v>
      </c>
      <c r="P6717" s="9">
        <v>0</v>
      </c>
      <c r="Q6717" s="9">
        <v>0</v>
      </c>
      <c r="R6717" s="9">
        <v>0</v>
      </c>
      <c r="S6717" s="9">
        <v>0</v>
      </c>
      <c r="T6717" s="9">
        <v>0</v>
      </c>
      <c r="U6717" s="9">
        <v>0</v>
      </c>
      <c r="V6717" s="9">
        <v>0</v>
      </c>
      <c r="W6717" s="9">
        <v>0</v>
      </c>
      <c r="X6717" s="9">
        <v>0</v>
      </c>
      <c r="Y6717" s="9">
        <v>0</v>
      </c>
      <c r="Z6717" s="9">
        <v>0</v>
      </c>
      <c r="AA6717" s="9">
        <v>0</v>
      </c>
      <c r="AB6717" s="9">
        <v>0</v>
      </c>
      <c r="AC6717" s="9">
        <v>0</v>
      </c>
      <c r="AD6717" s="9">
        <v>0</v>
      </c>
      <c r="AE6717" s="9">
        <v>0</v>
      </c>
      <c r="AF6717" s="9">
        <v>0</v>
      </c>
      <c r="AG6717" s="9">
        <v>0</v>
      </c>
      <c r="AH6717" s="9">
        <v>0</v>
      </c>
      <c r="AI6717" s="9">
        <v>0</v>
      </c>
      <c r="AJ6717" s="9">
        <v>0</v>
      </c>
      <c r="AK6717" s="9">
        <v>0</v>
      </c>
      <c r="AL6717" s="9">
        <v>0</v>
      </c>
      <c r="AM6717" s="9">
        <v>0</v>
      </c>
      <c r="AN6717" s="9">
        <v>0</v>
      </c>
      <c r="AO6717" s="9">
        <v>0</v>
      </c>
      <c r="AP6717" s="9">
        <v>0</v>
      </c>
      <c r="AQ6717" s="9">
        <v>0</v>
      </c>
      <c r="AR6717" s="9">
        <v>0</v>
      </c>
      <c r="AS6717" s="9">
        <v>0</v>
      </c>
      <c r="AT6717" s="9">
        <v>0</v>
      </c>
      <c r="AU6717" s="9">
        <v>0</v>
      </c>
      <c r="AV6717" s="9">
        <v>0</v>
      </c>
      <c r="AW6717" s="9">
        <v>0</v>
      </c>
      <c r="AX6717" s="9">
        <v>0</v>
      </c>
      <c r="AY6717" s="9">
        <v>0</v>
      </c>
      <c r="AZ6717" s="9">
        <v>0</v>
      </c>
      <c r="BA6717" s="9">
        <v>0</v>
      </c>
      <c r="BB6717" s="9">
        <v>0</v>
      </c>
      <c r="BC6717" s="9">
        <v>0</v>
      </c>
    </row>
    <row r="6718" spans="2:55" x14ac:dyDescent="0.45">
      <c r="B6718" s="25">
        <v>6711</v>
      </c>
      <c r="D6718" s="9" t="s">
        <v>67</v>
      </c>
      <c r="E6718" s="9">
        <v>7</v>
      </c>
      <c r="F6718" s="9">
        <v>8</v>
      </c>
      <c r="G6718" s="9">
        <v>0</v>
      </c>
      <c r="H6718" s="9">
        <v>57</v>
      </c>
      <c r="I6718" s="9">
        <v>18</v>
      </c>
      <c r="J6718" s="9">
        <v>6</v>
      </c>
      <c r="K6718" s="9">
        <v>0</v>
      </c>
      <c r="L6718" s="9">
        <v>13</v>
      </c>
      <c r="M6718" s="9">
        <v>72</v>
      </c>
      <c r="N6718" s="9">
        <v>6</v>
      </c>
      <c r="O6718" s="9">
        <v>0</v>
      </c>
      <c r="P6718" s="9">
        <v>15</v>
      </c>
      <c r="Q6718" s="9">
        <v>0</v>
      </c>
      <c r="R6718" s="9">
        <v>7</v>
      </c>
      <c r="S6718" s="9">
        <v>26</v>
      </c>
      <c r="T6718" s="9">
        <v>46</v>
      </c>
      <c r="U6718" s="9">
        <v>0</v>
      </c>
      <c r="V6718" s="9">
        <v>4</v>
      </c>
      <c r="W6718" s="9">
        <v>0</v>
      </c>
      <c r="X6718" s="9">
        <v>6</v>
      </c>
      <c r="Y6718" s="9">
        <v>0</v>
      </c>
      <c r="Z6718" s="9">
        <v>0</v>
      </c>
      <c r="AA6718" s="9">
        <v>0</v>
      </c>
      <c r="AB6718" s="9">
        <v>0</v>
      </c>
      <c r="AC6718" s="9">
        <v>0</v>
      </c>
      <c r="AD6718" s="9">
        <v>0</v>
      </c>
      <c r="AE6718" s="9">
        <v>0</v>
      </c>
      <c r="AF6718" s="9">
        <v>0</v>
      </c>
      <c r="AG6718" s="9">
        <v>3</v>
      </c>
      <c r="AH6718" s="9">
        <v>0</v>
      </c>
      <c r="AI6718" s="9">
        <v>0</v>
      </c>
      <c r="AJ6718" s="9">
        <v>0</v>
      </c>
      <c r="AK6718" s="9">
        <v>4</v>
      </c>
      <c r="AL6718" s="9">
        <v>0</v>
      </c>
      <c r="AM6718" s="9">
        <v>9</v>
      </c>
      <c r="AN6718" s="9">
        <v>0</v>
      </c>
      <c r="AO6718" s="9">
        <v>4</v>
      </c>
      <c r="AP6718" s="9">
        <v>7</v>
      </c>
      <c r="AQ6718" s="9">
        <v>0</v>
      </c>
      <c r="AR6718" s="9">
        <v>0</v>
      </c>
      <c r="AS6718" s="9">
        <v>3</v>
      </c>
      <c r="AT6718" s="9">
        <v>0</v>
      </c>
      <c r="AU6718" s="9">
        <v>9</v>
      </c>
      <c r="AV6718" s="9">
        <v>0</v>
      </c>
      <c r="AW6718" s="9">
        <v>0</v>
      </c>
      <c r="AX6718" s="9">
        <v>4</v>
      </c>
      <c r="AY6718" s="9">
        <v>5</v>
      </c>
      <c r="AZ6718" s="9">
        <v>3</v>
      </c>
      <c r="BA6718" s="9">
        <v>0</v>
      </c>
      <c r="BB6718" s="9">
        <v>0</v>
      </c>
      <c r="BC6718" s="9">
        <v>4</v>
      </c>
    </row>
    <row r="6719" spans="2:55" x14ac:dyDescent="0.45">
      <c r="B6719" s="25">
        <v>6712</v>
      </c>
      <c r="D6719" s="9" t="s">
        <v>68</v>
      </c>
      <c r="E6719" s="9">
        <v>0</v>
      </c>
      <c r="F6719" s="9">
        <v>3</v>
      </c>
      <c r="G6719" s="9">
        <v>0</v>
      </c>
      <c r="H6719" s="9">
        <v>17</v>
      </c>
      <c r="I6719" s="9">
        <v>8</v>
      </c>
      <c r="J6719" s="9">
        <v>0</v>
      </c>
      <c r="K6719" s="9">
        <v>0</v>
      </c>
      <c r="L6719" s="9">
        <v>6</v>
      </c>
      <c r="M6719" s="9">
        <v>7</v>
      </c>
      <c r="N6719" s="9">
        <v>0</v>
      </c>
      <c r="O6719" s="9">
        <v>0</v>
      </c>
      <c r="P6719" s="9">
        <v>5</v>
      </c>
      <c r="Q6719" s="9">
        <v>0</v>
      </c>
      <c r="R6719" s="9">
        <v>0</v>
      </c>
      <c r="S6719" s="9">
        <v>0</v>
      </c>
      <c r="T6719" s="9">
        <v>0</v>
      </c>
      <c r="U6719" s="9">
        <v>0</v>
      </c>
      <c r="V6719" s="9">
        <v>0</v>
      </c>
      <c r="W6719" s="9">
        <v>0</v>
      </c>
      <c r="X6719" s="9">
        <v>0</v>
      </c>
      <c r="Y6719" s="9">
        <v>41</v>
      </c>
      <c r="Z6719" s="9">
        <v>0</v>
      </c>
      <c r="AA6719" s="9">
        <v>0</v>
      </c>
      <c r="AB6719" s="9">
        <v>8</v>
      </c>
      <c r="AC6719" s="9">
        <v>0</v>
      </c>
      <c r="AD6719" s="9">
        <v>0</v>
      </c>
      <c r="AE6719" s="9">
        <v>0</v>
      </c>
      <c r="AF6719" s="9">
        <v>0</v>
      </c>
      <c r="AG6719" s="9">
        <v>3</v>
      </c>
      <c r="AH6719" s="9">
        <v>0</v>
      </c>
      <c r="AI6719" s="9">
        <v>0</v>
      </c>
      <c r="AJ6719" s="9">
        <v>0</v>
      </c>
      <c r="AK6719" s="9">
        <v>0</v>
      </c>
      <c r="AL6719" s="9">
        <v>0</v>
      </c>
      <c r="AM6719" s="9">
        <v>0</v>
      </c>
      <c r="AN6719" s="9">
        <v>0</v>
      </c>
      <c r="AO6719" s="9">
        <v>5</v>
      </c>
      <c r="AP6719" s="9">
        <v>0</v>
      </c>
      <c r="AQ6719" s="9">
        <v>0</v>
      </c>
      <c r="AR6719" s="9">
        <v>0</v>
      </c>
      <c r="AS6719" s="9">
        <v>4</v>
      </c>
      <c r="AT6719" s="9">
        <v>0</v>
      </c>
      <c r="AU6719" s="9">
        <v>7</v>
      </c>
      <c r="AV6719" s="9">
        <v>0</v>
      </c>
      <c r="AW6719" s="9">
        <v>0</v>
      </c>
      <c r="AX6719" s="9">
        <v>4</v>
      </c>
      <c r="AY6719" s="9">
        <v>3</v>
      </c>
      <c r="AZ6719" s="9">
        <v>3</v>
      </c>
      <c r="BA6719" s="9">
        <v>0</v>
      </c>
      <c r="BB6719" s="9">
        <v>0</v>
      </c>
      <c r="BC6719" s="9">
        <v>4</v>
      </c>
    </row>
    <row r="6720" spans="2:55" x14ac:dyDescent="0.45">
      <c r="B6720" s="25">
        <v>6713</v>
      </c>
      <c r="D6720" s="9" t="s">
        <v>69</v>
      </c>
      <c r="E6720" s="9">
        <v>0</v>
      </c>
      <c r="F6720" s="9">
        <v>0</v>
      </c>
      <c r="G6720" s="9">
        <v>0</v>
      </c>
      <c r="H6720" s="9">
        <v>9</v>
      </c>
      <c r="I6720" s="9">
        <v>0</v>
      </c>
      <c r="J6720" s="9">
        <v>0</v>
      </c>
      <c r="K6720" s="9">
        <v>0</v>
      </c>
      <c r="L6720" s="9">
        <v>4</v>
      </c>
      <c r="M6720" s="9">
        <v>3</v>
      </c>
      <c r="N6720" s="9">
        <v>0</v>
      </c>
      <c r="O6720" s="9">
        <v>0</v>
      </c>
      <c r="P6720" s="9">
        <v>0</v>
      </c>
      <c r="Q6720" s="9">
        <v>0</v>
      </c>
      <c r="R6720" s="9">
        <v>0</v>
      </c>
      <c r="S6720" s="9">
        <v>0</v>
      </c>
      <c r="T6720" s="9">
        <v>4</v>
      </c>
      <c r="U6720" s="9">
        <v>0</v>
      </c>
      <c r="V6720" s="9">
        <v>0</v>
      </c>
      <c r="W6720" s="9">
        <v>0</v>
      </c>
      <c r="X6720" s="9">
        <v>0</v>
      </c>
      <c r="Y6720" s="9">
        <v>0</v>
      </c>
      <c r="Z6720" s="9">
        <v>0</v>
      </c>
      <c r="AA6720" s="9">
        <v>0</v>
      </c>
      <c r="AB6720" s="9">
        <v>0</v>
      </c>
      <c r="AC6720" s="9">
        <v>0</v>
      </c>
      <c r="AD6720" s="9">
        <v>0</v>
      </c>
      <c r="AE6720" s="9">
        <v>0</v>
      </c>
      <c r="AF6720" s="9">
        <v>0</v>
      </c>
      <c r="AG6720" s="9">
        <v>0</v>
      </c>
      <c r="AH6720" s="9">
        <v>0</v>
      </c>
      <c r="AI6720" s="9">
        <v>0</v>
      </c>
      <c r="AJ6720" s="9">
        <v>0</v>
      </c>
      <c r="AK6720" s="9">
        <v>0</v>
      </c>
      <c r="AL6720" s="9">
        <v>0</v>
      </c>
      <c r="AM6720" s="9">
        <v>0</v>
      </c>
      <c r="AN6720" s="9">
        <v>0</v>
      </c>
      <c r="AO6720" s="9">
        <v>0</v>
      </c>
      <c r="AP6720" s="9">
        <v>3</v>
      </c>
      <c r="AQ6720" s="9">
        <v>0</v>
      </c>
      <c r="AR6720" s="9">
        <v>0</v>
      </c>
      <c r="AS6720" s="9">
        <v>0</v>
      </c>
      <c r="AT6720" s="9">
        <v>0</v>
      </c>
      <c r="AU6720" s="9">
        <v>0</v>
      </c>
      <c r="AV6720" s="9">
        <v>0</v>
      </c>
      <c r="AW6720" s="9">
        <v>0</v>
      </c>
      <c r="AX6720" s="9">
        <v>0</v>
      </c>
      <c r="AY6720" s="9">
        <v>0</v>
      </c>
      <c r="AZ6720" s="9">
        <v>0</v>
      </c>
      <c r="BA6720" s="9">
        <v>0</v>
      </c>
      <c r="BB6720" s="9">
        <v>0</v>
      </c>
      <c r="BC6720" s="9">
        <v>3</v>
      </c>
    </row>
    <row r="6721" spans="2:55" x14ac:dyDescent="0.45">
      <c r="B6721" s="25">
        <v>6714</v>
      </c>
      <c r="D6721" s="9" t="s">
        <v>70</v>
      </c>
      <c r="E6721" s="9">
        <v>5</v>
      </c>
      <c r="F6721" s="9">
        <v>0</v>
      </c>
      <c r="G6721" s="9">
        <v>0</v>
      </c>
      <c r="H6721" s="9">
        <v>13</v>
      </c>
      <c r="I6721" s="9">
        <v>11</v>
      </c>
      <c r="J6721" s="9">
        <v>0</v>
      </c>
      <c r="K6721" s="9">
        <v>0</v>
      </c>
      <c r="L6721" s="9">
        <v>0</v>
      </c>
      <c r="M6721" s="9">
        <v>3</v>
      </c>
      <c r="N6721" s="9">
        <v>0</v>
      </c>
      <c r="O6721" s="9">
        <v>0</v>
      </c>
      <c r="P6721" s="9">
        <v>0</v>
      </c>
      <c r="Q6721" s="9">
        <v>0</v>
      </c>
      <c r="R6721" s="9">
        <v>0</v>
      </c>
      <c r="S6721" s="9">
        <v>0</v>
      </c>
      <c r="T6721" s="9">
        <v>97</v>
      </c>
      <c r="U6721" s="9">
        <v>4</v>
      </c>
      <c r="V6721" s="9">
        <v>0</v>
      </c>
      <c r="W6721" s="9">
        <v>0</v>
      </c>
      <c r="X6721" s="9">
        <v>0</v>
      </c>
      <c r="Y6721" s="9">
        <v>0</v>
      </c>
      <c r="Z6721" s="9">
        <v>0</v>
      </c>
      <c r="AA6721" s="9">
        <v>0</v>
      </c>
      <c r="AB6721" s="9">
        <v>0</v>
      </c>
      <c r="AC6721" s="9">
        <v>0</v>
      </c>
      <c r="AD6721" s="9">
        <v>0</v>
      </c>
      <c r="AE6721" s="9">
        <v>0</v>
      </c>
      <c r="AF6721" s="9">
        <v>0</v>
      </c>
      <c r="AG6721" s="9">
        <v>0</v>
      </c>
      <c r="AH6721" s="9">
        <v>0</v>
      </c>
      <c r="AI6721" s="9">
        <v>0</v>
      </c>
      <c r="AJ6721" s="9">
        <v>0</v>
      </c>
      <c r="AK6721" s="9">
        <v>0</v>
      </c>
      <c r="AL6721" s="9">
        <v>0</v>
      </c>
      <c r="AM6721" s="9">
        <v>7</v>
      </c>
      <c r="AN6721" s="9">
        <v>0</v>
      </c>
      <c r="AO6721" s="9">
        <v>0</v>
      </c>
      <c r="AP6721" s="9">
        <v>0</v>
      </c>
      <c r="AQ6721" s="9">
        <v>0</v>
      </c>
      <c r="AR6721" s="9">
        <v>0</v>
      </c>
      <c r="AS6721" s="9">
        <v>6</v>
      </c>
      <c r="AT6721" s="9">
        <v>4</v>
      </c>
      <c r="AU6721" s="9">
        <v>19</v>
      </c>
      <c r="AV6721" s="9">
        <v>0</v>
      </c>
      <c r="AW6721" s="9">
        <v>0</v>
      </c>
      <c r="AX6721" s="9">
        <v>0</v>
      </c>
      <c r="AY6721" s="9">
        <v>8</v>
      </c>
      <c r="AZ6721" s="9">
        <v>3</v>
      </c>
      <c r="BA6721" s="9">
        <v>0</v>
      </c>
      <c r="BB6721" s="9">
        <v>0</v>
      </c>
      <c r="BC6721" s="9">
        <v>0</v>
      </c>
    </row>
    <row r="6722" spans="2:55" x14ac:dyDescent="0.45">
      <c r="B6722" s="25">
        <v>6715</v>
      </c>
      <c r="D6722" s="9" t="s">
        <v>71</v>
      </c>
      <c r="E6722" s="9">
        <v>0</v>
      </c>
      <c r="F6722" s="9">
        <v>6</v>
      </c>
      <c r="G6722" s="9">
        <v>0</v>
      </c>
      <c r="H6722" s="9">
        <v>41</v>
      </c>
      <c r="I6722" s="9">
        <v>10</v>
      </c>
      <c r="J6722" s="9">
        <v>0</v>
      </c>
      <c r="K6722" s="9">
        <v>3</v>
      </c>
      <c r="L6722" s="9">
        <v>8</v>
      </c>
      <c r="M6722" s="9">
        <v>28</v>
      </c>
      <c r="N6722" s="9">
        <v>5</v>
      </c>
      <c r="O6722" s="9">
        <v>0</v>
      </c>
      <c r="P6722" s="9">
        <v>6</v>
      </c>
      <c r="Q6722" s="9">
        <v>0</v>
      </c>
      <c r="R6722" s="9">
        <v>0</v>
      </c>
      <c r="S6722" s="9">
        <v>13</v>
      </c>
      <c r="T6722" s="9">
        <v>71</v>
      </c>
      <c r="U6722" s="9">
        <v>4</v>
      </c>
      <c r="V6722" s="9">
        <v>4</v>
      </c>
      <c r="W6722" s="9">
        <v>0</v>
      </c>
      <c r="X6722" s="9">
        <v>0</v>
      </c>
      <c r="Y6722" s="9">
        <v>0</v>
      </c>
      <c r="Z6722" s="9">
        <v>0</v>
      </c>
      <c r="AA6722" s="9">
        <v>0</v>
      </c>
      <c r="AB6722" s="9">
        <v>3</v>
      </c>
      <c r="AC6722" s="9">
        <v>0</v>
      </c>
      <c r="AD6722" s="9">
        <v>0</v>
      </c>
      <c r="AE6722" s="9">
        <v>0</v>
      </c>
      <c r="AF6722" s="9">
        <v>0</v>
      </c>
      <c r="AG6722" s="9">
        <v>3</v>
      </c>
      <c r="AH6722" s="9">
        <v>0</v>
      </c>
      <c r="AI6722" s="9">
        <v>0</v>
      </c>
      <c r="AJ6722" s="9">
        <v>0</v>
      </c>
      <c r="AK6722" s="9">
        <v>3</v>
      </c>
      <c r="AL6722" s="9">
        <v>0</v>
      </c>
      <c r="AM6722" s="9">
        <v>0</v>
      </c>
      <c r="AN6722" s="9">
        <v>0</v>
      </c>
      <c r="AO6722" s="9">
        <v>0</v>
      </c>
      <c r="AP6722" s="9">
        <v>6</v>
      </c>
      <c r="AQ6722" s="9">
        <v>0</v>
      </c>
      <c r="AR6722" s="9">
        <v>0</v>
      </c>
      <c r="AS6722" s="9">
        <v>12</v>
      </c>
      <c r="AT6722" s="9">
        <v>3</v>
      </c>
      <c r="AU6722" s="9">
        <v>4</v>
      </c>
      <c r="AV6722" s="9">
        <v>0</v>
      </c>
      <c r="AW6722" s="9">
        <v>0</v>
      </c>
      <c r="AX6722" s="9">
        <v>3</v>
      </c>
      <c r="AY6722" s="9">
        <v>0</v>
      </c>
      <c r="AZ6722" s="9">
        <v>4</v>
      </c>
      <c r="BA6722" s="9">
        <v>3</v>
      </c>
      <c r="BB6722" s="9">
        <v>0</v>
      </c>
      <c r="BC6722" s="9">
        <v>9</v>
      </c>
    </row>
    <row r="6723" spans="2:55" x14ac:dyDescent="0.45">
      <c r="B6723" s="25">
        <v>6716</v>
      </c>
      <c r="D6723" s="9" t="s">
        <v>72</v>
      </c>
      <c r="E6723" s="9">
        <v>0</v>
      </c>
      <c r="F6723" s="9">
        <v>0</v>
      </c>
      <c r="G6723" s="9">
        <v>0</v>
      </c>
      <c r="H6723" s="9">
        <v>10</v>
      </c>
      <c r="I6723" s="9">
        <v>6</v>
      </c>
      <c r="J6723" s="9">
        <v>0</v>
      </c>
      <c r="K6723" s="9">
        <v>0</v>
      </c>
      <c r="L6723" s="9">
        <v>0</v>
      </c>
      <c r="M6723" s="9">
        <v>35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16</v>
      </c>
      <c r="T6723" s="9">
        <v>0</v>
      </c>
      <c r="U6723" s="9">
        <v>0</v>
      </c>
      <c r="V6723" s="9">
        <v>0</v>
      </c>
      <c r="W6723" s="9">
        <v>0</v>
      </c>
      <c r="X6723" s="9">
        <v>0</v>
      </c>
      <c r="Y6723" s="9">
        <v>0</v>
      </c>
      <c r="Z6723" s="9">
        <v>0</v>
      </c>
      <c r="AA6723" s="9">
        <v>0</v>
      </c>
      <c r="AB6723" s="9">
        <v>0</v>
      </c>
      <c r="AC6723" s="9">
        <v>0</v>
      </c>
      <c r="AD6723" s="9">
        <v>0</v>
      </c>
      <c r="AE6723" s="9">
        <v>0</v>
      </c>
      <c r="AF6723" s="9">
        <v>0</v>
      </c>
      <c r="AG6723" s="9">
        <v>6</v>
      </c>
      <c r="AH6723" s="9">
        <v>0</v>
      </c>
      <c r="AI6723" s="9">
        <v>0</v>
      </c>
      <c r="AJ6723" s="9">
        <v>4</v>
      </c>
      <c r="AK6723" s="9">
        <v>5</v>
      </c>
      <c r="AL6723" s="9">
        <v>0</v>
      </c>
      <c r="AM6723" s="9">
        <v>0</v>
      </c>
      <c r="AN6723" s="9">
        <v>0</v>
      </c>
      <c r="AO6723" s="9">
        <v>0</v>
      </c>
      <c r="AP6723" s="9">
        <v>0</v>
      </c>
      <c r="AQ6723" s="9">
        <v>0</v>
      </c>
      <c r="AR6723" s="9">
        <v>0</v>
      </c>
      <c r="AS6723" s="9">
        <v>0</v>
      </c>
      <c r="AT6723" s="9">
        <v>0</v>
      </c>
      <c r="AU6723" s="9">
        <v>0</v>
      </c>
      <c r="AV6723" s="9">
        <v>0</v>
      </c>
      <c r="AW6723" s="9">
        <v>0</v>
      </c>
      <c r="AX6723" s="9">
        <v>0</v>
      </c>
      <c r="AY6723" s="9">
        <v>0</v>
      </c>
      <c r="AZ6723" s="9">
        <v>0</v>
      </c>
      <c r="BA6723" s="9">
        <v>0</v>
      </c>
      <c r="BB6723" s="9">
        <v>0</v>
      </c>
      <c r="BC6723" s="9">
        <v>0</v>
      </c>
    </row>
    <row r="6724" spans="2:55" x14ac:dyDescent="0.45">
      <c r="B6724" s="25">
        <v>6717</v>
      </c>
      <c r="D6724" s="9" t="s">
        <v>73</v>
      </c>
      <c r="E6724" s="9">
        <v>0</v>
      </c>
      <c r="F6724" s="9">
        <v>0</v>
      </c>
      <c r="G6724" s="9">
        <v>0</v>
      </c>
      <c r="H6724" s="9">
        <v>3</v>
      </c>
      <c r="I6724" s="9">
        <v>0</v>
      </c>
      <c r="J6724" s="9">
        <v>0</v>
      </c>
      <c r="K6724" s="9">
        <v>0</v>
      </c>
      <c r="L6724" s="9">
        <v>0</v>
      </c>
      <c r="M6724" s="9">
        <v>3</v>
      </c>
      <c r="N6724" s="9">
        <v>0</v>
      </c>
      <c r="O6724" s="9">
        <v>0</v>
      </c>
      <c r="P6724" s="9">
        <v>0</v>
      </c>
      <c r="Q6724" s="9">
        <v>0</v>
      </c>
      <c r="R6724" s="9">
        <v>0</v>
      </c>
      <c r="S6724" s="9">
        <v>0</v>
      </c>
      <c r="T6724" s="9">
        <v>0</v>
      </c>
      <c r="U6724" s="9">
        <v>0</v>
      </c>
      <c r="V6724" s="9">
        <v>0</v>
      </c>
      <c r="W6724" s="9">
        <v>0</v>
      </c>
      <c r="X6724" s="9">
        <v>0</v>
      </c>
      <c r="Y6724" s="9">
        <v>0</v>
      </c>
      <c r="Z6724" s="9">
        <v>0</v>
      </c>
      <c r="AA6724" s="9">
        <v>0</v>
      </c>
      <c r="AB6724" s="9">
        <v>0</v>
      </c>
      <c r="AC6724" s="9">
        <v>0</v>
      </c>
      <c r="AD6724" s="9">
        <v>0</v>
      </c>
      <c r="AE6724" s="9">
        <v>0</v>
      </c>
      <c r="AF6724" s="9">
        <v>0</v>
      </c>
      <c r="AG6724" s="9">
        <v>0</v>
      </c>
      <c r="AH6724" s="9">
        <v>0</v>
      </c>
      <c r="AI6724" s="9">
        <v>0</v>
      </c>
      <c r="AJ6724" s="9">
        <v>0</v>
      </c>
      <c r="AK6724" s="9">
        <v>0</v>
      </c>
      <c r="AL6724" s="9">
        <v>0</v>
      </c>
      <c r="AM6724" s="9">
        <v>0</v>
      </c>
      <c r="AN6724" s="9">
        <v>0</v>
      </c>
      <c r="AO6724" s="9">
        <v>0</v>
      </c>
      <c r="AP6724" s="9">
        <v>0</v>
      </c>
      <c r="AQ6724" s="9">
        <v>0</v>
      </c>
      <c r="AR6724" s="9">
        <v>0</v>
      </c>
      <c r="AS6724" s="9">
        <v>0</v>
      </c>
      <c r="AT6724" s="9">
        <v>0</v>
      </c>
      <c r="AU6724" s="9">
        <v>0</v>
      </c>
      <c r="AV6724" s="9">
        <v>0</v>
      </c>
      <c r="AW6724" s="9">
        <v>0</v>
      </c>
      <c r="AX6724" s="9">
        <v>0</v>
      </c>
      <c r="AY6724" s="9">
        <v>0</v>
      </c>
      <c r="AZ6724" s="9">
        <v>0</v>
      </c>
      <c r="BA6724" s="9">
        <v>0</v>
      </c>
      <c r="BB6724" s="9">
        <v>0</v>
      </c>
      <c r="BC6724" s="9">
        <v>0</v>
      </c>
    </row>
    <row r="6725" spans="2:55" x14ac:dyDescent="0.45">
      <c r="B6725" s="25">
        <v>6718</v>
      </c>
      <c r="D6725" s="9" t="s">
        <v>74</v>
      </c>
      <c r="E6725" s="9">
        <v>4</v>
      </c>
      <c r="F6725" s="9">
        <v>8</v>
      </c>
      <c r="G6725" s="9">
        <v>3</v>
      </c>
      <c r="H6725" s="9">
        <v>42</v>
      </c>
      <c r="I6725" s="9">
        <v>21</v>
      </c>
      <c r="J6725" s="9">
        <v>0</v>
      </c>
      <c r="K6725" s="9">
        <v>0</v>
      </c>
      <c r="L6725" s="9">
        <v>20</v>
      </c>
      <c r="M6725" s="9">
        <v>30</v>
      </c>
      <c r="N6725" s="9">
        <v>4</v>
      </c>
      <c r="O6725" s="9">
        <v>6</v>
      </c>
      <c r="P6725" s="9">
        <v>44</v>
      </c>
      <c r="Q6725" s="9">
        <v>0</v>
      </c>
      <c r="R6725" s="9">
        <v>3</v>
      </c>
      <c r="S6725" s="9">
        <v>15</v>
      </c>
      <c r="T6725" s="9">
        <v>8</v>
      </c>
      <c r="U6725" s="9">
        <v>0</v>
      </c>
      <c r="V6725" s="9">
        <v>113</v>
      </c>
      <c r="W6725" s="9">
        <v>0</v>
      </c>
      <c r="X6725" s="9">
        <v>0</v>
      </c>
      <c r="Y6725" s="9">
        <v>0</v>
      </c>
      <c r="Z6725" s="9">
        <v>0</v>
      </c>
      <c r="AA6725" s="9">
        <v>0</v>
      </c>
      <c r="AB6725" s="9">
        <v>4</v>
      </c>
      <c r="AC6725" s="9">
        <v>0</v>
      </c>
      <c r="AD6725" s="9">
        <v>0</v>
      </c>
      <c r="AE6725" s="9">
        <v>0</v>
      </c>
      <c r="AF6725" s="9">
        <v>0</v>
      </c>
      <c r="AG6725" s="9">
        <v>9</v>
      </c>
      <c r="AH6725" s="9">
        <v>0</v>
      </c>
      <c r="AI6725" s="9">
        <v>0</v>
      </c>
      <c r="AJ6725" s="9">
        <v>4</v>
      </c>
      <c r="AK6725" s="9">
        <v>3</v>
      </c>
      <c r="AL6725" s="9">
        <v>0</v>
      </c>
      <c r="AM6725" s="9">
        <v>7</v>
      </c>
      <c r="AN6725" s="9">
        <v>0</v>
      </c>
      <c r="AO6725" s="9">
        <v>0</v>
      </c>
      <c r="AP6725" s="9">
        <v>8</v>
      </c>
      <c r="AQ6725" s="9">
        <v>0</v>
      </c>
      <c r="AR6725" s="9">
        <v>0</v>
      </c>
      <c r="AS6725" s="9">
        <v>7</v>
      </c>
      <c r="AT6725" s="9">
        <v>0</v>
      </c>
      <c r="AU6725" s="9">
        <v>3</v>
      </c>
      <c r="AV6725" s="9">
        <v>4</v>
      </c>
      <c r="AW6725" s="9">
        <v>0</v>
      </c>
      <c r="AX6725" s="9">
        <v>0</v>
      </c>
      <c r="AY6725" s="9">
        <v>6</v>
      </c>
      <c r="AZ6725" s="9">
        <v>4</v>
      </c>
      <c r="BA6725" s="9">
        <v>0</v>
      </c>
      <c r="BB6725" s="9">
        <v>0</v>
      </c>
      <c r="BC6725" s="9">
        <v>8</v>
      </c>
    </row>
    <row r="6726" spans="2:55" x14ac:dyDescent="0.45">
      <c r="B6726" s="25">
        <v>6719</v>
      </c>
      <c r="D6726" s="9" t="s">
        <v>75</v>
      </c>
      <c r="E6726" s="9">
        <v>0</v>
      </c>
      <c r="F6726" s="9">
        <v>4</v>
      </c>
      <c r="G6726" s="9">
        <v>0</v>
      </c>
      <c r="H6726" s="9">
        <v>6</v>
      </c>
      <c r="I6726" s="9">
        <v>4</v>
      </c>
      <c r="J6726" s="9">
        <v>0</v>
      </c>
      <c r="K6726" s="9">
        <v>0</v>
      </c>
      <c r="L6726" s="9">
        <v>0</v>
      </c>
      <c r="M6726" s="9">
        <v>4</v>
      </c>
      <c r="N6726" s="9">
        <v>0</v>
      </c>
      <c r="O6726" s="9">
        <v>0</v>
      </c>
      <c r="P6726" s="9">
        <v>4</v>
      </c>
      <c r="Q6726" s="9">
        <v>0</v>
      </c>
      <c r="R6726" s="9">
        <v>0</v>
      </c>
      <c r="S6726" s="9">
        <v>0</v>
      </c>
      <c r="T6726" s="9">
        <v>8</v>
      </c>
      <c r="U6726" s="9">
        <v>0</v>
      </c>
      <c r="V6726" s="9">
        <v>0</v>
      </c>
      <c r="W6726" s="9">
        <v>0</v>
      </c>
      <c r="X6726" s="9">
        <v>0</v>
      </c>
      <c r="Y6726" s="9">
        <v>0</v>
      </c>
      <c r="Z6726" s="9">
        <v>0</v>
      </c>
      <c r="AA6726" s="9">
        <v>0</v>
      </c>
      <c r="AB6726" s="9">
        <v>0</v>
      </c>
      <c r="AC6726" s="9">
        <v>5</v>
      </c>
      <c r="AD6726" s="9">
        <v>0</v>
      </c>
      <c r="AE6726" s="9">
        <v>0</v>
      </c>
      <c r="AF6726" s="9">
        <v>0</v>
      </c>
      <c r="AG6726" s="9">
        <v>0</v>
      </c>
      <c r="AH6726" s="9">
        <v>0</v>
      </c>
      <c r="AI6726" s="9">
        <v>0</v>
      </c>
      <c r="AJ6726" s="9">
        <v>0</v>
      </c>
      <c r="AK6726" s="9">
        <v>6</v>
      </c>
      <c r="AL6726" s="9">
        <v>0</v>
      </c>
      <c r="AM6726" s="9">
        <v>0</v>
      </c>
      <c r="AN6726" s="9">
        <v>0</v>
      </c>
      <c r="AO6726" s="9">
        <v>0</v>
      </c>
      <c r="AP6726" s="9">
        <v>0</v>
      </c>
      <c r="AQ6726" s="9">
        <v>0</v>
      </c>
      <c r="AR6726" s="9">
        <v>0</v>
      </c>
      <c r="AS6726" s="9">
        <v>0</v>
      </c>
      <c r="AT6726" s="9">
        <v>0</v>
      </c>
      <c r="AU6726" s="9">
        <v>0</v>
      </c>
      <c r="AV6726" s="9">
        <v>0</v>
      </c>
      <c r="AW6726" s="9">
        <v>0</v>
      </c>
      <c r="AX6726" s="9">
        <v>0</v>
      </c>
      <c r="AY6726" s="9">
        <v>0</v>
      </c>
      <c r="AZ6726" s="9">
        <v>0</v>
      </c>
      <c r="BA6726" s="9">
        <v>0</v>
      </c>
      <c r="BB6726" s="9">
        <v>0</v>
      </c>
      <c r="BC6726" s="9">
        <v>0</v>
      </c>
    </row>
    <row r="6727" spans="2:55" x14ac:dyDescent="0.45">
      <c r="B6727" s="25">
        <v>6720</v>
      </c>
      <c r="D6727" s="9" t="s">
        <v>76</v>
      </c>
      <c r="E6727" s="9">
        <v>0</v>
      </c>
      <c r="F6727" s="9">
        <v>0</v>
      </c>
      <c r="G6727" s="9">
        <v>0</v>
      </c>
      <c r="H6727" s="9">
        <v>6</v>
      </c>
      <c r="I6727" s="9">
        <v>0</v>
      </c>
      <c r="J6727" s="9">
        <v>0</v>
      </c>
      <c r="K6727" s="9">
        <v>0</v>
      </c>
      <c r="L6727" s="9">
        <v>0</v>
      </c>
      <c r="M6727" s="9">
        <v>4</v>
      </c>
      <c r="N6727" s="9">
        <v>0</v>
      </c>
      <c r="O6727" s="9">
        <v>0</v>
      </c>
      <c r="P6727" s="9">
        <v>0</v>
      </c>
      <c r="Q6727" s="9">
        <v>0</v>
      </c>
      <c r="R6727" s="9">
        <v>0</v>
      </c>
      <c r="S6727" s="9">
        <v>0</v>
      </c>
      <c r="T6727" s="9">
        <v>6</v>
      </c>
      <c r="U6727" s="9">
        <v>0</v>
      </c>
      <c r="V6727" s="9">
        <v>0</v>
      </c>
      <c r="W6727" s="9">
        <v>0</v>
      </c>
      <c r="X6727" s="9">
        <v>0</v>
      </c>
      <c r="Y6727" s="9">
        <v>0</v>
      </c>
      <c r="Z6727" s="9">
        <v>0</v>
      </c>
      <c r="AA6727" s="9">
        <v>0</v>
      </c>
      <c r="AB6727" s="9">
        <v>0</v>
      </c>
      <c r="AC6727" s="9">
        <v>0</v>
      </c>
      <c r="AD6727" s="9">
        <v>0</v>
      </c>
      <c r="AE6727" s="9">
        <v>0</v>
      </c>
      <c r="AF6727" s="9">
        <v>0</v>
      </c>
      <c r="AG6727" s="9">
        <v>0</v>
      </c>
      <c r="AH6727" s="9">
        <v>0</v>
      </c>
      <c r="AI6727" s="9">
        <v>0</v>
      </c>
      <c r="AJ6727" s="9">
        <v>0</v>
      </c>
      <c r="AK6727" s="9">
        <v>0</v>
      </c>
      <c r="AL6727" s="9">
        <v>0</v>
      </c>
      <c r="AM6727" s="9">
        <v>0</v>
      </c>
      <c r="AN6727" s="9">
        <v>0</v>
      </c>
      <c r="AO6727" s="9">
        <v>0</v>
      </c>
      <c r="AP6727" s="9">
        <v>0</v>
      </c>
      <c r="AQ6727" s="9">
        <v>0</v>
      </c>
      <c r="AR6727" s="9">
        <v>0</v>
      </c>
      <c r="AS6727" s="9">
        <v>0</v>
      </c>
      <c r="AT6727" s="9">
        <v>0</v>
      </c>
      <c r="AU6727" s="9">
        <v>0</v>
      </c>
      <c r="AV6727" s="9">
        <v>0</v>
      </c>
      <c r="AW6727" s="9">
        <v>0</v>
      </c>
      <c r="AX6727" s="9">
        <v>0</v>
      </c>
      <c r="AY6727" s="9">
        <v>0</v>
      </c>
      <c r="AZ6727" s="9">
        <v>0</v>
      </c>
      <c r="BA6727" s="9">
        <v>0</v>
      </c>
      <c r="BB6727" s="9">
        <v>0</v>
      </c>
      <c r="BC6727" s="9">
        <v>0</v>
      </c>
    </row>
    <row r="6728" spans="2:55" x14ac:dyDescent="0.45">
      <c r="B6728" s="25">
        <v>6721</v>
      </c>
      <c r="D6728" s="9" t="s">
        <v>77</v>
      </c>
      <c r="E6728" s="9">
        <v>0</v>
      </c>
      <c r="F6728" s="9">
        <v>0</v>
      </c>
      <c r="G6728" s="9">
        <v>0</v>
      </c>
      <c r="H6728" s="9">
        <v>3</v>
      </c>
      <c r="I6728" s="9">
        <v>0</v>
      </c>
      <c r="J6728" s="9">
        <v>0</v>
      </c>
      <c r="K6728" s="9">
        <v>0</v>
      </c>
      <c r="L6728" s="9">
        <v>0</v>
      </c>
      <c r="M6728" s="9">
        <v>5</v>
      </c>
      <c r="N6728" s="9">
        <v>0</v>
      </c>
      <c r="O6728" s="9">
        <v>0</v>
      </c>
      <c r="P6728" s="9">
        <v>3</v>
      </c>
      <c r="Q6728" s="9">
        <v>0</v>
      </c>
      <c r="R6728" s="9">
        <v>0</v>
      </c>
      <c r="S6728" s="9">
        <v>0</v>
      </c>
      <c r="T6728" s="9">
        <v>0</v>
      </c>
      <c r="U6728" s="9">
        <v>0</v>
      </c>
      <c r="V6728" s="9">
        <v>0</v>
      </c>
      <c r="W6728" s="9">
        <v>0</v>
      </c>
      <c r="X6728" s="9">
        <v>0</v>
      </c>
      <c r="Y6728" s="9">
        <v>5</v>
      </c>
      <c r="Z6728" s="9">
        <v>0</v>
      </c>
      <c r="AA6728" s="9">
        <v>0</v>
      </c>
      <c r="AB6728" s="9">
        <v>0</v>
      </c>
      <c r="AC6728" s="9">
        <v>0</v>
      </c>
      <c r="AD6728" s="9">
        <v>0</v>
      </c>
      <c r="AE6728" s="9">
        <v>0</v>
      </c>
      <c r="AF6728" s="9">
        <v>0</v>
      </c>
      <c r="AG6728" s="9">
        <v>0</v>
      </c>
      <c r="AH6728" s="9">
        <v>0</v>
      </c>
      <c r="AI6728" s="9">
        <v>0</v>
      </c>
      <c r="AJ6728" s="9">
        <v>0</v>
      </c>
      <c r="AK6728" s="9">
        <v>0</v>
      </c>
      <c r="AL6728" s="9">
        <v>0</v>
      </c>
      <c r="AM6728" s="9">
        <v>0</v>
      </c>
      <c r="AN6728" s="9">
        <v>0</v>
      </c>
      <c r="AO6728" s="9">
        <v>0</v>
      </c>
      <c r="AP6728" s="9">
        <v>0</v>
      </c>
      <c r="AQ6728" s="9">
        <v>0</v>
      </c>
      <c r="AR6728" s="9">
        <v>0</v>
      </c>
      <c r="AS6728" s="9">
        <v>0</v>
      </c>
      <c r="AT6728" s="9">
        <v>0</v>
      </c>
      <c r="AU6728" s="9">
        <v>3</v>
      </c>
      <c r="AV6728" s="9">
        <v>0</v>
      </c>
      <c r="AW6728" s="9">
        <v>0</v>
      </c>
      <c r="AX6728" s="9">
        <v>0</v>
      </c>
      <c r="AY6728" s="9">
        <v>0</v>
      </c>
      <c r="AZ6728" s="9">
        <v>4</v>
      </c>
      <c r="BA6728" s="9">
        <v>0</v>
      </c>
      <c r="BB6728" s="9">
        <v>0</v>
      </c>
      <c r="BC6728" s="9">
        <v>0</v>
      </c>
    </row>
    <row r="6729" spans="2:55" x14ac:dyDescent="0.45">
      <c r="B6729" s="25">
        <v>6722</v>
      </c>
      <c r="D6729" s="9" t="s">
        <v>78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  <c r="J6729" s="9">
        <v>0</v>
      </c>
      <c r="K6729" s="9">
        <v>0</v>
      </c>
      <c r="L6729" s="9">
        <v>0</v>
      </c>
      <c r="M6729" s="9">
        <v>0</v>
      </c>
      <c r="N6729" s="9">
        <v>0</v>
      </c>
      <c r="O6729" s="9">
        <v>0</v>
      </c>
      <c r="P6729" s="9">
        <v>0</v>
      </c>
      <c r="Q6729" s="9">
        <v>0</v>
      </c>
      <c r="R6729" s="9">
        <v>0</v>
      </c>
      <c r="S6729" s="9">
        <v>0</v>
      </c>
      <c r="T6729" s="9">
        <v>0</v>
      </c>
      <c r="U6729" s="9">
        <v>0</v>
      </c>
      <c r="V6729" s="9">
        <v>0</v>
      </c>
      <c r="W6729" s="9">
        <v>0</v>
      </c>
      <c r="X6729" s="9">
        <v>0</v>
      </c>
      <c r="Y6729" s="9">
        <v>0</v>
      </c>
      <c r="Z6729" s="9">
        <v>0</v>
      </c>
      <c r="AA6729" s="9">
        <v>0</v>
      </c>
      <c r="AB6729" s="9">
        <v>0</v>
      </c>
      <c r="AC6729" s="9">
        <v>0</v>
      </c>
      <c r="AD6729" s="9">
        <v>0</v>
      </c>
      <c r="AE6729" s="9">
        <v>0</v>
      </c>
      <c r="AF6729" s="9">
        <v>0</v>
      </c>
      <c r="AG6729" s="9">
        <v>0</v>
      </c>
      <c r="AH6729" s="9">
        <v>0</v>
      </c>
      <c r="AI6729" s="9">
        <v>0</v>
      </c>
      <c r="AJ6729" s="9">
        <v>0</v>
      </c>
      <c r="AK6729" s="9">
        <v>0</v>
      </c>
      <c r="AL6729" s="9">
        <v>0</v>
      </c>
      <c r="AM6729" s="9">
        <v>0</v>
      </c>
      <c r="AN6729" s="9">
        <v>0</v>
      </c>
      <c r="AO6729" s="9">
        <v>0</v>
      </c>
      <c r="AP6729" s="9">
        <v>0</v>
      </c>
      <c r="AQ6729" s="9">
        <v>0</v>
      </c>
      <c r="AR6729" s="9">
        <v>0</v>
      </c>
      <c r="AS6729" s="9">
        <v>0</v>
      </c>
      <c r="AT6729" s="9">
        <v>0</v>
      </c>
      <c r="AU6729" s="9">
        <v>0</v>
      </c>
      <c r="AV6729" s="9">
        <v>0</v>
      </c>
      <c r="AW6729" s="9">
        <v>0</v>
      </c>
      <c r="AX6729" s="9">
        <v>0</v>
      </c>
      <c r="AY6729" s="9">
        <v>0</v>
      </c>
      <c r="AZ6729" s="9">
        <v>0</v>
      </c>
      <c r="BA6729" s="9">
        <v>0</v>
      </c>
      <c r="BB6729" s="9">
        <v>0</v>
      </c>
      <c r="BC6729" s="9">
        <v>0</v>
      </c>
    </row>
    <row r="6730" spans="2:55" x14ac:dyDescent="0.45">
      <c r="B6730" s="25">
        <v>6723</v>
      </c>
      <c r="D6730" s="9" t="s">
        <v>79</v>
      </c>
      <c r="E6730" s="9">
        <v>0</v>
      </c>
      <c r="F6730" s="9">
        <v>3</v>
      </c>
      <c r="G6730" s="9">
        <v>0</v>
      </c>
      <c r="H6730" s="9">
        <v>9</v>
      </c>
      <c r="I6730" s="9">
        <v>0</v>
      </c>
      <c r="J6730" s="9">
        <v>0</v>
      </c>
      <c r="K6730" s="9">
        <v>0</v>
      </c>
      <c r="L6730" s="9">
        <v>0</v>
      </c>
      <c r="M6730" s="9">
        <v>29</v>
      </c>
      <c r="N6730" s="9">
        <v>5</v>
      </c>
      <c r="O6730" s="9">
        <v>0</v>
      </c>
      <c r="P6730" s="9">
        <v>0</v>
      </c>
      <c r="Q6730" s="9">
        <v>0</v>
      </c>
      <c r="R6730" s="9">
        <v>0</v>
      </c>
      <c r="S6730" s="9">
        <v>15</v>
      </c>
      <c r="T6730" s="9">
        <v>0</v>
      </c>
      <c r="U6730" s="9">
        <v>0</v>
      </c>
      <c r="V6730" s="9">
        <v>0</v>
      </c>
      <c r="W6730" s="9">
        <v>0</v>
      </c>
      <c r="X6730" s="9">
        <v>3</v>
      </c>
      <c r="Y6730" s="9">
        <v>0</v>
      </c>
      <c r="Z6730" s="9">
        <v>0</v>
      </c>
      <c r="AA6730" s="9">
        <v>0</v>
      </c>
      <c r="AB6730" s="9">
        <v>0</v>
      </c>
      <c r="AC6730" s="9">
        <v>0</v>
      </c>
      <c r="AD6730" s="9">
        <v>0</v>
      </c>
      <c r="AE6730" s="9">
        <v>0</v>
      </c>
      <c r="AF6730" s="9">
        <v>0</v>
      </c>
      <c r="AG6730" s="9">
        <v>4</v>
      </c>
      <c r="AH6730" s="9">
        <v>0</v>
      </c>
      <c r="AI6730" s="9">
        <v>3</v>
      </c>
      <c r="AJ6730" s="9">
        <v>0</v>
      </c>
      <c r="AK6730" s="9">
        <v>0</v>
      </c>
      <c r="AL6730" s="9">
        <v>0</v>
      </c>
      <c r="AM6730" s="9">
        <v>0</v>
      </c>
      <c r="AN6730" s="9">
        <v>0</v>
      </c>
      <c r="AO6730" s="9">
        <v>0</v>
      </c>
      <c r="AP6730" s="9">
        <v>7</v>
      </c>
      <c r="AQ6730" s="9">
        <v>0</v>
      </c>
      <c r="AR6730" s="9">
        <v>0</v>
      </c>
      <c r="AS6730" s="9">
        <v>0</v>
      </c>
      <c r="AT6730" s="9">
        <v>0</v>
      </c>
      <c r="AU6730" s="9">
        <v>0</v>
      </c>
      <c r="AV6730" s="9">
        <v>0</v>
      </c>
      <c r="AW6730" s="9">
        <v>0</v>
      </c>
      <c r="AX6730" s="9">
        <v>0</v>
      </c>
      <c r="AY6730" s="9">
        <v>0</v>
      </c>
      <c r="AZ6730" s="9">
        <v>0</v>
      </c>
      <c r="BA6730" s="9">
        <v>0</v>
      </c>
      <c r="BB6730" s="9">
        <v>0</v>
      </c>
      <c r="BC6730" s="9">
        <v>0</v>
      </c>
    </row>
    <row r="6731" spans="2:55" x14ac:dyDescent="0.45">
      <c r="B6731" s="25">
        <v>6724</v>
      </c>
      <c r="D6731" s="9" t="s">
        <v>80</v>
      </c>
      <c r="E6731" s="9">
        <v>5</v>
      </c>
      <c r="F6731" s="9">
        <v>10</v>
      </c>
      <c r="G6731" s="9">
        <v>0</v>
      </c>
      <c r="H6731" s="9">
        <v>69</v>
      </c>
      <c r="I6731" s="9">
        <v>13</v>
      </c>
      <c r="J6731" s="9">
        <v>0</v>
      </c>
      <c r="K6731" s="9">
        <v>0</v>
      </c>
      <c r="L6731" s="9">
        <v>3</v>
      </c>
      <c r="M6731" s="9">
        <v>3</v>
      </c>
      <c r="N6731" s="9">
        <v>0</v>
      </c>
      <c r="O6731" s="9">
        <v>0</v>
      </c>
      <c r="P6731" s="9">
        <v>0</v>
      </c>
      <c r="Q6731" s="9">
        <v>0</v>
      </c>
      <c r="R6731" s="9">
        <v>5</v>
      </c>
      <c r="S6731" s="9">
        <v>29</v>
      </c>
      <c r="T6731" s="9">
        <v>6</v>
      </c>
      <c r="U6731" s="9">
        <v>195</v>
      </c>
      <c r="V6731" s="9">
        <v>5</v>
      </c>
      <c r="W6731" s="9">
        <v>0</v>
      </c>
      <c r="X6731" s="9">
        <v>0</v>
      </c>
      <c r="Y6731" s="9">
        <v>8</v>
      </c>
      <c r="Z6731" s="9">
        <v>0</v>
      </c>
      <c r="AA6731" s="9">
        <v>0</v>
      </c>
      <c r="AB6731" s="9">
        <v>4</v>
      </c>
      <c r="AC6731" s="9">
        <v>0</v>
      </c>
      <c r="AD6731" s="9">
        <v>0</v>
      </c>
      <c r="AE6731" s="9">
        <v>0</v>
      </c>
      <c r="AF6731" s="9">
        <v>0</v>
      </c>
      <c r="AG6731" s="9">
        <v>7</v>
      </c>
      <c r="AH6731" s="9">
        <v>0</v>
      </c>
      <c r="AI6731" s="9">
        <v>0</v>
      </c>
      <c r="AJ6731" s="9">
        <v>0</v>
      </c>
      <c r="AK6731" s="9">
        <v>0</v>
      </c>
      <c r="AL6731" s="9">
        <v>0</v>
      </c>
      <c r="AM6731" s="9">
        <v>0</v>
      </c>
      <c r="AN6731" s="9">
        <v>0</v>
      </c>
      <c r="AO6731" s="9">
        <v>4</v>
      </c>
      <c r="AP6731" s="9">
        <v>7</v>
      </c>
      <c r="AQ6731" s="9">
        <v>0</v>
      </c>
      <c r="AR6731" s="9">
        <v>0</v>
      </c>
      <c r="AS6731" s="9">
        <v>3</v>
      </c>
      <c r="AT6731" s="9">
        <v>9</v>
      </c>
      <c r="AU6731" s="9">
        <v>8</v>
      </c>
      <c r="AV6731" s="9">
        <v>5</v>
      </c>
      <c r="AW6731" s="9">
        <v>0</v>
      </c>
      <c r="AX6731" s="9">
        <v>0</v>
      </c>
      <c r="AY6731" s="9">
        <v>27</v>
      </c>
      <c r="AZ6731" s="9">
        <v>4</v>
      </c>
      <c r="BA6731" s="9">
        <v>4</v>
      </c>
      <c r="BB6731" s="9">
        <v>0</v>
      </c>
      <c r="BC6731" s="9">
        <v>7</v>
      </c>
    </row>
    <row r="6732" spans="2:55" x14ac:dyDescent="0.45">
      <c r="B6732" s="25">
        <v>6725</v>
      </c>
      <c r="D6732" s="9" t="s">
        <v>81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  <c r="J6732" s="9">
        <v>0</v>
      </c>
      <c r="K6732" s="9">
        <v>0</v>
      </c>
      <c r="L6732" s="9">
        <v>0</v>
      </c>
      <c r="M6732" s="9">
        <v>0</v>
      </c>
      <c r="N6732" s="9">
        <v>0</v>
      </c>
      <c r="O6732" s="9">
        <v>0</v>
      </c>
      <c r="P6732" s="9">
        <v>0</v>
      </c>
      <c r="Q6732" s="9">
        <v>0</v>
      </c>
      <c r="R6732" s="9">
        <v>0</v>
      </c>
      <c r="S6732" s="9">
        <v>0</v>
      </c>
      <c r="T6732" s="9">
        <v>0</v>
      </c>
      <c r="U6732" s="9">
        <v>0</v>
      </c>
      <c r="V6732" s="9">
        <v>0</v>
      </c>
      <c r="W6732" s="9">
        <v>0</v>
      </c>
      <c r="X6732" s="9">
        <v>0</v>
      </c>
      <c r="Y6732" s="9">
        <v>0</v>
      </c>
      <c r="Z6732" s="9">
        <v>0</v>
      </c>
      <c r="AA6732" s="9">
        <v>0</v>
      </c>
      <c r="AB6732" s="9">
        <v>0</v>
      </c>
      <c r="AC6732" s="9">
        <v>0</v>
      </c>
      <c r="AD6732" s="9">
        <v>0</v>
      </c>
      <c r="AE6732" s="9">
        <v>0</v>
      </c>
      <c r="AF6732" s="9">
        <v>0</v>
      </c>
      <c r="AG6732" s="9">
        <v>0</v>
      </c>
      <c r="AH6732" s="9">
        <v>0</v>
      </c>
      <c r="AI6732" s="9">
        <v>0</v>
      </c>
      <c r="AJ6732" s="9">
        <v>0</v>
      </c>
      <c r="AK6732" s="9">
        <v>0</v>
      </c>
      <c r="AL6732" s="9">
        <v>0</v>
      </c>
      <c r="AM6732" s="9">
        <v>0</v>
      </c>
      <c r="AN6732" s="9">
        <v>0</v>
      </c>
      <c r="AO6732" s="9">
        <v>0</v>
      </c>
      <c r="AP6732" s="9">
        <v>0</v>
      </c>
      <c r="AQ6732" s="9">
        <v>0</v>
      </c>
      <c r="AR6732" s="9">
        <v>0</v>
      </c>
      <c r="AS6732" s="9">
        <v>0</v>
      </c>
      <c r="AT6732" s="9">
        <v>0</v>
      </c>
      <c r="AU6732" s="9">
        <v>0</v>
      </c>
      <c r="AV6732" s="9">
        <v>0</v>
      </c>
      <c r="AW6732" s="9">
        <v>0</v>
      </c>
      <c r="AX6732" s="9">
        <v>0</v>
      </c>
      <c r="AY6732" s="9">
        <v>0</v>
      </c>
      <c r="AZ6732" s="9">
        <v>0</v>
      </c>
      <c r="BA6732" s="9">
        <v>0</v>
      </c>
      <c r="BB6732" s="9">
        <v>0</v>
      </c>
      <c r="BC6732" s="9">
        <v>0</v>
      </c>
    </row>
    <row r="6733" spans="2:55" x14ac:dyDescent="0.45">
      <c r="B6733" s="25">
        <v>6726</v>
      </c>
      <c r="D6733" s="9" t="s">
        <v>82</v>
      </c>
      <c r="E6733" s="9">
        <v>0</v>
      </c>
      <c r="F6733" s="9">
        <v>0</v>
      </c>
      <c r="G6733" s="9">
        <v>11</v>
      </c>
      <c r="H6733" s="9">
        <v>0</v>
      </c>
      <c r="I6733" s="9">
        <v>0</v>
      </c>
      <c r="J6733" s="9">
        <v>0</v>
      </c>
      <c r="K6733" s="9">
        <v>0</v>
      </c>
      <c r="L6733" s="9">
        <v>5</v>
      </c>
      <c r="M6733" s="9">
        <v>3</v>
      </c>
      <c r="N6733" s="9">
        <v>5</v>
      </c>
      <c r="O6733" s="9">
        <v>0</v>
      </c>
      <c r="P6733" s="9">
        <v>0</v>
      </c>
      <c r="Q6733" s="9">
        <v>0</v>
      </c>
      <c r="R6733" s="9">
        <v>0</v>
      </c>
      <c r="S6733" s="9">
        <v>0</v>
      </c>
      <c r="T6733" s="9">
        <v>0</v>
      </c>
      <c r="U6733" s="9">
        <v>0</v>
      </c>
      <c r="V6733" s="9">
        <v>0</v>
      </c>
      <c r="W6733" s="9">
        <v>0</v>
      </c>
      <c r="X6733" s="9">
        <v>6</v>
      </c>
      <c r="Y6733" s="9">
        <v>0</v>
      </c>
      <c r="Z6733" s="9">
        <v>0</v>
      </c>
      <c r="AA6733" s="9">
        <v>0</v>
      </c>
      <c r="AB6733" s="9">
        <v>0</v>
      </c>
      <c r="AC6733" s="9">
        <v>0</v>
      </c>
      <c r="AD6733" s="9">
        <v>0</v>
      </c>
      <c r="AE6733" s="9">
        <v>0</v>
      </c>
      <c r="AF6733" s="9">
        <v>0</v>
      </c>
      <c r="AG6733" s="9">
        <v>0</v>
      </c>
      <c r="AH6733" s="9">
        <v>0</v>
      </c>
      <c r="AI6733" s="9">
        <v>0</v>
      </c>
      <c r="AJ6733" s="9">
        <v>0</v>
      </c>
      <c r="AK6733" s="9">
        <v>0</v>
      </c>
      <c r="AL6733" s="9">
        <v>0</v>
      </c>
      <c r="AM6733" s="9">
        <v>0</v>
      </c>
      <c r="AN6733" s="9">
        <v>0</v>
      </c>
      <c r="AO6733" s="9">
        <v>0</v>
      </c>
      <c r="AP6733" s="9">
        <v>0</v>
      </c>
      <c r="AQ6733" s="9">
        <v>0</v>
      </c>
      <c r="AR6733" s="9">
        <v>0</v>
      </c>
      <c r="AS6733" s="9">
        <v>0</v>
      </c>
      <c r="AT6733" s="9">
        <v>0</v>
      </c>
      <c r="AU6733" s="9">
        <v>3</v>
      </c>
      <c r="AV6733" s="9">
        <v>0</v>
      </c>
      <c r="AW6733" s="9">
        <v>0</v>
      </c>
      <c r="AX6733" s="9">
        <v>0</v>
      </c>
      <c r="AY6733" s="9">
        <v>0</v>
      </c>
      <c r="AZ6733" s="9">
        <v>0</v>
      </c>
      <c r="BA6733" s="9">
        <v>5</v>
      </c>
      <c r="BB6733" s="9">
        <v>0</v>
      </c>
      <c r="BC6733" s="9">
        <v>3</v>
      </c>
    </row>
    <row r="6734" spans="2:55" x14ac:dyDescent="0.45">
      <c r="B6734" s="25">
        <v>6727</v>
      </c>
      <c r="D6734" s="9" t="s">
        <v>83</v>
      </c>
      <c r="E6734" s="9">
        <v>0</v>
      </c>
      <c r="F6734" s="9">
        <v>3</v>
      </c>
      <c r="G6734" s="9">
        <v>14</v>
      </c>
      <c r="H6734" s="9">
        <v>3</v>
      </c>
      <c r="I6734" s="9">
        <v>7</v>
      </c>
      <c r="J6734" s="9">
        <v>0</v>
      </c>
      <c r="K6734" s="9">
        <v>0</v>
      </c>
      <c r="L6734" s="9">
        <v>0</v>
      </c>
      <c r="M6734" s="9">
        <v>5</v>
      </c>
      <c r="N6734" s="9">
        <v>0</v>
      </c>
      <c r="O6734" s="9">
        <v>0</v>
      </c>
      <c r="P6734" s="9">
        <v>0</v>
      </c>
      <c r="Q6734" s="9">
        <v>0</v>
      </c>
      <c r="R6734" s="9">
        <v>0</v>
      </c>
      <c r="S6734" s="9">
        <v>8</v>
      </c>
      <c r="T6734" s="9">
        <v>0</v>
      </c>
      <c r="U6734" s="9">
        <v>3</v>
      </c>
      <c r="V6734" s="9">
        <v>0</v>
      </c>
      <c r="W6734" s="9">
        <v>0</v>
      </c>
      <c r="X6734" s="9">
        <v>27</v>
      </c>
      <c r="Y6734" s="9">
        <v>0</v>
      </c>
      <c r="Z6734" s="9">
        <v>0</v>
      </c>
      <c r="AA6734" s="9">
        <v>0</v>
      </c>
      <c r="AB6734" s="9">
        <v>3</v>
      </c>
      <c r="AC6734" s="9">
        <v>0</v>
      </c>
      <c r="AD6734" s="9">
        <v>0</v>
      </c>
      <c r="AE6734" s="9">
        <v>0</v>
      </c>
      <c r="AF6734" s="9">
        <v>0</v>
      </c>
      <c r="AG6734" s="9">
        <v>0</v>
      </c>
      <c r="AH6734" s="9">
        <v>0</v>
      </c>
      <c r="AI6734" s="9">
        <v>0</v>
      </c>
      <c r="AJ6734" s="9">
        <v>0</v>
      </c>
      <c r="AK6734" s="9">
        <v>0</v>
      </c>
      <c r="AL6734" s="9">
        <v>0</v>
      </c>
      <c r="AM6734" s="9">
        <v>3</v>
      </c>
      <c r="AN6734" s="9">
        <v>0</v>
      </c>
      <c r="AO6734" s="9">
        <v>0</v>
      </c>
      <c r="AP6734" s="9">
        <v>3</v>
      </c>
      <c r="AQ6734" s="9">
        <v>0</v>
      </c>
      <c r="AR6734" s="9">
        <v>0</v>
      </c>
      <c r="AS6734" s="9">
        <v>0</v>
      </c>
      <c r="AT6734" s="9">
        <v>0</v>
      </c>
      <c r="AU6734" s="9">
        <v>3</v>
      </c>
      <c r="AV6734" s="9">
        <v>0</v>
      </c>
      <c r="AW6734" s="9">
        <v>0</v>
      </c>
      <c r="AX6734" s="9">
        <v>0</v>
      </c>
      <c r="AY6734" s="9">
        <v>0</v>
      </c>
      <c r="AZ6734" s="9">
        <v>3</v>
      </c>
      <c r="BA6734" s="9">
        <v>12</v>
      </c>
      <c r="BB6734" s="9">
        <v>0</v>
      </c>
      <c r="BC6734" s="9">
        <v>0</v>
      </c>
    </row>
    <row r="6735" spans="2:55" x14ac:dyDescent="0.45">
      <c r="B6735" s="25">
        <v>6728</v>
      </c>
      <c r="D6735" s="9" t="s">
        <v>84</v>
      </c>
      <c r="E6735" s="9">
        <v>0</v>
      </c>
      <c r="F6735" s="9">
        <v>0</v>
      </c>
      <c r="G6735" s="9">
        <v>0</v>
      </c>
      <c r="H6735" s="9">
        <v>0</v>
      </c>
      <c r="I6735" s="9">
        <v>0</v>
      </c>
      <c r="J6735" s="9">
        <v>0</v>
      </c>
      <c r="K6735" s="9">
        <v>0</v>
      </c>
      <c r="L6735" s="9">
        <v>0</v>
      </c>
      <c r="M6735" s="9">
        <v>0</v>
      </c>
      <c r="N6735" s="9">
        <v>0</v>
      </c>
      <c r="O6735" s="9">
        <v>0</v>
      </c>
      <c r="P6735" s="9">
        <v>0</v>
      </c>
      <c r="Q6735" s="9">
        <v>0</v>
      </c>
      <c r="R6735" s="9">
        <v>0</v>
      </c>
      <c r="S6735" s="9">
        <v>0</v>
      </c>
      <c r="T6735" s="9">
        <v>0</v>
      </c>
      <c r="U6735" s="9">
        <v>0</v>
      </c>
      <c r="V6735" s="9">
        <v>0</v>
      </c>
      <c r="W6735" s="9">
        <v>0</v>
      </c>
      <c r="X6735" s="9">
        <v>0</v>
      </c>
      <c r="Y6735" s="9">
        <v>0</v>
      </c>
      <c r="Z6735" s="9">
        <v>0</v>
      </c>
      <c r="AA6735" s="9">
        <v>0</v>
      </c>
      <c r="AB6735" s="9">
        <v>0</v>
      </c>
      <c r="AC6735" s="9">
        <v>0</v>
      </c>
      <c r="AD6735" s="9">
        <v>0</v>
      </c>
      <c r="AE6735" s="9">
        <v>0</v>
      </c>
      <c r="AF6735" s="9">
        <v>0</v>
      </c>
      <c r="AG6735" s="9">
        <v>0</v>
      </c>
      <c r="AH6735" s="9">
        <v>0</v>
      </c>
      <c r="AI6735" s="9">
        <v>0</v>
      </c>
      <c r="AJ6735" s="9">
        <v>0</v>
      </c>
      <c r="AK6735" s="9">
        <v>0</v>
      </c>
      <c r="AL6735" s="9">
        <v>0</v>
      </c>
      <c r="AM6735" s="9">
        <v>0</v>
      </c>
      <c r="AN6735" s="9">
        <v>0</v>
      </c>
      <c r="AO6735" s="9">
        <v>0</v>
      </c>
      <c r="AP6735" s="9">
        <v>0</v>
      </c>
      <c r="AQ6735" s="9">
        <v>0</v>
      </c>
      <c r="AR6735" s="9">
        <v>0</v>
      </c>
      <c r="AS6735" s="9">
        <v>0</v>
      </c>
      <c r="AT6735" s="9">
        <v>0</v>
      </c>
      <c r="AU6735" s="9">
        <v>0</v>
      </c>
      <c r="AV6735" s="9">
        <v>0</v>
      </c>
      <c r="AW6735" s="9">
        <v>0</v>
      </c>
      <c r="AX6735" s="9">
        <v>0</v>
      </c>
      <c r="AY6735" s="9">
        <v>0</v>
      </c>
      <c r="AZ6735" s="9">
        <v>0</v>
      </c>
      <c r="BA6735" s="9">
        <v>0</v>
      </c>
      <c r="BB6735" s="9">
        <v>0</v>
      </c>
      <c r="BC6735" s="9">
        <v>0</v>
      </c>
    </row>
    <row r="6736" spans="2:55" x14ac:dyDescent="0.45">
      <c r="B6736" s="25">
        <v>6729</v>
      </c>
      <c r="D6736" s="9" t="s">
        <v>85</v>
      </c>
      <c r="E6736" s="9">
        <v>0</v>
      </c>
      <c r="F6736" s="9">
        <v>0</v>
      </c>
      <c r="G6736" s="9">
        <v>0</v>
      </c>
      <c r="H6736" s="9">
        <v>0</v>
      </c>
      <c r="I6736" s="9">
        <v>0</v>
      </c>
      <c r="J6736" s="9">
        <v>0</v>
      </c>
      <c r="K6736" s="9">
        <v>0</v>
      </c>
      <c r="L6736" s="9">
        <v>0</v>
      </c>
      <c r="M6736" s="9">
        <v>0</v>
      </c>
      <c r="N6736" s="9">
        <v>0</v>
      </c>
      <c r="O6736" s="9">
        <v>0</v>
      </c>
      <c r="P6736" s="9">
        <v>0</v>
      </c>
      <c r="Q6736" s="9">
        <v>0</v>
      </c>
      <c r="R6736" s="9">
        <v>0</v>
      </c>
      <c r="S6736" s="9">
        <v>0</v>
      </c>
      <c r="T6736" s="9">
        <v>0</v>
      </c>
      <c r="U6736" s="9">
        <v>0</v>
      </c>
      <c r="V6736" s="9">
        <v>0</v>
      </c>
      <c r="W6736" s="9">
        <v>0</v>
      </c>
      <c r="X6736" s="9">
        <v>0</v>
      </c>
      <c r="Y6736" s="9">
        <v>0</v>
      </c>
      <c r="Z6736" s="9">
        <v>0</v>
      </c>
      <c r="AA6736" s="9">
        <v>0</v>
      </c>
      <c r="AB6736" s="9">
        <v>0</v>
      </c>
      <c r="AC6736" s="9">
        <v>0</v>
      </c>
      <c r="AD6736" s="9">
        <v>0</v>
      </c>
      <c r="AE6736" s="9">
        <v>0</v>
      </c>
      <c r="AF6736" s="9">
        <v>0</v>
      </c>
      <c r="AG6736" s="9">
        <v>0</v>
      </c>
      <c r="AH6736" s="9">
        <v>0</v>
      </c>
      <c r="AI6736" s="9">
        <v>0</v>
      </c>
      <c r="AJ6736" s="9">
        <v>0</v>
      </c>
      <c r="AK6736" s="9">
        <v>0</v>
      </c>
      <c r="AL6736" s="9">
        <v>0</v>
      </c>
      <c r="AM6736" s="9">
        <v>0</v>
      </c>
      <c r="AN6736" s="9">
        <v>0</v>
      </c>
      <c r="AO6736" s="9">
        <v>0</v>
      </c>
      <c r="AP6736" s="9">
        <v>0</v>
      </c>
      <c r="AQ6736" s="9">
        <v>0</v>
      </c>
      <c r="AR6736" s="9">
        <v>0</v>
      </c>
      <c r="AS6736" s="9">
        <v>0</v>
      </c>
      <c r="AT6736" s="9">
        <v>0</v>
      </c>
      <c r="AU6736" s="9">
        <v>0</v>
      </c>
      <c r="AV6736" s="9">
        <v>0</v>
      </c>
      <c r="AW6736" s="9">
        <v>0</v>
      </c>
      <c r="AX6736" s="9">
        <v>0</v>
      </c>
      <c r="AY6736" s="9">
        <v>0</v>
      </c>
      <c r="AZ6736" s="9">
        <v>0</v>
      </c>
      <c r="BA6736" s="9">
        <v>0</v>
      </c>
      <c r="BB6736" s="9">
        <v>0</v>
      </c>
      <c r="BC6736" s="9">
        <v>0</v>
      </c>
    </row>
    <row r="6737" spans="2:55" x14ac:dyDescent="0.45">
      <c r="B6737" s="25">
        <v>6730</v>
      </c>
      <c r="D6737" s="9" t="s">
        <v>86</v>
      </c>
      <c r="E6737" s="9">
        <v>0</v>
      </c>
      <c r="F6737" s="9">
        <v>0</v>
      </c>
      <c r="G6737" s="9">
        <v>0</v>
      </c>
      <c r="H6737" s="9">
        <v>12</v>
      </c>
      <c r="I6737" s="9">
        <v>0</v>
      </c>
      <c r="J6737" s="9">
        <v>0</v>
      </c>
      <c r="K6737" s="9">
        <v>0</v>
      </c>
      <c r="L6737" s="9">
        <v>8</v>
      </c>
      <c r="M6737" s="9">
        <v>6</v>
      </c>
      <c r="N6737" s="9">
        <v>0</v>
      </c>
      <c r="O6737" s="9">
        <v>0</v>
      </c>
      <c r="P6737" s="9">
        <v>0</v>
      </c>
      <c r="Q6737" s="9">
        <v>0</v>
      </c>
      <c r="R6737" s="9">
        <v>0</v>
      </c>
      <c r="S6737" s="9">
        <v>3</v>
      </c>
      <c r="T6737" s="9">
        <v>0</v>
      </c>
      <c r="U6737" s="9">
        <v>0</v>
      </c>
      <c r="V6737" s="9">
        <v>0</v>
      </c>
      <c r="W6737" s="9">
        <v>0</v>
      </c>
      <c r="X6737" s="9">
        <v>4</v>
      </c>
      <c r="Y6737" s="9">
        <v>0</v>
      </c>
      <c r="Z6737" s="9">
        <v>0</v>
      </c>
      <c r="AA6737" s="9">
        <v>0</v>
      </c>
      <c r="AB6737" s="9">
        <v>0</v>
      </c>
      <c r="AC6737" s="9">
        <v>0</v>
      </c>
      <c r="AD6737" s="9">
        <v>0</v>
      </c>
      <c r="AE6737" s="9">
        <v>0</v>
      </c>
      <c r="AF6737" s="9">
        <v>0</v>
      </c>
      <c r="AG6737" s="9">
        <v>0</v>
      </c>
      <c r="AH6737" s="9">
        <v>0</v>
      </c>
      <c r="AI6737" s="9">
        <v>0</v>
      </c>
      <c r="AJ6737" s="9">
        <v>0</v>
      </c>
      <c r="AK6737" s="9">
        <v>0</v>
      </c>
      <c r="AL6737" s="9">
        <v>0</v>
      </c>
      <c r="AM6737" s="9">
        <v>0</v>
      </c>
      <c r="AN6737" s="9">
        <v>0</v>
      </c>
      <c r="AO6737" s="9">
        <v>0</v>
      </c>
      <c r="AP6737" s="9">
        <v>0</v>
      </c>
      <c r="AQ6737" s="9">
        <v>0</v>
      </c>
      <c r="AR6737" s="9">
        <v>0</v>
      </c>
      <c r="AS6737" s="9">
        <v>0</v>
      </c>
      <c r="AT6737" s="9">
        <v>0</v>
      </c>
      <c r="AU6737" s="9">
        <v>0</v>
      </c>
      <c r="AV6737" s="9">
        <v>0</v>
      </c>
      <c r="AW6737" s="9">
        <v>0</v>
      </c>
      <c r="AX6737" s="9">
        <v>0</v>
      </c>
      <c r="AY6737" s="9">
        <v>0</v>
      </c>
      <c r="AZ6737" s="9">
        <v>0</v>
      </c>
      <c r="BA6737" s="9">
        <v>10</v>
      </c>
      <c r="BB6737" s="9">
        <v>0</v>
      </c>
      <c r="BC6737" s="9">
        <v>0</v>
      </c>
    </row>
    <row r="6738" spans="2:55" x14ac:dyDescent="0.45">
      <c r="B6738" s="25">
        <v>6731</v>
      </c>
      <c r="D6738" s="9" t="s">
        <v>87</v>
      </c>
      <c r="E6738" s="9">
        <v>0</v>
      </c>
      <c r="F6738" s="9">
        <v>0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0</v>
      </c>
      <c r="M6738" s="9">
        <v>0</v>
      </c>
      <c r="N6738" s="9">
        <v>0</v>
      </c>
      <c r="O6738" s="9">
        <v>0</v>
      </c>
      <c r="P6738" s="9">
        <v>0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  <c r="AB6738" s="9">
        <v>0</v>
      </c>
      <c r="AC6738" s="9">
        <v>0</v>
      </c>
      <c r="AD6738" s="9">
        <v>0</v>
      </c>
      <c r="AE6738" s="9">
        <v>0</v>
      </c>
      <c r="AF6738" s="9">
        <v>0</v>
      </c>
      <c r="AG6738" s="9">
        <v>0</v>
      </c>
      <c r="AH6738" s="9">
        <v>0</v>
      </c>
      <c r="AI6738" s="9">
        <v>0</v>
      </c>
      <c r="AJ6738" s="9">
        <v>0</v>
      </c>
      <c r="AK6738" s="9">
        <v>0</v>
      </c>
      <c r="AL6738" s="9">
        <v>0</v>
      </c>
      <c r="AM6738" s="9">
        <v>0</v>
      </c>
      <c r="AN6738" s="9">
        <v>0</v>
      </c>
      <c r="AO6738" s="9">
        <v>0</v>
      </c>
      <c r="AP6738" s="9">
        <v>0</v>
      </c>
      <c r="AQ6738" s="9">
        <v>0</v>
      </c>
      <c r="AR6738" s="9">
        <v>0</v>
      </c>
      <c r="AS6738" s="9">
        <v>0</v>
      </c>
      <c r="AT6738" s="9">
        <v>0</v>
      </c>
      <c r="AU6738" s="9">
        <v>0</v>
      </c>
      <c r="AV6738" s="9">
        <v>0</v>
      </c>
      <c r="AW6738" s="9">
        <v>0</v>
      </c>
      <c r="AX6738" s="9">
        <v>0</v>
      </c>
      <c r="AY6738" s="9">
        <v>0</v>
      </c>
      <c r="AZ6738" s="9">
        <v>0</v>
      </c>
      <c r="BA6738" s="9">
        <v>0</v>
      </c>
      <c r="BB6738" s="9">
        <v>0</v>
      </c>
      <c r="BC6738" s="9">
        <v>0</v>
      </c>
    </row>
    <row r="6739" spans="2:55" x14ac:dyDescent="0.45">
      <c r="B6739" s="25">
        <v>6732</v>
      </c>
      <c r="D6739" s="9" t="s">
        <v>88</v>
      </c>
      <c r="E6739" s="9">
        <v>0</v>
      </c>
      <c r="F6739" s="9">
        <v>0</v>
      </c>
      <c r="G6739" s="9">
        <v>0</v>
      </c>
      <c r="H6739" s="9">
        <v>0</v>
      </c>
      <c r="I6739" s="9">
        <v>0</v>
      </c>
      <c r="J6739" s="9">
        <v>0</v>
      </c>
      <c r="K6739" s="9">
        <v>0</v>
      </c>
      <c r="L6739" s="9">
        <v>0</v>
      </c>
      <c r="M6739" s="9">
        <v>0</v>
      </c>
      <c r="N6739" s="9">
        <v>0</v>
      </c>
      <c r="O6739" s="9">
        <v>21</v>
      </c>
      <c r="P6739" s="9">
        <v>0</v>
      </c>
      <c r="Q6739" s="9">
        <v>0</v>
      </c>
      <c r="R6739" s="9">
        <v>0</v>
      </c>
      <c r="S6739" s="9">
        <v>0</v>
      </c>
      <c r="T6739" s="9">
        <v>0</v>
      </c>
      <c r="U6739" s="9">
        <v>0</v>
      </c>
      <c r="V6739" s="9">
        <v>0</v>
      </c>
      <c r="W6739" s="9">
        <v>0</v>
      </c>
      <c r="X6739" s="9">
        <v>0</v>
      </c>
      <c r="Y6739" s="9">
        <v>0</v>
      </c>
      <c r="Z6739" s="9">
        <v>0</v>
      </c>
      <c r="AA6739" s="9">
        <v>7</v>
      </c>
      <c r="AB6739" s="9">
        <v>9</v>
      </c>
      <c r="AC6739" s="9">
        <v>0</v>
      </c>
      <c r="AD6739" s="9">
        <v>0</v>
      </c>
      <c r="AE6739" s="9">
        <v>0</v>
      </c>
      <c r="AF6739" s="9">
        <v>0</v>
      </c>
      <c r="AG6739" s="9">
        <v>0</v>
      </c>
      <c r="AH6739" s="9">
        <v>0</v>
      </c>
      <c r="AI6739" s="9">
        <v>0</v>
      </c>
      <c r="AJ6739" s="9">
        <v>0</v>
      </c>
      <c r="AK6739" s="9">
        <v>3</v>
      </c>
      <c r="AL6739" s="9">
        <v>0</v>
      </c>
      <c r="AM6739" s="9">
        <v>6</v>
      </c>
      <c r="AN6739" s="9">
        <v>0</v>
      </c>
      <c r="AO6739" s="9">
        <v>0</v>
      </c>
      <c r="AP6739" s="9">
        <v>0</v>
      </c>
      <c r="AQ6739" s="9">
        <v>0</v>
      </c>
      <c r="AR6739" s="9">
        <v>0</v>
      </c>
      <c r="AS6739" s="9">
        <v>0</v>
      </c>
      <c r="AT6739" s="9">
        <v>0</v>
      </c>
      <c r="AU6739" s="9">
        <v>0</v>
      </c>
      <c r="AV6739" s="9">
        <v>0</v>
      </c>
      <c r="AW6739" s="9">
        <v>0</v>
      </c>
      <c r="AX6739" s="9">
        <v>0</v>
      </c>
      <c r="AY6739" s="9">
        <v>0</v>
      </c>
      <c r="AZ6739" s="9">
        <v>0</v>
      </c>
      <c r="BA6739" s="9">
        <v>0</v>
      </c>
      <c r="BB6739" s="9">
        <v>3</v>
      </c>
      <c r="BC6739" s="9">
        <v>0</v>
      </c>
    </row>
    <row r="6740" spans="2:55" x14ac:dyDescent="0.45">
      <c r="B6740" s="25">
        <v>6733</v>
      </c>
      <c r="D6740" s="9" t="s">
        <v>89</v>
      </c>
      <c r="E6740" s="9">
        <v>6</v>
      </c>
      <c r="F6740" s="9">
        <v>0</v>
      </c>
      <c r="G6740" s="9">
        <v>0</v>
      </c>
      <c r="H6740" s="9">
        <v>3</v>
      </c>
      <c r="I6740" s="9">
        <v>0</v>
      </c>
      <c r="J6740" s="9">
        <v>0</v>
      </c>
      <c r="K6740" s="9">
        <v>0</v>
      </c>
      <c r="L6740" s="9">
        <v>3</v>
      </c>
      <c r="M6740" s="9">
        <v>0</v>
      </c>
      <c r="N6740" s="9">
        <v>0</v>
      </c>
      <c r="O6740" s="9">
        <v>64</v>
      </c>
      <c r="P6740" s="9">
        <v>0</v>
      </c>
      <c r="Q6740" s="9">
        <v>0</v>
      </c>
      <c r="R6740" s="9">
        <v>0</v>
      </c>
      <c r="S6740" s="9">
        <v>0</v>
      </c>
      <c r="T6740" s="9">
        <v>0</v>
      </c>
      <c r="U6740" s="9">
        <v>0</v>
      </c>
      <c r="V6740" s="9">
        <v>0</v>
      </c>
      <c r="W6740" s="9">
        <v>0</v>
      </c>
      <c r="X6740" s="9">
        <v>0</v>
      </c>
      <c r="Y6740" s="9">
        <v>0</v>
      </c>
      <c r="Z6740" s="9">
        <v>0</v>
      </c>
      <c r="AA6740" s="9">
        <v>0</v>
      </c>
      <c r="AB6740" s="9">
        <v>0</v>
      </c>
      <c r="AC6740" s="9">
        <v>0</v>
      </c>
      <c r="AD6740" s="9">
        <v>0</v>
      </c>
      <c r="AE6740" s="9">
        <v>0</v>
      </c>
      <c r="AF6740" s="9">
        <v>0</v>
      </c>
      <c r="AG6740" s="9">
        <v>0</v>
      </c>
      <c r="AH6740" s="9">
        <v>0</v>
      </c>
      <c r="AI6740" s="9">
        <v>0</v>
      </c>
      <c r="AJ6740" s="9">
        <v>0</v>
      </c>
      <c r="AK6740" s="9">
        <v>0</v>
      </c>
      <c r="AL6740" s="9">
        <v>0</v>
      </c>
      <c r="AM6740" s="9">
        <v>0</v>
      </c>
      <c r="AN6740" s="9">
        <v>0</v>
      </c>
      <c r="AO6740" s="9">
        <v>0</v>
      </c>
      <c r="AP6740" s="9">
        <v>0</v>
      </c>
      <c r="AQ6740" s="9">
        <v>0</v>
      </c>
      <c r="AR6740" s="9">
        <v>0</v>
      </c>
      <c r="AS6740" s="9">
        <v>0</v>
      </c>
      <c r="AT6740" s="9">
        <v>0</v>
      </c>
      <c r="AU6740" s="9">
        <v>0</v>
      </c>
      <c r="AV6740" s="9">
        <v>0</v>
      </c>
      <c r="AW6740" s="9">
        <v>0</v>
      </c>
      <c r="AX6740" s="9">
        <v>0</v>
      </c>
      <c r="AY6740" s="9">
        <v>0</v>
      </c>
      <c r="AZ6740" s="9">
        <v>0</v>
      </c>
      <c r="BA6740" s="9">
        <v>0</v>
      </c>
      <c r="BB6740" s="9">
        <v>0</v>
      </c>
      <c r="BC6740" s="9">
        <v>0</v>
      </c>
    </row>
    <row r="6741" spans="2:55" x14ac:dyDescent="0.45">
      <c r="B6741" s="25">
        <v>6734</v>
      </c>
      <c r="D6741" s="9" t="s">
        <v>90</v>
      </c>
      <c r="E6741" s="9">
        <v>0</v>
      </c>
      <c r="F6741" s="9">
        <v>4</v>
      </c>
      <c r="G6741" s="9">
        <v>0</v>
      </c>
      <c r="H6741" s="9">
        <v>14</v>
      </c>
      <c r="I6741" s="9">
        <v>9</v>
      </c>
      <c r="J6741" s="9">
        <v>0</v>
      </c>
      <c r="K6741" s="9">
        <v>4</v>
      </c>
      <c r="L6741" s="9">
        <v>4</v>
      </c>
      <c r="M6741" s="9">
        <v>5</v>
      </c>
      <c r="N6741" s="9">
        <v>5</v>
      </c>
      <c r="O6741" s="9">
        <v>375</v>
      </c>
      <c r="P6741" s="9">
        <v>0</v>
      </c>
      <c r="Q6741" s="9">
        <v>7</v>
      </c>
      <c r="R6741" s="9">
        <v>0</v>
      </c>
      <c r="S6741" s="9">
        <v>6</v>
      </c>
      <c r="T6741" s="9">
        <v>0</v>
      </c>
      <c r="U6741" s="9">
        <v>0</v>
      </c>
      <c r="V6741" s="9">
        <v>0</v>
      </c>
      <c r="W6741" s="9">
        <v>0</v>
      </c>
      <c r="X6741" s="9">
        <v>0</v>
      </c>
      <c r="Y6741" s="9">
        <v>0</v>
      </c>
      <c r="Z6741" s="9">
        <v>0</v>
      </c>
      <c r="AA6741" s="9">
        <v>50</v>
      </c>
      <c r="AB6741" s="9">
        <v>58</v>
      </c>
      <c r="AC6741" s="9">
        <v>0</v>
      </c>
      <c r="AD6741" s="9">
        <v>0</v>
      </c>
      <c r="AE6741" s="9">
        <v>0</v>
      </c>
      <c r="AF6741" s="9">
        <v>0</v>
      </c>
      <c r="AG6741" s="9">
        <v>4</v>
      </c>
      <c r="AH6741" s="9">
        <v>3</v>
      </c>
      <c r="AI6741" s="9">
        <v>5</v>
      </c>
      <c r="AJ6741" s="9">
        <v>6</v>
      </c>
      <c r="AK6741" s="9">
        <v>7</v>
      </c>
      <c r="AL6741" s="9">
        <v>0</v>
      </c>
      <c r="AM6741" s="9">
        <v>5</v>
      </c>
      <c r="AN6741" s="9">
        <v>0</v>
      </c>
      <c r="AO6741" s="9">
        <v>0</v>
      </c>
      <c r="AP6741" s="9">
        <v>0</v>
      </c>
      <c r="AQ6741" s="9">
        <v>0</v>
      </c>
      <c r="AR6741" s="9">
        <v>0</v>
      </c>
      <c r="AS6741" s="9">
        <v>0</v>
      </c>
      <c r="AT6741" s="9">
        <v>0</v>
      </c>
      <c r="AU6741" s="9">
        <v>3</v>
      </c>
      <c r="AV6741" s="9">
        <v>0</v>
      </c>
      <c r="AW6741" s="9">
        <v>0</v>
      </c>
      <c r="AX6741" s="9">
        <v>5</v>
      </c>
      <c r="AY6741" s="9">
        <v>0</v>
      </c>
      <c r="AZ6741" s="9">
        <v>3</v>
      </c>
      <c r="BA6741" s="9">
        <v>0</v>
      </c>
      <c r="BB6741" s="9">
        <v>0</v>
      </c>
      <c r="BC6741" s="9">
        <v>4</v>
      </c>
    </row>
    <row r="6742" spans="2:55" x14ac:dyDescent="0.45">
      <c r="B6742" s="25">
        <v>6735</v>
      </c>
      <c r="D6742" s="9" t="s">
        <v>91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  <c r="N6742" s="9">
        <v>0</v>
      </c>
      <c r="O6742" s="9">
        <v>23</v>
      </c>
      <c r="P6742" s="9">
        <v>0</v>
      </c>
      <c r="Q6742" s="9">
        <v>0</v>
      </c>
      <c r="R6742" s="9">
        <v>0</v>
      </c>
      <c r="S6742" s="9">
        <v>0</v>
      </c>
      <c r="T6742" s="9">
        <v>0</v>
      </c>
      <c r="U6742" s="9">
        <v>0</v>
      </c>
      <c r="V6742" s="9">
        <v>0</v>
      </c>
      <c r="W6742" s="9">
        <v>0</v>
      </c>
      <c r="X6742" s="9">
        <v>0</v>
      </c>
      <c r="Y6742" s="9">
        <v>0</v>
      </c>
      <c r="Z6742" s="9">
        <v>0</v>
      </c>
      <c r="AA6742" s="9">
        <v>0</v>
      </c>
      <c r="AB6742" s="9">
        <v>4</v>
      </c>
      <c r="AC6742" s="9">
        <v>0</v>
      </c>
      <c r="AD6742" s="9">
        <v>0</v>
      </c>
      <c r="AE6742" s="9">
        <v>3</v>
      </c>
      <c r="AF6742" s="9">
        <v>0</v>
      </c>
      <c r="AG6742" s="9">
        <v>0</v>
      </c>
      <c r="AH6742" s="9">
        <v>0</v>
      </c>
      <c r="AI6742" s="9">
        <v>0</v>
      </c>
      <c r="AJ6742" s="9">
        <v>0</v>
      </c>
      <c r="AK6742" s="9">
        <v>0</v>
      </c>
      <c r="AL6742" s="9">
        <v>0</v>
      </c>
      <c r="AM6742" s="9">
        <v>0</v>
      </c>
      <c r="AN6742" s="9">
        <v>0</v>
      </c>
      <c r="AO6742" s="9">
        <v>0</v>
      </c>
      <c r="AP6742" s="9">
        <v>0</v>
      </c>
      <c r="AQ6742" s="9">
        <v>0</v>
      </c>
      <c r="AR6742" s="9">
        <v>0</v>
      </c>
      <c r="AS6742" s="9">
        <v>0</v>
      </c>
      <c r="AT6742" s="9">
        <v>0</v>
      </c>
      <c r="AU6742" s="9">
        <v>0</v>
      </c>
      <c r="AV6742" s="9">
        <v>0</v>
      </c>
      <c r="AW6742" s="9">
        <v>0</v>
      </c>
      <c r="AX6742" s="9">
        <v>0</v>
      </c>
      <c r="AY6742" s="9">
        <v>0</v>
      </c>
      <c r="AZ6742" s="9">
        <v>0</v>
      </c>
      <c r="BA6742" s="9">
        <v>0</v>
      </c>
      <c r="BB6742" s="9">
        <v>0</v>
      </c>
      <c r="BC6742" s="9">
        <v>0</v>
      </c>
    </row>
    <row r="6743" spans="2:55" x14ac:dyDescent="0.45">
      <c r="B6743" s="25">
        <v>6736</v>
      </c>
      <c r="D6743" s="9" t="s">
        <v>92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14</v>
      </c>
      <c r="P6743" s="9">
        <v>0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0</v>
      </c>
      <c r="X6743" s="9">
        <v>0</v>
      </c>
      <c r="Y6743" s="9">
        <v>0</v>
      </c>
      <c r="Z6743" s="9">
        <v>0</v>
      </c>
      <c r="AA6743" s="9">
        <v>9</v>
      </c>
      <c r="AB6743" s="9">
        <v>12</v>
      </c>
      <c r="AC6743" s="9">
        <v>0</v>
      </c>
      <c r="AD6743" s="9">
        <v>0</v>
      </c>
      <c r="AE6743" s="9">
        <v>0</v>
      </c>
      <c r="AF6743" s="9">
        <v>0</v>
      </c>
      <c r="AG6743" s="9">
        <v>0</v>
      </c>
      <c r="AH6743" s="9">
        <v>0</v>
      </c>
      <c r="AI6743" s="9">
        <v>0</v>
      </c>
      <c r="AJ6743" s="9">
        <v>0</v>
      </c>
      <c r="AK6743" s="9">
        <v>4</v>
      </c>
      <c r="AL6743" s="9">
        <v>0</v>
      </c>
      <c r="AM6743" s="9">
        <v>0</v>
      </c>
      <c r="AN6743" s="9">
        <v>0</v>
      </c>
      <c r="AO6743" s="9">
        <v>0</v>
      </c>
      <c r="AP6743" s="9">
        <v>0</v>
      </c>
      <c r="AQ6743" s="9">
        <v>0</v>
      </c>
      <c r="AR6743" s="9">
        <v>0</v>
      </c>
      <c r="AS6743" s="9">
        <v>0</v>
      </c>
      <c r="AT6743" s="9">
        <v>0</v>
      </c>
      <c r="AU6743" s="9">
        <v>0</v>
      </c>
      <c r="AV6743" s="9">
        <v>0</v>
      </c>
      <c r="AW6743" s="9">
        <v>0</v>
      </c>
      <c r="AX6743" s="9">
        <v>0</v>
      </c>
      <c r="AY6743" s="9">
        <v>0</v>
      </c>
      <c r="AZ6743" s="9">
        <v>0</v>
      </c>
      <c r="BA6743" s="9">
        <v>0</v>
      </c>
      <c r="BB6743" s="9">
        <v>0</v>
      </c>
      <c r="BC6743" s="9">
        <v>0</v>
      </c>
    </row>
    <row r="6744" spans="2:55" x14ac:dyDescent="0.45">
      <c r="B6744" s="25">
        <v>6737</v>
      </c>
      <c r="D6744" s="9" t="s">
        <v>93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0</v>
      </c>
      <c r="V6744" s="9">
        <v>0</v>
      </c>
      <c r="W6744" s="9">
        <v>0</v>
      </c>
      <c r="X6744" s="9">
        <v>0</v>
      </c>
      <c r="Y6744" s="9">
        <v>0</v>
      </c>
      <c r="Z6744" s="9">
        <v>0</v>
      </c>
      <c r="AA6744" s="9">
        <v>0</v>
      </c>
      <c r="AB6744" s="9">
        <v>0</v>
      </c>
      <c r="AC6744" s="9">
        <v>0</v>
      </c>
      <c r="AD6744" s="9">
        <v>0</v>
      </c>
      <c r="AE6744" s="9">
        <v>0</v>
      </c>
      <c r="AF6744" s="9">
        <v>0</v>
      </c>
      <c r="AG6744" s="9">
        <v>0</v>
      </c>
      <c r="AH6744" s="9">
        <v>0</v>
      </c>
      <c r="AI6744" s="9">
        <v>0</v>
      </c>
      <c r="AJ6744" s="9">
        <v>0</v>
      </c>
      <c r="AK6744" s="9">
        <v>0</v>
      </c>
      <c r="AL6744" s="9">
        <v>0</v>
      </c>
      <c r="AM6744" s="9">
        <v>0</v>
      </c>
      <c r="AN6744" s="9">
        <v>0</v>
      </c>
      <c r="AO6744" s="9">
        <v>0</v>
      </c>
      <c r="AP6744" s="9">
        <v>0</v>
      </c>
      <c r="AQ6744" s="9">
        <v>0</v>
      </c>
      <c r="AR6744" s="9">
        <v>0</v>
      </c>
      <c r="AS6744" s="9">
        <v>0</v>
      </c>
      <c r="AT6744" s="9">
        <v>0</v>
      </c>
      <c r="AU6744" s="9">
        <v>0</v>
      </c>
      <c r="AV6744" s="9">
        <v>0</v>
      </c>
      <c r="AW6744" s="9">
        <v>0</v>
      </c>
      <c r="AX6744" s="9">
        <v>0</v>
      </c>
      <c r="AY6744" s="9">
        <v>0</v>
      </c>
      <c r="AZ6744" s="9">
        <v>0</v>
      </c>
      <c r="BA6744" s="9">
        <v>0</v>
      </c>
      <c r="BB6744" s="9">
        <v>0</v>
      </c>
      <c r="BC6744" s="9">
        <v>0</v>
      </c>
    </row>
    <row r="6745" spans="2:55" x14ac:dyDescent="0.45">
      <c r="B6745" s="25">
        <v>6738</v>
      </c>
      <c r="D6745" s="9" t="s">
        <v>94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  <c r="J6745" s="9">
        <v>0</v>
      </c>
      <c r="K6745" s="9">
        <v>0</v>
      </c>
      <c r="L6745" s="9">
        <v>0</v>
      </c>
      <c r="M6745" s="9">
        <v>23</v>
      </c>
      <c r="N6745" s="9">
        <v>0</v>
      </c>
      <c r="O6745" s="9">
        <v>0</v>
      </c>
      <c r="P6745" s="9">
        <v>0</v>
      </c>
      <c r="Q6745" s="9">
        <v>0</v>
      </c>
      <c r="R6745" s="9">
        <v>0</v>
      </c>
      <c r="S6745" s="9">
        <v>0</v>
      </c>
      <c r="T6745" s="9">
        <v>0</v>
      </c>
      <c r="U6745" s="9">
        <v>0</v>
      </c>
      <c r="V6745" s="9">
        <v>0</v>
      </c>
      <c r="W6745" s="9">
        <v>0</v>
      </c>
      <c r="X6745" s="9">
        <v>6</v>
      </c>
      <c r="Y6745" s="9">
        <v>0</v>
      </c>
      <c r="Z6745" s="9">
        <v>0</v>
      </c>
      <c r="AA6745" s="9">
        <v>0</v>
      </c>
      <c r="AB6745" s="9">
        <v>0</v>
      </c>
      <c r="AC6745" s="9">
        <v>0</v>
      </c>
      <c r="AD6745" s="9">
        <v>0</v>
      </c>
      <c r="AE6745" s="9">
        <v>0</v>
      </c>
      <c r="AF6745" s="9">
        <v>0</v>
      </c>
      <c r="AG6745" s="9">
        <v>0</v>
      </c>
      <c r="AH6745" s="9">
        <v>0</v>
      </c>
      <c r="AI6745" s="9">
        <v>0</v>
      </c>
      <c r="AJ6745" s="9">
        <v>0</v>
      </c>
      <c r="AK6745" s="9">
        <v>0</v>
      </c>
      <c r="AL6745" s="9">
        <v>0</v>
      </c>
      <c r="AM6745" s="9">
        <v>0</v>
      </c>
      <c r="AN6745" s="9">
        <v>0</v>
      </c>
      <c r="AO6745" s="9">
        <v>0</v>
      </c>
      <c r="AP6745" s="9">
        <v>0</v>
      </c>
      <c r="AQ6745" s="9">
        <v>0</v>
      </c>
      <c r="AR6745" s="9">
        <v>0</v>
      </c>
      <c r="AS6745" s="9">
        <v>0</v>
      </c>
      <c r="AT6745" s="9">
        <v>0</v>
      </c>
      <c r="AU6745" s="9">
        <v>0</v>
      </c>
      <c r="AV6745" s="9">
        <v>0</v>
      </c>
      <c r="AW6745" s="9">
        <v>0</v>
      </c>
      <c r="AX6745" s="9">
        <v>0</v>
      </c>
      <c r="AY6745" s="9">
        <v>0</v>
      </c>
      <c r="AZ6745" s="9">
        <v>0</v>
      </c>
      <c r="BA6745" s="9">
        <v>0</v>
      </c>
      <c r="BB6745" s="9">
        <v>0</v>
      </c>
      <c r="BC6745" s="9">
        <v>0</v>
      </c>
    </row>
    <row r="6746" spans="2:55" x14ac:dyDescent="0.45">
      <c r="B6746" s="25">
        <v>6739</v>
      </c>
      <c r="D6746" s="9" t="s">
        <v>95</v>
      </c>
      <c r="E6746" s="9">
        <v>0</v>
      </c>
      <c r="F6746" s="9">
        <v>0</v>
      </c>
      <c r="G6746" s="9">
        <v>0</v>
      </c>
      <c r="H6746" s="9">
        <v>13</v>
      </c>
      <c r="I6746" s="9">
        <v>0</v>
      </c>
      <c r="J6746" s="9">
        <v>5</v>
      </c>
      <c r="K6746" s="9">
        <v>0</v>
      </c>
      <c r="L6746" s="9">
        <v>5</v>
      </c>
      <c r="M6746" s="9">
        <v>0</v>
      </c>
      <c r="N6746" s="9">
        <v>0</v>
      </c>
      <c r="O6746" s="9">
        <v>33</v>
      </c>
      <c r="P6746" s="9">
        <v>0</v>
      </c>
      <c r="Q6746" s="9">
        <v>6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0</v>
      </c>
      <c r="X6746" s="9">
        <v>0</v>
      </c>
      <c r="Y6746" s="9">
        <v>0</v>
      </c>
      <c r="Z6746" s="9">
        <v>0</v>
      </c>
      <c r="AA6746" s="9">
        <v>3</v>
      </c>
      <c r="AB6746" s="9">
        <v>21</v>
      </c>
      <c r="AC6746" s="9">
        <v>0</v>
      </c>
      <c r="AD6746" s="9">
        <v>0</v>
      </c>
      <c r="AE6746" s="9">
        <v>0</v>
      </c>
      <c r="AF6746" s="9">
        <v>0</v>
      </c>
      <c r="AG6746" s="9">
        <v>4</v>
      </c>
      <c r="AH6746" s="9">
        <v>0</v>
      </c>
      <c r="AI6746" s="9">
        <v>0</v>
      </c>
      <c r="AJ6746" s="9">
        <v>4</v>
      </c>
      <c r="AK6746" s="9">
        <v>0</v>
      </c>
      <c r="AL6746" s="9">
        <v>0</v>
      </c>
      <c r="AM6746" s="9">
        <v>0</v>
      </c>
      <c r="AN6746" s="9">
        <v>0</v>
      </c>
      <c r="AO6746" s="9">
        <v>4</v>
      </c>
      <c r="AP6746" s="9">
        <v>5</v>
      </c>
      <c r="AQ6746" s="9">
        <v>0</v>
      </c>
      <c r="AR6746" s="9">
        <v>0</v>
      </c>
      <c r="AS6746" s="9">
        <v>0</v>
      </c>
      <c r="AT6746" s="9">
        <v>0</v>
      </c>
      <c r="AU6746" s="9">
        <v>0</v>
      </c>
      <c r="AV6746" s="9">
        <v>0</v>
      </c>
      <c r="AW6746" s="9">
        <v>0</v>
      </c>
      <c r="AX6746" s="9">
        <v>0</v>
      </c>
      <c r="AY6746" s="9">
        <v>0</v>
      </c>
      <c r="AZ6746" s="9">
        <v>0</v>
      </c>
      <c r="BA6746" s="9">
        <v>0</v>
      </c>
      <c r="BB6746" s="9">
        <v>0</v>
      </c>
      <c r="BC6746" s="9">
        <v>0</v>
      </c>
    </row>
    <row r="6747" spans="2:55" x14ac:dyDescent="0.45">
      <c r="B6747" s="25">
        <v>6740</v>
      </c>
      <c r="D6747" s="9" t="s">
        <v>96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0</v>
      </c>
      <c r="N6747" s="9">
        <v>0</v>
      </c>
      <c r="O6747" s="9">
        <v>9</v>
      </c>
      <c r="P6747" s="9">
        <v>0</v>
      </c>
      <c r="Q6747" s="9">
        <v>0</v>
      </c>
      <c r="R6747" s="9">
        <v>0</v>
      </c>
      <c r="S6747" s="9">
        <v>0</v>
      </c>
      <c r="T6747" s="9">
        <v>0</v>
      </c>
      <c r="U6747" s="9">
        <v>0</v>
      </c>
      <c r="V6747" s="9">
        <v>0</v>
      </c>
      <c r="W6747" s="9">
        <v>0</v>
      </c>
      <c r="X6747" s="9">
        <v>0</v>
      </c>
      <c r="Y6747" s="9">
        <v>0</v>
      </c>
      <c r="Z6747" s="9">
        <v>0</v>
      </c>
      <c r="AA6747" s="9">
        <v>0</v>
      </c>
      <c r="AB6747" s="9">
        <v>0</v>
      </c>
      <c r="AC6747" s="9">
        <v>0</v>
      </c>
      <c r="AD6747" s="9">
        <v>0</v>
      </c>
      <c r="AE6747" s="9">
        <v>0</v>
      </c>
      <c r="AF6747" s="9">
        <v>0</v>
      </c>
      <c r="AG6747" s="9">
        <v>0</v>
      </c>
      <c r="AH6747" s="9">
        <v>0</v>
      </c>
      <c r="AI6747" s="9">
        <v>0</v>
      </c>
      <c r="AJ6747" s="9">
        <v>0</v>
      </c>
      <c r="AK6747" s="9">
        <v>0</v>
      </c>
      <c r="AL6747" s="9">
        <v>0</v>
      </c>
      <c r="AM6747" s="9">
        <v>0</v>
      </c>
      <c r="AN6747" s="9">
        <v>0</v>
      </c>
      <c r="AO6747" s="9">
        <v>0</v>
      </c>
      <c r="AP6747" s="9">
        <v>0</v>
      </c>
      <c r="AQ6747" s="9">
        <v>0</v>
      </c>
      <c r="AR6747" s="9">
        <v>0</v>
      </c>
      <c r="AS6747" s="9">
        <v>0</v>
      </c>
      <c r="AT6747" s="9">
        <v>0</v>
      </c>
      <c r="AU6747" s="9">
        <v>0</v>
      </c>
      <c r="AV6747" s="9">
        <v>0</v>
      </c>
      <c r="AW6747" s="9">
        <v>0</v>
      </c>
      <c r="AX6747" s="9">
        <v>0</v>
      </c>
      <c r="AY6747" s="9">
        <v>0</v>
      </c>
      <c r="AZ6747" s="9">
        <v>0</v>
      </c>
      <c r="BA6747" s="9">
        <v>0</v>
      </c>
      <c r="BB6747" s="9">
        <v>0</v>
      </c>
      <c r="BC6747" s="9">
        <v>0</v>
      </c>
    </row>
    <row r="6748" spans="2:55" x14ac:dyDescent="0.45">
      <c r="B6748" s="25">
        <v>6741</v>
      </c>
      <c r="D6748" s="9" t="s">
        <v>97</v>
      </c>
      <c r="E6748" s="9">
        <v>0</v>
      </c>
      <c r="F6748" s="9">
        <v>0</v>
      </c>
      <c r="G6748" s="9">
        <v>0</v>
      </c>
      <c r="H6748" s="9">
        <v>4</v>
      </c>
      <c r="I6748" s="9">
        <v>0</v>
      </c>
      <c r="J6748" s="9">
        <v>0</v>
      </c>
      <c r="K6748" s="9">
        <v>0</v>
      </c>
      <c r="L6748" s="9">
        <v>0</v>
      </c>
      <c r="M6748" s="9">
        <v>0</v>
      </c>
      <c r="N6748" s="9">
        <v>0</v>
      </c>
      <c r="O6748" s="9">
        <v>69</v>
      </c>
      <c r="P6748" s="9">
        <v>0</v>
      </c>
      <c r="Q6748" s="9">
        <v>4</v>
      </c>
      <c r="R6748" s="9">
        <v>0</v>
      </c>
      <c r="S6748" s="9">
        <v>0</v>
      </c>
      <c r="T6748" s="9">
        <v>0</v>
      </c>
      <c r="U6748" s="9">
        <v>0</v>
      </c>
      <c r="V6748" s="9">
        <v>0</v>
      </c>
      <c r="W6748" s="9">
        <v>0</v>
      </c>
      <c r="X6748" s="9">
        <v>0</v>
      </c>
      <c r="Y6748" s="9">
        <v>0</v>
      </c>
      <c r="Z6748" s="9">
        <v>0</v>
      </c>
      <c r="AA6748" s="9">
        <v>14</v>
      </c>
      <c r="AB6748" s="9">
        <v>7</v>
      </c>
      <c r="AC6748" s="9">
        <v>0</v>
      </c>
      <c r="AD6748" s="9">
        <v>0</v>
      </c>
      <c r="AE6748" s="9">
        <v>4</v>
      </c>
      <c r="AF6748" s="9">
        <v>0</v>
      </c>
      <c r="AG6748" s="9">
        <v>4</v>
      </c>
      <c r="AH6748" s="9">
        <v>0</v>
      </c>
      <c r="AI6748" s="9">
        <v>3</v>
      </c>
      <c r="AJ6748" s="9">
        <v>0</v>
      </c>
      <c r="AK6748" s="9">
        <v>0</v>
      </c>
      <c r="AL6748" s="9">
        <v>0</v>
      </c>
      <c r="AM6748" s="9">
        <v>0</v>
      </c>
      <c r="AN6748" s="9">
        <v>0</v>
      </c>
      <c r="AO6748" s="9">
        <v>0</v>
      </c>
      <c r="AP6748" s="9">
        <v>3</v>
      </c>
      <c r="AQ6748" s="9">
        <v>0</v>
      </c>
      <c r="AR6748" s="9">
        <v>0</v>
      </c>
      <c r="AS6748" s="9">
        <v>0</v>
      </c>
      <c r="AT6748" s="9">
        <v>0</v>
      </c>
      <c r="AU6748" s="9">
        <v>0</v>
      </c>
      <c r="AV6748" s="9">
        <v>0</v>
      </c>
      <c r="AW6748" s="9">
        <v>0</v>
      </c>
      <c r="AX6748" s="9">
        <v>0</v>
      </c>
      <c r="AY6748" s="9">
        <v>0</v>
      </c>
      <c r="AZ6748" s="9">
        <v>0</v>
      </c>
      <c r="BA6748" s="9">
        <v>0</v>
      </c>
      <c r="BB6748" s="9">
        <v>0</v>
      </c>
      <c r="BC6748" s="9">
        <v>0</v>
      </c>
    </row>
    <row r="6749" spans="2:55" x14ac:dyDescent="0.45">
      <c r="B6749" s="25">
        <v>6742</v>
      </c>
      <c r="D6749" s="9" t="s">
        <v>98</v>
      </c>
      <c r="E6749" s="9">
        <v>0</v>
      </c>
      <c r="F6749" s="9">
        <v>0</v>
      </c>
      <c r="G6749" s="9">
        <v>0</v>
      </c>
      <c r="H6749" s="9">
        <v>0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7</v>
      </c>
      <c r="P6749" s="9">
        <v>0</v>
      </c>
      <c r="Q6749" s="9">
        <v>0</v>
      </c>
      <c r="R6749" s="9">
        <v>0</v>
      </c>
      <c r="S6749" s="9">
        <v>0</v>
      </c>
      <c r="T6749" s="9">
        <v>0</v>
      </c>
      <c r="U6749" s="9">
        <v>0</v>
      </c>
      <c r="V6749" s="9">
        <v>0</v>
      </c>
      <c r="W6749" s="9">
        <v>0</v>
      </c>
      <c r="X6749" s="9">
        <v>0</v>
      </c>
      <c r="Y6749" s="9">
        <v>0</v>
      </c>
      <c r="Z6749" s="9">
        <v>0</v>
      </c>
      <c r="AA6749" s="9">
        <v>0</v>
      </c>
      <c r="AB6749" s="9">
        <v>0</v>
      </c>
      <c r="AC6749" s="9">
        <v>0</v>
      </c>
      <c r="AD6749" s="9">
        <v>0</v>
      </c>
      <c r="AE6749" s="9">
        <v>0</v>
      </c>
      <c r="AF6749" s="9">
        <v>0</v>
      </c>
      <c r="AG6749" s="9">
        <v>0</v>
      </c>
      <c r="AH6749" s="9">
        <v>0</v>
      </c>
      <c r="AI6749" s="9">
        <v>0</v>
      </c>
      <c r="AJ6749" s="9">
        <v>0</v>
      </c>
      <c r="AK6749" s="9">
        <v>3</v>
      </c>
      <c r="AL6749" s="9">
        <v>0</v>
      </c>
      <c r="AM6749" s="9">
        <v>0</v>
      </c>
      <c r="AN6749" s="9">
        <v>0</v>
      </c>
      <c r="AO6749" s="9">
        <v>0</v>
      </c>
      <c r="AP6749" s="9">
        <v>5</v>
      </c>
      <c r="AQ6749" s="9">
        <v>0</v>
      </c>
      <c r="AR6749" s="9">
        <v>0</v>
      </c>
      <c r="AS6749" s="9">
        <v>0</v>
      </c>
      <c r="AT6749" s="9">
        <v>0</v>
      </c>
      <c r="AU6749" s="9">
        <v>0</v>
      </c>
      <c r="AV6749" s="9">
        <v>0</v>
      </c>
      <c r="AW6749" s="9">
        <v>0</v>
      </c>
      <c r="AX6749" s="9">
        <v>0</v>
      </c>
      <c r="AY6749" s="9">
        <v>0</v>
      </c>
      <c r="AZ6749" s="9">
        <v>0</v>
      </c>
      <c r="BA6749" s="9">
        <v>0</v>
      </c>
      <c r="BB6749" s="9">
        <v>0</v>
      </c>
      <c r="BC6749" s="9">
        <v>0</v>
      </c>
    </row>
    <row r="6750" spans="2:55" x14ac:dyDescent="0.45">
      <c r="B6750" s="25">
        <v>6743</v>
      </c>
      <c r="D6750" s="9" t="s">
        <v>99</v>
      </c>
      <c r="E6750" s="9">
        <v>0</v>
      </c>
      <c r="F6750" s="9">
        <v>0</v>
      </c>
      <c r="G6750" s="9">
        <v>0</v>
      </c>
      <c r="H6750" s="9">
        <v>4</v>
      </c>
      <c r="I6750" s="9">
        <v>0</v>
      </c>
      <c r="J6750" s="9">
        <v>0</v>
      </c>
      <c r="K6750" s="9">
        <v>0</v>
      </c>
      <c r="L6750" s="9">
        <v>0</v>
      </c>
      <c r="M6750" s="9">
        <v>0</v>
      </c>
      <c r="N6750" s="9">
        <v>0</v>
      </c>
      <c r="O6750" s="9">
        <v>0</v>
      </c>
      <c r="P6750" s="9">
        <v>0</v>
      </c>
      <c r="Q6750" s="9">
        <v>0</v>
      </c>
      <c r="R6750" s="9">
        <v>0</v>
      </c>
      <c r="S6750" s="9">
        <v>7</v>
      </c>
      <c r="T6750" s="9">
        <v>0</v>
      </c>
      <c r="U6750" s="9">
        <v>0</v>
      </c>
      <c r="V6750" s="9">
        <v>0</v>
      </c>
      <c r="W6750" s="9">
        <v>0</v>
      </c>
      <c r="X6750" s="9">
        <v>0</v>
      </c>
      <c r="Y6750" s="9">
        <v>0</v>
      </c>
      <c r="Z6750" s="9">
        <v>0</v>
      </c>
      <c r="AA6750" s="9">
        <v>5</v>
      </c>
      <c r="AB6750" s="9">
        <v>0</v>
      </c>
      <c r="AC6750" s="9">
        <v>0</v>
      </c>
      <c r="AD6750" s="9">
        <v>0</v>
      </c>
      <c r="AE6750" s="9">
        <v>0</v>
      </c>
      <c r="AF6750" s="9">
        <v>0</v>
      </c>
      <c r="AG6750" s="9">
        <v>0</v>
      </c>
      <c r="AH6750" s="9">
        <v>0</v>
      </c>
      <c r="AI6750" s="9">
        <v>3</v>
      </c>
      <c r="AJ6750" s="9">
        <v>0</v>
      </c>
      <c r="AK6750" s="9">
        <v>0</v>
      </c>
      <c r="AL6750" s="9">
        <v>0</v>
      </c>
      <c r="AM6750" s="9">
        <v>0</v>
      </c>
      <c r="AN6750" s="9">
        <v>0</v>
      </c>
      <c r="AO6750" s="9">
        <v>0</v>
      </c>
      <c r="AP6750" s="9">
        <v>0</v>
      </c>
      <c r="AQ6750" s="9">
        <v>0</v>
      </c>
      <c r="AR6750" s="9">
        <v>0</v>
      </c>
      <c r="AS6750" s="9">
        <v>0</v>
      </c>
      <c r="AT6750" s="9">
        <v>0</v>
      </c>
      <c r="AU6750" s="9">
        <v>0</v>
      </c>
      <c r="AV6750" s="9">
        <v>0</v>
      </c>
      <c r="AW6750" s="9">
        <v>0</v>
      </c>
      <c r="AX6750" s="9">
        <v>0</v>
      </c>
      <c r="AY6750" s="9">
        <v>0</v>
      </c>
      <c r="AZ6750" s="9">
        <v>0</v>
      </c>
      <c r="BA6750" s="9">
        <v>0</v>
      </c>
      <c r="BB6750" s="9">
        <v>0</v>
      </c>
      <c r="BC6750" s="9">
        <v>0</v>
      </c>
    </row>
    <row r="6751" spans="2:55" x14ac:dyDescent="0.45">
      <c r="B6751" s="25">
        <v>6744</v>
      </c>
      <c r="D6751" s="9" t="s">
        <v>100</v>
      </c>
      <c r="E6751" s="9">
        <v>0</v>
      </c>
      <c r="F6751" s="9">
        <v>0</v>
      </c>
      <c r="G6751" s="9">
        <v>0</v>
      </c>
      <c r="H6751" s="9">
        <v>10</v>
      </c>
      <c r="I6751" s="9">
        <v>0</v>
      </c>
      <c r="J6751" s="9">
        <v>3</v>
      </c>
      <c r="K6751" s="9">
        <v>0</v>
      </c>
      <c r="L6751" s="9">
        <v>4</v>
      </c>
      <c r="M6751" s="9">
        <v>6</v>
      </c>
      <c r="N6751" s="9">
        <v>86</v>
      </c>
      <c r="O6751" s="9">
        <v>4</v>
      </c>
      <c r="P6751" s="9">
        <v>0</v>
      </c>
      <c r="Q6751" s="9">
        <v>5</v>
      </c>
      <c r="R6751" s="9">
        <v>0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0</v>
      </c>
      <c r="Z6751" s="9">
        <v>0</v>
      </c>
      <c r="AA6751" s="9">
        <v>0</v>
      </c>
      <c r="AB6751" s="9">
        <v>13</v>
      </c>
      <c r="AC6751" s="9">
        <v>0</v>
      </c>
      <c r="AD6751" s="9">
        <v>0</v>
      </c>
      <c r="AE6751" s="9">
        <v>4</v>
      </c>
      <c r="AF6751" s="9">
        <v>0</v>
      </c>
      <c r="AG6751" s="9">
        <v>5</v>
      </c>
      <c r="AH6751" s="9">
        <v>0</v>
      </c>
      <c r="AI6751" s="9">
        <v>6</v>
      </c>
      <c r="AJ6751" s="9">
        <v>0</v>
      </c>
      <c r="AK6751" s="9">
        <v>0</v>
      </c>
      <c r="AL6751" s="9">
        <v>0</v>
      </c>
      <c r="AM6751" s="9">
        <v>0</v>
      </c>
      <c r="AN6751" s="9">
        <v>0</v>
      </c>
      <c r="AO6751" s="9">
        <v>0</v>
      </c>
      <c r="AP6751" s="9">
        <v>0</v>
      </c>
      <c r="AQ6751" s="9">
        <v>0</v>
      </c>
      <c r="AR6751" s="9">
        <v>0</v>
      </c>
      <c r="AS6751" s="9">
        <v>0</v>
      </c>
      <c r="AT6751" s="9">
        <v>0</v>
      </c>
      <c r="AU6751" s="9">
        <v>0</v>
      </c>
      <c r="AV6751" s="9">
        <v>0</v>
      </c>
      <c r="AW6751" s="9">
        <v>0</v>
      </c>
      <c r="AX6751" s="9">
        <v>0</v>
      </c>
      <c r="AY6751" s="9">
        <v>0</v>
      </c>
      <c r="AZ6751" s="9">
        <v>0</v>
      </c>
      <c r="BA6751" s="9">
        <v>0</v>
      </c>
      <c r="BB6751" s="9">
        <v>0</v>
      </c>
      <c r="BC6751" s="9">
        <v>4</v>
      </c>
    </row>
    <row r="6752" spans="2:55" x14ac:dyDescent="0.45">
      <c r="B6752" s="25">
        <v>6745</v>
      </c>
      <c r="D6752" s="9" t="s">
        <v>101</v>
      </c>
      <c r="E6752" s="9">
        <v>0</v>
      </c>
      <c r="F6752" s="9">
        <v>12</v>
      </c>
      <c r="G6752" s="9">
        <v>0</v>
      </c>
      <c r="H6752" s="9">
        <v>41</v>
      </c>
      <c r="I6752" s="9">
        <v>13</v>
      </c>
      <c r="J6752" s="9">
        <v>0</v>
      </c>
      <c r="K6752" s="9">
        <v>4</v>
      </c>
      <c r="L6752" s="9">
        <v>17</v>
      </c>
      <c r="M6752" s="9">
        <v>0</v>
      </c>
      <c r="N6752" s="9">
        <v>280</v>
      </c>
      <c r="O6752" s="9">
        <v>7</v>
      </c>
      <c r="P6752" s="9">
        <v>0</v>
      </c>
      <c r="Q6752" s="9">
        <v>6</v>
      </c>
      <c r="R6752" s="9">
        <v>0</v>
      </c>
      <c r="S6752" s="9">
        <v>9</v>
      </c>
      <c r="T6752" s="9">
        <v>0</v>
      </c>
      <c r="U6752" s="9">
        <v>0</v>
      </c>
      <c r="V6752" s="9">
        <v>5</v>
      </c>
      <c r="W6752" s="9">
        <v>4</v>
      </c>
      <c r="X6752" s="9">
        <v>5</v>
      </c>
      <c r="Y6752" s="9">
        <v>0</v>
      </c>
      <c r="Z6752" s="9">
        <v>0</v>
      </c>
      <c r="AA6752" s="9">
        <v>7</v>
      </c>
      <c r="AB6752" s="9">
        <v>91</v>
      </c>
      <c r="AC6752" s="9">
        <v>3</v>
      </c>
      <c r="AD6752" s="9">
        <v>5</v>
      </c>
      <c r="AE6752" s="9">
        <v>10</v>
      </c>
      <c r="AF6752" s="9">
        <v>3</v>
      </c>
      <c r="AG6752" s="9">
        <v>6</v>
      </c>
      <c r="AH6752" s="9">
        <v>5</v>
      </c>
      <c r="AI6752" s="9">
        <v>10</v>
      </c>
      <c r="AJ6752" s="9">
        <v>8</v>
      </c>
      <c r="AK6752" s="9">
        <v>6</v>
      </c>
      <c r="AL6752" s="9">
        <v>0</v>
      </c>
      <c r="AM6752" s="9">
        <v>6</v>
      </c>
      <c r="AN6752" s="9">
        <v>0</v>
      </c>
      <c r="AO6752" s="9">
        <v>3</v>
      </c>
      <c r="AP6752" s="9">
        <v>4</v>
      </c>
      <c r="AQ6752" s="9">
        <v>4</v>
      </c>
      <c r="AR6752" s="9">
        <v>0</v>
      </c>
      <c r="AS6752" s="9">
        <v>0</v>
      </c>
      <c r="AT6752" s="9">
        <v>0</v>
      </c>
      <c r="AU6752" s="9">
        <v>4</v>
      </c>
      <c r="AV6752" s="9">
        <v>0</v>
      </c>
      <c r="AW6752" s="9">
        <v>0</v>
      </c>
      <c r="AX6752" s="9">
        <v>5</v>
      </c>
      <c r="AY6752" s="9">
        <v>0</v>
      </c>
      <c r="AZ6752" s="9">
        <v>3</v>
      </c>
      <c r="BA6752" s="9">
        <v>0</v>
      </c>
      <c r="BB6752" s="9">
        <v>6</v>
      </c>
      <c r="BC6752" s="9">
        <v>7</v>
      </c>
    </row>
    <row r="6753" spans="2:55" x14ac:dyDescent="0.45">
      <c r="B6753" s="25">
        <v>6746</v>
      </c>
      <c r="D6753" s="9" t="s">
        <v>102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  <c r="J6753" s="9">
        <v>0</v>
      </c>
      <c r="K6753" s="9">
        <v>0</v>
      </c>
      <c r="L6753" s="9">
        <v>0</v>
      </c>
      <c r="M6753" s="9">
        <v>0</v>
      </c>
      <c r="N6753" s="9">
        <v>4</v>
      </c>
      <c r="O6753" s="9">
        <v>0</v>
      </c>
      <c r="P6753" s="9">
        <v>0</v>
      </c>
      <c r="Q6753" s="9">
        <v>0</v>
      </c>
      <c r="R6753" s="9">
        <v>0</v>
      </c>
      <c r="S6753" s="9">
        <v>0</v>
      </c>
      <c r="T6753" s="9">
        <v>0</v>
      </c>
      <c r="U6753" s="9">
        <v>0</v>
      </c>
      <c r="V6753" s="9">
        <v>0</v>
      </c>
      <c r="W6753" s="9">
        <v>0</v>
      </c>
      <c r="X6753" s="9">
        <v>0</v>
      </c>
      <c r="Y6753" s="9">
        <v>0</v>
      </c>
      <c r="Z6753" s="9">
        <v>0</v>
      </c>
      <c r="AA6753" s="9">
        <v>0</v>
      </c>
      <c r="AB6753" s="9">
        <v>0</v>
      </c>
      <c r="AC6753" s="9">
        <v>0</v>
      </c>
      <c r="AD6753" s="9">
        <v>0</v>
      </c>
      <c r="AE6753" s="9">
        <v>0</v>
      </c>
      <c r="AF6753" s="9">
        <v>0</v>
      </c>
      <c r="AG6753" s="9">
        <v>0</v>
      </c>
      <c r="AH6753" s="9">
        <v>0</v>
      </c>
      <c r="AI6753" s="9">
        <v>0</v>
      </c>
      <c r="AJ6753" s="9">
        <v>0</v>
      </c>
      <c r="AK6753" s="9">
        <v>0</v>
      </c>
      <c r="AL6753" s="9">
        <v>0</v>
      </c>
      <c r="AM6753" s="9">
        <v>0</v>
      </c>
      <c r="AN6753" s="9">
        <v>0</v>
      </c>
      <c r="AO6753" s="9">
        <v>0</v>
      </c>
      <c r="AP6753" s="9">
        <v>0</v>
      </c>
      <c r="AQ6753" s="9">
        <v>0</v>
      </c>
      <c r="AR6753" s="9">
        <v>0</v>
      </c>
      <c r="AS6753" s="9">
        <v>0</v>
      </c>
      <c r="AT6753" s="9">
        <v>0</v>
      </c>
      <c r="AU6753" s="9">
        <v>0</v>
      </c>
      <c r="AV6753" s="9">
        <v>0</v>
      </c>
      <c r="AW6753" s="9">
        <v>0</v>
      </c>
      <c r="AX6753" s="9">
        <v>0</v>
      </c>
      <c r="AY6753" s="9">
        <v>0</v>
      </c>
      <c r="AZ6753" s="9">
        <v>0</v>
      </c>
      <c r="BA6753" s="9">
        <v>0</v>
      </c>
      <c r="BB6753" s="9">
        <v>0</v>
      </c>
      <c r="BC6753" s="9">
        <v>0</v>
      </c>
    </row>
    <row r="6754" spans="2:55" x14ac:dyDescent="0.45">
      <c r="B6754" s="25">
        <v>6747</v>
      </c>
      <c r="D6754" s="9" t="s">
        <v>103</v>
      </c>
      <c r="E6754" s="9">
        <v>0</v>
      </c>
      <c r="F6754" s="9">
        <v>0</v>
      </c>
      <c r="G6754" s="9">
        <v>0</v>
      </c>
      <c r="H6754" s="9">
        <v>0</v>
      </c>
      <c r="I6754" s="9">
        <v>0</v>
      </c>
      <c r="J6754" s="9">
        <v>0</v>
      </c>
      <c r="K6754" s="9">
        <v>0</v>
      </c>
      <c r="L6754" s="9">
        <v>0</v>
      </c>
      <c r="M6754" s="9">
        <v>0</v>
      </c>
      <c r="N6754" s="9">
        <v>0</v>
      </c>
      <c r="O6754" s="9">
        <v>0</v>
      </c>
      <c r="P6754" s="9">
        <v>0</v>
      </c>
      <c r="Q6754" s="9">
        <v>0</v>
      </c>
      <c r="R6754" s="9">
        <v>0</v>
      </c>
      <c r="S6754" s="9">
        <v>0</v>
      </c>
      <c r="T6754" s="9">
        <v>0</v>
      </c>
      <c r="U6754" s="9">
        <v>0</v>
      </c>
      <c r="V6754" s="9">
        <v>0</v>
      </c>
      <c r="W6754" s="9">
        <v>0</v>
      </c>
      <c r="X6754" s="9">
        <v>0</v>
      </c>
      <c r="Y6754" s="9">
        <v>0</v>
      </c>
      <c r="Z6754" s="9">
        <v>0</v>
      </c>
      <c r="AA6754" s="9">
        <v>0</v>
      </c>
      <c r="AB6754" s="9">
        <v>7</v>
      </c>
      <c r="AC6754" s="9">
        <v>0</v>
      </c>
      <c r="AD6754" s="9">
        <v>0</v>
      </c>
      <c r="AE6754" s="9">
        <v>3</v>
      </c>
      <c r="AF6754" s="9">
        <v>0</v>
      </c>
      <c r="AG6754" s="9">
        <v>0</v>
      </c>
      <c r="AH6754" s="9">
        <v>0</v>
      </c>
      <c r="AI6754" s="9">
        <v>0</v>
      </c>
      <c r="AJ6754" s="9">
        <v>0</v>
      </c>
      <c r="AK6754" s="9">
        <v>0</v>
      </c>
      <c r="AL6754" s="9">
        <v>0</v>
      </c>
      <c r="AM6754" s="9">
        <v>0</v>
      </c>
      <c r="AN6754" s="9">
        <v>0</v>
      </c>
      <c r="AO6754" s="9">
        <v>0</v>
      </c>
      <c r="AP6754" s="9">
        <v>0</v>
      </c>
      <c r="AQ6754" s="9">
        <v>0</v>
      </c>
      <c r="AR6754" s="9">
        <v>0</v>
      </c>
      <c r="AS6754" s="9">
        <v>0</v>
      </c>
      <c r="AT6754" s="9">
        <v>0</v>
      </c>
      <c r="AU6754" s="9">
        <v>0</v>
      </c>
      <c r="AV6754" s="9">
        <v>0</v>
      </c>
      <c r="AW6754" s="9">
        <v>0</v>
      </c>
      <c r="AX6754" s="9">
        <v>0</v>
      </c>
      <c r="AY6754" s="9">
        <v>0</v>
      </c>
      <c r="AZ6754" s="9">
        <v>0</v>
      </c>
      <c r="BA6754" s="9">
        <v>0</v>
      </c>
      <c r="BB6754" s="9">
        <v>0</v>
      </c>
      <c r="BC6754" s="9">
        <v>0</v>
      </c>
    </row>
    <row r="6755" spans="2:55" x14ac:dyDescent="0.45">
      <c r="B6755" s="25">
        <v>6748</v>
      </c>
      <c r="D6755" s="9" t="s">
        <v>104</v>
      </c>
      <c r="E6755" s="9">
        <v>4</v>
      </c>
      <c r="F6755" s="9">
        <v>0</v>
      </c>
      <c r="G6755" s="9">
        <v>0</v>
      </c>
      <c r="H6755" s="9">
        <v>11</v>
      </c>
      <c r="I6755" s="9">
        <v>0</v>
      </c>
      <c r="J6755" s="9">
        <v>0</v>
      </c>
      <c r="K6755" s="9">
        <v>0</v>
      </c>
      <c r="L6755" s="9">
        <v>37</v>
      </c>
      <c r="M6755" s="9">
        <v>0</v>
      </c>
      <c r="N6755" s="9">
        <v>0</v>
      </c>
      <c r="O6755" s="9">
        <v>0</v>
      </c>
      <c r="P6755" s="9">
        <v>7</v>
      </c>
      <c r="Q6755" s="9">
        <v>0</v>
      </c>
      <c r="R6755" s="9">
        <v>0</v>
      </c>
      <c r="S6755" s="9">
        <v>4</v>
      </c>
      <c r="T6755" s="9">
        <v>0</v>
      </c>
      <c r="U6755" s="9">
        <v>0</v>
      </c>
      <c r="V6755" s="9">
        <v>0</v>
      </c>
      <c r="W6755" s="9">
        <v>0</v>
      </c>
      <c r="X6755" s="9">
        <v>0</v>
      </c>
      <c r="Y6755" s="9">
        <v>0</v>
      </c>
      <c r="Z6755" s="9">
        <v>0</v>
      </c>
      <c r="AA6755" s="9">
        <v>0</v>
      </c>
      <c r="AB6755" s="9">
        <v>6</v>
      </c>
      <c r="AC6755" s="9">
        <v>0</v>
      </c>
      <c r="AD6755" s="9">
        <v>0</v>
      </c>
      <c r="AE6755" s="9">
        <v>0</v>
      </c>
      <c r="AF6755" s="9">
        <v>0</v>
      </c>
      <c r="AG6755" s="9">
        <v>0</v>
      </c>
      <c r="AH6755" s="9">
        <v>0</v>
      </c>
      <c r="AI6755" s="9">
        <v>5</v>
      </c>
      <c r="AJ6755" s="9">
        <v>3</v>
      </c>
      <c r="AK6755" s="9">
        <v>9</v>
      </c>
      <c r="AL6755" s="9">
        <v>0</v>
      </c>
      <c r="AM6755" s="9">
        <v>4</v>
      </c>
      <c r="AN6755" s="9">
        <v>0</v>
      </c>
      <c r="AO6755" s="9">
        <v>5</v>
      </c>
      <c r="AP6755" s="9">
        <v>8</v>
      </c>
      <c r="AQ6755" s="9">
        <v>0</v>
      </c>
      <c r="AR6755" s="9">
        <v>0</v>
      </c>
      <c r="AS6755" s="9">
        <v>0</v>
      </c>
      <c r="AT6755" s="9">
        <v>0</v>
      </c>
      <c r="AU6755" s="9">
        <v>4</v>
      </c>
      <c r="AV6755" s="9">
        <v>0</v>
      </c>
      <c r="AW6755" s="9">
        <v>0</v>
      </c>
      <c r="AX6755" s="9">
        <v>0</v>
      </c>
      <c r="AY6755" s="9">
        <v>0</v>
      </c>
      <c r="AZ6755" s="9">
        <v>0</v>
      </c>
      <c r="BA6755" s="9">
        <v>0</v>
      </c>
      <c r="BB6755" s="9">
        <v>0</v>
      </c>
      <c r="BC6755" s="9">
        <v>4</v>
      </c>
    </row>
    <row r="6756" spans="2:55" x14ac:dyDescent="0.45">
      <c r="B6756" s="25">
        <v>6749</v>
      </c>
      <c r="D6756" s="9" t="s">
        <v>105</v>
      </c>
      <c r="E6756" s="9">
        <v>0</v>
      </c>
      <c r="F6756" s="9">
        <v>4</v>
      </c>
      <c r="G6756" s="9">
        <v>3</v>
      </c>
      <c r="H6756" s="9">
        <v>65</v>
      </c>
      <c r="I6756" s="9">
        <v>19</v>
      </c>
      <c r="J6756" s="9">
        <v>0</v>
      </c>
      <c r="K6756" s="9">
        <v>0</v>
      </c>
      <c r="L6756" s="9">
        <v>150</v>
      </c>
      <c r="M6756" s="9">
        <v>5</v>
      </c>
      <c r="N6756" s="9">
        <v>3</v>
      </c>
      <c r="O6756" s="9">
        <v>0</v>
      </c>
      <c r="P6756" s="9">
        <v>12</v>
      </c>
      <c r="Q6756" s="9">
        <v>0</v>
      </c>
      <c r="R6756" s="9">
        <v>0</v>
      </c>
      <c r="S6756" s="9">
        <v>5</v>
      </c>
      <c r="T6756" s="9">
        <v>0</v>
      </c>
      <c r="U6756" s="9">
        <v>0</v>
      </c>
      <c r="V6756" s="9">
        <v>3</v>
      </c>
      <c r="W6756" s="9">
        <v>4</v>
      </c>
      <c r="X6756" s="9">
        <v>0</v>
      </c>
      <c r="Y6756" s="9">
        <v>0</v>
      </c>
      <c r="Z6756" s="9">
        <v>0</v>
      </c>
      <c r="AA6756" s="9">
        <v>0</v>
      </c>
      <c r="AB6756" s="9">
        <v>21</v>
      </c>
      <c r="AC6756" s="9">
        <v>3</v>
      </c>
      <c r="AD6756" s="9">
        <v>0</v>
      </c>
      <c r="AE6756" s="9">
        <v>8</v>
      </c>
      <c r="AF6756" s="9">
        <v>0</v>
      </c>
      <c r="AG6756" s="9">
        <v>5</v>
      </c>
      <c r="AH6756" s="9">
        <v>0</v>
      </c>
      <c r="AI6756" s="9">
        <v>8</v>
      </c>
      <c r="AJ6756" s="9">
        <v>8</v>
      </c>
      <c r="AK6756" s="9">
        <v>97</v>
      </c>
      <c r="AL6756" s="9">
        <v>4</v>
      </c>
      <c r="AM6756" s="9">
        <v>9</v>
      </c>
      <c r="AN6756" s="9">
        <v>0</v>
      </c>
      <c r="AO6756" s="9">
        <v>13</v>
      </c>
      <c r="AP6756" s="9">
        <v>14</v>
      </c>
      <c r="AQ6756" s="9">
        <v>4</v>
      </c>
      <c r="AR6756" s="9">
        <v>0</v>
      </c>
      <c r="AS6756" s="9">
        <v>5</v>
      </c>
      <c r="AT6756" s="9">
        <v>5</v>
      </c>
      <c r="AU6756" s="9">
        <v>3</v>
      </c>
      <c r="AV6756" s="9">
        <v>5</v>
      </c>
      <c r="AW6756" s="9">
        <v>0</v>
      </c>
      <c r="AX6756" s="9">
        <v>9</v>
      </c>
      <c r="AY6756" s="9">
        <v>0</v>
      </c>
      <c r="AZ6756" s="9">
        <v>9</v>
      </c>
      <c r="BA6756" s="9">
        <v>0</v>
      </c>
      <c r="BB6756" s="9">
        <v>0</v>
      </c>
      <c r="BC6756" s="9">
        <v>5</v>
      </c>
    </row>
    <row r="6757" spans="2:55" x14ac:dyDescent="0.45">
      <c r="B6757" s="25">
        <v>6750</v>
      </c>
      <c r="D6757" s="9" t="s">
        <v>106</v>
      </c>
      <c r="E6757" s="9">
        <v>6</v>
      </c>
      <c r="F6757" s="9">
        <v>26</v>
      </c>
      <c r="G6757" s="9">
        <v>4</v>
      </c>
      <c r="H6757" s="9">
        <v>151</v>
      </c>
      <c r="I6757" s="9">
        <v>50</v>
      </c>
      <c r="J6757" s="9">
        <v>3</v>
      </c>
      <c r="K6757" s="9">
        <v>4</v>
      </c>
      <c r="L6757" s="9">
        <v>89</v>
      </c>
      <c r="M6757" s="9">
        <v>12</v>
      </c>
      <c r="N6757" s="9">
        <v>21</v>
      </c>
      <c r="O6757" s="9">
        <v>4</v>
      </c>
      <c r="P6757" s="9">
        <v>23</v>
      </c>
      <c r="Q6757" s="9">
        <v>12</v>
      </c>
      <c r="R6757" s="9">
        <v>0</v>
      </c>
      <c r="S6757" s="9">
        <v>5</v>
      </c>
      <c r="T6757" s="9">
        <v>4</v>
      </c>
      <c r="U6757" s="9">
        <v>4</v>
      </c>
      <c r="V6757" s="9">
        <v>5</v>
      </c>
      <c r="W6757" s="9">
        <v>14</v>
      </c>
      <c r="X6757" s="9">
        <v>5</v>
      </c>
      <c r="Y6757" s="9">
        <v>0</v>
      </c>
      <c r="Z6757" s="9">
        <v>0</v>
      </c>
      <c r="AA6757" s="9">
        <v>10</v>
      </c>
      <c r="AB6757" s="9">
        <v>22</v>
      </c>
      <c r="AC6757" s="9">
        <v>11</v>
      </c>
      <c r="AD6757" s="9">
        <v>9</v>
      </c>
      <c r="AE6757" s="9">
        <v>14</v>
      </c>
      <c r="AF6757" s="9">
        <v>0</v>
      </c>
      <c r="AG6757" s="9">
        <v>45</v>
      </c>
      <c r="AH6757" s="9">
        <v>6</v>
      </c>
      <c r="AI6757" s="9">
        <v>33</v>
      </c>
      <c r="AJ6757" s="9">
        <v>18</v>
      </c>
      <c r="AK6757" s="9">
        <v>38</v>
      </c>
      <c r="AL6757" s="9">
        <v>11</v>
      </c>
      <c r="AM6757" s="9">
        <v>13</v>
      </c>
      <c r="AN6757" s="9">
        <v>0</v>
      </c>
      <c r="AO6757" s="9">
        <v>23</v>
      </c>
      <c r="AP6757" s="9">
        <v>27</v>
      </c>
      <c r="AQ6757" s="9">
        <v>0</v>
      </c>
      <c r="AR6757" s="9">
        <v>0</v>
      </c>
      <c r="AS6757" s="9">
        <v>3</v>
      </c>
      <c r="AT6757" s="9">
        <v>4</v>
      </c>
      <c r="AU6757" s="9">
        <v>11</v>
      </c>
      <c r="AV6757" s="9">
        <v>3</v>
      </c>
      <c r="AW6757" s="9">
        <v>0</v>
      </c>
      <c r="AX6757" s="9">
        <v>7</v>
      </c>
      <c r="AY6757" s="9">
        <v>4</v>
      </c>
      <c r="AZ6757" s="9">
        <v>11</v>
      </c>
      <c r="BA6757" s="9">
        <v>6</v>
      </c>
      <c r="BB6757" s="9">
        <v>10</v>
      </c>
      <c r="BC6757" s="9">
        <v>7</v>
      </c>
    </row>
    <row r="6758" spans="2:55" x14ac:dyDescent="0.45">
      <c r="B6758" s="25">
        <v>6751</v>
      </c>
      <c r="D6758" s="9" t="s">
        <v>107</v>
      </c>
      <c r="E6758" s="9">
        <v>0</v>
      </c>
      <c r="F6758" s="9">
        <v>8</v>
      </c>
      <c r="G6758" s="9">
        <v>0</v>
      </c>
      <c r="H6758" s="9">
        <v>29</v>
      </c>
      <c r="I6758" s="9">
        <v>10</v>
      </c>
      <c r="J6758" s="9">
        <v>0</v>
      </c>
      <c r="K6758" s="9">
        <v>0</v>
      </c>
      <c r="L6758" s="9">
        <v>26</v>
      </c>
      <c r="M6758" s="9">
        <v>0</v>
      </c>
      <c r="N6758" s="9">
        <v>4</v>
      </c>
      <c r="O6758" s="9">
        <v>0</v>
      </c>
      <c r="P6758" s="9">
        <v>0</v>
      </c>
      <c r="Q6758" s="9">
        <v>0</v>
      </c>
      <c r="R6758" s="9">
        <v>0</v>
      </c>
      <c r="S6758" s="9">
        <v>3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0</v>
      </c>
      <c r="AB6758" s="9">
        <v>3</v>
      </c>
      <c r="AC6758" s="9">
        <v>0</v>
      </c>
      <c r="AD6758" s="9">
        <v>0</v>
      </c>
      <c r="AE6758" s="9">
        <v>0</v>
      </c>
      <c r="AF6758" s="9">
        <v>0</v>
      </c>
      <c r="AG6758" s="9">
        <v>0</v>
      </c>
      <c r="AH6758" s="9">
        <v>0</v>
      </c>
      <c r="AI6758" s="9">
        <v>3</v>
      </c>
      <c r="AJ6758" s="9">
        <v>9</v>
      </c>
      <c r="AK6758" s="9">
        <v>9</v>
      </c>
      <c r="AL6758" s="9">
        <v>0</v>
      </c>
      <c r="AM6758" s="9">
        <v>5</v>
      </c>
      <c r="AN6758" s="9">
        <v>0</v>
      </c>
      <c r="AO6758" s="9">
        <v>19</v>
      </c>
      <c r="AP6758" s="9">
        <v>10</v>
      </c>
      <c r="AQ6758" s="9">
        <v>4</v>
      </c>
      <c r="AR6758" s="9">
        <v>0</v>
      </c>
      <c r="AS6758" s="9">
        <v>0</v>
      </c>
      <c r="AT6758" s="9">
        <v>0</v>
      </c>
      <c r="AU6758" s="9">
        <v>0</v>
      </c>
      <c r="AV6758" s="9">
        <v>0</v>
      </c>
      <c r="AW6758" s="9">
        <v>0</v>
      </c>
      <c r="AX6758" s="9">
        <v>4</v>
      </c>
      <c r="AY6758" s="9">
        <v>0</v>
      </c>
      <c r="AZ6758" s="9">
        <v>0</v>
      </c>
      <c r="BA6758" s="9">
        <v>0</v>
      </c>
      <c r="BB6758" s="9">
        <v>0</v>
      </c>
      <c r="BC6758" s="9">
        <v>3</v>
      </c>
    </row>
    <row r="6759" spans="2:55" x14ac:dyDescent="0.45">
      <c r="B6759" s="25">
        <v>6752</v>
      </c>
      <c r="D6759" s="9" t="s">
        <v>108</v>
      </c>
      <c r="E6759" s="9">
        <v>0</v>
      </c>
      <c r="F6759" s="9">
        <v>0</v>
      </c>
      <c r="G6759" s="9">
        <v>0</v>
      </c>
      <c r="H6759" s="9">
        <v>0</v>
      </c>
      <c r="I6759" s="9">
        <v>5</v>
      </c>
      <c r="J6759" s="9">
        <v>0</v>
      </c>
      <c r="K6759" s="9">
        <v>0</v>
      </c>
      <c r="L6759" s="9">
        <v>3</v>
      </c>
      <c r="M6759" s="9">
        <v>0</v>
      </c>
      <c r="N6759" s="9">
        <v>0</v>
      </c>
      <c r="O6759" s="9">
        <v>0</v>
      </c>
      <c r="P6759" s="9">
        <v>0</v>
      </c>
      <c r="Q6759" s="9">
        <v>0</v>
      </c>
      <c r="R6759" s="9">
        <v>0</v>
      </c>
      <c r="S6759" s="9">
        <v>0</v>
      </c>
      <c r="T6759" s="9">
        <v>0</v>
      </c>
      <c r="U6759" s="9">
        <v>0</v>
      </c>
      <c r="V6759" s="9">
        <v>0</v>
      </c>
      <c r="W6759" s="9">
        <v>0</v>
      </c>
      <c r="X6759" s="9">
        <v>0</v>
      </c>
      <c r="Y6759" s="9">
        <v>0</v>
      </c>
      <c r="Z6759" s="9">
        <v>0</v>
      </c>
      <c r="AA6759" s="9">
        <v>0</v>
      </c>
      <c r="AB6759" s="9">
        <v>0</v>
      </c>
      <c r="AC6759" s="9">
        <v>0</v>
      </c>
      <c r="AD6759" s="9">
        <v>0</v>
      </c>
      <c r="AE6759" s="9">
        <v>0</v>
      </c>
      <c r="AF6759" s="9">
        <v>0</v>
      </c>
      <c r="AG6759" s="9">
        <v>0</v>
      </c>
      <c r="AH6759" s="9">
        <v>0</v>
      </c>
      <c r="AI6759" s="9">
        <v>0</v>
      </c>
      <c r="AJ6759" s="9">
        <v>0</v>
      </c>
      <c r="AK6759" s="9">
        <v>0</v>
      </c>
      <c r="AL6759" s="9">
        <v>0</v>
      </c>
      <c r="AM6759" s="9">
        <v>0</v>
      </c>
      <c r="AN6759" s="9">
        <v>0</v>
      </c>
      <c r="AO6759" s="9">
        <v>0</v>
      </c>
      <c r="AP6759" s="9">
        <v>0</v>
      </c>
      <c r="AQ6759" s="9">
        <v>0</v>
      </c>
      <c r="AR6759" s="9">
        <v>0</v>
      </c>
      <c r="AS6759" s="9">
        <v>0</v>
      </c>
      <c r="AT6759" s="9">
        <v>0</v>
      </c>
      <c r="AU6759" s="9">
        <v>0</v>
      </c>
      <c r="AV6759" s="9">
        <v>0</v>
      </c>
      <c r="AW6759" s="9">
        <v>0</v>
      </c>
      <c r="AX6759" s="9">
        <v>0</v>
      </c>
      <c r="AY6759" s="9">
        <v>0</v>
      </c>
      <c r="AZ6759" s="9">
        <v>0</v>
      </c>
      <c r="BA6759" s="9">
        <v>0</v>
      </c>
      <c r="BB6759" s="9">
        <v>0</v>
      </c>
      <c r="BC6759" s="9">
        <v>0</v>
      </c>
    </row>
    <row r="6760" spans="2:55" x14ac:dyDescent="0.45">
      <c r="B6760" s="25">
        <v>6753</v>
      </c>
      <c r="D6760" s="9" t="s">
        <v>109</v>
      </c>
      <c r="E6760" s="9">
        <v>0</v>
      </c>
      <c r="F6760" s="9">
        <v>0</v>
      </c>
      <c r="G6760" s="9">
        <v>0</v>
      </c>
      <c r="H6760" s="9">
        <v>4</v>
      </c>
      <c r="I6760" s="9">
        <v>3</v>
      </c>
      <c r="J6760" s="9">
        <v>0</v>
      </c>
      <c r="K6760" s="9">
        <v>0</v>
      </c>
      <c r="L6760" s="9">
        <v>0</v>
      </c>
      <c r="M6760" s="9">
        <v>0</v>
      </c>
      <c r="N6760" s="9">
        <v>0</v>
      </c>
      <c r="O6760" s="9">
        <v>0</v>
      </c>
      <c r="P6760" s="9">
        <v>0</v>
      </c>
      <c r="Q6760" s="9">
        <v>0</v>
      </c>
      <c r="R6760" s="9">
        <v>0</v>
      </c>
      <c r="S6760" s="9">
        <v>0</v>
      </c>
      <c r="T6760" s="9">
        <v>0</v>
      </c>
      <c r="U6760" s="9">
        <v>0</v>
      </c>
      <c r="V6760" s="9">
        <v>0</v>
      </c>
      <c r="W6760" s="9">
        <v>0</v>
      </c>
      <c r="X6760" s="9">
        <v>0</v>
      </c>
      <c r="Y6760" s="9">
        <v>0</v>
      </c>
      <c r="Z6760" s="9">
        <v>0</v>
      </c>
      <c r="AA6760" s="9">
        <v>0</v>
      </c>
      <c r="AB6760" s="9">
        <v>5</v>
      </c>
      <c r="AC6760" s="9">
        <v>0</v>
      </c>
      <c r="AD6760" s="9">
        <v>0</v>
      </c>
      <c r="AE6760" s="9">
        <v>0</v>
      </c>
      <c r="AF6760" s="9">
        <v>0</v>
      </c>
      <c r="AG6760" s="9">
        <v>6</v>
      </c>
      <c r="AH6760" s="9">
        <v>4</v>
      </c>
      <c r="AI6760" s="9">
        <v>4</v>
      </c>
      <c r="AJ6760" s="9">
        <v>10</v>
      </c>
      <c r="AK6760" s="9">
        <v>0</v>
      </c>
      <c r="AL6760" s="9">
        <v>0</v>
      </c>
      <c r="AM6760" s="9">
        <v>0</v>
      </c>
      <c r="AN6760" s="9">
        <v>0</v>
      </c>
      <c r="AO6760" s="9">
        <v>0</v>
      </c>
      <c r="AP6760" s="9">
        <v>3</v>
      </c>
      <c r="AQ6760" s="9">
        <v>0</v>
      </c>
      <c r="AR6760" s="9">
        <v>0</v>
      </c>
      <c r="AS6760" s="9">
        <v>0</v>
      </c>
      <c r="AT6760" s="9">
        <v>0</v>
      </c>
      <c r="AU6760" s="9">
        <v>0</v>
      </c>
      <c r="AV6760" s="9">
        <v>0</v>
      </c>
      <c r="AW6760" s="9">
        <v>0</v>
      </c>
      <c r="AX6760" s="9">
        <v>0</v>
      </c>
      <c r="AY6760" s="9">
        <v>0</v>
      </c>
      <c r="AZ6760" s="9">
        <v>0</v>
      </c>
      <c r="BA6760" s="9">
        <v>0</v>
      </c>
      <c r="BB6760" s="9">
        <v>0</v>
      </c>
      <c r="BC6760" s="9">
        <v>0</v>
      </c>
    </row>
    <row r="6761" spans="2:55" x14ac:dyDescent="0.45">
      <c r="B6761" s="25">
        <v>6754</v>
      </c>
      <c r="D6761" s="9" t="s">
        <v>110</v>
      </c>
      <c r="E6761" s="9">
        <v>0</v>
      </c>
      <c r="F6761" s="9">
        <v>3</v>
      </c>
      <c r="G6761" s="9">
        <v>0</v>
      </c>
      <c r="H6761" s="9">
        <v>12</v>
      </c>
      <c r="I6761" s="9">
        <v>0</v>
      </c>
      <c r="J6761" s="9">
        <v>0</v>
      </c>
      <c r="K6761" s="9">
        <v>0</v>
      </c>
      <c r="L6761" s="9">
        <v>33</v>
      </c>
      <c r="M6761" s="9">
        <v>0</v>
      </c>
      <c r="N6761" s="9">
        <v>0</v>
      </c>
      <c r="O6761" s="9">
        <v>0</v>
      </c>
      <c r="P6761" s="9">
        <v>3</v>
      </c>
      <c r="Q6761" s="9">
        <v>0</v>
      </c>
      <c r="R6761" s="9">
        <v>0</v>
      </c>
      <c r="S6761" s="9">
        <v>0</v>
      </c>
      <c r="T6761" s="9">
        <v>0</v>
      </c>
      <c r="U6761" s="9">
        <v>0</v>
      </c>
      <c r="V6761" s="9">
        <v>0</v>
      </c>
      <c r="W6761" s="9">
        <v>0</v>
      </c>
      <c r="X6761" s="9">
        <v>0</v>
      </c>
      <c r="Y6761" s="9">
        <v>0</v>
      </c>
      <c r="Z6761" s="9">
        <v>0</v>
      </c>
      <c r="AA6761" s="9">
        <v>0</v>
      </c>
      <c r="AB6761" s="9">
        <v>4</v>
      </c>
      <c r="AC6761" s="9">
        <v>0</v>
      </c>
      <c r="AD6761" s="9">
        <v>0</v>
      </c>
      <c r="AE6761" s="9">
        <v>0</v>
      </c>
      <c r="AF6761" s="9">
        <v>0</v>
      </c>
      <c r="AG6761" s="9">
        <v>3</v>
      </c>
      <c r="AH6761" s="9">
        <v>0</v>
      </c>
      <c r="AI6761" s="9">
        <v>7</v>
      </c>
      <c r="AJ6761" s="9">
        <v>0</v>
      </c>
      <c r="AK6761" s="9">
        <v>15</v>
      </c>
      <c r="AL6761" s="9">
        <v>0</v>
      </c>
      <c r="AM6761" s="9">
        <v>0</v>
      </c>
      <c r="AN6761" s="9">
        <v>0</v>
      </c>
      <c r="AO6761" s="9">
        <v>3</v>
      </c>
      <c r="AP6761" s="9">
        <v>0</v>
      </c>
      <c r="AQ6761" s="9">
        <v>0</v>
      </c>
      <c r="AR6761" s="9">
        <v>0</v>
      </c>
      <c r="AS6761" s="9">
        <v>0</v>
      </c>
      <c r="AT6761" s="9">
        <v>0</v>
      </c>
      <c r="AU6761" s="9">
        <v>0</v>
      </c>
      <c r="AV6761" s="9">
        <v>0</v>
      </c>
      <c r="AW6761" s="9">
        <v>0</v>
      </c>
      <c r="AX6761" s="9">
        <v>0</v>
      </c>
      <c r="AY6761" s="9">
        <v>0</v>
      </c>
      <c r="AZ6761" s="9">
        <v>0</v>
      </c>
      <c r="BA6761" s="9">
        <v>0</v>
      </c>
      <c r="BB6761" s="9">
        <v>0</v>
      </c>
      <c r="BC6761" s="9">
        <v>0</v>
      </c>
    </row>
    <row r="6762" spans="2:55" x14ac:dyDescent="0.45">
      <c r="B6762" s="25">
        <v>6755</v>
      </c>
      <c r="D6762" s="9" t="s">
        <v>111</v>
      </c>
      <c r="E6762" s="9">
        <v>0</v>
      </c>
      <c r="F6762" s="9">
        <v>0</v>
      </c>
      <c r="G6762" s="9">
        <v>0</v>
      </c>
      <c r="H6762" s="9">
        <v>8</v>
      </c>
      <c r="I6762" s="9">
        <v>0</v>
      </c>
      <c r="J6762" s="9">
        <v>0</v>
      </c>
      <c r="K6762" s="9">
        <v>0</v>
      </c>
      <c r="L6762" s="9">
        <v>0</v>
      </c>
      <c r="M6762" s="9">
        <v>0</v>
      </c>
      <c r="N6762" s="9">
        <v>0</v>
      </c>
      <c r="O6762" s="9">
        <v>0</v>
      </c>
      <c r="P6762" s="9">
        <v>0</v>
      </c>
      <c r="Q6762" s="9">
        <v>0</v>
      </c>
      <c r="R6762" s="9">
        <v>0</v>
      </c>
      <c r="S6762" s="9">
        <v>0</v>
      </c>
      <c r="T6762" s="9">
        <v>0</v>
      </c>
      <c r="U6762" s="9">
        <v>0</v>
      </c>
      <c r="V6762" s="9">
        <v>0</v>
      </c>
      <c r="W6762" s="9">
        <v>0</v>
      </c>
      <c r="X6762" s="9">
        <v>0</v>
      </c>
      <c r="Y6762" s="9">
        <v>0</v>
      </c>
      <c r="Z6762" s="9">
        <v>0</v>
      </c>
      <c r="AA6762" s="9">
        <v>6</v>
      </c>
      <c r="AB6762" s="9">
        <v>0</v>
      </c>
      <c r="AC6762" s="9">
        <v>0</v>
      </c>
      <c r="AD6762" s="9">
        <v>0</v>
      </c>
      <c r="AE6762" s="9">
        <v>0</v>
      </c>
      <c r="AF6762" s="9">
        <v>0</v>
      </c>
      <c r="AG6762" s="9">
        <v>0</v>
      </c>
      <c r="AH6762" s="9">
        <v>0</v>
      </c>
      <c r="AI6762" s="9">
        <v>0</v>
      </c>
      <c r="AJ6762" s="9">
        <v>0</v>
      </c>
      <c r="AK6762" s="9">
        <v>0</v>
      </c>
      <c r="AL6762" s="9">
        <v>0</v>
      </c>
      <c r="AM6762" s="9">
        <v>8</v>
      </c>
      <c r="AN6762" s="9">
        <v>0</v>
      </c>
      <c r="AO6762" s="9">
        <v>0</v>
      </c>
      <c r="AP6762" s="9">
        <v>4</v>
      </c>
      <c r="AQ6762" s="9">
        <v>0</v>
      </c>
      <c r="AR6762" s="9">
        <v>0</v>
      </c>
      <c r="AS6762" s="9">
        <v>3</v>
      </c>
      <c r="AT6762" s="9">
        <v>3</v>
      </c>
      <c r="AU6762" s="9">
        <v>4</v>
      </c>
      <c r="AV6762" s="9">
        <v>5</v>
      </c>
      <c r="AW6762" s="9">
        <v>0</v>
      </c>
      <c r="AX6762" s="9">
        <v>0</v>
      </c>
      <c r="AY6762" s="9">
        <v>0</v>
      </c>
      <c r="AZ6762" s="9">
        <v>0</v>
      </c>
      <c r="BA6762" s="9">
        <v>0</v>
      </c>
      <c r="BB6762" s="9">
        <v>0</v>
      </c>
      <c r="BC6762" s="9">
        <v>3</v>
      </c>
    </row>
    <row r="6763" spans="2:55" x14ac:dyDescent="0.45">
      <c r="B6763" s="25">
        <v>6756</v>
      </c>
      <c r="D6763" s="9" t="s">
        <v>112</v>
      </c>
      <c r="E6763" s="9">
        <v>0</v>
      </c>
      <c r="F6763" s="9">
        <v>0</v>
      </c>
      <c r="G6763" s="9">
        <v>0</v>
      </c>
      <c r="H6763" s="9">
        <v>9</v>
      </c>
      <c r="I6763" s="9">
        <v>3</v>
      </c>
      <c r="J6763" s="9">
        <v>0</v>
      </c>
      <c r="K6763" s="9">
        <v>0</v>
      </c>
      <c r="L6763" s="9">
        <v>4</v>
      </c>
      <c r="M6763" s="9">
        <v>4</v>
      </c>
      <c r="N6763" s="9">
        <v>4</v>
      </c>
      <c r="O6763" s="9">
        <v>3</v>
      </c>
      <c r="P6763" s="9">
        <v>0</v>
      </c>
      <c r="Q6763" s="9">
        <v>9</v>
      </c>
      <c r="R6763" s="9">
        <v>0</v>
      </c>
      <c r="S6763" s="9">
        <v>0</v>
      </c>
      <c r="T6763" s="9">
        <v>0</v>
      </c>
      <c r="U6763" s="9">
        <v>0</v>
      </c>
      <c r="V6763" s="9">
        <v>0</v>
      </c>
      <c r="W6763" s="9">
        <v>0</v>
      </c>
      <c r="X6763" s="9">
        <v>0</v>
      </c>
      <c r="Y6763" s="9">
        <v>0</v>
      </c>
      <c r="Z6763" s="9">
        <v>0</v>
      </c>
      <c r="AA6763" s="9">
        <v>0</v>
      </c>
      <c r="AB6763" s="9">
        <v>9</v>
      </c>
      <c r="AC6763" s="9">
        <v>0</v>
      </c>
      <c r="AD6763" s="9">
        <v>4</v>
      </c>
      <c r="AE6763" s="9">
        <v>0</v>
      </c>
      <c r="AF6763" s="9">
        <v>0</v>
      </c>
      <c r="AG6763" s="9">
        <v>0</v>
      </c>
      <c r="AH6763" s="9">
        <v>3</v>
      </c>
      <c r="AI6763" s="9">
        <v>4</v>
      </c>
      <c r="AJ6763" s="9">
        <v>0</v>
      </c>
      <c r="AK6763" s="9">
        <v>0</v>
      </c>
      <c r="AL6763" s="9">
        <v>0</v>
      </c>
      <c r="AM6763" s="9">
        <v>5</v>
      </c>
      <c r="AN6763" s="9">
        <v>0</v>
      </c>
      <c r="AO6763" s="9">
        <v>0</v>
      </c>
      <c r="AP6763" s="9">
        <v>0</v>
      </c>
      <c r="AQ6763" s="9">
        <v>0</v>
      </c>
      <c r="AR6763" s="9">
        <v>0</v>
      </c>
      <c r="AS6763" s="9">
        <v>0</v>
      </c>
      <c r="AT6763" s="9">
        <v>0</v>
      </c>
      <c r="AU6763" s="9">
        <v>0</v>
      </c>
      <c r="AV6763" s="9">
        <v>0</v>
      </c>
      <c r="AW6763" s="9">
        <v>0</v>
      </c>
      <c r="AX6763" s="9">
        <v>0</v>
      </c>
      <c r="AY6763" s="9">
        <v>0</v>
      </c>
      <c r="AZ6763" s="9">
        <v>0</v>
      </c>
      <c r="BA6763" s="9">
        <v>0</v>
      </c>
      <c r="BB6763" s="9">
        <v>0</v>
      </c>
      <c r="BC6763" s="9">
        <v>0</v>
      </c>
    </row>
    <row r="6764" spans="2:55" x14ac:dyDescent="0.45">
      <c r="B6764" s="25">
        <v>6757</v>
      </c>
      <c r="D6764" s="9" t="s">
        <v>113</v>
      </c>
      <c r="E6764" s="9">
        <v>0</v>
      </c>
      <c r="F6764" s="9">
        <v>0</v>
      </c>
      <c r="G6764" s="9">
        <v>0</v>
      </c>
      <c r="H6764" s="9">
        <v>10</v>
      </c>
      <c r="I6764" s="9">
        <v>4</v>
      </c>
      <c r="J6764" s="9">
        <v>0</v>
      </c>
      <c r="K6764" s="9">
        <v>0</v>
      </c>
      <c r="L6764" s="9">
        <v>0</v>
      </c>
      <c r="M6764" s="9">
        <v>0</v>
      </c>
      <c r="N6764" s="9">
        <v>3</v>
      </c>
      <c r="O6764" s="9">
        <v>0</v>
      </c>
      <c r="P6764" s="9">
        <v>0</v>
      </c>
      <c r="Q6764" s="9">
        <v>3</v>
      </c>
      <c r="R6764" s="9">
        <v>0</v>
      </c>
      <c r="S6764" s="9">
        <v>0</v>
      </c>
      <c r="T6764" s="9">
        <v>0</v>
      </c>
      <c r="U6764" s="9">
        <v>0</v>
      </c>
      <c r="V6764" s="9">
        <v>0</v>
      </c>
      <c r="W6764" s="9">
        <v>0</v>
      </c>
      <c r="X6764" s="9">
        <v>0</v>
      </c>
      <c r="Y6764" s="9">
        <v>0</v>
      </c>
      <c r="Z6764" s="9">
        <v>0</v>
      </c>
      <c r="AA6764" s="9">
        <v>0</v>
      </c>
      <c r="AB6764" s="9">
        <v>0</v>
      </c>
      <c r="AC6764" s="9">
        <v>0</v>
      </c>
      <c r="AD6764" s="9">
        <v>0</v>
      </c>
      <c r="AE6764" s="9">
        <v>0</v>
      </c>
      <c r="AF6764" s="9">
        <v>0</v>
      </c>
      <c r="AG6764" s="9">
        <v>0</v>
      </c>
      <c r="AH6764" s="9">
        <v>0</v>
      </c>
      <c r="AI6764" s="9">
        <v>0</v>
      </c>
      <c r="AJ6764" s="9">
        <v>0</v>
      </c>
      <c r="AK6764" s="9">
        <v>3</v>
      </c>
      <c r="AL6764" s="9">
        <v>0</v>
      </c>
      <c r="AM6764" s="9">
        <v>0</v>
      </c>
      <c r="AN6764" s="9">
        <v>0</v>
      </c>
      <c r="AO6764" s="9">
        <v>0</v>
      </c>
      <c r="AP6764" s="9">
        <v>0</v>
      </c>
      <c r="AQ6764" s="9">
        <v>0</v>
      </c>
      <c r="AR6764" s="9">
        <v>0</v>
      </c>
      <c r="AS6764" s="9">
        <v>0</v>
      </c>
      <c r="AT6764" s="9">
        <v>0</v>
      </c>
      <c r="AU6764" s="9">
        <v>0</v>
      </c>
      <c r="AV6764" s="9">
        <v>0</v>
      </c>
      <c r="AW6764" s="9">
        <v>0</v>
      </c>
      <c r="AX6764" s="9">
        <v>0</v>
      </c>
      <c r="AY6764" s="9">
        <v>0</v>
      </c>
      <c r="AZ6764" s="9">
        <v>0</v>
      </c>
      <c r="BA6764" s="9">
        <v>0</v>
      </c>
      <c r="BB6764" s="9">
        <v>0</v>
      </c>
      <c r="BC6764" s="9">
        <v>0</v>
      </c>
    </row>
    <row r="6765" spans="2:55" x14ac:dyDescent="0.45">
      <c r="B6765" s="25">
        <v>6758</v>
      </c>
      <c r="D6765" s="9" t="s">
        <v>114</v>
      </c>
      <c r="E6765" s="9">
        <v>0</v>
      </c>
      <c r="F6765" s="9">
        <v>0</v>
      </c>
      <c r="G6765" s="9">
        <v>0</v>
      </c>
      <c r="H6765" s="9">
        <v>9</v>
      </c>
      <c r="I6765" s="9">
        <v>0</v>
      </c>
      <c r="J6765" s="9">
        <v>0</v>
      </c>
      <c r="K6765" s="9">
        <v>3</v>
      </c>
      <c r="L6765" s="9">
        <v>8</v>
      </c>
      <c r="M6765" s="9">
        <v>0</v>
      </c>
      <c r="N6765" s="9">
        <v>8</v>
      </c>
      <c r="O6765" s="9">
        <v>3</v>
      </c>
      <c r="P6765" s="9">
        <v>5</v>
      </c>
      <c r="Q6765" s="9">
        <v>4</v>
      </c>
      <c r="R6765" s="9">
        <v>0</v>
      </c>
      <c r="S6765" s="9">
        <v>0</v>
      </c>
      <c r="T6765" s="9">
        <v>0</v>
      </c>
      <c r="U6765" s="9">
        <v>0</v>
      </c>
      <c r="V6765" s="9">
        <v>0</v>
      </c>
      <c r="W6765" s="9">
        <v>0</v>
      </c>
      <c r="X6765" s="9">
        <v>0</v>
      </c>
      <c r="Y6765" s="9">
        <v>0</v>
      </c>
      <c r="Z6765" s="9">
        <v>0</v>
      </c>
      <c r="AA6765" s="9">
        <v>0</v>
      </c>
      <c r="AB6765" s="9">
        <v>9</v>
      </c>
      <c r="AC6765" s="9">
        <v>0</v>
      </c>
      <c r="AD6765" s="9">
        <v>0</v>
      </c>
      <c r="AE6765" s="9">
        <v>3</v>
      </c>
      <c r="AF6765" s="9">
        <v>0</v>
      </c>
      <c r="AG6765" s="9">
        <v>3</v>
      </c>
      <c r="AH6765" s="9">
        <v>0</v>
      </c>
      <c r="AI6765" s="9">
        <v>3</v>
      </c>
      <c r="AJ6765" s="9">
        <v>0</v>
      </c>
      <c r="AK6765" s="9">
        <v>4</v>
      </c>
      <c r="AL6765" s="9">
        <v>0</v>
      </c>
      <c r="AM6765" s="9">
        <v>0</v>
      </c>
      <c r="AN6765" s="9">
        <v>0</v>
      </c>
      <c r="AO6765" s="9">
        <v>0</v>
      </c>
      <c r="AP6765" s="9">
        <v>3</v>
      </c>
      <c r="AQ6765" s="9">
        <v>4</v>
      </c>
      <c r="AR6765" s="9">
        <v>0</v>
      </c>
      <c r="AS6765" s="9">
        <v>0</v>
      </c>
      <c r="AT6765" s="9">
        <v>0</v>
      </c>
      <c r="AU6765" s="9">
        <v>0</v>
      </c>
      <c r="AV6765" s="9">
        <v>0</v>
      </c>
      <c r="AW6765" s="9">
        <v>0</v>
      </c>
      <c r="AX6765" s="9">
        <v>0</v>
      </c>
      <c r="AY6765" s="9">
        <v>6</v>
      </c>
      <c r="AZ6765" s="9">
        <v>0</v>
      </c>
      <c r="BA6765" s="9">
        <v>0</v>
      </c>
      <c r="BB6765" s="9">
        <v>3</v>
      </c>
      <c r="BC6765" s="9">
        <v>0</v>
      </c>
    </row>
    <row r="6766" spans="2:55" x14ac:dyDescent="0.45">
      <c r="B6766" s="25">
        <v>6759</v>
      </c>
      <c r="D6766" s="9" t="s">
        <v>115</v>
      </c>
      <c r="E6766" s="9">
        <v>5</v>
      </c>
      <c r="F6766" s="9">
        <v>5</v>
      </c>
      <c r="G6766" s="9">
        <v>5</v>
      </c>
      <c r="H6766" s="9">
        <v>18</v>
      </c>
      <c r="I6766" s="9">
        <v>19</v>
      </c>
      <c r="J6766" s="9">
        <v>0</v>
      </c>
      <c r="K6766" s="9">
        <v>0</v>
      </c>
      <c r="L6766" s="9">
        <v>10</v>
      </c>
      <c r="M6766" s="9">
        <v>0</v>
      </c>
      <c r="N6766" s="9">
        <v>6</v>
      </c>
      <c r="O6766" s="9">
        <v>5</v>
      </c>
      <c r="P6766" s="9">
        <v>3</v>
      </c>
      <c r="Q6766" s="9">
        <v>67</v>
      </c>
      <c r="R6766" s="9">
        <v>0</v>
      </c>
      <c r="S6766" s="9">
        <v>0</v>
      </c>
      <c r="T6766" s="9">
        <v>0</v>
      </c>
      <c r="U6766" s="9">
        <v>0</v>
      </c>
      <c r="V6766" s="9">
        <v>0</v>
      </c>
      <c r="W6766" s="9">
        <v>4</v>
      </c>
      <c r="X6766" s="9">
        <v>4</v>
      </c>
      <c r="Y6766" s="9">
        <v>4</v>
      </c>
      <c r="Z6766" s="9">
        <v>0</v>
      </c>
      <c r="AA6766" s="9">
        <v>53</v>
      </c>
      <c r="AB6766" s="9">
        <v>285</v>
      </c>
      <c r="AC6766" s="9">
        <v>0</v>
      </c>
      <c r="AD6766" s="9">
        <v>0</v>
      </c>
      <c r="AE6766" s="9">
        <v>4</v>
      </c>
      <c r="AF6766" s="9">
        <v>0</v>
      </c>
      <c r="AG6766" s="9">
        <v>15</v>
      </c>
      <c r="AH6766" s="9">
        <v>0</v>
      </c>
      <c r="AI6766" s="9">
        <v>11</v>
      </c>
      <c r="AJ6766" s="9">
        <v>0</v>
      </c>
      <c r="AK6766" s="9">
        <v>7</v>
      </c>
      <c r="AL6766" s="9">
        <v>6</v>
      </c>
      <c r="AM6766" s="9">
        <v>4</v>
      </c>
      <c r="AN6766" s="9">
        <v>0</v>
      </c>
      <c r="AO6766" s="9">
        <v>3</v>
      </c>
      <c r="AP6766" s="9">
        <v>9</v>
      </c>
      <c r="AQ6766" s="9">
        <v>0</v>
      </c>
      <c r="AR6766" s="9">
        <v>0</v>
      </c>
      <c r="AS6766" s="9">
        <v>4</v>
      </c>
      <c r="AT6766" s="9">
        <v>0</v>
      </c>
      <c r="AU6766" s="9">
        <v>0</v>
      </c>
      <c r="AV6766" s="9">
        <v>0</v>
      </c>
      <c r="AW6766" s="9">
        <v>0</v>
      </c>
      <c r="AX6766" s="9">
        <v>13</v>
      </c>
      <c r="AY6766" s="9">
        <v>0</v>
      </c>
      <c r="AZ6766" s="9">
        <v>15</v>
      </c>
      <c r="BA6766" s="9">
        <v>4</v>
      </c>
      <c r="BB6766" s="9">
        <v>0</v>
      </c>
      <c r="BC6766" s="9">
        <v>4</v>
      </c>
    </row>
    <row r="6767" spans="2:55" x14ac:dyDescent="0.45">
      <c r="B6767" s="25">
        <v>6760</v>
      </c>
      <c r="D6767" s="9" t="s">
        <v>116</v>
      </c>
      <c r="E6767" s="9">
        <v>0</v>
      </c>
      <c r="F6767" s="9">
        <v>0</v>
      </c>
      <c r="G6767" s="9">
        <v>0</v>
      </c>
      <c r="H6767" s="9">
        <v>14</v>
      </c>
      <c r="I6767" s="9">
        <v>5</v>
      </c>
      <c r="J6767" s="9">
        <v>0</v>
      </c>
      <c r="K6767" s="9">
        <v>0</v>
      </c>
      <c r="L6767" s="9">
        <v>11</v>
      </c>
      <c r="M6767" s="9">
        <v>0</v>
      </c>
      <c r="N6767" s="9">
        <v>10</v>
      </c>
      <c r="O6767" s="9">
        <v>0</v>
      </c>
      <c r="P6767" s="9">
        <v>3</v>
      </c>
      <c r="Q6767" s="9">
        <v>51</v>
      </c>
      <c r="R6767" s="9">
        <v>0</v>
      </c>
      <c r="S6767" s="9">
        <v>0</v>
      </c>
      <c r="T6767" s="9">
        <v>0</v>
      </c>
      <c r="U6767" s="9">
        <v>0</v>
      </c>
      <c r="V6767" s="9">
        <v>0</v>
      </c>
      <c r="W6767" s="9">
        <v>0</v>
      </c>
      <c r="X6767" s="9">
        <v>0</v>
      </c>
      <c r="Y6767" s="9">
        <v>0</v>
      </c>
      <c r="Z6767" s="9">
        <v>0</v>
      </c>
      <c r="AA6767" s="9">
        <v>4</v>
      </c>
      <c r="AB6767" s="9">
        <v>10</v>
      </c>
      <c r="AC6767" s="9">
        <v>3</v>
      </c>
      <c r="AD6767" s="9">
        <v>3</v>
      </c>
      <c r="AE6767" s="9">
        <v>0</v>
      </c>
      <c r="AF6767" s="9">
        <v>0</v>
      </c>
      <c r="AG6767" s="9">
        <v>3</v>
      </c>
      <c r="AH6767" s="9">
        <v>0</v>
      </c>
      <c r="AI6767" s="9">
        <v>0</v>
      </c>
      <c r="AJ6767" s="9">
        <v>5</v>
      </c>
      <c r="AK6767" s="9">
        <v>0</v>
      </c>
      <c r="AL6767" s="9">
        <v>0</v>
      </c>
      <c r="AM6767" s="9">
        <v>0</v>
      </c>
      <c r="AN6767" s="9">
        <v>0</v>
      </c>
      <c r="AO6767" s="9">
        <v>0</v>
      </c>
      <c r="AP6767" s="9">
        <v>4</v>
      </c>
      <c r="AQ6767" s="9">
        <v>0</v>
      </c>
      <c r="AR6767" s="9">
        <v>0</v>
      </c>
      <c r="AS6767" s="9">
        <v>0</v>
      </c>
      <c r="AT6767" s="9">
        <v>0</v>
      </c>
      <c r="AU6767" s="9">
        <v>0</v>
      </c>
      <c r="AV6767" s="9">
        <v>0</v>
      </c>
      <c r="AW6767" s="9">
        <v>0</v>
      </c>
      <c r="AX6767" s="9">
        <v>0</v>
      </c>
      <c r="AY6767" s="9">
        <v>0</v>
      </c>
      <c r="AZ6767" s="9">
        <v>0</v>
      </c>
      <c r="BA6767" s="9">
        <v>0</v>
      </c>
      <c r="BB6767" s="9">
        <v>0</v>
      </c>
      <c r="BC6767" s="9">
        <v>0</v>
      </c>
    </row>
    <row r="6768" spans="2:55" x14ac:dyDescent="0.45">
      <c r="B6768" s="25">
        <v>6761</v>
      </c>
      <c r="D6768" s="9" t="s">
        <v>117</v>
      </c>
      <c r="E6768" s="9">
        <v>0</v>
      </c>
      <c r="F6768" s="9">
        <v>3</v>
      </c>
      <c r="G6768" s="9">
        <v>0</v>
      </c>
      <c r="H6768" s="9">
        <v>12</v>
      </c>
      <c r="I6768" s="9">
        <v>0</v>
      </c>
      <c r="J6768" s="9">
        <v>0</v>
      </c>
      <c r="K6768" s="9">
        <v>0</v>
      </c>
      <c r="L6768" s="9">
        <v>13</v>
      </c>
      <c r="M6768" s="9">
        <v>4</v>
      </c>
      <c r="N6768" s="9">
        <v>5</v>
      </c>
      <c r="O6768" s="9">
        <v>0</v>
      </c>
      <c r="P6768" s="9">
        <v>0</v>
      </c>
      <c r="Q6768" s="9">
        <v>33</v>
      </c>
      <c r="R6768" s="9">
        <v>0</v>
      </c>
      <c r="S6768" s="9">
        <v>0</v>
      </c>
      <c r="T6768" s="9">
        <v>0</v>
      </c>
      <c r="U6768" s="9">
        <v>0</v>
      </c>
      <c r="V6768" s="9">
        <v>0</v>
      </c>
      <c r="W6768" s="9">
        <v>0</v>
      </c>
      <c r="X6768" s="9">
        <v>0</v>
      </c>
      <c r="Y6768" s="9">
        <v>0</v>
      </c>
      <c r="Z6768" s="9">
        <v>0</v>
      </c>
      <c r="AA6768" s="9">
        <v>0</v>
      </c>
      <c r="AB6768" s="9">
        <v>4</v>
      </c>
      <c r="AC6768" s="9">
        <v>0</v>
      </c>
      <c r="AD6768" s="9">
        <v>5</v>
      </c>
      <c r="AE6768" s="9">
        <v>0</v>
      </c>
      <c r="AF6768" s="9">
        <v>0</v>
      </c>
      <c r="AG6768" s="9">
        <v>5</v>
      </c>
      <c r="AH6768" s="9">
        <v>0</v>
      </c>
      <c r="AI6768" s="9">
        <v>3</v>
      </c>
      <c r="AJ6768" s="9">
        <v>0</v>
      </c>
      <c r="AK6768" s="9">
        <v>4</v>
      </c>
      <c r="AL6768" s="9">
        <v>0</v>
      </c>
      <c r="AM6768" s="9">
        <v>7</v>
      </c>
      <c r="AN6768" s="9">
        <v>0</v>
      </c>
      <c r="AO6768" s="9">
        <v>0</v>
      </c>
      <c r="AP6768" s="9">
        <v>0</v>
      </c>
      <c r="AQ6768" s="9">
        <v>0</v>
      </c>
      <c r="AR6768" s="9">
        <v>0</v>
      </c>
      <c r="AS6768" s="9">
        <v>0</v>
      </c>
      <c r="AT6768" s="9">
        <v>0</v>
      </c>
      <c r="AU6768" s="9">
        <v>0</v>
      </c>
      <c r="AV6768" s="9">
        <v>0</v>
      </c>
      <c r="AW6768" s="9">
        <v>0</v>
      </c>
      <c r="AX6768" s="9">
        <v>0</v>
      </c>
      <c r="AY6768" s="9">
        <v>0</v>
      </c>
      <c r="AZ6768" s="9">
        <v>0</v>
      </c>
      <c r="BA6768" s="9">
        <v>0</v>
      </c>
      <c r="BB6768" s="9">
        <v>0</v>
      </c>
      <c r="BC6768" s="9">
        <v>0</v>
      </c>
    </row>
    <row r="6769" spans="2:55" x14ac:dyDescent="0.45">
      <c r="B6769" s="25">
        <v>6762</v>
      </c>
      <c r="D6769" s="9" t="s">
        <v>118</v>
      </c>
      <c r="E6769" s="9">
        <v>0</v>
      </c>
      <c r="F6769" s="9">
        <v>0</v>
      </c>
      <c r="G6769" s="9">
        <v>0</v>
      </c>
      <c r="H6769" s="9">
        <v>0</v>
      </c>
      <c r="I6769" s="9">
        <v>0</v>
      </c>
      <c r="J6769" s="9">
        <v>0</v>
      </c>
      <c r="K6769" s="9">
        <v>0</v>
      </c>
      <c r="L6769" s="9">
        <v>0</v>
      </c>
      <c r="M6769" s="9">
        <v>0</v>
      </c>
      <c r="N6769" s="9">
        <v>0</v>
      </c>
      <c r="O6769" s="9">
        <v>0</v>
      </c>
      <c r="P6769" s="9">
        <v>0</v>
      </c>
      <c r="Q6769" s="9">
        <v>5</v>
      </c>
      <c r="R6769" s="9">
        <v>0</v>
      </c>
      <c r="S6769" s="9">
        <v>0</v>
      </c>
      <c r="T6769" s="9">
        <v>0</v>
      </c>
      <c r="U6769" s="9">
        <v>0</v>
      </c>
      <c r="V6769" s="9">
        <v>0</v>
      </c>
      <c r="W6769" s="9">
        <v>0</v>
      </c>
      <c r="X6769" s="9">
        <v>0</v>
      </c>
      <c r="Y6769" s="9">
        <v>0</v>
      </c>
      <c r="Z6769" s="9">
        <v>0</v>
      </c>
      <c r="AA6769" s="9">
        <v>0</v>
      </c>
      <c r="AB6769" s="9">
        <v>0</v>
      </c>
      <c r="AC6769" s="9">
        <v>0</v>
      </c>
      <c r="AD6769" s="9">
        <v>22</v>
      </c>
      <c r="AE6769" s="9">
        <v>0</v>
      </c>
      <c r="AF6769" s="9">
        <v>0</v>
      </c>
      <c r="AG6769" s="9">
        <v>0</v>
      </c>
      <c r="AH6769" s="9">
        <v>0</v>
      </c>
      <c r="AI6769" s="9">
        <v>0</v>
      </c>
      <c r="AJ6769" s="9">
        <v>0</v>
      </c>
      <c r="AK6769" s="9">
        <v>0</v>
      </c>
      <c r="AL6769" s="9">
        <v>0</v>
      </c>
      <c r="AM6769" s="9">
        <v>5</v>
      </c>
      <c r="AN6769" s="9">
        <v>0</v>
      </c>
      <c r="AO6769" s="9">
        <v>0</v>
      </c>
      <c r="AP6769" s="9">
        <v>0</v>
      </c>
      <c r="AQ6769" s="9">
        <v>0</v>
      </c>
      <c r="AR6769" s="9">
        <v>0</v>
      </c>
      <c r="AS6769" s="9">
        <v>0</v>
      </c>
      <c r="AT6769" s="9">
        <v>0</v>
      </c>
      <c r="AU6769" s="9">
        <v>0</v>
      </c>
      <c r="AV6769" s="9">
        <v>0</v>
      </c>
      <c r="AW6769" s="9">
        <v>0</v>
      </c>
      <c r="AX6769" s="9">
        <v>0</v>
      </c>
      <c r="AY6769" s="9">
        <v>0</v>
      </c>
      <c r="AZ6769" s="9">
        <v>0</v>
      </c>
      <c r="BA6769" s="9">
        <v>0</v>
      </c>
      <c r="BB6769" s="9">
        <v>0</v>
      </c>
      <c r="BC6769" s="9">
        <v>0</v>
      </c>
    </row>
    <row r="6770" spans="2:55" x14ac:dyDescent="0.45">
      <c r="B6770" s="25">
        <v>6763</v>
      </c>
      <c r="D6770" s="9" t="s">
        <v>119</v>
      </c>
      <c r="E6770" s="9">
        <v>0</v>
      </c>
      <c r="F6770" s="9">
        <v>0</v>
      </c>
      <c r="G6770" s="9">
        <v>0</v>
      </c>
      <c r="H6770" s="9">
        <v>0</v>
      </c>
      <c r="I6770" s="9">
        <v>0</v>
      </c>
      <c r="J6770" s="9">
        <v>0</v>
      </c>
      <c r="K6770" s="9">
        <v>0</v>
      </c>
      <c r="L6770" s="9">
        <v>12</v>
      </c>
      <c r="M6770" s="9">
        <v>0</v>
      </c>
      <c r="N6770" s="9">
        <v>6</v>
      </c>
      <c r="O6770" s="9">
        <v>0</v>
      </c>
      <c r="P6770" s="9">
        <v>0</v>
      </c>
      <c r="Q6770" s="9">
        <v>0</v>
      </c>
      <c r="R6770" s="9">
        <v>0</v>
      </c>
      <c r="S6770" s="9">
        <v>0</v>
      </c>
      <c r="T6770" s="9">
        <v>0</v>
      </c>
      <c r="U6770" s="9">
        <v>0</v>
      </c>
      <c r="V6770" s="9">
        <v>0</v>
      </c>
      <c r="W6770" s="9">
        <v>0</v>
      </c>
      <c r="X6770" s="9">
        <v>0</v>
      </c>
      <c r="Y6770" s="9">
        <v>8</v>
      </c>
      <c r="Z6770" s="9">
        <v>0</v>
      </c>
      <c r="AA6770" s="9">
        <v>0</v>
      </c>
      <c r="AB6770" s="9">
        <v>0</v>
      </c>
      <c r="AC6770" s="9">
        <v>0</v>
      </c>
      <c r="AD6770" s="9">
        <v>0</v>
      </c>
      <c r="AE6770" s="9">
        <v>0</v>
      </c>
      <c r="AF6770" s="9">
        <v>0</v>
      </c>
      <c r="AG6770" s="9">
        <v>0</v>
      </c>
      <c r="AH6770" s="9">
        <v>0</v>
      </c>
      <c r="AI6770" s="9">
        <v>0</v>
      </c>
      <c r="AJ6770" s="9">
        <v>0</v>
      </c>
      <c r="AK6770" s="9">
        <v>0</v>
      </c>
      <c r="AL6770" s="9">
        <v>0</v>
      </c>
      <c r="AM6770" s="9">
        <v>5</v>
      </c>
      <c r="AN6770" s="9">
        <v>0</v>
      </c>
      <c r="AO6770" s="9">
        <v>0</v>
      </c>
      <c r="AP6770" s="9">
        <v>0</v>
      </c>
      <c r="AQ6770" s="9">
        <v>0</v>
      </c>
      <c r="AR6770" s="9">
        <v>0</v>
      </c>
      <c r="AS6770" s="9">
        <v>0</v>
      </c>
      <c r="AT6770" s="9">
        <v>0</v>
      </c>
      <c r="AU6770" s="9">
        <v>0</v>
      </c>
      <c r="AV6770" s="9">
        <v>0</v>
      </c>
      <c r="AW6770" s="9">
        <v>0</v>
      </c>
      <c r="AX6770" s="9">
        <v>0</v>
      </c>
      <c r="AY6770" s="9">
        <v>0</v>
      </c>
      <c r="AZ6770" s="9">
        <v>0</v>
      </c>
      <c r="BA6770" s="9">
        <v>0</v>
      </c>
      <c r="BB6770" s="9">
        <v>0</v>
      </c>
      <c r="BC6770" s="9">
        <v>0</v>
      </c>
    </row>
    <row r="6771" spans="2:55" x14ac:dyDescent="0.45">
      <c r="B6771" s="25">
        <v>6764</v>
      </c>
      <c r="D6771" s="9" t="s">
        <v>120</v>
      </c>
      <c r="E6771" s="9">
        <v>0</v>
      </c>
      <c r="F6771" s="9">
        <v>0</v>
      </c>
      <c r="G6771" s="9">
        <v>0</v>
      </c>
      <c r="H6771" s="9">
        <v>7</v>
      </c>
      <c r="I6771" s="9">
        <v>8</v>
      </c>
      <c r="J6771" s="9">
        <v>0</v>
      </c>
      <c r="K6771" s="9">
        <v>8</v>
      </c>
      <c r="L6771" s="9">
        <v>4</v>
      </c>
      <c r="M6771" s="9">
        <v>0</v>
      </c>
      <c r="N6771" s="9">
        <v>18</v>
      </c>
      <c r="O6771" s="9">
        <v>0</v>
      </c>
      <c r="P6771" s="9">
        <v>4</v>
      </c>
      <c r="Q6771" s="9">
        <v>15</v>
      </c>
      <c r="R6771" s="9">
        <v>0</v>
      </c>
      <c r="S6771" s="9">
        <v>0</v>
      </c>
      <c r="T6771" s="9">
        <v>0</v>
      </c>
      <c r="U6771" s="9">
        <v>0</v>
      </c>
      <c r="V6771" s="9">
        <v>0</v>
      </c>
      <c r="W6771" s="9">
        <v>3</v>
      </c>
      <c r="X6771" s="9">
        <v>0</v>
      </c>
      <c r="Y6771" s="9">
        <v>3</v>
      </c>
      <c r="Z6771" s="9">
        <v>0</v>
      </c>
      <c r="AA6771" s="9">
        <v>6</v>
      </c>
      <c r="AB6771" s="9">
        <v>9</v>
      </c>
      <c r="AC6771" s="9">
        <v>0</v>
      </c>
      <c r="AD6771" s="9">
        <v>0</v>
      </c>
      <c r="AE6771" s="9">
        <v>4</v>
      </c>
      <c r="AF6771" s="9">
        <v>0</v>
      </c>
      <c r="AG6771" s="9">
        <v>6</v>
      </c>
      <c r="AH6771" s="9">
        <v>0</v>
      </c>
      <c r="AI6771" s="9">
        <v>0</v>
      </c>
      <c r="AJ6771" s="9">
        <v>0</v>
      </c>
      <c r="AK6771" s="9">
        <v>5</v>
      </c>
      <c r="AL6771" s="9">
        <v>0</v>
      </c>
      <c r="AM6771" s="9">
        <v>0</v>
      </c>
      <c r="AN6771" s="9">
        <v>0</v>
      </c>
      <c r="AO6771" s="9">
        <v>4</v>
      </c>
      <c r="AP6771" s="9">
        <v>0</v>
      </c>
      <c r="AQ6771" s="9">
        <v>0</v>
      </c>
      <c r="AR6771" s="9">
        <v>0</v>
      </c>
      <c r="AS6771" s="9">
        <v>0</v>
      </c>
      <c r="AT6771" s="9">
        <v>0</v>
      </c>
      <c r="AU6771" s="9">
        <v>4</v>
      </c>
      <c r="AV6771" s="9">
        <v>0</v>
      </c>
      <c r="AW6771" s="9">
        <v>0</v>
      </c>
      <c r="AX6771" s="9">
        <v>0</v>
      </c>
      <c r="AY6771" s="9">
        <v>0</v>
      </c>
      <c r="AZ6771" s="9">
        <v>5</v>
      </c>
      <c r="BA6771" s="9">
        <v>0</v>
      </c>
      <c r="BB6771" s="9">
        <v>0</v>
      </c>
      <c r="BC6771" s="9">
        <v>0</v>
      </c>
    </row>
    <row r="6772" spans="2:55" x14ac:dyDescent="0.45">
      <c r="B6772" s="25">
        <v>6765</v>
      </c>
      <c r="D6772" s="9" t="s">
        <v>121</v>
      </c>
      <c r="E6772" s="9">
        <v>0</v>
      </c>
      <c r="F6772" s="9">
        <v>0</v>
      </c>
      <c r="G6772" s="9">
        <v>0</v>
      </c>
      <c r="H6772" s="9">
        <v>6</v>
      </c>
      <c r="I6772" s="9">
        <v>4</v>
      </c>
      <c r="J6772" s="9">
        <v>0</v>
      </c>
      <c r="K6772" s="9">
        <v>3</v>
      </c>
      <c r="L6772" s="9">
        <v>7</v>
      </c>
      <c r="M6772" s="9">
        <v>0</v>
      </c>
      <c r="N6772" s="9">
        <v>9</v>
      </c>
      <c r="O6772" s="9">
        <v>0</v>
      </c>
      <c r="P6772" s="9">
        <v>0</v>
      </c>
      <c r="Q6772" s="9">
        <v>30</v>
      </c>
      <c r="R6772" s="9">
        <v>0</v>
      </c>
      <c r="S6772" s="9">
        <v>0</v>
      </c>
      <c r="T6772" s="9">
        <v>0</v>
      </c>
      <c r="U6772" s="9">
        <v>0</v>
      </c>
      <c r="V6772" s="9">
        <v>0</v>
      </c>
      <c r="W6772" s="9">
        <v>0</v>
      </c>
      <c r="X6772" s="9">
        <v>0</v>
      </c>
      <c r="Y6772" s="9">
        <v>0</v>
      </c>
      <c r="Z6772" s="9">
        <v>0</v>
      </c>
      <c r="AA6772" s="9">
        <v>0</v>
      </c>
      <c r="AB6772" s="9">
        <v>4</v>
      </c>
      <c r="AC6772" s="9">
        <v>0</v>
      </c>
      <c r="AD6772" s="9">
        <v>3</v>
      </c>
      <c r="AE6772" s="9">
        <v>5</v>
      </c>
      <c r="AF6772" s="9">
        <v>0</v>
      </c>
      <c r="AG6772" s="9">
        <v>0</v>
      </c>
      <c r="AH6772" s="9">
        <v>0</v>
      </c>
      <c r="AI6772" s="9">
        <v>0</v>
      </c>
      <c r="AJ6772" s="9">
        <v>0</v>
      </c>
      <c r="AK6772" s="9">
        <v>4</v>
      </c>
      <c r="AL6772" s="9">
        <v>0</v>
      </c>
      <c r="AM6772" s="9">
        <v>0</v>
      </c>
      <c r="AN6772" s="9">
        <v>0</v>
      </c>
      <c r="AO6772" s="9">
        <v>0</v>
      </c>
      <c r="AP6772" s="9">
        <v>0</v>
      </c>
      <c r="AQ6772" s="9">
        <v>0</v>
      </c>
      <c r="AR6772" s="9">
        <v>0</v>
      </c>
      <c r="AS6772" s="9">
        <v>0</v>
      </c>
      <c r="AT6772" s="9">
        <v>0</v>
      </c>
      <c r="AU6772" s="9">
        <v>0</v>
      </c>
      <c r="AV6772" s="9">
        <v>0</v>
      </c>
      <c r="AW6772" s="9">
        <v>0</v>
      </c>
      <c r="AX6772" s="9">
        <v>4</v>
      </c>
      <c r="AY6772" s="9">
        <v>0</v>
      </c>
      <c r="AZ6772" s="9">
        <v>0</v>
      </c>
      <c r="BA6772" s="9">
        <v>0</v>
      </c>
      <c r="BB6772" s="9">
        <v>0</v>
      </c>
      <c r="BC6772" s="9">
        <v>3</v>
      </c>
    </row>
    <row r="6773" spans="2:55" x14ac:dyDescent="0.45">
      <c r="B6773" s="25">
        <v>6766</v>
      </c>
      <c r="D6773" s="9" t="s">
        <v>122</v>
      </c>
      <c r="E6773" s="9">
        <v>0</v>
      </c>
      <c r="F6773" s="9">
        <v>0</v>
      </c>
      <c r="G6773" s="9">
        <v>0</v>
      </c>
      <c r="H6773" s="9">
        <v>13</v>
      </c>
      <c r="I6773" s="9">
        <v>8</v>
      </c>
      <c r="J6773" s="9">
        <v>0</v>
      </c>
      <c r="K6773" s="9">
        <v>0</v>
      </c>
      <c r="L6773" s="9">
        <v>7</v>
      </c>
      <c r="M6773" s="9">
        <v>0</v>
      </c>
      <c r="N6773" s="9">
        <v>3</v>
      </c>
      <c r="O6773" s="9">
        <v>0</v>
      </c>
      <c r="P6773" s="9">
        <v>4</v>
      </c>
      <c r="Q6773" s="9">
        <v>3</v>
      </c>
      <c r="R6773" s="9">
        <v>0</v>
      </c>
      <c r="S6773" s="9">
        <v>0</v>
      </c>
      <c r="T6773" s="9">
        <v>0</v>
      </c>
      <c r="U6773" s="9">
        <v>0</v>
      </c>
      <c r="V6773" s="9">
        <v>0</v>
      </c>
      <c r="W6773" s="9">
        <v>0</v>
      </c>
      <c r="X6773" s="9">
        <v>0</v>
      </c>
      <c r="Y6773" s="9">
        <v>0</v>
      </c>
      <c r="Z6773" s="9">
        <v>0</v>
      </c>
      <c r="AA6773" s="9">
        <v>0</v>
      </c>
      <c r="AB6773" s="9">
        <v>0</v>
      </c>
      <c r="AC6773" s="9">
        <v>4</v>
      </c>
      <c r="AD6773" s="9">
        <v>0</v>
      </c>
      <c r="AE6773" s="9">
        <v>0</v>
      </c>
      <c r="AF6773" s="9">
        <v>0</v>
      </c>
      <c r="AG6773" s="9">
        <v>3</v>
      </c>
      <c r="AH6773" s="9">
        <v>0</v>
      </c>
      <c r="AI6773" s="9">
        <v>0</v>
      </c>
      <c r="AJ6773" s="9">
        <v>0</v>
      </c>
      <c r="AK6773" s="9">
        <v>0</v>
      </c>
      <c r="AL6773" s="9">
        <v>0</v>
      </c>
      <c r="AM6773" s="9">
        <v>0</v>
      </c>
      <c r="AN6773" s="9">
        <v>0</v>
      </c>
      <c r="AO6773" s="9">
        <v>0</v>
      </c>
      <c r="AP6773" s="9">
        <v>0</v>
      </c>
      <c r="AQ6773" s="9">
        <v>0</v>
      </c>
      <c r="AR6773" s="9">
        <v>0</v>
      </c>
      <c r="AS6773" s="9">
        <v>0</v>
      </c>
      <c r="AT6773" s="9">
        <v>0</v>
      </c>
      <c r="AU6773" s="9">
        <v>3</v>
      </c>
      <c r="AV6773" s="9">
        <v>0</v>
      </c>
      <c r="AW6773" s="9">
        <v>0</v>
      </c>
      <c r="AX6773" s="9">
        <v>0</v>
      </c>
      <c r="AY6773" s="9">
        <v>0</v>
      </c>
      <c r="AZ6773" s="9">
        <v>0</v>
      </c>
      <c r="BA6773" s="9">
        <v>0</v>
      </c>
      <c r="BB6773" s="9">
        <v>0</v>
      </c>
      <c r="BC6773" s="9">
        <v>0</v>
      </c>
    </row>
    <row r="6774" spans="2:55" x14ac:dyDescent="0.45">
      <c r="B6774" s="25">
        <v>6767</v>
      </c>
      <c r="D6774" s="9" t="s">
        <v>123</v>
      </c>
      <c r="E6774" s="9">
        <v>0</v>
      </c>
      <c r="F6774" s="9">
        <v>0</v>
      </c>
      <c r="G6774" s="9">
        <v>0</v>
      </c>
      <c r="H6774" s="9">
        <v>3</v>
      </c>
      <c r="I6774" s="9">
        <v>6</v>
      </c>
      <c r="J6774" s="9">
        <v>0</v>
      </c>
      <c r="K6774" s="9">
        <v>0</v>
      </c>
      <c r="L6774" s="9">
        <v>0</v>
      </c>
      <c r="M6774" s="9">
        <v>3</v>
      </c>
      <c r="N6774" s="9">
        <v>0</v>
      </c>
      <c r="O6774" s="9">
        <v>0</v>
      </c>
      <c r="P6774" s="9">
        <v>0</v>
      </c>
      <c r="Q6774" s="9">
        <v>4</v>
      </c>
      <c r="R6774" s="9">
        <v>0</v>
      </c>
      <c r="S6774" s="9">
        <v>0</v>
      </c>
      <c r="T6774" s="9">
        <v>0</v>
      </c>
      <c r="U6774" s="9">
        <v>0</v>
      </c>
      <c r="V6774" s="9">
        <v>0</v>
      </c>
      <c r="W6774" s="9">
        <v>0</v>
      </c>
      <c r="X6774" s="9">
        <v>0</v>
      </c>
      <c r="Y6774" s="9">
        <v>0</v>
      </c>
      <c r="Z6774" s="9">
        <v>0</v>
      </c>
      <c r="AA6774" s="9">
        <v>0</v>
      </c>
      <c r="AB6774" s="9">
        <v>0</v>
      </c>
      <c r="AC6774" s="9">
        <v>0</v>
      </c>
      <c r="AD6774" s="9">
        <v>0</v>
      </c>
      <c r="AE6774" s="9">
        <v>11</v>
      </c>
      <c r="AF6774" s="9">
        <v>0</v>
      </c>
      <c r="AG6774" s="9">
        <v>0</v>
      </c>
      <c r="AH6774" s="9">
        <v>0</v>
      </c>
      <c r="AI6774" s="9">
        <v>0</v>
      </c>
      <c r="AJ6774" s="9">
        <v>3</v>
      </c>
      <c r="AK6774" s="9">
        <v>0</v>
      </c>
      <c r="AL6774" s="9">
        <v>0</v>
      </c>
      <c r="AM6774" s="9">
        <v>4</v>
      </c>
      <c r="AN6774" s="9">
        <v>0</v>
      </c>
      <c r="AO6774" s="9">
        <v>0</v>
      </c>
      <c r="AP6774" s="9">
        <v>4</v>
      </c>
      <c r="AQ6774" s="9">
        <v>0</v>
      </c>
      <c r="AR6774" s="9">
        <v>0</v>
      </c>
      <c r="AS6774" s="9">
        <v>0</v>
      </c>
      <c r="AT6774" s="9">
        <v>0</v>
      </c>
      <c r="AU6774" s="9">
        <v>6</v>
      </c>
      <c r="AV6774" s="9">
        <v>0</v>
      </c>
      <c r="AW6774" s="9">
        <v>0</v>
      </c>
      <c r="AX6774" s="9">
        <v>0</v>
      </c>
      <c r="AY6774" s="9">
        <v>0</v>
      </c>
      <c r="AZ6774" s="9">
        <v>0</v>
      </c>
      <c r="BA6774" s="9">
        <v>0</v>
      </c>
      <c r="BB6774" s="9">
        <v>0</v>
      </c>
      <c r="BC6774" s="9">
        <v>0</v>
      </c>
    </row>
    <row r="6775" spans="2:55" x14ac:dyDescent="0.45">
      <c r="B6775" s="25">
        <v>6768</v>
      </c>
      <c r="D6775" s="9" t="s">
        <v>124</v>
      </c>
      <c r="E6775" s="9">
        <v>0</v>
      </c>
      <c r="F6775" s="9">
        <v>0</v>
      </c>
      <c r="G6775" s="9">
        <v>0</v>
      </c>
      <c r="H6775" s="9">
        <v>5</v>
      </c>
      <c r="I6775" s="9">
        <v>0</v>
      </c>
      <c r="J6775" s="9">
        <v>0</v>
      </c>
      <c r="K6775" s="9">
        <v>0</v>
      </c>
      <c r="L6775" s="9">
        <v>4</v>
      </c>
      <c r="M6775" s="9">
        <v>0</v>
      </c>
      <c r="N6775" s="9">
        <v>0</v>
      </c>
      <c r="O6775" s="9">
        <v>0</v>
      </c>
      <c r="P6775" s="9">
        <v>0</v>
      </c>
      <c r="Q6775" s="9">
        <v>0</v>
      </c>
      <c r="R6775" s="9">
        <v>0</v>
      </c>
      <c r="S6775" s="9">
        <v>0</v>
      </c>
      <c r="T6775" s="9">
        <v>0</v>
      </c>
      <c r="U6775" s="9">
        <v>0</v>
      </c>
      <c r="V6775" s="9">
        <v>0</v>
      </c>
      <c r="W6775" s="9">
        <v>0</v>
      </c>
      <c r="X6775" s="9">
        <v>0</v>
      </c>
      <c r="Y6775" s="9">
        <v>0</v>
      </c>
      <c r="Z6775" s="9">
        <v>0</v>
      </c>
      <c r="AA6775" s="9">
        <v>0</v>
      </c>
      <c r="AB6775" s="9">
        <v>0</v>
      </c>
      <c r="AC6775" s="9">
        <v>0</v>
      </c>
      <c r="AD6775" s="9">
        <v>0</v>
      </c>
      <c r="AE6775" s="9">
        <v>0</v>
      </c>
      <c r="AF6775" s="9">
        <v>0</v>
      </c>
      <c r="AG6775" s="9">
        <v>0</v>
      </c>
      <c r="AH6775" s="9">
        <v>0</v>
      </c>
      <c r="AI6775" s="9">
        <v>0</v>
      </c>
      <c r="AJ6775" s="9">
        <v>0</v>
      </c>
      <c r="AK6775" s="9">
        <v>0</v>
      </c>
      <c r="AL6775" s="9">
        <v>0</v>
      </c>
      <c r="AM6775" s="9">
        <v>0</v>
      </c>
      <c r="AN6775" s="9">
        <v>0</v>
      </c>
      <c r="AO6775" s="9">
        <v>0</v>
      </c>
      <c r="AP6775" s="9">
        <v>0</v>
      </c>
      <c r="AQ6775" s="9">
        <v>0</v>
      </c>
      <c r="AR6775" s="9">
        <v>0</v>
      </c>
      <c r="AS6775" s="9">
        <v>0</v>
      </c>
      <c r="AT6775" s="9">
        <v>0</v>
      </c>
      <c r="AU6775" s="9">
        <v>0</v>
      </c>
      <c r="AV6775" s="9">
        <v>0</v>
      </c>
      <c r="AW6775" s="9">
        <v>0</v>
      </c>
      <c r="AX6775" s="9">
        <v>0</v>
      </c>
      <c r="AY6775" s="9">
        <v>0</v>
      </c>
      <c r="AZ6775" s="9">
        <v>0</v>
      </c>
      <c r="BA6775" s="9">
        <v>0</v>
      </c>
      <c r="BB6775" s="9">
        <v>0</v>
      </c>
      <c r="BC6775" s="9">
        <v>0</v>
      </c>
    </row>
    <row r="6776" spans="2:55" x14ac:dyDescent="0.45">
      <c r="B6776" s="25">
        <v>6769</v>
      </c>
      <c r="D6776" s="9" t="s">
        <v>125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  <c r="J6776" s="9">
        <v>0</v>
      </c>
      <c r="K6776" s="9">
        <v>7</v>
      </c>
      <c r="L6776" s="9">
        <v>4</v>
      </c>
      <c r="M6776" s="9">
        <v>7</v>
      </c>
      <c r="N6776" s="9">
        <v>9</v>
      </c>
      <c r="O6776" s="9">
        <v>0</v>
      </c>
      <c r="P6776" s="9">
        <v>0</v>
      </c>
      <c r="Q6776" s="9">
        <v>0</v>
      </c>
      <c r="R6776" s="9">
        <v>0</v>
      </c>
      <c r="S6776" s="9">
        <v>0</v>
      </c>
      <c r="T6776" s="9">
        <v>0</v>
      </c>
      <c r="U6776" s="9">
        <v>0</v>
      </c>
      <c r="V6776" s="9">
        <v>0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  <c r="AC6776" s="9">
        <v>0</v>
      </c>
      <c r="AD6776" s="9">
        <v>0</v>
      </c>
      <c r="AE6776" s="9">
        <v>0</v>
      </c>
      <c r="AF6776" s="9">
        <v>0</v>
      </c>
      <c r="AG6776" s="9">
        <v>0</v>
      </c>
      <c r="AH6776" s="9">
        <v>0</v>
      </c>
      <c r="AI6776" s="9">
        <v>0</v>
      </c>
      <c r="AJ6776" s="9">
        <v>0</v>
      </c>
      <c r="AK6776" s="9">
        <v>0</v>
      </c>
      <c r="AL6776" s="9">
        <v>0</v>
      </c>
      <c r="AM6776" s="9">
        <v>0</v>
      </c>
      <c r="AN6776" s="9">
        <v>0</v>
      </c>
      <c r="AO6776" s="9">
        <v>4</v>
      </c>
      <c r="AP6776" s="9">
        <v>0</v>
      </c>
      <c r="AQ6776" s="9">
        <v>0</v>
      </c>
      <c r="AR6776" s="9">
        <v>0</v>
      </c>
      <c r="AS6776" s="9">
        <v>0</v>
      </c>
      <c r="AT6776" s="9">
        <v>0</v>
      </c>
      <c r="AU6776" s="9">
        <v>0</v>
      </c>
      <c r="AV6776" s="9">
        <v>0</v>
      </c>
      <c r="AW6776" s="9">
        <v>0</v>
      </c>
      <c r="AX6776" s="9">
        <v>0</v>
      </c>
      <c r="AY6776" s="9">
        <v>0</v>
      </c>
      <c r="AZ6776" s="9">
        <v>0</v>
      </c>
      <c r="BA6776" s="9">
        <v>0</v>
      </c>
      <c r="BB6776" s="9">
        <v>0</v>
      </c>
      <c r="BC6776" s="9">
        <v>0</v>
      </c>
    </row>
    <row r="6777" spans="2:55" x14ac:dyDescent="0.45">
      <c r="B6777" s="25">
        <v>6770</v>
      </c>
      <c r="D6777" s="9" t="s">
        <v>126</v>
      </c>
      <c r="E6777" s="9">
        <v>0</v>
      </c>
      <c r="F6777" s="9">
        <v>0</v>
      </c>
      <c r="G6777" s="9">
        <v>0</v>
      </c>
      <c r="H6777" s="9">
        <v>9</v>
      </c>
      <c r="I6777" s="9">
        <v>0</v>
      </c>
      <c r="J6777" s="9">
        <v>0</v>
      </c>
      <c r="K6777" s="9">
        <v>12</v>
      </c>
      <c r="L6777" s="9">
        <v>6</v>
      </c>
      <c r="M6777" s="9">
        <v>0</v>
      </c>
      <c r="N6777" s="9">
        <v>14</v>
      </c>
      <c r="O6777" s="9">
        <v>5</v>
      </c>
      <c r="P6777" s="9">
        <v>0</v>
      </c>
      <c r="Q6777" s="9">
        <v>0</v>
      </c>
      <c r="R6777" s="9">
        <v>0</v>
      </c>
      <c r="S6777" s="9">
        <v>0</v>
      </c>
      <c r="T6777" s="9">
        <v>0</v>
      </c>
      <c r="U6777" s="9">
        <v>0</v>
      </c>
      <c r="V6777" s="9">
        <v>0</v>
      </c>
      <c r="W6777" s="9">
        <v>0</v>
      </c>
      <c r="X6777" s="9">
        <v>0</v>
      </c>
      <c r="Y6777" s="9">
        <v>0</v>
      </c>
      <c r="Z6777" s="9">
        <v>0</v>
      </c>
      <c r="AA6777" s="9">
        <v>0</v>
      </c>
      <c r="AB6777" s="9">
        <v>4</v>
      </c>
      <c r="AC6777" s="9">
        <v>0</v>
      </c>
      <c r="AD6777" s="9">
        <v>0</v>
      </c>
      <c r="AE6777" s="9">
        <v>0</v>
      </c>
      <c r="AF6777" s="9">
        <v>0</v>
      </c>
      <c r="AG6777" s="9">
        <v>0</v>
      </c>
      <c r="AH6777" s="9">
        <v>3</v>
      </c>
      <c r="AI6777" s="9">
        <v>0</v>
      </c>
      <c r="AJ6777" s="9">
        <v>0</v>
      </c>
      <c r="AK6777" s="9">
        <v>0</v>
      </c>
      <c r="AL6777" s="9">
        <v>0</v>
      </c>
      <c r="AM6777" s="9">
        <v>0</v>
      </c>
      <c r="AN6777" s="9">
        <v>0</v>
      </c>
      <c r="AO6777" s="9">
        <v>0</v>
      </c>
      <c r="AP6777" s="9">
        <v>4</v>
      </c>
      <c r="AQ6777" s="9">
        <v>0</v>
      </c>
      <c r="AR6777" s="9">
        <v>0</v>
      </c>
      <c r="AS6777" s="9">
        <v>0</v>
      </c>
      <c r="AT6777" s="9">
        <v>0</v>
      </c>
      <c r="AU6777" s="9">
        <v>0</v>
      </c>
      <c r="AV6777" s="9">
        <v>0</v>
      </c>
      <c r="AW6777" s="9">
        <v>0</v>
      </c>
      <c r="AX6777" s="9">
        <v>0</v>
      </c>
      <c r="AY6777" s="9">
        <v>0</v>
      </c>
      <c r="AZ6777" s="9">
        <v>0</v>
      </c>
      <c r="BA6777" s="9">
        <v>0</v>
      </c>
      <c r="BB6777" s="9">
        <v>0</v>
      </c>
      <c r="BC6777" s="9">
        <v>6</v>
      </c>
    </row>
    <row r="6778" spans="2:55" x14ac:dyDescent="0.45">
      <c r="B6778" s="25">
        <v>6771</v>
      </c>
      <c r="D6778" s="9" t="s">
        <v>127</v>
      </c>
      <c r="E6778" s="9">
        <v>0</v>
      </c>
      <c r="F6778" s="9">
        <v>0</v>
      </c>
      <c r="G6778" s="9">
        <v>0</v>
      </c>
      <c r="H6778" s="9">
        <v>3</v>
      </c>
      <c r="I6778" s="9">
        <v>4</v>
      </c>
      <c r="J6778" s="9">
        <v>0</v>
      </c>
      <c r="K6778" s="9">
        <v>9</v>
      </c>
      <c r="L6778" s="9">
        <v>3</v>
      </c>
      <c r="M6778" s="9">
        <v>0</v>
      </c>
      <c r="N6778" s="9">
        <v>6</v>
      </c>
      <c r="O6778" s="9">
        <v>0</v>
      </c>
      <c r="P6778" s="9">
        <v>0</v>
      </c>
      <c r="Q6778" s="9">
        <v>0</v>
      </c>
      <c r="R6778" s="9">
        <v>0</v>
      </c>
      <c r="S6778" s="9">
        <v>6</v>
      </c>
      <c r="T6778" s="9">
        <v>0</v>
      </c>
      <c r="U6778" s="9">
        <v>4</v>
      </c>
      <c r="V6778" s="9">
        <v>0</v>
      </c>
      <c r="W6778" s="9">
        <v>0</v>
      </c>
      <c r="X6778" s="9">
        <v>11</v>
      </c>
      <c r="Y6778" s="9">
        <v>8</v>
      </c>
      <c r="Z6778" s="9">
        <v>0</v>
      </c>
      <c r="AA6778" s="9">
        <v>0</v>
      </c>
      <c r="AB6778" s="9">
        <v>5</v>
      </c>
      <c r="AC6778" s="9">
        <v>0</v>
      </c>
      <c r="AD6778" s="9">
        <v>0</v>
      </c>
      <c r="AE6778" s="9">
        <v>0</v>
      </c>
      <c r="AF6778" s="9">
        <v>0</v>
      </c>
      <c r="AG6778" s="9">
        <v>0</v>
      </c>
      <c r="AH6778" s="9">
        <v>0</v>
      </c>
      <c r="AI6778" s="9">
        <v>3</v>
      </c>
      <c r="AJ6778" s="9">
        <v>6</v>
      </c>
      <c r="AK6778" s="9">
        <v>0</v>
      </c>
      <c r="AL6778" s="9">
        <v>0</v>
      </c>
      <c r="AM6778" s="9">
        <v>4</v>
      </c>
      <c r="AN6778" s="9">
        <v>0</v>
      </c>
      <c r="AO6778" s="9">
        <v>0</v>
      </c>
      <c r="AP6778" s="9">
        <v>0</v>
      </c>
      <c r="AQ6778" s="9">
        <v>0</v>
      </c>
      <c r="AR6778" s="9">
        <v>0</v>
      </c>
      <c r="AS6778" s="9">
        <v>0</v>
      </c>
      <c r="AT6778" s="9">
        <v>0</v>
      </c>
      <c r="AU6778" s="9">
        <v>0</v>
      </c>
      <c r="AV6778" s="9">
        <v>0</v>
      </c>
      <c r="AW6778" s="9">
        <v>0</v>
      </c>
      <c r="AX6778" s="9">
        <v>0</v>
      </c>
      <c r="AY6778" s="9">
        <v>0</v>
      </c>
      <c r="AZ6778" s="9">
        <v>0</v>
      </c>
      <c r="BA6778" s="9">
        <v>0</v>
      </c>
      <c r="BB6778" s="9">
        <v>0</v>
      </c>
      <c r="BC6778" s="9">
        <v>0</v>
      </c>
    </row>
    <row r="6779" spans="2:55" x14ac:dyDescent="0.45">
      <c r="B6779" s="25">
        <v>6772</v>
      </c>
      <c r="D6779" s="9" t="s">
        <v>128</v>
      </c>
      <c r="E6779" s="9">
        <v>0</v>
      </c>
      <c r="F6779" s="9">
        <v>5</v>
      </c>
      <c r="G6779" s="9">
        <v>0</v>
      </c>
      <c r="H6779" s="9">
        <v>17</v>
      </c>
      <c r="I6779" s="9">
        <v>13</v>
      </c>
      <c r="J6779" s="9">
        <v>0</v>
      </c>
      <c r="K6779" s="9">
        <v>0</v>
      </c>
      <c r="L6779" s="9">
        <v>3</v>
      </c>
      <c r="M6779" s="9">
        <v>38</v>
      </c>
      <c r="N6779" s="9">
        <v>6</v>
      </c>
      <c r="O6779" s="9">
        <v>0</v>
      </c>
      <c r="P6779" s="9">
        <v>7</v>
      </c>
      <c r="Q6779" s="9">
        <v>0</v>
      </c>
      <c r="R6779" s="9">
        <v>0</v>
      </c>
      <c r="S6779" s="9">
        <v>4</v>
      </c>
      <c r="T6779" s="9">
        <v>0</v>
      </c>
      <c r="U6779" s="9">
        <v>0</v>
      </c>
      <c r="V6779" s="9">
        <v>0</v>
      </c>
      <c r="W6779" s="9">
        <v>4</v>
      </c>
      <c r="X6779" s="9">
        <v>4</v>
      </c>
      <c r="Y6779" s="9">
        <v>3</v>
      </c>
      <c r="Z6779" s="9">
        <v>0</v>
      </c>
      <c r="AA6779" s="9">
        <v>0</v>
      </c>
      <c r="AB6779" s="9">
        <v>10</v>
      </c>
      <c r="AC6779" s="9">
        <v>0</v>
      </c>
      <c r="AD6779" s="9">
        <v>0</v>
      </c>
      <c r="AE6779" s="9">
        <v>0</v>
      </c>
      <c r="AF6779" s="9">
        <v>0</v>
      </c>
      <c r="AG6779" s="9">
        <v>7</v>
      </c>
      <c r="AH6779" s="9">
        <v>0</v>
      </c>
      <c r="AI6779" s="9">
        <v>0</v>
      </c>
      <c r="AJ6779" s="9">
        <v>0</v>
      </c>
      <c r="AK6779" s="9">
        <v>0</v>
      </c>
      <c r="AL6779" s="9">
        <v>0</v>
      </c>
      <c r="AM6779" s="9">
        <v>3</v>
      </c>
      <c r="AN6779" s="9">
        <v>0</v>
      </c>
      <c r="AO6779" s="9">
        <v>5</v>
      </c>
      <c r="AP6779" s="9">
        <v>5</v>
      </c>
      <c r="AQ6779" s="9">
        <v>0</v>
      </c>
      <c r="AR6779" s="9">
        <v>0</v>
      </c>
      <c r="AS6779" s="9">
        <v>0</v>
      </c>
      <c r="AT6779" s="9">
        <v>0</v>
      </c>
      <c r="AU6779" s="9">
        <v>0</v>
      </c>
      <c r="AV6779" s="9">
        <v>5</v>
      </c>
      <c r="AW6779" s="9">
        <v>0</v>
      </c>
      <c r="AX6779" s="9">
        <v>0</v>
      </c>
      <c r="AY6779" s="9">
        <v>0</v>
      </c>
      <c r="AZ6779" s="9">
        <v>0</v>
      </c>
      <c r="BA6779" s="9">
        <v>0</v>
      </c>
      <c r="BB6779" s="9">
        <v>0</v>
      </c>
      <c r="BC6779" s="9">
        <v>5</v>
      </c>
    </row>
    <row r="6780" spans="2:55" x14ac:dyDescent="0.45">
      <c r="B6780" s="25">
        <v>6773</v>
      </c>
      <c r="D6780" s="9" t="s">
        <v>129</v>
      </c>
      <c r="E6780" s="9">
        <v>0</v>
      </c>
      <c r="F6780" s="9">
        <v>3</v>
      </c>
      <c r="G6780" s="9">
        <v>0</v>
      </c>
      <c r="H6780" s="9">
        <v>17</v>
      </c>
      <c r="I6780" s="9">
        <v>4</v>
      </c>
      <c r="J6780" s="9">
        <v>0</v>
      </c>
      <c r="K6780" s="9">
        <v>16</v>
      </c>
      <c r="L6780" s="9">
        <v>18</v>
      </c>
      <c r="M6780" s="9">
        <v>12</v>
      </c>
      <c r="N6780" s="9">
        <v>6</v>
      </c>
      <c r="O6780" s="9">
        <v>0</v>
      </c>
      <c r="P6780" s="9">
        <v>3</v>
      </c>
      <c r="Q6780" s="9">
        <v>3</v>
      </c>
      <c r="R6780" s="9">
        <v>0</v>
      </c>
      <c r="S6780" s="9">
        <v>4</v>
      </c>
      <c r="T6780" s="9">
        <v>0</v>
      </c>
      <c r="U6780" s="9">
        <v>0</v>
      </c>
      <c r="V6780" s="9">
        <v>3</v>
      </c>
      <c r="W6780" s="9">
        <v>0</v>
      </c>
      <c r="X6780" s="9">
        <v>0</v>
      </c>
      <c r="Y6780" s="9">
        <v>5</v>
      </c>
      <c r="Z6780" s="9">
        <v>0</v>
      </c>
      <c r="AA6780" s="9">
        <v>0</v>
      </c>
      <c r="AB6780" s="9">
        <v>7</v>
      </c>
      <c r="AC6780" s="9">
        <v>7</v>
      </c>
      <c r="AD6780" s="9">
        <v>0</v>
      </c>
      <c r="AE6780" s="9">
        <v>6</v>
      </c>
      <c r="AF6780" s="9">
        <v>0</v>
      </c>
      <c r="AG6780" s="9">
        <v>3</v>
      </c>
      <c r="AH6780" s="9">
        <v>0</v>
      </c>
      <c r="AI6780" s="9">
        <v>4</v>
      </c>
      <c r="AJ6780" s="9">
        <v>4</v>
      </c>
      <c r="AK6780" s="9">
        <v>0</v>
      </c>
      <c r="AL6780" s="9">
        <v>0</v>
      </c>
      <c r="AM6780" s="9">
        <v>4</v>
      </c>
      <c r="AN6780" s="9">
        <v>0</v>
      </c>
      <c r="AO6780" s="9">
        <v>3</v>
      </c>
      <c r="AP6780" s="9">
        <v>3</v>
      </c>
      <c r="AQ6780" s="9">
        <v>0</v>
      </c>
      <c r="AR6780" s="9">
        <v>0</v>
      </c>
      <c r="AS6780" s="9">
        <v>0</v>
      </c>
      <c r="AT6780" s="9">
        <v>0</v>
      </c>
      <c r="AU6780" s="9">
        <v>5</v>
      </c>
      <c r="AV6780" s="9">
        <v>0</v>
      </c>
      <c r="AW6780" s="9">
        <v>0</v>
      </c>
      <c r="AX6780" s="9">
        <v>4</v>
      </c>
      <c r="AY6780" s="9">
        <v>0</v>
      </c>
      <c r="AZ6780" s="9">
        <v>7</v>
      </c>
      <c r="BA6780" s="9">
        <v>0</v>
      </c>
      <c r="BB6780" s="9">
        <v>0</v>
      </c>
      <c r="BC6780" s="9">
        <v>0</v>
      </c>
    </row>
    <row r="6781" spans="2:55" x14ac:dyDescent="0.45">
      <c r="B6781" s="25">
        <v>6774</v>
      </c>
      <c r="D6781" s="9" t="s">
        <v>130</v>
      </c>
      <c r="E6781" s="9">
        <v>0</v>
      </c>
      <c r="F6781" s="9">
        <v>0</v>
      </c>
      <c r="G6781" s="9">
        <v>0</v>
      </c>
      <c r="H6781" s="9">
        <v>0</v>
      </c>
      <c r="I6781" s="9">
        <v>0</v>
      </c>
      <c r="J6781" s="9">
        <v>0</v>
      </c>
      <c r="K6781" s="9">
        <v>0</v>
      </c>
      <c r="L6781" s="9">
        <v>0</v>
      </c>
      <c r="M6781" s="9">
        <v>0</v>
      </c>
      <c r="N6781" s="9">
        <v>0</v>
      </c>
      <c r="O6781" s="9">
        <v>0</v>
      </c>
      <c r="P6781" s="9">
        <v>0</v>
      </c>
      <c r="Q6781" s="9">
        <v>0</v>
      </c>
      <c r="R6781" s="9">
        <v>0</v>
      </c>
      <c r="S6781" s="9">
        <v>0</v>
      </c>
      <c r="T6781" s="9">
        <v>0</v>
      </c>
      <c r="U6781" s="9">
        <v>0</v>
      </c>
      <c r="V6781" s="9">
        <v>0</v>
      </c>
      <c r="W6781" s="9">
        <v>0</v>
      </c>
      <c r="X6781" s="9">
        <v>0</v>
      </c>
      <c r="Y6781" s="9">
        <v>0</v>
      </c>
      <c r="Z6781" s="9">
        <v>0</v>
      </c>
      <c r="AA6781" s="9">
        <v>0</v>
      </c>
      <c r="AB6781" s="9">
        <v>0</v>
      </c>
      <c r="AC6781" s="9">
        <v>0</v>
      </c>
      <c r="AD6781" s="9">
        <v>0</v>
      </c>
      <c r="AE6781" s="9">
        <v>0</v>
      </c>
      <c r="AF6781" s="9">
        <v>0</v>
      </c>
      <c r="AG6781" s="9">
        <v>0</v>
      </c>
      <c r="AH6781" s="9">
        <v>0</v>
      </c>
      <c r="AI6781" s="9">
        <v>0</v>
      </c>
      <c r="AJ6781" s="9">
        <v>0</v>
      </c>
      <c r="AK6781" s="9">
        <v>0</v>
      </c>
      <c r="AL6781" s="9">
        <v>0</v>
      </c>
      <c r="AM6781" s="9">
        <v>0</v>
      </c>
      <c r="AN6781" s="9">
        <v>0</v>
      </c>
      <c r="AO6781" s="9">
        <v>0</v>
      </c>
      <c r="AP6781" s="9">
        <v>0</v>
      </c>
      <c r="AQ6781" s="9">
        <v>0</v>
      </c>
      <c r="AR6781" s="9">
        <v>0</v>
      </c>
      <c r="AS6781" s="9">
        <v>0</v>
      </c>
      <c r="AT6781" s="9">
        <v>0</v>
      </c>
      <c r="AU6781" s="9">
        <v>0</v>
      </c>
      <c r="AV6781" s="9">
        <v>0</v>
      </c>
      <c r="AW6781" s="9">
        <v>0</v>
      </c>
      <c r="AX6781" s="9">
        <v>0</v>
      </c>
      <c r="AY6781" s="9">
        <v>0</v>
      </c>
      <c r="AZ6781" s="9">
        <v>0</v>
      </c>
      <c r="BA6781" s="9">
        <v>0</v>
      </c>
      <c r="BB6781" s="9">
        <v>0</v>
      </c>
      <c r="BC6781" s="9">
        <v>0</v>
      </c>
    </row>
    <row r="6782" spans="2:55" x14ac:dyDescent="0.45">
      <c r="B6782" s="25">
        <v>6775</v>
      </c>
      <c r="D6782" s="9" t="s">
        <v>131</v>
      </c>
      <c r="E6782" s="9">
        <v>0</v>
      </c>
      <c r="F6782" s="9">
        <v>0</v>
      </c>
      <c r="G6782" s="9">
        <v>0</v>
      </c>
      <c r="H6782" s="9">
        <v>0</v>
      </c>
      <c r="I6782" s="9">
        <v>0</v>
      </c>
      <c r="J6782" s="9">
        <v>0</v>
      </c>
      <c r="K6782" s="9">
        <v>0</v>
      </c>
      <c r="L6782" s="9">
        <v>0</v>
      </c>
      <c r="M6782" s="9">
        <v>0</v>
      </c>
      <c r="N6782" s="9">
        <v>0</v>
      </c>
      <c r="O6782" s="9">
        <v>0</v>
      </c>
      <c r="P6782" s="9">
        <v>0</v>
      </c>
      <c r="Q6782" s="9">
        <v>0</v>
      </c>
      <c r="R6782" s="9">
        <v>0</v>
      </c>
      <c r="S6782" s="9">
        <v>0</v>
      </c>
      <c r="T6782" s="9">
        <v>0</v>
      </c>
      <c r="U6782" s="9">
        <v>0</v>
      </c>
      <c r="V6782" s="9">
        <v>0</v>
      </c>
      <c r="W6782" s="9">
        <v>0</v>
      </c>
      <c r="X6782" s="9">
        <v>0</v>
      </c>
      <c r="Y6782" s="9">
        <v>0</v>
      </c>
      <c r="Z6782" s="9">
        <v>0</v>
      </c>
      <c r="AA6782" s="9">
        <v>0</v>
      </c>
      <c r="AB6782" s="9">
        <v>0</v>
      </c>
      <c r="AC6782" s="9">
        <v>0</v>
      </c>
      <c r="AD6782" s="9">
        <v>0</v>
      </c>
      <c r="AE6782" s="9">
        <v>0</v>
      </c>
      <c r="AF6782" s="9">
        <v>0</v>
      </c>
      <c r="AG6782" s="9">
        <v>0</v>
      </c>
      <c r="AH6782" s="9">
        <v>0</v>
      </c>
      <c r="AI6782" s="9">
        <v>0</v>
      </c>
      <c r="AJ6782" s="9">
        <v>0</v>
      </c>
      <c r="AK6782" s="9">
        <v>0</v>
      </c>
      <c r="AL6782" s="9">
        <v>0</v>
      </c>
      <c r="AM6782" s="9">
        <v>0</v>
      </c>
      <c r="AN6782" s="9">
        <v>0</v>
      </c>
      <c r="AO6782" s="9">
        <v>0</v>
      </c>
      <c r="AP6782" s="9">
        <v>0</v>
      </c>
      <c r="AQ6782" s="9">
        <v>0</v>
      </c>
      <c r="AR6782" s="9">
        <v>0</v>
      </c>
      <c r="AS6782" s="9">
        <v>0</v>
      </c>
      <c r="AT6782" s="9">
        <v>0</v>
      </c>
      <c r="AU6782" s="9">
        <v>0</v>
      </c>
      <c r="AV6782" s="9">
        <v>0</v>
      </c>
      <c r="AW6782" s="9">
        <v>0</v>
      </c>
      <c r="AX6782" s="9">
        <v>0</v>
      </c>
      <c r="AY6782" s="9">
        <v>0</v>
      </c>
      <c r="AZ6782" s="9">
        <v>0</v>
      </c>
      <c r="BA6782" s="9">
        <v>0</v>
      </c>
      <c r="BB6782" s="9">
        <v>0</v>
      </c>
      <c r="BC6782" s="9">
        <v>0</v>
      </c>
    </row>
    <row r="6783" spans="2:55" x14ac:dyDescent="0.45">
      <c r="B6783" s="25">
        <v>6776</v>
      </c>
      <c r="D6783" s="9" t="s">
        <v>132</v>
      </c>
      <c r="E6783" s="9">
        <v>0</v>
      </c>
      <c r="F6783" s="9">
        <v>4</v>
      </c>
      <c r="G6783" s="9">
        <v>0</v>
      </c>
      <c r="H6783" s="9">
        <v>4</v>
      </c>
      <c r="I6783" s="9">
        <v>25</v>
      </c>
      <c r="J6783" s="9">
        <v>0</v>
      </c>
      <c r="K6783" s="9">
        <v>0</v>
      </c>
      <c r="L6783" s="9">
        <v>6</v>
      </c>
      <c r="M6783" s="9">
        <v>3</v>
      </c>
      <c r="N6783" s="9">
        <v>4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0</v>
      </c>
      <c r="V6783" s="9">
        <v>0</v>
      </c>
      <c r="W6783" s="9">
        <v>111</v>
      </c>
      <c r="X6783" s="9">
        <v>0</v>
      </c>
      <c r="Y6783" s="9">
        <v>0</v>
      </c>
      <c r="Z6783" s="9">
        <v>0</v>
      </c>
      <c r="AA6783" s="9">
        <v>0</v>
      </c>
      <c r="AB6783" s="9">
        <v>14</v>
      </c>
      <c r="AC6783" s="9">
        <v>17</v>
      </c>
      <c r="AD6783" s="9">
        <v>3</v>
      </c>
      <c r="AE6783" s="9">
        <v>0</v>
      </c>
      <c r="AF6783" s="9">
        <v>0</v>
      </c>
      <c r="AG6783" s="9">
        <v>3</v>
      </c>
      <c r="AH6783" s="9">
        <v>0</v>
      </c>
      <c r="AI6783" s="9">
        <v>0</v>
      </c>
      <c r="AJ6783" s="9">
        <v>0</v>
      </c>
      <c r="AK6783" s="9">
        <v>9</v>
      </c>
      <c r="AL6783" s="9">
        <v>3</v>
      </c>
      <c r="AM6783" s="9">
        <v>6</v>
      </c>
      <c r="AN6783" s="9">
        <v>0</v>
      </c>
      <c r="AO6783" s="9">
        <v>3</v>
      </c>
      <c r="AP6783" s="9">
        <v>5</v>
      </c>
      <c r="AQ6783" s="9">
        <v>3</v>
      </c>
      <c r="AR6783" s="9">
        <v>0</v>
      </c>
      <c r="AS6783" s="9">
        <v>5</v>
      </c>
      <c r="AT6783" s="9">
        <v>0</v>
      </c>
      <c r="AU6783" s="9">
        <v>4</v>
      </c>
      <c r="AV6783" s="9">
        <v>8</v>
      </c>
      <c r="AW6783" s="9">
        <v>0</v>
      </c>
      <c r="AX6783" s="9">
        <v>15</v>
      </c>
      <c r="AY6783" s="9">
        <v>3</v>
      </c>
      <c r="AZ6783" s="9">
        <v>8</v>
      </c>
      <c r="BA6783" s="9">
        <v>4</v>
      </c>
      <c r="BB6783" s="9">
        <v>12</v>
      </c>
      <c r="BC6783" s="9">
        <v>7</v>
      </c>
    </row>
    <row r="6784" spans="2:55" x14ac:dyDescent="0.45">
      <c r="B6784" s="25">
        <v>6777</v>
      </c>
      <c r="D6784" s="9" t="s">
        <v>133</v>
      </c>
      <c r="E6784" s="9">
        <v>0</v>
      </c>
      <c r="F6784" s="9">
        <v>0</v>
      </c>
      <c r="G6784" s="9">
        <v>0</v>
      </c>
      <c r="H6784" s="9">
        <v>3</v>
      </c>
      <c r="I6784" s="9">
        <v>7</v>
      </c>
      <c r="J6784" s="9">
        <v>0</v>
      </c>
      <c r="K6784" s="9">
        <v>0</v>
      </c>
      <c r="L6784" s="9">
        <v>3</v>
      </c>
      <c r="M6784" s="9">
        <v>0</v>
      </c>
      <c r="N6784" s="9">
        <v>3</v>
      </c>
      <c r="O6784" s="9">
        <v>0</v>
      </c>
      <c r="P6784" s="9">
        <v>0</v>
      </c>
      <c r="Q6784" s="9">
        <v>0</v>
      </c>
      <c r="R6784" s="9">
        <v>0</v>
      </c>
      <c r="S6784" s="9">
        <v>0</v>
      </c>
      <c r="T6784" s="9">
        <v>0</v>
      </c>
      <c r="U6784" s="9">
        <v>0</v>
      </c>
      <c r="V6784" s="9">
        <v>0</v>
      </c>
      <c r="W6784" s="9">
        <v>0</v>
      </c>
      <c r="X6784" s="9">
        <v>0</v>
      </c>
      <c r="Y6784" s="9">
        <v>40</v>
      </c>
      <c r="Z6784" s="9">
        <v>0</v>
      </c>
      <c r="AA6784" s="9">
        <v>0</v>
      </c>
      <c r="AB6784" s="9">
        <v>3</v>
      </c>
      <c r="AC6784" s="9">
        <v>3</v>
      </c>
      <c r="AD6784" s="9">
        <v>0</v>
      </c>
      <c r="AE6784" s="9">
        <v>15</v>
      </c>
      <c r="AF6784" s="9">
        <v>0</v>
      </c>
      <c r="AG6784" s="9">
        <v>3</v>
      </c>
      <c r="AH6784" s="9">
        <v>0</v>
      </c>
      <c r="AI6784" s="9">
        <v>5</v>
      </c>
      <c r="AJ6784" s="9">
        <v>7</v>
      </c>
      <c r="AK6784" s="9">
        <v>10</v>
      </c>
      <c r="AL6784" s="9">
        <v>0</v>
      </c>
      <c r="AM6784" s="9">
        <v>0</v>
      </c>
      <c r="AN6784" s="9">
        <v>0</v>
      </c>
      <c r="AO6784" s="9">
        <v>3</v>
      </c>
      <c r="AP6784" s="9">
        <v>13</v>
      </c>
      <c r="AQ6784" s="9">
        <v>0</v>
      </c>
      <c r="AR6784" s="9">
        <v>0</v>
      </c>
      <c r="AS6784" s="9">
        <v>0</v>
      </c>
      <c r="AT6784" s="9">
        <v>0</v>
      </c>
      <c r="AU6784" s="9">
        <v>0</v>
      </c>
      <c r="AV6784" s="9">
        <v>0</v>
      </c>
      <c r="AW6784" s="9">
        <v>0</v>
      </c>
      <c r="AX6784" s="9">
        <v>3</v>
      </c>
      <c r="AY6784" s="9">
        <v>0</v>
      </c>
      <c r="AZ6784" s="9">
        <v>0</v>
      </c>
      <c r="BA6784" s="9">
        <v>0</v>
      </c>
      <c r="BB6784" s="9">
        <v>0</v>
      </c>
      <c r="BC6784" s="9">
        <v>0</v>
      </c>
    </row>
    <row r="6785" spans="2:55" x14ac:dyDescent="0.45">
      <c r="B6785" s="25">
        <v>6778</v>
      </c>
      <c r="D6785" s="9" t="s">
        <v>134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0</v>
      </c>
      <c r="N6785" s="9">
        <v>0</v>
      </c>
      <c r="O6785" s="9">
        <v>0</v>
      </c>
      <c r="P6785" s="9">
        <v>0</v>
      </c>
      <c r="Q6785" s="9">
        <v>0</v>
      </c>
      <c r="R6785" s="9">
        <v>0</v>
      </c>
      <c r="S6785" s="9">
        <v>0</v>
      </c>
      <c r="T6785" s="9">
        <v>0</v>
      </c>
      <c r="U6785" s="9">
        <v>0</v>
      </c>
      <c r="V6785" s="9">
        <v>0</v>
      </c>
      <c r="W6785" s="9">
        <v>0</v>
      </c>
      <c r="X6785" s="9">
        <v>0</v>
      </c>
      <c r="Y6785" s="9">
        <v>0</v>
      </c>
      <c r="Z6785" s="9">
        <v>0</v>
      </c>
      <c r="AA6785" s="9">
        <v>0</v>
      </c>
      <c r="AB6785" s="9">
        <v>0</v>
      </c>
      <c r="AC6785" s="9">
        <v>0</v>
      </c>
      <c r="AD6785" s="9">
        <v>0</v>
      </c>
      <c r="AE6785" s="9">
        <v>0</v>
      </c>
      <c r="AF6785" s="9">
        <v>0</v>
      </c>
      <c r="AG6785" s="9">
        <v>0</v>
      </c>
      <c r="AH6785" s="9">
        <v>0</v>
      </c>
      <c r="AI6785" s="9">
        <v>0</v>
      </c>
      <c r="AJ6785" s="9">
        <v>0</v>
      </c>
      <c r="AK6785" s="9">
        <v>0</v>
      </c>
      <c r="AL6785" s="9">
        <v>0</v>
      </c>
      <c r="AM6785" s="9">
        <v>0</v>
      </c>
      <c r="AN6785" s="9">
        <v>0</v>
      </c>
      <c r="AO6785" s="9">
        <v>0</v>
      </c>
      <c r="AP6785" s="9">
        <v>0</v>
      </c>
      <c r="AQ6785" s="9">
        <v>0</v>
      </c>
      <c r="AR6785" s="9">
        <v>0</v>
      </c>
      <c r="AS6785" s="9">
        <v>0</v>
      </c>
      <c r="AT6785" s="9">
        <v>0</v>
      </c>
      <c r="AU6785" s="9">
        <v>0</v>
      </c>
      <c r="AV6785" s="9">
        <v>0</v>
      </c>
      <c r="AW6785" s="9">
        <v>0</v>
      </c>
      <c r="AX6785" s="9">
        <v>0</v>
      </c>
      <c r="AY6785" s="9">
        <v>0</v>
      </c>
      <c r="AZ6785" s="9">
        <v>0</v>
      </c>
      <c r="BA6785" s="9">
        <v>0</v>
      </c>
      <c r="BB6785" s="9">
        <v>0</v>
      </c>
      <c r="BC6785" s="9">
        <v>0</v>
      </c>
    </row>
    <row r="6786" spans="2:55" x14ac:dyDescent="0.45">
      <c r="B6786" s="25">
        <v>6779</v>
      </c>
      <c r="D6786" s="9" t="s">
        <v>135</v>
      </c>
      <c r="E6786" s="9">
        <v>0</v>
      </c>
      <c r="F6786" s="9">
        <v>0</v>
      </c>
      <c r="G6786" s="9">
        <v>0</v>
      </c>
      <c r="H6786" s="9">
        <v>0</v>
      </c>
      <c r="I6786" s="9">
        <v>0</v>
      </c>
      <c r="J6786" s="9">
        <v>0</v>
      </c>
      <c r="K6786" s="9">
        <v>0</v>
      </c>
      <c r="L6786" s="9">
        <v>0</v>
      </c>
      <c r="M6786" s="9">
        <v>0</v>
      </c>
      <c r="N6786" s="9">
        <v>0</v>
      </c>
      <c r="O6786" s="9">
        <v>0</v>
      </c>
      <c r="P6786" s="9">
        <v>0</v>
      </c>
      <c r="Q6786" s="9">
        <v>0</v>
      </c>
      <c r="R6786" s="9">
        <v>0</v>
      </c>
      <c r="S6786" s="9">
        <v>0</v>
      </c>
      <c r="T6786" s="9">
        <v>0</v>
      </c>
      <c r="U6786" s="9">
        <v>0</v>
      </c>
      <c r="V6786" s="9">
        <v>0</v>
      </c>
      <c r="W6786" s="9">
        <v>0</v>
      </c>
      <c r="X6786" s="9">
        <v>0</v>
      </c>
      <c r="Y6786" s="9">
        <v>0</v>
      </c>
      <c r="Z6786" s="9">
        <v>0</v>
      </c>
      <c r="AA6786" s="9">
        <v>0</v>
      </c>
      <c r="AB6786" s="9">
        <v>0</v>
      </c>
      <c r="AC6786" s="9">
        <v>0</v>
      </c>
      <c r="AD6786" s="9">
        <v>0</v>
      </c>
      <c r="AE6786" s="9">
        <v>0</v>
      </c>
      <c r="AF6786" s="9">
        <v>0</v>
      </c>
      <c r="AG6786" s="9">
        <v>0</v>
      </c>
      <c r="AH6786" s="9">
        <v>0</v>
      </c>
      <c r="AI6786" s="9">
        <v>0</v>
      </c>
      <c r="AJ6786" s="9">
        <v>0</v>
      </c>
      <c r="AK6786" s="9">
        <v>0</v>
      </c>
      <c r="AL6786" s="9">
        <v>0</v>
      </c>
      <c r="AM6786" s="9">
        <v>0</v>
      </c>
      <c r="AN6786" s="9">
        <v>0</v>
      </c>
      <c r="AO6786" s="9">
        <v>0</v>
      </c>
      <c r="AP6786" s="9">
        <v>0</v>
      </c>
      <c r="AQ6786" s="9">
        <v>0</v>
      </c>
      <c r="AR6786" s="9">
        <v>0</v>
      </c>
      <c r="AS6786" s="9">
        <v>0</v>
      </c>
      <c r="AT6786" s="9">
        <v>0</v>
      </c>
      <c r="AU6786" s="9">
        <v>0</v>
      </c>
      <c r="AV6786" s="9">
        <v>0</v>
      </c>
      <c r="AW6786" s="9">
        <v>0</v>
      </c>
      <c r="AX6786" s="9">
        <v>0</v>
      </c>
      <c r="AY6786" s="9">
        <v>0</v>
      </c>
      <c r="AZ6786" s="9">
        <v>0</v>
      </c>
      <c r="BA6786" s="9">
        <v>0</v>
      </c>
      <c r="BB6786" s="9">
        <v>0</v>
      </c>
      <c r="BC6786" s="9">
        <v>0</v>
      </c>
    </row>
    <row r="6787" spans="2:55" x14ac:dyDescent="0.45">
      <c r="B6787" s="25">
        <v>6780</v>
      </c>
      <c r="D6787" s="9" t="s">
        <v>136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0</v>
      </c>
      <c r="N6787" s="9">
        <v>0</v>
      </c>
      <c r="O6787" s="9">
        <v>0</v>
      </c>
      <c r="P6787" s="9">
        <v>0</v>
      </c>
      <c r="Q6787" s="9">
        <v>0</v>
      </c>
      <c r="R6787" s="9">
        <v>0</v>
      </c>
      <c r="S6787" s="9">
        <v>0</v>
      </c>
      <c r="T6787" s="9">
        <v>0</v>
      </c>
      <c r="U6787" s="9">
        <v>0</v>
      </c>
      <c r="V6787" s="9">
        <v>0</v>
      </c>
      <c r="W6787" s="9">
        <v>0</v>
      </c>
      <c r="X6787" s="9">
        <v>0</v>
      </c>
      <c r="Y6787" s="9">
        <v>0</v>
      </c>
      <c r="Z6787" s="9">
        <v>0</v>
      </c>
      <c r="AA6787" s="9">
        <v>0</v>
      </c>
      <c r="AB6787" s="9">
        <v>0</v>
      </c>
      <c r="AC6787" s="9">
        <v>0</v>
      </c>
      <c r="AD6787" s="9">
        <v>0</v>
      </c>
      <c r="AE6787" s="9">
        <v>0</v>
      </c>
      <c r="AF6787" s="9">
        <v>0</v>
      </c>
      <c r="AG6787" s="9">
        <v>0</v>
      </c>
      <c r="AH6787" s="9">
        <v>0</v>
      </c>
      <c r="AI6787" s="9">
        <v>0</v>
      </c>
      <c r="AJ6787" s="9">
        <v>0</v>
      </c>
      <c r="AK6787" s="9">
        <v>0</v>
      </c>
      <c r="AL6787" s="9">
        <v>0</v>
      </c>
      <c r="AM6787" s="9">
        <v>0</v>
      </c>
      <c r="AN6787" s="9">
        <v>0</v>
      </c>
      <c r="AO6787" s="9">
        <v>0</v>
      </c>
      <c r="AP6787" s="9">
        <v>0</v>
      </c>
      <c r="AQ6787" s="9">
        <v>0</v>
      </c>
      <c r="AR6787" s="9">
        <v>0</v>
      </c>
      <c r="AS6787" s="9">
        <v>0</v>
      </c>
      <c r="AT6787" s="9">
        <v>0</v>
      </c>
      <c r="AU6787" s="9">
        <v>0</v>
      </c>
      <c r="AV6787" s="9">
        <v>0</v>
      </c>
      <c r="AW6787" s="9">
        <v>0</v>
      </c>
      <c r="AX6787" s="9">
        <v>0</v>
      </c>
      <c r="AY6787" s="9">
        <v>0</v>
      </c>
      <c r="AZ6787" s="9">
        <v>0</v>
      </c>
      <c r="BA6787" s="9">
        <v>0</v>
      </c>
      <c r="BB6787" s="9">
        <v>0</v>
      </c>
      <c r="BC6787" s="9">
        <v>0</v>
      </c>
    </row>
    <row r="6788" spans="2:55" x14ac:dyDescent="0.45">
      <c r="B6788" s="25">
        <v>6781</v>
      </c>
      <c r="D6788" s="9" t="s">
        <v>137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  <c r="J6788" s="9">
        <v>0</v>
      </c>
      <c r="K6788" s="9">
        <v>0</v>
      </c>
      <c r="L6788" s="9">
        <v>0</v>
      </c>
      <c r="M6788" s="9">
        <v>0</v>
      </c>
      <c r="N6788" s="9">
        <v>0</v>
      </c>
      <c r="O6788" s="9">
        <v>0</v>
      </c>
      <c r="P6788" s="9">
        <v>0</v>
      </c>
      <c r="Q6788" s="9">
        <v>0</v>
      </c>
      <c r="R6788" s="9">
        <v>0</v>
      </c>
      <c r="S6788" s="9">
        <v>0</v>
      </c>
      <c r="T6788" s="9">
        <v>0</v>
      </c>
      <c r="U6788" s="9">
        <v>0</v>
      </c>
      <c r="V6788" s="9">
        <v>0</v>
      </c>
      <c r="W6788" s="9">
        <v>0</v>
      </c>
      <c r="X6788" s="9">
        <v>0</v>
      </c>
      <c r="Y6788" s="9">
        <v>0</v>
      </c>
      <c r="Z6788" s="9">
        <v>0</v>
      </c>
      <c r="AA6788" s="9">
        <v>0</v>
      </c>
      <c r="AB6788" s="9">
        <v>0</v>
      </c>
      <c r="AC6788" s="9">
        <v>0</v>
      </c>
      <c r="AD6788" s="9">
        <v>0</v>
      </c>
      <c r="AE6788" s="9">
        <v>0</v>
      </c>
      <c r="AF6788" s="9">
        <v>0</v>
      </c>
      <c r="AG6788" s="9">
        <v>0</v>
      </c>
      <c r="AH6788" s="9">
        <v>0</v>
      </c>
      <c r="AI6788" s="9">
        <v>0</v>
      </c>
      <c r="AJ6788" s="9">
        <v>0</v>
      </c>
      <c r="AK6788" s="9">
        <v>0</v>
      </c>
      <c r="AL6788" s="9">
        <v>0</v>
      </c>
      <c r="AM6788" s="9">
        <v>0</v>
      </c>
      <c r="AN6788" s="9">
        <v>0</v>
      </c>
      <c r="AO6788" s="9">
        <v>0</v>
      </c>
      <c r="AP6788" s="9">
        <v>0</v>
      </c>
      <c r="AQ6788" s="9">
        <v>0</v>
      </c>
      <c r="AR6788" s="9">
        <v>0</v>
      </c>
      <c r="AS6788" s="9">
        <v>0</v>
      </c>
      <c r="AT6788" s="9">
        <v>0</v>
      </c>
      <c r="AU6788" s="9">
        <v>0</v>
      </c>
      <c r="AV6788" s="9">
        <v>0</v>
      </c>
      <c r="AW6788" s="9">
        <v>0</v>
      </c>
      <c r="AX6788" s="9">
        <v>0</v>
      </c>
      <c r="AY6788" s="9">
        <v>0</v>
      </c>
      <c r="AZ6788" s="9">
        <v>0</v>
      </c>
      <c r="BA6788" s="9">
        <v>0</v>
      </c>
      <c r="BB6788" s="9">
        <v>0</v>
      </c>
      <c r="BC6788" s="9">
        <v>0</v>
      </c>
    </row>
    <row r="6789" spans="2:55" x14ac:dyDescent="0.45">
      <c r="B6789" s="25">
        <v>6782</v>
      </c>
      <c r="D6789" s="9" t="s">
        <v>138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  <c r="J6789" s="9">
        <v>0</v>
      </c>
      <c r="K6789" s="9">
        <v>0</v>
      </c>
      <c r="L6789" s="9">
        <v>0</v>
      </c>
      <c r="M6789" s="9">
        <v>0</v>
      </c>
      <c r="N6789" s="9">
        <v>0</v>
      </c>
      <c r="O6789" s="9">
        <v>0</v>
      </c>
      <c r="P6789" s="9">
        <v>0</v>
      </c>
      <c r="Q6789" s="9">
        <v>0</v>
      </c>
      <c r="R6789" s="9">
        <v>0</v>
      </c>
      <c r="S6789" s="9">
        <v>0</v>
      </c>
      <c r="T6789" s="9">
        <v>0</v>
      </c>
      <c r="U6789" s="9">
        <v>0</v>
      </c>
      <c r="V6789" s="9">
        <v>0</v>
      </c>
      <c r="W6789" s="9">
        <v>0</v>
      </c>
      <c r="X6789" s="9">
        <v>0</v>
      </c>
      <c r="Y6789" s="9">
        <v>0</v>
      </c>
      <c r="Z6789" s="9">
        <v>0</v>
      </c>
      <c r="AA6789" s="9">
        <v>0</v>
      </c>
      <c r="AB6789" s="9">
        <v>0</v>
      </c>
      <c r="AC6789" s="9">
        <v>0</v>
      </c>
      <c r="AD6789" s="9">
        <v>0</v>
      </c>
      <c r="AE6789" s="9">
        <v>0</v>
      </c>
      <c r="AF6789" s="9">
        <v>0</v>
      </c>
      <c r="AG6789" s="9">
        <v>0</v>
      </c>
      <c r="AH6789" s="9">
        <v>0</v>
      </c>
      <c r="AI6789" s="9">
        <v>0</v>
      </c>
      <c r="AJ6789" s="9">
        <v>0</v>
      </c>
      <c r="AK6789" s="9">
        <v>0</v>
      </c>
      <c r="AL6789" s="9">
        <v>0</v>
      </c>
      <c r="AM6789" s="9">
        <v>0</v>
      </c>
      <c r="AN6789" s="9">
        <v>0</v>
      </c>
      <c r="AO6789" s="9">
        <v>0</v>
      </c>
      <c r="AP6789" s="9">
        <v>0</v>
      </c>
      <c r="AQ6789" s="9">
        <v>0</v>
      </c>
      <c r="AR6789" s="9">
        <v>0</v>
      </c>
      <c r="AS6789" s="9">
        <v>0</v>
      </c>
      <c r="AT6789" s="9">
        <v>0</v>
      </c>
      <c r="AU6789" s="9">
        <v>0</v>
      </c>
      <c r="AV6789" s="9">
        <v>0</v>
      </c>
      <c r="AW6789" s="9">
        <v>0</v>
      </c>
      <c r="AX6789" s="9">
        <v>0</v>
      </c>
      <c r="AY6789" s="9">
        <v>0</v>
      </c>
      <c r="AZ6789" s="9">
        <v>0</v>
      </c>
      <c r="BA6789" s="9">
        <v>0</v>
      </c>
      <c r="BB6789" s="9">
        <v>0</v>
      </c>
      <c r="BC6789" s="9">
        <v>0</v>
      </c>
    </row>
    <row r="6790" spans="2:55" x14ac:dyDescent="0.45">
      <c r="B6790" s="25">
        <v>6783</v>
      </c>
      <c r="D6790" s="9" t="s">
        <v>139</v>
      </c>
      <c r="E6790" s="9">
        <v>0</v>
      </c>
      <c r="F6790" s="9">
        <v>7</v>
      </c>
      <c r="G6790" s="9">
        <v>0</v>
      </c>
      <c r="H6790" s="9">
        <v>10</v>
      </c>
      <c r="I6790" s="9">
        <v>8</v>
      </c>
      <c r="J6790" s="9">
        <v>0</v>
      </c>
      <c r="K6790" s="9">
        <v>3</v>
      </c>
      <c r="L6790" s="9">
        <v>9</v>
      </c>
      <c r="M6790" s="9">
        <v>11</v>
      </c>
      <c r="N6790" s="9">
        <v>10</v>
      </c>
      <c r="O6790" s="9">
        <v>8</v>
      </c>
      <c r="P6790" s="9">
        <v>3</v>
      </c>
      <c r="Q6790" s="9">
        <v>0</v>
      </c>
      <c r="R6790" s="9">
        <v>0</v>
      </c>
      <c r="S6790" s="9">
        <v>0</v>
      </c>
      <c r="T6790" s="9">
        <v>6</v>
      </c>
      <c r="U6790" s="9">
        <v>0</v>
      </c>
      <c r="V6790" s="9">
        <v>0</v>
      </c>
      <c r="W6790" s="9">
        <v>3</v>
      </c>
      <c r="X6790" s="9">
        <v>4</v>
      </c>
      <c r="Y6790" s="9">
        <v>5</v>
      </c>
      <c r="Z6790" s="9">
        <v>0</v>
      </c>
      <c r="AA6790" s="9">
        <v>0</v>
      </c>
      <c r="AB6790" s="9">
        <v>10</v>
      </c>
      <c r="AC6790" s="9">
        <v>0</v>
      </c>
      <c r="AD6790" s="9">
        <v>4</v>
      </c>
      <c r="AE6790" s="9">
        <v>4</v>
      </c>
      <c r="AF6790" s="9">
        <v>0</v>
      </c>
      <c r="AG6790" s="9">
        <v>4</v>
      </c>
      <c r="AH6790" s="9">
        <v>0</v>
      </c>
      <c r="AI6790" s="9">
        <v>10</v>
      </c>
      <c r="AJ6790" s="9">
        <v>4</v>
      </c>
      <c r="AK6790" s="9">
        <v>4</v>
      </c>
      <c r="AL6790" s="9">
        <v>0</v>
      </c>
      <c r="AM6790" s="9">
        <v>3</v>
      </c>
      <c r="AN6790" s="9">
        <v>0</v>
      </c>
      <c r="AO6790" s="9">
        <v>0</v>
      </c>
      <c r="AP6790" s="9">
        <v>0</v>
      </c>
      <c r="AQ6790" s="9">
        <v>0</v>
      </c>
      <c r="AR6790" s="9">
        <v>0</v>
      </c>
      <c r="AS6790" s="9">
        <v>0</v>
      </c>
      <c r="AT6790" s="9">
        <v>0</v>
      </c>
      <c r="AU6790" s="9">
        <v>3</v>
      </c>
      <c r="AV6790" s="9">
        <v>0</v>
      </c>
      <c r="AW6790" s="9">
        <v>0</v>
      </c>
      <c r="AX6790" s="9">
        <v>4</v>
      </c>
      <c r="AY6790" s="9">
        <v>3</v>
      </c>
      <c r="AZ6790" s="9">
        <v>0</v>
      </c>
      <c r="BA6790" s="9">
        <v>0</v>
      </c>
      <c r="BB6790" s="9">
        <v>0</v>
      </c>
      <c r="BC6790" s="9">
        <v>0</v>
      </c>
    </row>
    <row r="6791" spans="2:55" x14ac:dyDescent="0.45">
      <c r="B6791" s="25">
        <v>6784</v>
      </c>
      <c r="D6791" s="9" t="s">
        <v>140</v>
      </c>
      <c r="E6791" s="9">
        <v>0</v>
      </c>
      <c r="F6791" s="9">
        <v>0</v>
      </c>
      <c r="G6791" s="9">
        <v>0</v>
      </c>
      <c r="H6791" s="9">
        <v>4</v>
      </c>
      <c r="I6791" s="9">
        <v>0</v>
      </c>
      <c r="J6791" s="9">
        <v>0</v>
      </c>
      <c r="K6791" s="9">
        <v>0</v>
      </c>
      <c r="L6791" s="9">
        <v>4</v>
      </c>
      <c r="M6791" s="9">
        <v>0</v>
      </c>
      <c r="N6791" s="9">
        <v>0</v>
      </c>
      <c r="O6791" s="9">
        <v>4</v>
      </c>
      <c r="P6791" s="9">
        <v>0</v>
      </c>
      <c r="Q6791" s="9">
        <v>0</v>
      </c>
      <c r="R6791" s="9">
        <v>0</v>
      </c>
      <c r="S6791" s="9">
        <v>0</v>
      </c>
      <c r="T6791" s="9">
        <v>3</v>
      </c>
      <c r="U6791" s="9">
        <v>4</v>
      </c>
      <c r="V6791" s="9">
        <v>6</v>
      </c>
      <c r="W6791" s="9">
        <v>7</v>
      </c>
      <c r="X6791" s="9">
        <v>0</v>
      </c>
      <c r="Y6791" s="9">
        <v>0</v>
      </c>
      <c r="Z6791" s="9">
        <v>0</v>
      </c>
      <c r="AA6791" s="9">
        <v>0</v>
      </c>
      <c r="AB6791" s="9">
        <v>9</v>
      </c>
      <c r="AC6791" s="9">
        <v>0</v>
      </c>
      <c r="AD6791" s="9">
        <v>3</v>
      </c>
      <c r="AE6791" s="9">
        <v>0</v>
      </c>
      <c r="AF6791" s="9">
        <v>0</v>
      </c>
      <c r="AG6791" s="9">
        <v>0</v>
      </c>
      <c r="AH6791" s="9">
        <v>0</v>
      </c>
      <c r="AI6791" s="9">
        <v>0</v>
      </c>
      <c r="AJ6791" s="9">
        <v>0</v>
      </c>
      <c r="AK6791" s="9">
        <v>3</v>
      </c>
      <c r="AL6791" s="9">
        <v>0</v>
      </c>
      <c r="AM6791" s="9">
        <v>0</v>
      </c>
      <c r="AN6791" s="9">
        <v>0</v>
      </c>
      <c r="AO6791" s="9">
        <v>0</v>
      </c>
      <c r="AP6791" s="9">
        <v>0</v>
      </c>
      <c r="AQ6791" s="9">
        <v>0</v>
      </c>
      <c r="AR6791" s="9">
        <v>0</v>
      </c>
      <c r="AS6791" s="9">
        <v>0</v>
      </c>
      <c r="AT6791" s="9">
        <v>0</v>
      </c>
      <c r="AU6791" s="9">
        <v>8</v>
      </c>
      <c r="AV6791" s="9">
        <v>6</v>
      </c>
      <c r="AW6791" s="9">
        <v>0</v>
      </c>
      <c r="AX6791" s="9">
        <v>0</v>
      </c>
      <c r="AY6791" s="9">
        <v>0</v>
      </c>
      <c r="AZ6791" s="9">
        <v>5</v>
      </c>
      <c r="BA6791" s="9">
        <v>4</v>
      </c>
      <c r="BB6791" s="9">
        <v>0</v>
      </c>
      <c r="BC6791" s="9">
        <v>0</v>
      </c>
    </row>
    <row r="6792" spans="2:55" x14ac:dyDescent="0.45">
      <c r="B6792" s="25">
        <v>6785</v>
      </c>
      <c r="D6792" s="9" t="s">
        <v>55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0</v>
      </c>
      <c r="N6792" s="9">
        <v>0</v>
      </c>
      <c r="O6792" s="9">
        <v>0</v>
      </c>
      <c r="P6792" s="9">
        <v>0</v>
      </c>
      <c r="Q6792" s="9">
        <v>0</v>
      </c>
      <c r="R6792" s="9">
        <v>0</v>
      </c>
      <c r="S6792" s="9">
        <v>0</v>
      </c>
      <c r="T6792" s="9">
        <v>0</v>
      </c>
      <c r="U6792" s="9">
        <v>0</v>
      </c>
      <c r="V6792" s="9">
        <v>0</v>
      </c>
      <c r="W6792" s="9">
        <v>0</v>
      </c>
      <c r="X6792" s="9">
        <v>0</v>
      </c>
      <c r="Y6792" s="9">
        <v>0</v>
      </c>
      <c r="Z6792" s="9">
        <v>0</v>
      </c>
      <c r="AA6792" s="9">
        <v>0</v>
      </c>
      <c r="AB6792" s="9">
        <v>0</v>
      </c>
      <c r="AC6792" s="9">
        <v>0</v>
      </c>
      <c r="AD6792" s="9">
        <v>0</v>
      </c>
      <c r="AE6792" s="9">
        <v>0</v>
      </c>
      <c r="AF6792" s="9">
        <v>0</v>
      </c>
      <c r="AG6792" s="9">
        <v>0</v>
      </c>
      <c r="AH6792" s="9">
        <v>0</v>
      </c>
      <c r="AI6792" s="9">
        <v>0</v>
      </c>
      <c r="AJ6792" s="9">
        <v>0</v>
      </c>
      <c r="AK6792" s="9">
        <v>0</v>
      </c>
      <c r="AL6792" s="9">
        <v>0</v>
      </c>
      <c r="AM6792" s="9">
        <v>0</v>
      </c>
      <c r="AN6792" s="9">
        <v>0</v>
      </c>
      <c r="AO6792" s="9">
        <v>0</v>
      </c>
      <c r="AP6792" s="9">
        <v>0</v>
      </c>
      <c r="AQ6792" s="9">
        <v>0</v>
      </c>
      <c r="AR6792" s="9">
        <v>0</v>
      </c>
      <c r="AS6792" s="9">
        <v>0</v>
      </c>
      <c r="AT6792" s="9">
        <v>0</v>
      </c>
      <c r="AU6792" s="9">
        <v>0</v>
      </c>
      <c r="AV6792" s="9">
        <v>0</v>
      </c>
      <c r="AW6792" s="9">
        <v>0</v>
      </c>
      <c r="AX6792" s="9">
        <v>0</v>
      </c>
      <c r="AY6792" s="9">
        <v>0</v>
      </c>
      <c r="AZ6792" s="9">
        <v>0</v>
      </c>
      <c r="BA6792" s="9">
        <v>0</v>
      </c>
      <c r="BB6792" s="9">
        <v>0</v>
      </c>
      <c r="BC6792" s="9">
        <v>0</v>
      </c>
    </row>
    <row r="6793" spans="2:55" x14ac:dyDescent="0.45">
      <c r="B6793" s="25">
        <v>6786</v>
      </c>
      <c r="D6793" s="9" t="s">
        <v>3</v>
      </c>
      <c r="E6793" s="9">
        <v>75</v>
      </c>
      <c r="F6793" s="9">
        <v>165</v>
      </c>
      <c r="G6793" s="9">
        <v>69</v>
      </c>
      <c r="H6793" s="9">
        <v>988</v>
      </c>
      <c r="I6793" s="9">
        <v>351</v>
      </c>
      <c r="J6793" s="9">
        <v>56</v>
      </c>
      <c r="K6793" s="9">
        <v>91</v>
      </c>
      <c r="L6793" s="9">
        <v>635</v>
      </c>
      <c r="M6793" s="9">
        <v>453</v>
      </c>
      <c r="N6793" s="9">
        <v>602</v>
      </c>
      <c r="O6793" s="9">
        <v>675</v>
      </c>
      <c r="P6793" s="9">
        <v>380</v>
      </c>
      <c r="Q6793" s="9">
        <v>270</v>
      </c>
      <c r="R6793" s="9">
        <v>21</v>
      </c>
      <c r="S6793" s="9">
        <v>210</v>
      </c>
      <c r="T6793" s="9">
        <v>262</v>
      </c>
      <c r="U6793" s="9">
        <v>251</v>
      </c>
      <c r="V6793" s="9">
        <v>157</v>
      </c>
      <c r="W6793" s="9">
        <v>163</v>
      </c>
      <c r="X6793" s="9">
        <v>101</v>
      </c>
      <c r="Y6793" s="9">
        <v>155</v>
      </c>
      <c r="Z6793" s="9">
        <v>0</v>
      </c>
      <c r="AA6793" s="9">
        <v>203</v>
      </c>
      <c r="AB6793" s="9">
        <v>710</v>
      </c>
      <c r="AC6793" s="9">
        <v>74</v>
      </c>
      <c r="AD6793" s="9">
        <v>81</v>
      </c>
      <c r="AE6793" s="9">
        <v>107</v>
      </c>
      <c r="AF6793" s="9">
        <v>8</v>
      </c>
      <c r="AG6793" s="9">
        <v>216</v>
      </c>
      <c r="AH6793" s="9">
        <v>39</v>
      </c>
      <c r="AI6793" s="9">
        <v>174</v>
      </c>
      <c r="AJ6793" s="9">
        <v>119</v>
      </c>
      <c r="AK6793" s="9">
        <v>274</v>
      </c>
      <c r="AL6793" s="9">
        <v>44</v>
      </c>
      <c r="AM6793" s="9">
        <v>154</v>
      </c>
      <c r="AN6793" s="9">
        <v>4</v>
      </c>
      <c r="AO6793" s="9">
        <v>123</v>
      </c>
      <c r="AP6793" s="9">
        <v>242</v>
      </c>
      <c r="AQ6793" s="9">
        <v>38</v>
      </c>
      <c r="AR6793" s="9">
        <v>0</v>
      </c>
      <c r="AS6793" s="9">
        <v>73</v>
      </c>
      <c r="AT6793" s="9">
        <v>41</v>
      </c>
      <c r="AU6793" s="9">
        <v>152</v>
      </c>
      <c r="AV6793" s="9">
        <v>47</v>
      </c>
      <c r="AW6793" s="9">
        <v>8</v>
      </c>
      <c r="AX6793" s="9">
        <v>105</v>
      </c>
      <c r="AY6793" s="9">
        <v>76</v>
      </c>
      <c r="AZ6793" s="9">
        <v>136</v>
      </c>
      <c r="BA6793" s="9">
        <v>64</v>
      </c>
      <c r="BB6793" s="9">
        <v>59</v>
      </c>
      <c r="BC6793" s="9">
        <v>103</v>
      </c>
    </row>
    <row r="6794" spans="2:55" x14ac:dyDescent="0.45">
      <c r="B6794" s="25">
        <v>6787</v>
      </c>
      <c r="C6794" s="28" t="s">
        <v>232</v>
      </c>
      <c r="D6794" s="9" t="s">
        <v>56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0</v>
      </c>
      <c r="N6794" s="9">
        <v>0</v>
      </c>
      <c r="O6794" s="9">
        <v>0</v>
      </c>
      <c r="P6794" s="9">
        <v>0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0</v>
      </c>
      <c r="Z6794" s="9">
        <v>0</v>
      </c>
      <c r="AA6794" s="9">
        <v>0</v>
      </c>
      <c r="AB6794" s="9">
        <v>0</v>
      </c>
      <c r="AC6794" s="9">
        <v>0</v>
      </c>
      <c r="AD6794" s="9">
        <v>0</v>
      </c>
      <c r="AE6794" s="9">
        <v>0</v>
      </c>
      <c r="AF6794" s="9">
        <v>0</v>
      </c>
      <c r="AG6794" s="9">
        <v>0</v>
      </c>
      <c r="AH6794" s="9">
        <v>0</v>
      </c>
      <c r="AI6794" s="9">
        <v>0</v>
      </c>
      <c r="AJ6794" s="9">
        <v>0</v>
      </c>
      <c r="AK6794" s="9">
        <v>0</v>
      </c>
      <c r="AL6794" s="9">
        <v>0</v>
      </c>
      <c r="AM6794" s="9">
        <v>0</v>
      </c>
      <c r="AN6794" s="9">
        <v>0</v>
      </c>
      <c r="AO6794" s="9">
        <v>0</v>
      </c>
      <c r="AP6794" s="9">
        <v>0</v>
      </c>
      <c r="AQ6794" s="9">
        <v>0</v>
      </c>
      <c r="AR6794" s="9">
        <v>0</v>
      </c>
      <c r="AS6794" s="9">
        <v>0</v>
      </c>
      <c r="AT6794" s="9">
        <v>0</v>
      </c>
      <c r="AU6794" s="9">
        <v>0</v>
      </c>
      <c r="AV6794" s="9">
        <v>0</v>
      </c>
      <c r="AW6794" s="9">
        <v>0</v>
      </c>
      <c r="AX6794" s="9">
        <v>0</v>
      </c>
      <c r="AY6794" s="9">
        <v>0</v>
      </c>
      <c r="AZ6794" s="9">
        <v>0</v>
      </c>
      <c r="BA6794" s="9">
        <v>0</v>
      </c>
      <c r="BB6794" s="9">
        <v>0</v>
      </c>
      <c r="BC6794" s="9">
        <v>0</v>
      </c>
    </row>
    <row r="6795" spans="2:55" x14ac:dyDescent="0.45">
      <c r="B6795" s="25">
        <v>6788</v>
      </c>
      <c r="D6795" s="9" t="s">
        <v>57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  <c r="J6795" s="9">
        <v>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0</v>
      </c>
      <c r="T6795" s="9">
        <v>0</v>
      </c>
      <c r="U6795" s="9">
        <v>0</v>
      </c>
      <c r="V6795" s="9">
        <v>0</v>
      </c>
      <c r="W6795" s="9">
        <v>0</v>
      </c>
      <c r="X6795" s="9">
        <v>0</v>
      </c>
      <c r="Y6795" s="9">
        <v>0</v>
      </c>
      <c r="Z6795" s="9">
        <v>0</v>
      </c>
      <c r="AA6795" s="9">
        <v>0</v>
      </c>
      <c r="AB6795" s="9">
        <v>0</v>
      </c>
      <c r="AC6795" s="9">
        <v>0</v>
      </c>
      <c r="AD6795" s="9">
        <v>0</v>
      </c>
      <c r="AE6795" s="9">
        <v>0</v>
      </c>
      <c r="AF6795" s="9">
        <v>0</v>
      </c>
      <c r="AG6795" s="9">
        <v>0</v>
      </c>
      <c r="AH6795" s="9">
        <v>0</v>
      </c>
      <c r="AI6795" s="9">
        <v>0</v>
      </c>
      <c r="AJ6795" s="9">
        <v>0</v>
      </c>
      <c r="AK6795" s="9">
        <v>0</v>
      </c>
      <c r="AL6795" s="9">
        <v>0</v>
      </c>
      <c r="AM6795" s="9">
        <v>0</v>
      </c>
      <c r="AN6795" s="9">
        <v>0</v>
      </c>
      <c r="AO6795" s="9">
        <v>0</v>
      </c>
      <c r="AP6795" s="9">
        <v>0</v>
      </c>
      <c r="AQ6795" s="9">
        <v>0</v>
      </c>
      <c r="AR6795" s="9">
        <v>0</v>
      </c>
      <c r="AS6795" s="9">
        <v>0</v>
      </c>
      <c r="AT6795" s="9">
        <v>0</v>
      </c>
      <c r="AU6795" s="9">
        <v>0</v>
      </c>
      <c r="AV6795" s="9">
        <v>0</v>
      </c>
      <c r="AW6795" s="9">
        <v>0</v>
      </c>
      <c r="AX6795" s="9">
        <v>0</v>
      </c>
      <c r="AY6795" s="9">
        <v>0</v>
      </c>
      <c r="AZ6795" s="9">
        <v>0</v>
      </c>
      <c r="BA6795" s="9">
        <v>0</v>
      </c>
      <c r="BB6795" s="9">
        <v>0</v>
      </c>
      <c r="BC6795" s="9">
        <v>0</v>
      </c>
    </row>
    <row r="6796" spans="2:55" x14ac:dyDescent="0.45">
      <c r="B6796" s="25">
        <v>6789</v>
      </c>
      <c r="D6796" s="9" t="s">
        <v>58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0</v>
      </c>
      <c r="P6796" s="9">
        <v>0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0</v>
      </c>
      <c r="X6796" s="9">
        <v>0</v>
      </c>
      <c r="Y6796" s="9">
        <v>0</v>
      </c>
      <c r="Z6796" s="9">
        <v>0</v>
      </c>
      <c r="AA6796" s="9">
        <v>0</v>
      </c>
      <c r="AB6796" s="9">
        <v>0</v>
      </c>
      <c r="AC6796" s="9">
        <v>0</v>
      </c>
      <c r="AD6796" s="9">
        <v>0</v>
      </c>
      <c r="AE6796" s="9">
        <v>0</v>
      </c>
      <c r="AF6796" s="9">
        <v>0</v>
      </c>
      <c r="AG6796" s="9">
        <v>0</v>
      </c>
      <c r="AH6796" s="9">
        <v>0</v>
      </c>
      <c r="AI6796" s="9">
        <v>0</v>
      </c>
      <c r="AJ6796" s="9">
        <v>0</v>
      </c>
      <c r="AK6796" s="9">
        <v>0</v>
      </c>
      <c r="AL6796" s="9">
        <v>0</v>
      </c>
      <c r="AM6796" s="9">
        <v>0</v>
      </c>
      <c r="AN6796" s="9">
        <v>0</v>
      </c>
      <c r="AO6796" s="9">
        <v>0</v>
      </c>
      <c r="AP6796" s="9">
        <v>0</v>
      </c>
      <c r="AQ6796" s="9">
        <v>0</v>
      </c>
      <c r="AR6796" s="9">
        <v>0</v>
      </c>
      <c r="AS6796" s="9">
        <v>0</v>
      </c>
      <c r="AT6796" s="9">
        <v>0</v>
      </c>
      <c r="AU6796" s="9">
        <v>0</v>
      </c>
      <c r="AV6796" s="9">
        <v>0</v>
      </c>
      <c r="AW6796" s="9">
        <v>0</v>
      </c>
      <c r="AX6796" s="9">
        <v>0</v>
      </c>
      <c r="AY6796" s="9">
        <v>0</v>
      </c>
      <c r="AZ6796" s="9">
        <v>0</v>
      </c>
      <c r="BA6796" s="9">
        <v>0</v>
      </c>
      <c r="BB6796" s="9">
        <v>0</v>
      </c>
      <c r="BC6796" s="9">
        <v>0</v>
      </c>
    </row>
    <row r="6797" spans="2:55" x14ac:dyDescent="0.45">
      <c r="B6797" s="25">
        <v>6790</v>
      </c>
      <c r="D6797" s="9" t="s">
        <v>59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0</v>
      </c>
      <c r="P6797" s="9">
        <v>0</v>
      </c>
      <c r="Q6797" s="9">
        <v>0</v>
      </c>
      <c r="R6797" s="9">
        <v>0</v>
      </c>
      <c r="S6797" s="9">
        <v>0</v>
      </c>
      <c r="T6797" s="9">
        <v>0</v>
      </c>
      <c r="U6797" s="9">
        <v>0</v>
      </c>
      <c r="V6797" s="9">
        <v>0</v>
      </c>
      <c r="W6797" s="9">
        <v>0</v>
      </c>
      <c r="X6797" s="9">
        <v>0</v>
      </c>
      <c r="Y6797" s="9">
        <v>0</v>
      </c>
      <c r="Z6797" s="9">
        <v>0</v>
      </c>
      <c r="AA6797" s="9">
        <v>0</v>
      </c>
      <c r="AB6797" s="9">
        <v>0</v>
      </c>
      <c r="AC6797" s="9">
        <v>0</v>
      </c>
      <c r="AD6797" s="9">
        <v>0</v>
      </c>
      <c r="AE6797" s="9">
        <v>0</v>
      </c>
      <c r="AF6797" s="9">
        <v>0</v>
      </c>
      <c r="AG6797" s="9">
        <v>0</v>
      </c>
      <c r="AH6797" s="9">
        <v>0</v>
      </c>
      <c r="AI6797" s="9">
        <v>0</v>
      </c>
      <c r="AJ6797" s="9">
        <v>0</v>
      </c>
      <c r="AK6797" s="9">
        <v>0</v>
      </c>
      <c r="AL6797" s="9">
        <v>0</v>
      </c>
      <c r="AM6797" s="9">
        <v>0</v>
      </c>
      <c r="AN6797" s="9">
        <v>0</v>
      </c>
      <c r="AO6797" s="9">
        <v>0</v>
      </c>
      <c r="AP6797" s="9">
        <v>0</v>
      </c>
      <c r="AQ6797" s="9">
        <v>0</v>
      </c>
      <c r="AR6797" s="9">
        <v>0</v>
      </c>
      <c r="AS6797" s="9">
        <v>0</v>
      </c>
      <c r="AT6797" s="9">
        <v>0</v>
      </c>
      <c r="AU6797" s="9">
        <v>0</v>
      </c>
      <c r="AV6797" s="9">
        <v>0</v>
      </c>
      <c r="AW6797" s="9">
        <v>0</v>
      </c>
      <c r="AX6797" s="9">
        <v>0</v>
      </c>
      <c r="AY6797" s="9">
        <v>0</v>
      </c>
      <c r="AZ6797" s="9">
        <v>0</v>
      </c>
      <c r="BA6797" s="9">
        <v>0</v>
      </c>
      <c r="BB6797" s="9">
        <v>0</v>
      </c>
      <c r="BC6797" s="9">
        <v>0</v>
      </c>
    </row>
    <row r="6798" spans="2:55" x14ac:dyDescent="0.45">
      <c r="B6798" s="25">
        <v>6791</v>
      </c>
      <c r="D6798" s="9" t="s">
        <v>60</v>
      </c>
      <c r="E6798" s="9">
        <v>0</v>
      </c>
      <c r="F6798" s="9">
        <v>0</v>
      </c>
      <c r="G6798" s="9">
        <v>0</v>
      </c>
      <c r="H6798" s="9">
        <v>0</v>
      </c>
      <c r="I6798" s="9">
        <v>0</v>
      </c>
      <c r="J6798" s="9">
        <v>0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  <c r="Q6798" s="9">
        <v>0</v>
      </c>
      <c r="R6798" s="9">
        <v>0</v>
      </c>
      <c r="S6798" s="9">
        <v>0</v>
      </c>
      <c r="T6798" s="9">
        <v>0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0</v>
      </c>
      <c r="AB6798" s="9">
        <v>0</v>
      </c>
      <c r="AC6798" s="9">
        <v>0</v>
      </c>
      <c r="AD6798" s="9">
        <v>0</v>
      </c>
      <c r="AE6798" s="9">
        <v>0</v>
      </c>
      <c r="AF6798" s="9">
        <v>0</v>
      </c>
      <c r="AG6798" s="9">
        <v>0</v>
      </c>
      <c r="AH6798" s="9">
        <v>0</v>
      </c>
      <c r="AI6798" s="9">
        <v>0</v>
      </c>
      <c r="AJ6798" s="9">
        <v>0</v>
      </c>
      <c r="AK6798" s="9">
        <v>0</v>
      </c>
      <c r="AL6798" s="9">
        <v>0</v>
      </c>
      <c r="AM6798" s="9">
        <v>0</v>
      </c>
      <c r="AN6798" s="9">
        <v>0</v>
      </c>
      <c r="AO6798" s="9">
        <v>0</v>
      </c>
      <c r="AP6798" s="9">
        <v>0</v>
      </c>
      <c r="AQ6798" s="9">
        <v>0</v>
      </c>
      <c r="AR6798" s="9">
        <v>0</v>
      </c>
      <c r="AS6798" s="9">
        <v>0</v>
      </c>
      <c r="AT6798" s="9">
        <v>0</v>
      </c>
      <c r="AU6798" s="9">
        <v>0</v>
      </c>
      <c r="AV6798" s="9">
        <v>0</v>
      </c>
      <c r="AW6798" s="9">
        <v>0</v>
      </c>
      <c r="AX6798" s="9">
        <v>0</v>
      </c>
      <c r="AY6798" s="9">
        <v>0</v>
      </c>
      <c r="AZ6798" s="9">
        <v>0</v>
      </c>
      <c r="BA6798" s="9">
        <v>0</v>
      </c>
      <c r="BB6798" s="9">
        <v>0</v>
      </c>
      <c r="BC6798" s="9">
        <v>0</v>
      </c>
    </row>
    <row r="6799" spans="2:55" x14ac:dyDescent="0.45">
      <c r="B6799" s="25">
        <v>6792</v>
      </c>
      <c r="D6799" s="9" t="s">
        <v>61</v>
      </c>
      <c r="E6799" s="9">
        <v>0</v>
      </c>
      <c r="F6799" s="9">
        <v>0</v>
      </c>
      <c r="G6799" s="9">
        <v>0</v>
      </c>
      <c r="H6799" s="9">
        <v>0</v>
      </c>
      <c r="I6799" s="9">
        <v>0</v>
      </c>
      <c r="J6799" s="9">
        <v>0</v>
      </c>
      <c r="K6799" s="9">
        <v>0</v>
      </c>
      <c r="L6799" s="9">
        <v>0</v>
      </c>
      <c r="M6799" s="9">
        <v>0</v>
      </c>
      <c r="N6799" s="9">
        <v>0</v>
      </c>
      <c r="O6799" s="9">
        <v>0</v>
      </c>
      <c r="P6799" s="9">
        <v>0</v>
      </c>
      <c r="Q6799" s="9">
        <v>0</v>
      </c>
      <c r="R6799" s="9">
        <v>0</v>
      </c>
      <c r="S6799" s="9">
        <v>0</v>
      </c>
      <c r="T6799" s="9">
        <v>0</v>
      </c>
      <c r="U6799" s="9">
        <v>0</v>
      </c>
      <c r="V6799" s="9">
        <v>0</v>
      </c>
      <c r="W6799" s="9">
        <v>0</v>
      </c>
      <c r="X6799" s="9">
        <v>0</v>
      </c>
      <c r="Y6799" s="9">
        <v>0</v>
      </c>
      <c r="Z6799" s="9">
        <v>0</v>
      </c>
      <c r="AA6799" s="9">
        <v>0</v>
      </c>
      <c r="AB6799" s="9">
        <v>0</v>
      </c>
      <c r="AC6799" s="9">
        <v>0</v>
      </c>
      <c r="AD6799" s="9">
        <v>0</v>
      </c>
      <c r="AE6799" s="9">
        <v>0</v>
      </c>
      <c r="AF6799" s="9">
        <v>0</v>
      </c>
      <c r="AG6799" s="9">
        <v>0</v>
      </c>
      <c r="AH6799" s="9">
        <v>0</v>
      </c>
      <c r="AI6799" s="9">
        <v>0</v>
      </c>
      <c r="AJ6799" s="9">
        <v>0</v>
      </c>
      <c r="AK6799" s="9">
        <v>0</v>
      </c>
      <c r="AL6799" s="9">
        <v>0</v>
      </c>
      <c r="AM6799" s="9">
        <v>0</v>
      </c>
      <c r="AN6799" s="9">
        <v>0</v>
      </c>
      <c r="AO6799" s="9">
        <v>0</v>
      </c>
      <c r="AP6799" s="9">
        <v>0</v>
      </c>
      <c r="AQ6799" s="9">
        <v>0</v>
      </c>
      <c r="AR6799" s="9">
        <v>0</v>
      </c>
      <c r="AS6799" s="9">
        <v>0</v>
      </c>
      <c r="AT6799" s="9">
        <v>0</v>
      </c>
      <c r="AU6799" s="9">
        <v>0</v>
      </c>
      <c r="AV6799" s="9">
        <v>0</v>
      </c>
      <c r="AW6799" s="9">
        <v>0</v>
      </c>
      <c r="AX6799" s="9">
        <v>0</v>
      </c>
      <c r="AY6799" s="9">
        <v>0</v>
      </c>
      <c r="AZ6799" s="9">
        <v>0</v>
      </c>
      <c r="BA6799" s="9">
        <v>0</v>
      </c>
      <c r="BB6799" s="9">
        <v>0</v>
      </c>
      <c r="BC6799" s="9">
        <v>0</v>
      </c>
    </row>
    <row r="6800" spans="2:55" x14ac:dyDescent="0.45">
      <c r="B6800" s="25">
        <v>6793</v>
      </c>
      <c r="D6800" s="9" t="s">
        <v>62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0</v>
      </c>
      <c r="R6800" s="9">
        <v>0</v>
      </c>
      <c r="S6800" s="9">
        <v>0</v>
      </c>
      <c r="T6800" s="9">
        <v>0</v>
      </c>
      <c r="U6800" s="9">
        <v>0</v>
      </c>
      <c r="V6800" s="9">
        <v>0</v>
      </c>
      <c r="W6800" s="9">
        <v>0</v>
      </c>
      <c r="X6800" s="9">
        <v>0</v>
      </c>
      <c r="Y6800" s="9">
        <v>0</v>
      </c>
      <c r="Z6800" s="9">
        <v>0</v>
      </c>
      <c r="AA6800" s="9">
        <v>0</v>
      </c>
      <c r="AB6800" s="9">
        <v>0</v>
      </c>
      <c r="AC6800" s="9">
        <v>0</v>
      </c>
      <c r="AD6800" s="9">
        <v>0</v>
      </c>
      <c r="AE6800" s="9">
        <v>0</v>
      </c>
      <c r="AF6800" s="9">
        <v>0</v>
      </c>
      <c r="AG6800" s="9">
        <v>0</v>
      </c>
      <c r="AH6800" s="9">
        <v>0</v>
      </c>
      <c r="AI6800" s="9">
        <v>0</v>
      </c>
      <c r="AJ6800" s="9">
        <v>0</v>
      </c>
      <c r="AK6800" s="9">
        <v>0</v>
      </c>
      <c r="AL6800" s="9">
        <v>0</v>
      </c>
      <c r="AM6800" s="9">
        <v>0</v>
      </c>
      <c r="AN6800" s="9">
        <v>0</v>
      </c>
      <c r="AO6800" s="9">
        <v>0</v>
      </c>
      <c r="AP6800" s="9">
        <v>0</v>
      </c>
      <c r="AQ6800" s="9">
        <v>0</v>
      </c>
      <c r="AR6800" s="9">
        <v>0</v>
      </c>
      <c r="AS6800" s="9">
        <v>0</v>
      </c>
      <c r="AT6800" s="9">
        <v>0</v>
      </c>
      <c r="AU6800" s="9">
        <v>0</v>
      </c>
      <c r="AV6800" s="9">
        <v>0</v>
      </c>
      <c r="AW6800" s="9">
        <v>0</v>
      </c>
      <c r="AX6800" s="9">
        <v>0</v>
      </c>
      <c r="AY6800" s="9">
        <v>0</v>
      </c>
      <c r="AZ6800" s="9">
        <v>0</v>
      </c>
      <c r="BA6800" s="9">
        <v>0</v>
      </c>
      <c r="BB6800" s="9">
        <v>0</v>
      </c>
      <c r="BC6800" s="9">
        <v>0</v>
      </c>
    </row>
    <row r="6801" spans="2:55" x14ac:dyDescent="0.45">
      <c r="B6801" s="25">
        <v>6794</v>
      </c>
      <c r="D6801" s="9" t="s">
        <v>63</v>
      </c>
      <c r="E6801" s="9">
        <v>0</v>
      </c>
      <c r="F6801" s="9">
        <v>0</v>
      </c>
      <c r="G6801" s="9">
        <v>0</v>
      </c>
      <c r="H6801" s="9">
        <v>0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  <c r="N6801" s="9">
        <v>0</v>
      </c>
      <c r="O6801" s="9">
        <v>0</v>
      </c>
      <c r="P6801" s="9">
        <v>0</v>
      </c>
      <c r="Q6801" s="9">
        <v>0</v>
      </c>
      <c r="R6801" s="9">
        <v>0</v>
      </c>
      <c r="S6801" s="9">
        <v>0</v>
      </c>
      <c r="T6801" s="9">
        <v>0</v>
      </c>
      <c r="U6801" s="9">
        <v>0</v>
      </c>
      <c r="V6801" s="9">
        <v>0</v>
      </c>
      <c r="W6801" s="9">
        <v>0</v>
      </c>
      <c r="X6801" s="9">
        <v>0</v>
      </c>
      <c r="Y6801" s="9">
        <v>0</v>
      </c>
      <c r="Z6801" s="9">
        <v>0</v>
      </c>
      <c r="AA6801" s="9">
        <v>0</v>
      </c>
      <c r="AB6801" s="9">
        <v>0</v>
      </c>
      <c r="AC6801" s="9">
        <v>0</v>
      </c>
      <c r="AD6801" s="9">
        <v>0</v>
      </c>
      <c r="AE6801" s="9">
        <v>0</v>
      </c>
      <c r="AF6801" s="9">
        <v>0</v>
      </c>
      <c r="AG6801" s="9">
        <v>0</v>
      </c>
      <c r="AH6801" s="9">
        <v>0</v>
      </c>
      <c r="AI6801" s="9">
        <v>0</v>
      </c>
      <c r="AJ6801" s="9">
        <v>0</v>
      </c>
      <c r="AK6801" s="9">
        <v>0</v>
      </c>
      <c r="AL6801" s="9">
        <v>0</v>
      </c>
      <c r="AM6801" s="9">
        <v>0</v>
      </c>
      <c r="AN6801" s="9">
        <v>0</v>
      </c>
      <c r="AO6801" s="9">
        <v>0</v>
      </c>
      <c r="AP6801" s="9">
        <v>0</v>
      </c>
      <c r="AQ6801" s="9">
        <v>0</v>
      </c>
      <c r="AR6801" s="9">
        <v>0</v>
      </c>
      <c r="AS6801" s="9">
        <v>0</v>
      </c>
      <c r="AT6801" s="9">
        <v>0</v>
      </c>
      <c r="AU6801" s="9">
        <v>0</v>
      </c>
      <c r="AV6801" s="9">
        <v>0</v>
      </c>
      <c r="AW6801" s="9">
        <v>0</v>
      </c>
      <c r="AX6801" s="9">
        <v>0</v>
      </c>
      <c r="AY6801" s="9">
        <v>0</v>
      </c>
      <c r="AZ6801" s="9">
        <v>0</v>
      </c>
      <c r="BA6801" s="9">
        <v>0</v>
      </c>
      <c r="BB6801" s="9">
        <v>0</v>
      </c>
      <c r="BC6801" s="9">
        <v>0</v>
      </c>
    </row>
    <row r="6802" spans="2:55" x14ac:dyDescent="0.45">
      <c r="B6802" s="25">
        <v>6795</v>
      </c>
      <c r="D6802" s="9" t="s">
        <v>64</v>
      </c>
      <c r="E6802" s="9">
        <v>0</v>
      </c>
      <c r="F6802" s="9">
        <v>0</v>
      </c>
      <c r="G6802" s="9">
        <v>0</v>
      </c>
      <c r="H6802" s="9">
        <v>0</v>
      </c>
      <c r="I6802" s="9">
        <v>0</v>
      </c>
      <c r="J6802" s="9">
        <v>0</v>
      </c>
      <c r="K6802" s="9">
        <v>0</v>
      </c>
      <c r="L6802" s="9">
        <v>0</v>
      </c>
      <c r="M6802" s="9">
        <v>0</v>
      </c>
      <c r="N6802" s="9">
        <v>0</v>
      </c>
      <c r="O6802" s="9">
        <v>0</v>
      </c>
      <c r="P6802" s="9">
        <v>0</v>
      </c>
      <c r="Q6802" s="9">
        <v>0</v>
      </c>
      <c r="R6802" s="9">
        <v>0</v>
      </c>
      <c r="S6802" s="9">
        <v>0</v>
      </c>
      <c r="T6802" s="9">
        <v>0</v>
      </c>
      <c r="U6802" s="9">
        <v>0</v>
      </c>
      <c r="V6802" s="9">
        <v>0</v>
      </c>
      <c r="W6802" s="9">
        <v>0</v>
      </c>
      <c r="X6802" s="9">
        <v>0</v>
      </c>
      <c r="Y6802" s="9">
        <v>0</v>
      </c>
      <c r="Z6802" s="9">
        <v>0</v>
      </c>
      <c r="AA6802" s="9">
        <v>0</v>
      </c>
      <c r="AB6802" s="9">
        <v>0</v>
      </c>
      <c r="AC6802" s="9">
        <v>0</v>
      </c>
      <c r="AD6802" s="9">
        <v>0</v>
      </c>
      <c r="AE6802" s="9">
        <v>0</v>
      </c>
      <c r="AF6802" s="9">
        <v>0</v>
      </c>
      <c r="AG6802" s="9">
        <v>0</v>
      </c>
      <c r="AH6802" s="9">
        <v>0</v>
      </c>
      <c r="AI6802" s="9">
        <v>0</v>
      </c>
      <c r="AJ6802" s="9">
        <v>0</v>
      </c>
      <c r="AK6802" s="9">
        <v>0</v>
      </c>
      <c r="AL6802" s="9">
        <v>0</v>
      </c>
      <c r="AM6802" s="9">
        <v>0</v>
      </c>
      <c r="AN6802" s="9">
        <v>0</v>
      </c>
      <c r="AO6802" s="9">
        <v>0</v>
      </c>
      <c r="AP6802" s="9">
        <v>0</v>
      </c>
      <c r="AQ6802" s="9">
        <v>0</v>
      </c>
      <c r="AR6802" s="9">
        <v>0</v>
      </c>
      <c r="AS6802" s="9">
        <v>0</v>
      </c>
      <c r="AT6802" s="9">
        <v>0</v>
      </c>
      <c r="AU6802" s="9">
        <v>0</v>
      </c>
      <c r="AV6802" s="9">
        <v>0</v>
      </c>
      <c r="AW6802" s="9">
        <v>0</v>
      </c>
      <c r="AX6802" s="9">
        <v>0</v>
      </c>
      <c r="AY6802" s="9">
        <v>0</v>
      </c>
      <c r="AZ6802" s="9">
        <v>0</v>
      </c>
      <c r="BA6802" s="9">
        <v>0</v>
      </c>
      <c r="BB6802" s="9">
        <v>0</v>
      </c>
      <c r="BC6802" s="9">
        <v>0</v>
      </c>
    </row>
    <row r="6803" spans="2:55" x14ac:dyDescent="0.45">
      <c r="B6803" s="25">
        <v>6796</v>
      </c>
      <c r="D6803" s="9" t="s">
        <v>65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  <c r="J6803" s="9">
        <v>0</v>
      </c>
      <c r="K6803" s="9">
        <v>0</v>
      </c>
      <c r="L6803" s="9">
        <v>0</v>
      </c>
      <c r="M6803" s="9">
        <v>0</v>
      </c>
      <c r="N6803" s="9">
        <v>0</v>
      </c>
      <c r="O6803" s="9">
        <v>0</v>
      </c>
      <c r="P6803" s="9">
        <v>0</v>
      </c>
      <c r="Q6803" s="9">
        <v>0</v>
      </c>
      <c r="R6803" s="9">
        <v>0</v>
      </c>
      <c r="S6803" s="9">
        <v>0</v>
      </c>
      <c r="T6803" s="9">
        <v>0</v>
      </c>
      <c r="U6803" s="9">
        <v>0</v>
      </c>
      <c r="V6803" s="9">
        <v>0</v>
      </c>
      <c r="W6803" s="9">
        <v>0</v>
      </c>
      <c r="X6803" s="9">
        <v>0</v>
      </c>
      <c r="Y6803" s="9">
        <v>0</v>
      </c>
      <c r="Z6803" s="9">
        <v>0</v>
      </c>
      <c r="AA6803" s="9">
        <v>0</v>
      </c>
      <c r="AB6803" s="9">
        <v>0</v>
      </c>
      <c r="AC6803" s="9">
        <v>0</v>
      </c>
      <c r="AD6803" s="9">
        <v>0</v>
      </c>
      <c r="AE6803" s="9">
        <v>0</v>
      </c>
      <c r="AF6803" s="9">
        <v>0</v>
      </c>
      <c r="AG6803" s="9">
        <v>0</v>
      </c>
      <c r="AH6803" s="9">
        <v>0</v>
      </c>
      <c r="AI6803" s="9">
        <v>0</v>
      </c>
      <c r="AJ6803" s="9">
        <v>0</v>
      </c>
      <c r="AK6803" s="9">
        <v>0</v>
      </c>
      <c r="AL6803" s="9">
        <v>0</v>
      </c>
      <c r="AM6803" s="9">
        <v>0</v>
      </c>
      <c r="AN6803" s="9">
        <v>0</v>
      </c>
      <c r="AO6803" s="9">
        <v>0</v>
      </c>
      <c r="AP6803" s="9">
        <v>0</v>
      </c>
      <c r="AQ6803" s="9">
        <v>0</v>
      </c>
      <c r="AR6803" s="9">
        <v>0</v>
      </c>
      <c r="AS6803" s="9">
        <v>0</v>
      </c>
      <c r="AT6803" s="9">
        <v>0</v>
      </c>
      <c r="AU6803" s="9">
        <v>0</v>
      </c>
      <c r="AV6803" s="9">
        <v>0</v>
      </c>
      <c r="AW6803" s="9">
        <v>0</v>
      </c>
      <c r="AX6803" s="9">
        <v>0</v>
      </c>
      <c r="AY6803" s="9">
        <v>0</v>
      </c>
      <c r="AZ6803" s="9">
        <v>0</v>
      </c>
      <c r="BA6803" s="9">
        <v>0</v>
      </c>
      <c r="BB6803" s="9">
        <v>0</v>
      </c>
      <c r="BC6803" s="9">
        <v>0</v>
      </c>
    </row>
    <row r="6804" spans="2:55" x14ac:dyDescent="0.45">
      <c r="B6804" s="25">
        <v>6797</v>
      </c>
      <c r="D6804" s="9" t="s">
        <v>66</v>
      </c>
      <c r="E6804" s="9">
        <v>0</v>
      </c>
      <c r="F6804" s="9">
        <v>0</v>
      </c>
      <c r="G6804" s="9">
        <v>0</v>
      </c>
      <c r="H6804" s="9">
        <v>0</v>
      </c>
      <c r="I6804" s="9">
        <v>0</v>
      </c>
      <c r="J6804" s="9">
        <v>0</v>
      </c>
      <c r="K6804" s="9">
        <v>0</v>
      </c>
      <c r="L6804" s="9">
        <v>0</v>
      </c>
      <c r="M6804" s="9">
        <v>0</v>
      </c>
      <c r="N6804" s="9">
        <v>0</v>
      </c>
      <c r="O6804" s="9">
        <v>0</v>
      </c>
      <c r="P6804" s="9">
        <v>0</v>
      </c>
      <c r="Q6804" s="9">
        <v>0</v>
      </c>
      <c r="R6804" s="9">
        <v>0</v>
      </c>
      <c r="S6804" s="9">
        <v>0</v>
      </c>
      <c r="T6804" s="9">
        <v>0</v>
      </c>
      <c r="U6804" s="9">
        <v>0</v>
      </c>
      <c r="V6804" s="9">
        <v>0</v>
      </c>
      <c r="W6804" s="9">
        <v>0</v>
      </c>
      <c r="X6804" s="9">
        <v>0</v>
      </c>
      <c r="Y6804" s="9">
        <v>0</v>
      </c>
      <c r="Z6804" s="9">
        <v>0</v>
      </c>
      <c r="AA6804" s="9">
        <v>0</v>
      </c>
      <c r="AB6804" s="9">
        <v>0</v>
      </c>
      <c r="AC6804" s="9">
        <v>0</v>
      </c>
      <c r="AD6804" s="9">
        <v>0</v>
      </c>
      <c r="AE6804" s="9">
        <v>0</v>
      </c>
      <c r="AF6804" s="9">
        <v>0</v>
      </c>
      <c r="AG6804" s="9">
        <v>0</v>
      </c>
      <c r="AH6804" s="9">
        <v>0</v>
      </c>
      <c r="AI6804" s="9">
        <v>0</v>
      </c>
      <c r="AJ6804" s="9">
        <v>0</v>
      </c>
      <c r="AK6804" s="9">
        <v>0</v>
      </c>
      <c r="AL6804" s="9">
        <v>0</v>
      </c>
      <c r="AM6804" s="9">
        <v>0</v>
      </c>
      <c r="AN6804" s="9">
        <v>0</v>
      </c>
      <c r="AO6804" s="9">
        <v>0</v>
      </c>
      <c r="AP6804" s="9">
        <v>0</v>
      </c>
      <c r="AQ6804" s="9">
        <v>0</v>
      </c>
      <c r="AR6804" s="9">
        <v>0</v>
      </c>
      <c r="AS6804" s="9">
        <v>0</v>
      </c>
      <c r="AT6804" s="9">
        <v>0</v>
      </c>
      <c r="AU6804" s="9">
        <v>0</v>
      </c>
      <c r="AV6804" s="9">
        <v>0</v>
      </c>
      <c r="AW6804" s="9">
        <v>0</v>
      </c>
      <c r="AX6804" s="9">
        <v>0</v>
      </c>
      <c r="AY6804" s="9">
        <v>0</v>
      </c>
      <c r="AZ6804" s="9">
        <v>0</v>
      </c>
      <c r="BA6804" s="9">
        <v>0</v>
      </c>
      <c r="BB6804" s="9">
        <v>0</v>
      </c>
      <c r="BC6804" s="9">
        <v>0</v>
      </c>
    </row>
    <row r="6805" spans="2:55" x14ac:dyDescent="0.45">
      <c r="B6805" s="25">
        <v>6798</v>
      </c>
      <c r="D6805" s="9" t="s">
        <v>67</v>
      </c>
      <c r="E6805" s="9">
        <v>0</v>
      </c>
      <c r="F6805" s="9">
        <v>0</v>
      </c>
      <c r="G6805" s="9">
        <v>0</v>
      </c>
      <c r="H6805" s="9">
        <v>0</v>
      </c>
      <c r="I6805" s="9">
        <v>0</v>
      </c>
      <c r="J6805" s="9">
        <v>0</v>
      </c>
      <c r="K6805" s="9">
        <v>0</v>
      </c>
      <c r="L6805" s="9">
        <v>0</v>
      </c>
      <c r="M6805" s="9">
        <v>0</v>
      </c>
      <c r="N6805" s="9">
        <v>0</v>
      </c>
      <c r="O6805" s="9">
        <v>0</v>
      </c>
      <c r="P6805" s="9">
        <v>0</v>
      </c>
      <c r="Q6805" s="9">
        <v>0</v>
      </c>
      <c r="R6805" s="9">
        <v>0</v>
      </c>
      <c r="S6805" s="9">
        <v>0</v>
      </c>
      <c r="T6805" s="9">
        <v>0</v>
      </c>
      <c r="U6805" s="9">
        <v>0</v>
      </c>
      <c r="V6805" s="9">
        <v>0</v>
      </c>
      <c r="W6805" s="9">
        <v>0</v>
      </c>
      <c r="X6805" s="9">
        <v>0</v>
      </c>
      <c r="Y6805" s="9">
        <v>0</v>
      </c>
      <c r="Z6805" s="9">
        <v>0</v>
      </c>
      <c r="AA6805" s="9">
        <v>0</v>
      </c>
      <c r="AB6805" s="9">
        <v>0</v>
      </c>
      <c r="AC6805" s="9">
        <v>0</v>
      </c>
      <c r="AD6805" s="9">
        <v>0</v>
      </c>
      <c r="AE6805" s="9">
        <v>0</v>
      </c>
      <c r="AF6805" s="9">
        <v>0</v>
      </c>
      <c r="AG6805" s="9">
        <v>0</v>
      </c>
      <c r="AH6805" s="9">
        <v>0</v>
      </c>
      <c r="AI6805" s="9">
        <v>0</v>
      </c>
      <c r="AJ6805" s="9">
        <v>0</v>
      </c>
      <c r="AK6805" s="9">
        <v>0</v>
      </c>
      <c r="AL6805" s="9">
        <v>0</v>
      </c>
      <c r="AM6805" s="9">
        <v>0</v>
      </c>
      <c r="AN6805" s="9">
        <v>0</v>
      </c>
      <c r="AO6805" s="9">
        <v>0</v>
      </c>
      <c r="AP6805" s="9">
        <v>0</v>
      </c>
      <c r="AQ6805" s="9">
        <v>0</v>
      </c>
      <c r="AR6805" s="9">
        <v>0</v>
      </c>
      <c r="AS6805" s="9">
        <v>0</v>
      </c>
      <c r="AT6805" s="9">
        <v>0</v>
      </c>
      <c r="AU6805" s="9">
        <v>0</v>
      </c>
      <c r="AV6805" s="9">
        <v>0</v>
      </c>
      <c r="AW6805" s="9">
        <v>0</v>
      </c>
      <c r="AX6805" s="9">
        <v>0</v>
      </c>
      <c r="AY6805" s="9">
        <v>0</v>
      </c>
      <c r="AZ6805" s="9">
        <v>0</v>
      </c>
      <c r="BA6805" s="9">
        <v>0</v>
      </c>
      <c r="BB6805" s="9">
        <v>0</v>
      </c>
      <c r="BC6805" s="9">
        <v>0</v>
      </c>
    </row>
    <row r="6806" spans="2:55" x14ac:dyDescent="0.45">
      <c r="B6806" s="25">
        <v>6799</v>
      </c>
      <c r="D6806" s="9" t="s">
        <v>68</v>
      </c>
      <c r="E6806" s="9">
        <v>0</v>
      </c>
      <c r="F6806" s="9">
        <v>0</v>
      </c>
      <c r="G6806" s="9">
        <v>0</v>
      </c>
      <c r="H6806" s="9">
        <v>0</v>
      </c>
      <c r="I6806" s="9">
        <v>0</v>
      </c>
      <c r="J6806" s="9">
        <v>0</v>
      </c>
      <c r="K6806" s="9">
        <v>0</v>
      </c>
      <c r="L6806" s="9">
        <v>0</v>
      </c>
      <c r="M6806" s="9">
        <v>0</v>
      </c>
      <c r="N6806" s="9">
        <v>0</v>
      </c>
      <c r="O6806" s="9">
        <v>0</v>
      </c>
      <c r="P6806" s="9">
        <v>0</v>
      </c>
      <c r="Q6806" s="9">
        <v>0</v>
      </c>
      <c r="R6806" s="9">
        <v>0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  <c r="AB6806" s="9">
        <v>0</v>
      </c>
      <c r="AC6806" s="9">
        <v>0</v>
      </c>
      <c r="AD6806" s="9">
        <v>0</v>
      </c>
      <c r="AE6806" s="9">
        <v>0</v>
      </c>
      <c r="AF6806" s="9">
        <v>0</v>
      </c>
      <c r="AG6806" s="9">
        <v>0</v>
      </c>
      <c r="AH6806" s="9">
        <v>0</v>
      </c>
      <c r="AI6806" s="9">
        <v>0</v>
      </c>
      <c r="AJ6806" s="9">
        <v>0</v>
      </c>
      <c r="AK6806" s="9">
        <v>0</v>
      </c>
      <c r="AL6806" s="9">
        <v>0</v>
      </c>
      <c r="AM6806" s="9">
        <v>0</v>
      </c>
      <c r="AN6806" s="9">
        <v>0</v>
      </c>
      <c r="AO6806" s="9">
        <v>0</v>
      </c>
      <c r="AP6806" s="9">
        <v>0</v>
      </c>
      <c r="AQ6806" s="9">
        <v>0</v>
      </c>
      <c r="AR6806" s="9">
        <v>0</v>
      </c>
      <c r="AS6806" s="9">
        <v>0</v>
      </c>
      <c r="AT6806" s="9">
        <v>0</v>
      </c>
      <c r="AU6806" s="9">
        <v>0</v>
      </c>
      <c r="AV6806" s="9">
        <v>0</v>
      </c>
      <c r="AW6806" s="9">
        <v>0</v>
      </c>
      <c r="AX6806" s="9">
        <v>0</v>
      </c>
      <c r="AY6806" s="9">
        <v>0</v>
      </c>
      <c r="AZ6806" s="9">
        <v>0</v>
      </c>
      <c r="BA6806" s="9">
        <v>0</v>
      </c>
      <c r="BB6806" s="9">
        <v>0</v>
      </c>
      <c r="BC6806" s="9">
        <v>0</v>
      </c>
    </row>
    <row r="6807" spans="2:55" x14ac:dyDescent="0.45">
      <c r="B6807" s="25">
        <v>6800</v>
      </c>
      <c r="D6807" s="9" t="s">
        <v>69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  <c r="Q6807" s="9">
        <v>0</v>
      </c>
      <c r="R6807" s="9">
        <v>0</v>
      </c>
      <c r="S6807" s="9">
        <v>0</v>
      </c>
      <c r="T6807" s="9">
        <v>0</v>
      </c>
      <c r="U6807" s="9">
        <v>0</v>
      </c>
      <c r="V6807" s="9">
        <v>0</v>
      </c>
      <c r="W6807" s="9">
        <v>0</v>
      </c>
      <c r="X6807" s="9">
        <v>0</v>
      </c>
      <c r="Y6807" s="9">
        <v>0</v>
      </c>
      <c r="Z6807" s="9">
        <v>0</v>
      </c>
      <c r="AA6807" s="9">
        <v>0</v>
      </c>
      <c r="AB6807" s="9">
        <v>0</v>
      </c>
      <c r="AC6807" s="9">
        <v>0</v>
      </c>
      <c r="AD6807" s="9">
        <v>0</v>
      </c>
      <c r="AE6807" s="9">
        <v>0</v>
      </c>
      <c r="AF6807" s="9">
        <v>0</v>
      </c>
      <c r="AG6807" s="9">
        <v>0</v>
      </c>
      <c r="AH6807" s="9">
        <v>0</v>
      </c>
      <c r="AI6807" s="9">
        <v>0</v>
      </c>
      <c r="AJ6807" s="9">
        <v>0</v>
      </c>
      <c r="AK6807" s="9">
        <v>0</v>
      </c>
      <c r="AL6807" s="9">
        <v>0</v>
      </c>
      <c r="AM6807" s="9">
        <v>0</v>
      </c>
      <c r="AN6807" s="9">
        <v>0</v>
      </c>
      <c r="AO6807" s="9">
        <v>0</v>
      </c>
      <c r="AP6807" s="9">
        <v>0</v>
      </c>
      <c r="AQ6807" s="9">
        <v>0</v>
      </c>
      <c r="AR6807" s="9">
        <v>0</v>
      </c>
      <c r="AS6807" s="9">
        <v>0</v>
      </c>
      <c r="AT6807" s="9">
        <v>0</v>
      </c>
      <c r="AU6807" s="9">
        <v>0</v>
      </c>
      <c r="AV6807" s="9">
        <v>0</v>
      </c>
      <c r="AW6807" s="9">
        <v>0</v>
      </c>
      <c r="AX6807" s="9">
        <v>0</v>
      </c>
      <c r="AY6807" s="9">
        <v>0</v>
      </c>
      <c r="AZ6807" s="9">
        <v>0</v>
      </c>
      <c r="BA6807" s="9">
        <v>0</v>
      </c>
      <c r="BB6807" s="9">
        <v>0</v>
      </c>
      <c r="BC6807" s="9">
        <v>0</v>
      </c>
    </row>
    <row r="6808" spans="2:55" x14ac:dyDescent="0.45">
      <c r="B6808" s="25">
        <v>6801</v>
      </c>
      <c r="D6808" s="9" t="s">
        <v>70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  <c r="J6808" s="9">
        <v>0</v>
      </c>
      <c r="K6808" s="9">
        <v>0</v>
      </c>
      <c r="L6808" s="9">
        <v>0</v>
      </c>
      <c r="M6808" s="9">
        <v>0</v>
      </c>
      <c r="N6808" s="9">
        <v>0</v>
      </c>
      <c r="O6808" s="9">
        <v>0</v>
      </c>
      <c r="P6808" s="9">
        <v>0</v>
      </c>
      <c r="Q6808" s="9">
        <v>0</v>
      </c>
      <c r="R6808" s="9">
        <v>0</v>
      </c>
      <c r="S6808" s="9">
        <v>0</v>
      </c>
      <c r="T6808" s="9">
        <v>0</v>
      </c>
      <c r="U6808" s="9">
        <v>0</v>
      </c>
      <c r="V6808" s="9">
        <v>0</v>
      </c>
      <c r="W6808" s="9">
        <v>0</v>
      </c>
      <c r="X6808" s="9">
        <v>0</v>
      </c>
      <c r="Y6808" s="9">
        <v>0</v>
      </c>
      <c r="Z6808" s="9">
        <v>0</v>
      </c>
      <c r="AA6808" s="9">
        <v>0</v>
      </c>
      <c r="AB6808" s="9">
        <v>0</v>
      </c>
      <c r="AC6808" s="9">
        <v>0</v>
      </c>
      <c r="AD6808" s="9">
        <v>0</v>
      </c>
      <c r="AE6808" s="9">
        <v>0</v>
      </c>
      <c r="AF6808" s="9">
        <v>0</v>
      </c>
      <c r="AG6808" s="9">
        <v>0</v>
      </c>
      <c r="AH6808" s="9">
        <v>0</v>
      </c>
      <c r="AI6808" s="9">
        <v>0</v>
      </c>
      <c r="AJ6808" s="9">
        <v>0</v>
      </c>
      <c r="AK6808" s="9">
        <v>0</v>
      </c>
      <c r="AL6808" s="9">
        <v>0</v>
      </c>
      <c r="AM6808" s="9">
        <v>0</v>
      </c>
      <c r="AN6808" s="9">
        <v>0</v>
      </c>
      <c r="AO6808" s="9">
        <v>0</v>
      </c>
      <c r="AP6808" s="9">
        <v>0</v>
      </c>
      <c r="AQ6808" s="9">
        <v>0</v>
      </c>
      <c r="AR6808" s="9">
        <v>0</v>
      </c>
      <c r="AS6808" s="9">
        <v>0</v>
      </c>
      <c r="AT6808" s="9">
        <v>0</v>
      </c>
      <c r="AU6808" s="9">
        <v>0</v>
      </c>
      <c r="AV6808" s="9">
        <v>0</v>
      </c>
      <c r="AW6808" s="9">
        <v>0</v>
      </c>
      <c r="AX6808" s="9">
        <v>0</v>
      </c>
      <c r="AY6808" s="9">
        <v>0</v>
      </c>
      <c r="AZ6808" s="9">
        <v>0</v>
      </c>
      <c r="BA6808" s="9">
        <v>0</v>
      </c>
      <c r="BB6808" s="9">
        <v>0</v>
      </c>
      <c r="BC6808" s="9">
        <v>0</v>
      </c>
    </row>
    <row r="6809" spans="2:55" x14ac:dyDescent="0.45">
      <c r="B6809" s="25">
        <v>6802</v>
      </c>
      <c r="D6809" s="9" t="s">
        <v>71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>
        <v>0</v>
      </c>
      <c r="S6809" s="9">
        <v>0</v>
      </c>
      <c r="T6809" s="9">
        <v>0</v>
      </c>
      <c r="U6809" s="9">
        <v>0</v>
      </c>
      <c r="V6809" s="9">
        <v>0</v>
      </c>
      <c r="W6809" s="9">
        <v>0</v>
      </c>
      <c r="X6809" s="9">
        <v>0</v>
      </c>
      <c r="Y6809" s="9">
        <v>0</v>
      </c>
      <c r="Z6809" s="9">
        <v>0</v>
      </c>
      <c r="AA6809" s="9">
        <v>0</v>
      </c>
      <c r="AB6809" s="9">
        <v>0</v>
      </c>
      <c r="AC6809" s="9">
        <v>0</v>
      </c>
      <c r="AD6809" s="9">
        <v>0</v>
      </c>
      <c r="AE6809" s="9">
        <v>0</v>
      </c>
      <c r="AF6809" s="9">
        <v>0</v>
      </c>
      <c r="AG6809" s="9">
        <v>0</v>
      </c>
      <c r="AH6809" s="9">
        <v>0</v>
      </c>
      <c r="AI6809" s="9">
        <v>0</v>
      </c>
      <c r="AJ6809" s="9">
        <v>0</v>
      </c>
      <c r="AK6809" s="9">
        <v>0</v>
      </c>
      <c r="AL6809" s="9">
        <v>0</v>
      </c>
      <c r="AM6809" s="9">
        <v>0</v>
      </c>
      <c r="AN6809" s="9">
        <v>0</v>
      </c>
      <c r="AO6809" s="9">
        <v>0</v>
      </c>
      <c r="AP6809" s="9">
        <v>0</v>
      </c>
      <c r="AQ6809" s="9">
        <v>0</v>
      </c>
      <c r="AR6809" s="9">
        <v>0</v>
      </c>
      <c r="AS6809" s="9">
        <v>0</v>
      </c>
      <c r="AT6809" s="9">
        <v>0</v>
      </c>
      <c r="AU6809" s="9">
        <v>0</v>
      </c>
      <c r="AV6809" s="9">
        <v>0</v>
      </c>
      <c r="AW6809" s="9">
        <v>0</v>
      </c>
      <c r="AX6809" s="9">
        <v>0</v>
      </c>
      <c r="AY6809" s="9">
        <v>0</v>
      </c>
      <c r="AZ6809" s="9">
        <v>0</v>
      </c>
      <c r="BA6809" s="9">
        <v>0</v>
      </c>
      <c r="BB6809" s="9">
        <v>0</v>
      </c>
      <c r="BC6809" s="9">
        <v>0</v>
      </c>
    </row>
    <row r="6810" spans="2:55" x14ac:dyDescent="0.45">
      <c r="B6810" s="25">
        <v>6803</v>
      </c>
      <c r="D6810" s="9" t="s">
        <v>72</v>
      </c>
      <c r="E6810" s="9">
        <v>0</v>
      </c>
      <c r="F6810" s="9">
        <v>0</v>
      </c>
      <c r="G6810" s="9">
        <v>0</v>
      </c>
      <c r="H6810" s="9">
        <v>0</v>
      </c>
      <c r="I6810" s="9">
        <v>0</v>
      </c>
      <c r="J6810" s="9">
        <v>0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  <c r="Q6810" s="9">
        <v>0</v>
      </c>
      <c r="R6810" s="9">
        <v>0</v>
      </c>
      <c r="S6810" s="9">
        <v>0</v>
      </c>
      <c r="T6810" s="9">
        <v>0</v>
      </c>
      <c r="U6810" s="9">
        <v>0</v>
      </c>
      <c r="V6810" s="9">
        <v>0</v>
      </c>
      <c r="W6810" s="9">
        <v>0</v>
      </c>
      <c r="X6810" s="9">
        <v>0</v>
      </c>
      <c r="Y6810" s="9">
        <v>0</v>
      </c>
      <c r="Z6810" s="9">
        <v>0</v>
      </c>
      <c r="AA6810" s="9">
        <v>0</v>
      </c>
      <c r="AB6810" s="9">
        <v>0</v>
      </c>
      <c r="AC6810" s="9">
        <v>0</v>
      </c>
      <c r="AD6810" s="9">
        <v>0</v>
      </c>
      <c r="AE6810" s="9">
        <v>0</v>
      </c>
      <c r="AF6810" s="9">
        <v>0</v>
      </c>
      <c r="AG6810" s="9">
        <v>0</v>
      </c>
      <c r="AH6810" s="9">
        <v>0</v>
      </c>
      <c r="AI6810" s="9">
        <v>0</v>
      </c>
      <c r="AJ6810" s="9">
        <v>0</v>
      </c>
      <c r="AK6810" s="9">
        <v>0</v>
      </c>
      <c r="AL6810" s="9">
        <v>0</v>
      </c>
      <c r="AM6810" s="9">
        <v>0</v>
      </c>
      <c r="AN6810" s="9">
        <v>0</v>
      </c>
      <c r="AO6810" s="9">
        <v>0</v>
      </c>
      <c r="AP6810" s="9">
        <v>0</v>
      </c>
      <c r="AQ6810" s="9">
        <v>0</v>
      </c>
      <c r="AR6810" s="9">
        <v>0</v>
      </c>
      <c r="AS6810" s="9">
        <v>0</v>
      </c>
      <c r="AT6810" s="9">
        <v>0</v>
      </c>
      <c r="AU6810" s="9">
        <v>0</v>
      </c>
      <c r="AV6810" s="9">
        <v>0</v>
      </c>
      <c r="AW6810" s="9">
        <v>0</v>
      </c>
      <c r="AX6810" s="9">
        <v>0</v>
      </c>
      <c r="AY6810" s="9">
        <v>0</v>
      </c>
      <c r="AZ6810" s="9">
        <v>0</v>
      </c>
      <c r="BA6810" s="9">
        <v>0</v>
      </c>
      <c r="BB6810" s="9">
        <v>0</v>
      </c>
      <c r="BC6810" s="9">
        <v>0</v>
      </c>
    </row>
    <row r="6811" spans="2:55" x14ac:dyDescent="0.45">
      <c r="B6811" s="25">
        <v>6804</v>
      </c>
      <c r="D6811" s="9" t="s">
        <v>73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0</v>
      </c>
      <c r="P6811" s="9">
        <v>0</v>
      </c>
      <c r="Q6811" s="9">
        <v>0</v>
      </c>
      <c r="R6811" s="9">
        <v>0</v>
      </c>
      <c r="S6811" s="9">
        <v>0</v>
      </c>
      <c r="T6811" s="9">
        <v>0</v>
      </c>
      <c r="U6811" s="9">
        <v>0</v>
      </c>
      <c r="V6811" s="9">
        <v>0</v>
      </c>
      <c r="W6811" s="9">
        <v>0</v>
      </c>
      <c r="X6811" s="9">
        <v>0</v>
      </c>
      <c r="Y6811" s="9">
        <v>0</v>
      </c>
      <c r="Z6811" s="9">
        <v>0</v>
      </c>
      <c r="AA6811" s="9">
        <v>0</v>
      </c>
      <c r="AB6811" s="9">
        <v>0</v>
      </c>
      <c r="AC6811" s="9">
        <v>0</v>
      </c>
      <c r="AD6811" s="9">
        <v>0</v>
      </c>
      <c r="AE6811" s="9">
        <v>0</v>
      </c>
      <c r="AF6811" s="9">
        <v>0</v>
      </c>
      <c r="AG6811" s="9">
        <v>0</v>
      </c>
      <c r="AH6811" s="9">
        <v>0</v>
      </c>
      <c r="AI6811" s="9">
        <v>0</v>
      </c>
      <c r="AJ6811" s="9">
        <v>0</v>
      </c>
      <c r="AK6811" s="9">
        <v>0</v>
      </c>
      <c r="AL6811" s="9">
        <v>0</v>
      </c>
      <c r="AM6811" s="9">
        <v>0</v>
      </c>
      <c r="AN6811" s="9">
        <v>0</v>
      </c>
      <c r="AO6811" s="9">
        <v>0</v>
      </c>
      <c r="AP6811" s="9">
        <v>0</v>
      </c>
      <c r="AQ6811" s="9">
        <v>0</v>
      </c>
      <c r="AR6811" s="9">
        <v>0</v>
      </c>
      <c r="AS6811" s="9">
        <v>0</v>
      </c>
      <c r="AT6811" s="9">
        <v>0</v>
      </c>
      <c r="AU6811" s="9">
        <v>0</v>
      </c>
      <c r="AV6811" s="9">
        <v>0</v>
      </c>
      <c r="AW6811" s="9">
        <v>0</v>
      </c>
      <c r="AX6811" s="9">
        <v>0</v>
      </c>
      <c r="AY6811" s="9">
        <v>0</v>
      </c>
      <c r="AZ6811" s="9">
        <v>0</v>
      </c>
      <c r="BA6811" s="9">
        <v>0</v>
      </c>
      <c r="BB6811" s="9">
        <v>0</v>
      </c>
      <c r="BC6811" s="9">
        <v>0</v>
      </c>
    </row>
    <row r="6812" spans="2:55" x14ac:dyDescent="0.45">
      <c r="B6812" s="25">
        <v>6805</v>
      </c>
      <c r="D6812" s="9" t="s">
        <v>74</v>
      </c>
      <c r="E6812" s="9">
        <v>0</v>
      </c>
      <c r="F6812" s="9">
        <v>0</v>
      </c>
      <c r="G6812" s="9">
        <v>0</v>
      </c>
      <c r="H6812" s="9">
        <v>0</v>
      </c>
      <c r="I6812" s="9">
        <v>0</v>
      </c>
      <c r="J6812" s="9">
        <v>0</v>
      </c>
      <c r="K6812" s="9">
        <v>0</v>
      </c>
      <c r="L6812" s="9">
        <v>0</v>
      </c>
      <c r="M6812" s="9">
        <v>0</v>
      </c>
      <c r="N6812" s="9">
        <v>0</v>
      </c>
      <c r="O6812" s="9">
        <v>0</v>
      </c>
      <c r="P6812" s="9">
        <v>0</v>
      </c>
      <c r="Q6812" s="9">
        <v>0</v>
      </c>
      <c r="R6812" s="9">
        <v>0</v>
      </c>
      <c r="S6812" s="9">
        <v>0</v>
      </c>
      <c r="T6812" s="9">
        <v>0</v>
      </c>
      <c r="U6812" s="9">
        <v>0</v>
      </c>
      <c r="V6812" s="9">
        <v>0</v>
      </c>
      <c r="W6812" s="9">
        <v>0</v>
      </c>
      <c r="X6812" s="9">
        <v>0</v>
      </c>
      <c r="Y6812" s="9">
        <v>0</v>
      </c>
      <c r="Z6812" s="9">
        <v>0</v>
      </c>
      <c r="AA6812" s="9">
        <v>0</v>
      </c>
      <c r="AB6812" s="9">
        <v>0</v>
      </c>
      <c r="AC6812" s="9">
        <v>0</v>
      </c>
      <c r="AD6812" s="9">
        <v>0</v>
      </c>
      <c r="AE6812" s="9">
        <v>0</v>
      </c>
      <c r="AF6812" s="9">
        <v>0</v>
      </c>
      <c r="AG6812" s="9">
        <v>0</v>
      </c>
      <c r="AH6812" s="9">
        <v>0</v>
      </c>
      <c r="AI6812" s="9">
        <v>0</v>
      </c>
      <c r="AJ6812" s="9">
        <v>0</v>
      </c>
      <c r="AK6812" s="9">
        <v>0</v>
      </c>
      <c r="AL6812" s="9">
        <v>0</v>
      </c>
      <c r="AM6812" s="9">
        <v>0</v>
      </c>
      <c r="AN6812" s="9">
        <v>0</v>
      </c>
      <c r="AO6812" s="9">
        <v>0</v>
      </c>
      <c r="AP6812" s="9">
        <v>0</v>
      </c>
      <c r="AQ6812" s="9">
        <v>0</v>
      </c>
      <c r="AR6812" s="9">
        <v>0</v>
      </c>
      <c r="AS6812" s="9">
        <v>0</v>
      </c>
      <c r="AT6812" s="9">
        <v>0</v>
      </c>
      <c r="AU6812" s="9">
        <v>0</v>
      </c>
      <c r="AV6812" s="9">
        <v>0</v>
      </c>
      <c r="AW6812" s="9">
        <v>0</v>
      </c>
      <c r="AX6812" s="9">
        <v>0</v>
      </c>
      <c r="AY6812" s="9">
        <v>0</v>
      </c>
      <c r="AZ6812" s="9">
        <v>0</v>
      </c>
      <c r="BA6812" s="9">
        <v>0</v>
      </c>
      <c r="BB6812" s="9">
        <v>0</v>
      </c>
      <c r="BC6812" s="9">
        <v>0</v>
      </c>
    </row>
    <row r="6813" spans="2:55" x14ac:dyDescent="0.45">
      <c r="B6813" s="25">
        <v>6806</v>
      </c>
      <c r="D6813" s="9" t="s">
        <v>75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0</v>
      </c>
      <c r="R6813" s="9">
        <v>0</v>
      </c>
      <c r="S6813" s="9">
        <v>0</v>
      </c>
      <c r="T6813" s="9">
        <v>0</v>
      </c>
      <c r="U6813" s="9">
        <v>0</v>
      </c>
      <c r="V6813" s="9">
        <v>0</v>
      </c>
      <c r="W6813" s="9">
        <v>0</v>
      </c>
      <c r="X6813" s="9">
        <v>0</v>
      </c>
      <c r="Y6813" s="9">
        <v>0</v>
      </c>
      <c r="Z6813" s="9">
        <v>0</v>
      </c>
      <c r="AA6813" s="9">
        <v>0</v>
      </c>
      <c r="AB6813" s="9">
        <v>0</v>
      </c>
      <c r="AC6813" s="9">
        <v>0</v>
      </c>
      <c r="AD6813" s="9">
        <v>0</v>
      </c>
      <c r="AE6813" s="9">
        <v>0</v>
      </c>
      <c r="AF6813" s="9">
        <v>0</v>
      </c>
      <c r="AG6813" s="9">
        <v>0</v>
      </c>
      <c r="AH6813" s="9">
        <v>0</v>
      </c>
      <c r="AI6813" s="9">
        <v>0</v>
      </c>
      <c r="AJ6813" s="9">
        <v>0</v>
      </c>
      <c r="AK6813" s="9">
        <v>0</v>
      </c>
      <c r="AL6813" s="9">
        <v>0</v>
      </c>
      <c r="AM6813" s="9">
        <v>0</v>
      </c>
      <c r="AN6813" s="9">
        <v>0</v>
      </c>
      <c r="AO6813" s="9">
        <v>0</v>
      </c>
      <c r="AP6813" s="9">
        <v>0</v>
      </c>
      <c r="AQ6813" s="9">
        <v>0</v>
      </c>
      <c r="AR6813" s="9">
        <v>0</v>
      </c>
      <c r="AS6813" s="9">
        <v>0</v>
      </c>
      <c r="AT6813" s="9">
        <v>0</v>
      </c>
      <c r="AU6813" s="9">
        <v>0</v>
      </c>
      <c r="AV6813" s="9">
        <v>0</v>
      </c>
      <c r="AW6813" s="9">
        <v>0</v>
      </c>
      <c r="AX6813" s="9">
        <v>0</v>
      </c>
      <c r="AY6813" s="9">
        <v>0</v>
      </c>
      <c r="AZ6813" s="9">
        <v>0</v>
      </c>
      <c r="BA6813" s="9">
        <v>0</v>
      </c>
      <c r="BB6813" s="9">
        <v>0</v>
      </c>
      <c r="BC6813" s="9">
        <v>0</v>
      </c>
    </row>
    <row r="6814" spans="2:55" x14ac:dyDescent="0.45">
      <c r="B6814" s="25">
        <v>6807</v>
      </c>
      <c r="D6814" s="9" t="s">
        <v>76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  <c r="J6814" s="9">
        <v>0</v>
      </c>
      <c r="K6814" s="9">
        <v>0</v>
      </c>
      <c r="L6814" s="9">
        <v>0</v>
      </c>
      <c r="M6814" s="9">
        <v>0</v>
      </c>
      <c r="N6814" s="9">
        <v>0</v>
      </c>
      <c r="O6814" s="9">
        <v>0</v>
      </c>
      <c r="P6814" s="9">
        <v>0</v>
      </c>
      <c r="Q6814" s="9">
        <v>0</v>
      </c>
      <c r="R6814" s="9">
        <v>0</v>
      </c>
      <c r="S6814" s="9">
        <v>0</v>
      </c>
      <c r="T6814" s="9">
        <v>0</v>
      </c>
      <c r="U6814" s="9">
        <v>0</v>
      </c>
      <c r="V6814" s="9">
        <v>0</v>
      </c>
      <c r="W6814" s="9">
        <v>0</v>
      </c>
      <c r="X6814" s="9">
        <v>0</v>
      </c>
      <c r="Y6814" s="9">
        <v>0</v>
      </c>
      <c r="Z6814" s="9">
        <v>0</v>
      </c>
      <c r="AA6814" s="9">
        <v>0</v>
      </c>
      <c r="AB6814" s="9">
        <v>0</v>
      </c>
      <c r="AC6814" s="9">
        <v>0</v>
      </c>
      <c r="AD6814" s="9">
        <v>0</v>
      </c>
      <c r="AE6814" s="9">
        <v>0</v>
      </c>
      <c r="AF6814" s="9">
        <v>0</v>
      </c>
      <c r="AG6814" s="9">
        <v>0</v>
      </c>
      <c r="AH6814" s="9">
        <v>0</v>
      </c>
      <c r="AI6814" s="9">
        <v>0</v>
      </c>
      <c r="AJ6814" s="9">
        <v>0</v>
      </c>
      <c r="AK6814" s="9">
        <v>0</v>
      </c>
      <c r="AL6814" s="9">
        <v>0</v>
      </c>
      <c r="AM6814" s="9">
        <v>0</v>
      </c>
      <c r="AN6814" s="9">
        <v>0</v>
      </c>
      <c r="AO6814" s="9">
        <v>0</v>
      </c>
      <c r="AP6814" s="9">
        <v>0</v>
      </c>
      <c r="AQ6814" s="9">
        <v>0</v>
      </c>
      <c r="AR6814" s="9">
        <v>0</v>
      </c>
      <c r="AS6814" s="9">
        <v>0</v>
      </c>
      <c r="AT6814" s="9">
        <v>0</v>
      </c>
      <c r="AU6814" s="9">
        <v>0</v>
      </c>
      <c r="AV6814" s="9">
        <v>0</v>
      </c>
      <c r="AW6814" s="9">
        <v>0</v>
      </c>
      <c r="AX6814" s="9">
        <v>0</v>
      </c>
      <c r="AY6814" s="9">
        <v>0</v>
      </c>
      <c r="AZ6814" s="9">
        <v>0</v>
      </c>
      <c r="BA6814" s="9">
        <v>0</v>
      </c>
      <c r="BB6814" s="9">
        <v>0</v>
      </c>
      <c r="BC6814" s="9">
        <v>0</v>
      </c>
    </row>
    <row r="6815" spans="2:55" x14ac:dyDescent="0.45">
      <c r="B6815" s="25">
        <v>6808</v>
      </c>
      <c r="D6815" s="9" t="s">
        <v>77</v>
      </c>
      <c r="E6815" s="9">
        <v>0</v>
      </c>
      <c r="F6815" s="9">
        <v>0</v>
      </c>
      <c r="G6815" s="9">
        <v>0</v>
      </c>
      <c r="H6815" s="9">
        <v>0</v>
      </c>
      <c r="I6815" s="9">
        <v>0</v>
      </c>
      <c r="J6815" s="9">
        <v>0</v>
      </c>
      <c r="K6815" s="9">
        <v>0</v>
      </c>
      <c r="L6815" s="9">
        <v>0</v>
      </c>
      <c r="M6815" s="9">
        <v>0</v>
      </c>
      <c r="N6815" s="9">
        <v>0</v>
      </c>
      <c r="O6815" s="9">
        <v>0</v>
      </c>
      <c r="P6815" s="9">
        <v>0</v>
      </c>
      <c r="Q6815" s="9">
        <v>0</v>
      </c>
      <c r="R6815" s="9">
        <v>0</v>
      </c>
      <c r="S6815" s="9">
        <v>0</v>
      </c>
      <c r="T6815" s="9">
        <v>0</v>
      </c>
      <c r="U6815" s="9">
        <v>0</v>
      </c>
      <c r="V6815" s="9">
        <v>0</v>
      </c>
      <c r="W6815" s="9">
        <v>0</v>
      </c>
      <c r="X6815" s="9">
        <v>0</v>
      </c>
      <c r="Y6815" s="9">
        <v>0</v>
      </c>
      <c r="Z6815" s="9">
        <v>0</v>
      </c>
      <c r="AA6815" s="9">
        <v>0</v>
      </c>
      <c r="AB6815" s="9">
        <v>0</v>
      </c>
      <c r="AC6815" s="9">
        <v>0</v>
      </c>
      <c r="AD6815" s="9">
        <v>0</v>
      </c>
      <c r="AE6815" s="9">
        <v>0</v>
      </c>
      <c r="AF6815" s="9">
        <v>0</v>
      </c>
      <c r="AG6815" s="9">
        <v>0</v>
      </c>
      <c r="AH6815" s="9">
        <v>0</v>
      </c>
      <c r="AI6815" s="9">
        <v>0</v>
      </c>
      <c r="AJ6815" s="9">
        <v>0</v>
      </c>
      <c r="AK6815" s="9">
        <v>0</v>
      </c>
      <c r="AL6815" s="9">
        <v>0</v>
      </c>
      <c r="AM6815" s="9">
        <v>0</v>
      </c>
      <c r="AN6815" s="9">
        <v>0</v>
      </c>
      <c r="AO6815" s="9">
        <v>0</v>
      </c>
      <c r="AP6815" s="9">
        <v>0</v>
      </c>
      <c r="AQ6815" s="9">
        <v>0</v>
      </c>
      <c r="AR6815" s="9">
        <v>0</v>
      </c>
      <c r="AS6815" s="9">
        <v>0</v>
      </c>
      <c r="AT6815" s="9">
        <v>0</v>
      </c>
      <c r="AU6815" s="9">
        <v>0</v>
      </c>
      <c r="AV6815" s="9">
        <v>0</v>
      </c>
      <c r="AW6815" s="9">
        <v>0</v>
      </c>
      <c r="AX6815" s="9">
        <v>0</v>
      </c>
      <c r="AY6815" s="9">
        <v>0</v>
      </c>
      <c r="AZ6815" s="9">
        <v>0</v>
      </c>
      <c r="BA6815" s="9">
        <v>0</v>
      </c>
      <c r="BB6815" s="9">
        <v>0</v>
      </c>
      <c r="BC6815" s="9">
        <v>0</v>
      </c>
    </row>
    <row r="6816" spans="2:55" x14ac:dyDescent="0.45">
      <c r="B6816" s="25">
        <v>6809</v>
      </c>
      <c r="D6816" s="9" t="s">
        <v>78</v>
      </c>
      <c r="E6816" s="9">
        <v>0</v>
      </c>
      <c r="F6816" s="9">
        <v>0</v>
      </c>
      <c r="G6816" s="9">
        <v>0</v>
      </c>
      <c r="H6816" s="9">
        <v>0</v>
      </c>
      <c r="I6816" s="9">
        <v>0</v>
      </c>
      <c r="J6816" s="9">
        <v>0</v>
      </c>
      <c r="K6816" s="9">
        <v>0</v>
      </c>
      <c r="L6816" s="9">
        <v>0</v>
      </c>
      <c r="M6816" s="9">
        <v>0</v>
      </c>
      <c r="N6816" s="9">
        <v>0</v>
      </c>
      <c r="O6816" s="9">
        <v>0</v>
      </c>
      <c r="P6816" s="9">
        <v>0</v>
      </c>
      <c r="Q6816" s="9">
        <v>0</v>
      </c>
      <c r="R6816" s="9">
        <v>0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  <c r="AC6816" s="9">
        <v>0</v>
      </c>
      <c r="AD6816" s="9">
        <v>0</v>
      </c>
      <c r="AE6816" s="9">
        <v>0</v>
      </c>
      <c r="AF6816" s="9">
        <v>0</v>
      </c>
      <c r="AG6816" s="9">
        <v>0</v>
      </c>
      <c r="AH6816" s="9">
        <v>0</v>
      </c>
      <c r="AI6816" s="9">
        <v>0</v>
      </c>
      <c r="AJ6816" s="9">
        <v>0</v>
      </c>
      <c r="AK6816" s="9">
        <v>0</v>
      </c>
      <c r="AL6816" s="9">
        <v>0</v>
      </c>
      <c r="AM6816" s="9">
        <v>0</v>
      </c>
      <c r="AN6816" s="9">
        <v>0</v>
      </c>
      <c r="AO6816" s="9">
        <v>0</v>
      </c>
      <c r="AP6816" s="9">
        <v>0</v>
      </c>
      <c r="AQ6816" s="9">
        <v>0</v>
      </c>
      <c r="AR6816" s="9">
        <v>0</v>
      </c>
      <c r="AS6816" s="9">
        <v>0</v>
      </c>
      <c r="AT6816" s="9">
        <v>0</v>
      </c>
      <c r="AU6816" s="9">
        <v>0</v>
      </c>
      <c r="AV6816" s="9">
        <v>0</v>
      </c>
      <c r="AW6816" s="9">
        <v>0</v>
      </c>
      <c r="AX6816" s="9">
        <v>0</v>
      </c>
      <c r="AY6816" s="9">
        <v>0</v>
      </c>
      <c r="AZ6816" s="9">
        <v>0</v>
      </c>
      <c r="BA6816" s="9">
        <v>0</v>
      </c>
      <c r="BB6816" s="9">
        <v>0</v>
      </c>
      <c r="BC6816" s="9">
        <v>0</v>
      </c>
    </row>
    <row r="6817" spans="2:55" x14ac:dyDescent="0.45">
      <c r="B6817" s="25">
        <v>6810</v>
      </c>
      <c r="D6817" s="9" t="s">
        <v>79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0</v>
      </c>
      <c r="U6817" s="9">
        <v>0</v>
      </c>
      <c r="V6817" s="9">
        <v>0</v>
      </c>
      <c r="W6817" s="9">
        <v>0</v>
      </c>
      <c r="X6817" s="9">
        <v>0</v>
      </c>
      <c r="Y6817" s="9">
        <v>0</v>
      </c>
      <c r="Z6817" s="9">
        <v>0</v>
      </c>
      <c r="AA6817" s="9">
        <v>0</v>
      </c>
      <c r="AB6817" s="9">
        <v>0</v>
      </c>
      <c r="AC6817" s="9">
        <v>0</v>
      </c>
      <c r="AD6817" s="9">
        <v>0</v>
      </c>
      <c r="AE6817" s="9">
        <v>0</v>
      </c>
      <c r="AF6817" s="9">
        <v>0</v>
      </c>
      <c r="AG6817" s="9">
        <v>0</v>
      </c>
      <c r="AH6817" s="9">
        <v>0</v>
      </c>
      <c r="AI6817" s="9">
        <v>0</v>
      </c>
      <c r="AJ6817" s="9">
        <v>0</v>
      </c>
      <c r="AK6817" s="9">
        <v>0</v>
      </c>
      <c r="AL6817" s="9">
        <v>0</v>
      </c>
      <c r="AM6817" s="9">
        <v>0</v>
      </c>
      <c r="AN6817" s="9">
        <v>0</v>
      </c>
      <c r="AO6817" s="9">
        <v>0</v>
      </c>
      <c r="AP6817" s="9">
        <v>0</v>
      </c>
      <c r="AQ6817" s="9">
        <v>0</v>
      </c>
      <c r="AR6817" s="9">
        <v>0</v>
      </c>
      <c r="AS6817" s="9">
        <v>0</v>
      </c>
      <c r="AT6817" s="9">
        <v>0</v>
      </c>
      <c r="AU6817" s="9">
        <v>0</v>
      </c>
      <c r="AV6817" s="9">
        <v>0</v>
      </c>
      <c r="AW6817" s="9">
        <v>0</v>
      </c>
      <c r="AX6817" s="9">
        <v>0</v>
      </c>
      <c r="AY6817" s="9">
        <v>0</v>
      </c>
      <c r="AZ6817" s="9">
        <v>0</v>
      </c>
      <c r="BA6817" s="9">
        <v>0</v>
      </c>
      <c r="BB6817" s="9">
        <v>0</v>
      </c>
      <c r="BC6817" s="9">
        <v>0</v>
      </c>
    </row>
    <row r="6818" spans="2:55" x14ac:dyDescent="0.45">
      <c r="B6818" s="25">
        <v>6811</v>
      </c>
      <c r="D6818" s="9" t="s">
        <v>80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  <c r="J6818" s="9">
        <v>0</v>
      </c>
      <c r="K6818" s="9">
        <v>0</v>
      </c>
      <c r="L6818" s="9">
        <v>0</v>
      </c>
      <c r="M6818" s="9">
        <v>0</v>
      </c>
      <c r="N6818" s="9">
        <v>0</v>
      </c>
      <c r="O6818" s="9">
        <v>0</v>
      </c>
      <c r="P6818" s="9">
        <v>0</v>
      </c>
      <c r="Q6818" s="9">
        <v>0</v>
      </c>
      <c r="R6818" s="9">
        <v>0</v>
      </c>
      <c r="S6818" s="9">
        <v>0</v>
      </c>
      <c r="T6818" s="9">
        <v>0</v>
      </c>
      <c r="U6818" s="9">
        <v>0</v>
      </c>
      <c r="V6818" s="9">
        <v>0</v>
      </c>
      <c r="W6818" s="9">
        <v>0</v>
      </c>
      <c r="X6818" s="9">
        <v>0</v>
      </c>
      <c r="Y6818" s="9">
        <v>0</v>
      </c>
      <c r="Z6818" s="9">
        <v>0</v>
      </c>
      <c r="AA6818" s="9">
        <v>0</v>
      </c>
      <c r="AB6818" s="9">
        <v>0</v>
      </c>
      <c r="AC6818" s="9">
        <v>0</v>
      </c>
      <c r="AD6818" s="9">
        <v>0</v>
      </c>
      <c r="AE6818" s="9">
        <v>0</v>
      </c>
      <c r="AF6818" s="9">
        <v>0</v>
      </c>
      <c r="AG6818" s="9">
        <v>0</v>
      </c>
      <c r="AH6818" s="9">
        <v>0</v>
      </c>
      <c r="AI6818" s="9">
        <v>0</v>
      </c>
      <c r="AJ6818" s="9">
        <v>0</v>
      </c>
      <c r="AK6818" s="9">
        <v>0</v>
      </c>
      <c r="AL6818" s="9">
        <v>0</v>
      </c>
      <c r="AM6818" s="9">
        <v>0</v>
      </c>
      <c r="AN6818" s="9">
        <v>0</v>
      </c>
      <c r="AO6818" s="9">
        <v>0</v>
      </c>
      <c r="AP6818" s="9">
        <v>0</v>
      </c>
      <c r="AQ6818" s="9">
        <v>0</v>
      </c>
      <c r="AR6818" s="9">
        <v>0</v>
      </c>
      <c r="AS6818" s="9">
        <v>0</v>
      </c>
      <c r="AT6818" s="9">
        <v>0</v>
      </c>
      <c r="AU6818" s="9">
        <v>0</v>
      </c>
      <c r="AV6818" s="9">
        <v>0</v>
      </c>
      <c r="AW6818" s="9">
        <v>0</v>
      </c>
      <c r="AX6818" s="9">
        <v>0</v>
      </c>
      <c r="AY6818" s="9">
        <v>0</v>
      </c>
      <c r="AZ6818" s="9">
        <v>0</v>
      </c>
      <c r="BA6818" s="9">
        <v>0</v>
      </c>
      <c r="BB6818" s="9">
        <v>0</v>
      </c>
      <c r="BC6818" s="9">
        <v>0</v>
      </c>
    </row>
    <row r="6819" spans="2:55" x14ac:dyDescent="0.45">
      <c r="B6819" s="25">
        <v>6812</v>
      </c>
      <c r="D6819" s="9" t="s">
        <v>81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  <c r="J6819" s="9">
        <v>0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  <c r="Q6819" s="9">
        <v>0</v>
      </c>
      <c r="R6819" s="9">
        <v>0</v>
      </c>
      <c r="S6819" s="9">
        <v>0</v>
      </c>
      <c r="T6819" s="9">
        <v>0</v>
      </c>
      <c r="U6819" s="9">
        <v>0</v>
      </c>
      <c r="V6819" s="9">
        <v>0</v>
      </c>
      <c r="W6819" s="9">
        <v>0</v>
      </c>
      <c r="X6819" s="9">
        <v>0</v>
      </c>
      <c r="Y6819" s="9">
        <v>0</v>
      </c>
      <c r="Z6819" s="9">
        <v>0</v>
      </c>
      <c r="AA6819" s="9">
        <v>0</v>
      </c>
      <c r="AB6819" s="9">
        <v>0</v>
      </c>
      <c r="AC6819" s="9">
        <v>0</v>
      </c>
      <c r="AD6819" s="9">
        <v>0</v>
      </c>
      <c r="AE6819" s="9">
        <v>0</v>
      </c>
      <c r="AF6819" s="9">
        <v>0</v>
      </c>
      <c r="AG6819" s="9">
        <v>0</v>
      </c>
      <c r="AH6819" s="9">
        <v>0</v>
      </c>
      <c r="AI6819" s="9">
        <v>0</v>
      </c>
      <c r="AJ6819" s="9">
        <v>0</v>
      </c>
      <c r="AK6819" s="9">
        <v>0</v>
      </c>
      <c r="AL6819" s="9">
        <v>0</v>
      </c>
      <c r="AM6819" s="9">
        <v>0</v>
      </c>
      <c r="AN6819" s="9">
        <v>0</v>
      </c>
      <c r="AO6819" s="9">
        <v>0</v>
      </c>
      <c r="AP6819" s="9">
        <v>0</v>
      </c>
      <c r="AQ6819" s="9">
        <v>0</v>
      </c>
      <c r="AR6819" s="9">
        <v>0</v>
      </c>
      <c r="AS6819" s="9">
        <v>0</v>
      </c>
      <c r="AT6819" s="9">
        <v>0</v>
      </c>
      <c r="AU6819" s="9">
        <v>0</v>
      </c>
      <c r="AV6819" s="9">
        <v>0</v>
      </c>
      <c r="AW6819" s="9">
        <v>0</v>
      </c>
      <c r="AX6819" s="9">
        <v>0</v>
      </c>
      <c r="AY6819" s="9">
        <v>0</v>
      </c>
      <c r="AZ6819" s="9">
        <v>0</v>
      </c>
      <c r="BA6819" s="9">
        <v>0</v>
      </c>
      <c r="BB6819" s="9">
        <v>0</v>
      </c>
      <c r="BC6819" s="9">
        <v>0</v>
      </c>
    </row>
    <row r="6820" spans="2:55" x14ac:dyDescent="0.45">
      <c r="B6820" s="25">
        <v>6813</v>
      </c>
      <c r="D6820" s="9" t="s">
        <v>82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0</v>
      </c>
      <c r="R6820" s="9">
        <v>0</v>
      </c>
      <c r="S6820" s="9">
        <v>0</v>
      </c>
      <c r="T6820" s="9">
        <v>0</v>
      </c>
      <c r="U6820" s="9">
        <v>0</v>
      </c>
      <c r="V6820" s="9">
        <v>0</v>
      </c>
      <c r="W6820" s="9">
        <v>0</v>
      </c>
      <c r="X6820" s="9">
        <v>0</v>
      </c>
      <c r="Y6820" s="9">
        <v>0</v>
      </c>
      <c r="Z6820" s="9">
        <v>0</v>
      </c>
      <c r="AA6820" s="9">
        <v>0</v>
      </c>
      <c r="AB6820" s="9">
        <v>0</v>
      </c>
      <c r="AC6820" s="9">
        <v>0</v>
      </c>
      <c r="AD6820" s="9">
        <v>0</v>
      </c>
      <c r="AE6820" s="9">
        <v>0</v>
      </c>
      <c r="AF6820" s="9">
        <v>0</v>
      </c>
      <c r="AG6820" s="9">
        <v>0</v>
      </c>
      <c r="AH6820" s="9">
        <v>0</v>
      </c>
      <c r="AI6820" s="9">
        <v>0</v>
      </c>
      <c r="AJ6820" s="9">
        <v>0</v>
      </c>
      <c r="AK6820" s="9">
        <v>0</v>
      </c>
      <c r="AL6820" s="9">
        <v>0</v>
      </c>
      <c r="AM6820" s="9">
        <v>0</v>
      </c>
      <c r="AN6820" s="9">
        <v>0</v>
      </c>
      <c r="AO6820" s="9">
        <v>0</v>
      </c>
      <c r="AP6820" s="9">
        <v>0</v>
      </c>
      <c r="AQ6820" s="9">
        <v>0</v>
      </c>
      <c r="AR6820" s="9">
        <v>0</v>
      </c>
      <c r="AS6820" s="9">
        <v>0</v>
      </c>
      <c r="AT6820" s="9">
        <v>0</v>
      </c>
      <c r="AU6820" s="9">
        <v>0</v>
      </c>
      <c r="AV6820" s="9">
        <v>0</v>
      </c>
      <c r="AW6820" s="9">
        <v>0</v>
      </c>
      <c r="AX6820" s="9">
        <v>0</v>
      </c>
      <c r="AY6820" s="9">
        <v>0</v>
      </c>
      <c r="AZ6820" s="9">
        <v>0</v>
      </c>
      <c r="BA6820" s="9">
        <v>0</v>
      </c>
      <c r="BB6820" s="9">
        <v>0</v>
      </c>
      <c r="BC6820" s="9">
        <v>0</v>
      </c>
    </row>
    <row r="6821" spans="2:55" x14ac:dyDescent="0.45">
      <c r="B6821" s="25">
        <v>6814</v>
      </c>
      <c r="D6821" s="9" t="s">
        <v>83</v>
      </c>
      <c r="E6821" s="9">
        <v>0</v>
      </c>
      <c r="F6821" s="9">
        <v>0</v>
      </c>
      <c r="G6821" s="9">
        <v>0</v>
      </c>
      <c r="H6821" s="9">
        <v>0</v>
      </c>
      <c r="I6821" s="9">
        <v>0</v>
      </c>
      <c r="J6821" s="9">
        <v>0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>
        <v>0</v>
      </c>
      <c r="S6821" s="9">
        <v>0</v>
      </c>
      <c r="T6821" s="9">
        <v>0</v>
      </c>
      <c r="U6821" s="9">
        <v>0</v>
      </c>
      <c r="V6821" s="9">
        <v>0</v>
      </c>
      <c r="W6821" s="9">
        <v>0</v>
      </c>
      <c r="X6821" s="9">
        <v>0</v>
      </c>
      <c r="Y6821" s="9">
        <v>0</v>
      </c>
      <c r="Z6821" s="9">
        <v>0</v>
      </c>
      <c r="AA6821" s="9">
        <v>0</v>
      </c>
      <c r="AB6821" s="9">
        <v>0</v>
      </c>
      <c r="AC6821" s="9">
        <v>0</v>
      </c>
      <c r="AD6821" s="9">
        <v>0</v>
      </c>
      <c r="AE6821" s="9">
        <v>0</v>
      </c>
      <c r="AF6821" s="9">
        <v>0</v>
      </c>
      <c r="AG6821" s="9">
        <v>0</v>
      </c>
      <c r="AH6821" s="9">
        <v>0</v>
      </c>
      <c r="AI6821" s="9">
        <v>0</v>
      </c>
      <c r="AJ6821" s="9">
        <v>0</v>
      </c>
      <c r="AK6821" s="9">
        <v>0</v>
      </c>
      <c r="AL6821" s="9">
        <v>0</v>
      </c>
      <c r="AM6821" s="9">
        <v>0</v>
      </c>
      <c r="AN6821" s="9">
        <v>0</v>
      </c>
      <c r="AO6821" s="9">
        <v>0</v>
      </c>
      <c r="AP6821" s="9">
        <v>0</v>
      </c>
      <c r="AQ6821" s="9">
        <v>0</v>
      </c>
      <c r="AR6821" s="9">
        <v>0</v>
      </c>
      <c r="AS6821" s="9">
        <v>0</v>
      </c>
      <c r="AT6821" s="9">
        <v>0</v>
      </c>
      <c r="AU6821" s="9">
        <v>0</v>
      </c>
      <c r="AV6821" s="9">
        <v>0</v>
      </c>
      <c r="AW6821" s="9">
        <v>0</v>
      </c>
      <c r="AX6821" s="9">
        <v>0</v>
      </c>
      <c r="AY6821" s="9">
        <v>0</v>
      </c>
      <c r="AZ6821" s="9">
        <v>0</v>
      </c>
      <c r="BA6821" s="9">
        <v>0</v>
      </c>
      <c r="BB6821" s="9">
        <v>0</v>
      </c>
      <c r="BC6821" s="9">
        <v>0</v>
      </c>
    </row>
    <row r="6822" spans="2:55" x14ac:dyDescent="0.45">
      <c r="B6822" s="25">
        <v>6815</v>
      </c>
      <c r="D6822" s="9" t="s">
        <v>84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  <c r="J6822" s="9">
        <v>0</v>
      </c>
      <c r="K6822" s="9">
        <v>0</v>
      </c>
      <c r="L6822" s="9">
        <v>0</v>
      </c>
      <c r="M6822" s="9">
        <v>0</v>
      </c>
      <c r="N6822" s="9">
        <v>0</v>
      </c>
      <c r="O6822" s="9">
        <v>0</v>
      </c>
      <c r="P6822" s="9">
        <v>0</v>
      </c>
      <c r="Q6822" s="9">
        <v>0</v>
      </c>
      <c r="R6822" s="9">
        <v>0</v>
      </c>
      <c r="S6822" s="9">
        <v>0</v>
      </c>
      <c r="T6822" s="9">
        <v>0</v>
      </c>
      <c r="U6822" s="9">
        <v>0</v>
      </c>
      <c r="V6822" s="9">
        <v>0</v>
      </c>
      <c r="W6822" s="9">
        <v>0</v>
      </c>
      <c r="X6822" s="9">
        <v>0</v>
      </c>
      <c r="Y6822" s="9">
        <v>0</v>
      </c>
      <c r="Z6822" s="9">
        <v>0</v>
      </c>
      <c r="AA6822" s="9">
        <v>0</v>
      </c>
      <c r="AB6822" s="9">
        <v>0</v>
      </c>
      <c r="AC6822" s="9">
        <v>0</v>
      </c>
      <c r="AD6822" s="9">
        <v>0</v>
      </c>
      <c r="AE6822" s="9">
        <v>0</v>
      </c>
      <c r="AF6822" s="9">
        <v>0</v>
      </c>
      <c r="AG6822" s="9">
        <v>0</v>
      </c>
      <c r="AH6822" s="9">
        <v>0</v>
      </c>
      <c r="AI6822" s="9">
        <v>0</v>
      </c>
      <c r="AJ6822" s="9">
        <v>0</v>
      </c>
      <c r="AK6822" s="9">
        <v>0</v>
      </c>
      <c r="AL6822" s="9">
        <v>0</v>
      </c>
      <c r="AM6822" s="9">
        <v>0</v>
      </c>
      <c r="AN6822" s="9">
        <v>0</v>
      </c>
      <c r="AO6822" s="9">
        <v>0</v>
      </c>
      <c r="AP6822" s="9">
        <v>0</v>
      </c>
      <c r="AQ6822" s="9">
        <v>0</v>
      </c>
      <c r="AR6822" s="9">
        <v>0</v>
      </c>
      <c r="AS6822" s="9">
        <v>0</v>
      </c>
      <c r="AT6822" s="9">
        <v>0</v>
      </c>
      <c r="AU6822" s="9">
        <v>0</v>
      </c>
      <c r="AV6822" s="9">
        <v>0</v>
      </c>
      <c r="AW6822" s="9">
        <v>0</v>
      </c>
      <c r="AX6822" s="9">
        <v>0</v>
      </c>
      <c r="AY6822" s="9">
        <v>0</v>
      </c>
      <c r="AZ6822" s="9">
        <v>0</v>
      </c>
      <c r="BA6822" s="9">
        <v>0</v>
      </c>
      <c r="BB6822" s="9">
        <v>0</v>
      </c>
      <c r="BC6822" s="9">
        <v>0</v>
      </c>
    </row>
    <row r="6823" spans="2:55" x14ac:dyDescent="0.45">
      <c r="B6823" s="25">
        <v>6816</v>
      </c>
      <c r="D6823" s="9" t="s">
        <v>85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  <c r="J6823" s="9">
        <v>0</v>
      </c>
      <c r="K6823" s="9">
        <v>0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  <c r="Q6823" s="9">
        <v>0</v>
      </c>
      <c r="R6823" s="9">
        <v>0</v>
      </c>
      <c r="S6823" s="9">
        <v>0</v>
      </c>
      <c r="T6823" s="9">
        <v>0</v>
      </c>
      <c r="U6823" s="9">
        <v>0</v>
      </c>
      <c r="V6823" s="9">
        <v>0</v>
      </c>
      <c r="W6823" s="9">
        <v>0</v>
      </c>
      <c r="X6823" s="9">
        <v>0</v>
      </c>
      <c r="Y6823" s="9">
        <v>0</v>
      </c>
      <c r="Z6823" s="9">
        <v>0</v>
      </c>
      <c r="AA6823" s="9">
        <v>0</v>
      </c>
      <c r="AB6823" s="9">
        <v>0</v>
      </c>
      <c r="AC6823" s="9">
        <v>0</v>
      </c>
      <c r="AD6823" s="9">
        <v>0</v>
      </c>
      <c r="AE6823" s="9">
        <v>0</v>
      </c>
      <c r="AF6823" s="9">
        <v>0</v>
      </c>
      <c r="AG6823" s="9">
        <v>0</v>
      </c>
      <c r="AH6823" s="9">
        <v>0</v>
      </c>
      <c r="AI6823" s="9">
        <v>0</v>
      </c>
      <c r="AJ6823" s="9">
        <v>0</v>
      </c>
      <c r="AK6823" s="9">
        <v>0</v>
      </c>
      <c r="AL6823" s="9">
        <v>0</v>
      </c>
      <c r="AM6823" s="9">
        <v>0</v>
      </c>
      <c r="AN6823" s="9">
        <v>0</v>
      </c>
      <c r="AO6823" s="9">
        <v>0</v>
      </c>
      <c r="AP6823" s="9">
        <v>0</v>
      </c>
      <c r="AQ6823" s="9">
        <v>0</v>
      </c>
      <c r="AR6823" s="9">
        <v>0</v>
      </c>
      <c r="AS6823" s="9">
        <v>0</v>
      </c>
      <c r="AT6823" s="9">
        <v>0</v>
      </c>
      <c r="AU6823" s="9">
        <v>0</v>
      </c>
      <c r="AV6823" s="9">
        <v>0</v>
      </c>
      <c r="AW6823" s="9">
        <v>0</v>
      </c>
      <c r="AX6823" s="9">
        <v>0</v>
      </c>
      <c r="AY6823" s="9">
        <v>0</v>
      </c>
      <c r="AZ6823" s="9">
        <v>0</v>
      </c>
      <c r="BA6823" s="9">
        <v>0</v>
      </c>
      <c r="BB6823" s="9">
        <v>0</v>
      </c>
      <c r="BC6823" s="9">
        <v>0</v>
      </c>
    </row>
    <row r="6824" spans="2:55" x14ac:dyDescent="0.45">
      <c r="B6824" s="25">
        <v>6817</v>
      </c>
      <c r="D6824" s="9" t="s">
        <v>86</v>
      </c>
      <c r="E6824" s="9">
        <v>0</v>
      </c>
      <c r="F6824" s="9">
        <v>0</v>
      </c>
      <c r="G6824" s="9">
        <v>0</v>
      </c>
      <c r="H6824" s="9">
        <v>0</v>
      </c>
      <c r="I6824" s="9">
        <v>0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0</v>
      </c>
      <c r="Q6824" s="9">
        <v>0</v>
      </c>
      <c r="R6824" s="9">
        <v>0</v>
      </c>
      <c r="S6824" s="9">
        <v>0</v>
      </c>
      <c r="T6824" s="9">
        <v>0</v>
      </c>
      <c r="U6824" s="9">
        <v>0</v>
      </c>
      <c r="V6824" s="9">
        <v>0</v>
      </c>
      <c r="W6824" s="9">
        <v>0</v>
      </c>
      <c r="X6824" s="9">
        <v>0</v>
      </c>
      <c r="Y6824" s="9">
        <v>0</v>
      </c>
      <c r="Z6824" s="9">
        <v>0</v>
      </c>
      <c r="AA6824" s="9">
        <v>0</v>
      </c>
      <c r="AB6824" s="9">
        <v>0</v>
      </c>
      <c r="AC6824" s="9">
        <v>0</v>
      </c>
      <c r="AD6824" s="9">
        <v>0</v>
      </c>
      <c r="AE6824" s="9">
        <v>0</v>
      </c>
      <c r="AF6824" s="9">
        <v>0</v>
      </c>
      <c r="AG6824" s="9">
        <v>0</v>
      </c>
      <c r="AH6824" s="9">
        <v>0</v>
      </c>
      <c r="AI6824" s="9">
        <v>0</v>
      </c>
      <c r="AJ6824" s="9">
        <v>0</v>
      </c>
      <c r="AK6824" s="9">
        <v>0</v>
      </c>
      <c r="AL6824" s="9">
        <v>0</v>
      </c>
      <c r="AM6824" s="9">
        <v>0</v>
      </c>
      <c r="AN6824" s="9">
        <v>0</v>
      </c>
      <c r="AO6824" s="9">
        <v>0</v>
      </c>
      <c r="AP6824" s="9">
        <v>0</v>
      </c>
      <c r="AQ6824" s="9">
        <v>0</v>
      </c>
      <c r="AR6824" s="9">
        <v>0</v>
      </c>
      <c r="AS6824" s="9">
        <v>0</v>
      </c>
      <c r="AT6824" s="9">
        <v>0</v>
      </c>
      <c r="AU6824" s="9">
        <v>0</v>
      </c>
      <c r="AV6824" s="9">
        <v>0</v>
      </c>
      <c r="AW6824" s="9">
        <v>0</v>
      </c>
      <c r="AX6824" s="9">
        <v>0</v>
      </c>
      <c r="AY6824" s="9">
        <v>0</v>
      </c>
      <c r="AZ6824" s="9">
        <v>0</v>
      </c>
      <c r="BA6824" s="9">
        <v>0</v>
      </c>
      <c r="BB6824" s="9">
        <v>0</v>
      </c>
      <c r="BC6824" s="9">
        <v>0</v>
      </c>
    </row>
    <row r="6825" spans="2:55" x14ac:dyDescent="0.45">
      <c r="B6825" s="25">
        <v>6818</v>
      </c>
      <c r="D6825" s="9" t="s">
        <v>87</v>
      </c>
      <c r="E6825" s="9">
        <v>0</v>
      </c>
      <c r="F6825" s="9">
        <v>0</v>
      </c>
      <c r="G6825" s="9">
        <v>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0</v>
      </c>
      <c r="Z6825" s="9">
        <v>0</v>
      </c>
      <c r="AA6825" s="9">
        <v>0</v>
      </c>
      <c r="AB6825" s="9">
        <v>0</v>
      </c>
      <c r="AC6825" s="9">
        <v>0</v>
      </c>
      <c r="AD6825" s="9">
        <v>0</v>
      </c>
      <c r="AE6825" s="9">
        <v>0</v>
      </c>
      <c r="AF6825" s="9">
        <v>0</v>
      </c>
      <c r="AG6825" s="9">
        <v>0</v>
      </c>
      <c r="AH6825" s="9">
        <v>0</v>
      </c>
      <c r="AI6825" s="9">
        <v>0</v>
      </c>
      <c r="AJ6825" s="9">
        <v>0</v>
      </c>
      <c r="AK6825" s="9">
        <v>0</v>
      </c>
      <c r="AL6825" s="9">
        <v>0</v>
      </c>
      <c r="AM6825" s="9">
        <v>0</v>
      </c>
      <c r="AN6825" s="9">
        <v>0</v>
      </c>
      <c r="AO6825" s="9">
        <v>0</v>
      </c>
      <c r="AP6825" s="9">
        <v>0</v>
      </c>
      <c r="AQ6825" s="9">
        <v>0</v>
      </c>
      <c r="AR6825" s="9">
        <v>0</v>
      </c>
      <c r="AS6825" s="9">
        <v>0</v>
      </c>
      <c r="AT6825" s="9">
        <v>0</v>
      </c>
      <c r="AU6825" s="9">
        <v>0</v>
      </c>
      <c r="AV6825" s="9">
        <v>0</v>
      </c>
      <c r="AW6825" s="9">
        <v>0</v>
      </c>
      <c r="AX6825" s="9">
        <v>0</v>
      </c>
      <c r="AY6825" s="9">
        <v>0</v>
      </c>
      <c r="AZ6825" s="9">
        <v>0</v>
      </c>
      <c r="BA6825" s="9">
        <v>0</v>
      </c>
      <c r="BB6825" s="9">
        <v>0</v>
      </c>
      <c r="BC6825" s="9">
        <v>0</v>
      </c>
    </row>
    <row r="6826" spans="2:55" x14ac:dyDescent="0.45">
      <c r="B6826" s="25">
        <v>6819</v>
      </c>
      <c r="D6826" s="9" t="s">
        <v>88</v>
      </c>
      <c r="E6826" s="9">
        <v>0</v>
      </c>
      <c r="F6826" s="9">
        <v>0</v>
      </c>
      <c r="G6826" s="9">
        <v>0</v>
      </c>
      <c r="H6826" s="9">
        <v>0</v>
      </c>
      <c r="I6826" s="9">
        <v>0</v>
      </c>
      <c r="J6826" s="9">
        <v>0</v>
      </c>
      <c r="K6826" s="9">
        <v>0</v>
      </c>
      <c r="L6826" s="9">
        <v>0</v>
      </c>
      <c r="M6826" s="9">
        <v>0</v>
      </c>
      <c r="N6826" s="9">
        <v>0</v>
      </c>
      <c r="O6826" s="9">
        <v>0</v>
      </c>
      <c r="P6826" s="9">
        <v>0</v>
      </c>
      <c r="Q6826" s="9">
        <v>0</v>
      </c>
      <c r="R6826" s="9">
        <v>0</v>
      </c>
      <c r="S6826" s="9">
        <v>0</v>
      </c>
      <c r="T6826" s="9">
        <v>0</v>
      </c>
      <c r="U6826" s="9">
        <v>0</v>
      </c>
      <c r="V6826" s="9">
        <v>0</v>
      </c>
      <c r="W6826" s="9">
        <v>0</v>
      </c>
      <c r="X6826" s="9">
        <v>0</v>
      </c>
      <c r="Y6826" s="9">
        <v>0</v>
      </c>
      <c r="Z6826" s="9">
        <v>0</v>
      </c>
      <c r="AA6826" s="9">
        <v>0</v>
      </c>
      <c r="AB6826" s="9">
        <v>0</v>
      </c>
      <c r="AC6826" s="9">
        <v>0</v>
      </c>
      <c r="AD6826" s="9">
        <v>0</v>
      </c>
      <c r="AE6826" s="9">
        <v>0</v>
      </c>
      <c r="AF6826" s="9">
        <v>0</v>
      </c>
      <c r="AG6826" s="9">
        <v>0</v>
      </c>
      <c r="AH6826" s="9">
        <v>0</v>
      </c>
      <c r="AI6826" s="9">
        <v>0</v>
      </c>
      <c r="AJ6826" s="9">
        <v>0</v>
      </c>
      <c r="AK6826" s="9">
        <v>0</v>
      </c>
      <c r="AL6826" s="9">
        <v>0</v>
      </c>
      <c r="AM6826" s="9">
        <v>0</v>
      </c>
      <c r="AN6826" s="9">
        <v>0</v>
      </c>
      <c r="AO6826" s="9">
        <v>0</v>
      </c>
      <c r="AP6826" s="9">
        <v>0</v>
      </c>
      <c r="AQ6826" s="9">
        <v>0</v>
      </c>
      <c r="AR6826" s="9">
        <v>0</v>
      </c>
      <c r="AS6826" s="9">
        <v>0</v>
      </c>
      <c r="AT6826" s="9">
        <v>0</v>
      </c>
      <c r="AU6826" s="9">
        <v>0</v>
      </c>
      <c r="AV6826" s="9">
        <v>0</v>
      </c>
      <c r="AW6826" s="9">
        <v>0</v>
      </c>
      <c r="AX6826" s="9">
        <v>0</v>
      </c>
      <c r="AY6826" s="9">
        <v>0</v>
      </c>
      <c r="AZ6826" s="9">
        <v>0</v>
      </c>
      <c r="BA6826" s="9">
        <v>0</v>
      </c>
      <c r="BB6826" s="9">
        <v>0</v>
      </c>
      <c r="BC6826" s="9">
        <v>0</v>
      </c>
    </row>
    <row r="6827" spans="2:55" x14ac:dyDescent="0.45">
      <c r="B6827" s="25">
        <v>6820</v>
      </c>
      <c r="D6827" s="9" t="s">
        <v>89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0</v>
      </c>
      <c r="L6827" s="9">
        <v>0</v>
      </c>
      <c r="M6827" s="9">
        <v>0</v>
      </c>
      <c r="N6827" s="9">
        <v>0</v>
      </c>
      <c r="O6827" s="9">
        <v>4</v>
      </c>
      <c r="P6827" s="9">
        <v>0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0</v>
      </c>
      <c r="X6827" s="9">
        <v>0</v>
      </c>
      <c r="Y6827" s="9">
        <v>0</v>
      </c>
      <c r="Z6827" s="9">
        <v>0</v>
      </c>
      <c r="AA6827" s="9">
        <v>0</v>
      </c>
      <c r="AB6827" s="9">
        <v>0</v>
      </c>
      <c r="AC6827" s="9">
        <v>0</v>
      </c>
      <c r="AD6827" s="9">
        <v>0</v>
      </c>
      <c r="AE6827" s="9">
        <v>0</v>
      </c>
      <c r="AF6827" s="9">
        <v>0</v>
      </c>
      <c r="AG6827" s="9">
        <v>0</v>
      </c>
      <c r="AH6827" s="9">
        <v>0</v>
      </c>
      <c r="AI6827" s="9">
        <v>0</v>
      </c>
      <c r="AJ6827" s="9">
        <v>0</v>
      </c>
      <c r="AK6827" s="9">
        <v>0</v>
      </c>
      <c r="AL6827" s="9">
        <v>0</v>
      </c>
      <c r="AM6827" s="9">
        <v>0</v>
      </c>
      <c r="AN6827" s="9">
        <v>0</v>
      </c>
      <c r="AO6827" s="9">
        <v>0</v>
      </c>
      <c r="AP6827" s="9">
        <v>0</v>
      </c>
      <c r="AQ6827" s="9">
        <v>0</v>
      </c>
      <c r="AR6827" s="9">
        <v>0</v>
      </c>
      <c r="AS6827" s="9">
        <v>0</v>
      </c>
      <c r="AT6827" s="9">
        <v>0</v>
      </c>
      <c r="AU6827" s="9">
        <v>0</v>
      </c>
      <c r="AV6827" s="9">
        <v>0</v>
      </c>
      <c r="AW6827" s="9">
        <v>0</v>
      </c>
      <c r="AX6827" s="9">
        <v>0</v>
      </c>
      <c r="AY6827" s="9">
        <v>0</v>
      </c>
      <c r="AZ6827" s="9">
        <v>0</v>
      </c>
      <c r="BA6827" s="9">
        <v>0</v>
      </c>
      <c r="BB6827" s="9">
        <v>0</v>
      </c>
      <c r="BC6827" s="9">
        <v>0</v>
      </c>
    </row>
    <row r="6828" spans="2:55" x14ac:dyDescent="0.45">
      <c r="B6828" s="25">
        <v>6821</v>
      </c>
      <c r="D6828" s="9" t="s">
        <v>90</v>
      </c>
      <c r="E6828" s="9">
        <v>0</v>
      </c>
      <c r="F6828" s="9">
        <v>0</v>
      </c>
      <c r="G6828" s="9">
        <v>0</v>
      </c>
      <c r="H6828" s="9">
        <v>0</v>
      </c>
      <c r="I6828" s="9">
        <v>0</v>
      </c>
      <c r="J6828" s="9">
        <v>0</v>
      </c>
      <c r="K6828" s="9">
        <v>0</v>
      </c>
      <c r="L6828" s="9">
        <v>0</v>
      </c>
      <c r="M6828" s="9">
        <v>0</v>
      </c>
      <c r="N6828" s="9">
        <v>0</v>
      </c>
      <c r="O6828" s="9">
        <v>17</v>
      </c>
      <c r="P6828" s="9">
        <v>0</v>
      </c>
      <c r="Q6828" s="9">
        <v>0</v>
      </c>
      <c r="R6828" s="9">
        <v>0</v>
      </c>
      <c r="S6828" s="9">
        <v>0</v>
      </c>
      <c r="T6828" s="9">
        <v>0</v>
      </c>
      <c r="U6828" s="9">
        <v>0</v>
      </c>
      <c r="V6828" s="9">
        <v>0</v>
      </c>
      <c r="W6828" s="9">
        <v>0</v>
      </c>
      <c r="X6828" s="9">
        <v>0</v>
      </c>
      <c r="Y6828" s="9">
        <v>0</v>
      </c>
      <c r="Z6828" s="9">
        <v>0</v>
      </c>
      <c r="AA6828" s="9">
        <v>0</v>
      </c>
      <c r="AB6828" s="9">
        <v>0</v>
      </c>
      <c r="AC6828" s="9">
        <v>0</v>
      </c>
      <c r="AD6828" s="9">
        <v>0</v>
      </c>
      <c r="AE6828" s="9">
        <v>0</v>
      </c>
      <c r="AF6828" s="9">
        <v>0</v>
      </c>
      <c r="AG6828" s="9">
        <v>0</v>
      </c>
      <c r="AH6828" s="9">
        <v>0</v>
      </c>
      <c r="AI6828" s="9">
        <v>0</v>
      </c>
      <c r="AJ6828" s="9">
        <v>0</v>
      </c>
      <c r="AK6828" s="9">
        <v>0</v>
      </c>
      <c r="AL6828" s="9">
        <v>0</v>
      </c>
      <c r="AM6828" s="9">
        <v>0</v>
      </c>
      <c r="AN6828" s="9">
        <v>0</v>
      </c>
      <c r="AO6828" s="9">
        <v>0</v>
      </c>
      <c r="AP6828" s="9">
        <v>0</v>
      </c>
      <c r="AQ6828" s="9">
        <v>0</v>
      </c>
      <c r="AR6828" s="9">
        <v>0</v>
      </c>
      <c r="AS6828" s="9">
        <v>0</v>
      </c>
      <c r="AT6828" s="9">
        <v>0</v>
      </c>
      <c r="AU6828" s="9">
        <v>0</v>
      </c>
      <c r="AV6828" s="9">
        <v>0</v>
      </c>
      <c r="AW6828" s="9">
        <v>0</v>
      </c>
      <c r="AX6828" s="9">
        <v>0</v>
      </c>
      <c r="AY6828" s="9">
        <v>0</v>
      </c>
      <c r="AZ6828" s="9">
        <v>0</v>
      </c>
      <c r="BA6828" s="9">
        <v>0</v>
      </c>
      <c r="BB6828" s="9">
        <v>0</v>
      </c>
      <c r="BC6828" s="9">
        <v>0</v>
      </c>
    </row>
    <row r="6829" spans="2:55" x14ac:dyDescent="0.45">
      <c r="B6829" s="25">
        <v>6822</v>
      </c>
      <c r="D6829" s="9" t="s">
        <v>91</v>
      </c>
      <c r="E6829" s="9">
        <v>0</v>
      </c>
      <c r="F6829" s="9">
        <v>0</v>
      </c>
      <c r="G6829" s="9">
        <v>0</v>
      </c>
      <c r="H6829" s="9">
        <v>0</v>
      </c>
      <c r="I6829" s="9">
        <v>0</v>
      </c>
      <c r="J6829" s="9">
        <v>0</v>
      </c>
      <c r="K6829" s="9">
        <v>0</v>
      </c>
      <c r="L6829" s="9">
        <v>0</v>
      </c>
      <c r="M6829" s="9">
        <v>0</v>
      </c>
      <c r="N6829" s="9">
        <v>0</v>
      </c>
      <c r="O6829" s="9">
        <v>3</v>
      </c>
      <c r="P6829" s="9">
        <v>0</v>
      </c>
      <c r="Q6829" s="9">
        <v>0</v>
      </c>
      <c r="R6829" s="9">
        <v>0</v>
      </c>
      <c r="S6829" s="9">
        <v>0</v>
      </c>
      <c r="T6829" s="9">
        <v>0</v>
      </c>
      <c r="U6829" s="9">
        <v>0</v>
      </c>
      <c r="V6829" s="9">
        <v>0</v>
      </c>
      <c r="W6829" s="9">
        <v>0</v>
      </c>
      <c r="X6829" s="9">
        <v>0</v>
      </c>
      <c r="Y6829" s="9">
        <v>0</v>
      </c>
      <c r="Z6829" s="9">
        <v>0</v>
      </c>
      <c r="AA6829" s="9">
        <v>0</v>
      </c>
      <c r="AB6829" s="9">
        <v>0</v>
      </c>
      <c r="AC6829" s="9">
        <v>0</v>
      </c>
      <c r="AD6829" s="9">
        <v>0</v>
      </c>
      <c r="AE6829" s="9">
        <v>0</v>
      </c>
      <c r="AF6829" s="9">
        <v>0</v>
      </c>
      <c r="AG6829" s="9">
        <v>0</v>
      </c>
      <c r="AH6829" s="9">
        <v>0</v>
      </c>
      <c r="AI6829" s="9">
        <v>0</v>
      </c>
      <c r="AJ6829" s="9">
        <v>0</v>
      </c>
      <c r="AK6829" s="9">
        <v>0</v>
      </c>
      <c r="AL6829" s="9">
        <v>0</v>
      </c>
      <c r="AM6829" s="9">
        <v>0</v>
      </c>
      <c r="AN6829" s="9">
        <v>0</v>
      </c>
      <c r="AO6829" s="9">
        <v>0</v>
      </c>
      <c r="AP6829" s="9">
        <v>0</v>
      </c>
      <c r="AQ6829" s="9">
        <v>0</v>
      </c>
      <c r="AR6829" s="9">
        <v>0</v>
      </c>
      <c r="AS6829" s="9">
        <v>0</v>
      </c>
      <c r="AT6829" s="9">
        <v>0</v>
      </c>
      <c r="AU6829" s="9">
        <v>0</v>
      </c>
      <c r="AV6829" s="9">
        <v>0</v>
      </c>
      <c r="AW6829" s="9">
        <v>0</v>
      </c>
      <c r="AX6829" s="9">
        <v>0</v>
      </c>
      <c r="AY6829" s="9">
        <v>0</v>
      </c>
      <c r="AZ6829" s="9">
        <v>0</v>
      </c>
      <c r="BA6829" s="9">
        <v>0</v>
      </c>
      <c r="BB6829" s="9">
        <v>0</v>
      </c>
      <c r="BC6829" s="9">
        <v>0</v>
      </c>
    </row>
    <row r="6830" spans="2:55" x14ac:dyDescent="0.45">
      <c r="B6830" s="25">
        <v>6823</v>
      </c>
      <c r="D6830" s="9" t="s">
        <v>92</v>
      </c>
      <c r="E6830" s="9">
        <v>0</v>
      </c>
      <c r="F6830" s="9">
        <v>0</v>
      </c>
      <c r="G6830" s="9">
        <v>0</v>
      </c>
      <c r="H6830" s="9">
        <v>0</v>
      </c>
      <c r="I6830" s="9">
        <v>0</v>
      </c>
      <c r="J6830" s="9">
        <v>0</v>
      </c>
      <c r="K6830" s="9">
        <v>0</v>
      </c>
      <c r="L6830" s="9">
        <v>0</v>
      </c>
      <c r="M6830" s="9">
        <v>0</v>
      </c>
      <c r="N6830" s="9">
        <v>0</v>
      </c>
      <c r="O6830" s="9">
        <v>0</v>
      </c>
      <c r="P6830" s="9">
        <v>0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0</v>
      </c>
      <c r="X6830" s="9">
        <v>0</v>
      </c>
      <c r="Y6830" s="9">
        <v>0</v>
      </c>
      <c r="Z6830" s="9">
        <v>0</v>
      </c>
      <c r="AA6830" s="9">
        <v>0</v>
      </c>
      <c r="AB6830" s="9">
        <v>0</v>
      </c>
      <c r="AC6830" s="9">
        <v>0</v>
      </c>
      <c r="AD6830" s="9">
        <v>0</v>
      </c>
      <c r="AE6830" s="9">
        <v>0</v>
      </c>
      <c r="AF6830" s="9">
        <v>0</v>
      </c>
      <c r="AG6830" s="9">
        <v>0</v>
      </c>
      <c r="AH6830" s="9">
        <v>0</v>
      </c>
      <c r="AI6830" s="9">
        <v>0</v>
      </c>
      <c r="AJ6830" s="9">
        <v>0</v>
      </c>
      <c r="AK6830" s="9">
        <v>0</v>
      </c>
      <c r="AL6830" s="9">
        <v>0</v>
      </c>
      <c r="AM6830" s="9">
        <v>0</v>
      </c>
      <c r="AN6830" s="9">
        <v>0</v>
      </c>
      <c r="AO6830" s="9">
        <v>0</v>
      </c>
      <c r="AP6830" s="9">
        <v>0</v>
      </c>
      <c r="AQ6830" s="9">
        <v>0</v>
      </c>
      <c r="AR6830" s="9">
        <v>0</v>
      </c>
      <c r="AS6830" s="9">
        <v>0</v>
      </c>
      <c r="AT6830" s="9">
        <v>0</v>
      </c>
      <c r="AU6830" s="9">
        <v>0</v>
      </c>
      <c r="AV6830" s="9">
        <v>0</v>
      </c>
      <c r="AW6830" s="9">
        <v>0</v>
      </c>
      <c r="AX6830" s="9">
        <v>0</v>
      </c>
      <c r="AY6830" s="9">
        <v>0</v>
      </c>
      <c r="AZ6830" s="9">
        <v>0</v>
      </c>
      <c r="BA6830" s="9">
        <v>0</v>
      </c>
      <c r="BB6830" s="9">
        <v>0</v>
      </c>
      <c r="BC6830" s="9">
        <v>0</v>
      </c>
    </row>
    <row r="6831" spans="2:55" x14ac:dyDescent="0.45">
      <c r="B6831" s="25">
        <v>6824</v>
      </c>
      <c r="D6831" s="9" t="s">
        <v>93</v>
      </c>
      <c r="E6831" s="9">
        <v>0</v>
      </c>
      <c r="F6831" s="9">
        <v>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0</v>
      </c>
      <c r="N6831" s="9">
        <v>0</v>
      </c>
      <c r="O6831" s="9">
        <v>0</v>
      </c>
      <c r="P6831" s="9">
        <v>0</v>
      </c>
      <c r="Q6831" s="9">
        <v>0</v>
      </c>
      <c r="R6831" s="9">
        <v>0</v>
      </c>
      <c r="S6831" s="9">
        <v>0</v>
      </c>
      <c r="T6831" s="9">
        <v>0</v>
      </c>
      <c r="U6831" s="9">
        <v>0</v>
      </c>
      <c r="V6831" s="9">
        <v>0</v>
      </c>
      <c r="W6831" s="9">
        <v>0</v>
      </c>
      <c r="X6831" s="9">
        <v>0</v>
      </c>
      <c r="Y6831" s="9">
        <v>0</v>
      </c>
      <c r="Z6831" s="9">
        <v>0</v>
      </c>
      <c r="AA6831" s="9">
        <v>0</v>
      </c>
      <c r="AB6831" s="9">
        <v>0</v>
      </c>
      <c r="AC6831" s="9">
        <v>0</v>
      </c>
      <c r="AD6831" s="9">
        <v>0</v>
      </c>
      <c r="AE6831" s="9">
        <v>0</v>
      </c>
      <c r="AF6831" s="9">
        <v>0</v>
      </c>
      <c r="AG6831" s="9">
        <v>0</v>
      </c>
      <c r="AH6831" s="9">
        <v>0</v>
      </c>
      <c r="AI6831" s="9">
        <v>0</v>
      </c>
      <c r="AJ6831" s="9">
        <v>0</v>
      </c>
      <c r="AK6831" s="9">
        <v>0</v>
      </c>
      <c r="AL6831" s="9">
        <v>0</v>
      </c>
      <c r="AM6831" s="9">
        <v>0</v>
      </c>
      <c r="AN6831" s="9">
        <v>0</v>
      </c>
      <c r="AO6831" s="9">
        <v>0</v>
      </c>
      <c r="AP6831" s="9">
        <v>0</v>
      </c>
      <c r="AQ6831" s="9">
        <v>0</v>
      </c>
      <c r="AR6831" s="9">
        <v>0</v>
      </c>
      <c r="AS6831" s="9">
        <v>0</v>
      </c>
      <c r="AT6831" s="9">
        <v>0</v>
      </c>
      <c r="AU6831" s="9">
        <v>0</v>
      </c>
      <c r="AV6831" s="9">
        <v>0</v>
      </c>
      <c r="AW6831" s="9">
        <v>0</v>
      </c>
      <c r="AX6831" s="9">
        <v>0</v>
      </c>
      <c r="AY6831" s="9">
        <v>0</v>
      </c>
      <c r="AZ6831" s="9">
        <v>0</v>
      </c>
      <c r="BA6831" s="9">
        <v>0</v>
      </c>
      <c r="BB6831" s="9">
        <v>0</v>
      </c>
      <c r="BC6831" s="9">
        <v>0</v>
      </c>
    </row>
    <row r="6832" spans="2:55" x14ac:dyDescent="0.45">
      <c r="B6832" s="25">
        <v>6825</v>
      </c>
      <c r="D6832" s="9" t="s">
        <v>94</v>
      </c>
      <c r="E6832" s="9">
        <v>0</v>
      </c>
      <c r="F6832" s="9">
        <v>0</v>
      </c>
      <c r="G6832" s="9">
        <v>0</v>
      </c>
      <c r="H6832" s="9">
        <v>0</v>
      </c>
      <c r="I6832" s="9">
        <v>0</v>
      </c>
      <c r="J6832" s="9">
        <v>0</v>
      </c>
      <c r="K6832" s="9">
        <v>0</v>
      </c>
      <c r="L6832" s="9">
        <v>0</v>
      </c>
      <c r="M6832" s="9">
        <v>0</v>
      </c>
      <c r="N6832" s="9">
        <v>0</v>
      </c>
      <c r="O6832" s="9">
        <v>0</v>
      </c>
      <c r="P6832" s="9">
        <v>0</v>
      </c>
      <c r="Q6832" s="9">
        <v>0</v>
      </c>
      <c r="R6832" s="9">
        <v>0</v>
      </c>
      <c r="S6832" s="9">
        <v>0</v>
      </c>
      <c r="T6832" s="9">
        <v>0</v>
      </c>
      <c r="U6832" s="9">
        <v>0</v>
      </c>
      <c r="V6832" s="9">
        <v>0</v>
      </c>
      <c r="W6832" s="9">
        <v>0</v>
      </c>
      <c r="X6832" s="9">
        <v>0</v>
      </c>
      <c r="Y6832" s="9">
        <v>0</v>
      </c>
      <c r="Z6832" s="9">
        <v>0</v>
      </c>
      <c r="AA6832" s="9">
        <v>0</v>
      </c>
      <c r="AB6832" s="9">
        <v>0</v>
      </c>
      <c r="AC6832" s="9">
        <v>0</v>
      </c>
      <c r="AD6832" s="9">
        <v>0</v>
      </c>
      <c r="AE6832" s="9">
        <v>0</v>
      </c>
      <c r="AF6832" s="9">
        <v>0</v>
      </c>
      <c r="AG6832" s="9">
        <v>0</v>
      </c>
      <c r="AH6832" s="9">
        <v>0</v>
      </c>
      <c r="AI6832" s="9">
        <v>0</v>
      </c>
      <c r="AJ6832" s="9">
        <v>0</v>
      </c>
      <c r="AK6832" s="9">
        <v>0</v>
      </c>
      <c r="AL6832" s="9">
        <v>0</v>
      </c>
      <c r="AM6832" s="9">
        <v>0</v>
      </c>
      <c r="AN6832" s="9">
        <v>0</v>
      </c>
      <c r="AO6832" s="9">
        <v>0</v>
      </c>
      <c r="AP6832" s="9">
        <v>0</v>
      </c>
      <c r="AQ6832" s="9">
        <v>0</v>
      </c>
      <c r="AR6832" s="9">
        <v>0</v>
      </c>
      <c r="AS6832" s="9">
        <v>0</v>
      </c>
      <c r="AT6832" s="9">
        <v>0</v>
      </c>
      <c r="AU6832" s="9">
        <v>0</v>
      </c>
      <c r="AV6832" s="9">
        <v>0</v>
      </c>
      <c r="AW6832" s="9">
        <v>0</v>
      </c>
      <c r="AX6832" s="9">
        <v>0</v>
      </c>
      <c r="AY6832" s="9">
        <v>0</v>
      </c>
      <c r="AZ6832" s="9">
        <v>0</v>
      </c>
      <c r="BA6832" s="9">
        <v>0</v>
      </c>
      <c r="BB6832" s="9">
        <v>0</v>
      </c>
      <c r="BC6832" s="9">
        <v>0</v>
      </c>
    </row>
    <row r="6833" spans="2:55" x14ac:dyDescent="0.45">
      <c r="B6833" s="25">
        <v>6826</v>
      </c>
      <c r="D6833" s="9" t="s">
        <v>95</v>
      </c>
      <c r="E6833" s="9">
        <v>0</v>
      </c>
      <c r="F6833" s="9">
        <v>0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0</v>
      </c>
      <c r="N6833" s="9">
        <v>0</v>
      </c>
      <c r="O6833" s="9">
        <v>0</v>
      </c>
      <c r="P6833" s="9">
        <v>0</v>
      </c>
      <c r="Q6833" s="9">
        <v>0</v>
      </c>
      <c r="R6833" s="9">
        <v>0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0</v>
      </c>
      <c r="Z6833" s="9">
        <v>0</v>
      </c>
      <c r="AA6833" s="9">
        <v>0</v>
      </c>
      <c r="AB6833" s="9">
        <v>0</v>
      </c>
      <c r="AC6833" s="9">
        <v>0</v>
      </c>
      <c r="AD6833" s="9">
        <v>0</v>
      </c>
      <c r="AE6833" s="9">
        <v>0</v>
      </c>
      <c r="AF6833" s="9">
        <v>0</v>
      </c>
      <c r="AG6833" s="9">
        <v>0</v>
      </c>
      <c r="AH6833" s="9">
        <v>0</v>
      </c>
      <c r="AI6833" s="9">
        <v>0</v>
      </c>
      <c r="AJ6833" s="9">
        <v>0</v>
      </c>
      <c r="AK6833" s="9">
        <v>0</v>
      </c>
      <c r="AL6833" s="9">
        <v>0</v>
      </c>
      <c r="AM6833" s="9">
        <v>0</v>
      </c>
      <c r="AN6833" s="9">
        <v>0</v>
      </c>
      <c r="AO6833" s="9">
        <v>0</v>
      </c>
      <c r="AP6833" s="9">
        <v>0</v>
      </c>
      <c r="AQ6833" s="9">
        <v>0</v>
      </c>
      <c r="AR6833" s="9">
        <v>0</v>
      </c>
      <c r="AS6833" s="9">
        <v>0</v>
      </c>
      <c r="AT6833" s="9">
        <v>0</v>
      </c>
      <c r="AU6833" s="9">
        <v>0</v>
      </c>
      <c r="AV6833" s="9">
        <v>0</v>
      </c>
      <c r="AW6833" s="9">
        <v>0</v>
      </c>
      <c r="AX6833" s="9">
        <v>0</v>
      </c>
      <c r="AY6833" s="9">
        <v>0</v>
      </c>
      <c r="AZ6833" s="9">
        <v>0</v>
      </c>
      <c r="BA6833" s="9">
        <v>0</v>
      </c>
      <c r="BB6833" s="9">
        <v>0</v>
      </c>
      <c r="BC6833" s="9">
        <v>0</v>
      </c>
    </row>
    <row r="6834" spans="2:55" x14ac:dyDescent="0.45">
      <c r="B6834" s="25">
        <v>6827</v>
      </c>
      <c r="D6834" s="9" t="s">
        <v>96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  <c r="J6834" s="9">
        <v>0</v>
      </c>
      <c r="K6834" s="9">
        <v>0</v>
      </c>
      <c r="L6834" s="9">
        <v>0</v>
      </c>
      <c r="M6834" s="9">
        <v>0</v>
      </c>
      <c r="N6834" s="9">
        <v>0</v>
      </c>
      <c r="O6834" s="9">
        <v>0</v>
      </c>
      <c r="P6834" s="9">
        <v>0</v>
      </c>
      <c r="Q6834" s="9">
        <v>0</v>
      </c>
      <c r="R6834" s="9">
        <v>0</v>
      </c>
      <c r="S6834" s="9">
        <v>0</v>
      </c>
      <c r="T6834" s="9">
        <v>0</v>
      </c>
      <c r="U6834" s="9">
        <v>0</v>
      </c>
      <c r="V6834" s="9">
        <v>0</v>
      </c>
      <c r="W6834" s="9">
        <v>0</v>
      </c>
      <c r="X6834" s="9">
        <v>0</v>
      </c>
      <c r="Y6834" s="9">
        <v>0</v>
      </c>
      <c r="Z6834" s="9">
        <v>0</v>
      </c>
      <c r="AA6834" s="9">
        <v>0</v>
      </c>
      <c r="AB6834" s="9">
        <v>0</v>
      </c>
      <c r="AC6834" s="9">
        <v>0</v>
      </c>
      <c r="AD6834" s="9">
        <v>0</v>
      </c>
      <c r="AE6834" s="9">
        <v>0</v>
      </c>
      <c r="AF6834" s="9">
        <v>0</v>
      </c>
      <c r="AG6834" s="9">
        <v>0</v>
      </c>
      <c r="AH6834" s="9">
        <v>0</v>
      </c>
      <c r="AI6834" s="9">
        <v>0</v>
      </c>
      <c r="AJ6834" s="9">
        <v>0</v>
      </c>
      <c r="AK6834" s="9">
        <v>0</v>
      </c>
      <c r="AL6834" s="9">
        <v>0</v>
      </c>
      <c r="AM6834" s="9">
        <v>0</v>
      </c>
      <c r="AN6834" s="9">
        <v>0</v>
      </c>
      <c r="AO6834" s="9">
        <v>0</v>
      </c>
      <c r="AP6834" s="9">
        <v>0</v>
      </c>
      <c r="AQ6834" s="9">
        <v>0</v>
      </c>
      <c r="AR6834" s="9">
        <v>0</v>
      </c>
      <c r="AS6834" s="9">
        <v>0</v>
      </c>
      <c r="AT6834" s="9">
        <v>0</v>
      </c>
      <c r="AU6834" s="9">
        <v>0</v>
      </c>
      <c r="AV6834" s="9">
        <v>0</v>
      </c>
      <c r="AW6834" s="9">
        <v>0</v>
      </c>
      <c r="AX6834" s="9">
        <v>0</v>
      </c>
      <c r="AY6834" s="9">
        <v>0</v>
      </c>
      <c r="AZ6834" s="9">
        <v>0</v>
      </c>
      <c r="BA6834" s="9">
        <v>0</v>
      </c>
      <c r="BB6834" s="9">
        <v>0</v>
      </c>
      <c r="BC6834" s="9">
        <v>0</v>
      </c>
    </row>
    <row r="6835" spans="2:55" x14ac:dyDescent="0.45">
      <c r="B6835" s="25">
        <v>6828</v>
      </c>
      <c r="D6835" s="9" t="s">
        <v>97</v>
      </c>
      <c r="E6835" s="9">
        <v>0</v>
      </c>
      <c r="F6835" s="9">
        <v>0</v>
      </c>
      <c r="G6835" s="9">
        <v>0</v>
      </c>
      <c r="H6835" s="9">
        <v>0</v>
      </c>
      <c r="I6835" s="9">
        <v>0</v>
      </c>
      <c r="J6835" s="9">
        <v>0</v>
      </c>
      <c r="K6835" s="9">
        <v>0</v>
      </c>
      <c r="L6835" s="9">
        <v>0</v>
      </c>
      <c r="M6835" s="9">
        <v>0</v>
      </c>
      <c r="N6835" s="9">
        <v>0</v>
      </c>
      <c r="O6835" s="9">
        <v>0</v>
      </c>
      <c r="P6835" s="9">
        <v>0</v>
      </c>
      <c r="Q6835" s="9">
        <v>0</v>
      </c>
      <c r="R6835" s="9">
        <v>0</v>
      </c>
      <c r="S6835" s="9">
        <v>0</v>
      </c>
      <c r="T6835" s="9">
        <v>0</v>
      </c>
      <c r="U6835" s="9">
        <v>0</v>
      </c>
      <c r="V6835" s="9">
        <v>0</v>
      </c>
      <c r="W6835" s="9">
        <v>0</v>
      </c>
      <c r="X6835" s="9">
        <v>0</v>
      </c>
      <c r="Y6835" s="9">
        <v>0</v>
      </c>
      <c r="Z6835" s="9">
        <v>0</v>
      </c>
      <c r="AA6835" s="9">
        <v>0</v>
      </c>
      <c r="AB6835" s="9">
        <v>0</v>
      </c>
      <c r="AC6835" s="9">
        <v>0</v>
      </c>
      <c r="AD6835" s="9">
        <v>0</v>
      </c>
      <c r="AE6835" s="9">
        <v>0</v>
      </c>
      <c r="AF6835" s="9">
        <v>0</v>
      </c>
      <c r="AG6835" s="9">
        <v>0</v>
      </c>
      <c r="AH6835" s="9">
        <v>0</v>
      </c>
      <c r="AI6835" s="9">
        <v>0</v>
      </c>
      <c r="AJ6835" s="9">
        <v>0</v>
      </c>
      <c r="AK6835" s="9">
        <v>0</v>
      </c>
      <c r="AL6835" s="9">
        <v>0</v>
      </c>
      <c r="AM6835" s="9">
        <v>0</v>
      </c>
      <c r="AN6835" s="9">
        <v>0</v>
      </c>
      <c r="AO6835" s="9">
        <v>0</v>
      </c>
      <c r="AP6835" s="9">
        <v>0</v>
      </c>
      <c r="AQ6835" s="9">
        <v>0</v>
      </c>
      <c r="AR6835" s="9">
        <v>0</v>
      </c>
      <c r="AS6835" s="9">
        <v>0</v>
      </c>
      <c r="AT6835" s="9">
        <v>0</v>
      </c>
      <c r="AU6835" s="9">
        <v>0</v>
      </c>
      <c r="AV6835" s="9">
        <v>0</v>
      </c>
      <c r="AW6835" s="9">
        <v>0</v>
      </c>
      <c r="AX6835" s="9">
        <v>0</v>
      </c>
      <c r="AY6835" s="9">
        <v>0</v>
      </c>
      <c r="AZ6835" s="9">
        <v>0</v>
      </c>
      <c r="BA6835" s="9">
        <v>0</v>
      </c>
      <c r="BB6835" s="9">
        <v>0</v>
      </c>
      <c r="BC6835" s="9">
        <v>0</v>
      </c>
    </row>
    <row r="6836" spans="2:55" x14ac:dyDescent="0.45">
      <c r="B6836" s="25">
        <v>6829</v>
      </c>
      <c r="D6836" s="9" t="s">
        <v>98</v>
      </c>
      <c r="E6836" s="9">
        <v>0</v>
      </c>
      <c r="F6836" s="9">
        <v>0</v>
      </c>
      <c r="G6836" s="9">
        <v>0</v>
      </c>
      <c r="H6836" s="9">
        <v>0</v>
      </c>
      <c r="I6836" s="9">
        <v>0</v>
      </c>
      <c r="J6836" s="9">
        <v>0</v>
      </c>
      <c r="K6836" s="9">
        <v>0</v>
      </c>
      <c r="L6836" s="9">
        <v>0</v>
      </c>
      <c r="M6836" s="9">
        <v>0</v>
      </c>
      <c r="N6836" s="9">
        <v>0</v>
      </c>
      <c r="O6836" s="9">
        <v>0</v>
      </c>
      <c r="P6836" s="9">
        <v>0</v>
      </c>
      <c r="Q6836" s="9">
        <v>0</v>
      </c>
      <c r="R6836" s="9">
        <v>0</v>
      </c>
      <c r="S6836" s="9">
        <v>0</v>
      </c>
      <c r="T6836" s="9">
        <v>0</v>
      </c>
      <c r="U6836" s="9">
        <v>0</v>
      </c>
      <c r="V6836" s="9">
        <v>0</v>
      </c>
      <c r="W6836" s="9">
        <v>0</v>
      </c>
      <c r="X6836" s="9">
        <v>0</v>
      </c>
      <c r="Y6836" s="9">
        <v>0</v>
      </c>
      <c r="Z6836" s="9">
        <v>0</v>
      </c>
      <c r="AA6836" s="9">
        <v>0</v>
      </c>
      <c r="AB6836" s="9">
        <v>0</v>
      </c>
      <c r="AC6836" s="9">
        <v>0</v>
      </c>
      <c r="AD6836" s="9">
        <v>0</v>
      </c>
      <c r="AE6836" s="9">
        <v>0</v>
      </c>
      <c r="AF6836" s="9">
        <v>0</v>
      </c>
      <c r="AG6836" s="9">
        <v>0</v>
      </c>
      <c r="AH6836" s="9">
        <v>0</v>
      </c>
      <c r="AI6836" s="9">
        <v>0</v>
      </c>
      <c r="AJ6836" s="9">
        <v>0</v>
      </c>
      <c r="AK6836" s="9">
        <v>0</v>
      </c>
      <c r="AL6836" s="9">
        <v>0</v>
      </c>
      <c r="AM6836" s="9">
        <v>0</v>
      </c>
      <c r="AN6836" s="9">
        <v>0</v>
      </c>
      <c r="AO6836" s="9">
        <v>0</v>
      </c>
      <c r="AP6836" s="9">
        <v>0</v>
      </c>
      <c r="AQ6836" s="9">
        <v>0</v>
      </c>
      <c r="AR6836" s="9">
        <v>0</v>
      </c>
      <c r="AS6836" s="9">
        <v>0</v>
      </c>
      <c r="AT6836" s="9">
        <v>0</v>
      </c>
      <c r="AU6836" s="9">
        <v>0</v>
      </c>
      <c r="AV6836" s="9">
        <v>0</v>
      </c>
      <c r="AW6836" s="9">
        <v>0</v>
      </c>
      <c r="AX6836" s="9">
        <v>0</v>
      </c>
      <c r="AY6836" s="9">
        <v>0</v>
      </c>
      <c r="AZ6836" s="9">
        <v>0</v>
      </c>
      <c r="BA6836" s="9">
        <v>0</v>
      </c>
      <c r="BB6836" s="9">
        <v>0</v>
      </c>
      <c r="BC6836" s="9">
        <v>0</v>
      </c>
    </row>
    <row r="6837" spans="2:55" x14ac:dyDescent="0.45">
      <c r="B6837" s="25">
        <v>6830</v>
      </c>
      <c r="D6837" s="9" t="s">
        <v>99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0</v>
      </c>
      <c r="O6837" s="9">
        <v>0</v>
      </c>
      <c r="P6837" s="9">
        <v>0</v>
      </c>
      <c r="Q6837" s="9">
        <v>0</v>
      </c>
      <c r="R6837" s="9">
        <v>0</v>
      </c>
      <c r="S6837" s="9">
        <v>0</v>
      </c>
      <c r="T6837" s="9">
        <v>0</v>
      </c>
      <c r="U6837" s="9">
        <v>0</v>
      </c>
      <c r="V6837" s="9">
        <v>0</v>
      </c>
      <c r="W6837" s="9">
        <v>0</v>
      </c>
      <c r="X6837" s="9">
        <v>0</v>
      </c>
      <c r="Y6837" s="9">
        <v>0</v>
      </c>
      <c r="Z6837" s="9">
        <v>0</v>
      </c>
      <c r="AA6837" s="9">
        <v>0</v>
      </c>
      <c r="AB6837" s="9">
        <v>0</v>
      </c>
      <c r="AC6837" s="9">
        <v>0</v>
      </c>
      <c r="AD6837" s="9">
        <v>0</v>
      </c>
      <c r="AE6837" s="9">
        <v>0</v>
      </c>
      <c r="AF6837" s="9">
        <v>0</v>
      </c>
      <c r="AG6837" s="9">
        <v>0</v>
      </c>
      <c r="AH6837" s="9">
        <v>0</v>
      </c>
      <c r="AI6837" s="9">
        <v>0</v>
      </c>
      <c r="AJ6837" s="9">
        <v>0</v>
      </c>
      <c r="AK6837" s="9">
        <v>0</v>
      </c>
      <c r="AL6837" s="9">
        <v>0</v>
      </c>
      <c r="AM6837" s="9">
        <v>0</v>
      </c>
      <c r="AN6837" s="9">
        <v>0</v>
      </c>
      <c r="AO6837" s="9">
        <v>0</v>
      </c>
      <c r="AP6837" s="9">
        <v>0</v>
      </c>
      <c r="AQ6837" s="9">
        <v>0</v>
      </c>
      <c r="AR6837" s="9">
        <v>0</v>
      </c>
      <c r="AS6837" s="9">
        <v>0</v>
      </c>
      <c r="AT6837" s="9">
        <v>0</v>
      </c>
      <c r="AU6837" s="9">
        <v>0</v>
      </c>
      <c r="AV6837" s="9">
        <v>0</v>
      </c>
      <c r="AW6837" s="9">
        <v>0</v>
      </c>
      <c r="AX6837" s="9">
        <v>0</v>
      </c>
      <c r="AY6837" s="9">
        <v>0</v>
      </c>
      <c r="AZ6837" s="9">
        <v>0</v>
      </c>
      <c r="BA6837" s="9">
        <v>0</v>
      </c>
      <c r="BB6837" s="9">
        <v>0</v>
      </c>
      <c r="BC6837" s="9">
        <v>0</v>
      </c>
    </row>
    <row r="6838" spans="2:55" x14ac:dyDescent="0.45">
      <c r="B6838" s="25">
        <v>6831</v>
      </c>
      <c r="D6838" s="9" t="s">
        <v>100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0</v>
      </c>
      <c r="N6838" s="9">
        <v>0</v>
      </c>
      <c r="O6838" s="9">
        <v>0</v>
      </c>
      <c r="P6838" s="9">
        <v>0</v>
      </c>
      <c r="Q6838" s="9">
        <v>0</v>
      </c>
      <c r="R6838" s="9">
        <v>0</v>
      </c>
      <c r="S6838" s="9">
        <v>0</v>
      </c>
      <c r="T6838" s="9">
        <v>0</v>
      </c>
      <c r="U6838" s="9">
        <v>0</v>
      </c>
      <c r="V6838" s="9">
        <v>0</v>
      </c>
      <c r="W6838" s="9">
        <v>0</v>
      </c>
      <c r="X6838" s="9">
        <v>0</v>
      </c>
      <c r="Y6838" s="9">
        <v>0</v>
      </c>
      <c r="Z6838" s="9">
        <v>0</v>
      </c>
      <c r="AA6838" s="9">
        <v>0</v>
      </c>
      <c r="AB6838" s="9">
        <v>0</v>
      </c>
      <c r="AC6838" s="9">
        <v>0</v>
      </c>
      <c r="AD6838" s="9">
        <v>0</v>
      </c>
      <c r="AE6838" s="9">
        <v>0</v>
      </c>
      <c r="AF6838" s="9">
        <v>0</v>
      </c>
      <c r="AG6838" s="9">
        <v>0</v>
      </c>
      <c r="AH6838" s="9">
        <v>0</v>
      </c>
      <c r="AI6838" s="9">
        <v>0</v>
      </c>
      <c r="AJ6838" s="9">
        <v>0</v>
      </c>
      <c r="AK6838" s="9">
        <v>0</v>
      </c>
      <c r="AL6838" s="9">
        <v>0</v>
      </c>
      <c r="AM6838" s="9">
        <v>0</v>
      </c>
      <c r="AN6838" s="9">
        <v>0</v>
      </c>
      <c r="AO6838" s="9">
        <v>0</v>
      </c>
      <c r="AP6838" s="9">
        <v>0</v>
      </c>
      <c r="AQ6838" s="9">
        <v>0</v>
      </c>
      <c r="AR6838" s="9">
        <v>0</v>
      </c>
      <c r="AS6838" s="9">
        <v>0</v>
      </c>
      <c r="AT6838" s="9">
        <v>0</v>
      </c>
      <c r="AU6838" s="9">
        <v>0</v>
      </c>
      <c r="AV6838" s="9">
        <v>0</v>
      </c>
      <c r="AW6838" s="9">
        <v>0</v>
      </c>
      <c r="AX6838" s="9">
        <v>0</v>
      </c>
      <c r="AY6838" s="9">
        <v>0</v>
      </c>
      <c r="AZ6838" s="9">
        <v>0</v>
      </c>
      <c r="BA6838" s="9">
        <v>0</v>
      </c>
      <c r="BB6838" s="9">
        <v>0</v>
      </c>
      <c r="BC6838" s="9">
        <v>0</v>
      </c>
    </row>
    <row r="6839" spans="2:55" x14ac:dyDescent="0.45">
      <c r="B6839" s="25">
        <v>6832</v>
      </c>
      <c r="D6839" s="9" t="s">
        <v>101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  <c r="J6839" s="9">
        <v>0</v>
      </c>
      <c r="K6839" s="9">
        <v>0</v>
      </c>
      <c r="L6839" s="9">
        <v>0</v>
      </c>
      <c r="M6839" s="9">
        <v>0</v>
      </c>
      <c r="N6839" s="9">
        <v>7</v>
      </c>
      <c r="O6839" s="9">
        <v>0</v>
      </c>
      <c r="P6839" s="9">
        <v>0</v>
      </c>
      <c r="Q6839" s="9">
        <v>0</v>
      </c>
      <c r="R6839" s="9">
        <v>0</v>
      </c>
      <c r="S6839" s="9">
        <v>0</v>
      </c>
      <c r="T6839" s="9">
        <v>0</v>
      </c>
      <c r="U6839" s="9">
        <v>0</v>
      </c>
      <c r="V6839" s="9">
        <v>0</v>
      </c>
      <c r="W6839" s="9">
        <v>0</v>
      </c>
      <c r="X6839" s="9">
        <v>0</v>
      </c>
      <c r="Y6839" s="9">
        <v>0</v>
      </c>
      <c r="Z6839" s="9">
        <v>0</v>
      </c>
      <c r="AA6839" s="9">
        <v>0</v>
      </c>
      <c r="AB6839" s="9">
        <v>0</v>
      </c>
      <c r="AC6839" s="9">
        <v>0</v>
      </c>
      <c r="AD6839" s="9">
        <v>0</v>
      </c>
      <c r="AE6839" s="9">
        <v>0</v>
      </c>
      <c r="AF6839" s="9">
        <v>0</v>
      </c>
      <c r="AG6839" s="9">
        <v>0</v>
      </c>
      <c r="AH6839" s="9">
        <v>0</v>
      </c>
      <c r="AI6839" s="9">
        <v>0</v>
      </c>
      <c r="AJ6839" s="9">
        <v>0</v>
      </c>
      <c r="AK6839" s="9">
        <v>0</v>
      </c>
      <c r="AL6839" s="9">
        <v>0</v>
      </c>
      <c r="AM6839" s="9">
        <v>0</v>
      </c>
      <c r="AN6839" s="9">
        <v>0</v>
      </c>
      <c r="AO6839" s="9">
        <v>0</v>
      </c>
      <c r="AP6839" s="9">
        <v>0</v>
      </c>
      <c r="AQ6839" s="9">
        <v>0</v>
      </c>
      <c r="AR6839" s="9">
        <v>0</v>
      </c>
      <c r="AS6839" s="9">
        <v>0</v>
      </c>
      <c r="AT6839" s="9">
        <v>0</v>
      </c>
      <c r="AU6839" s="9">
        <v>0</v>
      </c>
      <c r="AV6839" s="9">
        <v>0</v>
      </c>
      <c r="AW6839" s="9">
        <v>0</v>
      </c>
      <c r="AX6839" s="9">
        <v>0</v>
      </c>
      <c r="AY6839" s="9">
        <v>0</v>
      </c>
      <c r="AZ6839" s="9">
        <v>0</v>
      </c>
      <c r="BA6839" s="9">
        <v>0</v>
      </c>
      <c r="BB6839" s="9">
        <v>0</v>
      </c>
      <c r="BC6839" s="9">
        <v>0</v>
      </c>
    </row>
    <row r="6840" spans="2:55" x14ac:dyDescent="0.45">
      <c r="B6840" s="25">
        <v>6833</v>
      </c>
      <c r="D6840" s="9" t="s">
        <v>102</v>
      </c>
      <c r="E6840" s="9">
        <v>0</v>
      </c>
      <c r="F6840" s="9">
        <v>0</v>
      </c>
      <c r="G6840" s="9">
        <v>0</v>
      </c>
      <c r="H6840" s="9">
        <v>0</v>
      </c>
      <c r="I6840" s="9">
        <v>0</v>
      </c>
      <c r="J6840" s="9">
        <v>0</v>
      </c>
      <c r="K6840" s="9">
        <v>0</v>
      </c>
      <c r="L6840" s="9">
        <v>0</v>
      </c>
      <c r="M6840" s="9">
        <v>0</v>
      </c>
      <c r="N6840" s="9">
        <v>0</v>
      </c>
      <c r="O6840" s="9">
        <v>0</v>
      </c>
      <c r="P6840" s="9">
        <v>0</v>
      </c>
      <c r="Q6840" s="9">
        <v>0</v>
      </c>
      <c r="R6840" s="9">
        <v>0</v>
      </c>
      <c r="S6840" s="9">
        <v>0</v>
      </c>
      <c r="T6840" s="9">
        <v>0</v>
      </c>
      <c r="U6840" s="9">
        <v>0</v>
      </c>
      <c r="V6840" s="9">
        <v>0</v>
      </c>
      <c r="W6840" s="9">
        <v>0</v>
      </c>
      <c r="X6840" s="9">
        <v>0</v>
      </c>
      <c r="Y6840" s="9">
        <v>0</v>
      </c>
      <c r="Z6840" s="9">
        <v>0</v>
      </c>
      <c r="AA6840" s="9">
        <v>0</v>
      </c>
      <c r="AB6840" s="9">
        <v>0</v>
      </c>
      <c r="AC6840" s="9">
        <v>0</v>
      </c>
      <c r="AD6840" s="9">
        <v>0</v>
      </c>
      <c r="AE6840" s="9">
        <v>0</v>
      </c>
      <c r="AF6840" s="9">
        <v>0</v>
      </c>
      <c r="AG6840" s="9">
        <v>0</v>
      </c>
      <c r="AH6840" s="9">
        <v>0</v>
      </c>
      <c r="AI6840" s="9">
        <v>0</v>
      </c>
      <c r="AJ6840" s="9">
        <v>0</v>
      </c>
      <c r="AK6840" s="9">
        <v>0</v>
      </c>
      <c r="AL6840" s="9">
        <v>0</v>
      </c>
      <c r="AM6840" s="9">
        <v>0</v>
      </c>
      <c r="AN6840" s="9">
        <v>0</v>
      </c>
      <c r="AO6840" s="9">
        <v>0</v>
      </c>
      <c r="AP6840" s="9">
        <v>0</v>
      </c>
      <c r="AQ6840" s="9">
        <v>0</v>
      </c>
      <c r="AR6840" s="9">
        <v>0</v>
      </c>
      <c r="AS6840" s="9">
        <v>0</v>
      </c>
      <c r="AT6840" s="9">
        <v>0</v>
      </c>
      <c r="AU6840" s="9">
        <v>0</v>
      </c>
      <c r="AV6840" s="9">
        <v>0</v>
      </c>
      <c r="AW6840" s="9">
        <v>0</v>
      </c>
      <c r="AX6840" s="9">
        <v>0</v>
      </c>
      <c r="AY6840" s="9">
        <v>0</v>
      </c>
      <c r="AZ6840" s="9">
        <v>0</v>
      </c>
      <c r="BA6840" s="9">
        <v>0</v>
      </c>
      <c r="BB6840" s="9">
        <v>0</v>
      </c>
      <c r="BC6840" s="9">
        <v>0</v>
      </c>
    </row>
    <row r="6841" spans="2:55" x14ac:dyDescent="0.45">
      <c r="B6841" s="25">
        <v>6834</v>
      </c>
      <c r="D6841" s="9" t="s">
        <v>103</v>
      </c>
      <c r="E6841" s="9">
        <v>0</v>
      </c>
      <c r="F6841" s="9">
        <v>0</v>
      </c>
      <c r="G6841" s="9">
        <v>0</v>
      </c>
      <c r="H6841" s="9">
        <v>0</v>
      </c>
      <c r="I6841" s="9">
        <v>0</v>
      </c>
      <c r="J6841" s="9">
        <v>0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0</v>
      </c>
      <c r="R6841" s="9">
        <v>0</v>
      </c>
      <c r="S6841" s="9">
        <v>0</v>
      </c>
      <c r="T6841" s="9">
        <v>0</v>
      </c>
      <c r="U6841" s="9">
        <v>0</v>
      </c>
      <c r="V6841" s="9">
        <v>0</v>
      </c>
      <c r="W6841" s="9">
        <v>0</v>
      </c>
      <c r="X6841" s="9">
        <v>0</v>
      </c>
      <c r="Y6841" s="9">
        <v>0</v>
      </c>
      <c r="Z6841" s="9">
        <v>0</v>
      </c>
      <c r="AA6841" s="9">
        <v>0</v>
      </c>
      <c r="AB6841" s="9">
        <v>0</v>
      </c>
      <c r="AC6841" s="9">
        <v>0</v>
      </c>
      <c r="AD6841" s="9">
        <v>0</v>
      </c>
      <c r="AE6841" s="9">
        <v>0</v>
      </c>
      <c r="AF6841" s="9">
        <v>0</v>
      </c>
      <c r="AG6841" s="9">
        <v>0</v>
      </c>
      <c r="AH6841" s="9">
        <v>0</v>
      </c>
      <c r="AI6841" s="9">
        <v>0</v>
      </c>
      <c r="AJ6841" s="9">
        <v>0</v>
      </c>
      <c r="AK6841" s="9">
        <v>0</v>
      </c>
      <c r="AL6841" s="9">
        <v>0</v>
      </c>
      <c r="AM6841" s="9">
        <v>0</v>
      </c>
      <c r="AN6841" s="9">
        <v>0</v>
      </c>
      <c r="AO6841" s="9">
        <v>0</v>
      </c>
      <c r="AP6841" s="9">
        <v>0</v>
      </c>
      <c r="AQ6841" s="9">
        <v>0</v>
      </c>
      <c r="AR6841" s="9">
        <v>0</v>
      </c>
      <c r="AS6841" s="9">
        <v>0</v>
      </c>
      <c r="AT6841" s="9">
        <v>0</v>
      </c>
      <c r="AU6841" s="9">
        <v>0</v>
      </c>
      <c r="AV6841" s="9">
        <v>0</v>
      </c>
      <c r="AW6841" s="9">
        <v>0</v>
      </c>
      <c r="AX6841" s="9">
        <v>0</v>
      </c>
      <c r="AY6841" s="9">
        <v>0</v>
      </c>
      <c r="AZ6841" s="9">
        <v>0</v>
      </c>
      <c r="BA6841" s="9">
        <v>0</v>
      </c>
      <c r="BB6841" s="9">
        <v>0</v>
      </c>
      <c r="BC6841" s="9">
        <v>0</v>
      </c>
    </row>
    <row r="6842" spans="2:55" x14ac:dyDescent="0.45">
      <c r="B6842" s="25">
        <v>6835</v>
      </c>
      <c r="D6842" s="9" t="s">
        <v>104</v>
      </c>
      <c r="E6842" s="9">
        <v>0</v>
      </c>
      <c r="F6842" s="9">
        <v>0</v>
      </c>
      <c r="G6842" s="9">
        <v>0</v>
      </c>
      <c r="H6842" s="9">
        <v>0</v>
      </c>
      <c r="I6842" s="9">
        <v>0</v>
      </c>
      <c r="J6842" s="9">
        <v>0</v>
      </c>
      <c r="K6842" s="9">
        <v>0</v>
      </c>
      <c r="L6842" s="9">
        <v>0</v>
      </c>
      <c r="M6842" s="9">
        <v>0</v>
      </c>
      <c r="N6842" s="9">
        <v>0</v>
      </c>
      <c r="O6842" s="9">
        <v>0</v>
      </c>
      <c r="P6842" s="9">
        <v>0</v>
      </c>
      <c r="Q6842" s="9">
        <v>0</v>
      </c>
      <c r="R6842" s="9">
        <v>0</v>
      </c>
      <c r="S6842" s="9">
        <v>0</v>
      </c>
      <c r="T6842" s="9">
        <v>0</v>
      </c>
      <c r="U6842" s="9">
        <v>0</v>
      </c>
      <c r="V6842" s="9">
        <v>0</v>
      </c>
      <c r="W6842" s="9">
        <v>0</v>
      </c>
      <c r="X6842" s="9">
        <v>0</v>
      </c>
      <c r="Y6842" s="9">
        <v>0</v>
      </c>
      <c r="Z6842" s="9">
        <v>0</v>
      </c>
      <c r="AA6842" s="9">
        <v>0</v>
      </c>
      <c r="AB6842" s="9">
        <v>0</v>
      </c>
      <c r="AC6842" s="9">
        <v>0</v>
      </c>
      <c r="AD6842" s="9">
        <v>0</v>
      </c>
      <c r="AE6842" s="9">
        <v>0</v>
      </c>
      <c r="AF6842" s="9">
        <v>0</v>
      </c>
      <c r="AG6842" s="9">
        <v>0</v>
      </c>
      <c r="AH6842" s="9">
        <v>0</v>
      </c>
      <c r="AI6842" s="9">
        <v>0</v>
      </c>
      <c r="AJ6842" s="9">
        <v>0</v>
      </c>
      <c r="AK6842" s="9">
        <v>0</v>
      </c>
      <c r="AL6842" s="9">
        <v>0</v>
      </c>
      <c r="AM6842" s="9">
        <v>0</v>
      </c>
      <c r="AN6842" s="9">
        <v>0</v>
      </c>
      <c r="AO6842" s="9">
        <v>0</v>
      </c>
      <c r="AP6842" s="9">
        <v>0</v>
      </c>
      <c r="AQ6842" s="9">
        <v>0</v>
      </c>
      <c r="AR6842" s="9">
        <v>0</v>
      </c>
      <c r="AS6842" s="9">
        <v>0</v>
      </c>
      <c r="AT6842" s="9">
        <v>0</v>
      </c>
      <c r="AU6842" s="9">
        <v>0</v>
      </c>
      <c r="AV6842" s="9">
        <v>0</v>
      </c>
      <c r="AW6842" s="9">
        <v>0</v>
      </c>
      <c r="AX6842" s="9">
        <v>0</v>
      </c>
      <c r="AY6842" s="9">
        <v>0</v>
      </c>
      <c r="AZ6842" s="9">
        <v>0</v>
      </c>
      <c r="BA6842" s="9">
        <v>0</v>
      </c>
      <c r="BB6842" s="9">
        <v>0</v>
      </c>
      <c r="BC6842" s="9">
        <v>0</v>
      </c>
    </row>
    <row r="6843" spans="2:55" x14ac:dyDescent="0.45">
      <c r="B6843" s="25">
        <v>6836</v>
      </c>
      <c r="D6843" s="9" t="s">
        <v>105</v>
      </c>
      <c r="E6843" s="9">
        <v>0</v>
      </c>
      <c r="F6843" s="9">
        <v>0</v>
      </c>
      <c r="G6843" s="9">
        <v>0</v>
      </c>
      <c r="H6843" s="9">
        <v>0</v>
      </c>
      <c r="I6843" s="9">
        <v>0</v>
      </c>
      <c r="J6843" s="9">
        <v>0</v>
      </c>
      <c r="K6843" s="9">
        <v>0</v>
      </c>
      <c r="L6843" s="9">
        <v>0</v>
      </c>
      <c r="M6843" s="9">
        <v>0</v>
      </c>
      <c r="N6843" s="9">
        <v>0</v>
      </c>
      <c r="O6843" s="9">
        <v>0</v>
      </c>
      <c r="P6843" s="9">
        <v>0</v>
      </c>
      <c r="Q6843" s="9">
        <v>0</v>
      </c>
      <c r="R6843" s="9">
        <v>0</v>
      </c>
      <c r="S6843" s="9">
        <v>0</v>
      </c>
      <c r="T6843" s="9">
        <v>0</v>
      </c>
      <c r="U6843" s="9">
        <v>0</v>
      </c>
      <c r="V6843" s="9">
        <v>0</v>
      </c>
      <c r="W6843" s="9">
        <v>0</v>
      </c>
      <c r="X6843" s="9">
        <v>0</v>
      </c>
      <c r="Y6843" s="9">
        <v>0</v>
      </c>
      <c r="Z6843" s="9">
        <v>0</v>
      </c>
      <c r="AA6843" s="9">
        <v>0</v>
      </c>
      <c r="AB6843" s="9">
        <v>0</v>
      </c>
      <c r="AC6843" s="9">
        <v>0</v>
      </c>
      <c r="AD6843" s="9">
        <v>0</v>
      </c>
      <c r="AE6843" s="9">
        <v>0</v>
      </c>
      <c r="AF6843" s="9">
        <v>0</v>
      </c>
      <c r="AG6843" s="9">
        <v>0</v>
      </c>
      <c r="AH6843" s="9">
        <v>0</v>
      </c>
      <c r="AI6843" s="9">
        <v>0</v>
      </c>
      <c r="AJ6843" s="9">
        <v>0</v>
      </c>
      <c r="AK6843" s="9">
        <v>0</v>
      </c>
      <c r="AL6843" s="9">
        <v>0</v>
      </c>
      <c r="AM6843" s="9">
        <v>0</v>
      </c>
      <c r="AN6843" s="9">
        <v>0</v>
      </c>
      <c r="AO6843" s="9">
        <v>0</v>
      </c>
      <c r="AP6843" s="9">
        <v>3</v>
      </c>
      <c r="AQ6843" s="9">
        <v>0</v>
      </c>
      <c r="AR6843" s="9">
        <v>0</v>
      </c>
      <c r="AS6843" s="9">
        <v>0</v>
      </c>
      <c r="AT6843" s="9">
        <v>0</v>
      </c>
      <c r="AU6843" s="9">
        <v>0</v>
      </c>
      <c r="AV6843" s="9">
        <v>0</v>
      </c>
      <c r="AW6843" s="9">
        <v>0</v>
      </c>
      <c r="AX6843" s="9">
        <v>0</v>
      </c>
      <c r="AY6843" s="9">
        <v>0</v>
      </c>
      <c r="AZ6843" s="9">
        <v>0</v>
      </c>
      <c r="BA6843" s="9">
        <v>0</v>
      </c>
      <c r="BB6843" s="9">
        <v>0</v>
      </c>
      <c r="BC6843" s="9">
        <v>0</v>
      </c>
    </row>
    <row r="6844" spans="2:55" x14ac:dyDescent="0.45">
      <c r="B6844" s="25">
        <v>6837</v>
      </c>
      <c r="D6844" s="9" t="s">
        <v>106</v>
      </c>
      <c r="E6844" s="9">
        <v>0</v>
      </c>
      <c r="F6844" s="9">
        <v>0</v>
      </c>
      <c r="G6844" s="9">
        <v>0</v>
      </c>
      <c r="H6844" s="9">
        <v>0</v>
      </c>
      <c r="I6844" s="9">
        <v>0</v>
      </c>
      <c r="J6844" s="9">
        <v>0</v>
      </c>
      <c r="K6844" s="9">
        <v>0</v>
      </c>
      <c r="L6844" s="9">
        <v>0</v>
      </c>
      <c r="M6844" s="9">
        <v>0</v>
      </c>
      <c r="N6844" s="9">
        <v>0</v>
      </c>
      <c r="O6844" s="9">
        <v>0</v>
      </c>
      <c r="P6844" s="9">
        <v>0</v>
      </c>
      <c r="Q6844" s="9">
        <v>0</v>
      </c>
      <c r="R6844" s="9">
        <v>0</v>
      </c>
      <c r="S6844" s="9">
        <v>0</v>
      </c>
      <c r="T6844" s="9">
        <v>0</v>
      </c>
      <c r="U6844" s="9">
        <v>0</v>
      </c>
      <c r="V6844" s="9">
        <v>0</v>
      </c>
      <c r="W6844" s="9">
        <v>0</v>
      </c>
      <c r="X6844" s="9">
        <v>0</v>
      </c>
      <c r="Y6844" s="9">
        <v>0</v>
      </c>
      <c r="Z6844" s="9">
        <v>0</v>
      </c>
      <c r="AA6844" s="9">
        <v>0</v>
      </c>
      <c r="AB6844" s="9">
        <v>0</v>
      </c>
      <c r="AC6844" s="9">
        <v>0</v>
      </c>
      <c r="AD6844" s="9">
        <v>0</v>
      </c>
      <c r="AE6844" s="9">
        <v>0</v>
      </c>
      <c r="AF6844" s="9">
        <v>0</v>
      </c>
      <c r="AG6844" s="9">
        <v>0</v>
      </c>
      <c r="AH6844" s="9">
        <v>0</v>
      </c>
      <c r="AI6844" s="9">
        <v>0</v>
      </c>
      <c r="AJ6844" s="9">
        <v>0</v>
      </c>
      <c r="AK6844" s="9">
        <v>0</v>
      </c>
      <c r="AL6844" s="9">
        <v>0</v>
      </c>
      <c r="AM6844" s="9">
        <v>0</v>
      </c>
      <c r="AN6844" s="9">
        <v>0</v>
      </c>
      <c r="AO6844" s="9">
        <v>0</v>
      </c>
      <c r="AP6844" s="9">
        <v>0</v>
      </c>
      <c r="AQ6844" s="9">
        <v>0</v>
      </c>
      <c r="AR6844" s="9">
        <v>0</v>
      </c>
      <c r="AS6844" s="9">
        <v>0</v>
      </c>
      <c r="AT6844" s="9">
        <v>0</v>
      </c>
      <c r="AU6844" s="9">
        <v>0</v>
      </c>
      <c r="AV6844" s="9">
        <v>0</v>
      </c>
      <c r="AW6844" s="9">
        <v>0</v>
      </c>
      <c r="AX6844" s="9">
        <v>0</v>
      </c>
      <c r="AY6844" s="9">
        <v>0</v>
      </c>
      <c r="AZ6844" s="9">
        <v>0</v>
      </c>
      <c r="BA6844" s="9">
        <v>0</v>
      </c>
      <c r="BB6844" s="9">
        <v>0</v>
      </c>
      <c r="BC6844" s="9">
        <v>0</v>
      </c>
    </row>
    <row r="6845" spans="2:55" x14ac:dyDescent="0.45">
      <c r="B6845" s="25">
        <v>6838</v>
      </c>
      <c r="D6845" s="9" t="s">
        <v>107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0</v>
      </c>
      <c r="N6845" s="9">
        <v>0</v>
      </c>
      <c r="O6845" s="9">
        <v>0</v>
      </c>
      <c r="P6845" s="9">
        <v>0</v>
      </c>
      <c r="Q6845" s="9">
        <v>0</v>
      </c>
      <c r="R6845" s="9">
        <v>0</v>
      </c>
      <c r="S6845" s="9">
        <v>0</v>
      </c>
      <c r="T6845" s="9">
        <v>0</v>
      </c>
      <c r="U6845" s="9">
        <v>0</v>
      </c>
      <c r="V6845" s="9">
        <v>0</v>
      </c>
      <c r="W6845" s="9">
        <v>0</v>
      </c>
      <c r="X6845" s="9">
        <v>0</v>
      </c>
      <c r="Y6845" s="9">
        <v>0</v>
      </c>
      <c r="Z6845" s="9">
        <v>0</v>
      </c>
      <c r="AA6845" s="9">
        <v>0</v>
      </c>
      <c r="AB6845" s="9">
        <v>0</v>
      </c>
      <c r="AC6845" s="9">
        <v>0</v>
      </c>
      <c r="AD6845" s="9">
        <v>0</v>
      </c>
      <c r="AE6845" s="9">
        <v>0</v>
      </c>
      <c r="AF6845" s="9">
        <v>0</v>
      </c>
      <c r="AG6845" s="9">
        <v>0</v>
      </c>
      <c r="AH6845" s="9">
        <v>0</v>
      </c>
      <c r="AI6845" s="9">
        <v>0</v>
      </c>
      <c r="AJ6845" s="9">
        <v>0</v>
      </c>
      <c r="AK6845" s="9">
        <v>0</v>
      </c>
      <c r="AL6845" s="9">
        <v>0</v>
      </c>
      <c r="AM6845" s="9">
        <v>0</v>
      </c>
      <c r="AN6845" s="9">
        <v>0</v>
      </c>
      <c r="AO6845" s="9">
        <v>0</v>
      </c>
      <c r="AP6845" s="9">
        <v>0</v>
      </c>
      <c r="AQ6845" s="9">
        <v>0</v>
      </c>
      <c r="AR6845" s="9">
        <v>0</v>
      </c>
      <c r="AS6845" s="9">
        <v>0</v>
      </c>
      <c r="AT6845" s="9">
        <v>0</v>
      </c>
      <c r="AU6845" s="9">
        <v>0</v>
      </c>
      <c r="AV6845" s="9">
        <v>0</v>
      </c>
      <c r="AW6845" s="9">
        <v>0</v>
      </c>
      <c r="AX6845" s="9">
        <v>0</v>
      </c>
      <c r="AY6845" s="9">
        <v>0</v>
      </c>
      <c r="AZ6845" s="9">
        <v>0</v>
      </c>
      <c r="BA6845" s="9">
        <v>0</v>
      </c>
      <c r="BB6845" s="9">
        <v>0</v>
      </c>
      <c r="BC6845" s="9">
        <v>0</v>
      </c>
    </row>
    <row r="6846" spans="2:55" x14ac:dyDescent="0.45">
      <c r="B6846" s="25">
        <v>6839</v>
      </c>
      <c r="D6846" s="9" t="s">
        <v>108</v>
      </c>
      <c r="E6846" s="9">
        <v>0</v>
      </c>
      <c r="F6846" s="9">
        <v>0</v>
      </c>
      <c r="G6846" s="9">
        <v>0</v>
      </c>
      <c r="H6846" s="9">
        <v>0</v>
      </c>
      <c r="I6846" s="9">
        <v>0</v>
      </c>
      <c r="J6846" s="9">
        <v>0</v>
      </c>
      <c r="K6846" s="9">
        <v>0</v>
      </c>
      <c r="L6846" s="9">
        <v>0</v>
      </c>
      <c r="M6846" s="9">
        <v>0</v>
      </c>
      <c r="N6846" s="9">
        <v>0</v>
      </c>
      <c r="O6846" s="9">
        <v>0</v>
      </c>
      <c r="P6846" s="9">
        <v>0</v>
      </c>
      <c r="Q6846" s="9">
        <v>0</v>
      </c>
      <c r="R6846" s="9">
        <v>0</v>
      </c>
      <c r="S6846" s="9">
        <v>0</v>
      </c>
      <c r="T6846" s="9">
        <v>0</v>
      </c>
      <c r="U6846" s="9">
        <v>0</v>
      </c>
      <c r="V6846" s="9">
        <v>0</v>
      </c>
      <c r="W6846" s="9">
        <v>0</v>
      </c>
      <c r="X6846" s="9">
        <v>0</v>
      </c>
      <c r="Y6846" s="9">
        <v>0</v>
      </c>
      <c r="Z6846" s="9">
        <v>0</v>
      </c>
      <c r="AA6846" s="9">
        <v>0</v>
      </c>
      <c r="AB6846" s="9">
        <v>0</v>
      </c>
      <c r="AC6846" s="9">
        <v>0</v>
      </c>
      <c r="AD6846" s="9">
        <v>0</v>
      </c>
      <c r="AE6846" s="9">
        <v>0</v>
      </c>
      <c r="AF6846" s="9">
        <v>0</v>
      </c>
      <c r="AG6846" s="9">
        <v>0</v>
      </c>
      <c r="AH6846" s="9">
        <v>0</v>
      </c>
      <c r="AI6846" s="9">
        <v>0</v>
      </c>
      <c r="AJ6846" s="9">
        <v>0</v>
      </c>
      <c r="AK6846" s="9">
        <v>0</v>
      </c>
      <c r="AL6846" s="9">
        <v>0</v>
      </c>
      <c r="AM6846" s="9">
        <v>0</v>
      </c>
      <c r="AN6846" s="9">
        <v>0</v>
      </c>
      <c r="AO6846" s="9">
        <v>0</v>
      </c>
      <c r="AP6846" s="9">
        <v>0</v>
      </c>
      <c r="AQ6846" s="9">
        <v>0</v>
      </c>
      <c r="AR6846" s="9">
        <v>0</v>
      </c>
      <c r="AS6846" s="9">
        <v>0</v>
      </c>
      <c r="AT6846" s="9">
        <v>0</v>
      </c>
      <c r="AU6846" s="9">
        <v>0</v>
      </c>
      <c r="AV6846" s="9">
        <v>0</v>
      </c>
      <c r="AW6846" s="9">
        <v>0</v>
      </c>
      <c r="AX6846" s="9">
        <v>0</v>
      </c>
      <c r="AY6846" s="9">
        <v>0</v>
      </c>
      <c r="AZ6846" s="9">
        <v>0</v>
      </c>
      <c r="BA6846" s="9">
        <v>0</v>
      </c>
      <c r="BB6846" s="9">
        <v>0</v>
      </c>
      <c r="BC6846" s="9">
        <v>0</v>
      </c>
    </row>
    <row r="6847" spans="2:55" x14ac:dyDescent="0.45">
      <c r="B6847" s="25">
        <v>6840</v>
      </c>
      <c r="D6847" s="9" t="s">
        <v>109</v>
      </c>
      <c r="E6847" s="9">
        <v>0</v>
      </c>
      <c r="F6847" s="9">
        <v>0</v>
      </c>
      <c r="G6847" s="9">
        <v>0</v>
      </c>
      <c r="H6847" s="9">
        <v>0</v>
      </c>
      <c r="I6847" s="9">
        <v>0</v>
      </c>
      <c r="J6847" s="9">
        <v>0</v>
      </c>
      <c r="K6847" s="9">
        <v>0</v>
      </c>
      <c r="L6847" s="9">
        <v>0</v>
      </c>
      <c r="M6847" s="9">
        <v>0</v>
      </c>
      <c r="N6847" s="9">
        <v>0</v>
      </c>
      <c r="O6847" s="9">
        <v>0</v>
      </c>
      <c r="P6847" s="9">
        <v>0</v>
      </c>
      <c r="Q6847" s="9">
        <v>0</v>
      </c>
      <c r="R6847" s="9">
        <v>0</v>
      </c>
      <c r="S6847" s="9">
        <v>0</v>
      </c>
      <c r="T6847" s="9">
        <v>0</v>
      </c>
      <c r="U6847" s="9">
        <v>0</v>
      </c>
      <c r="V6847" s="9">
        <v>0</v>
      </c>
      <c r="W6847" s="9">
        <v>0</v>
      </c>
      <c r="X6847" s="9">
        <v>0</v>
      </c>
      <c r="Y6847" s="9">
        <v>0</v>
      </c>
      <c r="Z6847" s="9">
        <v>0</v>
      </c>
      <c r="AA6847" s="9">
        <v>0</v>
      </c>
      <c r="AB6847" s="9">
        <v>0</v>
      </c>
      <c r="AC6847" s="9">
        <v>0</v>
      </c>
      <c r="AD6847" s="9">
        <v>0</v>
      </c>
      <c r="AE6847" s="9">
        <v>0</v>
      </c>
      <c r="AF6847" s="9">
        <v>0</v>
      </c>
      <c r="AG6847" s="9">
        <v>0</v>
      </c>
      <c r="AH6847" s="9">
        <v>0</v>
      </c>
      <c r="AI6847" s="9">
        <v>0</v>
      </c>
      <c r="AJ6847" s="9">
        <v>0</v>
      </c>
      <c r="AK6847" s="9">
        <v>0</v>
      </c>
      <c r="AL6847" s="9">
        <v>0</v>
      </c>
      <c r="AM6847" s="9">
        <v>0</v>
      </c>
      <c r="AN6847" s="9">
        <v>0</v>
      </c>
      <c r="AO6847" s="9">
        <v>0</v>
      </c>
      <c r="AP6847" s="9">
        <v>0</v>
      </c>
      <c r="AQ6847" s="9">
        <v>0</v>
      </c>
      <c r="AR6847" s="9">
        <v>0</v>
      </c>
      <c r="AS6847" s="9">
        <v>0</v>
      </c>
      <c r="AT6847" s="9">
        <v>0</v>
      </c>
      <c r="AU6847" s="9">
        <v>0</v>
      </c>
      <c r="AV6847" s="9">
        <v>0</v>
      </c>
      <c r="AW6847" s="9">
        <v>0</v>
      </c>
      <c r="AX6847" s="9">
        <v>0</v>
      </c>
      <c r="AY6847" s="9">
        <v>0</v>
      </c>
      <c r="AZ6847" s="9">
        <v>0</v>
      </c>
      <c r="BA6847" s="9">
        <v>0</v>
      </c>
      <c r="BB6847" s="9">
        <v>0</v>
      </c>
      <c r="BC6847" s="9">
        <v>0</v>
      </c>
    </row>
    <row r="6848" spans="2:55" x14ac:dyDescent="0.45">
      <c r="B6848" s="25">
        <v>6841</v>
      </c>
      <c r="D6848" s="9" t="s">
        <v>110</v>
      </c>
      <c r="E6848" s="9">
        <v>0</v>
      </c>
      <c r="F6848" s="9">
        <v>0</v>
      </c>
      <c r="G6848" s="9">
        <v>0</v>
      </c>
      <c r="H6848" s="9">
        <v>0</v>
      </c>
      <c r="I6848" s="9">
        <v>0</v>
      </c>
      <c r="J6848" s="9">
        <v>0</v>
      </c>
      <c r="K6848" s="9">
        <v>0</v>
      </c>
      <c r="L6848" s="9">
        <v>0</v>
      </c>
      <c r="M6848" s="9">
        <v>0</v>
      </c>
      <c r="N6848" s="9">
        <v>0</v>
      </c>
      <c r="O6848" s="9">
        <v>0</v>
      </c>
      <c r="P6848" s="9">
        <v>0</v>
      </c>
      <c r="Q6848" s="9">
        <v>0</v>
      </c>
      <c r="R6848" s="9">
        <v>0</v>
      </c>
      <c r="S6848" s="9">
        <v>0</v>
      </c>
      <c r="T6848" s="9">
        <v>0</v>
      </c>
      <c r="U6848" s="9">
        <v>0</v>
      </c>
      <c r="V6848" s="9">
        <v>0</v>
      </c>
      <c r="W6848" s="9">
        <v>0</v>
      </c>
      <c r="X6848" s="9">
        <v>0</v>
      </c>
      <c r="Y6848" s="9">
        <v>0</v>
      </c>
      <c r="Z6848" s="9">
        <v>0</v>
      </c>
      <c r="AA6848" s="9">
        <v>0</v>
      </c>
      <c r="AB6848" s="9">
        <v>0</v>
      </c>
      <c r="AC6848" s="9">
        <v>0</v>
      </c>
      <c r="AD6848" s="9">
        <v>0</v>
      </c>
      <c r="AE6848" s="9">
        <v>0</v>
      </c>
      <c r="AF6848" s="9">
        <v>0</v>
      </c>
      <c r="AG6848" s="9">
        <v>0</v>
      </c>
      <c r="AH6848" s="9">
        <v>0</v>
      </c>
      <c r="AI6848" s="9">
        <v>0</v>
      </c>
      <c r="AJ6848" s="9">
        <v>0</v>
      </c>
      <c r="AK6848" s="9">
        <v>0</v>
      </c>
      <c r="AL6848" s="9">
        <v>0</v>
      </c>
      <c r="AM6848" s="9">
        <v>0</v>
      </c>
      <c r="AN6848" s="9">
        <v>0</v>
      </c>
      <c r="AO6848" s="9">
        <v>0</v>
      </c>
      <c r="AP6848" s="9">
        <v>0</v>
      </c>
      <c r="AQ6848" s="9">
        <v>0</v>
      </c>
      <c r="AR6848" s="9">
        <v>0</v>
      </c>
      <c r="AS6848" s="9">
        <v>0</v>
      </c>
      <c r="AT6848" s="9">
        <v>0</v>
      </c>
      <c r="AU6848" s="9">
        <v>0</v>
      </c>
      <c r="AV6848" s="9">
        <v>0</v>
      </c>
      <c r="AW6848" s="9">
        <v>0</v>
      </c>
      <c r="AX6848" s="9">
        <v>0</v>
      </c>
      <c r="AY6848" s="9">
        <v>0</v>
      </c>
      <c r="AZ6848" s="9">
        <v>0</v>
      </c>
      <c r="BA6848" s="9">
        <v>0</v>
      </c>
      <c r="BB6848" s="9">
        <v>0</v>
      </c>
      <c r="BC6848" s="9">
        <v>0</v>
      </c>
    </row>
    <row r="6849" spans="2:55" x14ac:dyDescent="0.45">
      <c r="B6849" s="25">
        <v>6842</v>
      </c>
      <c r="D6849" s="9" t="s">
        <v>111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>
        <v>0</v>
      </c>
      <c r="S6849" s="9">
        <v>0</v>
      </c>
      <c r="T6849" s="9">
        <v>0</v>
      </c>
      <c r="U6849" s="9">
        <v>0</v>
      </c>
      <c r="V6849" s="9">
        <v>0</v>
      </c>
      <c r="W6849" s="9">
        <v>0</v>
      </c>
      <c r="X6849" s="9">
        <v>0</v>
      </c>
      <c r="Y6849" s="9">
        <v>0</v>
      </c>
      <c r="Z6849" s="9">
        <v>0</v>
      </c>
      <c r="AA6849" s="9">
        <v>0</v>
      </c>
      <c r="AB6849" s="9">
        <v>0</v>
      </c>
      <c r="AC6849" s="9">
        <v>0</v>
      </c>
      <c r="AD6849" s="9">
        <v>0</v>
      </c>
      <c r="AE6849" s="9">
        <v>0</v>
      </c>
      <c r="AF6849" s="9">
        <v>0</v>
      </c>
      <c r="AG6849" s="9">
        <v>0</v>
      </c>
      <c r="AH6849" s="9">
        <v>0</v>
      </c>
      <c r="AI6849" s="9">
        <v>0</v>
      </c>
      <c r="AJ6849" s="9">
        <v>0</v>
      </c>
      <c r="AK6849" s="9">
        <v>0</v>
      </c>
      <c r="AL6849" s="9">
        <v>0</v>
      </c>
      <c r="AM6849" s="9">
        <v>0</v>
      </c>
      <c r="AN6849" s="9">
        <v>0</v>
      </c>
      <c r="AO6849" s="9">
        <v>0</v>
      </c>
      <c r="AP6849" s="9">
        <v>0</v>
      </c>
      <c r="AQ6849" s="9">
        <v>0</v>
      </c>
      <c r="AR6849" s="9">
        <v>0</v>
      </c>
      <c r="AS6849" s="9">
        <v>0</v>
      </c>
      <c r="AT6849" s="9">
        <v>0</v>
      </c>
      <c r="AU6849" s="9">
        <v>0</v>
      </c>
      <c r="AV6849" s="9">
        <v>0</v>
      </c>
      <c r="AW6849" s="9">
        <v>0</v>
      </c>
      <c r="AX6849" s="9">
        <v>0</v>
      </c>
      <c r="AY6849" s="9">
        <v>0</v>
      </c>
      <c r="AZ6849" s="9">
        <v>0</v>
      </c>
      <c r="BA6849" s="9">
        <v>0</v>
      </c>
      <c r="BB6849" s="9">
        <v>0</v>
      </c>
      <c r="BC6849" s="9">
        <v>0</v>
      </c>
    </row>
    <row r="6850" spans="2:55" x14ac:dyDescent="0.45">
      <c r="B6850" s="25">
        <v>6843</v>
      </c>
      <c r="D6850" s="9" t="s">
        <v>112</v>
      </c>
      <c r="E6850" s="9">
        <v>0</v>
      </c>
      <c r="F6850" s="9">
        <v>0</v>
      </c>
      <c r="G6850" s="9">
        <v>0</v>
      </c>
      <c r="H6850" s="9">
        <v>0</v>
      </c>
      <c r="I6850" s="9">
        <v>0</v>
      </c>
      <c r="J6850" s="9">
        <v>0</v>
      </c>
      <c r="K6850" s="9">
        <v>0</v>
      </c>
      <c r="L6850" s="9">
        <v>0</v>
      </c>
      <c r="M6850" s="9">
        <v>0</v>
      </c>
      <c r="N6850" s="9">
        <v>0</v>
      </c>
      <c r="O6850" s="9">
        <v>0</v>
      </c>
      <c r="P6850" s="9">
        <v>0</v>
      </c>
      <c r="Q6850" s="9">
        <v>0</v>
      </c>
      <c r="R6850" s="9">
        <v>0</v>
      </c>
      <c r="S6850" s="9">
        <v>0</v>
      </c>
      <c r="T6850" s="9">
        <v>0</v>
      </c>
      <c r="U6850" s="9">
        <v>0</v>
      </c>
      <c r="V6850" s="9">
        <v>0</v>
      </c>
      <c r="W6850" s="9">
        <v>0</v>
      </c>
      <c r="X6850" s="9">
        <v>0</v>
      </c>
      <c r="Y6850" s="9">
        <v>0</v>
      </c>
      <c r="Z6850" s="9">
        <v>0</v>
      </c>
      <c r="AA6850" s="9">
        <v>0</v>
      </c>
      <c r="AB6850" s="9">
        <v>0</v>
      </c>
      <c r="AC6850" s="9">
        <v>0</v>
      </c>
      <c r="AD6850" s="9">
        <v>0</v>
      </c>
      <c r="AE6850" s="9">
        <v>0</v>
      </c>
      <c r="AF6850" s="9">
        <v>0</v>
      </c>
      <c r="AG6850" s="9">
        <v>0</v>
      </c>
      <c r="AH6850" s="9">
        <v>0</v>
      </c>
      <c r="AI6850" s="9">
        <v>0</v>
      </c>
      <c r="AJ6850" s="9">
        <v>0</v>
      </c>
      <c r="AK6850" s="9">
        <v>0</v>
      </c>
      <c r="AL6850" s="9">
        <v>0</v>
      </c>
      <c r="AM6850" s="9">
        <v>0</v>
      </c>
      <c r="AN6850" s="9">
        <v>0</v>
      </c>
      <c r="AO6850" s="9">
        <v>0</v>
      </c>
      <c r="AP6850" s="9">
        <v>0</v>
      </c>
      <c r="AQ6850" s="9">
        <v>0</v>
      </c>
      <c r="AR6850" s="9">
        <v>0</v>
      </c>
      <c r="AS6850" s="9">
        <v>0</v>
      </c>
      <c r="AT6850" s="9">
        <v>0</v>
      </c>
      <c r="AU6850" s="9">
        <v>0</v>
      </c>
      <c r="AV6850" s="9">
        <v>0</v>
      </c>
      <c r="AW6850" s="9">
        <v>0</v>
      </c>
      <c r="AX6850" s="9">
        <v>0</v>
      </c>
      <c r="AY6850" s="9">
        <v>0</v>
      </c>
      <c r="AZ6850" s="9">
        <v>0</v>
      </c>
      <c r="BA6850" s="9">
        <v>0</v>
      </c>
      <c r="BB6850" s="9">
        <v>0</v>
      </c>
      <c r="BC6850" s="9">
        <v>0</v>
      </c>
    </row>
    <row r="6851" spans="2:55" x14ac:dyDescent="0.45">
      <c r="B6851" s="25">
        <v>6844</v>
      </c>
      <c r="D6851" s="9" t="s">
        <v>113</v>
      </c>
      <c r="E6851" s="9">
        <v>0</v>
      </c>
      <c r="F6851" s="9">
        <v>0</v>
      </c>
      <c r="G6851" s="9">
        <v>0</v>
      </c>
      <c r="H6851" s="9">
        <v>0</v>
      </c>
      <c r="I6851" s="9">
        <v>0</v>
      </c>
      <c r="J6851" s="9">
        <v>0</v>
      </c>
      <c r="K6851" s="9">
        <v>0</v>
      </c>
      <c r="L6851" s="9">
        <v>0</v>
      </c>
      <c r="M6851" s="9">
        <v>0</v>
      </c>
      <c r="N6851" s="9">
        <v>0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0</v>
      </c>
      <c r="Z6851" s="9">
        <v>0</v>
      </c>
      <c r="AA6851" s="9">
        <v>0</v>
      </c>
      <c r="AB6851" s="9">
        <v>0</v>
      </c>
      <c r="AC6851" s="9">
        <v>0</v>
      </c>
      <c r="AD6851" s="9">
        <v>0</v>
      </c>
      <c r="AE6851" s="9">
        <v>0</v>
      </c>
      <c r="AF6851" s="9">
        <v>0</v>
      </c>
      <c r="AG6851" s="9">
        <v>0</v>
      </c>
      <c r="AH6851" s="9">
        <v>0</v>
      </c>
      <c r="AI6851" s="9">
        <v>0</v>
      </c>
      <c r="AJ6851" s="9">
        <v>0</v>
      </c>
      <c r="AK6851" s="9">
        <v>0</v>
      </c>
      <c r="AL6851" s="9">
        <v>0</v>
      </c>
      <c r="AM6851" s="9">
        <v>0</v>
      </c>
      <c r="AN6851" s="9">
        <v>0</v>
      </c>
      <c r="AO6851" s="9">
        <v>0</v>
      </c>
      <c r="AP6851" s="9">
        <v>0</v>
      </c>
      <c r="AQ6851" s="9">
        <v>0</v>
      </c>
      <c r="AR6851" s="9">
        <v>0</v>
      </c>
      <c r="AS6851" s="9">
        <v>0</v>
      </c>
      <c r="AT6851" s="9">
        <v>0</v>
      </c>
      <c r="AU6851" s="9">
        <v>0</v>
      </c>
      <c r="AV6851" s="9">
        <v>0</v>
      </c>
      <c r="AW6851" s="9">
        <v>0</v>
      </c>
      <c r="AX6851" s="9">
        <v>0</v>
      </c>
      <c r="AY6851" s="9">
        <v>0</v>
      </c>
      <c r="AZ6851" s="9">
        <v>0</v>
      </c>
      <c r="BA6851" s="9">
        <v>0</v>
      </c>
      <c r="BB6851" s="9">
        <v>0</v>
      </c>
      <c r="BC6851" s="9">
        <v>0</v>
      </c>
    </row>
    <row r="6852" spans="2:55" x14ac:dyDescent="0.45">
      <c r="B6852" s="25">
        <v>6845</v>
      </c>
      <c r="D6852" s="9" t="s">
        <v>114</v>
      </c>
      <c r="E6852" s="9">
        <v>0</v>
      </c>
      <c r="F6852" s="9">
        <v>0</v>
      </c>
      <c r="G6852" s="9">
        <v>0</v>
      </c>
      <c r="H6852" s="9">
        <v>0</v>
      </c>
      <c r="I6852" s="9">
        <v>0</v>
      </c>
      <c r="J6852" s="9">
        <v>0</v>
      </c>
      <c r="K6852" s="9">
        <v>0</v>
      </c>
      <c r="L6852" s="9">
        <v>0</v>
      </c>
      <c r="M6852" s="9">
        <v>0</v>
      </c>
      <c r="N6852" s="9">
        <v>0</v>
      </c>
      <c r="O6852" s="9">
        <v>0</v>
      </c>
      <c r="P6852" s="9">
        <v>0</v>
      </c>
      <c r="Q6852" s="9">
        <v>0</v>
      </c>
      <c r="R6852" s="9">
        <v>0</v>
      </c>
      <c r="S6852" s="9">
        <v>0</v>
      </c>
      <c r="T6852" s="9">
        <v>0</v>
      </c>
      <c r="U6852" s="9">
        <v>0</v>
      </c>
      <c r="V6852" s="9">
        <v>0</v>
      </c>
      <c r="W6852" s="9">
        <v>0</v>
      </c>
      <c r="X6852" s="9">
        <v>0</v>
      </c>
      <c r="Y6852" s="9">
        <v>0</v>
      </c>
      <c r="Z6852" s="9">
        <v>0</v>
      </c>
      <c r="AA6852" s="9">
        <v>0</v>
      </c>
      <c r="AB6852" s="9">
        <v>0</v>
      </c>
      <c r="AC6852" s="9">
        <v>0</v>
      </c>
      <c r="AD6852" s="9">
        <v>0</v>
      </c>
      <c r="AE6852" s="9">
        <v>0</v>
      </c>
      <c r="AF6852" s="9">
        <v>0</v>
      </c>
      <c r="AG6852" s="9">
        <v>0</v>
      </c>
      <c r="AH6852" s="9">
        <v>0</v>
      </c>
      <c r="AI6852" s="9">
        <v>0</v>
      </c>
      <c r="AJ6852" s="9">
        <v>0</v>
      </c>
      <c r="AK6852" s="9">
        <v>0</v>
      </c>
      <c r="AL6852" s="9">
        <v>0</v>
      </c>
      <c r="AM6852" s="9">
        <v>0</v>
      </c>
      <c r="AN6852" s="9">
        <v>0</v>
      </c>
      <c r="AO6852" s="9">
        <v>0</v>
      </c>
      <c r="AP6852" s="9">
        <v>0</v>
      </c>
      <c r="AQ6852" s="9">
        <v>0</v>
      </c>
      <c r="AR6852" s="9">
        <v>0</v>
      </c>
      <c r="AS6852" s="9">
        <v>0</v>
      </c>
      <c r="AT6852" s="9">
        <v>0</v>
      </c>
      <c r="AU6852" s="9">
        <v>0</v>
      </c>
      <c r="AV6852" s="9">
        <v>0</v>
      </c>
      <c r="AW6852" s="9">
        <v>0</v>
      </c>
      <c r="AX6852" s="9">
        <v>0</v>
      </c>
      <c r="AY6852" s="9">
        <v>0</v>
      </c>
      <c r="AZ6852" s="9">
        <v>0</v>
      </c>
      <c r="BA6852" s="9">
        <v>0</v>
      </c>
      <c r="BB6852" s="9">
        <v>0</v>
      </c>
      <c r="BC6852" s="9">
        <v>0</v>
      </c>
    </row>
    <row r="6853" spans="2:55" x14ac:dyDescent="0.45">
      <c r="B6853" s="25">
        <v>6846</v>
      </c>
      <c r="D6853" s="9" t="s">
        <v>115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  <c r="J6853" s="9">
        <v>0</v>
      </c>
      <c r="K6853" s="9">
        <v>0</v>
      </c>
      <c r="L6853" s="9">
        <v>0</v>
      </c>
      <c r="M6853" s="9">
        <v>0</v>
      </c>
      <c r="N6853" s="9">
        <v>0</v>
      </c>
      <c r="O6853" s="9">
        <v>0</v>
      </c>
      <c r="P6853" s="9">
        <v>0</v>
      </c>
      <c r="Q6853" s="9">
        <v>0</v>
      </c>
      <c r="R6853" s="9">
        <v>0</v>
      </c>
      <c r="S6853" s="9">
        <v>0</v>
      </c>
      <c r="T6853" s="9">
        <v>0</v>
      </c>
      <c r="U6853" s="9">
        <v>0</v>
      </c>
      <c r="V6853" s="9">
        <v>0</v>
      </c>
      <c r="W6853" s="9">
        <v>0</v>
      </c>
      <c r="X6853" s="9">
        <v>0</v>
      </c>
      <c r="Y6853" s="9">
        <v>0</v>
      </c>
      <c r="Z6853" s="9">
        <v>0</v>
      </c>
      <c r="AA6853" s="9">
        <v>0</v>
      </c>
      <c r="AB6853" s="9">
        <v>6</v>
      </c>
      <c r="AC6853" s="9">
        <v>0</v>
      </c>
      <c r="AD6853" s="9">
        <v>0</v>
      </c>
      <c r="AE6853" s="9">
        <v>0</v>
      </c>
      <c r="AF6853" s="9">
        <v>0</v>
      </c>
      <c r="AG6853" s="9">
        <v>0</v>
      </c>
      <c r="AH6853" s="9">
        <v>0</v>
      </c>
      <c r="AI6853" s="9">
        <v>0</v>
      </c>
      <c r="AJ6853" s="9">
        <v>0</v>
      </c>
      <c r="AK6853" s="9">
        <v>0</v>
      </c>
      <c r="AL6853" s="9">
        <v>0</v>
      </c>
      <c r="AM6853" s="9">
        <v>0</v>
      </c>
      <c r="AN6853" s="9">
        <v>0</v>
      </c>
      <c r="AO6853" s="9">
        <v>0</v>
      </c>
      <c r="AP6853" s="9">
        <v>0</v>
      </c>
      <c r="AQ6853" s="9">
        <v>0</v>
      </c>
      <c r="AR6853" s="9">
        <v>0</v>
      </c>
      <c r="AS6853" s="9">
        <v>0</v>
      </c>
      <c r="AT6853" s="9">
        <v>0</v>
      </c>
      <c r="AU6853" s="9">
        <v>0</v>
      </c>
      <c r="AV6853" s="9">
        <v>0</v>
      </c>
      <c r="AW6853" s="9">
        <v>0</v>
      </c>
      <c r="AX6853" s="9">
        <v>0</v>
      </c>
      <c r="AY6853" s="9">
        <v>0</v>
      </c>
      <c r="AZ6853" s="9">
        <v>0</v>
      </c>
      <c r="BA6853" s="9">
        <v>0</v>
      </c>
      <c r="BB6853" s="9">
        <v>0</v>
      </c>
      <c r="BC6853" s="9">
        <v>0</v>
      </c>
    </row>
    <row r="6854" spans="2:55" x14ac:dyDescent="0.45">
      <c r="B6854" s="25">
        <v>6847</v>
      </c>
      <c r="D6854" s="9" t="s">
        <v>116</v>
      </c>
      <c r="E6854" s="9">
        <v>0</v>
      </c>
      <c r="F6854" s="9">
        <v>0</v>
      </c>
      <c r="G6854" s="9">
        <v>0</v>
      </c>
      <c r="H6854" s="9">
        <v>0</v>
      </c>
      <c r="I6854" s="9">
        <v>0</v>
      </c>
      <c r="J6854" s="9">
        <v>0</v>
      </c>
      <c r="K6854" s="9">
        <v>0</v>
      </c>
      <c r="L6854" s="9">
        <v>0</v>
      </c>
      <c r="M6854" s="9">
        <v>0</v>
      </c>
      <c r="N6854" s="9">
        <v>0</v>
      </c>
      <c r="O6854" s="9">
        <v>0</v>
      </c>
      <c r="P6854" s="9">
        <v>0</v>
      </c>
      <c r="Q6854" s="9">
        <v>0</v>
      </c>
      <c r="R6854" s="9">
        <v>0</v>
      </c>
      <c r="S6854" s="9">
        <v>0</v>
      </c>
      <c r="T6854" s="9">
        <v>0</v>
      </c>
      <c r="U6854" s="9">
        <v>0</v>
      </c>
      <c r="V6854" s="9">
        <v>0</v>
      </c>
      <c r="W6854" s="9">
        <v>0</v>
      </c>
      <c r="X6854" s="9">
        <v>0</v>
      </c>
      <c r="Y6854" s="9">
        <v>0</v>
      </c>
      <c r="Z6854" s="9">
        <v>0</v>
      </c>
      <c r="AA6854" s="9">
        <v>0</v>
      </c>
      <c r="AB6854" s="9">
        <v>0</v>
      </c>
      <c r="AC6854" s="9">
        <v>0</v>
      </c>
      <c r="AD6854" s="9">
        <v>0</v>
      </c>
      <c r="AE6854" s="9">
        <v>0</v>
      </c>
      <c r="AF6854" s="9">
        <v>0</v>
      </c>
      <c r="AG6854" s="9">
        <v>0</v>
      </c>
      <c r="AH6854" s="9">
        <v>0</v>
      </c>
      <c r="AI6854" s="9">
        <v>0</v>
      </c>
      <c r="AJ6854" s="9">
        <v>0</v>
      </c>
      <c r="AK6854" s="9">
        <v>0</v>
      </c>
      <c r="AL6854" s="9">
        <v>0</v>
      </c>
      <c r="AM6854" s="9">
        <v>0</v>
      </c>
      <c r="AN6854" s="9">
        <v>0</v>
      </c>
      <c r="AO6854" s="9">
        <v>0</v>
      </c>
      <c r="AP6854" s="9">
        <v>0</v>
      </c>
      <c r="AQ6854" s="9">
        <v>0</v>
      </c>
      <c r="AR6854" s="9">
        <v>0</v>
      </c>
      <c r="AS6854" s="9">
        <v>0</v>
      </c>
      <c r="AT6854" s="9">
        <v>0</v>
      </c>
      <c r="AU6854" s="9">
        <v>0</v>
      </c>
      <c r="AV6854" s="9">
        <v>0</v>
      </c>
      <c r="AW6854" s="9">
        <v>0</v>
      </c>
      <c r="AX6854" s="9">
        <v>0</v>
      </c>
      <c r="AY6854" s="9">
        <v>0</v>
      </c>
      <c r="AZ6854" s="9">
        <v>0</v>
      </c>
      <c r="BA6854" s="9">
        <v>0</v>
      </c>
      <c r="BB6854" s="9">
        <v>0</v>
      </c>
      <c r="BC6854" s="9">
        <v>0</v>
      </c>
    </row>
    <row r="6855" spans="2:55" x14ac:dyDescent="0.45">
      <c r="B6855" s="25">
        <v>6848</v>
      </c>
      <c r="D6855" s="9" t="s">
        <v>117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0</v>
      </c>
      <c r="N6855" s="9">
        <v>0</v>
      </c>
      <c r="O6855" s="9">
        <v>0</v>
      </c>
      <c r="P6855" s="9">
        <v>0</v>
      </c>
      <c r="Q6855" s="9">
        <v>0</v>
      </c>
      <c r="R6855" s="9">
        <v>0</v>
      </c>
      <c r="S6855" s="9">
        <v>0</v>
      </c>
      <c r="T6855" s="9">
        <v>0</v>
      </c>
      <c r="U6855" s="9">
        <v>0</v>
      </c>
      <c r="V6855" s="9">
        <v>0</v>
      </c>
      <c r="W6855" s="9">
        <v>0</v>
      </c>
      <c r="X6855" s="9">
        <v>0</v>
      </c>
      <c r="Y6855" s="9">
        <v>0</v>
      </c>
      <c r="Z6855" s="9">
        <v>0</v>
      </c>
      <c r="AA6855" s="9">
        <v>0</v>
      </c>
      <c r="AB6855" s="9">
        <v>0</v>
      </c>
      <c r="AC6855" s="9">
        <v>0</v>
      </c>
      <c r="AD6855" s="9">
        <v>0</v>
      </c>
      <c r="AE6855" s="9">
        <v>0</v>
      </c>
      <c r="AF6855" s="9">
        <v>0</v>
      </c>
      <c r="AG6855" s="9">
        <v>0</v>
      </c>
      <c r="AH6855" s="9">
        <v>0</v>
      </c>
      <c r="AI6855" s="9">
        <v>0</v>
      </c>
      <c r="AJ6855" s="9">
        <v>0</v>
      </c>
      <c r="AK6855" s="9">
        <v>0</v>
      </c>
      <c r="AL6855" s="9">
        <v>0</v>
      </c>
      <c r="AM6855" s="9">
        <v>0</v>
      </c>
      <c r="AN6855" s="9">
        <v>0</v>
      </c>
      <c r="AO6855" s="9">
        <v>0</v>
      </c>
      <c r="AP6855" s="9">
        <v>0</v>
      </c>
      <c r="AQ6855" s="9">
        <v>0</v>
      </c>
      <c r="AR6855" s="9">
        <v>0</v>
      </c>
      <c r="AS6855" s="9">
        <v>0</v>
      </c>
      <c r="AT6855" s="9">
        <v>0</v>
      </c>
      <c r="AU6855" s="9">
        <v>0</v>
      </c>
      <c r="AV6855" s="9">
        <v>0</v>
      </c>
      <c r="AW6855" s="9">
        <v>0</v>
      </c>
      <c r="AX6855" s="9">
        <v>0</v>
      </c>
      <c r="AY6855" s="9">
        <v>0</v>
      </c>
      <c r="AZ6855" s="9">
        <v>0</v>
      </c>
      <c r="BA6855" s="9">
        <v>0</v>
      </c>
      <c r="BB6855" s="9">
        <v>0</v>
      </c>
      <c r="BC6855" s="9">
        <v>0</v>
      </c>
    </row>
    <row r="6856" spans="2:55" x14ac:dyDescent="0.45">
      <c r="B6856" s="25">
        <v>6849</v>
      </c>
      <c r="D6856" s="9" t="s">
        <v>118</v>
      </c>
      <c r="E6856" s="9">
        <v>0</v>
      </c>
      <c r="F6856" s="9">
        <v>0</v>
      </c>
      <c r="G6856" s="9">
        <v>0</v>
      </c>
      <c r="H6856" s="9">
        <v>0</v>
      </c>
      <c r="I6856" s="9">
        <v>0</v>
      </c>
      <c r="J6856" s="9">
        <v>0</v>
      </c>
      <c r="K6856" s="9">
        <v>0</v>
      </c>
      <c r="L6856" s="9">
        <v>0</v>
      </c>
      <c r="M6856" s="9">
        <v>0</v>
      </c>
      <c r="N6856" s="9">
        <v>0</v>
      </c>
      <c r="O6856" s="9">
        <v>0</v>
      </c>
      <c r="P6856" s="9">
        <v>0</v>
      </c>
      <c r="Q6856" s="9">
        <v>0</v>
      </c>
      <c r="R6856" s="9">
        <v>0</v>
      </c>
      <c r="S6856" s="9">
        <v>0</v>
      </c>
      <c r="T6856" s="9">
        <v>0</v>
      </c>
      <c r="U6856" s="9">
        <v>0</v>
      </c>
      <c r="V6856" s="9">
        <v>0</v>
      </c>
      <c r="W6856" s="9">
        <v>0</v>
      </c>
      <c r="X6856" s="9">
        <v>0</v>
      </c>
      <c r="Y6856" s="9">
        <v>0</v>
      </c>
      <c r="Z6856" s="9">
        <v>0</v>
      </c>
      <c r="AA6856" s="9">
        <v>0</v>
      </c>
      <c r="AB6856" s="9">
        <v>0</v>
      </c>
      <c r="AC6856" s="9">
        <v>0</v>
      </c>
      <c r="AD6856" s="9">
        <v>0</v>
      </c>
      <c r="AE6856" s="9">
        <v>0</v>
      </c>
      <c r="AF6856" s="9">
        <v>0</v>
      </c>
      <c r="AG6856" s="9">
        <v>0</v>
      </c>
      <c r="AH6856" s="9">
        <v>0</v>
      </c>
      <c r="AI6856" s="9">
        <v>0</v>
      </c>
      <c r="AJ6856" s="9">
        <v>0</v>
      </c>
      <c r="AK6856" s="9">
        <v>0</v>
      </c>
      <c r="AL6856" s="9">
        <v>0</v>
      </c>
      <c r="AM6856" s="9">
        <v>0</v>
      </c>
      <c r="AN6856" s="9">
        <v>0</v>
      </c>
      <c r="AO6856" s="9">
        <v>0</v>
      </c>
      <c r="AP6856" s="9">
        <v>0</v>
      </c>
      <c r="AQ6856" s="9">
        <v>0</v>
      </c>
      <c r="AR6856" s="9">
        <v>0</v>
      </c>
      <c r="AS6856" s="9">
        <v>0</v>
      </c>
      <c r="AT6856" s="9">
        <v>0</v>
      </c>
      <c r="AU6856" s="9">
        <v>0</v>
      </c>
      <c r="AV6856" s="9">
        <v>0</v>
      </c>
      <c r="AW6856" s="9">
        <v>0</v>
      </c>
      <c r="AX6856" s="9">
        <v>0</v>
      </c>
      <c r="AY6856" s="9">
        <v>0</v>
      </c>
      <c r="AZ6856" s="9">
        <v>0</v>
      </c>
      <c r="BA6856" s="9">
        <v>0</v>
      </c>
      <c r="BB6856" s="9">
        <v>0</v>
      </c>
      <c r="BC6856" s="9">
        <v>0</v>
      </c>
    </row>
    <row r="6857" spans="2:55" x14ac:dyDescent="0.45">
      <c r="B6857" s="25">
        <v>6850</v>
      </c>
      <c r="D6857" s="9" t="s">
        <v>119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>
        <v>0</v>
      </c>
      <c r="S6857" s="9">
        <v>0</v>
      </c>
      <c r="T6857" s="9">
        <v>0</v>
      </c>
      <c r="U6857" s="9">
        <v>0</v>
      </c>
      <c r="V6857" s="9">
        <v>0</v>
      </c>
      <c r="W6857" s="9">
        <v>0</v>
      </c>
      <c r="X6857" s="9">
        <v>0</v>
      </c>
      <c r="Y6857" s="9">
        <v>0</v>
      </c>
      <c r="Z6857" s="9">
        <v>0</v>
      </c>
      <c r="AA6857" s="9">
        <v>0</v>
      </c>
      <c r="AB6857" s="9">
        <v>0</v>
      </c>
      <c r="AC6857" s="9">
        <v>0</v>
      </c>
      <c r="AD6857" s="9">
        <v>0</v>
      </c>
      <c r="AE6857" s="9">
        <v>0</v>
      </c>
      <c r="AF6857" s="9">
        <v>0</v>
      </c>
      <c r="AG6857" s="9">
        <v>0</v>
      </c>
      <c r="AH6857" s="9">
        <v>0</v>
      </c>
      <c r="AI6857" s="9">
        <v>0</v>
      </c>
      <c r="AJ6857" s="9">
        <v>0</v>
      </c>
      <c r="AK6857" s="9">
        <v>0</v>
      </c>
      <c r="AL6857" s="9">
        <v>0</v>
      </c>
      <c r="AM6857" s="9">
        <v>0</v>
      </c>
      <c r="AN6857" s="9">
        <v>0</v>
      </c>
      <c r="AO6857" s="9">
        <v>0</v>
      </c>
      <c r="AP6857" s="9">
        <v>0</v>
      </c>
      <c r="AQ6857" s="9">
        <v>0</v>
      </c>
      <c r="AR6857" s="9">
        <v>0</v>
      </c>
      <c r="AS6857" s="9">
        <v>0</v>
      </c>
      <c r="AT6857" s="9">
        <v>0</v>
      </c>
      <c r="AU6857" s="9">
        <v>0</v>
      </c>
      <c r="AV6857" s="9">
        <v>0</v>
      </c>
      <c r="AW6857" s="9">
        <v>0</v>
      </c>
      <c r="AX6857" s="9">
        <v>0</v>
      </c>
      <c r="AY6857" s="9">
        <v>0</v>
      </c>
      <c r="AZ6857" s="9">
        <v>0</v>
      </c>
      <c r="BA6857" s="9">
        <v>0</v>
      </c>
      <c r="BB6857" s="9">
        <v>0</v>
      </c>
      <c r="BC6857" s="9">
        <v>0</v>
      </c>
    </row>
    <row r="6858" spans="2:55" x14ac:dyDescent="0.45">
      <c r="B6858" s="25">
        <v>6851</v>
      </c>
      <c r="D6858" s="9" t="s">
        <v>120</v>
      </c>
      <c r="E6858" s="9">
        <v>0</v>
      </c>
      <c r="F6858" s="9">
        <v>0</v>
      </c>
      <c r="G6858" s="9">
        <v>0</v>
      </c>
      <c r="H6858" s="9">
        <v>0</v>
      </c>
      <c r="I6858" s="9">
        <v>0</v>
      </c>
      <c r="J6858" s="9">
        <v>0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0</v>
      </c>
      <c r="R6858" s="9">
        <v>0</v>
      </c>
      <c r="S6858" s="9">
        <v>0</v>
      </c>
      <c r="T6858" s="9">
        <v>0</v>
      </c>
      <c r="U6858" s="9">
        <v>0</v>
      </c>
      <c r="V6858" s="9">
        <v>0</v>
      </c>
      <c r="W6858" s="9">
        <v>0</v>
      </c>
      <c r="X6858" s="9">
        <v>0</v>
      </c>
      <c r="Y6858" s="9">
        <v>0</v>
      </c>
      <c r="Z6858" s="9">
        <v>0</v>
      </c>
      <c r="AA6858" s="9">
        <v>0</v>
      </c>
      <c r="AB6858" s="9">
        <v>0</v>
      </c>
      <c r="AC6858" s="9">
        <v>0</v>
      </c>
      <c r="AD6858" s="9">
        <v>0</v>
      </c>
      <c r="AE6858" s="9">
        <v>0</v>
      </c>
      <c r="AF6858" s="9">
        <v>0</v>
      </c>
      <c r="AG6858" s="9">
        <v>0</v>
      </c>
      <c r="AH6858" s="9">
        <v>0</v>
      </c>
      <c r="AI6858" s="9">
        <v>0</v>
      </c>
      <c r="AJ6858" s="9">
        <v>0</v>
      </c>
      <c r="AK6858" s="9">
        <v>0</v>
      </c>
      <c r="AL6858" s="9">
        <v>0</v>
      </c>
      <c r="AM6858" s="9">
        <v>0</v>
      </c>
      <c r="AN6858" s="9">
        <v>0</v>
      </c>
      <c r="AO6858" s="9">
        <v>0</v>
      </c>
      <c r="AP6858" s="9">
        <v>0</v>
      </c>
      <c r="AQ6858" s="9">
        <v>0</v>
      </c>
      <c r="AR6858" s="9">
        <v>0</v>
      </c>
      <c r="AS6858" s="9">
        <v>0</v>
      </c>
      <c r="AT6858" s="9">
        <v>0</v>
      </c>
      <c r="AU6858" s="9">
        <v>0</v>
      </c>
      <c r="AV6858" s="9">
        <v>0</v>
      </c>
      <c r="AW6858" s="9">
        <v>0</v>
      </c>
      <c r="AX6858" s="9">
        <v>0</v>
      </c>
      <c r="AY6858" s="9">
        <v>0</v>
      </c>
      <c r="AZ6858" s="9">
        <v>0</v>
      </c>
      <c r="BA6858" s="9">
        <v>0</v>
      </c>
      <c r="BB6858" s="9">
        <v>0</v>
      </c>
      <c r="BC6858" s="9">
        <v>0</v>
      </c>
    </row>
    <row r="6859" spans="2:55" x14ac:dyDescent="0.45">
      <c r="B6859" s="25">
        <v>6852</v>
      </c>
      <c r="D6859" s="9" t="s">
        <v>121</v>
      </c>
      <c r="E6859" s="9">
        <v>0</v>
      </c>
      <c r="F6859" s="9">
        <v>0</v>
      </c>
      <c r="G6859" s="9">
        <v>0</v>
      </c>
      <c r="H6859" s="9">
        <v>0</v>
      </c>
      <c r="I6859" s="9">
        <v>0</v>
      </c>
      <c r="J6859" s="9">
        <v>0</v>
      </c>
      <c r="K6859" s="9">
        <v>0</v>
      </c>
      <c r="L6859" s="9">
        <v>0</v>
      </c>
      <c r="M6859" s="9">
        <v>0</v>
      </c>
      <c r="N6859" s="9">
        <v>0</v>
      </c>
      <c r="O6859" s="9">
        <v>0</v>
      </c>
      <c r="P6859" s="9">
        <v>0</v>
      </c>
      <c r="Q6859" s="9">
        <v>0</v>
      </c>
      <c r="R6859" s="9">
        <v>0</v>
      </c>
      <c r="S6859" s="9">
        <v>0</v>
      </c>
      <c r="T6859" s="9">
        <v>0</v>
      </c>
      <c r="U6859" s="9">
        <v>0</v>
      </c>
      <c r="V6859" s="9">
        <v>0</v>
      </c>
      <c r="W6859" s="9">
        <v>0</v>
      </c>
      <c r="X6859" s="9">
        <v>0</v>
      </c>
      <c r="Y6859" s="9">
        <v>0</v>
      </c>
      <c r="Z6859" s="9">
        <v>0</v>
      </c>
      <c r="AA6859" s="9">
        <v>0</v>
      </c>
      <c r="AB6859" s="9">
        <v>0</v>
      </c>
      <c r="AC6859" s="9">
        <v>0</v>
      </c>
      <c r="AD6859" s="9">
        <v>0</v>
      </c>
      <c r="AE6859" s="9">
        <v>0</v>
      </c>
      <c r="AF6859" s="9">
        <v>0</v>
      </c>
      <c r="AG6859" s="9">
        <v>0</v>
      </c>
      <c r="AH6859" s="9">
        <v>0</v>
      </c>
      <c r="AI6859" s="9">
        <v>0</v>
      </c>
      <c r="AJ6859" s="9">
        <v>0</v>
      </c>
      <c r="AK6859" s="9">
        <v>0</v>
      </c>
      <c r="AL6859" s="9">
        <v>0</v>
      </c>
      <c r="AM6859" s="9">
        <v>0</v>
      </c>
      <c r="AN6859" s="9">
        <v>0</v>
      </c>
      <c r="AO6859" s="9">
        <v>0</v>
      </c>
      <c r="AP6859" s="9">
        <v>0</v>
      </c>
      <c r="AQ6859" s="9">
        <v>0</v>
      </c>
      <c r="AR6859" s="9">
        <v>0</v>
      </c>
      <c r="AS6859" s="9">
        <v>0</v>
      </c>
      <c r="AT6859" s="9">
        <v>0</v>
      </c>
      <c r="AU6859" s="9">
        <v>0</v>
      </c>
      <c r="AV6859" s="9">
        <v>0</v>
      </c>
      <c r="AW6859" s="9">
        <v>0</v>
      </c>
      <c r="AX6859" s="9">
        <v>0</v>
      </c>
      <c r="AY6859" s="9">
        <v>0</v>
      </c>
      <c r="AZ6859" s="9">
        <v>0</v>
      </c>
      <c r="BA6859" s="9">
        <v>0</v>
      </c>
      <c r="BB6859" s="9">
        <v>0</v>
      </c>
      <c r="BC6859" s="9">
        <v>0</v>
      </c>
    </row>
    <row r="6860" spans="2:55" x14ac:dyDescent="0.45">
      <c r="B6860" s="25">
        <v>6853</v>
      </c>
      <c r="D6860" s="9" t="s">
        <v>122</v>
      </c>
      <c r="E6860" s="9">
        <v>0</v>
      </c>
      <c r="F6860" s="9">
        <v>0</v>
      </c>
      <c r="G6860" s="9">
        <v>0</v>
      </c>
      <c r="H6860" s="9">
        <v>0</v>
      </c>
      <c r="I6860" s="9">
        <v>0</v>
      </c>
      <c r="J6860" s="9">
        <v>0</v>
      </c>
      <c r="K6860" s="9">
        <v>0</v>
      </c>
      <c r="L6860" s="9">
        <v>0</v>
      </c>
      <c r="M6860" s="9">
        <v>0</v>
      </c>
      <c r="N6860" s="9">
        <v>0</v>
      </c>
      <c r="O6860" s="9">
        <v>0</v>
      </c>
      <c r="P6860" s="9">
        <v>0</v>
      </c>
      <c r="Q6860" s="9">
        <v>0</v>
      </c>
      <c r="R6860" s="9">
        <v>0</v>
      </c>
      <c r="S6860" s="9">
        <v>0</v>
      </c>
      <c r="T6860" s="9">
        <v>0</v>
      </c>
      <c r="U6860" s="9">
        <v>0</v>
      </c>
      <c r="V6860" s="9">
        <v>0</v>
      </c>
      <c r="W6860" s="9">
        <v>0</v>
      </c>
      <c r="X6860" s="9">
        <v>0</v>
      </c>
      <c r="Y6860" s="9">
        <v>0</v>
      </c>
      <c r="Z6860" s="9">
        <v>0</v>
      </c>
      <c r="AA6860" s="9">
        <v>0</v>
      </c>
      <c r="AB6860" s="9">
        <v>0</v>
      </c>
      <c r="AC6860" s="9">
        <v>0</v>
      </c>
      <c r="AD6860" s="9">
        <v>0</v>
      </c>
      <c r="AE6860" s="9">
        <v>0</v>
      </c>
      <c r="AF6860" s="9">
        <v>0</v>
      </c>
      <c r="AG6860" s="9">
        <v>0</v>
      </c>
      <c r="AH6860" s="9">
        <v>0</v>
      </c>
      <c r="AI6860" s="9">
        <v>0</v>
      </c>
      <c r="AJ6860" s="9">
        <v>0</v>
      </c>
      <c r="AK6860" s="9">
        <v>0</v>
      </c>
      <c r="AL6860" s="9">
        <v>0</v>
      </c>
      <c r="AM6860" s="9">
        <v>0</v>
      </c>
      <c r="AN6860" s="9">
        <v>0</v>
      </c>
      <c r="AO6860" s="9">
        <v>0</v>
      </c>
      <c r="AP6860" s="9">
        <v>0</v>
      </c>
      <c r="AQ6860" s="9">
        <v>0</v>
      </c>
      <c r="AR6860" s="9">
        <v>0</v>
      </c>
      <c r="AS6860" s="9">
        <v>0</v>
      </c>
      <c r="AT6860" s="9">
        <v>0</v>
      </c>
      <c r="AU6860" s="9">
        <v>0</v>
      </c>
      <c r="AV6860" s="9">
        <v>0</v>
      </c>
      <c r="AW6860" s="9">
        <v>0</v>
      </c>
      <c r="AX6860" s="9">
        <v>0</v>
      </c>
      <c r="AY6860" s="9">
        <v>0</v>
      </c>
      <c r="AZ6860" s="9">
        <v>0</v>
      </c>
      <c r="BA6860" s="9">
        <v>0</v>
      </c>
      <c r="BB6860" s="9">
        <v>0</v>
      </c>
      <c r="BC6860" s="9">
        <v>0</v>
      </c>
    </row>
    <row r="6861" spans="2:55" x14ac:dyDescent="0.45">
      <c r="B6861" s="25">
        <v>6854</v>
      </c>
      <c r="D6861" s="9" t="s">
        <v>123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  <c r="Q6861" s="9">
        <v>0</v>
      </c>
      <c r="R6861" s="9">
        <v>0</v>
      </c>
      <c r="S6861" s="9">
        <v>0</v>
      </c>
      <c r="T6861" s="9">
        <v>0</v>
      </c>
      <c r="U6861" s="9">
        <v>0</v>
      </c>
      <c r="V6861" s="9">
        <v>0</v>
      </c>
      <c r="W6861" s="9">
        <v>0</v>
      </c>
      <c r="X6861" s="9">
        <v>0</v>
      </c>
      <c r="Y6861" s="9">
        <v>0</v>
      </c>
      <c r="Z6861" s="9">
        <v>0</v>
      </c>
      <c r="AA6861" s="9">
        <v>0</v>
      </c>
      <c r="AB6861" s="9">
        <v>0</v>
      </c>
      <c r="AC6861" s="9">
        <v>0</v>
      </c>
      <c r="AD6861" s="9">
        <v>0</v>
      </c>
      <c r="AE6861" s="9">
        <v>0</v>
      </c>
      <c r="AF6861" s="9">
        <v>0</v>
      </c>
      <c r="AG6861" s="9">
        <v>0</v>
      </c>
      <c r="AH6861" s="9">
        <v>0</v>
      </c>
      <c r="AI6861" s="9">
        <v>0</v>
      </c>
      <c r="AJ6861" s="9">
        <v>0</v>
      </c>
      <c r="AK6861" s="9">
        <v>0</v>
      </c>
      <c r="AL6861" s="9">
        <v>0</v>
      </c>
      <c r="AM6861" s="9">
        <v>0</v>
      </c>
      <c r="AN6861" s="9">
        <v>0</v>
      </c>
      <c r="AO6861" s="9">
        <v>0</v>
      </c>
      <c r="AP6861" s="9">
        <v>0</v>
      </c>
      <c r="AQ6861" s="9">
        <v>0</v>
      </c>
      <c r="AR6861" s="9">
        <v>0</v>
      </c>
      <c r="AS6861" s="9">
        <v>0</v>
      </c>
      <c r="AT6861" s="9">
        <v>0</v>
      </c>
      <c r="AU6861" s="9">
        <v>0</v>
      </c>
      <c r="AV6861" s="9">
        <v>0</v>
      </c>
      <c r="AW6861" s="9">
        <v>0</v>
      </c>
      <c r="AX6861" s="9">
        <v>0</v>
      </c>
      <c r="AY6861" s="9">
        <v>0</v>
      </c>
      <c r="AZ6861" s="9">
        <v>0</v>
      </c>
      <c r="BA6861" s="9">
        <v>0</v>
      </c>
      <c r="BB6861" s="9">
        <v>0</v>
      </c>
      <c r="BC6861" s="9">
        <v>0</v>
      </c>
    </row>
    <row r="6862" spans="2:55" x14ac:dyDescent="0.45">
      <c r="B6862" s="25">
        <v>6855</v>
      </c>
      <c r="D6862" s="9" t="s">
        <v>124</v>
      </c>
      <c r="E6862" s="9">
        <v>0</v>
      </c>
      <c r="F6862" s="9">
        <v>0</v>
      </c>
      <c r="G6862" s="9">
        <v>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0</v>
      </c>
      <c r="T6862" s="9">
        <v>0</v>
      </c>
      <c r="U6862" s="9">
        <v>0</v>
      </c>
      <c r="V6862" s="9">
        <v>0</v>
      </c>
      <c r="W6862" s="9">
        <v>0</v>
      </c>
      <c r="X6862" s="9">
        <v>0</v>
      </c>
      <c r="Y6862" s="9">
        <v>0</v>
      </c>
      <c r="Z6862" s="9">
        <v>0</v>
      </c>
      <c r="AA6862" s="9">
        <v>0</v>
      </c>
      <c r="AB6862" s="9">
        <v>0</v>
      </c>
      <c r="AC6862" s="9">
        <v>0</v>
      </c>
      <c r="AD6862" s="9">
        <v>0</v>
      </c>
      <c r="AE6862" s="9">
        <v>0</v>
      </c>
      <c r="AF6862" s="9">
        <v>0</v>
      </c>
      <c r="AG6862" s="9">
        <v>0</v>
      </c>
      <c r="AH6862" s="9">
        <v>0</v>
      </c>
      <c r="AI6862" s="9">
        <v>0</v>
      </c>
      <c r="AJ6862" s="9">
        <v>0</v>
      </c>
      <c r="AK6862" s="9">
        <v>0</v>
      </c>
      <c r="AL6862" s="9">
        <v>0</v>
      </c>
      <c r="AM6862" s="9">
        <v>0</v>
      </c>
      <c r="AN6862" s="9">
        <v>0</v>
      </c>
      <c r="AO6862" s="9">
        <v>0</v>
      </c>
      <c r="AP6862" s="9">
        <v>0</v>
      </c>
      <c r="AQ6862" s="9">
        <v>0</v>
      </c>
      <c r="AR6862" s="9">
        <v>0</v>
      </c>
      <c r="AS6862" s="9">
        <v>0</v>
      </c>
      <c r="AT6862" s="9">
        <v>0</v>
      </c>
      <c r="AU6862" s="9">
        <v>0</v>
      </c>
      <c r="AV6862" s="9">
        <v>0</v>
      </c>
      <c r="AW6862" s="9">
        <v>0</v>
      </c>
      <c r="AX6862" s="9">
        <v>0</v>
      </c>
      <c r="AY6862" s="9">
        <v>0</v>
      </c>
      <c r="AZ6862" s="9">
        <v>0</v>
      </c>
      <c r="BA6862" s="9">
        <v>0</v>
      </c>
      <c r="BB6862" s="9">
        <v>0</v>
      </c>
      <c r="BC6862" s="9">
        <v>0</v>
      </c>
    </row>
    <row r="6863" spans="2:55" x14ac:dyDescent="0.45">
      <c r="B6863" s="25">
        <v>6856</v>
      </c>
      <c r="D6863" s="9" t="s">
        <v>125</v>
      </c>
      <c r="E6863" s="9">
        <v>0</v>
      </c>
      <c r="F6863" s="9">
        <v>0</v>
      </c>
      <c r="G6863" s="9">
        <v>0</v>
      </c>
      <c r="H6863" s="9">
        <v>0</v>
      </c>
      <c r="I6863" s="9">
        <v>0</v>
      </c>
      <c r="J6863" s="9">
        <v>0</v>
      </c>
      <c r="K6863" s="9">
        <v>0</v>
      </c>
      <c r="L6863" s="9">
        <v>0</v>
      </c>
      <c r="M6863" s="9">
        <v>0</v>
      </c>
      <c r="N6863" s="9">
        <v>0</v>
      </c>
      <c r="O6863" s="9">
        <v>0</v>
      </c>
      <c r="P6863" s="9">
        <v>0</v>
      </c>
      <c r="Q6863" s="9">
        <v>0</v>
      </c>
      <c r="R6863" s="9">
        <v>0</v>
      </c>
      <c r="S6863" s="9">
        <v>0</v>
      </c>
      <c r="T6863" s="9">
        <v>0</v>
      </c>
      <c r="U6863" s="9">
        <v>0</v>
      </c>
      <c r="V6863" s="9">
        <v>0</v>
      </c>
      <c r="W6863" s="9">
        <v>0</v>
      </c>
      <c r="X6863" s="9">
        <v>0</v>
      </c>
      <c r="Y6863" s="9">
        <v>0</v>
      </c>
      <c r="Z6863" s="9">
        <v>0</v>
      </c>
      <c r="AA6863" s="9">
        <v>0</v>
      </c>
      <c r="AB6863" s="9">
        <v>0</v>
      </c>
      <c r="AC6863" s="9">
        <v>0</v>
      </c>
      <c r="AD6863" s="9">
        <v>0</v>
      </c>
      <c r="AE6863" s="9">
        <v>0</v>
      </c>
      <c r="AF6863" s="9">
        <v>0</v>
      </c>
      <c r="AG6863" s="9">
        <v>0</v>
      </c>
      <c r="AH6863" s="9">
        <v>0</v>
      </c>
      <c r="AI6863" s="9">
        <v>0</v>
      </c>
      <c r="AJ6863" s="9">
        <v>0</v>
      </c>
      <c r="AK6863" s="9">
        <v>0</v>
      </c>
      <c r="AL6863" s="9">
        <v>0</v>
      </c>
      <c r="AM6863" s="9">
        <v>0</v>
      </c>
      <c r="AN6863" s="9">
        <v>0</v>
      </c>
      <c r="AO6863" s="9">
        <v>0</v>
      </c>
      <c r="AP6863" s="9">
        <v>0</v>
      </c>
      <c r="AQ6863" s="9">
        <v>0</v>
      </c>
      <c r="AR6863" s="9">
        <v>0</v>
      </c>
      <c r="AS6863" s="9">
        <v>0</v>
      </c>
      <c r="AT6863" s="9">
        <v>0</v>
      </c>
      <c r="AU6863" s="9">
        <v>0</v>
      </c>
      <c r="AV6863" s="9">
        <v>0</v>
      </c>
      <c r="AW6863" s="9">
        <v>0</v>
      </c>
      <c r="AX6863" s="9">
        <v>0</v>
      </c>
      <c r="AY6863" s="9">
        <v>0</v>
      </c>
      <c r="AZ6863" s="9">
        <v>0</v>
      </c>
      <c r="BA6863" s="9">
        <v>0</v>
      </c>
      <c r="BB6863" s="9">
        <v>0</v>
      </c>
      <c r="BC6863" s="9">
        <v>0</v>
      </c>
    </row>
    <row r="6864" spans="2:55" x14ac:dyDescent="0.45">
      <c r="B6864" s="25">
        <v>6857</v>
      </c>
      <c r="D6864" s="9" t="s">
        <v>126</v>
      </c>
      <c r="E6864" s="9">
        <v>0</v>
      </c>
      <c r="F6864" s="9">
        <v>0</v>
      </c>
      <c r="G6864" s="9">
        <v>0</v>
      </c>
      <c r="H6864" s="9">
        <v>0</v>
      </c>
      <c r="I6864" s="9">
        <v>0</v>
      </c>
      <c r="J6864" s="9">
        <v>0</v>
      </c>
      <c r="K6864" s="9">
        <v>0</v>
      </c>
      <c r="L6864" s="9">
        <v>0</v>
      </c>
      <c r="M6864" s="9">
        <v>0</v>
      </c>
      <c r="N6864" s="9">
        <v>0</v>
      </c>
      <c r="O6864" s="9">
        <v>0</v>
      </c>
      <c r="P6864" s="9">
        <v>0</v>
      </c>
      <c r="Q6864" s="9">
        <v>0</v>
      </c>
      <c r="R6864" s="9">
        <v>0</v>
      </c>
      <c r="S6864" s="9">
        <v>0</v>
      </c>
      <c r="T6864" s="9">
        <v>0</v>
      </c>
      <c r="U6864" s="9">
        <v>0</v>
      </c>
      <c r="V6864" s="9">
        <v>0</v>
      </c>
      <c r="W6864" s="9">
        <v>0</v>
      </c>
      <c r="X6864" s="9">
        <v>0</v>
      </c>
      <c r="Y6864" s="9">
        <v>0</v>
      </c>
      <c r="Z6864" s="9">
        <v>0</v>
      </c>
      <c r="AA6864" s="9">
        <v>0</v>
      </c>
      <c r="AB6864" s="9">
        <v>0</v>
      </c>
      <c r="AC6864" s="9">
        <v>0</v>
      </c>
      <c r="AD6864" s="9">
        <v>0</v>
      </c>
      <c r="AE6864" s="9">
        <v>0</v>
      </c>
      <c r="AF6864" s="9">
        <v>0</v>
      </c>
      <c r="AG6864" s="9">
        <v>0</v>
      </c>
      <c r="AH6864" s="9">
        <v>0</v>
      </c>
      <c r="AI6864" s="9">
        <v>0</v>
      </c>
      <c r="AJ6864" s="9">
        <v>0</v>
      </c>
      <c r="AK6864" s="9">
        <v>0</v>
      </c>
      <c r="AL6864" s="9">
        <v>0</v>
      </c>
      <c r="AM6864" s="9">
        <v>0</v>
      </c>
      <c r="AN6864" s="9">
        <v>0</v>
      </c>
      <c r="AO6864" s="9">
        <v>0</v>
      </c>
      <c r="AP6864" s="9">
        <v>0</v>
      </c>
      <c r="AQ6864" s="9">
        <v>0</v>
      </c>
      <c r="AR6864" s="9">
        <v>0</v>
      </c>
      <c r="AS6864" s="9">
        <v>0</v>
      </c>
      <c r="AT6864" s="9">
        <v>0</v>
      </c>
      <c r="AU6864" s="9">
        <v>0</v>
      </c>
      <c r="AV6864" s="9">
        <v>0</v>
      </c>
      <c r="AW6864" s="9">
        <v>0</v>
      </c>
      <c r="AX6864" s="9">
        <v>0</v>
      </c>
      <c r="AY6864" s="9">
        <v>0</v>
      </c>
      <c r="AZ6864" s="9">
        <v>0</v>
      </c>
      <c r="BA6864" s="9">
        <v>0</v>
      </c>
      <c r="BB6864" s="9">
        <v>0</v>
      </c>
      <c r="BC6864" s="9">
        <v>0</v>
      </c>
    </row>
    <row r="6865" spans="2:55" x14ac:dyDescent="0.45">
      <c r="B6865" s="25">
        <v>6858</v>
      </c>
      <c r="D6865" s="9" t="s">
        <v>127</v>
      </c>
      <c r="E6865" s="9">
        <v>0</v>
      </c>
      <c r="F6865" s="9">
        <v>0</v>
      </c>
      <c r="G6865" s="9">
        <v>0</v>
      </c>
      <c r="H6865" s="9">
        <v>0</v>
      </c>
      <c r="I6865" s="9">
        <v>0</v>
      </c>
      <c r="J6865" s="9">
        <v>0</v>
      </c>
      <c r="K6865" s="9">
        <v>0</v>
      </c>
      <c r="L6865" s="9">
        <v>0</v>
      </c>
      <c r="M6865" s="9">
        <v>0</v>
      </c>
      <c r="N6865" s="9">
        <v>0</v>
      </c>
      <c r="O6865" s="9">
        <v>0</v>
      </c>
      <c r="P6865" s="9">
        <v>0</v>
      </c>
      <c r="Q6865" s="9">
        <v>0</v>
      </c>
      <c r="R6865" s="9">
        <v>0</v>
      </c>
      <c r="S6865" s="9">
        <v>0</v>
      </c>
      <c r="T6865" s="9">
        <v>0</v>
      </c>
      <c r="U6865" s="9">
        <v>0</v>
      </c>
      <c r="V6865" s="9">
        <v>0</v>
      </c>
      <c r="W6865" s="9">
        <v>0</v>
      </c>
      <c r="X6865" s="9">
        <v>0</v>
      </c>
      <c r="Y6865" s="9">
        <v>0</v>
      </c>
      <c r="Z6865" s="9">
        <v>0</v>
      </c>
      <c r="AA6865" s="9">
        <v>0</v>
      </c>
      <c r="AB6865" s="9">
        <v>0</v>
      </c>
      <c r="AC6865" s="9">
        <v>0</v>
      </c>
      <c r="AD6865" s="9">
        <v>0</v>
      </c>
      <c r="AE6865" s="9">
        <v>0</v>
      </c>
      <c r="AF6865" s="9">
        <v>0</v>
      </c>
      <c r="AG6865" s="9">
        <v>0</v>
      </c>
      <c r="AH6865" s="9">
        <v>0</v>
      </c>
      <c r="AI6865" s="9">
        <v>0</v>
      </c>
      <c r="AJ6865" s="9">
        <v>0</v>
      </c>
      <c r="AK6865" s="9">
        <v>0</v>
      </c>
      <c r="AL6865" s="9">
        <v>0</v>
      </c>
      <c r="AM6865" s="9">
        <v>0</v>
      </c>
      <c r="AN6865" s="9">
        <v>0</v>
      </c>
      <c r="AO6865" s="9">
        <v>0</v>
      </c>
      <c r="AP6865" s="9">
        <v>0</v>
      </c>
      <c r="AQ6865" s="9">
        <v>0</v>
      </c>
      <c r="AR6865" s="9">
        <v>0</v>
      </c>
      <c r="AS6865" s="9">
        <v>0</v>
      </c>
      <c r="AT6865" s="9">
        <v>0</v>
      </c>
      <c r="AU6865" s="9">
        <v>0</v>
      </c>
      <c r="AV6865" s="9">
        <v>0</v>
      </c>
      <c r="AW6865" s="9">
        <v>0</v>
      </c>
      <c r="AX6865" s="9">
        <v>0</v>
      </c>
      <c r="AY6865" s="9">
        <v>0</v>
      </c>
      <c r="AZ6865" s="9">
        <v>0</v>
      </c>
      <c r="BA6865" s="9">
        <v>0</v>
      </c>
      <c r="BB6865" s="9">
        <v>0</v>
      </c>
      <c r="BC6865" s="9">
        <v>0</v>
      </c>
    </row>
    <row r="6866" spans="2:55" x14ac:dyDescent="0.45">
      <c r="B6866" s="25">
        <v>6859</v>
      </c>
      <c r="D6866" s="9" t="s">
        <v>128</v>
      </c>
      <c r="E6866" s="9">
        <v>0</v>
      </c>
      <c r="F6866" s="9">
        <v>0</v>
      </c>
      <c r="G6866" s="9">
        <v>0</v>
      </c>
      <c r="H6866" s="9">
        <v>0</v>
      </c>
      <c r="I6866" s="9">
        <v>0</v>
      </c>
      <c r="J6866" s="9">
        <v>0</v>
      </c>
      <c r="K6866" s="9">
        <v>0</v>
      </c>
      <c r="L6866" s="9">
        <v>0</v>
      </c>
      <c r="M6866" s="9">
        <v>0</v>
      </c>
      <c r="N6866" s="9">
        <v>0</v>
      </c>
      <c r="O6866" s="9">
        <v>0</v>
      </c>
      <c r="P6866" s="9">
        <v>0</v>
      </c>
      <c r="Q6866" s="9">
        <v>0</v>
      </c>
      <c r="R6866" s="9">
        <v>0</v>
      </c>
      <c r="S6866" s="9">
        <v>0</v>
      </c>
      <c r="T6866" s="9">
        <v>0</v>
      </c>
      <c r="U6866" s="9">
        <v>0</v>
      </c>
      <c r="V6866" s="9">
        <v>0</v>
      </c>
      <c r="W6866" s="9">
        <v>0</v>
      </c>
      <c r="X6866" s="9">
        <v>0</v>
      </c>
      <c r="Y6866" s="9">
        <v>0</v>
      </c>
      <c r="Z6866" s="9">
        <v>0</v>
      </c>
      <c r="AA6866" s="9">
        <v>0</v>
      </c>
      <c r="AB6866" s="9">
        <v>0</v>
      </c>
      <c r="AC6866" s="9">
        <v>0</v>
      </c>
      <c r="AD6866" s="9">
        <v>0</v>
      </c>
      <c r="AE6866" s="9">
        <v>0</v>
      </c>
      <c r="AF6866" s="9">
        <v>0</v>
      </c>
      <c r="AG6866" s="9">
        <v>0</v>
      </c>
      <c r="AH6866" s="9">
        <v>0</v>
      </c>
      <c r="AI6866" s="9">
        <v>0</v>
      </c>
      <c r="AJ6866" s="9">
        <v>0</v>
      </c>
      <c r="AK6866" s="9">
        <v>0</v>
      </c>
      <c r="AL6866" s="9">
        <v>0</v>
      </c>
      <c r="AM6866" s="9">
        <v>0</v>
      </c>
      <c r="AN6866" s="9">
        <v>0</v>
      </c>
      <c r="AO6866" s="9">
        <v>0</v>
      </c>
      <c r="AP6866" s="9">
        <v>0</v>
      </c>
      <c r="AQ6866" s="9">
        <v>0</v>
      </c>
      <c r="AR6866" s="9">
        <v>0</v>
      </c>
      <c r="AS6866" s="9">
        <v>0</v>
      </c>
      <c r="AT6866" s="9">
        <v>0</v>
      </c>
      <c r="AU6866" s="9">
        <v>0</v>
      </c>
      <c r="AV6866" s="9">
        <v>0</v>
      </c>
      <c r="AW6866" s="9">
        <v>0</v>
      </c>
      <c r="AX6866" s="9">
        <v>0</v>
      </c>
      <c r="AY6866" s="9">
        <v>0</v>
      </c>
      <c r="AZ6866" s="9">
        <v>0</v>
      </c>
      <c r="BA6866" s="9">
        <v>0</v>
      </c>
      <c r="BB6866" s="9">
        <v>0</v>
      </c>
      <c r="BC6866" s="9">
        <v>0</v>
      </c>
    </row>
    <row r="6867" spans="2:55" x14ac:dyDescent="0.45">
      <c r="B6867" s="25">
        <v>6860</v>
      </c>
      <c r="D6867" s="9" t="s">
        <v>129</v>
      </c>
      <c r="E6867" s="9">
        <v>0</v>
      </c>
      <c r="F6867" s="9">
        <v>0</v>
      </c>
      <c r="G6867" s="9">
        <v>0</v>
      </c>
      <c r="H6867" s="9">
        <v>0</v>
      </c>
      <c r="I6867" s="9">
        <v>0</v>
      </c>
      <c r="J6867" s="9">
        <v>0</v>
      </c>
      <c r="K6867" s="9">
        <v>0</v>
      </c>
      <c r="L6867" s="9">
        <v>0</v>
      </c>
      <c r="M6867" s="9">
        <v>0</v>
      </c>
      <c r="N6867" s="9">
        <v>0</v>
      </c>
      <c r="O6867" s="9">
        <v>0</v>
      </c>
      <c r="P6867" s="9">
        <v>0</v>
      </c>
      <c r="Q6867" s="9">
        <v>0</v>
      </c>
      <c r="R6867" s="9">
        <v>0</v>
      </c>
      <c r="S6867" s="9">
        <v>0</v>
      </c>
      <c r="T6867" s="9">
        <v>0</v>
      </c>
      <c r="U6867" s="9">
        <v>0</v>
      </c>
      <c r="V6867" s="9">
        <v>0</v>
      </c>
      <c r="W6867" s="9">
        <v>0</v>
      </c>
      <c r="X6867" s="9">
        <v>0</v>
      </c>
      <c r="Y6867" s="9">
        <v>0</v>
      </c>
      <c r="Z6867" s="9">
        <v>0</v>
      </c>
      <c r="AA6867" s="9">
        <v>0</v>
      </c>
      <c r="AB6867" s="9">
        <v>0</v>
      </c>
      <c r="AC6867" s="9">
        <v>0</v>
      </c>
      <c r="AD6867" s="9">
        <v>0</v>
      </c>
      <c r="AE6867" s="9">
        <v>0</v>
      </c>
      <c r="AF6867" s="9">
        <v>0</v>
      </c>
      <c r="AG6867" s="9">
        <v>0</v>
      </c>
      <c r="AH6867" s="9">
        <v>0</v>
      </c>
      <c r="AI6867" s="9">
        <v>0</v>
      </c>
      <c r="AJ6867" s="9">
        <v>0</v>
      </c>
      <c r="AK6867" s="9">
        <v>0</v>
      </c>
      <c r="AL6867" s="9">
        <v>0</v>
      </c>
      <c r="AM6867" s="9">
        <v>0</v>
      </c>
      <c r="AN6867" s="9">
        <v>0</v>
      </c>
      <c r="AO6867" s="9">
        <v>0</v>
      </c>
      <c r="AP6867" s="9">
        <v>0</v>
      </c>
      <c r="AQ6867" s="9">
        <v>0</v>
      </c>
      <c r="AR6867" s="9">
        <v>0</v>
      </c>
      <c r="AS6867" s="9">
        <v>0</v>
      </c>
      <c r="AT6867" s="9">
        <v>0</v>
      </c>
      <c r="AU6867" s="9">
        <v>0</v>
      </c>
      <c r="AV6867" s="9">
        <v>0</v>
      </c>
      <c r="AW6867" s="9">
        <v>0</v>
      </c>
      <c r="AX6867" s="9">
        <v>0</v>
      </c>
      <c r="AY6867" s="9">
        <v>0</v>
      </c>
      <c r="AZ6867" s="9">
        <v>0</v>
      </c>
      <c r="BA6867" s="9">
        <v>0</v>
      </c>
      <c r="BB6867" s="9">
        <v>0</v>
      </c>
      <c r="BC6867" s="9">
        <v>0</v>
      </c>
    </row>
    <row r="6868" spans="2:55" x14ac:dyDescent="0.45">
      <c r="B6868" s="25">
        <v>6861</v>
      </c>
      <c r="D6868" s="9" t="s">
        <v>130</v>
      </c>
      <c r="E6868" s="9">
        <v>0</v>
      </c>
      <c r="F6868" s="9">
        <v>0</v>
      </c>
      <c r="G6868" s="9">
        <v>0</v>
      </c>
      <c r="H6868" s="9">
        <v>0</v>
      </c>
      <c r="I6868" s="9">
        <v>0</v>
      </c>
      <c r="J6868" s="9">
        <v>0</v>
      </c>
      <c r="K6868" s="9">
        <v>0</v>
      </c>
      <c r="L6868" s="9">
        <v>0</v>
      </c>
      <c r="M6868" s="9">
        <v>0</v>
      </c>
      <c r="N6868" s="9">
        <v>0</v>
      </c>
      <c r="O6868" s="9">
        <v>0</v>
      </c>
      <c r="P6868" s="9">
        <v>0</v>
      </c>
      <c r="Q6868" s="9">
        <v>0</v>
      </c>
      <c r="R6868" s="9">
        <v>0</v>
      </c>
      <c r="S6868" s="9">
        <v>0</v>
      </c>
      <c r="T6868" s="9">
        <v>0</v>
      </c>
      <c r="U6868" s="9">
        <v>0</v>
      </c>
      <c r="V6868" s="9">
        <v>0</v>
      </c>
      <c r="W6868" s="9">
        <v>0</v>
      </c>
      <c r="X6868" s="9">
        <v>0</v>
      </c>
      <c r="Y6868" s="9">
        <v>0</v>
      </c>
      <c r="Z6868" s="9">
        <v>0</v>
      </c>
      <c r="AA6868" s="9">
        <v>0</v>
      </c>
      <c r="AB6868" s="9">
        <v>0</v>
      </c>
      <c r="AC6868" s="9">
        <v>0</v>
      </c>
      <c r="AD6868" s="9">
        <v>0</v>
      </c>
      <c r="AE6868" s="9">
        <v>0</v>
      </c>
      <c r="AF6868" s="9">
        <v>0</v>
      </c>
      <c r="AG6868" s="9">
        <v>0</v>
      </c>
      <c r="AH6868" s="9">
        <v>0</v>
      </c>
      <c r="AI6868" s="9">
        <v>0</v>
      </c>
      <c r="AJ6868" s="9">
        <v>0</v>
      </c>
      <c r="AK6868" s="9">
        <v>0</v>
      </c>
      <c r="AL6868" s="9">
        <v>0</v>
      </c>
      <c r="AM6868" s="9">
        <v>0</v>
      </c>
      <c r="AN6868" s="9">
        <v>0</v>
      </c>
      <c r="AO6868" s="9">
        <v>0</v>
      </c>
      <c r="AP6868" s="9">
        <v>0</v>
      </c>
      <c r="AQ6868" s="9">
        <v>0</v>
      </c>
      <c r="AR6868" s="9">
        <v>0</v>
      </c>
      <c r="AS6868" s="9">
        <v>0</v>
      </c>
      <c r="AT6868" s="9">
        <v>0</v>
      </c>
      <c r="AU6868" s="9">
        <v>0</v>
      </c>
      <c r="AV6868" s="9">
        <v>0</v>
      </c>
      <c r="AW6868" s="9">
        <v>0</v>
      </c>
      <c r="AX6868" s="9">
        <v>0</v>
      </c>
      <c r="AY6868" s="9">
        <v>0</v>
      </c>
      <c r="AZ6868" s="9">
        <v>0</v>
      </c>
      <c r="BA6868" s="9">
        <v>0</v>
      </c>
      <c r="BB6868" s="9">
        <v>0</v>
      </c>
      <c r="BC6868" s="9">
        <v>0</v>
      </c>
    </row>
    <row r="6869" spans="2:55" x14ac:dyDescent="0.45">
      <c r="B6869" s="25">
        <v>6862</v>
      </c>
      <c r="D6869" s="9" t="s">
        <v>131</v>
      </c>
      <c r="E6869" s="9">
        <v>0</v>
      </c>
      <c r="F6869" s="9">
        <v>0</v>
      </c>
      <c r="G6869" s="9">
        <v>0</v>
      </c>
      <c r="H6869" s="9">
        <v>0</v>
      </c>
      <c r="I6869" s="9">
        <v>0</v>
      </c>
      <c r="J6869" s="9">
        <v>0</v>
      </c>
      <c r="K6869" s="9">
        <v>0</v>
      </c>
      <c r="L6869" s="9">
        <v>0</v>
      </c>
      <c r="M6869" s="9">
        <v>0</v>
      </c>
      <c r="N6869" s="9">
        <v>0</v>
      </c>
      <c r="O6869" s="9">
        <v>0</v>
      </c>
      <c r="P6869" s="9">
        <v>0</v>
      </c>
      <c r="Q6869" s="9">
        <v>0</v>
      </c>
      <c r="R6869" s="9">
        <v>0</v>
      </c>
      <c r="S6869" s="9">
        <v>0</v>
      </c>
      <c r="T6869" s="9">
        <v>0</v>
      </c>
      <c r="U6869" s="9">
        <v>0</v>
      </c>
      <c r="V6869" s="9">
        <v>0</v>
      </c>
      <c r="W6869" s="9">
        <v>0</v>
      </c>
      <c r="X6869" s="9">
        <v>0</v>
      </c>
      <c r="Y6869" s="9">
        <v>0</v>
      </c>
      <c r="Z6869" s="9">
        <v>0</v>
      </c>
      <c r="AA6869" s="9">
        <v>0</v>
      </c>
      <c r="AB6869" s="9">
        <v>0</v>
      </c>
      <c r="AC6869" s="9">
        <v>0</v>
      </c>
      <c r="AD6869" s="9">
        <v>0</v>
      </c>
      <c r="AE6869" s="9">
        <v>0</v>
      </c>
      <c r="AF6869" s="9">
        <v>0</v>
      </c>
      <c r="AG6869" s="9">
        <v>0</v>
      </c>
      <c r="AH6869" s="9">
        <v>0</v>
      </c>
      <c r="AI6869" s="9">
        <v>0</v>
      </c>
      <c r="AJ6869" s="9">
        <v>0</v>
      </c>
      <c r="AK6869" s="9">
        <v>0</v>
      </c>
      <c r="AL6869" s="9">
        <v>0</v>
      </c>
      <c r="AM6869" s="9">
        <v>0</v>
      </c>
      <c r="AN6869" s="9">
        <v>0</v>
      </c>
      <c r="AO6869" s="9">
        <v>0</v>
      </c>
      <c r="AP6869" s="9">
        <v>0</v>
      </c>
      <c r="AQ6869" s="9">
        <v>0</v>
      </c>
      <c r="AR6869" s="9">
        <v>0</v>
      </c>
      <c r="AS6869" s="9">
        <v>0</v>
      </c>
      <c r="AT6869" s="9">
        <v>0</v>
      </c>
      <c r="AU6869" s="9">
        <v>0</v>
      </c>
      <c r="AV6869" s="9">
        <v>0</v>
      </c>
      <c r="AW6869" s="9">
        <v>0</v>
      </c>
      <c r="AX6869" s="9">
        <v>0</v>
      </c>
      <c r="AY6869" s="9">
        <v>0</v>
      </c>
      <c r="AZ6869" s="9">
        <v>0</v>
      </c>
      <c r="BA6869" s="9">
        <v>0</v>
      </c>
      <c r="BB6869" s="9">
        <v>0</v>
      </c>
      <c r="BC6869" s="9">
        <v>0</v>
      </c>
    </row>
    <row r="6870" spans="2:55" x14ac:dyDescent="0.45">
      <c r="B6870" s="25">
        <v>6863</v>
      </c>
      <c r="D6870" s="9" t="s">
        <v>132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  <c r="J6870" s="9">
        <v>0</v>
      </c>
      <c r="K6870" s="9">
        <v>0</v>
      </c>
      <c r="L6870" s="9">
        <v>0</v>
      </c>
      <c r="M6870" s="9">
        <v>0</v>
      </c>
      <c r="N6870" s="9">
        <v>0</v>
      </c>
      <c r="O6870" s="9">
        <v>0</v>
      </c>
      <c r="P6870" s="9">
        <v>0</v>
      </c>
      <c r="Q6870" s="9">
        <v>0</v>
      </c>
      <c r="R6870" s="9">
        <v>0</v>
      </c>
      <c r="S6870" s="9">
        <v>0</v>
      </c>
      <c r="T6870" s="9">
        <v>0</v>
      </c>
      <c r="U6870" s="9">
        <v>0</v>
      </c>
      <c r="V6870" s="9">
        <v>0</v>
      </c>
      <c r="W6870" s="9">
        <v>0</v>
      </c>
      <c r="X6870" s="9">
        <v>0</v>
      </c>
      <c r="Y6870" s="9">
        <v>0</v>
      </c>
      <c r="Z6870" s="9">
        <v>0</v>
      </c>
      <c r="AA6870" s="9">
        <v>0</v>
      </c>
      <c r="AB6870" s="9">
        <v>0</v>
      </c>
      <c r="AC6870" s="9">
        <v>0</v>
      </c>
      <c r="AD6870" s="9">
        <v>0</v>
      </c>
      <c r="AE6870" s="9">
        <v>0</v>
      </c>
      <c r="AF6870" s="9">
        <v>0</v>
      </c>
      <c r="AG6870" s="9">
        <v>0</v>
      </c>
      <c r="AH6870" s="9">
        <v>0</v>
      </c>
      <c r="AI6870" s="9">
        <v>0</v>
      </c>
      <c r="AJ6870" s="9">
        <v>0</v>
      </c>
      <c r="AK6870" s="9">
        <v>0</v>
      </c>
      <c r="AL6870" s="9">
        <v>0</v>
      </c>
      <c r="AM6870" s="9">
        <v>0</v>
      </c>
      <c r="AN6870" s="9">
        <v>0</v>
      </c>
      <c r="AO6870" s="9">
        <v>0</v>
      </c>
      <c r="AP6870" s="9">
        <v>0</v>
      </c>
      <c r="AQ6870" s="9">
        <v>0</v>
      </c>
      <c r="AR6870" s="9">
        <v>0</v>
      </c>
      <c r="AS6870" s="9">
        <v>0</v>
      </c>
      <c r="AT6870" s="9">
        <v>0</v>
      </c>
      <c r="AU6870" s="9">
        <v>0</v>
      </c>
      <c r="AV6870" s="9">
        <v>0</v>
      </c>
      <c r="AW6870" s="9">
        <v>0</v>
      </c>
      <c r="AX6870" s="9">
        <v>0</v>
      </c>
      <c r="AY6870" s="9">
        <v>0</v>
      </c>
      <c r="AZ6870" s="9">
        <v>0</v>
      </c>
      <c r="BA6870" s="9">
        <v>0</v>
      </c>
      <c r="BB6870" s="9">
        <v>0</v>
      </c>
      <c r="BC6870" s="9">
        <v>0</v>
      </c>
    </row>
    <row r="6871" spans="2:55" x14ac:dyDescent="0.45">
      <c r="B6871" s="25">
        <v>6864</v>
      </c>
      <c r="D6871" s="9" t="s">
        <v>133</v>
      </c>
      <c r="E6871" s="9">
        <v>0</v>
      </c>
      <c r="F6871" s="9">
        <v>0</v>
      </c>
      <c r="G6871" s="9">
        <v>0</v>
      </c>
      <c r="H6871" s="9">
        <v>0</v>
      </c>
      <c r="I6871" s="9">
        <v>0</v>
      </c>
      <c r="J6871" s="9">
        <v>0</v>
      </c>
      <c r="K6871" s="9">
        <v>0</v>
      </c>
      <c r="L6871" s="9">
        <v>0</v>
      </c>
      <c r="M6871" s="9">
        <v>0</v>
      </c>
      <c r="N6871" s="9">
        <v>0</v>
      </c>
      <c r="O6871" s="9">
        <v>0</v>
      </c>
      <c r="P6871" s="9">
        <v>0</v>
      </c>
      <c r="Q6871" s="9">
        <v>0</v>
      </c>
      <c r="R6871" s="9">
        <v>0</v>
      </c>
      <c r="S6871" s="9">
        <v>0</v>
      </c>
      <c r="T6871" s="9">
        <v>0</v>
      </c>
      <c r="U6871" s="9">
        <v>0</v>
      </c>
      <c r="V6871" s="9">
        <v>0</v>
      </c>
      <c r="W6871" s="9">
        <v>0</v>
      </c>
      <c r="X6871" s="9">
        <v>0</v>
      </c>
      <c r="Y6871" s="9">
        <v>0</v>
      </c>
      <c r="Z6871" s="9">
        <v>0</v>
      </c>
      <c r="AA6871" s="9">
        <v>0</v>
      </c>
      <c r="AB6871" s="9">
        <v>0</v>
      </c>
      <c r="AC6871" s="9">
        <v>0</v>
      </c>
      <c r="AD6871" s="9">
        <v>0</v>
      </c>
      <c r="AE6871" s="9">
        <v>0</v>
      </c>
      <c r="AF6871" s="9">
        <v>0</v>
      </c>
      <c r="AG6871" s="9">
        <v>0</v>
      </c>
      <c r="AH6871" s="9">
        <v>0</v>
      </c>
      <c r="AI6871" s="9">
        <v>0</v>
      </c>
      <c r="AJ6871" s="9">
        <v>0</v>
      </c>
      <c r="AK6871" s="9">
        <v>0</v>
      </c>
      <c r="AL6871" s="9">
        <v>0</v>
      </c>
      <c r="AM6871" s="9">
        <v>0</v>
      </c>
      <c r="AN6871" s="9">
        <v>0</v>
      </c>
      <c r="AO6871" s="9">
        <v>0</v>
      </c>
      <c r="AP6871" s="9">
        <v>0</v>
      </c>
      <c r="AQ6871" s="9">
        <v>0</v>
      </c>
      <c r="AR6871" s="9">
        <v>0</v>
      </c>
      <c r="AS6871" s="9">
        <v>0</v>
      </c>
      <c r="AT6871" s="9">
        <v>0</v>
      </c>
      <c r="AU6871" s="9">
        <v>0</v>
      </c>
      <c r="AV6871" s="9">
        <v>0</v>
      </c>
      <c r="AW6871" s="9">
        <v>0</v>
      </c>
      <c r="AX6871" s="9">
        <v>0</v>
      </c>
      <c r="AY6871" s="9">
        <v>0</v>
      </c>
      <c r="AZ6871" s="9">
        <v>0</v>
      </c>
      <c r="BA6871" s="9">
        <v>0</v>
      </c>
      <c r="BB6871" s="9">
        <v>0</v>
      </c>
      <c r="BC6871" s="9">
        <v>0</v>
      </c>
    </row>
    <row r="6872" spans="2:55" x14ac:dyDescent="0.45">
      <c r="B6872" s="25">
        <v>6865</v>
      </c>
      <c r="D6872" s="9" t="s">
        <v>134</v>
      </c>
      <c r="E6872" s="9">
        <v>0</v>
      </c>
      <c r="F6872" s="9">
        <v>0</v>
      </c>
      <c r="G6872" s="9">
        <v>0</v>
      </c>
      <c r="H6872" s="9">
        <v>0</v>
      </c>
      <c r="I6872" s="9">
        <v>0</v>
      </c>
      <c r="J6872" s="9">
        <v>0</v>
      </c>
      <c r="K6872" s="9">
        <v>0</v>
      </c>
      <c r="L6872" s="9">
        <v>0</v>
      </c>
      <c r="M6872" s="9">
        <v>0</v>
      </c>
      <c r="N6872" s="9">
        <v>0</v>
      </c>
      <c r="O6872" s="9">
        <v>0</v>
      </c>
      <c r="P6872" s="9">
        <v>0</v>
      </c>
      <c r="Q6872" s="9">
        <v>0</v>
      </c>
      <c r="R6872" s="9">
        <v>0</v>
      </c>
      <c r="S6872" s="9">
        <v>0</v>
      </c>
      <c r="T6872" s="9">
        <v>0</v>
      </c>
      <c r="U6872" s="9">
        <v>0</v>
      </c>
      <c r="V6872" s="9">
        <v>0</v>
      </c>
      <c r="W6872" s="9">
        <v>0</v>
      </c>
      <c r="X6872" s="9">
        <v>0</v>
      </c>
      <c r="Y6872" s="9">
        <v>0</v>
      </c>
      <c r="Z6872" s="9">
        <v>0</v>
      </c>
      <c r="AA6872" s="9">
        <v>0</v>
      </c>
      <c r="AB6872" s="9">
        <v>0</v>
      </c>
      <c r="AC6872" s="9">
        <v>0</v>
      </c>
      <c r="AD6872" s="9">
        <v>0</v>
      </c>
      <c r="AE6872" s="9">
        <v>0</v>
      </c>
      <c r="AF6872" s="9">
        <v>0</v>
      </c>
      <c r="AG6872" s="9">
        <v>0</v>
      </c>
      <c r="AH6872" s="9">
        <v>0</v>
      </c>
      <c r="AI6872" s="9">
        <v>0</v>
      </c>
      <c r="AJ6872" s="9">
        <v>0</v>
      </c>
      <c r="AK6872" s="9">
        <v>0</v>
      </c>
      <c r="AL6872" s="9">
        <v>0</v>
      </c>
      <c r="AM6872" s="9">
        <v>0</v>
      </c>
      <c r="AN6872" s="9">
        <v>0</v>
      </c>
      <c r="AO6872" s="9">
        <v>0</v>
      </c>
      <c r="AP6872" s="9">
        <v>0</v>
      </c>
      <c r="AQ6872" s="9">
        <v>0</v>
      </c>
      <c r="AR6872" s="9">
        <v>0</v>
      </c>
      <c r="AS6872" s="9">
        <v>0</v>
      </c>
      <c r="AT6872" s="9">
        <v>0</v>
      </c>
      <c r="AU6872" s="9">
        <v>0</v>
      </c>
      <c r="AV6872" s="9">
        <v>0</v>
      </c>
      <c r="AW6872" s="9">
        <v>0</v>
      </c>
      <c r="AX6872" s="9">
        <v>0</v>
      </c>
      <c r="AY6872" s="9">
        <v>0</v>
      </c>
      <c r="AZ6872" s="9">
        <v>0</v>
      </c>
      <c r="BA6872" s="9">
        <v>0</v>
      </c>
      <c r="BB6872" s="9">
        <v>0</v>
      </c>
      <c r="BC6872" s="9">
        <v>0</v>
      </c>
    </row>
    <row r="6873" spans="2:55" x14ac:dyDescent="0.45">
      <c r="B6873" s="25">
        <v>6866</v>
      </c>
      <c r="D6873" s="9" t="s">
        <v>135</v>
      </c>
      <c r="E6873" s="9">
        <v>0</v>
      </c>
      <c r="F6873" s="9">
        <v>0</v>
      </c>
      <c r="G6873" s="9">
        <v>0</v>
      </c>
      <c r="H6873" s="9">
        <v>0</v>
      </c>
      <c r="I6873" s="9">
        <v>0</v>
      </c>
      <c r="J6873" s="9">
        <v>0</v>
      </c>
      <c r="K6873" s="9">
        <v>0</v>
      </c>
      <c r="L6873" s="9">
        <v>0</v>
      </c>
      <c r="M6873" s="9">
        <v>0</v>
      </c>
      <c r="N6873" s="9">
        <v>0</v>
      </c>
      <c r="O6873" s="9">
        <v>0</v>
      </c>
      <c r="P6873" s="9">
        <v>0</v>
      </c>
      <c r="Q6873" s="9">
        <v>0</v>
      </c>
      <c r="R6873" s="9">
        <v>0</v>
      </c>
      <c r="S6873" s="9">
        <v>0</v>
      </c>
      <c r="T6873" s="9">
        <v>0</v>
      </c>
      <c r="U6873" s="9">
        <v>0</v>
      </c>
      <c r="V6873" s="9">
        <v>0</v>
      </c>
      <c r="W6873" s="9">
        <v>0</v>
      </c>
      <c r="X6873" s="9">
        <v>0</v>
      </c>
      <c r="Y6873" s="9">
        <v>0</v>
      </c>
      <c r="Z6873" s="9">
        <v>0</v>
      </c>
      <c r="AA6873" s="9">
        <v>0</v>
      </c>
      <c r="AB6873" s="9">
        <v>0</v>
      </c>
      <c r="AC6873" s="9">
        <v>0</v>
      </c>
      <c r="AD6873" s="9">
        <v>0</v>
      </c>
      <c r="AE6873" s="9">
        <v>0</v>
      </c>
      <c r="AF6873" s="9">
        <v>0</v>
      </c>
      <c r="AG6873" s="9">
        <v>0</v>
      </c>
      <c r="AH6873" s="9">
        <v>0</v>
      </c>
      <c r="AI6873" s="9">
        <v>0</v>
      </c>
      <c r="AJ6873" s="9">
        <v>0</v>
      </c>
      <c r="AK6873" s="9">
        <v>0</v>
      </c>
      <c r="AL6873" s="9">
        <v>0</v>
      </c>
      <c r="AM6873" s="9">
        <v>0</v>
      </c>
      <c r="AN6873" s="9">
        <v>0</v>
      </c>
      <c r="AO6873" s="9">
        <v>0</v>
      </c>
      <c r="AP6873" s="9">
        <v>0</v>
      </c>
      <c r="AQ6873" s="9">
        <v>0</v>
      </c>
      <c r="AR6873" s="9">
        <v>0</v>
      </c>
      <c r="AS6873" s="9">
        <v>0</v>
      </c>
      <c r="AT6873" s="9">
        <v>0</v>
      </c>
      <c r="AU6873" s="9">
        <v>0</v>
      </c>
      <c r="AV6873" s="9">
        <v>0</v>
      </c>
      <c r="AW6873" s="9">
        <v>0</v>
      </c>
      <c r="AX6873" s="9">
        <v>0</v>
      </c>
      <c r="AY6873" s="9">
        <v>0</v>
      </c>
      <c r="AZ6873" s="9">
        <v>0</v>
      </c>
      <c r="BA6873" s="9">
        <v>0</v>
      </c>
      <c r="BB6873" s="9">
        <v>0</v>
      </c>
      <c r="BC6873" s="9">
        <v>0</v>
      </c>
    </row>
    <row r="6874" spans="2:55" x14ac:dyDescent="0.45">
      <c r="B6874" s="25">
        <v>6867</v>
      </c>
      <c r="D6874" s="9" t="s">
        <v>136</v>
      </c>
      <c r="E6874" s="9">
        <v>0</v>
      </c>
      <c r="F6874" s="9">
        <v>0</v>
      </c>
      <c r="G6874" s="9">
        <v>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0</v>
      </c>
      <c r="N6874" s="9">
        <v>0</v>
      </c>
      <c r="O6874" s="9">
        <v>0</v>
      </c>
      <c r="P6874" s="9">
        <v>0</v>
      </c>
      <c r="Q6874" s="9">
        <v>0</v>
      </c>
      <c r="R6874" s="9">
        <v>0</v>
      </c>
      <c r="S6874" s="9">
        <v>0</v>
      </c>
      <c r="T6874" s="9">
        <v>0</v>
      </c>
      <c r="U6874" s="9">
        <v>0</v>
      </c>
      <c r="V6874" s="9">
        <v>0</v>
      </c>
      <c r="W6874" s="9">
        <v>0</v>
      </c>
      <c r="X6874" s="9">
        <v>0</v>
      </c>
      <c r="Y6874" s="9">
        <v>0</v>
      </c>
      <c r="Z6874" s="9">
        <v>0</v>
      </c>
      <c r="AA6874" s="9">
        <v>0</v>
      </c>
      <c r="AB6874" s="9">
        <v>0</v>
      </c>
      <c r="AC6874" s="9">
        <v>0</v>
      </c>
      <c r="AD6874" s="9">
        <v>0</v>
      </c>
      <c r="AE6874" s="9">
        <v>0</v>
      </c>
      <c r="AF6874" s="9">
        <v>0</v>
      </c>
      <c r="AG6874" s="9">
        <v>0</v>
      </c>
      <c r="AH6874" s="9">
        <v>0</v>
      </c>
      <c r="AI6874" s="9">
        <v>0</v>
      </c>
      <c r="AJ6874" s="9">
        <v>0</v>
      </c>
      <c r="AK6874" s="9">
        <v>0</v>
      </c>
      <c r="AL6874" s="9">
        <v>0</v>
      </c>
      <c r="AM6874" s="9">
        <v>0</v>
      </c>
      <c r="AN6874" s="9">
        <v>0</v>
      </c>
      <c r="AO6874" s="9">
        <v>0</v>
      </c>
      <c r="AP6874" s="9">
        <v>0</v>
      </c>
      <c r="AQ6874" s="9">
        <v>0</v>
      </c>
      <c r="AR6874" s="9">
        <v>0</v>
      </c>
      <c r="AS6874" s="9">
        <v>0</v>
      </c>
      <c r="AT6874" s="9">
        <v>0</v>
      </c>
      <c r="AU6874" s="9">
        <v>0</v>
      </c>
      <c r="AV6874" s="9">
        <v>0</v>
      </c>
      <c r="AW6874" s="9">
        <v>0</v>
      </c>
      <c r="AX6874" s="9">
        <v>0</v>
      </c>
      <c r="AY6874" s="9">
        <v>0</v>
      </c>
      <c r="AZ6874" s="9">
        <v>0</v>
      </c>
      <c r="BA6874" s="9">
        <v>0</v>
      </c>
      <c r="BB6874" s="9">
        <v>0</v>
      </c>
      <c r="BC6874" s="9">
        <v>0</v>
      </c>
    </row>
    <row r="6875" spans="2:55" x14ac:dyDescent="0.45">
      <c r="B6875" s="25">
        <v>6868</v>
      </c>
      <c r="D6875" s="9" t="s">
        <v>137</v>
      </c>
      <c r="E6875" s="9">
        <v>0</v>
      </c>
      <c r="F6875" s="9">
        <v>0</v>
      </c>
      <c r="G6875" s="9">
        <v>0</v>
      </c>
      <c r="H6875" s="9">
        <v>0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0</v>
      </c>
      <c r="O6875" s="9">
        <v>0</v>
      </c>
      <c r="P6875" s="9">
        <v>0</v>
      </c>
      <c r="Q6875" s="9">
        <v>0</v>
      </c>
      <c r="R6875" s="9">
        <v>0</v>
      </c>
      <c r="S6875" s="9">
        <v>0</v>
      </c>
      <c r="T6875" s="9">
        <v>0</v>
      </c>
      <c r="U6875" s="9">
        <v>0</v>
      </c>
      <c r="V6875" s="9">
        <v>0</v>
      </c>
      <c r="W6875" s="9">
        <v>0</v>
      </c>
      <c r="X6875" s="9">
        <v>0</v>
      </c>
      <c r="Y6875" s="9">
        <v>0</v>
      </c>
      <c r="Z6875" s="9">
        <v>0</v>
      </c>
      <c r="AA6875" s="9">
        <v>0</v>
      </c>
      <c r="AB6875" s="9">
        <v>0</v>
      </c>
      <c r="AC6875" s="9">
        <v>0</v>
      </c>
      <c r="AD6875" s="9">
        <v>0</v>
      </c>
      <c r="AE6875" s="9">
        <v>0</v>
      </c>
      <c r="AF6875" s="9">
        <v>0</v>
      </c>
      <c r="AG6875" s="9">
        <v>0</v>
      </c>
      <c r="AH6875" s="9">
        <v>0</v>
      </c>
      <c r="AI6875" s="9">
        <v>0</v>
      </c>
      <c r="AJ6875" s="9">
        <v>0</v>
      </c>
      <c r="AK6875" s="9">
        <v>0</v>
      </c>
      <c r="AL6875" s="9">
        <v>0</v>
      </c>
      <c r="AM6875" s="9">
        <v>0</v>
      </c>
      <c r="AN6875" s="9">
        <v>0</v>
      </c>
      <c r="AO6875" s="9">
        <v>0</v>
      </c>
      <c r="AP6875" s="9">
        <v>0</v>
      </c>
      <c r="AQ6875" s="9">
        <v>0</v>
      </c>
      <c r="AR6875" s="9">
        <v>0</v>
      </c>
      <c r="AS6875" s="9">
        <v>0</v>
      </c>
      <c r="AT6875" s="9">
        <v>0</v>
      </c>
      <c r="AU6875" s="9">
        <v>0</v>
      </c>
      <c r="AV6875" s="9">
        <v>0</v>
      </c>
      <c r="AW6875" s="9">
        <v>0</v>
      </c>
      <c r="AX6875" s="9">
        <v>0</v>
      </c>
      <c r="AY6875" s="9">
        <v>0</v>
      </c>
      <c r="AZ6875" s="9">
        <v>0</v>
      </c>
      <c r="BA6875" s="9">
        <v>0</v>
      </c>
      <c r="BB6875" s="9">
        <v>0</v>
      </c>
      <c r="BC6875" s="9">
        <v>0</v>
      </c>
    </row>
    <row r="6876" spans="2:55" x14ac:dyDescent="0.45">
      <c r="B6876" s="25">
        <v>6869</v>
      </c>
      <c r="D6876" s="9" t="s">
        <v>138</v>
      </c>
      <c r="E6876" s="9">
        <v>0</v>
      </c>
      <c r="F6876" s="9">
        <v>0</v>
      </c>
      <c r="G6876" s="9">
        <v>0</v>
      </c>
      <c r="H6876" s="9">
        <v>0</v>
      </c>
      <c r="I6876" s="9">
        <v>0</v>
      </c>
      <c r="J6876" s="9">
        <v>0</v>
      </c>
      <c r="K6876" s="9">
        <v>0</v>
      </c>
      <c r="L6876" s="9">
        <v>0</v>
      </c>
      <c r="M6876" s="9">
        <v>0</v>
      </c>
      <c r="N6876" s="9">
        <v>0</v>
      </c>
      <c r="O6876" s="9">
        <v>0</v>
      </c>
      <c r="P6876" s="9">
        <v>0</v>
      </c>
      <c r="Q6876" s="9">
        <v>0</v>
      </c>
      <c r="R6876" s="9">
        <v>0</v>
      </c>
      <c r="S6876" s="9">
        <v>0</v>
      </c>
      <c r="T6876" s="9">
        <v>0</v>
      </c>
      <c r="U6876" s="9">
        <v>0</v>
      </c>
      <c r="V6876" s="9">
        <v>0</v>
      </c>
      <c r="W6876" s="9">
        <v>0</v>
      </c>
      <c r="X6876" s="9">
        <v>0</v>
      </c>
      <c r="Y6876" s="9">
        <v>0</v>
      </c>
      <c r="Z6876" s="9">
        <v>0</v>
      </c>
      <c r="AA6876" s="9">
        <v>0</v>
      </c>
      <c r="AB6876" s="9">
        <v>0</v>
      </c>
      <c r="AC6876" s="9">
        <v>0</v>
      </c>
      <c r="AD6876" s="9">
        <v>0</v>
      </c>
      <c r="AE6876" s="9">
        <v>0</v>
      </c>
      <c r="AF6876" s="9">
        <v>0</v>
      </c>
      <c r="AG6876" s="9">
        <v>0</v>
      </c>
      <c r="AH6876" s="9">
        <v>0</v>
      </c>
      <c r="AI6876" s="9">
        <v>0</v>
      </c>
      <c r="AJ6876" s="9">
        <v>0</v>
      </c>
      <c r="AK6876" s="9">
        <v>0</v>
      </c>
      <c r="AL6876" s="9">
        <v>0</v>
      </c>
      <c r="AM6876" s="9">
        <v>0</v>
      </c>
      <c r="AN6876" s="9">
        <v>0</v>
      </c>
      <c r="AO6876" s="9">
        <v>0</v>
      </c>
      <c r="AP6876" s="9">
        <v>0</v>
      </c>
      <c r="AQ6876" s="9">
        <v>0</v>
      </c>
      <c r="AR6876" s="9">
        <v>0</v>
      </c>
      <c r="AS6876" s="9">
        <v>0</v>
      </c>
      <c r="AT6876" s="9">
        <v>0</v>
      </c>
      <c r="AU6876" s="9">
        <v>0</v>
      </c>
      <c r="AV6876" s="9">
        <v>0</v>
      </c>
      <c r="AW6876" s="9">
        <v>0</v>
      </c>
      <c r="AX6876" s="9">
        <v>0</v>
      </c>
      <c r="AY6876" s="9">
        <v>0</v>
      </c>
      <c r="AZ6876" s="9">
        <v>0</v>
      </c>
      <c r="BA6876" s="9">
        <v>0</v>
      </c>
      <c r="BB6876" s="9">
        <v>0</v>
      </c>
      <c r="BC6876" s="9">
        <v>0</v>
      </c>
    </row>
    <row r="6877" spans="2:55" x14ac:dyDescent="0.45">
      <c r="B6877" s="25">
        <v>6870</v>
      </c>
      <c r="D6877" s="9" t="s">
        <v>139</v>
      </c>
      <c r="E6877" s="9">
        <v>0</v>
      </c>
      <c r="F6877" s="9">
        <v>0</v>
      </c>
      <c r="G6877" s="9">
        <v>0</v>
      </c>
      <c r="H6877" s="9">
        <v>0</v>
      </c>
      <c r="I6877" s="9">
        <v>0</v>
      </c>
      <c r="J6877" s="9">
        <v>0</v>
      </c>
      <c r="K6877" s="9">
        <v>0</v>
      </c>
      <c r="L6877" s="9">
        <v>0</v>
      </c>
      <c r="M6877" s="9">
        <v>0</v>
      </c>
      <c r="N6877" s="9">
        <v>0</v>
      </c>
      <c r="O6877" s="9">
        <v>0</v>
      </c>
      <c r="P6877" s="9">
        <v>0</v>
      </c>
      <c r="Q6877" s="9">
        <v>0</v>
      </c>
      <c r="R6877" s="9">
        <v>0</v>
      </c>
      <c r="S6877" s="9">
        <v>0</v>
      </c>
      <c r="T6877" s="9">
        <v>0</v>
      </c>
      <c r="U6877" s="9">
        <v>0</v>
      </c>
      <c r="V6877" s="9">
        <v>0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  <c r="AB6877" s="9">
        <v>0</v>
      </c>
      <c r="AC6877" s="9">
        <v>0</v>
      </c>
      <c r="AD6877" s="9">
        <v>0</v>
      </c>
      <c r="AE6877" s="9">
        <v>0</v>
      </c>
      <c r="AF6877" s="9">
        <v>0</v>
      </c>
      <c r="AG6877" s="9">
        <v>0</v>
      </c>
      <c r="AH6877" s="9">
        <v>0</v>
      </c>
      <c r="AI6877" s="9">
        <v>0</v>
      </c>
      <c r="AJ6877" s="9">
        <v>0</v>
      </c>
      <c r="AK6877" s="9">
        <v>0</v>
      </c>
      <c r="AL6877" s="9">
        <v>0</v>
      </c>
      <c r="AM6877" s="9">
        <v>0</v>
      </c>
      <c r="AN6877" s="9">
        <v>0</v>
      </c>
      <c r="AO6877" s="9">
        <v>0</v>
      </c>
      <c r="AP6877" s="9">
        <v>0</v>
      </c>
      <c r="AQ6877" s="9">
        <v>0</v>
      </c>
      <c r="AR6877" s="9">
        <v>0</v>
      </c>
      <c r="AS6877" s="9">
        <v>0</v>
      </c>
      <c r="AT6877" s="9">
        <v>0</v>
      </c>
      <c r="AU6877" s="9">
        <v>0</v>
      </c>
      <c r="AV6877" s="9">
        <v>0</v>
      </c>
      <c r="AW6877" s="9">
        <v>0</v>
      </c>
      <c r="AX6877" s="9">
        <v>0</v>
      </c>
      <c r="AY6877" s="9">
        <v>0</v>
      </c>
      <c r="AZ6877" s="9">
        <v>0</v>
      </c>
      <c r="BA6877" s="9">
        <v>0</v>
      </c>
      <c r="BB6877" s="9">
        <v>0</v>
      </c>
      <c r="BC6877" s="9">
        <v>0</v>
      </c>
    </row>
    <row r="6878" spans="2:55" x14ac:dyDescent="0.45">
      <c r="B6878" s="25">
        <v>6871</v>
      </c>
      <c r="D6878" s="9" t="s">
        <v>140</v>
      </c>
      <c r="E6878" s="9">
        <v>0</v>
      </c>
      <c r="F6878" s="9">
        <v>0</v>
      </c>
      <c r="G6878" s="9">
        <v>0</v>
      </c>
      <c r="H6878" s="9">
        <v>0</v>
      </c>
      <c r="I6878" s="9">
        <v>0</v>
      </c>
      <c r="J6878" s="9">
        <v>0</v>
      </c>
      <c r="K6878" s="9">
        <v>0</v>
      </c>
      <c r="L6878" s="9">
        <v>0</v>
      </c>
      <c r="M6878" s="9">
        <v>0</v>
      </c>
      <c r="N6878" s="9">
        <v>0</v>
      </c>
      <c r="O6878" s="9">
        <v>0</v>
      </c>
      <c r="P6878" s="9">
        <v>0</v>
      </c>
      <c r="Q6878" s="9">
        <v>0</v>
      </c>
      <c r="R6878" s="9">
        <v>0</v>
      </c>
      <c r="S6878" s="9">
        <v>0</v>
      </c>
      <c r="T6878" s="9">
        <v>0</v>
      </c>
      <c r="U6878" s="9">
        <v>0</v>
      </c>
      <c r="V6878" s="9">
        <v>0</v>
      </c>
      <c r="W6878" s="9">
        <v>0</v>
      </c>
      <c r="X6878" s="9">
        <v>0</v>
      </c>
      <c r="Y6878" s="9">
        <v>0</v>
      </c>
      <c r="Z6878" s="9">
        <v>0</v>
      </c>
      <c r="AA6878" s="9">
        <v>0</v>
      </c>
      <c r="AB6878" s="9">
        <v>0</v>
      </c>
      <c r="AC6878" s="9">
        <v>0</v>
      </c>
      <c r="AD6878" s="9">
        <v>0</v>
      </c>
      <c r="AE6878" s="9">
        <v>0</v>
      </c>
      <c r="AF6878" s="9">
        <v>0</v>
      </c>
      <c r="AG6878" s="9">
        <v>0</v>
      </c>
      <c r="AH6878" s="9">
        <v>0</v>
      </c>
      <c r="AI6878" s="9">
        <v>0</v>
      </c>
      <c r="AJ6878" s="9">
        <v>0</v>
      </c>
      <c r="AK6878" s="9">
        <v>0</v>
      </c>
      <c r="AL6878" s="9">
        <v>0</v>
      </c>
      <c r="AM6878" s="9">
        <v>0</v>
      </c>
      <c r="AN6878" s="9">
        <v>0</v>
      </c>
      <c r="AO6878" s="9">
        <v>0</v>
      </c>
      <c r="AP6878" s="9">
        <v>0</v>
      </c>
      <c r="AQ6878" s="9">
        <v>0</v>
      </c>
      <c r="AR6878" s="9">
        <v>0</v>
      </c>
      <c r="AS6878" s="9">
        <v>0</v>
      </c>
      <c r="AT6878" s="9">
        <v>0</v>
      </c>
      <c r="AU6878" s="9">
        <v>0</v>
      </c>
      <c r="AV6878" s="9">
        <v>0</v>
      </c>
      <c r="AW6878" s="9">
        <v>0</v>
      </c>
      <c r="AX6878" s="9">
        <v>0</v>
      </c>
      <c r="AY6878" s="9">
        <v>0</v>
      </c>
      <c r="AZ6878" s="9">
        <v>0</v>
      </c>
      <c r="BA6878" s="9">
        <v>0</v>
      </c>
      <c r="BB6878" s="9">
        <v>0</v>
      </c>
      <c r="BC6878" s="9">
        <v>0</v>
      </c>
    </row>
    <row r="6879" spans="2:55" x14ac:dyDescent="0.45">
      <c r="B6879" s="25">
        <v>6872</v>
      </c>
      <c r="D6879" s="9" t="s">
        <v>55</v>
      </c>
      <c r="E6879" s="9">
        <v>0</v>
      </c>
      <c r="F6879" s="9">
        <v>0</v>
      </c>
      <c r="G6879" s="9">
        <v>0</v>
      </c>
      <c r="H6879" s="9">
        <v>0</v>
      </c>
      <c r="I6879" s="9">
        <v>0</v>
      </c>
      <c r="J6879" s="9">
        <v>0</v>
      </c>
      <c r="K6879" s="9">
        <v>0</v>
      </c>
      <c r="L6879" s="9">
        <v>0</v>
      </c>
      <c r="M6879" s="9">
        <v>0</v>
      </c>
      <c r="N6879" s="9">
        <v>0</v>
      </c>
      <c r="O6879" s="9">
        <v>0</v>
      </c>
      <c r="P6879" s="9">
        <v>0</v>
      </c>
      <c r="Q6879" s="9">
        <v>0</v>
      </c>
      <c r="R6879" s="9">
        <v>0</v>
      </c>
      <c r="S6879" s="9">
        <v>0</v>
      </c>
      <c r="T6879" s="9">
        <v>0</v>
      </c>
      <c r="U6879" s="9">
        <v>0</v>
      </c>
      <c r="V6879" s="9">
        <v>0</v>
      </c>
      <c r="W6879" s="9">
        <v>0</v>
      </c>
      <c r="X6879" s="9">
        <v>0</v>
      </c>
      <c r="Y6879" s="9">
        <v>0</v>
      </c>
      <c r="Z6879" s="9">
        <v>0</v>
      </c>
      <c r="AA6879" s="9">
        <v>0</v>
      </c>
      <c r="AB6879" s="9">
        <v>0</v>
      </c>
      <c r="AC6879" s="9">
        <v>0</v>
      </c>
      <c r="AD6879" s="9">
        <v>0</v>
      </c>
      <c r="AE6879" s="9">
        <v>0</v>
      </c>
      <c r="AF6879" s="9">
        <v>0</v>
      </c>
      <c r="AG6879" s="9">
        <v>0</v>
      </c>
      <c r="AH6879" s="9">
        <v>0</v>
      </c>
      <c r="AI6879" s="9">
        <v>0</v>
      </c>
      <c r="AJ6879" s="9">
        <v>0</v>
      </c>
      <c r="AK6879" s="9">
        <v>0</v>
      </c>
      <c r="AL6879" s="9">
        <v>0</v>
      </c>
      <c r="AM6879" s="9">
        <v>0</v>
      </c>
      <c r="AN6879" s="9">
        <v>0</v>
      </c>
      <c r="AO6879" s="9">
        <v>0</v>
      </c>
      <c r="AP6879" s="9">
        <v>0</v>
      </c>
      <c r="AQ6879" s="9">
        <v>0</v>
      </c>
      <c r="AR6879" s="9">
        <v>0</v>
      </c>
      <c r="AS6879" s="9">
        <v>0</v>
      </c>
      <c r="AT6879" s="9">
        <v>0</v>
      </c>
      <c r="AU6879" s="9">
        <v>0</v>
      </c>
      <c r="AV6879" s="9">
        <v>0</v>
      </c>
      <c r="AW6879" s="9">
        <v>0</v>
      </c>
      <c r="AX6879" s="9">
        <v>0</v>
      </c>
      <c r="AY6879" s="9">
        <v>0</v>
      </c>
      <c r="AZ6879" s="9">
        <v>0</v>
      </c>
      <c r="BA6879" s="9">
        <v>0</v>
      </c>
      <c r="BB6879" s="9">
        <v>0</v>
      </c>
      <c r="BC6879" s="9">
        <v>0</v>
      </c>
    </row>
    <row r="6880" spans="2:55" x14ac:dyDescent="0.45">
      <c r="B6880" s="25">
        <v>6873</v>
      </c>
      <c r="D6880" s="9" t="s">
        <v>3</v>
      </c>
      <c r="E6880" s="9">
        <v>0</v>
      </c>
      <c r="F6880" s="9">
        <v>0</v>
      </c>
      <c r="G6880" s="9">
        <v>3</v>
      </c>
      <c r="H6880" s="9">
        <v>0</v>
      </c>
      <c r="I6880" s="9">
        <v>10</v>
      </c>
      <c r="J6880" s="9">
        <v>0</v>
      </c>
      <c r="K6880" s="9">
        <v>0</v>
      </c>
      <c r="L6880" s="9">
        <v>0</v>
      </c>
      <c r="M6880" s="9">
        <v>0</v>
      </c>
      <c r="N6880" s="9">
        <v>9</v>
      </c>
      <c r="O6880" s="9">
        <v>29</v>
      </c>
      <c r="P6880" s="9">
        <v>0</v>
      </c>
      <c r="Q6880" s="9">
        <v>0</v>
      </c>
      <c r="R6880" s="9">
        <v>0</v>
      </c>
      <c r="S6880" s="9">
        <v>0</v>
      </c>
      <c r="T6880" s="9">
        <v>4</v>
      </c>
      <c r="U6880" s="9">
        <v>0</v>
      </c>
      <c r="V6880" s="9">
        <v>5</v>
      </c>
      <c r="W6880" s="9">
        <v>4</v>
      </c>
      <c r="X6880" s="9">
        <v>0</v>
      </c>
      <c r="Y6880" s="9">
        <v>0</v>
      </c>
      <c r="Z6880" s="9">
        <v>0</v>
      </c>
      <c r="AA6880" s="9">
        <v>3</v>
      </c>
      <c r="AB6880" s="9">
        <v>11</v>
      </c>
      <c r="AC6880" s="9">
        <v>0</v>
      </c>
      <c r="AD6880" s="9">
        <v>0</v>
      </c>
      <c r="AE6880" s="9">
        <v>0</v>
      </c>
      <c r="AF6880" s="9">
        <v>0</v>
      </c>
      <c r="AG6880" s="9">
        <v>0</v>
      </c>
      <c r="AH6880" s="9">
        <v>0</v>
      </c>
      <c r="AI6880" s="9">
        <v>0</v>
      </c>
      <c r="AJ6880" s="9">
        <v>0</v>
      </c>
      <c r="AK6880" s="9">
        <v>0</v>
      </c>
      <c r="AL6880" s="9">
        <v>0</v>
      </c>
      <c r="AM6880" s="9">
        <v>0</v>
      </c>
      <c r="AN6880" s="9">
        <v>0</v>
      </c>
      <c r="AO6880" s="9">
        <v>0</v>
      </c>
      <c r="AP6880" s="9">
        <v>9</v>
      </c>
      <c r="AQ6880" s="9">
        <v>0</v>
      </c>
      <c r="AR6880" s="9">
        <v>0</v>
      </c>
      <c r="AS6880" s="9">
        <v>0</v>
      </c>
      <c r="AT6880" s="9">
        <v>0</v>
      </c>
      <c r="AU6880" s="9">
        <v>0</v>
      </c>
      <c r="AV6880" s="9">
        <v>0</v>
      </c>
      <c r="AW6880" s="9">
        <v>0</v>
      </c>
      <c r="AX6880" s="9">
        <v>0</v>
      </c>
      <c r="AY6880" s="9">
        <v>0</v>
      </c>
      <c r="AZ6880" s="9">
        <v>0</v>
      </c>
      <c r="BA6880" s="9">
        <v>0</v>
      </c>
      <c r="BB6880" s="9">
        <v>0</v>
      </c>
      <c r="BC6880" s="9">
        <v>0</v>
      </c>
    </row>
    <row r="6881" spans="2:55" x14ac:dyDescent="0.45">
      <c r="B6881" s="25">
        <v>6874</v>
      </c>
      <c r="C6881" s="28" t="s">
        <v>3</v>
      </c>
      <c r="D6881" s="9" t="s">
        <v>56</v>
      </c>
      <c r="E6881" s="9">
        <v>61</v>
      </c>
      <c r="F6881" s="9">
        <v>109</v>
      </c>
      <c r="G6881" s="9">
        <v>22</v>
      </c>
      <c r="H6881" s="9">
        <v>999</v>
      </c>
      <c r="I6881" s="9">
        <v>306</v>
      </c>
      <c r="J6881" s="9">
        <v>148</v>
      </c>
      <c r="K6881" s="9">
        <v>33</v>
      </c>
      <c r="L6881" s="9">
        <v>762</v>
      </c>
      <c r="M6881" s="9">
        <v>921</v>
      </c>
      <c r="N6881" s="9">
        <v>498</v>
      </c>
      <c r="O6881" s="9">
        <v>267</v>
      </c>
      <c r="P6881" s="9">
        <v>397</v>
      </c>
      <c r="Q6881" s="9">
        <v>110</v>
      </c>
      <c r="R6881" s="9">
        <v>22</v>
      </c>
      <c r="S6881" s="9">
        <v>490</v>
      </c>
      <c r="T6881" s="9">
        <v>33</v>
      </c>
      <c r="U6881" s="9">
        <v>37</v>
      </c>
      <c r="V6881" s="9">
        <v>28</v>
      </c>
      <c r="W6881" s="9">
        <v>80</v>
      </c>
      <c r="X6881" s="9">
        <v>44</v>
      </c>
      <c r="Y6881" s="9">
        <v>58</v>
      </c>
      <c r="Z6881" s="9">
        <v>9</v>
      </c>
      <c r="AA6881" s="9">
        <v>77</v>
      </c>
      <c r="AB6881" s="9">
        <v>516</v>
      </c>
      <c r="AC6881" s="9">
        <v>136</v>
      </c>
      <c r="AD6881" s="9">
        <v>77</v>
      </c>
      <c r="AE6881" s="9">
        <v>83</v>
      </c>
      <c r="AF6881" s="9">
        <v>8</v>
      </c>
      <c r="AG6881" s="9">
        <v>231</v>
      </c>
      <c r="AH6881" s="9">
        <v>21</v>
      </c>
      <c r="AI6881" s="9">
        <v>210</v>
      </c>
      <c r="AJ6881" s="9">
        <v>219</v>
      </c>
      <c r="AK6881" s="9">
        <v>285</v>
      </c>
      <c r="AL6881" s="9">
        <v>55</v>
      </c>
      <c r="AM6881" s="9">
        <v>161</v>
      </c>
      <c r="AN6881" s="9">
        <v>4</v>
      </c>
      <c r="AO6881" s="9">
        <v>109</v>
      </c>
      <c r="AP6881" s="9">
        <v>406</v>
      </c>
      <c r="AQ6881" s="9">
        <v>67</v>
      </c>
      <c r="AR6881" s="9">
        <v>3</v>
      </c>
      <c r="AS6881" s="9">
        <v>53</v>
      </c>
      <c r="AT6881" s="9">
        <v>18</v>
      </c>
      <c r="AU6881" s="9">
        <v>202</v>
      </c>
      <c r="AV6881" s="9">
        <v>63</v>
      </c>
      <c r="AW6881" s="9">
        <v>6</v>
      </c>
      <c r="AX6881" s="9">
        <v>127</v>
      </c>
      <c r="AY6881" s="9">
        <v>22</v>
      </c>
      <c r="AZ6881" s="9">
        <v>182</v>
      </c>
      <c r="BA6881" s="9">
        <v>23</v>
      </c>
      <c r="BB6881" s="9">
        <v>66</v>
      </c>
      <c r="BC6881" s="9">
        <v>63</v>
      </c>
    </row>
    <row r="6882" spans="2:55" x14ac:dyDescent="0.45">
      <c r="B6882" s="25">
        <v>6875</v>
      </c>
      <c r="D6882" s="9" t="s">
        <v>57</v>
      </c>
      <c r="E6882" s="9">
        <v>16</v>
      </c>
      <c r="F6882" s="9">
        <v>50</v>
      </c>
      <c r="G6882" s="9">
        <v>6</v>
      </c>
      <c r="H6882" s="9">
        <v>398</v>
      </c>
      <c r="I6882" s="9">
        <v>138</v>
      </c>
      <c r="J6882" s="9">
        <v>111</v>
      </c>
      <c r="K6882" s="9">
        <v>7</v>
      </c>
      <c r="L6882" s="9">
        <v>1170</v>
      </c>
      <c r="M6882" s="9">
        <v>122</v>
      </c>
      <c r="N6882" s="9">
        <v>564</v>
      </c>
      <c r="O6882" s="9">
        <v>7</v>
      </c>
      <c r="P6882" s="9">
        <v>781</v>
      </c>
      <c r="Q6882" s="9">
        <v>22</v>
      </c>
      <c r="R6882" s="9">
        <v>4</v>
      </c>
      <c r="S6882" s="9">
        <v>71</v>
      </c>
      <c r="T6882" s="9">
        <v>16</v>
      </c>
      <c r="U6882" s="9">
        <v>23</v>
      </c>
      <c r="V6882" s="9">
        <v>6</v>
      </c>
      <c r="W6882" s="9">
        <v>39</v>
      </c>
      <c r="X6882" s="9">
        <v>7</v>
      </c>
      <c r="Y6882" s="9">
        <v>22</v>
      </c>
      <c r="Z6882" s="9">
        <v>0</v>
      </c>
      <c r="AA6882" s="9">
        <v>12</v>
      </c>
      <c r="AB6882" s="9">
        <v>223</v>
      </c>
      <c r="AC6882" s="9">
        <v>61</v>
      </c>
      <c r="AD6882" s="9">
        <v>29</v>
      </c>
      <c r="AE6882" s="9">
        <v>16</v>
      </c>
      <c r="AF6882" s="9">
        <v>9</v>
      </c>
      <c r="AG6882" s="9">
        <v>65</v>
      </c>
      <c r="AH6882" s="9">
        <v>11</v>
      </c>
      <c r="AI6882" s="9">
        <v>83</v>
      </c>
      <c r="AJ6882" s="9">
        <v>62</v>
      </c>
      <c r="AK6882" s="9">
        <v>176</v>
      </c>
      <c r="AL6882" s="9">
        <v>39</v>
      </c>
      <c r="AM6882" s="9">
        <v>75</v>
      </c>
      <c r="AN6882" s="9">
        <v>5</v>
      </c>
      <c r="AO6882" s="9">
        <v>41</v>
      </c>
      <c r="AP6882" s="9">
        <v>151</v>
      </c>
      <c r="AQ6882" s="9">
        <v>48</v>
      </c>
      <c r="AR6882" s="9">
        <v>0</v>
      </c>
      <c r="AS6882" s="9">
        <v>34</v>
      </c>
      <c r="AT6882" s="9">
        <v>10</v>
      </c>
      <c r="AU6882" s="9">
        <v>97</v>
      </c>
      <c r="AV6882" s="9">
        <v>56</v>
      </c>
      <c r="AW6882" s="9">
        <v>4</v>
      </c>
      <c r="AX6882" s="9">
        <v>77</v>
      </c>
      <c r="AY6882" s="9">
        <v>9</v>
      </c>
      <c r="AZ6882" s="9">
        <v>55</v>
      </c>
      <c r="BA6882" s="9">
        <v>9</v>
      </c>
      <c r="BB6882" s="9">
        <v>45</v>
      </c>
      <c r="BC6882" s="9">
        <v>46</v>
      </c>
    </row>
    <row r="6883" spans="2:55" x14ac:dyDescent="0.45">
      <c r="B6883" s="25">
        <v>6876</v>
      </c>
      <c r="D6883" s="9" t="s">
        <v>58</v>
      </c>
      <c r="E6883" s="9">
        <v>12</v>
      </c>
      <c r="F6883" s="9">
        <v>45</v>
      </c>
      <c r="G6883" s="9">
        <v>8</v>
      </c>
      <c r="H6883" s="9">
        <v>197</v>
      </c>
      <c r="I6883" s="9">
        <v>60</v>
      </c>
      <c r="J6883" s="9">
        <v>83</v>
      </c>
      <c r="K6883" s="9">
        <v>11</v>
      </c>
      <c r="L6883" s="9">
        <v>179</v>
      </c>
      <c r="M6883" s="9">
        <v>185</v>
      </c>
      <c r="N6883" s="9">
        <v>224</v>
      </c>
      <c r="O6883" s="9">
        <v>9</v>
      </c>
      <c r="P6883" s="9">
        <v>286</v>
      </c>
      <c r="Q6883" s="9">
        <v>13</v>
      </c>
      <c r="R6883" s="9">
        <v>0</v>
      </c>
      <c r="S6883" s="9">
        <v>57</v>
      </c>
      <c r="T6883" s="9">
        <v>13</v>
      </c>
      <c r="U6883" s="9">
        <v>6</v>
      </c>
      <c r="V6883" s="9">
        <v>4</v>
      </c>
      <c r="W6883" s="9">
        <v>16</v>
      </c>
      <c r="X6883" s="9">
        <v>4</v>
      </c>
      <c r="Y6883" s="9">
        <v>11</v>
      </c>
      <c r="Z6883" s="9">
        <v>0</v>
      </c>
      <c r="AA6883" s="9">
        <v>3</v>
      </c>
      <c r="AB6883" s="9">
        <v>80</v>
      </c>
      <c r="AC6883" s="9">
        <v>8</v>
      </c>
      <c r="AD6883" s="9">
        <v>6</v>
      </c>
      <c r="AE6883" s="9">
        <v>12</v>
      </c>
      <c r="AF6883" s="9">
        <v>0</v>
      </c>
      <c r="AG6883" s="9">
        <v>25</v>
      </c>
      <c r="AH6883" s="9">
        <v>0</v>
      </c>
      <c r="AI6883" s="9">
        <v>11</v>
      </c>
      <c r="AJ6883" s="9">
        <v>16</v>
      </c>
      <c r="AK6883" s="9">
        <v>28</v>
      </c>
      <c r="AL6883" s="9">
        <v>8</v>
      </c>
      <c r="AM6883" s="9">
        <v>24</v>
      </c>
      <c r="AN6883" s="9">
        <v>0</v>
      </c>
      <c r="AO6883" s="9">
        <v>13</v>
      </c>
      <c r="AP6883" s="9">
        <v>23</v>
      </c>
      <c r="AQ6883" s="9">
        <v>3</v>
      </c>
      <c r="AR6883" s="9">
        <v>0</v>
      </c>
      <c r="AS6883" s="9">
        <v>7</v>
      </c>
      <c r="AT6883" s="9">
        <v>4</v>
      </c>
      <c r="AU6883" s="9">
        <v>40</v>
      </c>
      <c r="AV6883" s="9">
        <v>12</v>
      </c>
      <c r="AW6883" s="9">
        <v>0</v>
      </c>
      <c r="AX6883" s="9">
        <v>19</v>
      </c>
      <c r="AY6883" s="9">
        <v>7</v>
      </c>
      <c r="AZ6883" s="9">
        <v>27</v>
      </c>
      <c r="BA6883" s="9">
        <v>0</v>
      </c>
      <c r="BB6883" s="9">
        <v>12</v>
      </c>
      <c r="BC6883" s="9">
        <v>11</v>
      </c>
    </row>
    <row r="6884" spans="2:55" x14ac:dyDescent="0.45">
      <c r="B6884" s="25">
        <v>6877</v>
      </c>
      <c r="D6884" s="9" t="s">
        <v>59</v>
      </c>
      <c r="E6884" s="9">
        <v>31</v>
      </c>
      <c r="F6884" s="9">
        <v>72</v>
      </c>
      <c r="G6884" s="9">
        <v>14</v>
      </c>
      <c r="H6884" s="9">
        <v>571</v>
      </c>
      <c r="I6884" s="9">
        <v>113</v>
      </c>
      <c r="J6884" s="9">
        <v>83</v>
      </c>
      <c r="K6884" s="9">
        <v>13</v>
      </c>
      <c r="L6884" s="9">
        <v>216</v>
      </c>
      <c r="M6884" s="9">
        <v>555</v>
      </c>
      <c r="N6884" s="9">
        <v>295</v>
      </c>
      <c r="O6884" s="9">
        <v>113</v>
      </c>
      <c r="P6884" s="9">
        <v>93</v>
      </c>
      <c r="Q6884" s="9">
        <v>36</v>
      </c>
      <c r="R6884" s="9">
        <v>8</v>
      </c>
      <c r="S6884" s="9">
        <v>231</v>
      </c>
      <c r="T6884" s="9">
        <v>9</v>
      </c>
      <c r="U6884" s="9">
        <v>10</v>
      </c>
      <c r="V6884" s="9">
        <v>16</v>
      </c>
      <c r="W6884" s="9">
        <v>30</v>
      </c>
      <c r="X6884" s="9">
        <v>6</v>
      </c>
      <c r="Y6884" s="9">
        <v>33</v>
      </c>
      <c r="Z6884" s="9">
        <v>0</v>
      </c>
      <c r="AA6884" s="9">
        <v>18</v>
      </c>
      <c r="AB6884" s="9">
        <v>163</v>
      </c>
      <c r="AC6884" s="9">
        <v>27</v>
      </c>
      <c r="AD6884" s="9">
        <v>18</v>
      </c>
      <c r="AE6884" s="9">
        <v>25</v>
      </c>
      <c r="AF6884" s="9">
        <v>3</v>
      </c>
      <c r="AG6884" s="9">
        <v>63</v>
      </c>
      <c r="AH6884" s="9">
        <v>10</v>
      </c>
      <c r="AI6884" s="9">
        <v>47</v>
      </c>
      <c r="AJ6884" s="9">
        <v>43</v>
      </c>
      <c r="AK6884" s="9">
        <v>71</v>
      </c>
      <c r="AL6884" s="9">
        <v>22</v>
      </c>
      <c r="AM6884" s="9">
        <v>72</v>
      </c>
      <c r="AN6884" s="9">
        <v>3</v>
      </c>
      <c r="AO6884" s="9">
        <v>43</v>
      </c>
      <c r="AP6884" s="9">
        <v>100</v>
      </c>
      <c r="AQ6884" s="9">
        <v>19</v>
      </c>
      <c r="AR6884" s="9">
        <v>0</v>
      </c>
      <c r="AS6884" s="9">
        <v>29</v>
      </c>
      <c r="AT6884" s="9">
        <v>5</v>
      </c>
      <c r="AU6884" s="9">
        <v>58</v>
      </c>
      <c r="AV6884" s="9">
        <v>29</v>
      </c>
      <c r="AW6884" s="9">
        <v>0</v>
      </c>
      <c r="AX6884" s="9">
        <v>68</v>
      </c>
      <c r="AY6884" s="9">
        <v>7</v>
      </c>
      <c r="AZ6884" s="9">
        <v>100</v>
      </c>
      <c r="BA6884" s="9">
        <v>12</v>
      </c>
      <c r="BB6884" s="9">
        <v>22</v>
      </c>
      <c r="BC6884" s="9">
        <v>19</v>
      </c>
    </row>
    <row r="6885" spans="2:55" x14ac:dyDescent="0.45">
      <c r="B6885" s="25">
        <v>6878</v>
      </c>
      <c r="D6885" s="9" t="s">
        <v>60</v>
      </c>
      <c r="E6885" s="9">
        <v>17</v>
      </c>
      <c r="F6885" s="9">
        <v>32</v>
      </c>
      <c r="G6885" s="9">
        <v>8</v>
      </c>
      <c r="H6885" s="9">
        <v>120</v>
      </c>
      <c r="I6885" s="9">
        <v>39</v>
      </c>
      <c r="J6885" s="9">
        <v>33</v>
      </c>
      <c r="K6885" s="9">
        <v>5</v>
      </c>
      <c r="L6885" s="9">
        <v>103</v>
      </c>
      <c r="M6885" s="9">
        <v>416</v>
      </c>
      <c r="N6885" s="9">
        <v>66</v>
      </c>
      <c r="O6885" s="9">
        <v>4</v>
      </c>
      <c r="P6885" s="9">
        <v>40</v>
      </c>
      <c r="Q6885" s="9">
        <v>10</v>
      </c>
      <c r="R6885" s="9">
        <v>0</v>
      </c>
      <c r="S6885" s="9">
        <v>45</v>
      </c>
      <c r="T6885" s="9">
        <v>3</v>
      </c>
      <c r="U6885" s="9">
        <v>10</v>
      </c>
      <c r="V6885" s="9">
        <v>4</v>
      </c>
      <c r="W6885" s="9">
        <v>0</v>
      </c>
      <c r="X6885" s="9">
        <v>0</v>
      </c>
      <c r="Y6885" s="9">
        <v>15</v>
      </c>
      <c r="Z6885" s="9">
        <v>0</v>
      </c>
      <c r="AA6885" s="9">
        <v>3</v>
      </c>
      <c r="AB6885" s="9">
        <v>29</v>
      </c>
      <c r="AC6885" s="9">
        <v>8</v>
      </c>
      <c r="AD6885" s="9">
        <v>13</v>
      </c>
      <c r="AE6885" s="9">
        <v>6</v>
      </c>
      <c r="AF6885" s="9">
        <v>0</v>
      </c>
      <c r="AG6885" s="9">
        <v>19</v>
      </c>
      <c r="AH6885" s="9">
        <v>0</v>
      </c>
      <c r="AI6885" s="9">
        <v>15</v>
      </c>
      <c r="AJ6885" s="9">
        <v>7</v>
      </c>
      <c r="AK6885" s="9">
        <v>10</v>
      </c>
      <c r="AL6885" s="9">
        <v>10</v>
      </c>
      <c r="AM6885" s="9">
        <v>12</v>
      </c>
      <c r="AN6885" s="9">
        <v>0</v>
      </c>
      <c r="AO6885" s="9">
        <v>6</v>
      </c>
      <c r="AP6885" s="9">
        <v>33</v>
      </c>
      <c r="AQ6885" s="9">
        <v>4</v>
      </c>
      <c r="AR6885" s="9">
        <v>0</v>
      </c>
      <c r="AS6885" s="9">
        <v>10</v>
      </c>
      <c r="AT6885" s="9">
        <v>7</v>
      </c>
      <c r="AU6885" s="9">
        <v>25</v>
      </c>
      <c r="AV6885" s="9">
        <v>3</v>
      </c>
      <c r="AW6885" s="9">
        <v>0</v>
      </c>
      <c r="AX6885" s="9">
        <v>11</v>
      </c>
      <c r="AY6885" s="9">
        <v>3</v>
      </c>
      <c r="AZ6885" s="9">
        <v>10</v>
      </c>
      <c r="BA6885" s="9">
        <v>0</v>
      </c>
      <c r="BB6885" s="9">
        <v>5</v>
      </c>
      <c r="BC6885" s="9">
        <v>6</v>
      </c>
    </row>
    <row r="6886" spans="2:55" x14ac:dyDescent="0.45">
      <c r="B6886" s="25">
        <v>6879</v>
      </c>
      <c r="D6886" s="9" t="s">
        <v>61</v>
      </c>
      <c r="E6886" s="9">
        <v>40</v>
      </c>
      <c r="F6886" s="9">
        <v>84</v>
      </c>
      <c r="G6886" s="9">
        <v>31</v>
      </c>
      <c r="H6886" s="9">
        <v>666</v>
      </c>
      <c r="I6886" s="9">
        <v>148</v>
      </c>
      <c r="J6886" s="9">
        <v>296</v>
      </c>
      <c r="K6886" s="9">
        <v>51</v>
      </c>
      <c r="L6886" s="9">
        <v>436</v>
      </c>
      <c r="M6886" s="9">
        <v>1354</v>
      </c>
      <c r="N6886" s="9">
        <v>529</v>
      </c>
      <c r="O6886" s="9">
        <v>240</v>
      </c>
      <c r="P6886" s="9">
        <v>153</v>
      </c>
      <c r="Q6886" s="9">
        <v>73</v>
      </c>
      <c r="R6886" s="9">
        <v>15</v>
      </c>
      <c r="S6886" s="9">
        <v>374</v>
      </c>
      <c r="T6886" s="9">
        <v>8</v>
      </c>
      <c r="U6886" s="9">
        <v>21</v>
      </c>
      <c r="V6886" s="9">
        <v>13</v>
      </c>
      <c r="W6886" s="9">
        <v>37</v>
      </c>
      <c r="X6886" s="9">
        <v>62</v>
      </c>
      <c r="Y6886" s="9">
        <v>36</v>
      </c>
      <c r="Z6886" s="9">
        <v>0</v>
      </c>
      <c r="AA6886" s="9">
        <v>49</v>
      </c>
      <c r="AB6886" s="9">
        <v>340</v>
      </c>
      <c r="AC6886" s="9">
        <v>78</v>
      </c>
      <c r="AD6886" s="9">
        <v>33</v>
      </c>
      <c r="AE6886" s="9">
        <v>64</v>
      </c>
      <c r="AF6886" s="9">
        <v>3</v>
      </c>
      <c r="AG6886" s="9">
        <v>131</v>
      </c>
      <c r="AH6886" s="9">
        <v>25</v>
      </c>
      <c r="AI6886" s="9">
        <v>115</v>
      </c>
      <c r="AJ6886" s="9">
        <v>108</v>
      </c>
      <c r="AK6886" s="9">
        <v>118</v>
      </c>
      <c r="AL6886" s="9">
        <v>31</v>
      </c>
      <c r="AM6886" s="9">
        <v>96</v>
      </c>
      <c r="AN6886" s="9">
        <v>0</v>
      </c>
      <c r="AO6886" s="9">
        <v>50</v>
      </c>
      <c r="AP6886" s="9">
        <v>163</v>
      </c>
      <c r="AQ6886" s="9">
        <v>44</v>
      </c>
      <c r="AR6886" s="9">
        <v>0</v>
      </c>
      <c r="AS6886" s="9">
        <v>44</v>
      </c>
      <c r="AT6886" s="9">
        <v>8</v>
      </c>
      <c r="AU6886" s="9">
        <v>43</v>
      </c>
      <c r="AV6886" s="9">
        <v>32</v>
      </c>
      <c r="AW6886" s="9">
        <v>7</v>
      </c>
      <c r="AX6886" s="9">
        <v>86</v>
      </c>
      <c r="AY6886" s="9">
        <v>9</v>
      </c>
      <c r="AZ6886" s="9">
        <v>107</v>
      </c>
      <c r="BA6886" s="9">
        <v>24</v>
      </c>
      <c r="BB6886" s="9">
        <v>44</v>
      </c>
      <c r="BC6886" s="9">
        <v>27</v>
      </c>
    </row>
    <row r="6887" spans="2:55" x14ac:dyDescent="0.45">
      <c r="B6887" s="25">
        <v>6880</v>
      </c>
      <c r="D6887" s="9" t="s">
        <v>62</v>
      </c>
      <c r="E6887" s="9">
        <v>33</v>
      </c>
      <c r="F6887" s="9">
        <v>66</v>
      </c>
      <c r="G6887" s="9">
        <v>22</v>
      </c>
      <c r="H6887" s="9">
        <v>887</v>
      </c>
      <c r="I6887" s="9">
        <v>200</v>
      </c>
      <c r="J6887" s="9">
        <v>181</v>
      </c>
      <c r="K6887" s="9">
        <v>22</v>
      </c>
      <c r="L6887" s="9">
        <v>431</v>
      </c>
      <c r="M6887" s="9">
        <v>1782</v>
      </c>
      <c r="N6887" s="9">
        <v>352</v>
      </c>
      <c r="O6887" s="9">
        <v>487</v>
      </c>
      <c r="P6887" s="9">
        <v>118</v>
      </c>
      <c r="Q6887" s="9">
        <v>42</v>
      </c>
      <c r="R6887" s="9">
        <v>11</v>
      </c>
      <c r="S6887" s="9">
        <v>930</v>
      </c>
      <c r="T6887" s="9">
        <v>13</v>
      </c>
      <c r="U6887" s="9">
        <v>18</v>
      </c>
      <c r="V6887" s="9">
        <v>13</v>
      </c>
      <c r="W6887" s="9">
        <v>72</v>
      </c>
      <c r="X6887" s="9">
        <v>12</v>
      </c>
      <c r="Y6887" s="9">
        <v>37</v>
      </c>
      <c r="Z6887" s="9">
        <v>9</v>
      </c>
      <c r="AA6887" s="9">
        <v>43</v>
      </c>
      <c r="AB6887" s="9">
        <v>394</v>
      </c>
      <c r="AC6887" s="9">
        <v>137</v>
      </c>
      <c r="AD6887" s="9">
        <v>55</v>
      </c>
      <c r="AE6887" s="9">
        <v>44</v>
      </c>
      <c r="AF6887" s="9">
        <v>15</v>
      </c>
      <c r="AG6887" s="9">
        <v>158</v>
      </c>
      <c r="AH6887" s="9">
        <v>14</v>
      </c>
      <c r="AI6887" s="9">
        <v>153</v>
      </c>
      <c r="AJ6887" s="9">
        <v>224</v>
      </c>
      <c r="AK6887" s="9">
        <v>139</v>
      </c>
      <c r="AL6887" s="9">
        <v>32</v>
      </c>
      <c r="AM6887" s="9">
        <v>124</v>
      </c>
      <c r="AN6887" s="9">
        <v>0</v>
      </c>
      <c r="AO6887" s="9">
        <v>76</v>
      </c>
      <c r="AP6887" s="9">
        <v>319</v>
      </c>
      <c r="AQ6887" s="9">
        <v>79</v>
      </c>
      <c r="AR6887" s="9">
        <v>3</v>
      </c>
      <c r="AS6887" s="9">
        <v>40</v>
      </c>
      <c r="AT6887" s="9">
        <v>8</v>
      </c>
      <c r="AU6887" s="9">
        <v>134</v>
      </c>
      <c r="AV6887" s="9">
        <v>72</v>
      </c>
      <c r="AW6887" s="9">
        <v>3</v>
      </c>
      <c r="AX6887" s="9">
        <v>126</v>
      </c>
      <c r="AY6887" s="9">
        <v>21</v>
      </c>
      <c r="AZ6887" s="9">
        <v>241</v>
      </c>
      <c r="BA6887" s="9">
        <v>17</v>
      </c>
      <c r="BB6887" s="9">
        <v>91</v>
      </c>
      <c r="BC6887" s="9">
        <v>55</v>
      </c>
    </row>
    <row r="6888" spans="2:55" x14ac:dyDescent="0.45">
      <c r="B6888" s="25">
        <v>6881</v>
      </c>
      <c r="D6888" s="9" t="s">
        <v>63</v>
      </c>
      <c r="E6888" s="9">
        <v>208</v>
      </c>
      <c r="F6888" s="9">
        <v>315</v>
      </c>
      <c r="G6888" s="9">
        <v>30</v>
      </c>
      <c r="H6888" s="9">
        <v>4700</v>
      </c>
      <c r="I6888" s="9">
        <v>1576</v>
      </c>
      <c r="J6888" s="9">
        <v>261</v>
      </c>
      <c r="K6888" s="9">
        <v>93</v>
      </c>
      <c r="L6888" s="9">
        <v>3247</v>
      </c>
      <c r="M6888" s="9">
        <v>492</v>
      </c>
      <c r="N6888" s="9">
        <v>501</v>
      </c>
      <c r="O6888" s="9">
        <v>73</v>
      </c>
      <c r="P6888" s="9">
        <v>15381</v>
      </c>
      <c r="Q6888" s="9">
        <v>95</v>
      </c>
      <c r="R6888" s="9">
        <v>67</v>
      </c>
      <c r="S6888" s="9">
        <v>2725</v>
      </c>
      <c r="T6888" s="9">
        <v>155</v>
      </c>
      <c r="U6888" s="9">
        <v>300</v>
      </c>
      <c r="V6888" s="9">
        <v>355</v>
      </c>
      <c r="W6888" s="9">
        <v>649</v>
      </c>
      <c r="X6888" s="9">
        <v>60</v>
      </c>
      <c r="Y6888" s="9">
        <v>166</v>
      </c>
      <c r="Z6888" s="9">
        <v>4</v>
      </c>
      <c r="AA6888" s="9">
        <v>92</v>
      </c>
      <c r="AB6888" s="9">
        <v>1136</v>
      </c>
      <c r="AC6888" s="9">
        <v>446</v>
      </c>
      <c r="AD6888" s="9">
        <v>470</v>
      </c>
      <c r="AE6888" s="9">
        <v>129</v>
      </c>
      <c r="AF6888" s="9">
        <v>37</v>
      </c>
      <c r="AG6888" s="9">
        <v>781</v>
      </c>
      <c r="AH6888" s="9">
        <v>46</v>
      </c>
      <c r="AI6888" s="9">
        <v>532</v>
      </c>
      <c r="AJ6888" s="9">
        <v>663</v>
      </c>
      <c r="AK6888" s="9">
        <v>776</v>
      </c>
      <c r="AL6888" s="9">
        <v>425</v>
      </c>
      <c r="AM6888" s="9">
        <v>715</v>
      </c>
      <c r="AN6888" s="9">
        <v>13</v>
      </c>
      <c r="AO6888" s="9">
        <v>422</v>
      </c>
      <c r="AP6888" s="9">
        <v>1653</v>
      </c>
      <c r="AQ6888" s="9">
        <v>440</v>
      </c>
      <c r="AR6888" s="9">
        <v>10</v>
      </c>
      <c r="AS6888" s="9">
        <v>235</v>
      </c>
      <c r="AT6888" s="9">
        <v>191</v>
      </c>
      <c r="AU6888" s="9">
        <v>1966</v>
      </c>
      <c r="AV6888" s="9">
        <v>789</v>
      </c>
      <c r="AW6888" s="9">
        <v>33</v>
      </c>
      <c r="AX6888" s="9">
        <v>1237</v>
      </c>
      <c r="AY6888" s="9">
        <v>123</v>
      </c>
      <c r="AZ6888" s="9">
        <v>669</v>
      </c>
      <c r="BA6888" s="9">
        <v>60</v>
      </c>
      <c r="BB6888" s="9">
        <v>571</v>
      </c>
      <c r="BC6888" s="9">
        <v>389</v>
      </c>
    </row>
    <row r="6889" spans="2:55" x14ac:dyDescent="0.45">
      <c r="B6889" s="25">
        <v>6882</v>
      </c>
      <c r="D6889" s="9" t="s">
        <v>64</v>
      </c>
      <c r="E6889" s="9">
        <v>104</v>
      </c>
      <c r="F6889" s="9">
        <v>189</v>
      </c>
      <c r="G6889" s="9">
        <v>24</v>
      </c>
      <c r="H6889" s="9">
        <v>2439</v>
      </c>
      <c r="I6889" s="9">
        <v>524</v>
      </c>
      <c r="J6889" s="9">
        <v>233</v>
      </c>
      <c r="K6889" s="9">
        <v>54</v>
      </c>
      <c r="L6889" s="9">
        <v>1649</v>
      </c>
      <c r="M6889" s="9">
        <v>331</v>
      </c>
      <c r="N6889" s="9">
        <v>477</v>
      </c>
      <c r="O6889" s="9">
        <v>38</v>
      </c>
      <c r="P6889" s="9">
        <v>11472</v>
      </c>
      <c r="Q6889" s="9">
        <v>47</v>
      </c>
      <c r="R6889" s="9">
        <v>27</v>
      </c>
      <c r="S6889" s="9">
        <v>860</v>
      </c>
      <c r="T6889" s="9">
        <v>68</v>
      </c>
      <c r="U6889" s="9">
        <v>79</v>
      </c>
      <c r="V6889" s="9">
        <v>120</v>
      </c>
      <c r="W6889" s="9">
        <v>180</v>
      </c>
      <c r="X6889" s="9">
        <v>16</v>
      </c>
      <c r="Y6889" s="9">
        <v>73</v>
      </c>
      <c r="Z6889" s="9">
        <v>6</v>
      </c>
      <c r="AA6889" s="9">
        <v>53</v>
      </c>
      <c r="AB6889" s="9">
        <v>605</v>
      </c>
      <c r="AC6889" s="9">
        <v>169</v>
      </c>
      <c r="AD6889" s="9">
        <v>135</v>
      </c>
      <c r="AE6889" s="9">
        <v>60</v>
      </c>
      <c r="AF6889" s="9">
        <v>8</v>
      </c>
      <c r="AG6889" s="9">
        <v>321</v>
      </c>
      <c r="AH6889" s="9">
        <v>27</v>
      </c>
      <c r="AI6889" s="9">
        <v>198</v>
      </c>
      <c r="AJ6889" s="9">
        <v>237</v>
      </c>
      <c r="AK6889" s="9">
        <v>317</v>
      </c>
      <c r="AL6889" s="9">
        <v>149</v>
      </c>
      <c r="AM6889" s="9">
        <v>234</v>
      </c>
      <c r="AN6889" s="9">
        <v>0</v>
      </c>
      <c r="AO6889" s="9">
        <v>114</v>
      </c>
      <c r="AP6889" s="9">
        <v>521</v>
      </c>
      <c r="AQ6889" s="9">
        <v>140</v>
      </c>
      <c r="AR6889" s="9">
        <v>3</v>
      </c>
      <c r="AS6889" s="9">
        <v>101</v>
      </c>
      <c r="AT6889" s="9">
        <v>64</v>
      </c>
      <c r="AU6889" s="9">
        <v>600</v>
      </c>
      <c r="AV6889" s="9">
        <v>284</v>
      </c>
      <c r="AW6889" s="9">
        <v>4</v>
      </c>
      <c r="AX6889" s="9">
        <v>330</v>
      </c>
      <c r="AY6889" s="9">
        <v>37</v>
      </c>
      <c r="AZ6889" s="9">
        <v>273</v>
      </c>
      <c r="BA6889" s="9">
        <v>24</v>
      </c>
      <c r="BB6889" s="9">
        <v>169</v>
      </c>
      <c r="BC6889" s="9">
        <v>117</v>
      </c>
    </row>
    <row r="6890" spans="2:55" x14ac:dyDescent="0.45">
      <c r="B6890" s="25">
        <v>6883</v>
      </c>
      <c r="D6890" s="9" t="s">
        <v>65</v>
      </c>
      <c r="E6890" s="9">
        <v>39</v>
      </c>
      <c r="F6890" s="9">
        <v>64</v>
      </c>
      <c r="G6890" s="9">
        <v>0</v>
      </c>
      <c r="H6890" s="9">
        <v>701</v>
      </c>
      <c r="I6890" s="9">
        <v>265</v>
      </c>
      <c r="J6890" s="9">
        <v>64</v>
      </c>
      <c r="K6890" s="9">
        <v>19</v>
      </c>
      <c r="L6890" s="9">
        <v>982</v>
      </c>
      <c r="M6890" s="9">
        <v>52</v>
      </c>
      <c r="N6890" s="9">
        <v>125</v>
      </c>
      <c r="O6890" s="9">
        <v>11</v>
      </c>
      <c r="P6890" s="9">
        <v>1492</v>
      </c>
      <c r="Q6890" s="9">
        <v>21</v>
      </c>
      <c r="R6890" s="9">
        <v>8</v>
      </c>
      <c r="S6890" s="9">
        <v>259</v>
      </c>
      <c r="T6890" s="9">
        <v>12</v>
      </c>
      <c r="U6890" s="9">
        <v>16</v>
      </c>
      <c r="V6890" s="9">
        <v>39</v>
      </c>
      <c r="W6890" s="9">
        <v>44</v>
      </c>
      <c r="X6890" s="9">
        <v>4</v>
      </c>
      <c r="Y6890" s="9">
        <v>17</v>
      </c>
      <c r="Z6890" s="9">
        <v>0</v>
      </c>
      <c r="AA6890" s="9">
        <v>9</v>
      </c>
      <c r="AB6890" s="9">
        <v>104</v>
      </c>
      <c r="AC6890" s="9">
        <v>69</v>
      </c>
      <c r="AD6890" s="9">
        <v>54</v>
      </c>
      <c r="AE6890" s="9">
        <v>20</v>
      </c>
      <c r="AF6890" s="9">
        <v>5</v>
      </c>
      <c r="AG6890" s="9">
        <v>177</v>
      </c>
      <c r="AH6890" s="9">
        <v>7</v>
      </c>
      <c r="AI6890" s="9">
        <v>100</v>
      </c>
      <c r="AJ6890" s="9">
        <v>104</v>
      </c>
      <c r="AK6890" s="9">
        <v>207</v>
      </c>
      <c r="AL6890" s="9">
        <v>49</v>
      </c>
      <c r="AM6890" s="9">
        <v>176</v>
      </c>
      <c r="AN6890" s="9">
        <v>5</v>
      </c>
      <c r="AO6890" s="9">
        <v>90</v>
      </c>
      <c r="AP6890" s="9">
        <v>260</v>
      </c>
      <c r="AQ6890" s="9">
        <v>60</v>
      </c>
      <c r="AR6890" s="9">
        <v>0</v>
      </c>
      <c r="AS6890" s="9">
        <v>22</v>
      </c>
      <c r="AT6890" s="9">
        <v>8</v>
      </c>
      <c r="AU6890" s="9">
        <v>194</v>
      </c>
      <c r="AV6890" s="9">
        <v>62</v>
      </c>
      <c r="AW6890" s="9">
        <v>0</v>
      </c>
      <c r="AX6890" s="9">
        <v>92</v>
      </c>
      <c r="AY6890" s="9">
        <v>4</v>
      </c>
      <c r="AZ6890" s="9">
        <v>63</v>
      </c>
      <c r="BA6890" s="9">
        <v>0</v>
      </c>
      <c r="BB6890" s="9">
        <v>48</v>
      </c>
      <c r="BC6890" s="9">
        <v>37</v>
      </c>
    </row>
    <row r="6891" spans="2:55" x14ac:dyDescent="0.45">
      <c r="B6891" s="25">
        <v>6884</v>
      </c>
      <c r="D6891" s="9" t="s">
        <v>66</v>
      </c>
      <c r="E6891" s="9">
        <v>0</v>
      </c>
      <c r="F6891" s="9">
        <v>9</v>
      </c>
      <c r="G6891" s="9">
        <v>0</v>
      </c>
      <c r="H6891" s="9">
        <v>22</v>
      </c>
      <c r="I6891" s="9">
        <v>23</v>
      </c>
      <c r="J6891" s="9">
        <v>7</v>
      </c>
      <c r="K6891" s="9">
        <v>0</v>
      </c>
      <c r="L6891" s="9">
        <v>26</v>
      </c>
      <c r="M6891" s="9">
        <v>8</v>
      </c>
      <c r="N6891" s="9">
        <v>26</v>
      </c>
      <c r="O6891" s="9">
        <v>0</v>
      </c>
      <c r="P6891" s="9">
        <v>320</v>
      </c>
      <c r="Q6891" s="9">
        <v>0</v>
      </c>
      <c r="R6891" s="9">
        <v>0</v>
      </c>
      <c r="S6891" s="9">
        <v>49</v>
      </c>
      <c r="T6891" s="9">
        <v>3</v>
      </c>
      <c r="U6891" s="9">
        <v>4</v>
      </c>
      <c r="V6891" s="9">
        <v>3</v>
      </c>
      <c r="W6891" s="9">
        <v>9</v>
      </c>
      <c r="X6891" s="9">
        <v>0</v>
      </c>
      <c r="Y6891" s="9">
        <v>3</v>
      </c>
      <c r="Z6891" s="9">
        <v>0</v>
      </c>
      <c r="AA6891" s="9">
        <v>0</v>
      </c>
      <c r="AB6891" s="9">
        <v>21</v>
      </c>
      <c r="AC6891" s="9">
        <v>12</v>
      </c>
      <c r="AD6891" s="9">
        <v>22</v>
      </c>
      <c r="AE6891" s="9">
        <v>3</v>
      </c>
      <c r="AF6891" s="9">
        <v>0</v>
      </c>
      <c r="AG6891" s="9">
        <v>6</v>
      </c>
      <c r="AH6891" s="9">
        <v>0</v>
      </c>
      <c r="AI6891" s="9">
        <v>6</v>
      </c>
      <c r="AJ6891" s="9">
        <v>6</v>
      </c>
      <c r="AK6891" s="9">
        <v>7</v>
      </c>
      <c r="AL6891" s="9">
        <v>10</v>
      </c>
      <c r="AM6891" s="9">
        <v>19</v>
      </c>
      <c r="AN6891" s="9">
        <v>0</v>
      </c>
      <c r="AO6891" s="9">
        <v>0</v>
      </c>
      <c r="AP6891" s="9">
        <v>39</v>
      </c>
      <c r="AQ6891" s="9">
        <v>12</v>
      </c>
      <c r="AR6891" s="9">
        <v>0</v>
      </c>
      <c r="AS6891" s="9">
        <v>9</v>
      </c>
      <c r="AT6891" s="9">
        <v>3</v>
      </c>
      <c r="AU6891" s="9">
        <v>47</v>
      </c>
      <c r="AV6891" s="9">
        <v>19</v>
      </c>
      <c r="AW6891" s="9">
        <v>0</v>
      </c>
      <c r="AX6891" s="9">
        <v>30</v>
      </c>
      <c r="AY6891" s="9">
        <v>3</v>
      </c>
      <c r="AZ6891" s="9">
        <v>25</v>
      </c>
      <c r="BA6891" s="9">
        <v>0</v>
      </c>
      <c r="BB6891" s="9">
        <v>17</v>
      </c>
      <c r="BC6891" s="9">
        <v>12</v>
      </c>
    </row>
    <row r="6892" spans="2:55" x14ac:dyDescent="0.45">
      <c r="B6892" s="25">
        <v>6885</v>
      </c>
      <c r="D6892" s="9" t="s">
        <v>67</v>
      </c>
      <c r="E6892" s="9">
        <v>234</v>
      </c>
      <c r="F6892" s="9">
        <v>483</v>
      </c>
      <c r="G6892" s="9">
        <v>55</v>
      </c>
      <c r="H6892" s="9">
        <v>4200</v>
      </c>
      <c r="I6892" s="9">
        <v>1034</v>
      </c>
      <c r="J6892" s="9">
        <v>296</v>
      </c>
      <c r="K6892" s="9">
        <v>58</v>
      </c>
      <c r="L6892" s="9">
        <v>1804</v>
      </c>
      <c r="M6892" s="9">
        <v>6683</v>
      </c>
      <c r="N6892" s="9">
        <v>631</v>
      </c>
      <c r="O6892" s="9">
        <v>77</v>
      </c>
      <c r="P6892" s="9">
        <v>3210</v>
      </c>
      <c r="Q6892" s="9">
        <v>82</v>
      </c>
      <c r="R6892" s="9">
        <v>216</v>
      </c>
      <c r="S6892" s="9">
        <v>1322</v>
      </c>
      <c r="T6892" s="9">
        <v>2294</v>
      </c>
      <c r="U6892" s="9">
        <v>298</v>
      </c>
      <c r="V6892" s="9">
        <v>354</v>
      </c>
      <c r="W6892" s="9">
        <v>216</v>
      </c>
      <c r="X6892" s="9">
        <v>72</v>
      </c>
      <c r="Y6892" s="9">
        <v>211</v>
      </c>
      <c r="Z6892" s="9">
        <v>0</v>
      </c>
      <c r="AA6892" s="9">
        <v>59</v>
      </c>
      <c r="AB6892" s="9">
        <v>425</v>
      </c>
      <c r="AC6892" s="9">
        <v>230</v>
      </c>
      <c r="AD6892" s="9">
        <v>220</v>
      </c>
      <c r="AE6892" s="9">
        <v>80</v>
      </c>
      <c r="AF6892" s="9">
        <v>17</v>
      </c>
      <c r="AG6892" s="9">
        <v>780</v>
      </c>
      <c r="AH6892" s="9">
        <v>21</v>
      </c>
      <c r="AI6892" s="9">
        <v>218</v>
      </c>
      <c r="AJ6892" s="9">
        <v>188</v>
      </c>
      <c r="AK6892" s="9">
        <v>388</v>
      </c>
      <c r="AL6892" s="9">
        <v>187</v>
      </c>
      <c r="AM6892" s="9">
        <v>481</v>
      </c>
      <c r="AN6892" s="9">
        <v>4</v>
      </c>
      <c r="AO6892" s="9">
        <v>307</v>
      </c>
      <c r="AP6892" s="9">
        <v>756</v>
      </c>
      <c r="AQ6892" s="9">
        <v>122</v>
      </c>
      <c r="AR6892" s="9">
        <v>43</v>
      </c>
      <c r="AS6892" s="9">
        <v>534</v>
      </c>
      <c r="AT6892" s="9">
        <v>176</v>
      </c>
      <c r="AU6892" s="9">
        <v>1088</v>
      </c>
      <c r="AV6892" s="9">
        <v>403</v>
      </c>
      <c r="AW6892" s="9">
        <v>28</v>
      </c>
      <c r="AX6892" s="9">
        <v>611</v>
      </c>
      <c r="AY6892" s="9">
        <v>220</v>
      </c>
      <c r="AZ6892" s="9">
        <v>655</v>
      </c>
      <c r="BA6892" s="9">
        <v>70</v>
      </c>
      <c r="BB6892" s="9">
        <v>248</v>
      </c>
      <c r="BC6892" s="9">
        <v>311</v>
      </c>
    </row>
    <row r="6893" spans="2:55" x14ac:dyDescent="0.45">
      <c r="B6893" s="25">
        <v>6886</v>
      </c>
      <c r="D6893" s="9" t="s">
        <v>68</v>
      </c>
      <c r="E6893" s="9">
        <v>19</v>
      </c>
      <c r="F6893" s="9">
        <v>83</v>
      </c>
      <c r="G6893" s="9">
        <v>23</v>
      </c>
      <c r="H6893" s="9">
        <v>619</v>
      </c>
      <c r="I6893" s="9">
        <v>224</v>
      </c>
      <c r="J6893" s="9">
        <v>30</v>
      </c>
      <c r="K6893" s="9">
        <v>21</v>
      </c>
      <c r="L6893" s="9">
        <v>160</v>
      </c>
      <c r="M6893" s="9">
        <v>344</v>
      </c>
      <c r="N6893" s="9">
        <v>43</v>
      </c>
      <c r="O6893" s="9">
        <v>5</v>
      </c>
      <c r="P6893" s="9">
        <v>230</v>
      </c>
      <c r="Q6893" s="9">
        <v>6</v>
      </c>
      <c r="R6893" s="9">
        <v>45</v>
      </c>
      <c r="S6893" s="9">
        <v>159</v>
      </c>
      <c r="T6893" s="9">
        <v>165</v>
      </c>
      <c r="U6893" s="9">
        <v>121</v>
      </c>
      <c r="V6893" s="9">
        <v>60</v>
      </c>
      <c r="W6893" s="9">
        <v>42</v>
      </c>
      <c r="X6893" s="9">
        <v>35</v>
      </c>
      <c r="Y6893" s="9">
        <v>1124</v>
      </c>
      <c r="Z6893" s="9">
        <v>0</v>
      </c>
      <c r="AA6893" s="9">
        <v>11</v>
      </c>
      <c r="AB6893" s="9">
        <v>124</v>
      </c>
      <c r="AC6893" s="9">
        <v>35</v>
      </c>
      <c r="AD6893" s="9">
        <v>51</v>
      </c>
      <c r="AE6893" s="9">
        <v>24</v>
      </c>
      <c r="AF6893" s="9">
        <v>0</v>
      </c>
      <c r="AG6893" s="9">
        <v>69</v>
      </c>
      <c r="AH6893" s="9">
        <v>9</v>
      </c>
      <c r="AI6893" s="9">
        <v>43</v>
      </c>
      <c r="AJ6893" s="9">
        <v>47</v>
      </c>
      <c r="AK6893" s="9">
        <v>66</v>
      </c>
      <c r="AL6893" s="9">
        <v>50</v>
      </c>
      <c r="AM6893" s="9">
        <v>100</v>
      </c>
      <c r="AN6893" s="9">
        <v>4</v>
      </c>
      <c r="AO6893" s="9">
        <v>72</v>
      </c>
      <c r="AP6893" s="9">
        <v>169</v>
      </c>
      <c r="AQ6893" s="9">
        <v>37</v>
      </c>
      <c r="AR6893" s="9">
        <v>20</v>
      </c>
      <c r="AS6893" s="9">
        <v>292</v>
      </c>
      <c r="AT6893" s="9">
        <v>74</v>
      </c>
      <c r="AU6893" s="9">
        <v>218</v>
      </c>
      <c r="AV6893" s="9">
        <v>116</v>
      </c>
      <c r="AW6893" s="9">
        <v>9</v>
      </c>
      <c r="AX6893" s="9">
        <v>131</v>
      </c>
      <c r="AY6893" s="9">
        <v>66</v>
      </c>
      <c r="AZ6893" s="9">
        <v>230</v>
      </c>
      <c r="BA6893" s="9">
        <v>22</v>
      </c>
      <c r="BB6893" s="9">
        <v>42</v>
      </c>
      <c r="BC6893" s="9">
        <v>155</v>
      </c>
    </row>
    <row r="6894" spans="2:55" x14ac:dyDescent="0.45">
      <c r="B6894" s="25">
        <v>6887</v>
      </c>
      <c r="D6894" s="9" t="s">
        <v>69</v>
      </c>
      <c r="E6894" s="9">
        <v>32</v>
      </c>
      <c r="F6894" s="9">
        <v>95</v>
      </c>
      <c r="G6894" s="9">
        <v>19</v>
      </c>
      <c r="H6894" s="9">
        <v>759</v>
      </c>
      <c r="I6894" s="9">
        <v>129</v>
      </c>
      <c r="J6894" s="9">
        <v>161</v>
      </c>
      <c r="K6894" s="9">
        <v>11</v>
      </c>
      <c r="L6894" s="9">
        <v>302</v>
      </c>
      <c r="M6894" s="9">
        <v>820</v>
      </c>
      <c r="N6894" s="9">
        <v>129</v>
      </c>
      <c r="O6894" s="9">
        <v>66</v>
      </c>
      <c r="P6894" s="9">
        <v>172</v>
      </c>
      <c r="Q6894" s="9">
        <v>19</v>
      </c>
      <c r="R6894" s="9">
        <v>13</v>
      </c>
      <c r="S6894" s="9">
        <v>215</v>
      </c>
      <c r="T6894" s="9">
        <v>45</v>
      </c>
      <c r="U6894" s="9">
        <v>34</v>
      </c>
      <c r="V6894" s="9">
        <v>15</v>
      </c>
      <c r="W6894" s="9">
        <v>87</v>
      </c>
      <c r="X6894" s="9">
        <v>17</v>
      </c>
      <c r="Y6894" s="9">
        <v>45</v>
      </c>
      <c r="Z6894" s="9">
        <v>0</v>
      </c>
      <c r="AA6894" s="9">
        <v>19</v>
      </c>
      <c r="AB6894" s="9">
        <v>95</v>
      </c>
      <c r="AC6894" s="9">
        <v>70</v>
      </c>
      <c r="AD6894" s="9">
        <v>18</v>
      </c>
      <c r="AE6894" s="9">
        <v>18</v>
      </c>
      <c r="AF6894" s="9">
        <v>0</v>
      </c>
      <c r="AG6894" s="9">
        <v>94</v>
      </c>
      <c r="AH6894" s="9">
        <v>6</v>
      </c>
      <c r="AI6894" s="9">
        <v>40</v>
      </c>
      <c r="AJ6894" s="9">
        <v>33</v>
      </c>
      <c r="AK6894" s="9">
        <v>60</v>
      </c>
      <c r="AL6894" s="9">
        <v>14</v>
      </c>
      <c r="AM6894" s="9">
        <v>79</v>
      </c>
      <c r="AN6894" s="9">
        <v>0</v>
      </c>
      <c r="AO6894" s="9">
        <v>56</v>
      </c>
      <c r="AP6894" s="9">
        <v>109</v>
      </c>
      <c r="AQ6894" s="9">
        <v>17</v>
      </c>
      <c r="AR6894" s="9">
        <v>9</v>
      </c>
      <c r="AS6894" s="9">
        <v>123</v>
      </c>
      <c r="AT6894" s="9">
        <v>35</v>
      </c>
      <c r="AU6894" s="9">
        <v>104</v>
      </c>
      <c r="AV6894" s="9">
        <v>57</v>
      </c>
      <c r="AW6894" s="9">
        <v>3</v>
      </c>
      <c r="AX6894" s="9">
        <v>87</v>
      </c>
      <c r="AY6894" s="9">
        <v>21</v>
      </c>
      <c r="AZ6894" s="9">
        <v>330</v>
      </c>
      <c r="BA6894" s="9">
        <v>16</v>
      </c>
      <c r="BB6894" s="9">
        <v>51</v>
      </c>
      <c r="BC6894" s="9">
        <v>32</v>
      </c>
    </row>
    <row r="6895" spans="2:55" x14ac:dyDescent="0.45">
      <c r="B6895" s="25">
        <v>6888</v>
      </c>
      <c r="D6895" s="9" t="s">
        <v>70</v>
      </c>
      <c r="E6895" s="9">
        <v>39</v>
      </c>
      <c r="F6895" s="9">
        <v>63</v>
      </c>
      <c r="G6895" s="9">
        <v>38</v>
      </c>
      <c r="H6895" s="9">
        <v>270</v>
      </c>
      <c r="I6895" s="9">
        <v>397</v>
      </c>
      <c r="J6895" s="9">
        <v>4</v>
      </c>
      <c r="K6895" s="9">
        <v>11</v>
      </c>
      <c r="L6895" s="9">
        <v>61</v>
      </c>
      <c r="M6895" s="9">
        <v>60</v>
      </c>
      <c r="N6895" s="9">
        <v>35</v>
      </c>
      <c r="O6895" s="9">
        <v>4</v>
      </c>
      <c r="P6895" s="9">
        <v>32</v>
      </c>
      <c r="Q6895" s="9">
        <v>4</v>
      </c>
      <c r="R6895" s="9">
        <v>51</v>
      </c>
      <c r="S6895" s="9">
        <v>77</v>
      </c>
      <c r="T6895" s="9">
        <v>4770</v>
      </c>
      <c r="U6895" s="9">
        <v>172</v>
      </c>
      <c r="V6895" s="9">
        <v>82</v>
      </c>
      <c r="W6895" s="9">
        <v>62</v>
      </c>
      <c r="X6895" s="9">
        <v>44</v>
      </c>
      <c r="Y6895" s="9">
        <v>71</v>
      </c>
      <c r="Z6895" s="9">
        <v>0</v>
      </c>
      <c r="AA6895" s="9">
        <v>9</v>
      </c>
      <c r="AB6895" s="9">
        <v>59</v>
      </c>
      <c r="AC6895" s="9">
        <v>32</v>
      </c>
      <c r="AD6895" s="9">
        <v>180</v>
      </c>
      <c r="AE6895" s="9">
        <v>20</v>
      </c>
      <c r="AF6895" s="9">
        <v>5</v>
      </c>
      <c r="AG6895" s="9">
        <v>17</v>
      </c>
      <c r="AH6895" s="9">
        <v>0</v>
      </c>
      <c r="AI6895" s="9">
        <v>48</v>
      </c>
      <c r="AJ6895" s="9">
        <v>99</v>
      </c>
      <c r="AK6895" s="9">
        <v>34</v>
      </c>
      <c r="AL6895" s="9">
        <v>161</v>
      </c>
      <c r="AM6895" s="9">
        <v>137</v>
      </c>
      <c r="AN6895" s="9">
        <v>4</v>
      </c>
      <c r="AO6895" s="9">
        <v>69</v>
      </c>
      <c r="AP6895" s="9">
        <v>282</v>
      </c>
      <c r="AQ6895" s="9">
        <v>21</v>
      </c>
      <c r="AR6895" s="9">
        <v>17</v>
      </c>
      <c r="AS6895" s="9">
        <v>221</v>
      </c>
      <c r="AT6895" s="9">
        <v>155</v>
      </c>
      <c r="AU6895" s="9">
        <v>1490</v>
      </c>
      <c r="AV6895" s="9">
        <v>178</v>
      </c>
      <c r="AW6895" s="9">
        <v>20</v>
      </c>
      <c r="AX6895" s="9">
        <v>295</v>
      </c>
      <c r="AY6895" s="9">
        <v>168</v>
      </c>
      <c r="AZ6895" s="9">
        <v>276</v>
      </c>
      <c r="BA6895" s="9">
        <v>51</v>
      </c>
      <c r="BB6895" s="9">
        <v>50</v>
      </c>
      <c r="BC6895" s="9">
        <v>202</v>
      </c>
    </row>
    <row r="6896" spans="2:55" x14ac:dyDescent="0.45">
      <c r="B6896" s="25">
        <v>6889</v>
      </c>
      <c r="D6896" s="9" t="s">
        <v>71</v>
      </c>
      <c r="E6896" s="9">
        <v>77</v>
      </c>
      <c r="F6896" s="9">
        <v>226</v>
      </c>
      <c r="G6896" s="9">
        <v>44</v>
      </c>
      <c r="H6896" s="9">
        <v>1713</v>
      </c>
      <c r="I6896" s="9">
        <v>453</v>
      </c>
      <c r="J6896" s="9">
        <v>82</v>
      </c>
      <c r="K6896" s="9">
        <v>24</v>
      </c>
      <c r="L6896" s="9">
        <v>581</v>
      </c>
      <c r="M6896" s="9">
        <v>2031</v>
      </c>
      <c r="N6896" s="9">
        <v>148</v>
      </c>
      <c r="O6896" s="9">
        <v>24</v>
      </c>
      <c r="P6896" s="9">
        <v>543</v>
      </c>
      <c r="Q6896" s="9">
        <v>26</v>
      </c>
      <c r="R6896" s="9">
        <v>169</v>
      </c>
      <c r="S6896" s="9">
        <v>617</v>
      </c>
      <c r="T6896" s="9">
        <v>3418</v>
      </c>
      <c r="U6896" s="9">
        <v>215</v>
      </c>
      <c r="V6896" s="9">
        <v>180</v>
      </c>
      <c r="W6896" s="9">
        <v>89</v>
      </c>
      <c r="X6896" s="9">
        <v>59</v>
      </c>
      <c r="Y6896" s="9">
        <v>184</v>
      </c>
      <c r="Z6896" s="9">
        <v>0</v>
      </c>
      <c r="AA6896" s="9">
        <v>27</v>
      </c>
      <c r="AB6896" s="9">
        <v>153</v>
      </c>
      <c r="AC6896" s="9">
        <v>70</v>
      </c>
      <c r="AD6896" s="9">
        <v>137</v>
      </c>
      <c r="AE6896" s="9">
        <v>51</v>
      </c>
      <c r="AF6896" s="9">
        <v>6</v>
      </c>
      <c r="AG6896" s="9">
        <v>224</v>
      </c>
      <c r="AH6896" s="9">
        <v>8</v>
      </c>
      <c r="AI6896" s="9">
        <v>80</v>
      </c>
      <c r="AJ6896" s="9">
        <v>64</v>
      </c>
      <c r="AK6896" s="9">
        <v>115</v>
      </c>
      <c r="AL6896" s="9">
        <v>146</v>
      </c>
      <c r="AM6896" s="9">
        <v>283</v>
      </c>
      <c r="AN6896" s="9">
        <v>3</v>
      </c>
      <c r="AO6896" s="9">
        <v>132</v>
      </c>
      <c r="AP6896" s="9">
        <v>315</v>
      </c>
      <c r="AQ6896" s="9">
        <v>73</v>
      </c>
      <c r="AR6896" s="9">
        <v>84</v>
      </c>
      <c r="AS6896" s="9">
        <v>930</v>
      </c>
      <c r="AT6896" s="9">
        <v>222</v>
      </c>
      <c r="AU6896" s="9">
        <v>846</v>
      </c>
      <c r="AV6896" s="9">
        <v>295</v>
      </c>
      <c r="AW6896" s="9">
        <v>27</v>
      </c>
      <c r="AX6896" s="9">
        <v>382</v>
      </c>
      <c r="AY6896" s="9">
        <v>230</v>
      </c>
      <c r="AZ6896" s="9">
        <v>668</v>
      </c>
      <c r="BA6896" s="9">
        <v>46</v>
      </c>
      <c r="BB6896" s="9">
        <v>92</v>
      </c>
      <c r="BC6896" s="9">
        <v>303</v>
      </c>
    </row>
    <row r="6897" spans="2:55" x14ac:dyDescent="0.45">
      <c r="B6897" s="25">
        <v>6890</v>
      </c>
      <c r="D6897" s="9" t="s">
        <v>72</v>
      </c>
      <c r="E6897" s="9">
        <v>41</v>
      </c>
      <c r="F6897" s="9">
        <v>88</v>
      </c>
      <c r="G6897" s="9">
        <v>16</v>
      </c>
      <c r="H6897" s="9">
        <v>1100</v>
      </c>
      <c r="I6897" s="9">
        <v>208</v>
      </c>
      <c r="J6897" s="9">
        <v>69</v>
      </c>
      <c r="K6897" s="9">
        <v>7</v>
      </c>
      <c r="L6897" s="9">
        <v>185</v>
      </c>
      <c r="M6897" s="9">
        <v>3185</v>
      </c>
      <c r="N6897" s="9">
        <v>155</v>
      </c>
      <c r="O6897" s="9">
        <v>17</v>
      </c>
      <c r="P6897" s="9">
        <v>121</v>
      </c>
      <c r="Q6897" s="9">
        <v>23</v>
      </c>
      <c r="R6897" s="9">
        <v>10</v>
      </c>
      <c r="S6897" s="9">
        <v>757</v>
      </c>
      <c r="T6897" s="9">
        <v>55</v>
      </c>
      <c r="U6897" s="9">
        <v>122</v>
      </c>
      <c r="V6897" s="9">
        <v>30</v>
      </c>
      <c r="W6897" s="9">
        <v>50</v>
      </c>
      <c r="X6897" s="9">
        <v>19</v>
      </c>
      <c r="Y6897" s="9">
        <v>50</v>
      </c>
      <c r="Z6897" s="9">
        <v>0</v>
      </c>
      <c r="AA6897" s="9">
        <v>6</v>
      </c>
      <c r="AB6897" s="9">
        <v>129</v>
      </c>
      <c r="AC6897" s="9">
        <v>89</v>
      </c>
      <c r="AD6897" s="9">
        <v>53</v>
      </c>
      <c r="AE6897" s="9">
        <v>23</v>
      </c>
      <c r="AF6897" s="9">
        <v>3</v>
      </c>
      <c r="AG6897" s="9">
        <v>282</v>
      </c>
      <c r="AH6897" s="9">
        <v>6</v>
      </c>
      <c r="AI6897" s="9">
        <v>46</v>
      </c>
      <c r="AJ6897" s="9">
        <v>45</v>
      </c>
      <c r="AK6897" s="9">
        <v>169</v>
      </c>
      <c r="AL6897" s="9">
        <v>60</v>
      </c>
      <c r="AM6897" s="9">
        <v>103</v>
      </c>
      <c r="AN6897" s="9">
        <v>3</v>
      </c>
      <c r="AO6897" s="9">
        <v>59</v>
      </c>
      <c r="AP6897" s="9">
        <v>188</v>
      </c>
      <c r="AQ6897" s="9">
        <v>45</v>
      </c>
      <c r="AR6897" s="9">
        <v>0</v>
      </c>
      <c r="AS6897" s="9">
        <v>109</v>
      </c>
      <c r="AT6897" s="9">
        <v>96</v>
      </c>
      <c r="AU6897" s="9">
        <v>339</v>
      </c>
      <c r="AV6897" s="9">
        <v>136</v>
      </c>
      <c r="AW6897" s="9">
        <v>18</v>
      </c>
      <c r="AX6897" s="9">
        <v>230</v>
      </c>
      <c r="AY6897" s="9">
        <v>121</v>
      </c>
      <c r="AZ6897" s="9">
        <v>156</v>
      </c>
      <c r="BA6897" s="9">
        <v>18</v>
      </c>
      <c r="BB6897" s="9">
        <v>104</v>
      </c>
      <c r="BC6897" s="9">
        <v>84</v>
      </c>
    </row>
    <row r="6898" spans="2:55" x14ac:dyDescent="0.45">
      <c r="B6898" s="25">
        <v>6891</v>
      </c>
      <c r="D6898" s="9" t="s">
        <v>73</v>
      </c>
      <c r="E6898" s="9">
        <v>7</v>
      </c>
      <c r="F6898" s="9">
        <v>10</v>
      </c>
      <c r="G6898" s="9">
        <v>0</v>
      </c>
      <c r="H6898" s="9">
        <v>89</v>
      </c>
      <c r="I6898" s="9">
        <v>17</v>
      </c>
      <c r="J6898" s="9">
        <v>12</v>
      </c>
      <c r="K6898" s="9">
        <v>3</v>
      </c>
      <c r="L6898" s="9">
        <v>37</v>
      </c>
      <c r="M6898" s="9">
        <v>372</v>
      </c>
      <c r="N6898" s="9">
        <v>18</v>
      </c>
      <c r="O6898" s="9">
        <v>3</v>
      </c>
      <c r="P6898" s="9">
        <v>37</v>
      </c>
      <c r="Q6898" s="9">
        <v>0</v>
      </c>
      <c r="R6898" s="9">
        <v>3</v>
      </c>
      <c r="S6898" s="9">
        <v>49</v>
      </c>
      <c r="T6898" s="9">
        <v>3</v>
      </c>
      <c r="U6898" s="9">
        <v>11</v>
      </c>
      <c r="V6898" s="9">
        <v>0</v>
      </c>
      <c r="W6898" s="9">
        <v>3</v>
      </c>
      <c r="X6898" s="9">
        <v>4</v>
      </c>
      <c r="Y6898" s="9">
        <v>6</v>
      </c>
      <c r="Z6898" s="9">
        <v>0</v>
      </c>
      <c r="AA6898" s="9">
        <v>0</v>
      </c>
      <c r="AB6898" s="9">
        <v>10</v>
      </c>
      <c r="AC6898" s="9">
        <v>3</v>
      </c>
      <c r="AD6898" s="9">
        <v>5</v>
      </c>
      <c r="AE6898" s="9">
        <v>4</v>
      </c>
      <c r="AF6898" s="9">
        <v>0</v>
      </c>
      <c r="AG6898" s="9">
        <v>14</v>
      </c>
      <c r="AH6898" s="9">
        <v>0</v>
      </c>
      <c r="AI6898" s="9">
        <v>3</v>
      </c>
      <c r="AJ6898" s="9">
        <v>4</v>
      </c>
      <c r="AK6898" s="9">
        <v>6</v>
      </c>
      <c r="AL6898" s="9">
        <v>15</v>
      </c>
      <c r="AM6898" s="9">
        <v>17</v>
      </c>
      <c r="AN6898" s="9">
        <v>0</v>
      </c>
      <c r="AO6898" s="9">
        <v>16</v>
      </c>
      <c r="AP6898" s="9">
        <v>14</v>
      </c>
      <c r="AQ6898" s="9">
        <v>0</v>
      </c>
      <c r="AR6898" s="9">
        <v>0</v>
      </c>
      <c r="AS6898" s="9">
        <v>6</v>
      </c>
      <c r="AT6898" s="9">
        <v>0</v>
      </c>
      <c r="AU6898" s="9">
        <v>12</v>
      </c>
      <c r="AV6898" s="9">
        <v>8</v>
      </c>
      <c r="AW6898" s="9">
        <v>0</v>
      </c>
      <c r="AX6898" s="9">
        <v>5</v>
      </c>
      <c r="AY6898" s="9">
        <v>10</v>
      </c>
      <c r="AZ6898" s="9">
        <v>13</v>
      </c>
      <c r="BA6898" s="9">
        <v>0</v>
      </c>
      <c r="BB6898" s="9">
        <v>3</v>
      </c>
      <c r="BC6898" s="9">
        <v>8</v>
      </c>
    </row>
    <row r="6899" spans="2:55" x14ac:dyDescent="0.45">
      <c r="B6899" s="25">
        <v>6892</v>
      </c>
      <c r="D6899" s="9" t="s">
        <v>74</v>
      </c>
      <c r="E6899" s="9">
        <v>142</v>
      </c>
      <c r="F6899" s="9">
        <v>307</v>
      </c>
      <c r="G6899" s="9">
        <v>50</v>
      </c>
      <c r="H6899" s="9">
        <v>2496</v>
      </c>
      <c r="I6899" s="9">
        <v>871</v>
      </c>
      <c r="J6899" s="9">
        <v>178</v>
      </c>
      <c r="K6899" s="9">
        <v>50</v>
      </c>
      <c r="L6899" s="9">
        <v>1208</v>
      </c>
      <c r="M6899" s="9">
        <v>2451</v>
      </c>
      <c r="N6899" s="9">
        <v>297</v>
      </c>
      <c r="O6899" s="9">
        <v>37</v>
      </c>
      <c r="P6899" s="9">
        <v>5652</v>
      </c>
      <c r="Q6899" s="9">
        <v>35</v>
      </c>
      <c r="R6899" s="9">
        <v>264</v>
      </c>
      <c r="S6899" s="9">
        <v>1525</v>
      </c>
      <c r="T6899" s="9">
        <v>434</v>
      </c>
      <c r="U6899" s="9">
        <v>266</v>
      </c>
      <c r="V6899" s="9">
        <v>4611</v>
      </c>
      <c r="W6899" s="9">
        <v>179</v>
      </c>
      <c r="X6899" s="9">
        <v>48</v>
      </c>
      <c r="Y6899" s="9">
        <v>204</v>
      </c>
      <c r="Z6899" s="9">
        <v>3</v>
      </c>
      <c r="AA6899" s="9">
        <v>33</v>
      </c>
      <c r="AB6899" s="9">
        <v>384</v>
      </c>
      <c r="AC6899" s="9">
        <v>119</v>
      </c>
      <c r="AD6899" s="9">
        <v>224</v>
      </c>
      <c r="AE6899" s="9">
        <v>43</v>
      </c>
      <c r="AF6899" s="9">
        <v>14</v>
      </c>
      <c r="AG6899" s="9">
        <v>499</v>
      </c>
      <c r="AH6899" s="9">
        <v>11</v>
      </c>
      <c r="AI6899" s="9">
        <v>130</v>
      </c>
      <c r="AJ6899" s="9">
        <v>196</v>
      </c>
      <c r="AK6899" s="9">
        <v>215</v>
      </c>
      <c r="AL6899" s="9">
        <v>173</v>
      </c>
      <c r="AM6899" s="9">
        <v>330</v>
      </c>
      <c r="AN6899" s="9">
        <v>9</v>
      </c>
      <c r="AO6899" s="9">
        <v>179</v>
      </c>
      <c r="AP6899" s="9">
        <v>534</v>
      </c>
      <c r="AQ6899" s="9">
        <v>83</v>
      </c>
      <c r="AR6899" s="9">
        <v>25</v>
      </c>
      <c r="AS6899" s="9">
        <v>392</v>
      </c>
      <c r="AT6899" s="9">
        <v>191</v>
      </c>
      <c r="AU6899" s="9">
        <v>809</v>
      </c>
      <c r="AV6899" s="9">
        <v>345</v>
      </c>
      <c r="AW6899" s="9">
        <v>32</v>
      </c>
      <c r="AX6899" s="9">
        <v>425</v>
      </c>
      <c r="AY6899" s="9">
        <v>206</v>
      </c>
      <c r="AZ6899" s="9">
        <v>667</v>
      </c>
      <c r="BA6899" s="9">
        <v>56</v>
      </c>
      <c r="BB6899" s="9">
        <v>159</v>
      </c>
      <c r="BC6899" s="9">
        <v>342</v>
      </c>
    </row>
    <row r="6900" spans="2:55" x14ac:dyDescent="0.45">
      <c r="B6900" s="25">
        <v>6893</v>
      </c>
      <c r="D6900" s="9" t="s">
        <v>75</v>
      </c>
      <c r="E6900" s="9">
        <v>14</v>
      </c>
      <c r="F6900" s="9">
        <v>27</v>
      </c>
      <c r="G6900" s="9">
        <v>4</v>
      </c>
      <c r="H6900" s="9">
        <v>194</v>
      </c>
      <c r="I6900" s="9">
        <v>85</v>
      </c>
      <c r="J6900" s="9">
        <v>16</v>
      </c>
      <c r="K6900" s="9">
        <v>3</v>
      </c>
      <c r="L6900" s="9">
        <v>109</v>
      </c>
      <c r="M6900" s="9">
        <v>430</v>
      </c>
      <c r="N6900" s="9">
        <v>36</v>
      </c>
      <c r="O6900" s="9">
        <v>13</v>
      </c>
      <c r="P6900" s="9">
        <v>70</v>
      </c>
      <c r="Q6900" s="9">
        <v>10</v>
      </c>
      <c r="R6900" s="9">
        <v>10</v>
      </c>
      <c r="S6900" s="9">
        <v>64</v>
      </c>
      <c r="T6900" s="9">
        <v>384</v>
      </c>
      <c r="U6900" s="9">
        <v>16</v>
      </c>
      <c r="V6900" s="9">
        <v>29</v>
      </c>
      <c r="W6900" s="9">
        <v>12</v>
      </c>
      <c r="X6900" s="9">
        <v>4</v>
      </c>
      <c r="Y6900" s="9">
        <v>15</v>
      </c>
      <c r="Z6900" s="9">
        <v>0</v>
      </c>
      <c r="AA6900" s="9">
        <v>3</v>
      </c>
      <c r="AB6900" s="9">
        <v>26</v>
      </c>
      <c r="AC6900" s="9">
        <v>40</v>
      </c>
      <c r="AD6900" s="9">
        <v>50</v>
      </c>
      <c r="AE6900" s="9">
        <v>36</v>
      </c>
      <c r="AF6900" s="9">
        <v>0</v>
      </c>
      <c r="AG6900" s="9">
        <v>21</v>
      </c>
      <c r="AH6900" s="9">
        <v>0</v>
      </c>
      <c r="AI6900" s="9">
        <v>14</v>
      </c>
      <c r="AJ6900" s="9">
        <v>36</v>
      </c>
      <c r="AK6900" s="9">
        <v>19</v>
      </c>
      <c r="AL6900" s="9">
        <v>17</v>
      </c>
      <c r="AM6900" s="9">
        <v>58</v>
      </c>
      <c r="AN6900" s="9">
        <v>0</v>
      </c>
      <c r="AO6900" s="9">
        <v>22</v>
      </c>
      <c r="AP6900" s="9">
        <v>75</v>
      </c>
      <c r="AQ6900" s="9">
        <v>19</v>
      </c>
      <c r="AR6900" s="9">
        <v>0</v>
      </c>
      <c r="AS6900" s="9">
        <v>31</v>
      </c>
      <c r="AT6900" s="9">
        <v>33</v>
      </c>
      <c r="AU6900" s="9">
        <v>83</v>
      </c>
      <c r="AV6900" s="9">
        <v>48</v>
      </c>
      <c r="AW6900" s="9">
        <v>0</v>
      </c>
      <c r="AX6900" s="9">
        <v>42</v>
      </c>
      <c r="AY6900" s="9">
        <v>24</v>
      </c>
      <c r="AZ6900" s="9">
        <v>67</v>
      </c>
      <c r="BA6900" s="9">
        <v>5</v>
      </c>
      <c r="BB6900" s="9">
        <v>15</v>
      </c>
      <c r="BC6900" s="9">
        <v>56</v>
      </c>
    </row>
    <row r="6901" spans="2:55" x14ac:dyDescent="0.45">
      <c r="B6901" s="25">
        <v>6894</v>
      </c>
      <c r="D6901" s="9" t="s">
        <v>76</v>
      </c>
      <c r="E6901" s="9">
        <v>8</v>
      </c>
      <c r="F6901" s="9">
        <v>13</v>
      </c>
      <c r="G6901" s="9">
        <v>9</v>
      </c>
      <c r="H6901" s="9">
        <v>71</v>
      </c>
      <c r="I6901" s="9">
        <v>26</v>
      </c>
      <c r="J6901" s="9">
        <v>6</v>
      </c>
      <c r="K6901" s="9">
        <v>0</v>
      </c>
      <c r="L6901" s="9">
        <v>18</v>
      </c>
      <c r="M6901" s="9">
        <v>174</v>
      </c>
      <c r="N6901" s="9">
        <v>5</v>
      </c>
      <c r="O6901" s="9">
        <v>0</v>
      </c>
      <c r="P6901" s="9">
        <v>0</v>
      </c>
      <c r="Q6901" s="9">
        <v>0</v>
      </c>
      <c r="R6901" s="9">
        <v>7</v>
      </c>
      <c r="S6901" s="9">
        <v>14</v>
      </c>
      <c r="T6901" s="9">
        <v>59</v>
      </c>
      <c r="U6901" s="9">
        <v>10</v>
      </c>
      <c r="V6901" s="9">
        <v>4</v>
      </c>
      <c r="W6901" s="9">
        <v>25</v>
      </c>
      <c r="X6901" s="9">
        <v>5</v>
      </c>
      <c r="Y6901" s="9">
        <v>37</v>
      </c>
      <c r="Z6901" s="9">
        <v>0</v>
      </c>
      <c r="AA6901" s="9">
        <v>0</v>
      </c>
      <c r="AB6901" s="9">
        <v>26</v>
      </c>
      <c r="AC6901" s="9">
        <v>3</v>
      </c>
      <c r="AD6901" s="9">
        <v>15</v>
      </c>
      <c r="AE6901" s="9">
        <v>0</v>
      </c>
      <c r="AF6901" s="9">
        <v>0</v>
      </c>
      <c r="AG6901" s="9">
        <v>6</v>
      </c>
      <c r="AH6901" s="9">
        <v>0</v>
      </c>
      <c r="AI6901" s="9">
        <v>6</v>
      </c>
      <c r="AJ6901" s="9">
        <v>0</v>
      </c>
      <c r="AK6901" s="9">
        <v>3</v>
      </c>
      <c r="AL6901" s="9">
        <v>11</v>
      </c>
      <c r="AM6901" s="9">
        <v>23</v>
      </c>
      <c r="AN6901" s="9">
        <v>0</v>
      </c>
      <c r="AO6901" s="9">
        <v>10</v>
      </c>
      <c r="AP6901" s="9">
        <v>13</v>
      </c>
      <c r="AQ6901" s="9">
        <v>0</v>
      </c>
      <c r="AR6901" s="9">
        <v>7</v>
      </c>
      <c r="AS6901" s="9">
        <v>36</v>
      </c>
      <c r="AT6901" s="9">
        <v>19</v>
      </c>
      <c r="AU6901" s="9">
        <v>32</v>
      </c>
      <c r="AV6901" s="9">
        <v>18</v>
      </c>
      <c r="AW6901" s="9">
        <v>4</v>
      </c>
      <c r="AX6901" s="9">
        <v>22</v>
      </c>
      <c r="AY6901" s="9">
        <v>6</v>
      </c>
      <c r="AZ6901" s="9">
        <v>40</v>
      </c>
      <c r="BA6901" s="9">
        <v>9</v>
      </c>
      <c r="BB6901" s="9">
        <v>6</v>
      </c>
      <c r="BC6901" s="9">
        <v>29</v>
      </c>
    </row>
    <row r="6902" spans="2:55" x14ac:dyDescent="0.45">
      <c r="B6902" s="25">
        <v>6895</v>
      </c>
      <c r="D6902" s="9" t="s">
        <v>77</v>
      </c>
      <c r="E6902" s="9">
        <v>4</v>
      </c>
      <c r="F6902" s="9">
        <v>20</v>
      </c>
      <c r="G6902" s="9">
        <v>10</v>
      </c>
      <c r="H6902" s="9">
        <v>180</v>
      </c>
      <c r="I6902" s="9">
        <v>43</v>
      </c>
      <c r="J6902" s="9">
        <v>44</v>
      </c>
      <c r="K6902" s="9">
        <v>4</v>
      </c>
      <c r="L6902" s="9">
        <v>105</v>
      </c>
      <c r="M6902" s="9">
        <v>388</v>
      </c>
      <c r="N6902" s="9">
        <v>48</v>
      </c>
      <c r="O6902" s="9">
        <v>21</v>
      </c>
      <c r="P6902" s="9">
        <v>111</v>
      </c>
      <c r="Q6902" s="9">
        <v>6</v>
      </c>
      <c r="R6902" s="9">
        <v>16</v>
      </c>
      <c r="S6902" s="9">
        <v>82</v>
      </c>
      <c r="T6902" s="9">
        <v>19</v>
      </c>
      <c r="U6902" s="9">
        <v>10</v>
      </c>
      <c r="V6902" s="9">
        <v>22</v>
      </c>
      <c r="W6902" s="9">
        <v>15</v>
      </c>
      <c r="X6902" s="9">
        <v>10</v>
      </c>
      <c r="Y6902" s="9">
        <v>37</v>
      </c>
      <c r="Z6902" s="9">
        <v>0</v>
      </c>
      <c r="AA6902" s="9">
        <v>9</v>
      </c>
      <c r="AB6902" s="9">
        <v>42</v>
      </c>
      <c r="AC6902" s="9">
        <v>17</v>
      </c>
      <c r="AD6902" s="9">
        <v>52</v>
      </c>
      <c r="AE6902" s="9">
        <v>6</v>
      </c>
      <c r="AF6902" s="9">
        <v>0</v>
      </c>
      <c r="AG6902" s="9">
        <v>38</v>
      </c>
      <c r="AH6902" s="9">
        <v>3</v>
      </c>
      <c r="AI6902" s="9">
        <v>24</v>
      </c>
      <c r="AJ6902" s="9">
        <v>20</v>
      </c>
      <c r="AK6902" s="9">
        <v>15</v>
      </c>
      <c r="AL6902" s="9">
        <v>9</v>
      </c>
      <c r="AM6902" s="9">
        <v>22</v>
      </c>
      <c r="AN6902" s="9">
        <v>0</v>
      </c>
      <c r="AO6902" s="9">
        <v>24</v>
      </c>
      <c r="AP6902" s="9">
        <v>43</v>
      </c>
      <c r="AQ6902" s="9">
        <v>9</v>
      </c>
      <c r="AR6902" s="9">
        <v>0</v>
      </c>
      <c r="AS6902" s="9">
        <v>32</v>
      </c>
      <c r="AT6902" s="9">
        <v>5</v>
      </c>
      <c r="AU6902" s="9">
        <v>87</v>
      </c>
      <c r="AV6902" s="9">
        <v>13</v>
      </c>
      <c r="AW6902" s="9">
        <v>4</v>
      </c>
      <c r="AX6902" s="9">
        <v>195</v>
      </c>
      <c r="AY6902" s="9">
        <v>3</v>
      </c>
      <c r="AZ6902" s="9">
        <v>33</v>
      </c>
      <c r="BA6902" s="9">
        <v>0</v>
      </c>
      <c r="BB6902" s="9">
        <v>13</v>
      </c>
      <c r="BC6902" s="9">
        <v>18</v>
      </c>
    </row>
    <row r="6903" spans="2:55" x14ac:dyDescent="0.45">
      <c r="B6903" s="25">
        <v>6896</v>
      </c>
      <c r="D6903" s="9" t="s">
        <v>78</v>
      </c>
      <c r="E6903" s="9">
        <v>0</v>
      </c>
      <c r="F6903" s="9">
        <v>0</v>
      </c>
      <c r="G6903" s="9">
        <v>0</v>
      </c>
      <c r="H6903" s="9">
        <v>13</v>
      </c>
      <c r="I6903" s="9">
        <v>0</v>
      </c>
      <c r="J6903" s="9">
        <v>0</v>
      </c>
      <c r="K6903" s="9">
        <v>0</v>
      </c>
      <c r="L6903" s="9">
        <v>0</v>
      </c>
      <c r="M6903" s="9">
        <v>11</v>
      </c>
      <c r="N6903" s="9">
        <v>0</v>
      </c>
      <c r="O6903" s="9">
        <v>0</v>
      </c>
      <c r="P6903" s="9">
        <v>0</v>
      </c>
      <c r="Q6903" s="9">
        <v>0</v>
      </c>
      <c r="R6903" s="9">
        <v>0</v>
      </c>
      <c r="S6903" s="9">
        <v>6</v>
      </c>
      <c r="T6903" s="9">
        <v>0</v>
      </c>
      <c r="U6903" s="9">
        <v>0</v>
      </c>
      <c r="V6903" s="9">
        <v>0</v>
      </c>
      <c r="W6903" s="9">
        <v>0</v>
      </c>
      <c r="X6903" s="9">
        <v>0</v>
      </c>
      <c r="Y6903" s="9">
        <v>0</v>
      </c>
      <c r="Z6903" s="9">
        <v>0</v>
      </c>
      <c r="AA6903" s="9">
        <v>0</v>
      </c>
      <c r="AB6903" s="9">
        <v>0</v>
      </c>
      <c r="AC6903" s="9">
        <v>0</v>
      </c>
      <c r="AD6903" s="9">
        <v>0</v>
      </c>
      <c r="AE6903" s="9">
        <v>0</v>
      </c>
      <c r="AF6903" s="9">
        <v>0</v>
      </c>
      <c r="AG6903" s="9">
        <v>4</v>
      </c>
      <c r="AH6903" s="9">
        <v>0</v>
      </c>
      <c r="AI6903" s="9">
        <v>0</v>
      </c>
      <c r="AJ6903" s="9">
        <v>0</v>
      </c>
      <c r="AK6903" s="9">
        <v>0</v>
      </c>
      <c r="AL6903" s="9">
        <v>0</v>
      </c>
      <c r="AM6903" s="9">
        <v>0</v>
      </c>
      <c r="AN6903" s="9">
        <v>0</v>
      </c>
      <c r="AO6903" s="9">
        <v>0</v>
      </c>
      <c r="AP6903" s="9">
        <v>0</v>
      </c>
      <c r="AQ6903" s="9">
        <v>0</v>
      </c>
      <c r="AR6903" s="9">
        <v>0</v>
      </c>
      <c r="AS6903" s="9">
        <v>0</v>
      </c>
      <c r="AT6903" s="9">
        <v>0</v>
      </c>
      <c r="AU6903" s="9">
        <v>0</v>
      </c>
      <c r="AV6903" s="9">
        <v>0</v>
      </c>
      <c r="AW6903" s="9">
        <v>0</v>
      </c>
      <c r="AX6903" s="9">
        <v>0</v>
      </c>
      <c r="AY6903" s="9">
        <v>0</v>
      </c>
      <c r="AZ6903" s="9">
        <v>0</v>
      </c>
      <c r="BA6903" s="9">
        <v>0</v>
      </c>
      <c r="BB6903" s="9">
        <v>0</v>
      </c>
      <c r="BC6903" s="9">
        <v>0</v>
      </c>
    </row>
    <row r="6904" spans="2:55" x14ac:dyDescent="0.45">
      <c r="B6904" s="25">
        <v>6897</v>
      </c>
      <c r="D6904" s="9" t="s">
        <v>79</v>
      </c>
      <c r="E6904" s="9">
        <v>48</v>
      </c>
      <c r="F6904" s="9">
        <v>90</v>
      </c>
      <c r="G6904" s="9">
        <v>14</v>
      </c>
      <c r="H6904" s="9">
        <v>745</v>
      </c>
      <c r="I6904" s="9">
        <v>285</v>
      </c>
      <c r="J6904" s="9">
        <v>59</v>
      </c>
      <c r="K6904" s="9">
        <v>57</v>
      </c>
      <c r="L6904" s="9">
        <v>269</v>
      </c>
      <c r="M6904" s="9">
        <v>4381</v>
      </c>
      <c r="N6904" s="9">
        <v>259</v>
      </c>
      <c r="O6904" s="9">
        <v>22</v>
      </c>
      <c r="P6904" s="9">
        <v>104</v>
      </c>
      <c r="Q6904" s="9">
        <v>41</v>
      </c>
      <c r="R6904" s="9">
        <v>9</v>
      </c>
      <c r="S6904" s="9">
        <v>1442</v>
      </c>
      <c r="T6904" s="9">
        <v>24</v>
      </c>
      <c r="U6904" s="9">
        <v>80</v>
      </c>
      <c r="V6904" s="9">
        <v>13</v>
      </c>
      <c r="W6904" s="9">
        <v>80</v>
      </c>
      <c r="X6904" s="9">
        <v>61</v>
      </c>
      <c r="Y6904" s="9">
        <v>100</v>
      </c>
      <c r="Z6904" s="9">
        <v>0</v>
      </c>
      <c r="AA6904" s="9">
        <v>27</v>
      </c>
      <c r="AB6904" s="9">
        <v>181</v>
      </c>
      <c r="AC6904" s="9">
        <v>214</v>
      </c>
      <c r="AD6904" s="9">
        <v>26</v>
      </c>
      <c r="AE6904" s="9">
        <v>61</v>
      </c>
      <c r="AF6904" s="9">
        <v>7</v>
      </c>
      <c r="AG6904" s="9">
        <v>261</v>
      </c>
      <c r="AH6904" s="9">
        <v>31</v>
      </c>
      <c r="AI6904" s="9">
        <v>126</v>
      </c>
      <c r="AJ6904" s="9">
        <v>96</v>
      </c>
      <c r="AK6904" s="9">
        <v>130</v>
      </c>
      <c r="AL6904" s="9">
        <v>30</v>
      </c>
      <c r="AM6904" s="9">
        <v>84</v>
      </c>
      <c r="AN6904" s="9">
        <v>0</v>
      </c>
      <c r="AO6904" s="9">
        <v>125</v>
      </c>
      <c r="AP6904" s="9">
        <v>333</v>
      </c>
      <c r="AQ6904" s="9">
        <v>65</v>
      </c>
      <c r="AR6904" s="9">
        <v>0</v>
      </c>
      <c r="AS6904" s="9">
        <v>23</v>
      </c>
      <c r="AT6904" s="9">
        <v>25</v>
      </c>
      <c r="AU6904" s="9">
        <v>106</v>
      </c>
      <c r="AV6904" s="9">
        <v>63</v>
      </c>
      <c r="AW6904" s="9">
        <v>5</v>
      </c>
      <c r="AX6904" s="9">
        <v>136</v>
      </c>
      <c r="AY6904" s="9">
        <v>44</v>
      </c>
      <c r="AZ6904" s="9">
        <v>87</v>
      </c>
      <c r="BA6904" s="9">
        <v>16</v>
      </c>
      <c r="BB6904" s="9">
        <v>84</v>
      </c>
      <c r="BC6904" s="9">
        <v>54</v>
      </c>
    </row>
    <row r="6905" spans="2:55" x14ac:dyDescent="0.45">
      <c r="B6905" s="25">
        <v>6898</v>
      </c>
      <c r="D6905" s="9" t="s">
        <v>80</v>
      </c>
      <c r="E6905" s="9">
        <v>96</v>
      </c>
      <c r="F6905" s="9">
        <v>170</v>
      </c>
      <c r="G6905" s="9">
        <v>61</v>
      </c>
      <c r="H6905" s="9">
        <v>2354</v>
      </c>
      <c r="I6905" s="9">
        <v>368</v>
      </c>
      <c r="J6905" s="9">
        <v>18</v>
      </c>
      <c r="K6905" s="9">
        <v>23</v>
      </c>
      <c r="L6905" s="9">
        <v>191</v>
      </c>
      <c r="M6905" s="9">
        <v>629</v>
      </c>
      <c r="N6905" s="9">
        <v>97</v>
      </c>
      <c r="O6905" s="9">
        <v>26</v>
      </c>
      <c r="P6905" s="9">
        <v>34</v>
      </c>
      <c r="Q6905" s="9">
        <v>9</v>
      </c>
      <c r="R6905" s="9">
        <v>73</v>
      </c>
      <c r="S6905" s="9">
        <v>1421</v>
      </c>
      <c r="T6905" s="9">
        <v>177</v>
      </c>
      <c r="U6905" s="9">
        <v>7769</v>
      </c>
      <c r="V6905" s="9">
        <v>135</v>
      </c>
      <c r="W6905" s="9">
        <v>56</v>
      </c>
      <c r="X6905" s="9">
        <v>100</v>
      </c>
      <c r="Y6905" s="9">
        <v>261</v>
      </c>
      <c r="Z6905" s="9">
        <v>0</v>
      </c>
      <c r="AA6905" s="9">
        <v>10</v>
      </c>
      <c r="AB6905" s="9">
        <v>133</v>
      </c>
      <c r="AC6905" s="9">
        <v>70</v>
      </c>
      <c r="AD6905" s="9">
        <v>112</v>
      </c>
      <c r="AE6905" s="9">
        <v>43</v>
      </c>
      <c r="AF6905" s="9">
        <v>9</v>
      </c>
      <c r="AG6905" s="9">
        <v>428</v>
      </c>
      <c r="AH6905" s="9">
        <v>6</v>
      </c>
      <c r="AI6905" s="9">
        <v>60</v>
      </c>
      <c r="AJ6905" s="9">
        <v>26</v>
      </c>
      <c r="AK6905" s="9">
        <v>169</v>
      </c>
      <c r="AL6905" s="9">
        <v>81</v>
      </c>
      <c r="AM6905" s="9">
        <v>158</v>
      </c>
      <c r="AN6905" s="9">
        <v>0</v>
      </c>
      <c r="AO6905" s="9">
        <v>135</v>
      </c>
      <c r="AP6905" s="9">
        <v>317</v>
      </c>
      <c r="AQ6905" s="9">
        <v>47</v>
      </c>
      <c r="AR6905" s="9">
        <v>23</v>
      </c>
      <c r="AS6905" s="9">
        <v>275</v>
      </c>
      <c r="AT6905" s="9">
        <v>233</v>
      </c>
      <c r="AU6905" s="9">
        <v>655</v>
      </c>
      <c r="AV6905" s="9">
        <v>203</v>
      </c>
      <c r="AW6905" s="9">
        <v>44</v>
      </c>
      <c r="AX6905" s="9">
        <v>299</v>
      </c>
      <c r="AY6905" s="9">
        <v>1145</v>
      </c>
      <c r="AZ6905" s="9">
        <v>273</v>
      </c>
      <c r="BA6905" s="9">
        <v>63</v>
      </c>
      <c r="BB6905" s="9">
        <v>103</v>
      </c>
      <c r="BC6905" s="9">
        <v>421</v>
      </c>
    </row>
    <row r="6906" spans="2:55" x14ac:dyDescent="0.45">
      <c r="B6906" s="25">
        <v>6899</v>
      </c>
      <c r="D6906" s="9" t="s">
        <v>81</v>
      </c>
      <c r="E6906" s="9">
        <v>0</v>
      </c>
      <c r="F6906" s="9">
        <v>0</v>
      </c>
      <c r="G6906" s="9">
        <v>0</v>
      </c>
      <c r="H6906" s="9">
        <v>5</v>
      </c>
      <c r="I6906" s="9">
        <v>0</v>
      </c>
      <c r="J6906" s="9">
        <v>0</v>
      </c>
      <c r="K6906" s="9">
        <v>0</v>
      </c>
      <c r="L6906" s="9">
        <v>0</v>
      </c>
      <c r="M6906" s="9">
        <v>0</v>
      </c>
      <c r="N6906" s="9">
        <v>0</v>
      </c>
      <c r="O6906" s="9">
        <v>0</v>
      </c>
      <c r="P6906" s="9">
        <v>0</v>
      </c>
      <c r="Q6906" s="9">
        <v>0</v>
      </c>
      <c r="R6906" s="9">
        <v>0</v>
      </c>
      <c r="S6906" s="9">
        <v>0</v>
      </c>
      <c r="T6906" s="9">
        <v>0</v>
      </c>
      <c r="U6906" s="9">
        <v>0</v>
      </c>
      <c r="V6906" s="9">
        <v>0</v>
      </c>
      <c r="W6906" s="9">
        <v>6</v>
      </c>
      <c r="X6906" s="9">
        <v>0</v>
      </c>
      <c r="Y6906" s="9">
        <v>0</v>
      </c>
      <c r="Z6906" s="9">
        <v>0</v>
      </c>
      <c r="AA6906" s="9">
        <v>0</v>
      </c>
      <c r="AB6906" s="9">
        <v>0</v>
      </c>
      <c r="AC6906" s="9">
        <v>0</v>
      </c>
      <c r="AD6906" s="9">
        <v>0</v>
      </c>
      <c r="AE6906" s="9">
        <v>0</v>
      </c>
      <c r="AF6906" s="9">
        <v>0</v>
      </c>
      <c r="AG6906" s="9">
        <v>0</v>
      </c>
      <c r="AH6906" s="9">
        <v>0</v>
      </c>
      <c r="AI6906" s="9">
        <v>0</v>
      </c>
      <c r="AJ6906" s="9">
        <v>0</v>
      </c>
      <c r="AK6906" s="9">
        <v>0</v>
      </c>
      <c r="AL6906" s="9">
        <v>0</v>
      </c>
      <c r="AM6906" s="9">
        <v>0</v>
      </c>
      <c r="AN6906" s="9">
        <v>0</v>
      </c>
      <c r="AO6906" s="9">
        <v>0</v>
      </c>
      <c r="AP6906" s="9">
        <v>0</v>
      </c>
      <c r="AQ6906" s="9">
        <v>0</v>
      </c>
      <c r="AR6906" s="9">
        <v>0</v>
      </c>
      <c r="AS6906" s="9">
        <v>0</v>
      </c>
      <c r="AT6906" s="9">
        <v>0</v>
      </c>
      <c r="AU6906" s="9">
        <v>0</v>
      </c>
      <c r="AV6906" s="9">
        <v>0</v>
      </c>
      <c r="AW6906" s="9">
        <v>0</v>
      </c>
      <c r="AX6906" s="9">
        <v>0</v>
      </c>
      <c r="AY6906" s="9">
        <v>0</v>
      </c>
      <c r="AZ6906" s="9">
        <v>0</v>
      </c>
      <c r="BA6906" s="9">
        <v>0</v>
      </c>
      <c r="BB6906" s="9">
        <v>0</v>
      </c>
      <c r="BC6906" s="9">
        <v>0</v>
      </c>
    </row>
    <row r="6907" spans="2:55" x14ac:dyDescent="0.45">
      <c r="B6907" s="25">
        <v>6900</v>
      </c>
      <c r="D6907" s="9" t="s">
        <v>82</v>
      </c>
      <c r="E6907" s="9">
        <v>16</v>
      </c>
      <c r="F6907" s="9">
        <v>42</v>
      </c>
      <c r="G6907" s="9">
        <v>499</v>
      </c>
      <c r="H6907" s="9">
        <v>173</v>
      </c>
      <c r="I6907" s="9">
        <v>90</v>
      </c>
      <c r="J6907" s="9">
        <v>15</v>
      </c>
      <c r="K6907" s="9">
        <v>0</v>
      </c>
      <c r="L6907" s="9">
        <v>111</v>
      </c>
      <c r="M6907" s="9">
        <v>201</v>
      </c>
      <c r="N6907" s="9">
        <v>54</v>
      </c>
      <c r="O6907" s="9">
        <v>18</v>
      </c>
      <c r="P6907" s="9">
        <v>18</v>
      </c>
      <c r="Q6907" s="9">
        <v>15</v>
      </c>
      <c r="R6907" s="9">
        <v>0</v>
      </c>
      <c r="S6907" s="9">
        <v>134</v>
      </c>
      <c r="T6907" s="9">
        <v>26</v>
      </c>
      <c r="U6907" s="9">
        <v>56</v>
      </c>
      <c r="V6907" s="9">
        <v>12</v>
      </c>
      <c r="W6907" s="9">
        <v>36</v>
      </c>
      <c r="X6907" s="9">
        <v>166</v>
      </c>
      <c r="Y6907" s="9">
        <v>13</v>
      </c>
      <c r="Z6907" s="9">
        <v>0</v>
      </c>
      <c r="AA6907" s="9">
        <v>14</v>
      </c>
      <c r="AB6907" s="9">
        <v>131</v>
      </c>
      <c r="AC6907" s="9">
        <v>43</v>
      </c>
      <c r="AD6907" s="9">
        <v>30</v>
      </c>
      <c r="AE6907" s="9">
        <v>32</v>
      </c>
      <c r="AF6907" s="9">
        <v>5</v>
      </c>
      <c r="AG6907" s="9">
        <v>45</v>
      </c>
      <c r="AH6907" s="9">
        <v>11</v>
      </c>
      <c r="AI6907" s="9">
        <v>40</v>
      </c>
      <c r="AJ6907" s="9">
        <v>30</v>
      </c>
      <c r="AK6907" s="9">
        <v>33</v>
      </c>
      <c r="AL6907" s="9">
        <v>21</v>
      </c>
      <c r="AM6907" s="9">
        <v>50</v>
      </c>
      <c r="AN6907" s="9">
        <v>0</v>
      </c>
      <c r="AO6907" s="9">
        <v>29</v>
      </c>
      <c r="AP6907" s="9">
        <v>100</v>
      </c>
      <c r="AQ6907" s="9">
        <v>9</v>
      </c>
      <c r="AR6907" s="9">
        <v>3</v>
      </c>
      <c r="AS6907" s="9">
        <v>40</v>
      </c>
      <c r="AT6907" s="9">
        <v>38</v>
      </c>
      <c r="AU6907" s="9">
        <v>153</v>
      </c>
      <c r="AV6907" s="9">
        <v>33</v>
      </c>
      <c r="AW6907" s="9">
        <v>0</v>
      </c>
      <c r="AX6907" s="9">
        <v>71</v>
      </c>
      <c r="AY6907" s="9">
        <v>35</v>
      </c>
      <c r="AZ6907" s="9">
        <v>94</v>
      </c>
      <c r="BA6907" s="9">
        <v>228</v>
      </c>
      <c r="BB6907" s="9">
        <v>28</v>
      </c>
      <c r="BC6907" s="9">
        <v>32</v>
      </c>
    </row>
    <row r="6908" spans="2:55" x14ac:dyDescent="0.45">
      <c r="B6908" s="25">
        <v>6901</v>
      </c>
      <c r="D6908" s="9" t="s">
        <v>83</v>
      </c>
      <c r="E6908" s="9">
        <v>9</v>
      </c>
      <c r="F6908" s="9">
        <v>24</v>
      </c>
      <c r="G6908" s="9">
        <v>118</v>
      </c>
      <c r="H6908" s="9">
        <v>91</v>
      </c>
      <c r="I6908" s="9">
        <v>125</v>
      </c>
      <c r="J6908" s="9">
        <v>0</v>
      </c>
      <c r="K6908" s="9">
        <v>7</v>
      </c>
      <c r="L6908" s="9">
        <v>27</v>
      </c>
      <c r="M6908" s="9">
        <v>65</v>
      </c>
      <c r="N6908" s="9">
        <v>23</v>
      </c>
      <c r="O6908" s="9">
        <v>3</v>
      </c>
      <c r="P6908" s="9">
        <v>7</v>
      </c>
      <c r="Q6908" s="9">
        <v>5</v>
      </c>
      <c r="R6908" s="9">
        <v>3</v>
      </c>
      <c r="S6908" s="9">
        <v>31</v>
      </c>
      <c r="T6908" s="9">
        <v>8</v>
      </c>
      <c r="U6908" s="9">
        <v>28</v>
      </c>
      <c r="V6908" s="9">
        <v>3</v>
      </c>
      <c r="W6908" s="9">
        <v>8</v>
      </c>
      <c r="X6908" s="9">
        <v>625</v>
      </c>
      <c r="Y6908" s="9">
        <v>7</v>
      </c>
      <c r="Z6908" s="9">
        <v>0</v>
      </c>
      <c r="AA6908" s="9">
        <v>13</v>
      </c>
      <c r="AB6908" s="9">
        <v>70</v>
      </c>
      <c r="AC6908" s="9">
        <v>17</v>
      </c>
      <c r="AD6908" s="9">
        <v>21</v>
      </c>
      <c r="AE6908" s="9">
        <v>9</v>
      </c>
      <c r="AF6908" s="9">
        <v>4</v>
      </c>
      <c r="AG6908" s="9">
        <v>12</v>
      </c>
      <c r="AH6908" s="9">
        <v>3</v>
      </c>
      <c r="AI6908" s="9">
        <v>15</v>
      </c>
      <c r="AJ6908" s="9">
        <v>19</v>
      </c>
      <c r="AK6908" s="9">
        <v>11</v>
      </c>
      <c r="AL6908" s="9">
        <v>18</v>
      </c>
      <c r="AM6908" s="9">
        <v>27</v>
      </c>
      <c r="AN6908" s="9">
        <v>0</v>
      </c>
      <c r="AO6908" s="9">
        <v>28</v>
      </c>
      <c r="AP6908" s="9">
        <v>74</v>
      </c>
      <c r="AQ6908" s="9">
        <v>16</v>
      </c>
      <c r="AR6908" s="9">
        <v>5</v>
      </c>
      <c r="AS6908" s="9">
        <v>25</v>
      </c>
      <c r="AT6908" s="9">
        <v>54</v>
      </c>
      <c r="AU6908" s="9">
        <v>210</v>
      </c>
      <c r="AV6908" s="9">
        <v>24</v>
      </c>
      <c r="AW6908" s="9">
        <v>5</v>
      </c>
      <c r="AX6908" s="9">
        <v>40</v>
      </c>
      <c r="AY6908" s="9">
        <v>29</v>
      </c>
      <c r="AZ6908" s="9">
        <v>46</v>
      </c>
      <c r="BA6908" s="9">
        <v>117</v>
      </c>
      <c r="BB6908" s="9">
        <v>10</v>
      </c>
      <c r="BC6908" s="9">
        <v>36</v>
      </c>
    </row>
    <row r="6909" spans="2:55" x14ac:dyDescent="0.45">
      <c r="B6909" s="25">
        <v>6902</v>
      </c>
      <c r="D6909" s="9" t="s">
        <v>84</v>
      </c>
      <c r="E6909" s="9">
        <v>0</v>
      </c>
      <c r="F6909" s="9">
        <v>8</v>
      </c>
      <c r="G6909" s="9">
        <v>0</v>
      </c>
      <c r="H6909" s="9">
        <v>24</v>
      </c>
      <c r="I6909" s="9">
        <v>8</v>
      </c>
      <c r="J6909" s="9">
        <v>0</v>
      </c>
      <c r="K6909" s="9">
        <v>0</v>
      </c>
      <c r="L6909" s="9">
        <v>14</v>
      </c>
      <c r="M6909" s="9">
        <v>19</v>
      </c>
      <c r="N6909" s="9">
        <v>3</v>
      </c>
      <c r="O6909" s="9">
        <v>0</v>
      </c>
      <c r="P6909" s="9">
        <v>0</v>
      </c>
      <c r="Q6909" s="9">
        <v>0</v>
      </c>
      <c r="R6909" s="9">
        <v>0</v>
      </c>
      <c r="S6909" s="9">
        <v>5</v>
      </c>
      <c r="T6909" s="9">
        <v>0</v>
      </c>
      <c r="U6909" s="9">
        <v>6</v>
      </c>
      <c r="V6909" s="9">
        <v>0</v>
      </c>
      <c r="W6909" s="9">
        <v>4</v>
      </c>
      <c r="X6909" s="9">
        <v>7</v>
      </c>
      <c r="Y6909" s="9">
        <v>0</v>
      </c>
      <c r="Z6909" s="9">
        <v>0</v>
      </c>
      <c r="AA6909" s="9">
        <v>5</v>
      </c>
      <c r="AB6909" s="9">
        <v>8</v>
      </c>
      <c r="AC6909" s="9">
        <v>5</v>
      </c>
      <c r="AD6909" s="9">
        <v>4</v>
      </c>
      <c r="AE6909" s="9">
        <v>0</v>
      </c>
      <c r="AF6909" s="9">
        <v>0</v>
      </c>
      <c r="AG6909" s="9">
        <v>4</v>
      </c>
      <c r="AH6909" s="9">
        <v>0</v>
      </c>
      <c r="AI6909" s="9">
        <v>0</v>
      </c>
      <c r="AJ6909" s="9">
        <v>4</v>
      </c>
      <c r="AK6909" s="9">
        <v>0</v>
      </c>
      <c r="AL6909" s="9">
        <v>0</v>
      </c>
      <c r="AM6909" s="9">
        <v>8</v>
      </c>
      <c r="AN6909" s="9">
        <v>0</v>
      </c>
      <c r="AO6909" s="9">
        <v>0</v>
      </c>
      <c r="AP6909" s="9">
        <v>3</v>
      </c>
      <c r="AQ6909" s="9">
        <v>0</v>
      </c>
      <c r="AR6909" s="9">
        <v>0</v>
      </c>
      <c r="AS6909" s="9">
        <v>3</v>
      </c>
      <c r="AT6909" s="9">
        <v>6</v>
      </c>
      <c r="AU6909" s="9">
        <v>9</v>
      </c>
      <c r="AV6909" s="9">
        <v>0</v>
      </c>
      <c r="AW6909" s="9">
        <v>0</v>
      </c>
      <c r="AX6909" s="9">
        <v>6</v>
      </c>
      <c r="AY6909" s="9">
        <v>0</v>
      </c>
      <c r="AZ6909" s="9">
        <v>9</v>
      </c>
      <c r="BA6909" s="9">
        <v>3</v>
      </c>
      <c r="BB6909" s="9">
        <v>0</v>
      </c>
      <c r="BC6909" s="9">
        <v>0</v>
      </c>
    </row>
    <row r="6910" spans="2:55" x14ac:dyDescent="0.45">
      <c r="B6910" s="25">
        <v>6903</v>
      </c>
      <c r="D6910" s="9" t="s">
        <v>85</v>
      </c>
      <c r="E6910" s="9">
        <v>0</v>
      </c>
      <c r="F6910" s="9">
        <v>0</v>
      </c>
      <c r="G6910" s="9">
        <v>9</v>
      </c>
      <c r="H6910" s="9">
        <v>6</v>
      </c>
      <c r="I6910" s="9">
        <v>5</v>
      </c>
      <c r="J6910" s="9">
        <v>0</v>
      </c>
      <c r="K6910" s="9">
        <v>0</v>
      </c>
      <c r="L6910" s="9">
        <v>0</v>
      </c>
      <c r="M6910" s="9">
        <v>3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9">
        <v>4</v>
      </c>
      <c r="T6910" s="9">
        <v>0</v>
      </c>
      <c r="U6910" s="9">
        <v>0</v>
      </c>
      <c r="V6910" s="9">
        <v>0</v>
      </c>
      <c r="W6910" s="9">
        <v>0</v>
      </c>
      <c r="X6910" s="9">
        <v>0</v>
      </c>
      <c r="Y6910" s="9">
        <v>0</v>
      </c>
      <c r="Z6910" s="9">
        <v>0</v>
      </c>
      <c r="AA6910" s="9">
        <v>0</v>
      </c>
      <c r="AB6910" s="9">
        <v>9</v>
      </c>
      <c r="AC6910" s="9">
        <v>0</v>
      </c>
      <c r="AD6910" s="9">
        <v>0</v>
      </c>
      <c r="AE6910" s="9">
        <v>0</v>
      </c>
      <c r="AF6910" s="9">
        <v>0</v>
      </c>
      <c r="AG6910" s="9">
        <v>0</v>
      </c>
      <c r="AH6910" s="9">
        <v>0</v>
      </c>
      <c r="AI6910" s="9">
        <v>0</v>
      </c>
      <c r="AJ6910" s="9">
        <v>0</v>
      </c>
      <c r="AK6910" s="9">
        <v>0</v>
      </c>
      <c r="AL6910" s="9">
        <v>0</v>
      </c>
      <c r="AM6910" s="9">
        <v>3</v>
      </c>
      <c r="AN6910" s="9">
        <v>0</v>
      </c>
      <c r="AO6910" s="9">
        <v>0</v>
      </c>
      <c r="AP6910" s="9">
        <v>3</v>
      </c>
      <c r="AQ6910" s="9">
        <v>0</v>
      </c>
      <c r="AR6910" s="9">
        <v>0</v>
      </c>
      <c r="AS6910" s="9">
        <v>8</v>
      </c>
      <c r="AT6910" s="9">
        <v>0</v>
      </c>
      <c r="AU6910" s="9">
        <v>5</v>
      </c>
      <c r="AV6910" s="9">
        <v>0</v>
      </c>
      <c r="AW6910" s="9">
        <v>0</v>
      </c>
      <c r="AX6910" s="9">
        <v>3</v>
      </c>
      <c r="AY6910" s="9">
        <v>0</v>
      </c>
      <c r="AZ6910" s="9">
        <v>8</v>
      </c>
      <c r="BA6910" s="9">
        <v>0</v>
      </c>
      <c r="BB6910" s="9">
        <v>0</v>
      </c>
      <c r="BC6910" s="9">
        <v>0</v>
      </c>
    </row>
    <row r="6911" spans="2:55" x14ac:dyDescent="0.45">
      <c r="B6911" s="25">
        <v>6904</v>
      </c>
      <c r="D6911" s="9" t="s">
        <v>86</v>
      </c>
      <c r="E6911" s="9">
        <v>17</v>
      </c>
      <c r="F6911" s="9">
        <v>29</v>
      </c>
      <c r="G6911" s="9">
        <v>8</v>
      </c>
      <c r="H6911" s="9">
        <v>315</v>
      </c>
      <c r="I6911" s="9">
        <v>77</v>
      </c>
      <c r="J6911" s="9">
        <v>45</v>
      </c>
      <c r="K6911" s="9">
        <v>12</v>
      </c>
      <c r="L6911" s="9">
        <v>191</v>
      </c>
      <c r="M6911" s="9">
        <v>380</v>
      </c>
      <c r="N6911" s="9">
        <v>69</v>
      </c>
      <c r="O6911" s="9">
        <v>45</v>
      </c>
      <c r="P6911" s="9">
        <v>36</v>
      </c>
      <c r="Q6911" s="9">
        <v>26</v>
      </c>
      <c r="R6911" s="9">
        <v>3</v>
      </c>
      <c r="S6911" s="9">
        <v>70</v>
      </c>
      <c r="T6911" s="9">
        <v>5</v>
      </c>
      <c r="U6911" s="9">
        <v>10</v>
      </c>
      <c r="V6911" s="9">
        <v>5</v>
      </c>
      <c r="W6911" s="9">
        <v>16</v>
      </c>
      <c r="X6911" s="9">
        <v>34</v>
      </c>
      <c r="Y6911" s="9">
        <v>5</v>
      </c>
      <c r="Z6911" s="9">
        <v>0</v>
      </c>
      <c r="AA6911" s="9">
        <v>17</v>
      </c>
      <c r="AB6911" s="9">
        <v>90</v>
      </c>
      <c r="AC6911" s="9">
        <v>42</v>
      </c>
      <c r="AD6911" s="9">
        <v>14</v>
      </c>
      <c r="AE6911" s="9">
        <v>17</v>
      </c>
      <c r="AF6911" s="9">
        <v>8</v>
      </c>
      <c r="AG6911" s="9">
        <v>119</v>
      </c>
      <c r="AH6911" s="9">
        <v>12</v>
      </c>
      <c r="AI6911" s="9">
        <v>45</v>
      </c>
      <c r="AJ6911" s="9">
        <v>34</v>
      </c>
      <c r="AK6911" s="9">
        <v>31</v>
      </c>
      <c r="AL6911" s="9">
        <v>4</v>
      </c>
      <c r="AM6911" s="9">
        <v>60</v>
      </c>
      <c r="AN6911" s="9">
        <v>0</v>
      </c>
      <c r="AO6911" s="9">
        <v>19</v>
      </c>
      <c r="AP6911" s="9">
        <v>55</v>
      </c>
      <c r="AQ6911" s="9">
        <v>16</v>
      </c>
      <c r="AR6911" s="9">
        <v>0</v>
      </c>
      <c r="AS6911" s="9">
        <v>18</v>
      </c>
      <c r="AT6911" s="9">
        <v>3</v>
      </c>
      <c r="AU6911" s="9">
        <v>32</v>
      </c>
      <c r="AV6911" s="9">
        <v>15</v>
      </c>
      <c r="AW6911" s="9">
        <v>5</v>
      </c>
      <c r="AX6911" s="9">
        <v>31</v>
      </c>
      <c r="AY6911" s="9">
        <v>12</v>
      </c>
      <c r="AZ6911" s="9">
        <v>23</v>
      </c>
      <c r="BA6911" s="9">
        <v>39</v>
      </c>
      <c r="BB6911" s="9">
        <v>16</v>
      </c>
      <c r="BC6911" s="9">
        <v>18</v>
      </c>
    </row>
    <row r="6912" spans="2:55" x14ac:dyDescent="0.45">
      <c r="B6912" s="25">
        <v>6905</v>
      </c>
      <c r="D6912" s="9" t="s">
        <v>87</v>
      </c>
      <c r="E6912" s="9">
        <v>0</v>
      </c>
      <c r="F6912" s="9">
        <v>0</v>
      </c>
      <c r="G6912" s="9">
        <v>0</v>
      </c>
      <c r="H6912" s="9">
        <v>0</v>
      </c>
      <c r="I6912" s="9">
        <v>5</v>
      </c>
      <c r="J6912" s="9">
        <v>0</v>
      </c>
      <c r="K6912" s="9">
        <v>0</v>
      </c>
      <c r="L6912" s="9">
        <v>0</v>
      </c>
      <c r="M6912" s="9">
        <v>0</v>
      </c>
      <c r="N6912" s="9">
        <v>0</v>
      </c>
      <c r="O6912" s="9">
        <v>0</v>
      </c>
      <c r="P6912" s="9">
        <v>0</v>
      </c>
      <c r="Q6912" s="9">
        <v>0</v>
      </c>
      <c r="R6912" s="9">
        <v>0</v>
      </c>
      <c r="S6912" s="9">
        <v>0</v>
      </c>
      <c r="T6912" s="9">
        <v>0</v>
      </c>
      <c r="U6912" s="9">
        <v>0</v>
      </c>
      <c r="V6912" s="9">
        <v>0</v>
      </c>
      <c r="W6912" s="9">
        <v>0</v>
      </c>
      <c r="X6912" s="9">
        <v>0</v>
      </c>
      <c r="Y6912" s="9">
        <v>0</v>
      </c>
      <c r="Z6912" s="9">
        <v>0</v>
      </c>
      <c r="AA6912" s="9">
        <v>0</v>
      </c>
      <c r="AB6912" s="9">
        <v>0</v>
      </c>
      <c r="AC6912" s="9">
        <v>0</v>
      </c>
      <c r="AD6912" s="9">
        <v>0</v>
      </c>
      <c r="AE6912" s="9">
        <v>0</v>
      </c>
      <c r="AF6912" s="9">
        <v>0</v>
      </c>
      <c r="AG6912" s="9">
        <v>0</v>
      </c>
      <c r="AH6912" s="9">
        <v>0</v>
      </c>
      <c r="AI6912" s="9">
        <v>0</v>
      </c>
      <c r="AJ6912" s="9">
        <v>0</v>
      </c>
      <c r="AK6912" s="9">
        <v>0</v>
      </c>
      <c r="AL6912" s="9">
        <v>0</v>
      </c>
      <c r="AM6912" s="9">
        <v>5</v>
      </c>
      <c r="AN6912" s="9">
        <v>0</v>
      </c>
      <c r="AO6912" s="9">
        <v>0</v>
      </c>
      <c r="AP6912" s="9">
        <v>0</v>
      </c>
      <c r="AQ6912" s="9">
        <v>0</v>
      </c>
      <c r="AR6912" s="9">
        <v>0</v>
      </c>
      <c r="AS6912" s="9">
        <v>0</v>
      </c>
      <c r="AT6912" s="9">
        <v>0</v>
      </c>
      <c r="AU6912" s="9">
        <v>0</v>
      </c>
      <c r="AV6912" s="9">
        <v>0</v>
      </c>
      <c r="AW6912" s="9">
        <v>0</v>
      </c>
      <c r="AX6912" s="9">
        <v>0</v>
      </c>
      <c r="AY6912" s="9">
        <v>0</v>
      </c>
      <c r="AZ6912" s="9">
        <v>0</v>
      </c>
      <c r="BA6912" s="9">
        <v>21</v>
      </c>
      <c r="BB6912" s="9">
        <v>0</v>
      </c>
      <c r="BC6912" s="9">
        <v>0</v>
      </c>
    </row>
    <row r="6913" spans="2:55" x14ac:dyDescent="0.45">
      <c r="B6913" s="25">
        <v>6906</v>
      </c>
      <c r="D6913" s="9" t="s">
        <v>88</v>
      </c>
      <c r="E6913" s="9">
        <v>19</v>
      </c>
      <c r="F6913" s="9">
        <v>52</v>
      </c>
      <c r="G6913" s="9">
        <v>9</v>
      </c>
      <c r="H6913" s="9">
        <v>215</v>
      </c>
      <c r="I6913" s="9">
        <v>78</v>
      </c>
      <c r="J6913" s="9">
        <v>41</v>
      </c>
      <c r="K6913" s="9">
        <v>8</v>
      </c>
      <c r="L6913" s="9">
        <v>146</v>
      </c>
      <c r="M6913" s="9">
        <v>100</v>
      </c>
      <c r="N6913" s="9">
        <v>73</v>
      </c>
      <c r="O6913" s="9">
        <v>1943</v>
      </c>
      <c r="P6913" s="9">
        <v>15</v>
      </c>
      <c r="Q6913" s="9">
        <v>79</v>
      </c>
      <c r="R6913" s="9">
        <v>4</v>
      </c>
      <c r="S6913" s="9">
        <v>185</v>
      </c>
      <c r="T6913" s="9">
        <v>12</v>
      </c>
      <c r="U6913" s="9">
        <v>26</v>
      </c>
      <c r="V6913" s="9">
        <v>0</v>
      </c>
      <c r="W6913" s="9">
        <v>36</v>
      </c>
      <c r="X6913" s="9">
        <v>15</v>
      </c>
      <c r="Y6913" s="9">
        <v>18</v>
      </c>
      <c r="Z6913" s="9">
        <v>3</v>
      </c>
      <c r="AA6913" s="9">
        <v>282</v>
      </c>
      <c r="AB6913" s="9">
        <v>1010</v>
      </c>
      <c r="AC6913" s="9">
        <v>81</v>
      </c>
      <c r="AD6913" s="9">
        <v>33</v>
      </c>
      <c r="AE6913" s="9">
        <v>84</v>
      </c>
      <c r="AF6913" s="9">
        <v>10</v>
      </c>
      <c r="AG6913" s="9">
        <v>93</v>
      </c>
      <c r="AH6913" s="9">
        <v>22</v>
      </c>
      <c r="AI6913" s="9">
        <v>82</v>
      </c>
      <c r="AJ6913" s="9">
        <v>140</v>
      </c>
      <c r="AK6913" s="9">
        <v>59</v>
      </c>
      <c r="AL6913" s="9">
        <v>26</v>
      </c>
      <c r="AM6913" s="9">
        <v>52</v>
      </c>
      <c r="AN6913" s="9">
        <v>0</v>
      </c>
      <c r="AO6913" s="9">
        <v>23</v>
      </c>
      <c r="AP6913" s="9">
        <v>196</v>
      </c>
      <c r="AQ6913" s="9">
        <v>48</v>
      </c>
      <c r="AR6913" s="9">
        <v>0</v>
      </c>
      <c r="AS6913" s="9">
        <v>66</v>
      </c>
      <c r="AT6913" s="9">
        <v>11</v>
      </c>
      <c r="AU6913" s="9">
        <v>72</v>
      </c>
      <c r="AV6913" s="9">
        <v>48</v>
      </c>
      <c r="AW6913" s="9">
        <v>3</v>
      </c>
      <c r="AX6913" s="9">
        <v>206</v>
      </c>
      <c r="AY6913" s="9">
        <v>10</v>
      </c>
      <c r="AZ6913" s="9">
        <v>54</v>
      </c>
      <c r="BA6913" s="9">
        <v>7</v>
      </c>
      <c r="BB6913" s="9">
        <v>113</v>
      </c>
      <c r="BC6913" s="9">
        <v>26</v>
      </c>
    </row>
    <row r="6914" spans="2:55" x14ac:dyDescent="0.45">
      <c r="B6914" s="25">
        <v>6907</v>
      </c>
      <c r="D6914" s="9" t="s">
        <v>89</v>
      </c>
      <c r="E6914" s="9">
        <v>17</v>
      </c>
      <c r="F6914" s="9">
        <v>52</v>
      </c>
      <c r="G6914" s="9">
        <v>7</v>
      </c>
      <c r="H6914" s="9">
        <v>202</v>
      </c>
      <c r="I6914" s="9">
        <v>71</v>
      </c>
      <c r="J6914" s="9">
        <v>70</v>
      </c>
      <c r="K6914" s="9">
        <v>11</v>
      </c>
      <c r="L6914" s="9">
        <v>103</v>
      </c>
      <c r="M6914" s="9">
        <v>204</v>
      </c>
      <c r="N6914" s="9">
        <v>123</v>
      </c>
      <c r="O6914" s="9">
        <v>13154</v>
      </c>
      <c r="P6914" s="9">
        <v>28</v>
      </c>
      <c r="Q6914" s="9">
        <v>64</v>
      </c>
      <c r="R6914" s="9">
        <v>5</v>
      </c>
      <c r="S6914" s="9">
        <v>110</v>
      </c>
      <c r="T6914" s="9">
        <v>0</v>
      </c>
      <c r="U6914" s="9">
        <v>6</v>
      </c>
      <c r="V6914" s="9">
        <v>0</v>
      </c>
      <c r="W6914" s="9">
        <v>15</v>
      </c>
      <c r="X6914" s="9">
        <v>4</v>
      </c>
      <c r="Y6914" s="9">
        <v>11</v>
      </c>
      <c r="Z6914" s="9">
        <v>10</v>
      </c>
      <c r="AA6914" s="9">
        <v>46</v>
      </c>
      <c r="AB6914" s="9">
        <v>182</v>
      </c>
      <c r="AC6914" s="9">
        <v>10</v>
      </c>
      <c r="AD6914" s="9">
        <v>18</v>
      </c>
      <c r="AE6914" s="9">
        <v>32</v>
      </c>
      <c r="AF6914" s="9">
        <v>0</v>
      </c>
      <c r="AG6914" s="9">
        <v>69</v>
      </c>
      <c r="AH6914" s="9">
        <v>9</v>
      </c>
      <c r="AI6914" s="9">
        <v>43</v>
      </c>
      <c r="AJ6914" s="9">
        <v>59</v>
      </c>
      <c r="AK6914" s="9">
        <v>32</v>
      </c>
      <c r="AL6914" s="9">
        <v>11</v>
      </c>
      <c r="AM6914" s="9">
        <v>28</v>
      </c>
      <c r="AN6914" s="9">
        <v>0</v>
      </c>
      <c r="AO6914" s="9">
        <v>17</v>
      </c>
      <c r="AP6914" s="9">
        <v>59</v>
      </c>
      <c r="AQ6914" s="9">
        <v>13</v>
      </c>
      <c r="AR6914" s="9">
        <v>0</v>
      </c>
      <c r="AS6914" s="9">
        <v>7</v>
      </c>
      <c r="AT6914" s="9">
        <v>9</v>
      </c>
      <c r="AU6914" s="9">
        <v>31</v>
      </c>
      <c r="AV6914" s="9">
        <v>7</v>
      </c>
      <c r="AW6914" s="9">
        <v>0</v>
      </c>
      <c r="AX6914" s="9">
        <v>30</v>
      </c>
      <c r="AY6914" s="9">
        <v>0</v>
      </c>
      <c r="AZ6914" s="9">
        <v>22</v>
      </c>
      <c r="BA6914" s="9">
        <v>6</v>
      </c>
      <c r="BB6914" s="9">
        <v>13</v>
      </c>
      <c r="BC6914" s="9">
        <v>11</v>
      </c>
    </row>
    <row r="6915" spans="2:55" x14ac:dyDescent="0.45">
      <c r="B6915" s="25">
        <v>6908</v>
      </c>
      <c r="D6915" s="9" t="s">
        <v>90</v>
      </c>
      <c r="E6915" s="9">
        <v>34</v>
      </c>
      <c r="F6915" s="9">
        <v>106</v>
      </c>
      <c r="G6915" s="9">
        <v>45</v>
      </c>
      <c r="H6915" s="9">
        <v>713</v>
      </c>
      <c r="I6915" s="9">
        <v>260</v>
      </c>
      <c r="J6915" s="9">
        <v>41</v>
      </c>
      <c r="K6915" s="9">
        <v>22</v>
      </c>
      <c r="L6915" s="9">
        <v>202</v>
      </c>
      <c r="M6915" s="9">
        <v>59</v>
      </c>
      <c r="N6915" s="9">
        <v>194</v>
      </c>
      <c r="O6915" s="9">
        <v>27533</v>
      </c>
      <c r="P6915" s="9">
        <v>19</v>
      </c>
      <c r="Q6915" s="9">
        <v>176</v>
      </c>
      <c r="R6915" s="9">
        <v>8</v>
      </c>
      <c r="S6915" s="9">
        <v>235</v>
      </c>
      <c r="T6915" s="9">
        <v>16</v>
      </c>
      <c r="U6915" s="9">
        <v>32</v>
      </c>
      <c r="V6915" s="9">
        <v>6</v>
      </c>
      <c r="W6915" s="9">
        <v>88</v>
      </c>
      <c r="X6915" s="9">
        <v>30</v>
      </c>
      <c r="Y6915" s="9">
        <v>35</v>
      </c>
      <c r="Z6915" s="9">
        <v>13</v>
      </c>
      <c r="AA6915" s="9">
        <v>3147</v>
      </c>
      <c r="AB6915" s="9">
        <v>4115</v>
      </c>
      <c r="AC6915" s="9">
        <v>129</v>
      </c>
      <c r="AD6915" s="9">
        <v>58</v>
      </c>
      <c r="AE6915" s="9">
        <v>112</v>
      </c>
      <c r="AF6915" s="9">
        <v>7</v>
      </c>
      <c r="AG6915" s="9">
        <v>216</v>
      </c>
      <c r="AH6915" s="9">
        <v>71</v>
      </c>
      <c r="AI6915" s="9">
        <v>178</v>
      </c>
      <c r="AJ6915" s="9">
        <v>306</v>
      </c>
      <c r="AK6915" s="9">
        <v>169</v>
      </c>
      <c r="AL6915" s="9">
        <v>54</v>
      </c>
      <c r="AM6915" s="9">
        <v>94</v>
      </c>
      <c r="AN6915" s="9">
        <v>0</v>
      </c>
      <c r="AO6915" s="9">
        <v>48</v>
      </c>
      <c r="AP6915" s="9">
        <v>296</v>
      </c>
      <c r="AQ6915" s="9">
        <v>78</v>
      </c>
      <c r="AR6915" s="9">
        <v>6</v>
      </c>
      <c r="AS6915" s="9">
        <v>79</v>
      </c>
      <c r="AT6915" s="9">
        <v>21</v>
      </c>
      <c r="AU6915" s="9">
        <v>107</v>
      </c>
      <c r="AV6915" s="9">
        <v>117</v>
      </c>
      <c r="AW6915" s="9">
        <v>4</v>
      </c>
      <c r="AX6915" s="9">
        <v>338</v>
      </c>
      <c r="AY6915" s="9">
        <v>26</v>
      </c>
      <c r="AZ6915" s="9">
        <v>169</v>
      </c>
      <c r="BA6915" s="9">
        <v>36</v>
      </c>
      <c r="BB6915" s="9">
        <v>129</v>
      </c>
      <c r="BC6915" s="9">
        <v>61</v>
      </c>
    </row>
    <row r="6916" spans="2:55" x14ac:dyDescent="0.45">
      <c r="B6916" s="25">
        <v>6909</v>
      </c>
      <c r="D6916" s="9" t="s">
        <v>91</v>
      </c>
      <c r="E6916" s="9">
        <v>13</v>
      </c>
      <c r="F6916" s="9">
        <v>24</v>
      </c>
      <c r="G6916" s="9">
        <v>4</v>
      </c>
      <c r="H6916" s="9">
        <v>207</v>
      </c>
      <c r="I6916" s="9">
        <v>91</v>
      </c>
      <c r="J6916" s="9">
        <v>23</v>
      </c>
      <c r="K6916" s="9">
        <v>4</v>
      </c>
      <c r="L6916" s="9">
        <v>131</v>
      </c>
      <c r="M6916" s="9">
        <v>96</v>
      </c>
      <c r="N6916" s="9">
        <v>32</v>
      </c>
      <c r="O6916" s="9">
        <v>3084</v>
      </c>
      <c r="P6916" s="9">
        <v>32</v>
      </c>
      <c r="Q6916" s="9">
        <v>8</v>
      </c>
      <c r="R6916" s="9">
        <v>0</v>
      </c>
      <c r="S6916" s="9">
        <v>236</v>
      </c>
      <c r="T6916" s="9">
        <v>9</v>
      </c>
      <c r="U6916" s="9">
        <v>11</v>
      </c>
      <c r="V6916" s="9">
        <v>0</v>
      </c>
      <c r="W6916" s="9">
        <v>20</v>
      </c>
      <c r="X6916" s="9">
        <v>8</v>
      </c>
      <c r="Y6916" s="9">
        <v>7</v>
      </c>
      <c r="Z6916" s="9">
        <v>0</v>
      </c>
      <c r="AA6916" s="9">
        <v>12</v>
      </c>
      <c r="AB6916" s="9">
        <v>133</v>
      </c>
      <c r="AC6916" s="9">
        <v>20</v>
      </c>
      <c r="AD6916" s="9">
        <v>13</v>
      </c>
      <c r="AE6916" s="9">
        <v>13</v>
      </c>
      <c r="AF6916" s="9">
        <v>0</v>
      </c>
      <c r="AG6916" s="9">
        <v>58</v>
      </c>
      <c r="AH6916" s="9">
        <v>5</v>
      </c>
      <c r="AI6916" s="9">
        <v>37</v>
      </c>
      <c r="AJ6916" s="9">
        <v>32</v>
      </c>
      <c r="AK6916" s="9">
        <v>39</v>
      </c>
      <c r="AL6916" s="9">
        <v>26</v>
      </c>
      <c r="AM6916" s="9">
        <v>39</v>
      </c>
      <c r="AN6916" s="9">
        <v>0</v>
      </c>
      <c r="AO6916" s="9">
        <v>14</v>
      </c>
      <c r="AP6916" s="9">
        <v>164</v>
      </c>
      <c r="AQ6916" s="9">
        <v>12</v>
      </c>
      <c r="AR6916" s="9">
        <v>0</v>
      </c>
      <c r="AS6916" s="9">
        <v>16</v>
      </c>
      <c r="AT6916" s="9">
        <v>10</v>
      </c>
      <c r="AU6916" s="9">
        <v>63</v>
      </c>
      <c r="AV6916" s="9">
        <v>25</v>
      </c>
      <c r="AW6916" s="9">
        <v>0</v>
      </c>
      <c r="AX6916" s="9">
        <v>36</v>
      </c>
      <c r="AY6916" s="9">
        <v>8</v>
      </c>
      <c r="AZ6916" s="9">
        <v>41</v>
      </c>
      <c r="BA6916" s="9">
        <v>6</v>
      </c>
      <c r="BB6916" s="9">
        <v>19</v>
      </c>
      <c r="BC6916" s="9">
        <v>9</v>
      </c>
    </row>
    <row r="6917" spans="2:55" x14ac:dyDescent="0.45">
      <c r="B6917" s="25">
        <v>6910</v>
      </c>
      <c r="D6917" s="9" t="s">
        <v>92</v>
      </c>
      <c r="E6917" s="9">
        <v>6</v>
      </c>
      <c r="F6917" s="9">
        <v>6</v>
      </c>
      <c r="G6917" s="9">
        <v>8</v>
      </c>
      <c r="H6917" s="9">
        <v>58</v>
      </c>
      <c r="I6917" s="9">
        <v>40</v>
      </c>
      <c r="J6917" s="9">
        <v>8</v>
      </c>
      <c r="K6917" s="9">
        <v>0</v>
      </c>
      <c r="L6917" s="9">
        <v>34</v>
      </c>
      <c r="M6917" s="9">
        <v>10</v>
      </c>
      <c r="N6917" s="9">
        <v>34</v>
      </c>
      <c r="O6917" s="9">
        <v>2218</v>
      </c>
      <c r="P6917" s="9">
        <v>10</v>
      </c>
      <c r="Q6917" s="9">
        <v>8</v>
      </c>
      <c r="R6917" s="9">
        <v>0</v>
      </c>
      <c r="S6917" s="9">
        <v>19</v>
      </c>
      <c r="T6917" s="9">
        <v>0</v>
      </c>
      <c r="U6917" s="9">
        <v>13</v>
      </c>
      <c r="V6917" s="9">
        <v>0</v>
      </c>
      <c r="W6917" s="9">
        <v>16</v>
      </c>
      <c r="X6917" s="9">
        <v>5</v>
      </c>
      <c r="Y6917" s="9">
        <v>7</v>
      </c>
      <c r="Z6917" s="9">
        <v>0</v>
      </c>
      <c r="AA6917" s="9">
        <v>561</v>
      </c>
      <c r="AB6917" s="9">
        <v>1006</v>
      </c>
      <c r="AC6917" s="9">
        <v>13</v>
      </c>
      <c r="AD6917" s="9">
        <v>11</v>
      </c>
      <c r="AE6917" s="9">
        <v>15</v>
      </c>
      <c r="AF6917" s="9">
        <v>0</v>
      </c>
      <c r="AG6917" s="9">
        <v>142</v>
      </c>
      <c r="AH6917" s="9">
        <v>10</v>
      </c>
      <c r="AI6917" s="9">
        <v>31</v>
      </c>
      <c r="AJ6917" s="9">
        <v>93</v>
      </c>
      <c r="AK6917" s="9">
        <v>39</v>
      </c>
      <c r="AL6917" s="9">
        <v>8</v>
      </c>
      <c r="AM6917" s="9">
        <v>10</v>
      </c>
      <c r="AN6917" s="9">
        <v>0</v>
      </c>
      <c r="AO6917" s="9">
        <v>17</v>
      </c>
      <c r="AP6917" s="9">
        <v>52</v>
      </c>
      <c r="AQ6917" s="9">
        <v>12</v>
      </c>
      <c r="AR6917" s="9">
        <v>0</v>
      </c>
      <c r="AS6917" s="9">
        <v>7</v>
      </c>
      <c r="AT6917" s="9">
        <v>4</v>
      </c>
      <c r="AU6917" s="9">
        <v>20</v>
      </c>
      <c r="AV6917" s="9">
        <v>6</v>
      </c>
      <c r="AW6917" s="9">
        <v>0</v>
      </c>
      <c r="AX6917" s="9">
        <v>46</v>
      </c>
      <c r="AY6917" s="9">
        <v>5</v>
      </c>
      <c r="AZ6917" s="9">
        <v>22</v>
      </c>
      <c r="BA6917" s="9">
        <v>0</v>
      </c>
      <c r="BB6917" s="9">
        <v>16</v>
      </c>
      <c r="BC6917" s="9">
        <v>10</v>
      </c>
    </row>
    <row r="6918" spans="2:55" x14ac:dyDescent="0.45">
      <c r="B6918" s="25">
        <v>6911</v>
      </c>
      <c r="D6918" s="9" t="s">
        <v>93</v>
      </c>
      <c r="E6918" s="9">
        <v>3</v>
      </c>
      <c r="F6918" s="9">
        <v>5</v>
      </c>
      <c r="G6918" s="9">
        <v>0</v>
      </c>
      <c r="H6918" s="9">
        <v>11</v>
      </c>
      <c r="I6918" s="9">
        <v>20</v>
      </c>
      <c r="J6918" s="9">
        <v>0</v>
      </c>
      <c r="K6918" s="9">
        <v>5</v>
      </c>
      <c r="L6918" s="9">
        <v>5</v>
      </c>
      <c r="M6918" s="9">
        <v>4</v>
      </c>
      <c r="N6918" s="9">
        <v>7</v>
      </c>
      <c r="O6918" s="9">
        <v>478</v>
      </c>
      <c r="P6918" s="9">
        <v>0</v>
      </c>
      <c r="Q6918" s="9">
        <v>0</v>
      </c>
      <c r="R6918" s="9">
        <v>0</v>
      </c>
      <c r="S6918" s="9">
        <v>5</v>
      </c>
      <c r="T6918" s="9">
        <v>0</v>
      </c>
      <c r="U6918" s="9">
        <v>0</v>
      </c>
      <c r="V6918" s="9">
        <v>0</v>
      </c>
      <c r="W6918" s="9">
        <v>0</v>
      </c>
      <c r="X6918" s="9">
        <v>0</v>
      </c>
      <c r="Y6918" s="9">
        <v>84</v>
      </c>
      <c r="Z6918" s="9">
        <v>0</v>
      </c>
      <c r="AA6918" s="9">
        <v>5</v>
      </c>
      <c r="AB6918" s="9">
        <v>15</v>
      </c>
      <c r="AC6918" s="9">
        <v>0</v>
      </c>
      <c r="AD6918" s="9">
        <v>0</v>
      </c>
      <c r="AE6918" s="9">
        <v>0</v>
      </c>
      <c r="AF6918" s="9">
        <v>0</v>
      </c>
      <c r="AG6918" s="9">
        <v>4</v>
      </c>
      <c r="AH6918" s="9">
        <v>0</v>
      </c>
      <c r="AI6918" s="9">
        <v>6</v>
      </c>
      <c r="AJ6918" s="9">
        <v>0</v>
      </c>
      <c r="AK6918" s="9">
        <v>0</v>
      </c>
      <c r="AL6918" s="9">
        <v>0</v>
      </c>
      <c r="AM6918" s="9">
        <v>4</v>
      </c>
      <c r="AN6918" s="9">
        <v>0</v>
      </c>
      <c r="AO6918" s="9">
        <v>3</v>
      </c>
      <c r="AP6918" s="9">
        <v>14</v>
      </c>
      <c r="AQ6918" s="9">
        <v>0</v>
      </c>
      <c r="AR6918" s="9">
        <v>0</v>
      </c>
      <c r="AS6918" s="9">
        <v>4</v>
      </c>
      <c r="AT6918" s="9">
        <v>0</v>
      </c>
      <c r="AU6918" s="9">
        <v>3</v>
      </c>
      <c r="AV6918" s="9">
        <v>0</v>
      </c>
      <c r="AW6918" s="9">
        <v>0</v>
      </c>
      <c r="AX6918" s="9">
        <v>0</v>
      </c>
      <c r="AY6918" s="9">
        <v>0</v>
      </c>
      <c r="AZ6918" s="9">
        <v>4</v>
      </c>
      <c r="BA6918" s="9">
        <v>0</v>
      </c>
      <c r="BB6918" s="9">
        <v>0</v>
      </c>
      <c r="BC6918" s="9">
        <v>0</v>
      </c>
    </row>
    <row r="6919" spans="2:55" x14ac:dyDescent="0.45">
      <c r="B6919" s="25">
        <v>6912</v>
      </c>
      <c r="D6919" s="9" t="s">
        <v>94</v>
      </c>
      <c r="E6919" s="9">
        <v>0</v>
      </c>
      <c r="F6919" s="9">
        <v>11</v>
      </c>
      <c r="G6919" s="9">
        <v>57</v>
      </c>
      <c r="H6919" s="9">
        <v>35</v>
      </c>
      <c r="I6919" s="9">
        <v>20</v>
      </c>
      <c r="J6919" s="9">
        <v>13</v>
      </c>
      <c r="K6919" s="9">
        <v>4</v>
      </c>
      <c r="L6919" s="9">
        <v>19</v>
      </c>
      <c r="M6919" s="9">
        <v>793</v>
      </c>
      <c r="N6919" s="9">
        <v>35</v>
      </c>
      <c r="O6919" s="9">
        <v>15</v>
      </c>
      <c r="P6919" s="9">
        <v>3</v>
      </c>
      <c r="Q6919" s="9">
        <v>11</v>
      </c>
      <c r="R6919" s="9">
        <v>0</v>
      </c>
      <c r="S6919" s="9">
        <v>26</v>
      </c>
      <c r="T6919" s="9">
        <v>0</v>
      </c>
      <c r="U6919" s="9">
        <v>5</v>
      </c>
      <c r="V6919" s="9">
        <v>0</v>
      </c>
      <c r="W6919" s="9">
        <v>10</v>
      </c>
      <c r="X6919" s="9">
        <v>223</v>
      </c>
      <c r="Y6919" s="9">
        <v>4</v>
      </c>
      <c r="Z6919" s="9">
        <v>0</v>
      </c>
      <c r="AA6919" s="9">
        <v>7</v>
      </c>
      <c r="AB6919" s="9">
        <v>27</v>
      </c>
      <c r="AC6919" s="9">
        <v>9</v>
      </c>
      <c r="AD6919" s="9">
        <v>17</v>
      </c>
      <c r="AE6919" s="9">
        <v>5</v>
      </c>
      <c r="AF6919" s="9">
        <v>0</v>
      </c>
      <c r="AG6919" s="9">
        <v>33</v>
      </c>
      <c r="AH6919" s="9">
        <v>3</v>
      </c>
      <c r="AI6919" s="9">
        <v>12</v>
      </c>
      <c r="AJ6919" s="9">
        <v>15</v>
      </c>
      <c r="AK6919" s="9">
        <v>17</v>
      </c>
      <c r="AL6919" s="9">
        <v>4</v>
      </c>
      <c r="AM6919" s="9">
        <v>14</v>
      </c>
      <c r="AN6919" s="9">
        <v>0</v>
      </c>
      <c r="AO6919" s="9">
        <v>8</v>
      </c>
      <c r="AP6919" s="9">
        <v>32</v>
      </c>
      <c r="AQ6919" s="9">
        <v>4</v>
      </c>
      <c r="AR6919" s="9">
        <v>0</v>
      </c>
      <c r="AS6919" s="9">
        <v>9</v>
      </c>
      <c r="AT6919" s="9">
        <v>4</v>
      </c>
      <c r="AU6919" s="9">
        <v>22</v>
      </c>
      <c r="AV6919" s="9">
        <v>4</v>
      </c>
      <c r="AW6919" s="9">
        <v>0</v>
      </c>
      <c r="AX6919" s="9">
        <v>18</v>
      </c>
      <c r="AY6919" s="9">
        <v>3</v>
      </c>
      <c r="AZ6919" s="9">
        <v>10</v>
      </c>
      <c r="BA6919" s="9">
        <v>26</v>
      </c>
      <c r="BB6919" s="9">
        <v>6</v>
      </c>
      <c r="BC6919" s="9">
        <v>5</v>
      </c>
    </row>
    <row r="6920" spans="2:55" x14ac:dyDescent="0.45">
      <c r="B6920" s="25">
        <v>6913</v>
      </c>
      <c r="D6920" s="9" t="s">
        <v>95</v>
      </c>
      <c r="E6920" s="9">
        <v>38</v>
      </c>
      <c r="F6920" s="9">
        <v>39</v>
      </c>
      <c r="G6920" s="9">
        <v>7</v>
      </c>
      <c r="H6920" s="9">
        <v>446</v>
      </c>
      <c r="I6920" s="9">
        <v>81</v>
      </c>
      <c r="J6920" s="9">
        <v>155</v>
      </c>
      <c r="K6920" s="9">
        <v>14</v>
      </c>
      <c r="L6920" s="9">
        <v>252</v>
      </c>
      <c r="M6920" s="9">
        <v>110</v>
      </c>
      <c r="N6920" s="9">
        <v>147</v>
      </c>
      <c r="O6920" s="9">
        <v>1870</v>
      </c>
      <c r="P6920" s="9">
        <v>20</v>
      </c>
      <c r="Q6920" s="9">
        <v>207</v>
      </c>
      <c r="R6920" s="9">
        <v>3</v>
      </c>
      <c r="S6920" s="9">
        <v>159</v>
      </c>
      <c r="T6920" s="9">
        <v>8</v>
      </c>
      <c r="U6920" s="9">
        <v>23</v>
      </c>
      <c r="V6920" s="9">
        <v>8</v>
      </c>
      <c r="W6920" s="9">
        <v>25</v>
      </c>
      <c r="X6920" s="9">
        <v>11</v>
      </c>
      <c r="Y6920" s="9">
        <v>17</v>
      </c>
      <c r="Z6920" s="9">
        <v>5</v>
      </c>
      <c r="AA6920" s="9">
        <v>227</v>
      </c>
      <c r="AB6920" s="9">
        <v>1048</v>
      </c>
      <c r="AC6920" s="9">
        <v>38</v>
      </c>
      <c r="AD6920" s="9">
        <v>41</v>
      </c>
      <c r="AE6920" s="9">
        <v>33</v>
      </c>
      <c r="AF6920" s="9">
        <v>10</v>
      </c>
      <c r="AG6920" s="9">
        <v>134</v>
      </c>
      <c r="AH6920" s="9">
        <v>11</v>
      </c>
      <c r="AI6920" s="9">
        <v>93</v>
      </c>
      <c r="AJ6920" s="9">
        <v>76</v>
      </c>
      <c r="AK6920" s="9">
        <v>31</v>
      </c>
      <c r="AL6920" s="9">
        <v>6</v>
      </c>
      <c r="AM6920" s="9">
        <v>80</v>
      </c>
      <c r="AN6920" s="9">
        <v>0</v>
      </c>
      <c r="AO6920" s="9">
        <v>18</v>
      </c>
      <c r="AP6920" s="9">
        <v>99</v>
      </c>
      <c r="AQ6920" s="9">
        <v>13</v>
      </c>
      <c r="AR6920" s="9">
        <v>0</v>
      </c>
      <c r="AS6920" s="9">
        <v>35</v>
      </c>
      <c r="AT6920" s="9">
        <v>22</v>
      </c>
      <c r="AU6920" s="9">
        <v>51</v>
      </c>
      <c r="AV6920" s="9">
        <v>44</v>
      </c>
      <c r="AW6920" s="9">
        <v>0</v>
      </c>
      <c r="AX6920" s="9">
        <v>111</v>
      </c>
      <c r="AY6920" s="9">
        <v>28</v>
      </c>
      <c r="AZ6920" s="9">
        <v>57</v>
      </c>
      <c r="BA6920" s="9">
        <v>17</v>
      </c>
      <c r="BB6920" s="9">
        <v>51</v>
      </c>
      <c r="BC6920" s="9">
        <v>35</v>
      </c>
    </row>
    <row r="6921" spans="2:55" x14ac:dyDescent="0.45">
      <c r="B6921" s="25">
        <v>6914</v>
      </c>
      <c r="D6921" s="9" t="s">
        <v>96</v>
      </c>
      <c r="E6921" s="9">
        <v>0</v>
      </c>
      <c r="F6921" s="9">
        <v>9</v>
      </c>
      <c r="G6921" s="9">
        <v>4</v>
      </c>
      <c r="H6921" s="9">
        <v>37</v>
      </c>
      <c r="I6921" s="9">
        <v>5</v>
      </c>
      <c r="J6921" s="9">
        <v>0</v>
      </c>
      <c r="K6921" s="9">
        <v>0</v>
      </c>
      <c r="L6921" s="9">
        <v>26</v>
      </c>
      <c r="M6921" s="9">
        <v>13</v>
      </c>
      <c r="N6921" s="9">
        <v>13</v>
      </c>
      <c r="O6921" s="9">
        <v>1090</v>
      </c>
      <c r="P6921" s="9">
        <v>0</v>
      </c>
      <c r="Q6921" s="9">
        <v>0</v>
      </c>
      <c r="R6921" s="9">
        <v>0</v>
      </c>
      <c r="S6921" s="9">
        <v>24</v>
      </c>
      <c r="T6921" s="9">
        <v>0</v>
      </c>
      <c r="U6921" s="9">
        <v>0</v>
      </c>
      <c r="V6921" s="9">
        <v>0</v>
      </c>
      <c r="W6921" s="9">
        <v>5</v>
      </c>
      <c r="X6921" s="9">
        <v>0</v>
      </c>
      <c r="Y6921" s="9">
        <v>4</v>
      </c>
      <c r="Z6921" s="9">
        <v>0</v>
      </c>
      <c r="AA6921" s="9">
        <v>0</v>
      </c>
      <c r="AB6921" s="9">
        <v>21</v>
      </c>
      <c r="AC6921" s="9">
        <v>5</v>
      </c>
      <c r="AD6921" s="9">
        <v>0</v>
      </c>
      <c r="AE6921" s="9">
        <v>4</v>
      </c>
      <c r="AF6921" s="9">
        <v>0</v>
      </c>
      <c r="AG6921" s="9">
        <v>6</v>
      </c>
      <c r="AH6921" s="9">
        <v>0</v>
      </c>
      <c r="AI6921" s="9">
        <v>5</v>
      </c>
      <c r="AJ6921" s="9">
        <v>10</v>
      </c>
      <c r="AK6921" s="9">
        <v>5</v>
      </c>
      <c r="AL6921" s="9">
        <v>0</v>
      </c>
      <c r="AM6921" s="9">
        <v>3</v>
      </c>
      <c r="AN6921" s="9">
        <v>0</v>
      </c>
      <c r="AO6921" s="9">
        <v>6</v>
      </c>
      <c r="AP6921" s="9">
        <v>4</v>
      </c>
      <c r="AQ6921" s="9">
        <v>0</v>
      </c>
      <c r="AR6921" s="9">
        <v>0</v>
      </c>
      <c r="AS6921" s="9">
        <v>6</v>
      </c>
      <c r="AT6921" s="9">
        <v>0</v>
      </c>
      <c r="AU6921" s="9">
        <v>3</v>
      </c>
      <c r="AV6921" s="9">
        <v>3</v>
      </c>
      <c r="AW6921" s="9">
        <v>0</v>
      </c>
      <c r="AX6921" s="9">
        <v>4</v>
      </c>
      <c r="AY6921" s="9">
        <v>0</v>
      </c>
      <c r="AZ6921" s="9">
        <v>0</v>
      </c>
      <c r="BA6921" s="9">
        <v>0</v>
      </c>
      <c r="BB6921" s="9">
        <v>5</v>
      </c>
      <c r="BC6921" s="9">
        <v>3</v>
      </c>
    </row>
    <row r="6922" spans="2:55" x14ac:dyDescent="0.45">
      <c r="B6922" s="25">
        <v>6915</v>
      </c>
      <c r="D6922" s="9" t="s">
        <v>97</v>
      </c>
      <c r="E6922" s="9">
        <v>8</v>
      </c>
      <c r="F6922" s="9">
        <v>52</v>
      </c>
      <c r="G6922" s="9">
        <v>16</v>
      </c>
      <c r="H6922" s="9">
        <v>186</v>
      </c>
      <c r="I6922" s="9">
        <v>70</v>
      </c>
      <c r="J6922" s="9">
        <v>28</v>
      </c>
      <c r="K6922" s="9">
        <v>24</v>
      </c>
      <c r="L6922" s="9">
        <v>72</v>
      </c>
      <c r="M6922" s="9">
        <v>51</v>
      </c>
      <c r="N6922" s="9">
        <v>102</v>
      </c>
      <c r="O6922" s="9">
        <v>4063</v>
      </c>
      <c r="P6922" s="9">
        <v>13</v>
      </c>
      <c r="Q6922" s="9">
        <v>141</v>
      </c>
      <c r="R6922" s="9">
        <v>3</v>
      </c>
      <c r="S6922" s="9">
        <v>48</v>
      </c>
      <c r="T6922" s="9">
        <v>10</v>
      </c>
      <c r="U6922" s="9">
        <v>16</v>
      </c>
      <c r="V6922" s="9">
        <v>5</v>
      </c>
      <c r="W6922" s="9">
        <v>19</v>
      </c>
      <c r="X6922" s="9">
        <v>13</v>
      </c>
      <c r="Y6922" s="9">
        <v>10</v>
      </c>
      <c r="Z6922" s="9">
        <v>5</v>
      </c>
      <c r="AA6922" s="9">
        <v>564</v>
      </c>
      <c r="AB6922" s="9">
        <v>416</v>
      </c>
      <c r="AC6922" s="9">
        <v>48</v>
      </c>
      <c r="AD6922" s="9">
        <v>23</v>
      </c>
      <c r="AE6922" s="9">
        <v>131</v>
      </c>
      <c r="AF6922" s="9">
        <v>0</v>
      </c>
      <c r="AG6922" s="9">
        <v>84</v>
      </c>
      <c r="AH6922" s="9">
        <v>14</v>
      </c>
      <c r="AI6922" s="9">
        <v>44</v>
      </c>
      <c r="AJ6922" s="9">
        <v>81</v>
      </c>
      <c r="AK6922" s="9">
        <v>65</v>
      </c>
      <c r="AL6922" s="9">
        <v>16</v>
      </c>
      <c r="AM6922" s="9">
        <v>33</v>
      </c>
      <c r="AN6922" s="9">
        <v>0</v>
      </c>
      <c r="AO6922" s="9">
        <v>31</v>
      </c>
      <c r="AP6922" s="9">
        <v>87</v>
      </c>
      <c r="AQ6922" s="9">
        <v>22</v>
      </c>
      <c r="AR6922" s="9">
        <v>0</v>
      </c>
      <c r="AS6922" s="9">
        <v>22</v>
      </c>
      <c r="AT6922" s="9">
        <v>9</v>
      </c>
      <c r="AU6922" s="9">
        <v>26</v>
      </c>
      <c r="AV6922" s="9">
        <v>21</v>
      </c>
      <c r="AW6922" s="9">
        <v>3</v>
      </c>
      <c r="AX6922" s="9">
        <v>70</v>
      </c>
      <c r="AY6922" s="9">
        <v>11</v>
      </c>
      <c r="AZ6922" s="9">
        <v>30</v>
      </c>
      <c r="BA6922" s="9">
        <v>11</v>
      </c>
      <c r="BB6922" s="9">
        <v>27</v>
      </c>
      <c r="BC6922" s="9">
        <v>22</v>
      </c>
    </row>
    <row r="6923" spans="2:55" x14ac:dyDescent="0.45">
      <c r="B6923" s="25">
        <v>6916</v>
      </c>
      <c r="D6923" s="9" t="s">
        <v>98</v>
      </c>
      <c r="E6923" s="9">
        <v>0</v>
      </c>
      <c r="F6923" s="9">
        <v>0</v>
      </c>
      <c r="G6923" s="9">
        <v>0</v>
      </c>
      <c r="H6923" s="9">
        <v>31</v>
      </c>
      <c r="I6923" s="9">
        <v>35</v>
      </c>
      <c r="J6923" s="9">
        <v>4</v>
      </c>
      <c r="K6923" s="9">
        <v>7</v>
      </c>
      <c r="L6923" s="9">
        <v>12</v>
      </c>
      <c r="M6923" s="9">
        <v>4</v>
      </c>
      <c r="N6923" s="9">
        <v>20</v>
      </c>
      <c r="O6923" s="9">
        <v>294</v>
      </c>
      <c r="P6923" s="9">
        <v>3</v>
      </c>
      <c r="Q6923" s="9">
        <v>12</v>
      </c>
      <c r="R6923" s="9">
        <v>0</v>
      </c>
      <c r="S6923" s="9">
        <v>20</v>
      </c>
      <c r="T6923" s="9">
        <v>0</v>
      </c>
      <c r="U6923" s="9">
        <v>3</v>
      </c>
      <c r="V6923" s="9">
        <v>0</v>
      </c>
      <c r="W6923" s="9">
        <v>4</v>
      </c>
      <c r="X6923" s="9">
        <v>3</v>
      </c>
      <c r="Y6923" s="9">
        <v>3</v>
      </c>
      <c r="Z6923" s="9">
        <v>0</v>
      </c>
      <c r="AA6923" s="9">
        <v>32</v>
      </c>
      <c r="AB6923" s="9">
        <v>52</v>
      </c>
      <c r="AC6923" s="9">
        <v>3</v>
      </c>
      <c r="AD6923" s="9">
        <v>0</v>
      </c>
      <c r="AE6923" s="9">
        <v>38</v>
      </c>
      <c r="AF6923" s="9">
        <v>0</v>
      </c>
      <c r="AG6923" s="9">
        <v>19</v>
      </c>
      <c r="AH6923" s="9">
        <v>8</v>
      </c>
      <c r="AI6923" s="9">
        <v>23</v>
      </c>
      <c r="AJ6923" s="9">
        <v>22</v>
      </c>
      <c r="AK6923" s="9">
        <v>13</v>
      </c>
      <c r="AL6923" s="9">
        <v>6</v>
      </c>
      <c r="AM6923" s="9">
        <v>15</v>
      </c>
      <c r="AN6923" s="9">
        <v>0</v>
      </c>
      <c r="AO6923" s="9">
        <v>7</v>
      </c>
      <c r="AP6923" s="9">
        <v>34</v>
      </c>
      <c r="AQ6923" s="9">
        <v>3</v>
      </c>
      <c r="AR6923" s="9">
        <v>0</v>
      </c>
      <c r="AS6923" s="9">
        <v>8</v>
      </c>
      <c r="AT6923" s="9">
        <v>0</v>
      </c>
      <c r="AU6923" s="9">
        <v>10</v>
      </c>
      <c r="AV6923" s="9">
        <v>0</v>
      </c>
      <c r="AW6923" s="9">
        <v>5</v>
      </c>
      <c r="AX6923" s="9">
        <v>8</v>
      </c>
      <c r="AY6923" s="9">
        <v>0</v>
      </c>
      <c r="AZ6923" s="9">
        <v>3</v>
      </c>
      <c r="BA6923" s="9">
        <v>3</v>
      </c>
      <c r="BB6923" s="9">
        <v>5</v>
      </c>
      <c r="BC6923" s="9">
        <v>5</v>
      </c>
    </row>
    <row r="6924" spans="2:55" x14ac:dyDescent="0.45">
      <c r="B6924" s="25">
        <v>6917</v>
      </c>
      <c r="D6924" s="9" t="s">
        <v>99</v>
      </c>
      <c r="E6924" s="9">
        <v>10</v>
      </c>
      <c r="F6924" s="9">
        <v>32</v>
      </c>
      <c r="G6924" s="9">
        <v>5</v>
      </c>
      <c r="H6924" s="9">
        <v>192</v>
      </c>
      <c r="I6924" s="9">
        <v>102</v>
      </c>
      <c r="J6924" s="9">
        <v>44</v>
      </c>
      <c r="K6924" s="9">
        <v>9</v>
      </c>
      <c r="L6924" s="9">
        <v>134</v>
      </c>
      <c r="M6924" s="9">
        <v>117</v>
      </c>
      <c r="N6924" s="9">
        <v>126</v>
      </c>
      <c r="O6924" s="9">
        <v>334</v>
      </c>
      <c r="P6924" s="9">
        <v>19</v>
      </c>
      <c r="Q6924" s="9">
        <v>34</v>
      </c>
      <c r="R6924" s="9">
        <v>8</v>
      </c>
      <c r="S6924" s="9">
        <v>291</v>
      </c>
      <c r="T6924" s="9">
        <v>7</v>
      </c>
      <c r="U6924" s="9">
        <v>27</v>
      </c>
      <c r="V6924" s="9">
        <v>6</v>
      </c>
      <c r="W6924" s="9">
        <v>63</v>
      </c>
      <c r="X6924" s="9">
        <v>16</v>
      </c>
      <c r="Y6924" s="9">
        <v>18</v>
      </c>
      <c r="Z6924" s="9">
        <v>4</v>
      </c>
      <c r="AA6924" s="9">
        <v>386</v>
      </c>
      <c r="AB6924" s="9">
        <v>159</v>
      </c>
      <c r="AC6924" s="9">
        <v>71</v>
      </c>
      <c r="AD6924" s="9">
        <v>43</v>
      </c>
      <c r="AE6924" s="9">
        <v>193</v>
      </c>
      <c r="AF6924" s="9">
        <v>0</v>
      </c>
      <c r="AG6924" s="9">
        <v>59</v>
      </c>
      <c r="AH6924" s="9">
        <v>12</v>
      </c>
      <c r="AI6924" s="9">
        <v>55</v>
      </c>
      <c r="AJ6924" s="9">
        <v>98</v>
      </c>
      <c r="AK6924" s="9">
        <v>51</v>
      </c>
      <c r="AL6924" s="9">
        <v>17</v>
      </c>
      <c r="AM6924" s="9">
        <v>48</v>
      </c>
      <c r="AN6924" s="9">
        <v>0</v>
      </c>
      <c r="AO6924" s="9">
        <v>44</v>
      </c>
      <c r="AP6924" s="9">
        <v>119</v>
      </c>
      <c r="AQ6924" s="9">
        <v>27</v>
      </c>
      <c r="AR6924" s="9">
        <v>0</v>
      </c>
      <c r="AS6924" s="9">
        <v>9</v>
      </c>
      <c r="AT6924" s="9">
        <v>5</v>
      </c>
      <c r="AU6924" s="9">
        <v>29</v>
      </c>
      <c r="AV6924" s="9">
        <v>27</v>
      </c>
      <c r="AW6924" s="9">
        <v>3</v>
      </c>
      <c r="AX6924" s="9">
        <v>45</v>
      </c>
      <c r="AY6924" s="9">
        <v>20</v>
      </c>
      <c r="AZ6924" s="9">
        <v>33</v>
      </c>
      <c r="BA6924" s="9">
        <v>11</v>
      </c>
      <c r="BB6924" s="9">
        <v>37</v>
      </c>
      <c r="BC6924" s="9">
        <v>17</v>
      </c>
    </row>
    <row r="6925" spans="2:55" x14ac:dyDescent="0.45">
      <c r="B6925" s="25">
        <v>6918</v>
      </c>
      <c r="D6925" s="9" t="s">
        <v>100</v>
      </c>
      <c r="E6925" s="9">
        <v>29</v>
      </c>
      <c r="F6925" s="9">
        <v>53</v>
      </c>
      <c r="G6925" s="9">
        <v>4</v>
      </c>
      <c r="H6925" s="9">
        <v>529</v>
      </c>
      <c r="I6925" s="9">
        <v>98</v>
      </c>
      <c r="J6925" s="9">
        <v>63</v>
      </c>
      <c r="K6925" s="9">
        <v>29</v>
      </c>
      <c r="L6925" s="9">
        <v>258</v>
      </c>
      <c r="M6925" s="9">
        <v>58</v>
      </c>
      <c r="N6925" s="9">
        <v>3889</v>
      </c>
      <c r="O6925" s="9">
        <v>91</v>
      </c>
      <c r="P6925" s="9">
        <v>28</v>
      </c>
      <c r="Q6925" s="9">
        <v>175</v>
      </c>
      <c r="R6925" s="9">
        <v>4</v>
      </c>
      <c r="S6925" s="9">
        <v>29</v>
      </c>
      <c r="T6925" s="9">
        <v>4</v>
      </c>
      <c r="U6925" s="9">
        <v>6</v>
      </c>
      <c r="V6925" s="9">
        <v>0</v>
      </c>
      <c r="W6925" s="9">
        <v>20</v>
      </c>
      <c r="X6925" s="9">
        <v>14</v>
      </c>
      <c r="Y6925" s="9">
        <v>9</v>
      </c>
      <c r="Z6925" s="9">
        <v>5</v>
      </c>
      <c r="AA6925" s="9">
        <v>52</v>
      </c>
      <c r="AB6925" s="9">
        <v>738</v>
      </c>
      <c r="AC6925" s="9">
        <v>32</v>
      </c>
      <c r="AD6925" s="9">
        <v>25</v>
      </c>
      <c r="AE6925" s="9">
        <v>53</v>
      </c>
      <c r="AF6925" s="9">
        <v>4</v>
      </c>
      <c r="AG6925" s="9">
        <v>122</v>
      </c>
      <c r="AH6925" s="9">
        <v>25</v>
      </c>
      <c r="AI6925" s="9">
        <v>118</v>
      </c>
      <c r="AJ6925" s="9">
        <v>71</v>
      </c>
      <c r="AK6925" s="9">
        <v>53</v>
      </c>
      <c r="AL6925" s="9">
        <v>20</v>
      </c>
      <c r="AM6925" s="9">
        <v>46</v>
      </c>
      <c r="AN6925" s="9">
        <v>0</v>
      </c>
      <c r="AO6925" s="9">
        <v>34</v>
      </c>
      <c r="AP6925" s="9">
        <v>78</v>
      </c>
      <c r="AQ6925" s="9">
        <v>23</v>
      </c>
      <c r="AR6925" s="9">
        <v>0</v>
      </c>
      <c r="AS6925" s="9">
        <v>12</v>
      </c>
      <c r="AT6925" s="9">
        <v>0</v>
      </c>
      <c r="AU6925" s="9">
        <v>20</v>
      </c>
      <c r="AV6925" s="9">
        <v>13</v>
      </c>
      <c r="AW6925" s="9">
        <v>3</v>
      </c>
      <c r="AX6925" s="9">
        <v>44</v>
      </c>
      <c r="AY6925" s="9">
        <v>0</v>
      </c>
      <c r="AZ6925" s="9">
        <v>39</v>
      </c>
      <c r="BA6925" s="9">
        <v>3</v>
      </c>
      <c r="BB6925" s="9">
        <v>20</v>
      </c>
      <c r="BC6925" s="9">
        <v>16</v>
      </c>
    </row>
    <row r="6926" spans="2:55" x14ac:dyDescent="0.45">
      <c r="B6926" s="25">
        <v>6919</v>
      </c>
      <c r="D6926" s="9" t="s">
        <v>101</v>
      </c>
      <c r="E6926" s="9">
        <v>91</v>
      </c>
      <c r="F6926" s="9">
        <v>142</v>
      </c>
      <c r="G6926" s="9">
        <v>97</v>
      </c>
      <c r="H6926" s="9">
        <v>1451</v>
      </c>
      <c r="I6926" s="9">
        <v>662</v>
      </c>
      <c r="J6926" s="9">
        <v>54</v>
      </c>
      <c r="K6926" s="9">
        <v>129</v>
      </c>
      <c r="L6926" s="9">
        <v>689</v>
      </c>
      <c r="M6926" s="9">
        <v>113</v>
      </c>
      <c r="N6926" s="9">
        <v>13231</v>
      </c>
      <c r="O6926" s="9">
        <v>229</v>
      </c>
      <c r="P6926" s="9">
        <v>101</v>
      </c>
      <c r="Q6926" s="9">
        <v>330</v>
      </c>
      <c r="R6926" s="9">
        <v>10</v>
      </c>
      <c r="S6926" s="9">
        <v>154</v>
      </c>
      <c r="T6926" s="9">
        <v>70</v>
      </c>
      <c r="U6926" s="9">
        <v>112</v>
      </c>
      <c r="V6926" s="9">
        <v>32</v>
      </c>
      <c r="W6926" s="9">
        <v>224</v>
      </c>
      <c r="X6926" s="9">
        <v>65</v>
      </c>
      <c r="Y6926" s="9">
        <v>149</v>
      </c>
      <c r="Z6926" s="9">
        <v>8</v>
      </c>
      <c r="AA6926" s="9">
        <v>270</v>
      </c>
      <c r="AB6926" s="9">
        <v>7208</v>
      </c>
      <c r="AC6926" s="9">
        <v>256</v>
      </c>
      <c r="AD6926" s="9">
        <v>171</v>
      </c>
      <c r="AE6926" s="9">
        <v>354</v>
      </c>
      <c r="AF6926" s="9">
        <v>15</v>
      </c>
      <c r="AG6926" s="9">
        <v>392</v>
      </c>
      <c r="AH6926" s="9">
        <v>115</v>
      </c>
      <c r="AI6926" s="9">
        <v>444</v>
      </c>
      <c r="AJ6926" s="9">
        <v>309</v>
      </c>
      <c r="AK6926" s="9">
        <v>376</v>
      </c>
      <c r="AL6926" s="9">
        <v>92</v>
      </c>
      <c r="AM6926" s="9">
        <v>277</v>
      </c>
      <c r="AN6926" s="9">
        <v>0</v>
      </c>
      <c r="AO6926" s="9">
        <v>159</v>
      </c>
      <c r="AP6926" s="9">
        <v>611</v>
      </c>
      <c r="AQ6926" s="9">
        <v>146</v>
      </c>
      <c r="AR6926" s="9">
        <v>7</v>
      </c>
      <c r="AS6926" s="9">
        <v>142</v>
      </c>
      <c r="AT6926" s="9">
        <v>56</v>
      </c>
      <c r="AU6926" s="9">
        <v>327</v>
      </c>
      <c r="AV6926" s="9">
        <v>194</v>
      </c>
      <c r="AW6926" s="9">
        <v>9</v>
      </c>
      <c r="AX6926" s="9">
        <v>470</v>
      </c>
      <c r="AY6926" s="9">
        <v>63</v>
      </c>
      <c r="AZ6926" s="9">
        <v>400</v>
      </c>
      <c r="BA6926" s="9">
        <v>68</v>
      </c>
      <c r="BB6926" s="9">
        <v>222</v>
      </c>
      <c r="BC6926" s="9">
        <v>120</v>
      </c>
    </row>
    <row r="6927" spans="2:55" x14ac:dyDescent="0.45">
      <c r="B6927" s="25">
        <v>6920</v>
      </c>
      <c r="D6927" s="9" t="s">
        <v>102</v>
      </c>
      <c r="E6927" s="9">
        <v>0</v>
      </c>
      <c r="F6927" s="9">
        <v>0</v>
      </c>
      <c r="G6927" s="9">
        <v>0</v>
      </c>
      <c r="H6927" s="9">
        <v>10</v>
      </c>
      <c r="I6927" s="9">
        <v>0</v>
      </c>
      <c r="J6927" s="9">
        <v>5</v>
      </c>
      <c r="K6927" s="9">
        <v>0</v>
      </c>
      <c r="L6927" s="9">
        <v>5</v>
      </c>
      <c r="M6927" s="9">
        <v>0</v>
      </c>
      <c r="N6927" s="9">
        <v>30</v>
      </c>
      <c r="O6927" s="9">
        <v>0</v>
      </c>
      <c r="P6927" s="9">
        <v>4</v>
      </c>
      <c r="Q6927" s="9">
        <v>0</v>
      </c>
      <c r="R6927" s="9">
        <v>0</v>
      </c>
      <c r="S6927" s="9">
        <v>0</v>
      </c>
      <c r="T6927" s="9">
        <v>0</v>
      </c>
      <c r="U6927" s="9">
        <v>0</v>
      </c>
      <c r="V6927" s="9">
        <v>0</v>
      </c>
      <c r="W6927" s="9">
        <v>0</v>
      </c>
      <c r="X6927" s="9">
        <v>0</v>
      </c>
      <c r="Y6927" s="9">
        <v>0</v>
      </c>
      <c r="Z6927" s="9">
        <v>0</v>
      </c>
      <c r="AA6927" s="9">
        <v>0</v>
      </c>
      <c r="AB6927" s="9">
        <v>8</v>
      </c>
      <c r="AC6927" s="9">
        <v>0</v>
      </c>
      <c r="AD6927" s="9">
        <v>0</v>
      </c>
      <c r="AE6927" s="9">
        <v>0</v>
      </c>
      <c r="AF6927" s="9">
        <v>0</v>
      </c>
      <c r="AG6927" s="9">
        <v>0</v>
      </c>
      <c r="AH6927" s="9">
        <v>0</v>
      </c>
      <c r="AI6927" s="9">
        <v>0</v>
      </c>
      <c r="AJ6927" s="9">
        <v>0</v>
      </c>
      <c r="AK6927" s="9">
        <v>0</v>
      </c>
      <c r="AL6927" s="9">
        <v>0</v>
      </c>
      <c r="AM6927" s="9">
        <v>4</v>
      </c>
      <c r="AN6927" s="9">
        <v>0</v>
      </c>
      <c r="AO6927" s="9">
        <v>0</v>
      </c>
      <c r="AP6927" s="9">
        <v>0</v>
      </c>
      <c r="AQ6927" s="9">
        <v>0</v>
      </c>
      <c r="AR6927" s="9">
        <v>0</v>
      </c>
      <c r="AS6927" s="9">
        <v>0</v>
      </c>
      <c r="AT6927" s="9">
        <v>0</v>
      </c>
      <c r="AU6927" s="9">
        <v>0</v>
      </c>
      <c r="AV6927" s="9">
        <v>0</v>
      </c>
      <c r="AW6927" s="9">
        <v>0</v>
      </c>
      <c r="AX6927" s="9">
        <v>0</v>
      </c>
      <c r="AY6927" s="9">
        <v>0</v>
      </c>
      <c r="AZ6927" s="9">
        <v>0</v>
      </c>
      <c r="BA6927" s="9">
        <v>0</v>
      </c>
      <c r="BB6927" s="9">
        <v>0</v>
      </c>
      <c r="BC6927" s="9">
        <v>0</v>
      </c>
    </row>
    <row r="6928" spans="2:55" x14ac:dyDescent="0.45">
      <c r="B6928" s="25">
        <v>6921</v>
      </c>
      <c r="D6928" s="9" t="s">
        <v>103</v>
      </c>
      <c r="E6928" s="9">
        <v>0</v>
      </c>
      <c r="F6928" s="9">
        <v>3</v>
      </c>
      <c r="G6928" s="9">
        <v>0</v>
      </c>
      <c r="H6928" s="9">
        <v>21</v>
      </c>
      <c r="I6928" s="9">
        <v>16</v>
      </c>
      <c r="J6928" s="9">
        <v>0</v>
      </c>
      <c r="K6928" s="9">
        <v>0</v>
      </c>
      <c r="L6928" s="9">
        <v>8</v>
      </c>
      <c r="M6928" s="9">
        <v>3</v>
      </c>
      <c r="N6928" s="9">
        <v>36</v>
      </c>
      <c r="O6928" s="9">
        <v>4</v>
      </c>
      <c r="P6928" s="9">
        <v>0</v>
      </c>
      <c r="Q6928" s="9">
        <v>13</v>
      </c>
      <c r="R6928" s="9">
        <v>0</v>
      </c>
      <c r="S6928" s="9">
        <v>6</v>
      </c>
      <c r="T6928" s="9">
        <v>3</v>
      </c>
      <c r="U6928" s="9">
        <v>3</v>
      </c>
      <c r="V6928" s="9">
        <v>0</v>
      </c>
      <c r="W6928" s="9">
        <v>5</v>
      </c>
      <c r="X6928" s="9">
        <v>0</v>
      </c>
      <c r="Y6928" s="9">
        <v>6</v>
      </c>
      <c r="Z6928" s="9">
        <v>0</v>
      </c>
      <c r="AA6928" s="9">
        <v>11</v>
      </c>
      <c r="AB6928" s="9">
        <v>614</v>
      </c>
      <c r="AC6928" s="9">
        <v>9</v>
      </c>
      <c r="AD6928" s="9">
        <v>9</v>
      </c>
      <c r="AE6928" s="9">
        <v>82</v>
      </c>
      <c r="AF6928" s="9">
        <v>0</v>
      </c>
      <c r="AG6928" s="9">
        <v>9</v>
      </c>
      <c r="AH6928" s="9">
        <v>0</v>
      </c>
      <c r="AI6928" s="9">
        <v>39</v>
      </c>
      <c r="AJ6928" s="9">
        <v>22</v>
      </c>
      <c r="AK6928" s="9">
        <v>13</v>
      </c>
      <c r="AL6928" s="9">
        <v>4</v>
      </c>
      <c r="AM6928" s="9">
        <v>4</v>
      </c>
      <c r="AN6928" s="9">
        <v>0</v>
      </c>
      <c r="AO6928" s="9">
        <v>3</v>
      </c>
      <c r="AP6928" s="9">
        <v>30</v>
      </c>
      <c r="AQ6928" s="9">
        <v>7</v>
      </c>
      <c r="AR6928" s="9">
        <v>0</v>
      </c>
      <c r="AS6928" s="9">
        <v>0</v>
      </c>
      <c r="AT6928" s="9">
        <v>0</v>
      </c>
      <c r="AU6928" s="9">
        <v>19</v>
      </c>
      <c r="AV6928" s="9">
        <v>8</v>
      </c>
      <c r="AW6928" s="9">
        <v>0</v>
      </c>
      <c r="AX6928" s="9">
        <v>23</v>
      </c>
      <c r="AY6928" s="9">
        <v>0</v>
      </c>
      <c r="AZ6928" s="9">
        <v>16</v>
      </c>
      <c r="BA6928" s="9">
        <v>3</v>
      </c>
      <c r="BB6928" s="9">
        <v>14</v>
      </c>
      <c r="BC6928" s="9">
        <v>9</v>
      </c>
    </row>
    <row r="6929" spans="2:55" x14ac:dyDescent="0.45">
      <c r="B6929" s="25">
        <v>6922</v>
      </c>
      <c r="D6929" s="9" t="s">
        <v>104</v>
      </c>
      <c r="E6929" s="9">
        <v>118</v>
      </c>
      <c r="F6929" s="9">
        <v>320</v>
      </c>
      <c r="G6929" s="9">
        <v>12</v>
      </c>
      <c r="H6929" s="9">
        <v>2324</v>
      </c>
      <c r="I6929" s="9">
        <v>924</v>
      </c>
      <c r="J6929" s="9">
        <v>134</v>
      </c>
      <c r="K6929" s="9">
        <v>58</v>
      </c>
      <c r="L6929" s="9">
        <v>5234</v>
      </c>
      <c r="M6929" s="9">
        <v>109</v>
      </c>
      <c r="N6929" s="9">
        <v>225</v>
      </c>
      <c r="O6929" s="9">
        <v>39</v>
      </c>
      <c r="P6929" s="9">
        <v>409</v>
      </c>
      <c r="Q6929" s="9">
        <v>182</v>
      </c>
      <c r="R6929" s="9">
        <v>6</v>
      </c>
      <c r="S6929" s="9">
        <v>151</v>
      </c>
      <c r="T6929" s="9">
        <v>36</v>
      </c>
      <c r="U6929" s="9">
        <v>66</v>
      </c>
      <c r="V6929" s="9">
        <v>37</v>
      </c>
      <c r="W6929" s="9">
        <v>201</v>
      </c>
      <c r="X6929" s="9">
        <v>29</v>
      </c>
      <c r="Y6929" s="9">
        <v>56</v>
      </c>
      <c r="Z6929" s="9">
        <v>0</v>
      </c>
      <c r="AA6929" s="9">
        <v>70</v>
      </c>
      <c r="AB6929" s="9">
        <v>772</v>
      </c>
      <c r="AC6929" s="9">
        <v>256</v>
      </c>
      <c r="AD6929" s="9">
        <v>142</v>
      </c>
      <c r="AE6929" s="9">
        <v>120</v>
      </c>
      <c r="AF6929" s="9">
        <v>26</v>
      </c>
      <c r="AG6929" s="9">
        <v>479</v>
      </c>
      <c r="AH6929" s="9">
        <v>82</v>
      </c>
      <c r="AI6929" s="9">
        <v>473</v>
      </c>
      <c r="AJ6929" s="9">
        <v>435</v>
      </c>
      <c r="AK6929" s="9">
        <v>1980</v>
      </c>
      <c r="AL6929" s="9">
        <v>153</v>
      </c>
      <c r="AM6929" s="9">
        <v>625</v>
      </c>
      <c r="AN6929" s="9">
        <v>9</v>
      </c>
      <c r="AO6929" s="9">
        <v>514</v>
      </c>
      <c r="AP6929" s="9">
        <v>781</v>
      </c>
      <c r="AQ6929" s="9">
        <v>206</v>
      </c>
      <c r="AR6929" s="9">
        <v>3</v>
      </c>
      <c r="AS6929" s="9">
        <v>81</v>
      </c>
      <c r="AT6929" s="9">
        <v>44</v>
      </c>
      <c r="AU6929" s="9">
        <v>466</v>
      </c>
      <c r="AV6929" s="9">
        <v>188</v>
      </c>
      <c r="AW6929" s="9">
        <v>4</v>
      </c>
      <c r="AX6929" s="9">
        <v>317</v>
      </c>
      <c r="AY6929" s="9">
        <v>35</v>
      </c>
      <c r="AZ6929" s="9">
        <v>257</v>
      </c>
      <c r="BA6929" s="9">
        <v>19</v>
      </c>
      <c r="BB6929" s="9">
        <v>178</v>
      </c>
      <c r="BC6929" s="9">
        <v>96</v>
      </c>
    </row>
    <row r="6930" spans="2:55" x14ac:dyDescent="0.45">
      <c r="B6930" s="25">
        <v>6923</v>
      </c>
      <c r="D6930" s="9" t="s">
        <v>105</v>
      </c>
      <c r="E6930" s="9">
        <v>278</v>
      </c>
      <c r="F6930" s="9">
        <v>622</v>
      </c>
      <c r="G6930" s="9">
        <v>77</v>
      </c>
      <c r="H6930" s="9">
        <v>5527</v>
      </c>
      <c r="I6930" s="9">
        <v>2334</v>
      </c>
      <c r="J6930" s="9">
        <v>174</v>
      </c>
      <c r="K6930" s="9">
        <v>77</v>
      </c>
      <c r="L6930" s="9">
        <v>18962</v>
      </c>
      <c r="M6930" s="9">
        <v>125</v>
      </c>
      <c r="N6930" s="9">
        <v>530</v>
      </c>
      <c r="O6930" s="9">
        <v>139</v>
      </c>
      <c r="P6930" s="9">
        <v>715</v>
      </c>
      <c r="Q6930" s="9">
        <v>235</v>
      </c>
      <c r="R6930" s="9">
        <v>27</v>
      </c>
      <c r="S6930" s="9">
        <v>282</v>
      </c>
      <c r="T6930" s="9">
        <v>188</v>
      </c>
      <c r="U6930" s="9">
        <v>323</v>
      </c>
      <c r="V6930" s="9">
        <v>103</v>
      </c>
      <c r="W6930" s="9">
        <v>830</v>
      </c>
      <c r="X6930" s="9">
        <v>96</v>
      </c>
      <c r="Y6930" s="9">
        <v>193</v>
      </c>
      <c r="Z6930" s="9">
        <v>11</v>
      </c>
      <c r="AA6930" s="9">
        <v>219</v>
      </c>
      <c r="AB6930" s="9">
        <v>2142</v>
      </c>
      <c r="AC6930" s="9">
        <v>805</v>
      </c>
      <c r="AD6930" s="9">
        <v>571</v>
      </c>
      <c r="AE6930" s="9">
        <v>297</v>
      </c>
      <c r="AF6930" s="9">
        <v>45</v>
      </c>
      <c r="AG6930" s="9">
        <v>1080</v>
      </c>
      <c r="AH6930" s="9">
        <v>176</v>
      </c>
      <c r="AI6930" s="9">
        <v>1148</v>
      </c>
      <c r="AJ6930" s="9">
        <v>905</v>
      </c>
      <c r="AK6930" s="9">
        <v>7727</v>
      </c>
      <c r="AL6930" s="9">
        <v>420</v>
      </c>
      <c r="AM6930" s="9">
        <v>1414</v>
      </c>
      <c r="AN6930" s="9">
        <v>5</v>
      </c>
      <c r="AO6930" s="9">
        <v>828</v>
      </c>
      <c r="AP6930" s="9">
        <v>2039</v>
      </c>
      <c r="AQ6930" s="9">
        <v>510</v>
      </c>
      <c r="AR6930" s="9">
        <v>17</v>
      </c>
      <c r="AS6930" s="9">
        <v>276</v>
      </c>
      <c r="AT6930" s="9">
        <v>173</v>
      </c>
      <c r="AU6930" s="9">
        <v>1567</v>
      </c>
      <c r="AV6930" s="9">
        <v>659</v>
      </c>
      <c r="AW6930" s="9">
        <v>29</v>
      </c>
      <c r="AX6930" s="9">
        <v>1418</v>
      </c>
      <c r="AY6930" s="9">
        <v>120</v>
      </c>
      <c r="AZ6930" s="9">
        <v>887</v>
      </c>
      <c r="BA6930" s="9">
        <v>87</v>
      </c>
      <c r="BB6930" s="9">
        <v>638</v>
      </c>
      <c r="BC6930" s="9">
        <v>292</v>
      </c>
    </row>
    <row r="6931" spans="2:55" x14ac:dyDescent="0.45">
      <c r="B6931" s="25">
        <v>6924</v>
      </c>
      <c r="D6931" s="9" t="s">
        <v>106</v>
      </c>
      <c r="E6931" s="9">
        <v>691</v>
      </c>
      <c r="F6931" s="9">
        <v>1995</v>
      </c>
      <c r="G6931" s="9">
        <v>155</v>
      </c>
      <c r="H6931" s="9">
        <v>11583</v>
      </c>
      <c r="I6931" s="9">
        <v>5172</v>
      </c>
      <c r="J6931" s="9">
        <v>318</v>
      </c>
      <c r="K6931" s="9">
        <v>226</v>
      </c>
      <c r="L6931" s="9">
        <v>10248</v>
      </c>
      <c r="M6931" s="9">
        <v>1139</v>
      </c>
      <c r="N6931" s="9">
        <v>1174</v>
      </c>
      <c r="O6931" s="9">
        <v>735</v>
      </c>
      <c r="P6931" s="9">
        <v>2454</v>
      </c>
      <c r="Q6931" s="9">
        <v>557</v>
      </c>
      <c r="R6931" s="9">
        <v>73</v>
      </c>
      <c r="S6931" s="9">
        <v>951</v>
      </c>
      <c r="T6931" s="9">
        <v>490</v>
      </c>
      <c r="U6931" s="9">
        <v>608</v>
      </c>
      <c r="V6931" s="9">
        <v>229</v>
      </c>
      <c r="W6931" s="9">
        <v>2570</v>
      </c>
      <c r="X6931" s="9">
        <v>231</v>
      </c>
      <c r="Y6931" s="9">
        <v>392</v>
      </c>
      <c r="Z6931" s="9">
        <v>15</v>
      </c>
      <c r="AA6931" s="9">
        <v>704</v>
      </c>
      <c r="AB6931" s="9">
        <v>3116</v>
      </c>
      <c r="AC6931" s="9">
        <v>1970</v>
      </c>
      <c r="AD6931" s="9">
        <v>845</v>
      </c>
      <c r="AE6931" s="9">
        <v>789</v>
      </c>
      <c r="AF6931" s="9">
        <v>103</v>
      </c>
      <c r="AG6931" s="9">
        <v>3182</v>
      </c>
      <c r="AH6931" s="9">
        <v>694</v>
      </c>
      <c r="AI6931" s="9">
        <v>2390</v>
      </c>
      <c r="AJ6931" s="9">
        <v>2179</v>
      </c>
      <c r="AK6931" s="9">
        <v>3595</v>
      </c>
      <c r="AL6931" s="9">
        <v>579</v>
      </c>
      <c r="AM6931" s="9">
        <v>2526</v>
      </c>
      <c r="AN6931" s="9">
        <v>31</v>
      </c>
      <c r="AO6931" s="9">
        <v>1821</v>
      </c>
      <c r="AP6931" s="9">
        <v>3312</v>
      </c>
      <c r="AQ6931" s="9">
        <v>783</v>
      </c>
      <c r="AR6931" s="9">
        <v>20</v>
      </c>
      <c r="AS6931" s="9">
        <v>458</v>
      </c>
      <c r="AT6931" s="9">
        <v>323</v>
      </c>
      <c r="AU6931" s="9">
        <v>2662</v>
      </c>
      <c r="AV6931" s="9">
        <v>1028</v>
      </c>
      <c r="AW6931" s="9">
        <v>65</v>
      </c>
      <c r="AX6931" s="9">
        <v>2046</v>
      </c>
      <c r="AY6931" s="9">
        <v>324</v>
      </c>
      <c r="AZ6931" s="9">
        <v>1326</v>
      </c>
      <c r="BA6931" s="9">
        <v>233</v>
      </c>
      <c r="BB6931" s="9">
        <v>999</v>
      </c>
      <c r="BC6931" s="9">
        <v>525</v>
      </c>
    </row>
    <row r="6932" spans="2:55" x14ac:dyDescent="0.45">
      <c r="B6932" s="25">
        <v>6925</v>
      </c>
      <c r="D6932" s="9" t="s">
        <v>107</v>
      </c>
      <c r="E6932" s="9">
        <v>119</v>
      </c>
      <c r="F6932" s="9">
        <v>293</v>
      </c>
      <c r="G6932" s="9">
        <v>26</v>
      </c>
      <c r="H6932" s="9">
        <v>2348</v>
      </c>
      <c r="I6932" s="9">
        <v>963</v>
      </c>
      <c r="J6932" s="9">
        <v>76</v>
      </c>
      <c r="K6932" s="9">
        <v>153</v>
      </c>
      <c r="L6932" s="9">
        <v>2842</v>
      </c>
      <c r="M6932" s="9">
        <v>225</v>
      </c>
      <c r="N6932" s="9">
        <v>206</v>
      </c>
      <c r="O6932" s="9">
        <v>60</v>
      </c>
      <c r="P6932" s="9">
        <v>194</v>
      </c>
      <c r="Q6932" s="9">
        <v>79</v>
      </c>
      <c r="R6932" s="9">
        <v>9</v>
      </c>
      <c r="S6932" s="9">
        <v>138</v>
      </c>
      <c r="T6932" s="9">
        <v>45</v>
      </c>
      <c r="U6932" s="9">
        <v>85</v>
      </c>
      <c r="V6932" s="9">
        <v>33</v>
      </c>
      <c r="W6932" s="9">
        <v>227</v>
      </c>
      <c r="X6932" s="9">
        <v>47</v>
      </c>
      <c r="Y6932" s="9">
        <v>96</v>
      </c>
      <c r="Z6932" s="9">
        <v>0</v>
      </c>
      <c r="AA6932" s="9">
        <v>98</v>
      </c>
      <c r="AB6932" s="9">
        <v>390</v>
      </c>
      <c r="AC6932" s="9">
        <v>366</v>
      </c>
      <c r="AD6932" s="9">
        <v>86</v>
      </c>
      <c r="AE6932" s="9">
        <v>139</v>
      </c>
      <c r="AF6932" s="9">
        <v>15</v>
      </c>
      <c r="AG6932" s="9">
        <v>374</v>
      </c>
      <c r="AH6932" s="9">
        <v>108</v>
      </c>
      <c r="AI6932" s="9">
        <v>344</v>
      </c>
      <c r="AJ6932" s="9">
        <v>363</v>
      </c>
      <c r="AK6932" s="9">
        <v>485</v>
      </c>
      <c r="AL6932" s="9">
        <v>88</v>
      </c>
      <c r="AM6932" s="9">
        <v>406</v>
      </c>
      <c r="AN6932" s="9">
        <v>8</v>
      </c>
      <c r="AO6932" s="9">
        <v>1436</v>
      </c>
      <c r="AP6932" s="9">
        <v>958</v>
      </c>
      <c r="AQ6932" s="9">
        <v>166</v>
      </c>
      <c r="AR6932" s="9">
        <v>0</v>
      </c>
      <c r="AS6932" s="9">
        <v>47</v>
      </c>
      <c r="AT6932" s="9">
        <v>51</v>
      </c>
      <c r="AU6932" s="9">
        <v>236</v>
      </c>
      <c r="AV6932" s="9">
        <v>160</v>
      </c>
      <c r="AW6932" s="9">
        <v>10</v>
      </c>
      <c r="AX6932" s="9">
        <v>300</v>
      </c>
      <c r="AY6932" s="9">
        <v>66</v>
      </c>
      <c r="AZ6932" s="9">
        <v>162</v>
      </c>
      <c r="BA6932" s="9">
        <v>37</v>
      </c>
      <c r="BB6932" s="9">
        <v>126</v>
      </c>
      <c r="BC6932" s="9">
        <v>86</v>
      </c>
    </row>
    <row r="6933" spans="2:55" x14ac:dyDescent="0.45">
      <c r="B6933" s="25">
        <v>6926</v>
      </c>
      <c r="D6933" s="9" t="s">
        <v>108</v>
      </c>
      <c r="E6933" s="9">
        <v>9</v>
      </c>
      <c r="F6933" s="9">
        <v>27</v>
      </c>
      <c r="G6933" s="9">
        <v>3</v>
      </c>
      <c r="H6933" s="9">
        <v>167</v>
      </c>
      <c r="I6933" s="9">
        <v>199</v>
      </c>
      <c r="J6933" s="9">
        <v>13</v>
      </c>
      <c r="K6933" s="9">
        <v>13</v>
      </c>
      <c r="L6933" s="9">
        <v>168</v>
      </c>
      <c r="M6933" s="9">
        <v>12</v>
      </c>
      <c r="N6933" s="9">
        <v>30</v>
      </c>
      <c r="O6933" s="9">
        <v>3</v>
      </c>
      <c r="P6933" s="9">
        <v>23</v>
      </c>
      <c r="Q6933" s="9">
        <v>11</v>
      </c>
      <c r="R6933" s="9">
        <v>3</v>
      </c>
      <c r="S6933" s="9">
        <v>22</v>
      </c>
      <c r="T6933" s="9">
        <v>12</v>
      </c>
      <c r="U6933" s="9">
        <v>13</v>
      </c>
      <c r="V6933" s="9">
        <v>0</v>
      </c>
      <c r="W6933" s="9">
        <v>52</v>
      </c>
      <c r="X6933" s="9">
        <v>14</v>
      </c>
      <c r="Y6933" s="9">
        <v>14</v>
      </c>
      <c r="Z6933" s="9">
        <v>0</v>
      </c>
      <c r="AA6933" s="9">
        <v>23</v>
      </c>
      <c r="AB6933" s="9">
        <v>148</v>
      </c>
      <c r="AC6933" s="9">
        <v>132</v>
      </c>
      <c r="AD6933" s="9">
        <v>32</v>
      </c>
      <c r="AE6933" s="9">
        <v>202</v>
      </c>
      <c r="AF6933" s="9">
        <v>11</v>
      </c>
      <c r="AG6933" s="9">
        <v>86</v>
      </c>
      <c r="AH6933" s="9">
        <v>39</v>
      </c>
      <c r="AI6933" s="9">
        <v>141</v>
      </c>
      <c r="AJ6933" s="9">
        <v>197</v>
      </c>
      <c r="AK6933" s="9">
        <v>147</v>
      </c>
      <c r="AL6933" s="9">
        <v>13</v>
      </c>
      <c r="AM6933" s="9">
        <v>99</v>
      </c>
      <c r="AN6933" s="9">
        <v>0</v>
      </c>
      <c r="AO6933" s="9">
        <v>57</v>
      </c>
      <c r="AP6933" s="9">
        <v>169</v>
      </c>
      <c r="AQ6933" s="9">
        <v>67</v>
      </c>
      <c r="AR6933" s="9">
        <v>0</v>
      </c>
      <c r="AS6933" s="9">
        <v>18</v>
      </c>
      <c r="AT6933" s="9">
        <v>10</v>
      </c>
      <c r="AU6933" s="9">
        <v>61</v>
      </c>
      <c r="AV6933" s="9">
        <v>63</v>
      </c>
      <c r="AW6933" s="9">
        <v>0</v>
      </c>
      <c r="AX6933" s="9">
        <v>64</v>
      </c>
      <c r="AY6933" s="9">
        <v>8</v>
      </c>
      <c r="AZ6933" s="9">
        <v>65</v>
      </c>
      <c r="BA6933" s="9">
        <v>25</v>
      </c>
      <c r="BB6933" s="9">
        <v>44</v>
      </c>
      <c r="BC6933" s="9">
        <v>19</v>
      </c>
    </row>
    <row r="6934" spans="2:55" x14ac:dyDescent="0.45">
      <c r="B6934" s="25">
        <v>6927</v>
      </c>
      <c r="D6934" s="9" t="s">
        <v>109</v>
      </c>
      <c r="E6934" s="9">
        <v>12</v>
      </c>
      <c r="F6934" s="9">
        <v>10</v>
      </c>
      <c r="G6934" s="9">
        <v>5</v>
      </c>
      <c r="H6934" s="9">
        <v>68</v>
      </c>
      <c r="I6934" s="9">
        <v>67</v>
      </c>
      <c r="J6934" s="9">
        <v>3</v>
      </c>
      <c r="K6934" s="9">
        <v>8</v>
      </c>
      <c r="L6934" s="9">
        <v>59</v>
      </c>
      <c r="M6934" s="9">
        <v>10</v>
      </c>
      <c r="N6934" s="9">
        <v>17</v>
      </c>
      <c r="O6934" s="9">
        <v>0</v>
      </c>
      <c r="P6934" s="9">
        <v>18</v>
      </c>
      <c r="Q6934" s="9">
        <v>9</v>
      </c>
      <c r="R6934" s="9">
        <v>0</v>
      </c>
      <c r="S6934" s="9">
        <v>18</v>
      </c>
      <c r="T6934" s="9">
        <v>0</v>
      </c>
      <c r="U6934" s="9">
        <v>3</v>
      </c>
      <c r="V6934" s="9">
        <v>5</v>
      </c>
      <c r="W6934" s="9">
        <v>13</v>
      </c>
      <c r="X6934" s="9">
        <v>12</v>
      </c>
      <c r="Y6934" s="9">
        <v>9</v>
      </c>
      <c r="Z6934" s="9">
        <v>0</v>
      </c>
      <c r="AA6934" s="9">
        <v>9</v>
      </c>
      <c r="AB6934" s="9">
        <v>143</v>
      </c>
      <c r="AC6934" s="9">
        <v>21</v>
      </c>
      <c r="AD6934" s="9">
        <v>8</v>
      </c>
      <c r="AE6934" s="9">
        <v>23</v>
      </c>
      <c r="AF6934" s="9">
        <v>5</v>
      </c>
      <c r="AG6934" s="9">
        <v>141</v>
      </c>
      <c r="AH6934" s="9">
        <v>170</v>
      </c>
      <c r="AI6934" s="9">
        <v>187</v>
      </c>
      <c r="AJ6934" s="9">
        <v>247</v>
      </c>
      <c r="AK6934" s="9">
        <v>158</v>
      </c>
      <c r="AL6934" s="9">
        <v>19</v>
      </c>
      <c r="AM6934" s="9">
        <v>108</v>
      </c>
      <c r="AN6934" s="9">
        <v>0</v>
      </c>
      <c r="AO6934" s="9">
        <v>23</v>
      </c>
      <c r="AP6934" s="9">
        <v>95</v>
      </c>
      <c r="AQ6934" s="9">
        <v>33</v>
      </c>
      <c r="AR6934" s="9">
        <v>3</v>
      </c>
      <c r="AS6934" s="9">
        <v>12</v>
      </c>
      <c r="AT6934" s="9">
        <v>5</v>
      </c>
      <c r="AU6934" s="9">
        <v>19</v>
      </c>
      <c r="AV6934" s="9">
        <v>22</v>
      </c>
      <c r="AW6934" s="9">
        <v>0</v>
      </c>
      <c r="AX6934" s="9">
        <v>58</v>
      </c>
      <c r="AY6934" s="9">
        <v>0</v>
      </c>
      <c r="AZ6934" s="9">
        <v>62</v>
      </c>
      <c r="BA6934" s="9">
        <v>11</v>
      </c>
      <c r="BB6934" s="9">
        <v>33</v>
      </c>
      <c r="BC6934" s="9">
        <v>26</v>
      </c>
    </row>
    <row r="6935" spans="2:55" x14ac:dyDescent="0.45">
      <c r="B6935" s="25">
        <v>6928</v>
      </c>
      <c r="D6935" s="9" t="s">
        <v>110</v>
      </c>
      <c r="E6935" s="9">
        <v>100</v>
      </c>
      <c r="F6935" s="9">
        <v>234</v>
      </c>
      <c r="G6935" s="9">
        <v>12</v>
      </c>
      <c r="H6935" s="9">
        <v>1762</v>
      </c>
      <c r="I6935" s="9">
        <v>592</v>
      </c>
      <c r="J6935" s="9">
        <v>116</v>
      </c>
      <c r="K6935" s="9">
        <v>28</v>
      </c>
      <c r="L6935" s="9">
        <v>4982</v>
      </c>
      <c r="M6935" s="9">
        <v>64</v>
      </c>
      <c r="N6935" s="9">
        <v>266</v>
      </c>
      <c r="O6935" s="9">
        <v>27</v>
      </c>
      <c r="P6935" s="9">
        <v>331</v>
      </c>
      <c r="Q6935" s="9">
        <v>64</v>
      </c>
      <c r="R6935" s="9">
        <v>3</v>
      </c>
      <c r="S6935" s="9">
        <v>79</v>
      </c>
      <c r="T6935" s="9">
        <v>30</v>
      </c>
      <c r="U6935" s="9">
        <v>48</v>
      </c>
      <c r="V6935" s="9">
        <v>24</v>
      </c>
      <c r="W6935" s="9">
        <v>117</v>
      </c>
      <c r="X6935" s="9">
        <v>25</v>
      </c>
      <c r="Y6935" s="9">
        <v>37</v>
      </c>
      <c r="Z6935" s="9">
        <v>0</v>
      </c>
      <c r="AA6935" s="9">
        <v>46</v>
      </c>
      <c r="AB6935" s="9">
        <v>339</v>
      </c>
      <c r="AC6935" s="9">
        <v>191</v>
      </c>
      <c r="AD6935" s="9">
        <v>78</v>
      </c>
      <c r="AE6935" s="9">
        <v>80</v>
      </c>
      <c r="AF6935" s="9">
        <v>23</v>
      </c>
      <c r="AG6935" s="9">
        <v>344</v>
      </c>
      <c r="AH6935" s="9">
        <v>41</v>
      </c>
      <c r="AI6935" s="9">
        <v>441</v>
      </c>
      <c r="AJ6935" s="9">
        <v>267</v>
      </c>
      <c r="AK6935" s="9">
        <v>2260</v>
      </c>
      <c r="AL6935" s="9">
        <v>81</v>
      </c>
      <c r="AM6935" s="9">
        <v>370</v>
      </c>
      <c r="AN6935" s="9">
        <v>8</v>
      </c>
      <c r="AO6935" s="9">
        <v>447</v>
      </c>
      <c r="AP6935" s="9">
        <v>418</v>
      </c>
      <c r="AQ6935" s="9">
        <v>108</v>
      </c>
      <c r="AR6935" s="9">
        <v>7</v>
      </c>
      <c r="AS6935" s="9">
        <v>57</v>
      </c>
      <c r="AT6935" s="9">
        <v>25</v>
      </c>
      <c r="AU6935" s="9">
        <v>174</v>
      </c>
      <c r="AV6935" s="9">
        <v>110</v>
      </c>
      <c r="AW6935" s="9">
        <v>7</v>
      </c>
      <c r="AX6935" s="9">
        <v>178</v>
      </c>
      <c r="AY6935" s="9">
        <v>19</v>
      </c>
      <c r="AZ6935" s="9">
        <v>132</v>
      </c>
      <c r="BA6935" s="9">
        <v>23</v>
      </c>
      <c r="BB6935" s="9">
        <v>81</v>
      </c>
      <c r="BC6935" s="9">
        <v>67</v>
      </c>
    </row>
    <row r="6936" spans="2:55" x14ac:dyDescent="0.45">
      <c r="B6936" s="25">
        <v>6929</v>
      </c>
      <c r="D6936" s="9" t="s">
        <v>111</v>
      </c>
      <c r="E6936" s="9">
        <v>21</v>
      </c>
      <c r="F6936" s="9">
        <v>56</v>
      </c>
      <c r="G6936" s="9">
        <v>6</v>
      </c>
      <c r="H6936" s="9">
        <v>570</v>
      </c>
      <c r="I6936" s="9">
        <v>114</v>
      </c>
      <c r="J6936" s="9">
        <v>11</v>
      </c>
      <c r="K6936" s="9">
        <v>5</v>
      </c>
      <c r="L6936" s="9">
        <v>367</v>
      </c>
      <c r="M6936" s="9">
        <v>35</v>
      </c>
      <c r="N6936" s="9">
        <v>33</v>
      </c>
      <c r="O6936" s="9">
        <v>7</v>
      </c>
      <c r="P6936" s="9">
        <v>25</v>
      </c>
      <c r="Q6936" s="9">
        <v>9</v>
      </c>
      <c r="R6936" s="9">
        <v>7</v>
      </c>
      <c r="S6936" s="9">
        <v>32</v>
      </c>
      <c r="T6936" s="9">
        <v>28</v>
      </c>
      <c r="U6936" s="9">
        <v>36</v>
      </c>
      <c r="V6936" s="9">
        <v>17</v>
      </c>
      <c r="W6936" s="9">
        <v>21</v>
      </c>
      <c r="X6936" s="9">
        <v>5</v>
      </c>
      <c r="Y6936" s="9">
        <v>18</v>
      </c>
      <c r="Z6936" s="9">
        <v>0</v>
      </c>
      <c r="AA6936" s="9">
        <v>15</v>
      </c>
      <c r="AB6936" s="9">
        <v>45</v>
      </c>
      <c r="AC6936" s="9">
        <v>35</v>
      </c>
      <c r="AD6936" s="9">
        <v>31</v>
      </c>
      <c r="AE6936" s="9">
        <v>23</v>
      </c>
      <c r="AF6936" s="9">
        <v>3</v>
      </c>
      <c r="AG6936" s="9">
        <v>74</v>
      </c>
      <c r="AH6936" s="9">
        <v>3</v>
      </c>
      <c r="AI6936" s="9">
        <v>44</v>
      </c>
      <c r="AJ6936" s="9">
        <v>38</v>
      </c>
      <c r="AK6936" s="9">
        <v>47</v>
      </c>
      <c r="AL6936" s="9">
        <v>53</v>
      </c>
      <c r="AM6936" s="9">
        <v>585</v>
      </c>
      <c r="AN6936" s="9">
        <v>0</v>
      </c>
      <c r="AO6936" s="9">
        <v>78</v>
      </c>
      <c r="AP6936" s="9">
        <v>116</v>
      </c>
      <c r="AQ6936" s="9">
        <v>20</v>
      </c>
      <c r="AR6936" s="9">
        <v>11</v>
      </c>
      <c r="AS6936" s="9">
        <v>75</v>
      </c>
      <c r="AT6936" s="9">
        <v>276</v>
      </c>
      <c r="AU6936" s="9">
        <v>202</v>
      </c>
      <c r="AV6936" s="9">
        <v>422</v>
      </c>
      <c r="AW6936" s="9">
        <v>3</v>
      </c>
      <c r="AX6936" s="9">
        <v>74</v>
      </c>
      <c r="AY6936" s="9">
        <v>24</v>
      </c>
      <c r="AZ6936" s="9">
        <v>131</v>
      </c>
      <c r="BA6936" s="9">
        <v>16</v>
      </c>
      <c r="BB6936" s="9">
        <v>18</v>
      </c>
      <c r="BC6936" s="9">
        <v>61</v>
      </c>
    </row>
    <row r="6937" spans="2:55" x14ac:dyDescent="0.45">
      <c r="B6937" s="25">
        <v>6930</v>
      </c>
      <c r="D6937" s="9" t="s">
        <v>112</v>
      </c>
      <c r="E6937" s="9">
        <v>23</v>
      </c>
      <c r="F6937" s="9">
        <v>95</v>
      </c>
      <c r="G6937" s="9">
        <v>17</v>
      </c>
      <c r="H6937" s="9">
        <v>455</v>
      </c>
      <c r="I6937" s="9">
        <v>150</v>
      </c>
      <c r="J6937" s="9">
        <v>46</v>
      </c>
      <c r="K6937" s="9">
        <v>70</v>
      </c>
      <c r="L6937" s="9">
        <v>461</v>
      </c>
      <c r="M6937" s="9">
        <v>52</v>
      </c>
      <c r="N6937" s="9">
        <v>203</v>
      </c>
      <c r="O6937" s="9">
        <v>49</v>
      </c>
      <c r="P6937" s="9">
        <v>58</v>
      </c>
      <c r="Q6937" s="9">
        <v>418</v>
      </c>
      <c r="R6937" s="9">
        <v>0</v>
      </c>
      <c r="S6937" s="9">
        <v>25</v>
      </c>
      <c r="T6937" s="9">
        <v>14</v>
      </c>
      <c r="U6937" s="9">
        <v>17</v>
      </c>
      <c r="V6937" s="9">
        <v>6</v>
      </c>
      <c r="W6937" s="9">
        <v>34</v>
      </c>
      <c r="X6937" s="9">
        <v>18</v>
      </c>
      <c r="Y6937" s="9">
        <v>23</v>
      </c>
      <c r="Z6937" s="9">
        <v>0</v>
      </c>
      <c r="AA6937" s="9">
        <v>135</v>
      </c>
      <c r="AB6937" s="9">
        <v>334</v>
      </c>
      <c r="AC6937" s="9">
        <v>72</v>
      </c>
      <c r="AD6937" s="9">
        <v>70</v>
      </c>
      <c r="AE6937" s="9">
        <v>34</v>
      </c>
      <c r="AF6937" s="9">
        <v>9</v>
      </c>
      <c r="AG6937" s="9">
        <v>167</v>
      </c>
      <c r="AH6937" s="9">
        <v>42</v>
      </c>
      <c r="AI6937" s="9">
        <v>137</v>
      </c>
      <c r="AJ6937" s="9">
        <v>104</v>
      </c>
      <c r="AK6937" s="9">
        <v>97</v>
      </c>
      <c r="AL6937" s="9">
        <v>34</v>
      </c>
      <c r="AM6937" s="9">
        <v>121</v>
      </c>
      <c r="AN6937" s="9">
        <v>0</v>
      </c>
      <c r="AO6937" s="9">
        <v>50</v>
      </c>
      <c r="AP6937" s="9">
        <v>122</v>
      </c>
      <c r="AQ6937" s="9">
        <v>24</v>
      </c>
      <c r="AR6937" s="9">
        <v>0</v>
      </c>
      <c r="AS6937" s="9">
        <v>21</v>
      </c>
      <c r="AT6937" s="9">
        <v>15</v>
      </c>
      <c r="AU6937" s="9">
        <v>68</v>
      </c>
      <c r="AV6937" s="9">
        <v>32</v>
      </c>
      <c r="AW6937" s="9">
        <v>0</v>
      </c>
      <c r="AX6937" s="9">
        <v>56</v>
      </c>
      <c r="AY6937" s="9">
        <v>9</v>
      </c>
      <c r="AZ6937" s="9">
        <v>47</v>
      </c>
      <c r="BA6937" s="9">
        <v>11</v>
      </c>
      <c r="BB6937" s="9">
        <v>35</v>
      </c>
      <c r="BC6937" s="9">
        <v>21</v>
      </c>
    </row>
    <row r="6938" spans="2:55" x14ac:dyDescent="0.45">
      <c r="B6938" s="25">
        <v>6931</v>
      </c>
      <c r="D6938" s="9" t="s">
        <v>113</v>
      </c>
      <c r="E6938" s="9">
        <v>32</v>
      </c>
      <c r="F6938" s="9">
        <v>101</v>
      </c>
      <c r="G6938" s="9">
        <v>7</v>
      </c>
      <c r="H6938" s="9">
        <v>462</v>
      </c>
      <c r="I6938" s="9">
        <v>125</v>
      </c>
      <c r="J6938" s="9">
        <v>53</v>
      </c>
      <c r="K6938" s="9">
        <v>50</v>
      </c>
      <c r="L6938" s="9">
        <v>513</v>
      </c>
      <c r="M6938" s="9">
        <v>43</v>
      </c>
      <c r="N6938" s="9">
        <v>179</v>
      </c>
      <c r="O6938" s="9">
        <v>29</v>
      </c>
      <c r="P6938" s="9">
        <v>53</v>
      </c>
      <c r="Q6938" s="9">
        <v>85</v>
      </c>
      <c r="R6938" s="9">
        <v>5</v>
      </c>
      <c r="S6938" s="9">
        <v>24</v>
      </c>
      <c r="T6938" s="9">
        <v>6</v>
      </c>
      <c r="U6938" s="9">
        <v>14</v>
      </c>
      <c r="V6938" s="9">
        <v>4</v>
      </c>
      <c r="W6938" s="9">
        <v>44</v>
      </c>
      <c r="X6938" s="9">
        <v>10</v>
      </c>
      <c r="Y6938" s="9">
        <v>10</v>
      </c>
      <c r="Z6938" s="9">
        <v>7</v>
      </c>
      <c r="AA6938" s="9">
        <v>63</v>
      </c>
      <c r="AB6938" s="9">
        <v>193</v>
      </c>
      <c r="AC6938" s="9">
        <v>72</v>
      </c>
      <c r="AD6938" s="9">
        <v>49</v>
      </c>
      <c r="AE6938" s="9">
        <v>19</v>
      </c>
      <c r="AF6938" s="9">
        <v>8</v>
      </c>
      <c r="AG6938" s="9">
        <v>158</v>
      </c>
      <c r="AH6938" s="9">
        <v>24</v>
      </c>
      <c r="AI6938" s="9">
        <v>89</v>
      </c>
      <c r="AJ6938" s="9">
        <v>88</v>
      </c>
      <c r="AK6938" s="9">
        <v>94</v>
      </c>
      <c r="AL6938" s="9">
        <v>16</v>
      </c>
      <c r="AM6938" s="9">
        <v>118</v>
      </c>
      <c r="AN6938" s="9">
        <v>0</v>
      </c>
      <c r="AO6938" s="9">
        <v>57</v>
      </c>
      <c r="AP6938" s="9">
        <v>106</v>
      </c>
      <c r="AQ6938" s="9">
        <v>10</v>
      </c>
      <c r="AR6938" s="9">
        <v>0</v>
      </c>
      <c r="AS6938" s="9">
        <v>12</v>
      </c>
      <c r="AT6938" s="9">
        <v>9</v>
      </c>
      <c r="AU6938" s="9">
        <v>96</v>
      </c>
      <c r="AV6938" s="9">
        <v>21</v>
      </c>
      <c r="AW6938" s="9">
        <v>7</v>
      </c>
      <c r="AX6938" s="9">
        <v>45</v>
      </c>
      <c r="AY6938" s="9">
        <v>3</v>
      </c>
      <c r="AZ6938" s="9">
        <v>42</v>
      </c>
      <c r="BA6938" s="9">
        <v>16</v>
      </c>
      <c r="BB6938" s="9">
        <v>25</v>
      </c>
      <c r="BC6938" s="9">
        <v>11</v>
      </c>
    </row>
    <row r="6939" spans="2:55" x14ac:dyDescent="0.45">
      <c r="B6939" s="25">
        <v>6932</v>
      </c>
      <c r="D6939" s="9" t="s">
        <v>114</v>
      </c>
      <c r="E6939" s="9">
        <v>33</v>
      </c>
      <c r="F6939" s="9">
        <v>86</v>
      </c>
      <c r="G6939" s="9">
        <v>10</v>
      </c>
      <c r="H6939" s="9">
        <v>642</v>
      </c>
      <c r="I6939" s="9">
        <v>230</v>
      </c>
      <c r="J6939" s="9">
        <v>130</v>
      </c>
      <c r="K6939" s="9">
        <v>122</v>
      </c>
      <c r="L6939" s="9">
        <v>672</v>
      </c>
      <c r="M6939" s="9">
        <v>103</v>
      </c>
      <c r="N6939" s="9">
        <v>576</v>
      </c>
      <c r="O6939" s="9">
        <v>50</v>
      </c>
      <c r="P6939" s="9">
        <v>108</v>
      </c>
      <c r="Q6939" s="9">
        <v>247</v>
      </c>
      <c r="R6939" s="9">
        <v>0</v>
      </c>
      <c r="S6939" s="9">
        <v>46</v>
      </c>
      <c r="T6939" s="9">
        <v>3</v>
      </c>
      <c r="U6939" s="9">
        <v>20</v>
      </c>
      <c r="V6939" s="9">
        <v>4</v>
      </c>
      <c r="W6939" s="9">
        <v>68</v>
      </c>
      <c r="X6939" s="9">
        <v>28</v>
      </c>
      <c r="Y6939" s="9">
        <v>48</v>
      </c>
      <c r="Z6939" s="9">
        <v>5</v>
      </c>
      <c r="AA6939" s="9">
        <v>109</v>
      </c>
      <c r="AB6939" s="9">
        <v>407</v>
      </c>
      <c r="AC6939" s="9">
        <v>109</v>
      </c>
      <c r="AD6939" s="9">
        <v>47</v>
      </c>
      <c r="AE6939" s="9">
        <v>84</v>
      </c>
      <c r="AF6939" s="9">
        <v>5</v>
      </c>
      <c r="AG6939" s="9">
        <v>208</v>
      </c>
      <c r="AH6939" s="9">
        <v>54</v>
      </c>
      <c r="AI6939" s="9">
        <v>166</v>
      </c>
      <c r="AJ6939" s="9">
        <v>114</v>
      </c>
      <c r="AK6939" s="9">
        <v>157</v>
      </c>
      <c r="AL6939" s="9">
        <v>52</v>
      </c>
      <c r="AM6939" s="9">
        <v>147</v>
      </c>
      <c r="AN6939" s="9">
        <v>0</v>
      </c>
      <c r="AO6939" s="9">
        <v>84</v>
      </c>
      <c r="AP6939" s="9">
        <v>179</v>
      </c>
      <c r="AQ6939" s="9">
        <v>61</v>
      </c>
      <c r="AR6939" s="9">
        <v>3</v>
      </c>
      <c r="AS6939" s="9">
        <v>16</v>
      </c>
      <c r="AT6939" s="9">
        <v>13</v>
      </c>
      <c r="AU6939" s="9">
        <v>105</v>
      </c>
      <c r="AV6939" s="9">
        <v>34</v>
      </c>
      <c r="AW6939" s="9">
        <v>3</v>
      </c>
      <c r="AX6939" s="9">
        <v>84</v>
      </c>
      <c r="AY6939" s="9">
        <v>19</v>
      </c>
      <c r="AZ6939" s="9">
        <v>66</v>
      </c>
      <c r="BA6939" s="9">
        <v>21</v>
      </c>
      <c r="BB6939" s="9">
        <v>38</v>
      </c>
      <c r="BC6939" s="9">
        <v>32</v>
      </c>
    </row>
    <row r="6940" spans="2:55" x14ac:dyDescent="0.45">
      <c r="B6940" s="25">
        <v>6933</v>
      </c>
      <c r="D6940" s="9" t="s">
        <v>115</v>
      </c>
      <c r="E6940" s="9">
        <v>68</v>
      </c>
      <c r="F6940" s="9">
        <v>99</v>
      </c>
      <c r="G6940" s="9">
        <v>40</v>
      </c>
      <c r="H6940" s="9">
        <v>875</v>
      </c>
      <c r="I6940" s="9">
        <v>430</v>
      </c>
      <c r="J6940" s="9">
        <v>40</v>
      </c>
      <c r="K6940" s="9">
        <v>29</v>
      </c>
      <c r="L6940" s="9">
        <v>383</v>
      </c>
      <c r="M6940" s="9">
        <v>37</v>
      </c>
      <c r="N6940" s="9">
        <v>418</v>
      </c>
      <c r="O6940" s="9">
        <v>309</v>
      </c>
      <c r="P6940" s="9">
        <v>29</v>
      </c>
      <c r="Q6940" s="9">
        <v>3354</v>
      </c>
      <c r="R6940" s="9">
        <v>4</v>
      </c>
      <c r="S6940" s="9">
        <v>65</v>
      </c>
      <c r="T6940" s="9">
        <v>33</v>
      </c>
      <c r="U6940" s="9">
        <v>64</v>
      </c>
      <c r="V6940" s="9">
        <v>19</v>
      </c>
      <c r="W6940" s="9">
        <v>173</v>
      </c>
      <c r="X6940" s="9">
        <v>65</v>
      </c>
      <c r="Y6940" s="9">
        <v>95</v>
      </c>
      <c r="Z6940" s="9">
        <v>48</v>
      </c>
      <c r="AA6940" s="9">
        <v>1655</v>
      </c>
      <c r="AB6940" s="9">
        <v>15633</v>
      </c>
      <c r="AC6940" s="9">
        <v>234</v>
      </c>
      <c r="AD6940" s="9">
        <v>157</v>
      </c>
      <c r="AE6940" s="9">
        <v>164</v>
      </c>
      <c r="AF6940" s="9">
        <v>17</v>
      </c>
      <c r="AG6940" s="9">
        <v>279</v>
      </c>
      <c r="AH6940" s="9">
        <v>95</v>
      </c>
      <c r="AI6940" s="9">
        <v>376</v>
      </c>
      <c r="AJ6940" s="9">
        <v>386</v>
      </c>
      <c r="AK6940" s="9">
        <v>277</v>
      </c>
      <c r="AL6940" s="9">
        <v>103</v>
      </c>
      <c r="AM6940" s="9">
        <v>217</v>
      </c>
      <c r="AN6940" s="9">
        <v>4</v>
      </c>
      <c r="AO6940" s="9">
        <v>104</v>
      </c>
      <c r="AP6940" s="9">
        <v>497</v>
      </c>
      <c r="AQ6940" s="9">
        <v>130</v>
      </c>
      <c r="AR6940" s="9">
        <v>3</v>
      </c>
      <c r="AS6940" s="9">
        <v>115</v>
      </c>
      <c r="AT6940" s="9">
        <v>68</v>
      </c>
      <c r="AU6940" s="9">
        <v>364</v>
      </c>
      <c r="AV6940" s="9">
        <v>296</v>
      </c>
      <c r="AW6940" s="9">
        <v>11</v>
      </c>
      <c r="AX6940" s="9">
        <v>837</v>
      </c>
      <c r="AY6940" s="9">
        <v>47</v>
      </c>
      <c r="AZ6940" s="9">
        <v>513</v>
      </c>
      <c r="BA6940" s="9">
        <v>53</v>
      </c>
      <c r="BB6940" s="9">
        <v>296</v>
      </c>
      <c r="BC6940" s="9">
        <v>125</v>
      </c>
    </row>
    <row r="6941" spans="2:55" x14ac:dyDescent="0.45">
      <c r="B6941" s="25">
        <v>6934</v>
      </c>
      <c r="D6941" s="9" t="s">
        <v>116</v>
      </c>
      <c r="E6941" s="9">
        <v>56</v>
      </c>
      <c r="F6941" s="9">
        <v>88</v>
      </c>
      <c r="G6941" s="9">
        <v>11</v>
      </c>
      <c r="H6941" s="9">
        <v>756</v>
      </c>
      <c r="I6941" s="9">
        <v>199</v>
      </c>
      <c r="J6941" s="9">
        <v>188</v>
      </c>
      <c r="K6941" s="9">
        <v>58</v>
      </c>
      <c r="L6941" s="9">
        <v>809</v>
      </c>
      <c r="M6941" s="9">
        <v>116</v>
      </c>
      <c r="N6941" s="9">
        <v>504</v>
      </c>
      <c r="O6941" s="9">
        <v>133</v>
      </c>
      <c r="P6941" s="9">
        <v>106</v>
      </c>
      <c r="Q6941" s="9">
        <v>2632</v>
      </c>
      <c r="R6941" s="9">
        <v>0</v>
      </c>
      <c r="S6941" s="9">
        <v>59</v>
      </c>
      <c r="T6941" s="9">
        <v>0</v>
      </c>
      <c r="U6941" s="9">
        <v>24</v>
      </c>
      <c r="V6941" s="9">
        <v>8</v>
      </c>
      <c r="W6941" s="9">
        <v>58</v>
      </c>
      <c r="X6941" s="9">
        <v>11</v>
      </c>
      <c r="Y6941" s="9">
        <v>22</v>
      </c>
      <c r="Z6941" s="9">
        <v>6</v>
      </c>
      <c r="AA6941" s="9">
        <v>262</v>
      </c>
      <c r="AB6941" s="9">
        <v>561</v>
      </c>
      <c r="AC6941" s="9">
        <v>146</v>
      </c>
      <c r="AD6941" s="9">
        <v>55</v>
      </c>
      <c r="AE6941" s="9">
        <v>95</v>
      </c>
      <c r="AF6941" s="9">
        <v>10</v>
      </c>
      <c r="AG6941" s="9">
        <v>253</v>
      </c>
      <c r="AH6941" s="9">
        <v>63</v>
      </c>
      <c r="AI6941" s="9">
        <v>175</v>
      </c>
      <c r="AJ6941" s="9">
        <v>232</v>
      </c>
      <c r="AK6941" s="9">
        <v>220</v>
      </c>
      <c r="AL6941" s="9">
        <v>32</v>
      </c>
      <c r="AM6941" s="9">
        <v>142</v>
      </c>
      <c r="AN6941" s="9">
        <v>0</v>
      </c>
      <c r="AO6941" s="9">
        <v>85</v>
      </c>
      <c r="AP6941" s="9">
        <v>224</v>
      </c>
      <c r="AQ6941" s="9">
        <v>51</v>
      </c>
      <c r="AR6941" s="9">
        <v>0</v>
      </c>
      <c r="AS6941" s="9">
        <v>11</v>
      </c>
      <c r="AT6941" s="9">
        <v>12</v>
      </c>
      <c r="AU6941" s="9">
        <v>33</v>
      </c>
      <c r="AV6941" s="9">
        <v>40</v>
      </c>
      <c r="AW6941" s="9">
        <v>0</v>
      </c>
      <c r="AX6941" s="9">
        <v>91</v>
      </c>
      <c r="AY6941" s="9">
        <v>12</v>
      </c>
      <c r="AZ6941" s="9">
        <v>52</v>
      </c>
      <c r="BA6941" s="9">
        <v>15</v>
      </c>
      <c r="BB6941" s="9">
        <v>41</v>
      </c>
      <c r="BC6941" s="9">
        <v>34</v>
      </c>
    </row>
    <row r="6942" spans="2:55" x14ac:dyDescent="0.45">
      <c r="B6942" s="25">
        <v>6935</v>
      </c>
      <c r="D6942" s="9" t="s">
        <v>117</v>
      </c>
      <c r="E6942" s="9">
        <v>104</v>
      </c>
      <c r="F6942" s="9">
        <v>227</v>
      </c>
      <c r="G6942" s="9">
        <v>14</v>
      </c>
      <c r="H6942" s="9">
        <v>925</v>
      </c>
      <c r="I6942" s="9">
        <v>300</v>
      </c>
      <c r="J6942" s="9">
        <v>73</v>
      </c>
      <c r="K6942" s="9">
        <v>66</v>
      </c>
      <c r="L6942" s="9">
        <v>1313</v>
      </c>
      <c r="M6942" s="9">
        <v>55</v>
      </c>
      <c r="N6942" s="9">
        <v>283</v>
      </c>
      <c r="O6942" s="9">
        <v>57</v>
      </c>
      <c r="P6942" s="9">
        <v>74</v>
      </c>
      <c r="Q6942" s="9">
        <v>4617</v>
      </c>
      <c r="R6942" s="9">
        <v>5</v>
      </c>
      <c r="S6942" s="9">
        <v>49</v>
      </c>
      <c r="T6942" s="9">
        <v>16</v>
      </c>
      <c r="U6942" s="9">
        <v>35</v>
      </c>
      <c r="V6942" s="9">
        <v>9</v>
      </c>
      <c r="W6942" s="9">
        <v>77</v>
      </c>
      <c r="X6942" s="9">
        <v>15</v>
      </c>
      <c r="Y6942" s="9">
        <v>20</v>
      </c>
      <c r="Z6942" s="9">
        <v>0</v>
      </c>
      <c r="AA6942" s="9">
        <v>57</v>
      </c>
      <c r="AB6942" s="9">
        <v>278</v>
      </c>
      <c r="AC6942" s="9">
        <v>109</v>
      </c>
      <c r="AD6942" s="9">
        <v>87</v>
      </c>
      <c r="AE6942" s="9">
        <v>34</v>
      </c>
      <c r="AF6942" s="9">
        <v>19</v>
      </c>
      <c r="AG6942" s="9">
        <v>306</v>
      </c>
      <c r="AH6942" s="9">
        <v>91</v>
      </c>
      <c r="AI6942" s="9">
        <v>194</v>
      </c>
      <c r="AJ6942" s="9">
        <v>138</v>
      </c>
      <c r="AK6942" s="9">
        <v>256</v>
      </c>
      <c r="AL6942" s="9">
        <v>40</v>
      </c>
      <c r="AM6942" s="9">
        <v>678</v>
      </c>
      <c r="AN6942" s="9">
        <v>0</v>
      </c>
      <c r="AO6942" s="9">
        <v>145</v>
      </c>
      <c r="AP6942" s="9">
        <v>193</v>
      </c>
      <c r="AQ6942" s="9">
        <v>31</v>
      </c>
      <c r="AR6942" s="9">
        <v>0</v>
      </c>
      <c r="AS6942" s="9">
        <v>15</v>
      </c>
      <c r="AT6942" s="9">
        <v>11</v>
      </c>
      <c r="AU6942" s="9">
        <v>158</v>
      </c>
      <c r="AV6942" s="9">
        <v>50</v>
      </c>
      <c r="AW6942" s="9">
        <v>0</v>
      </c>
      <c r="AX6942" s="9">
        <v>156</v>
      </c>
      <c r="AY6942" s="9">
        <v>21</v>
      </c>
      <c r="AZ6942" s="9">
        <v>67</v>
      </c>
      <c r="BA6942" s="9">
        <v>16</v>
      </c>
      <c r="BB6942" s="9">
        <v>50</v>
      </c>
      <c r="BC6942" s="9">
        <v>27</v>
      </c>
    </row>
    <row r="6943" spans="2:55" x14ac:dyDescent="0.45">
      <c r="B6943" s="25">
        <v>6936</v>
      </c>
      <c r="D6943" s="9" t="s">
        <v>118</v>
      </c>
      <c r="E6943" s="9">
        <v>9</v>
      </c>
      <c r="F6943" s="9">
        <v>16</v>
      </c>
      <c r="G6943" s="9">
        <v>3</v>
      </c>
      <c r="H6943" s="9">
        <v>107</v>
      </c>
      <c r="I6943" s="9">
        <v>39</v>
      </c>
      <c r="J6943" s="9">
        <v>5</v>
      </c>
      <c r="K6943" s="9">
        <v>13</v>
      </c>
      <c r="L6943" s="9">
        <v>84</v>
      </c>
      <c r="M6943" s="9">
        <v>14</v>
      </c>
      <c r="N6943" s="9">
        <v>25</v>
      </c>
      <c r="O6943" s="9">
        <v>15</v>
      </c>
      <c r="P6943" s="9">
        <v>5</v>
      </c>
      <c r="Q6943" s="9">
        <v>83</v>
      </c>
      <c r="R6943" s="9">
        <v>0</v>
      </c>
      <c r="S6943" s="9">
        <v>15</v>
      </c>
      <c r="T6943" s="9">
        <v>3</v>
      </c>
      <c r="U6943" s="9">
        <v>12</v>
      </c>
      <c r="V6943" s="9">
        <v>4</v>
      </c>
      <c r="W6943" s="9">
        <v>0</v>
      </c>
      <c r="X6943" s="9">
        <v>3</v>
      </c>
      <c r="Y6943" s="9">
        <v>8</v>
      </c>
      <c r="Z6943" s="9">
        <v>0</v>
      </c>
      <c r="AA6943" s="9">
        <v>48</v>
      </c>
      <c r="AB6943" s="9">
        <v>53</v>
      </c>
      <c r="AC6943" s="9">
        <v>14</v>
      </c>
      <c r="AD6943" s="9">
        <v>711</v>
      </c>
      <c r="AE6943" s="9">
        <v>13</v>
      </c>
      <c r="AF6943" s="9">
        <v>0</v>
      </c>
      <c r="AG6943" s="9">
        <v>53</v>
      </c>
      <c r="AH6943" s="9">
        <v>37</v>
      </c>
      <c r="AI6943" s="9">
        <v>64</v>
      </c>
      <c r="AJ6943" s="9">
        <v>60</v>
      </c>
      <c r="AK6943" s="9">
        <v>62</v>
      </c>
      <c r="AL6943" s="9">
        <v>20</v>
      </c>
      <c r="AM6943" s="9">
        <v>208</v>
      </c>
      <c r="AN6943" s="9">
        <v>0</v>
      </c>
      <c r="AO6943" s="9">
        <v>15</v>
      </c>
      <c r="AP6943" s="9">
        <v>70</v>
      </c>
      <c r="AQ6943" s="9">
        <v>20</v>
      </c>
      <c r="AR6943" s="9">
        <v>0</v>
      </c>
      <c r="AS6943" s="9">
        <v>11</v>
      </c>
      <c r="AT6943" s="9">
        <v>13</v>
      </c>
      <c r="AU6943" s="9">
        <v>40</v>
      </c>
      <c r="AV6943" s="9">
        <v>30</v>
      </c>
      <c r="AW6943" s="9">
        <v>3</v>
      </c>
      <c r="AX6943" s="9">
        <v>17</v>
      </c>
      <c r="AY6943" s="9">
        <v>10</v>
      </c>
      <c r="AZ6943" s="9">
        <v>24</v>
      </c>
      <c r="BA6943" s="9">
        <v>5</v>
      </c>
      <c r="BB6943" s="9">
        <v>10</v>
      </c>
      <c r="BC6943" s="9">
        <v>14</v>
      </c>
    </row>
    <row r="6944" spans="2:55" x14ac:dyDescent="0.45">
      <c r="B6944" s="25">
        <v>6937</v>
      </c>
      <c r="D6944" s="9" t="s">
        <v>119</v>
      </c>
      <c r="E6944" s="9">
        <v>12</v>
      </c>
      <c r="F6944" s="9">
        <v>20</v>
      </c>
      <c r="G6944" s="9">
        <v>5</v>
      </c>
      <c r="H6944" s="9">
        <v>112</v>
      </c>
      <c r="I6944" s="9">
        <v>33</v>
      </c>
      <c r="J6944" s="9">
        <v>16</v>
      </c>
      <c r="K6944" s="9">
        <v>14</v>
      </c>
      <c r="L6944" s="9">
        <v>571</v>
      </c>
      <c r="M6944" s="9">
        <v>34</v>
      </c>
      <c r="N6944" s="9">
        <v>64</v>
      </c>
      <c r="O6944" s="9">
        <v>22</v>
      </c>
      <c r="P6944" s="9">
        <v>85</v>
      </c>
      <c r="Q6944" s="9">
        <v>24</v>
      </c>
      <c r="R6944" s="9">
        <v>0</v>
      </c>
      <c r="S6944" s="9">
        <v>33</v>
      </c>
      <c r="T6944" s="9">
        <v>0</v>
      </c>
      <c r="U6944" s="9">
        <v>5</v>
      </c>
      <c r="V6944" s="9">
        <v>8</v>
      </c>
      <c r="W6944" s="9">
        <v>18</v>
      </c>
      <c r="X6944" s="9">
        <v>4</v>
      </c>
      <c r="Y6944" s="9">
        <v>163</v>
      </c>
      <c r="Z6944" s="9">
        <v>0</v>
      </c>
      <c r="AA6944" s="9">
        <v>8</v>
      </c>
      <c r="AB6944" s="9">
        <v>73</v>
      </c>
      <c r="AC6944" s="9">
        <v>13</v>
      </c>
      <c r="AD6944" s="9">
        <v>4</v>
      </c>
      <c r="AE6944" s="9">
        <v>14</v>
      </c>
      <c r="AF6944" s="9">
        <v>7</v>
      </c>
      <c r="AG6944" s="9">
        <v>53</v>
      </c>
      <c r="AH6944" s="9">
        <v>5</v>
      </c>
      <c r="AI6944" s="9">
        <v>48</v>
      </c>
      <c r="AJ6944" s="9">
        <v>41</v>
      </c>
      <c r="AK6944" s="9">
        <v>33</v>
      </c>
      <c r="AL6944" s="9">
        <v>34</v>
      </c>
      <c r="AM6944" s="9">
        <v>61</v>
      </c>
      <c r="AN6944" s="9">
        <v>0</v>
      </c>
      <c r="AO6944" s="9">
        <v>17</v>
      </c>
      <c r="AP6944" s="9">
        <v>55</v>
      </c>
      <c r="AQ6944" s="9">
        <v>5</v>
      </c>
      <c r="AR6944" s="9">
        <v>0</v>
      </c>
      <c r="AS6944" s="9">
        <v>6</v>
      </c>
      <c r="AT6944" s="9">
        <v>3</v>
      </c>
      <c r="AU6944" s="9">
        <v>17</v>
      </c>
      <c r="AV6944" s="9">
        <v>6</v>
      </c>
      <c r="AW6944" s="9">
        <v>0</v>
      </c>
      <c r="AX6944" s="9">
        <v>15</v>
      </c>
      <c r="AY6944" s="9">
        <v>3</v>
      </c>
      <c r="AZ6944" s="9">
        <v>29</v>
      </c>
      <c r="BA6944" s="9">
        <v>9</v>
      </c>
      <c r="BB6944" s="9">
        <v>13</v>
      </c>
      <c r="BC6944" s="9">
        <v>15</v>
      </c>
    </row>
    <row r="6945" spans="2:55" x14ac:dyDescent="0.45">
      <c r="B6945" s="25">
        <v>6938</v>
      </c>
      <c r="D6945" s="9" t="s">
        <v>120</v>
      </c>
      <c r="E6945" s="9">
        <v>43</v>
      </c>
      <c r="F6945" s="9">
        <v>125</v>
      </c>
      <c r="G6945" s="9">
        <v>16</v>
      </c>
      <c r="H6945" s="9">
        <v>619</v>
      </c>
      <c r="I6945" s="9">
        <v>415</v>
      </c>
      <c r="J6945" s="9">
        <v>48</v>
      </c>
      <c r="K6945" s="9">
        <v>196</v>
      </c>
      <c r="L6945" s="9">
        <v>644</v>
      </c>
      <c r="M6945" s="9">
        <v>68</v>
      </c>
      <c r="N6945" s="9">
        <v>972</v>
      </c>
      <c r="O6945" s="9">
        <v>70</v>
      </c>
      <c r="P6945" s="9">
        <v>116</v>
      </c>
      <c r="Q6945" s="9">
        <v>659</v>
      </c>
      <c r="R6945" s="9">
        <v>8</v>
      </c>
      <c r="S6945" s="9">
        <v>80</v>
      </c>
      <c r="T6945" s="9">
        <v>27</v>
      </c>
      <c r="U6945" s="9">
        <v>91</v>
      </c>
      <c r="V6945" s="9">
        <v>14</v>
      </c>
      <c r="W6945" s="9">
        <v>191</v>
      </c>
      <c r="X6945" s="9">
        <v>30</v>
      </c>
      <c r="Y6945" s="9">
        <v>82</v>
      </c>
      <c r="Z6945" s="9">
        <v>5</v>
      </c>
      <c r="AA6945" s="9">
        <v>122</v>
      </c>
      <c r="AB6945" s="9">
        <v>766</v>
      </c>
      <c r="AC6945" s="9">
        <v>236</v>
      </c>
      <c r="AD6945" s="9">
        <v>55</v>
      </c>
      <c r="AE6945" s="9">
        <v>131</v>
      </c>
      <c r="AF6945" s="9">
        <v>11</v>
      </c>
      <c r="AG6945" s="9">
        <v>245</v>
      </c>
      <c r="AH6945" s="9">
        <v>100</v>
      </c>
      <c r="AI6945" s="9">
        <v>279</v>
      </c>
      <c r="AJ6945" s="9">
        <v>241</v>
      </c>
      <c r="AK6945" s="9">
        <v>268</v>
      </c>
      <c r="AL6945" s="9">
        <v>64</v>
      </c>
      <c r="AM6945" s="9">
        <v>246</v>
      </c>
      <c r="AN6945" s="9">
        <v>5</v>
      </c>
      <c r="AO6945" s="9">
        <v>140</v>
      </c>
      <c r="AP6945" s="9">
        <v>385</v>
      </c>
      <c r="AQ6945" s="9">
        <v>101</v>
      </c>
      <c r="AR6945" s="9">
        <v>0</v>
      </c>
      <c r="AS6945" s="9">
        <v>56</v>
      </c>
      <c r="AT6945" s="9">
        <v>24</v>
      </c>
      <c r="AU6945" s="9">
        <v>187</v>
      </c>
      <c r="AV6945" s="9">
        <v>81</v>
      </c>
      <c r="AW6945" s="9">
        <v>11</v>
      </c>
      <c r="AX6945" s="9">
        <v>211</v>
      </c>
      <c r="AY6945" s="9">
        <v>19</v>
      </c>
      <c r="AZ6945" s="9">
        <v>240</v>
      </c>
      <c r="BA6945" s="9">
        <v>40</v>
      </c>
      <c r="BB6945" s="9">
        <v>115</v>
      </c>
      <c r="BC6945" s="9">
        <v>60</v>
      </c>
    </row>
    <row r="6946" spans="2:55" x14ac:dyDescent="0.45">
      <c r="B6946" s="25">
        <v>6939</v>
      </c>
      <c r="D6946" s="9" t="s">
        <v>121</v>
      </c>
      <c r="E6946" s="9">
        <v>17</v>
      </c>
      <c r="F6946" s="9">
        <v>49</v>
      </c>
      <c r="G6946" s="9">
        <v>4</v>
      </c>
      <c r="H6946" s="9">
        <v>147</v>
      </c>
      <c r="I6946" s="9">
        <v>69</v>
      </c>
      <c r="J6946" s="9">
        <v>39</v>
      </c>
      <c r="K6946" s="9">
        <v>29</v>
      </c>
      <c r="L6946" s="9">
        <v>92</v>
      </c>
      <c r="M6946" s="9">
        <v>30</v>
      </c>
      <c r="N6946" s="9">
        <v>232</v>
      </c>
      <c r="O6946" s="9">
        <v>45</v>
      </c>
      <c r="P6946" s="9">
        <v>38</v>
      </c>
      <c r="Q6946" s="9">
        <v>914</v>
      </c>
      <c r="R6946" s="9">
        <v>0</v>
      </c>
      <c r="S6946" s="9">
        <v>18</v>
      </c>
      <c r="T6946" s="9">
        <v>9</v>
      </c>
      <c r="U6946" s="9">
        <v>14</v>
      </c>
      <c r="V6946" s="9">
        <v>9</v>
      </c>
      <c r="W6946" s="9">
        <v>21</v>
      </c>
      <c r="X6946" s="9">
        <v>14</v>
      </c>
      <c r="Y6946" s="9">
        <v>26</v>
      </c>
      <c r="Z6946" s="9">
        <v>0</v>
      </c>
      <c r="AA6946" s="9">
        <v>41</v>
      </c>
      <c r="AB6946" s="9">
        <v>158</v>
      </c>
      <c r="AC6946" s="9">
        <v>23</v>
      </c>
      <c r="AD6946" s="9">
        <v>16</v>
      </c>
      <c r="AE6946" s="9">
        <v>91</v>
      </c>
      <c r="AF6946" s="9">
        <v>0</v>
      </c>
      <c r="AG6946" s="9">
        <v>42</v>
      </c>
      <c r="AH6946" s="9">
        <v>14</v>
      </c>
      <c r="AI6946" s="9">
        <v>48</v>
      </c>
      <c r="AJ6946" s="9">
        <v>36</v>
      </c>
      <c r="AK6946" s="9">
        <v>41</v>
      </c>
      <c r="AL6946" s="9">
        <v>18</v>
      </c>
      <c r="AM6946" s="9">
        <v>45</v>
      </c>
      <c r="AN6946" s="9">
        <v>0</v>
      </c>
      <c r="AO6946" s="9">
        <v>14</v>
      </c>
      <c r="AP6946" s="9">
        <v>38</v>
      </c>
      <c r="AQ6946" s="9">
        <v>3</v>
      </c>
      <c r="AR6946" s="9">
        <v>0</v>
      </c>
      <c r="AS6946" s="9">
        <v>22</v>
      </c>
      <c r="AT6946" s="9">
        <v>27</v>
      </c>
      <c r="AU6946" s="9">
        <v>60</v>
      </c>
      <c r="AV6946" s="9">
        <v>26</v>
      </c>
      <c r="AW6946" s="9">
        <v>5</v>
      </c>
      <c r="AX6946" s="9">
        <v>63</v>
      </c>
      <c r="AY6946" s="9">
        <v>13</v>
      </c>
      <c r="AZ6946" s="9">
        <v>59</v>
      </c>
      <c r="BA6946" s="9">
        <v>12</v>
      </c>
      <c r="BB6946" s="9">
        <v>12</v>
      </c>
      <c r="BC6946" s="9">
        <v>27</v>
      </c>
    </row>
    <row r="6947" spans="2:55" x14ac:dyDescent="0.45">
      <c r="B6947" s="25">
        <v>6940</v>
      </c>
      <c r="D6947" s="9" t="s">
        <v>122</v>
      </c>
      <c r="E6947" s="9">
        <v>71</v>
      </c>
      <c r="F6947" s="9">
        <v>201</v>
      </c>
      <c r="G6947" s="9">
        <v>24</v>
      </c>
      <c r="H6947" s="9">
        <v>936</v>
      </c>
      <c r="I6947" s="9">
        <v>374</v>
      </c>
      <c r="J6947" s="9">
        <v>135</v>
      </c>
      <c r="K6947" s="9">
        <v>32</v>
      </c>
      <c r="L6947" s="9">
        <v>1568</v>
      </c>
      <c r="M6947" s="9">
        <v>54</v>
      </c>
      <c r="N6947" s="9">
        <v>447</v>
      </c>
      <c r="O6947" s="9">
        <v>31</v>
      </c>
      <c r="P6947" s="9">
        <v>182</v>
      </c>
      <c r="Q6947" s="9">
        <v>55</v>
      </c>
      <c r="R6947" s="9">
        <v>3</v>
      </c>
      <c r="S6947" s="9">
        <v>63</v>
      </c>
      <c r="T6947" s="9">
        <v>20</v>
      </c>
      <c r="U6947" s="9">
        <v>39</v>
      </c>
      <c r="V6947" s="9">
        <v>17</v>
      </c>
      <c r="W6947" s="9">
        <v>85</v>
      </c>
      <c r="X6947" s="9">
        <v>20</v>
      </c>
      <c r="Y6947" s="9">
        <v>32</v>
      </c>
      <c r="Z6947" s="9">
        <v>0</v>
      </c>
      <c r="AA6947" s="9">
        <v>58</v>
      </c>
      <c r="AB6947" s="9">
        <v>390</v>
      </c>
      <c r="AC6947" s="9">
        <v>112</v>
      </c>
      <c r="AD6947" s="9">
        <v>45</v>
      </c>
      <c r="AE6947" s="9">
        <v>64</v>
      </c>
      <c r="AF6947" s="9">
        <v>10</v>
      </c>
      <c r="AG6947" s="9">
        <v>206</v>
      </c>
      <c r="AH6947" s="9">
        <v>38</v>
      </c>
      <c r="AI6947" s="9">
        <v>175</v>
      </c>
      <c r="AJ6947" s="9">
        <v>122</v>
      </c>
      <c r="AK6947" s="9">
        <v>505</v>
      </c>
      <c r="AL6947" s="9">
        <v>46</v>
      </c>
      <c r="AM6947" s="9">
        <v>204</v>
      </c>
      <c r="AN6947" s="9">
        <v>0</v>
      </c>
      <c r="AO6947" s="9">
        <v>177</v>
      </c>
      <c r="AP6947" s="9">
        <v>278</v>
      </c>
      <c r="AQ6947" s="9">
        <v>64</v>
      </c>
      <c r="AR6947" s="9">
        <v>0</v>
      </c>
      <c r="AS6947" s="9">
        <v>35</v>
      </c>
      <c r="AT6947" s="9">
        <v>27</v>
      </c>
      <c r="AU6947" s="9">
        <v>160</v>
      </c>
      <c r="AV6947" s="9">
        <v>88</v>
      </c>
      <c r="AW6947" s="9">
        <v>3</v>
      </c>
      <c r="AX6947" s="9">
        <v>136</v>
      </c>
      <c r="AY6947" s="9">
        <v>21</v>
      </c>
      <c r="AZ6947" s="9">
        <v>98</v>
      </c>
      <c r="BA6947" s="9">
        <v>25</v>
      </c>
      <c r="BB6947" s="9">
        <v>63</v>
      </c>
      <c r="BC6947" s="9">
        <v>44</v>
      </c>
    </row>
    <row r="6948" spans="2:55" x14ac:dyDescent="0.45">
      <c r="B6948" s="25">
        <v>6941</v>
      </c>
      <c r="D6948" s="9" t="s">
        <v>123</v>
      </c>
      <c r="E6948" s="9">
        <v>10</v>
      </c>
      <c r="F6948" s="9">
        <v>19</v>
      </c>
      <c r="G6948" s="9">
        <v>8</v>
      </c>
      <c r="H6948" s="9">
        <v>127</v>
      </c>
      <c r="I6948" s="9">
        <v>185</v>
      </c>
      <c r="J6948" s="9">
        <v>7</v>
      </c>
      <c r="K6948" s="9">
        <v>3</v>
      </c>
      <c r="L6948" s="9">
        <v>101</v>
      </c>
      <c r="M6948" s="9">
        <v>18</v>
      </c>
      <c r="N6948" s="9">
        <v>31</v>
      </c>
      <c r="O6948" s="9">
        <v>10</v>
      </c>
      <c r="P6948" s="9">
        <v>15</v>
      </c>
      <c r="Q6948" s="9">
        <v>22</v>
      </c>
      <c r="R6948" s="9">
        <v>3</v>
      </c>
      <c r="S6948" s="9">
        <v>15</v>
      </c>
      <c r="T6948" s="9">
        <v>14</v>
      </c>
      <c r="U6948" s="9">
        <v>60</v>
      </c>
      <c r="V6948" s="9">
        <v>10</v>
      </c>
      <c r="W6948" s="9">
        <v>26</v>
      </c>
      <c r="X6948" s="9">
        <v>40</v>
      </c>
      <c r="Y6948" s="9">
        <v>28</v>
      </c>
      <c r="Z6948" s="9">
        <v>3</v>
      </c>
      <c r="AA6948" s="9">
        <v>66</v>
      </c>
      <c r="AB6948" s="9">
        <v>159</v>
      </c>
      <c r="AC6948" s="9">
        <v>61</v>
      </c>
      <c r="AD6948" s="9">
        <v>79</v>
      </c>
      <c r="AE6948" s="9">
        <v>619</v>
      </c>
      <c r="AF6948" s="9">
        <v>3</v>
      </c>
      <c r="AG6948" s="9">
        <v>54</v>
      </c>
      <c r="AH6948" s="9">
        <v>21</v>
      </c>
      <c r="AI6948" s="9">
        <v>43</v>
      </c>
      <c r="AJ6948" s="9">
        <v>55</v>
      </c>
      <c r="AK6948" s="9">
        <v>44</v>
      </c>
      <c r="AL6948" s="9">
        <v>18</v>
      </c>
      <c r="AM6948" s="9">
        <v>51</v>
      </c>
      <c r="AN6948" s="9">
        <v>3</v>
      </c>
      <c r="AO6948" s="9">
        <v>61</v>
      </c>
      <c r="AP6948" s="9">
        <v>121</v>
      </c>
      <c r="AQ6948" s="9">
        <v>16</v>
      </c>
      <c r="AR6948" s="9">
        <v>0</v>
      </c>
      <c r="AS6948" s="9">
        <v>32</v>
      </c>
      <c r="AT6948" s="9">
        <v>28</v>
      </c>
      <c r="AU6948" s="9">
        <v>70</v>
      </c>
      <c r="AV6948" s="9">
        <v>65</v>
      </c>
      <c r="AW6948" s="9">
        <v>4</v>
      </c>
      <c r="AX6948" s="9">
        <v>50</v>
      </c>
      <c r="AY6948" s="9">
        <v>49</v>
      </c>
      <c r="AZ6948" s="9">
        <v>44</v>
      </c>
      <c r="BA6948" s="9">
        <v>38</v>
      </c>
      <c r="BB6948" s="9">
        <v>18</v>
      </c>
      <c r="BC6948" s="9">
        <v>54</v>
      </c>
    </row>
    <row r="6949" spans="2:55" x14ac:dyDescent="0.45">
      <c r="B6949" s="25">
        <v>6942</v>
      </c>
      <c r="D6949" s="9" t="s">
        <v>124</v>
      </c>
      <c r="E6949" s="9">
        <v>18</v>
      </c>
      <c r="F6949" s="9">
        <v>26</v>
      </c>
      <c r="G6949" s="9">
        <v>4</v>
      </c>
      <c r="H6949" s="9">
        <v>217</v>
      </c>
      <c r="I6949" s="9">
        <v>69</v>
      </c>
      <c r="J6949" s="9">
        <v>25</v>
      </c>
      <c r="K6949" s="9">
        <v>16</v>
      </c>
      <c r="L6949" s="9">
        <v>162</v>
      </c>
      <c r="M6949" s="9">
        <v>22</v>
      </c>
      <c r="N6949" s="9">
        <v>80</v>
      </c>
      <c r="O6949" s="9">
        <v>23</v>
      </c>
      <c r="P6949" s="9">
        <v>60</v>
      </c>
      <c r="Q6949" s="9">
        <v>57</v>
      </c>
      <c r="R6949" s="9">
        <v>7</v>
      </c>
      <c r="S6949" s="9">
        <v>25</v>
      </c>
      <c r="T6949" s="9">
        <v>28</v>
      </c>
      <c r="U6949" s="9">
        <v>17</v>
      </c>
      <c r="V6949" s="9">
        <v>26</v>
      </c>
      <c r="W6949" s="9">
        <v>20</v>
      </c>
      <c r="X6949" s="9">
        <v>7</v>
      </c>
      <c r="Y6949" s="9">
        <v>15</v>
      </c>
      <c r="Z6949" s="9">
        <v>0</v>
      </c>
      <c r="AA6949" s="9">
        <v>53</v>
      </c>
      <c r="AB6949" s="9">
        <v>111</v>
      </c>
      <c r="AC6949" s="9">
        <v>22</v>
      </c>
      <c r="AD6949" s="9">
        <v>560</v>
      </c>
      <c r="AE6949" s="9">
        <v>22</v>
      </c>
      <c r="AF6949" s="9">
        <v>3</v>
      </c>
      <c r="AG6949" s="9">
        <v>84</v>
      </c>
      <c r="AH6949" s="9">
        <v>15</v>
      </c>
      <c r="AI6949" s="9">
        <v>57</v>
      </c>
      <c r="AJ6949" s="9">
        <v>47</v>
      </c>
      <c r="AK6949" s="9">
        <v>37</v>
      </c>
      <c r="AL6949" s="9">
        <v>24</v>
      </c>
      <c r="AM6949" s="9">
        <v>68</v>
      </c>
      <c r="AN6949" s="9">
        <v>0</v>
      </c>
      <c r="AO6949" s="9">
        <v>23</v>
      </c>
      <c r="AP6949" s="9">
        <v>65</v>
      </c>
      <c r="AQ6949" s="9">
        <v>9</v>
      </c>
      <c r="AR6949" s="9">
        <v>0</v>
      </c>
      <c r="AS6949" s="9">
        <v>19</v>
      </c>
      <c r="AT6949" s="9">
        <v>31</v>
      </c>
      <c r="AU6949" s="9">
        <v>83</v>
      </c>
      <c r="AV6949" s="9">
        <v>41</v>
      </c>
      <c r="AW6949" s="9">
        <v>0</v>
      </c>
      <c r="AX6949" s="9">
        <v>59</v>
      </c>
      <c r="AY6949" s="9">
        <v>16</v>
      </c>
      <c r="AZ6949" s="9">
        <v>46</v>
      </c>
      <c r="BA6949" s="9">
        <v>9</v>
      </c>
      <c r="BB6949" s="9">
        <v>18</v>
      </c>
      <c r="BC6949" s="9">
        <v>31</v>
      </c>
    </row>
    <row r="6950" spans="2:55" x14ac:dyDescent="0.45">
      <c r="B6950" s="25">
        <v>6943</v>
      </c>
      <c r="D6950" s="9" t="s">
        <v>125</v>
      </c>
      <c r="E6950" s="9">
        <v>20</v>
      </c>
      <c r="F6950" s="9">
        <v>18</v>
      </c>
      <c r="G6950" s="9">
        <v>5</v>
      </c>
      <c r="H6950" s="9">
        <v>114</v>
      </c>
      <c r="I6950" s="9">
        <v>121</v>
      </c>
      <c r="J6950" s="9">
        <v>9</v>
      </c>
      <c r="K6950" s="9">
        <v>126</v>
      </c>
      <c r="L6950" s="9">
        <v>100</v>
      </c>
      <c r="M6950" s="9">
        <v>182</v>
      </c>
      <c r="N6950" s="9">
        <v>122</v>
      </c>
      <c r="O6950" s="9">
        <v>12</v>
      </c>
      <c r="P6950" s="9">
        <v>29</v>
      </c>
      <c r="Q6950" s="9">
        <v>25</v>
      </c>
      <c r="R6950" s="9">
        <v>4</v>
      </c>
      <c r="S6950" s="9">
        <v>25</v>
      </c>
      <c r="T6950" s="9">
        <v>13</v>
      </c>
      <c r="U6950" s="9">
        <v>15</v>
      </c>
      <c r="V6950" s="9">
        <v>3</v>
      </c>
      <c r="W6950" s="9">
        <v>59</v>
      </c>
      <c r="X6950" s="9">
        <v>12</v>
      </c>
      <c r="Y6950" s="9">
        <v>63</v>
      </c>
      <c r="Z6950" s="9">
        <v>0</v>
      </c>
      <c r="AA6950" s="9">
        <v>23</v>
      </c>
      <c r="AB6950" s="9">
        <v>126</v>
      </c>
      <c r="AC6950" s="9">
        <v>83</v>
      </c>
      <c r="AD6950" s="9">
        <v>9</v>
      </c>
      <c r="AE6950" s="9">
        <v>41</v>
      </c>
      <c r="AF6950" s="9">
        <v>0</v>
      </c>
      <c r="AG6950" s="9">
        <v>35</v>
      </c>
      <c r="AH6950" s="9">
        <v>9</v>
      </c>
      <c r="AI6950" s="9">
        <v>53</v>
      </c>
      <c r="AJ6950" s="9">
        <v>51</v>
      </c>
      <c r="AK6950" s="9">
        <v>43</v>
      </c>
      <c r="AL6950" s="9">
        <v>9</v>
      </c>
      <c r="AM6950" s="9">
        <v>34</v>
      </c>
      <c r="AN6950" s="9">
        <v>0</v>
      </c>
      <c r="AO6950" s="9">
        <v>27</v>
      </c>
      <c r="AP6950" s="9">
        <v>105</v>
      </c>
      <c r="AQ6950" s="9">
        <v>34</v>
      </c>
      <c r="AR6950" s="9">
        <v>5</v>
      </c>
      <c r="AS6950" s="9">
        <v>13</v>
      </c>
      <c r="AT6950" s="9">
        <v>10</v>
      </c>
      <c r="AU6950" s="9">
        <v>73</v>
      </c>
      <c r="AV6950" s="9">
        <v>27</v>
      </c>
      <c r="AW6950" s="9">
        <v>0</v>
      </c>
      <c r="AX6950" s="9">
        <v>40</v>
      </c>
      <c r="AY6950" s="9">
        <v>8</v>
      </c>
      <c r="AZ6950" s="9">
        <v>45</v>
      </c>
      <c r="BA6950" s="9">
        <v>11</v>
      </c>
      <c r="BB6950" s="9">
        <v>29</v>
      </c>
      <c r="BC6950" s="9">
        <v>17</v>
      </c>
    </row>
    <row r="6951" spans="2:55" x14ac:dyDescent="0.45">
      <c r="B6951" s="25">
        <v>6944</v>
      </c>
      <c r="D6951" s="9" t="s">
        <v>126</v>
      </c>
      <c r="E6951" s="9">
        <v>14</v>
      </c>
      <c r="F6951" s="9">
        <v>40</v>
      </c>
      <c r="G6951" s="9">
        <v>7</v>
      </c>
      <c r="H6951" s="9">
        <v>167</v>
      </c>
      <c r="I6951" s="9">
        <v>162</v>
      </c>
      <c r="J6951" s="9">
        <v>34</v>
      </c>
      <c r="K6951" s="9">
        <v>334</v>
      </c>
      <c r="L6951" s="9">
        <v>155</v>
      </c>
      <c r="M6951" s="9">
        <v>25</v>
      </c>
      <c r="N6951" s="9">
        <v>909</v>
      </c>
      <c r="O6951" s="9">
        <v>16</v>
      </c>
      <c r="P6951" s="9">
        <v>45</v>
      </c>
      <c r="Q6951" s="9">
        <v>38</v>
      </c>
      <c r="R6951" s="9">
        <v>0</v>
      </c>
      <c r="S6951" s="9">
        <v>28</v>
      </c>
      <c r="T6951" s="9">
        <v>14</v>
      </c>
      <c r="U6951" s="9">
        <v>25</v>
      </c>
      <c r="V6951" s="9">
        <v>10</v>
      </c>
      <c r="W6951" s="9">
        <v>26</v>
      </c>
      <c r="X6951" s="9">
        <v>17</v>
      </c>
      <c r="Y6951" s="9">
        <v>48</v>
      </c>
      <c r="Z6951" s="9">
        <v>0</v>
      </c>
      <c r="AA6951" s="9">
        <v>24</v>
      </c>
      <c r="AB6951" s="9">
        <v>146</v>
      </c>
      <c r="AC6951" s="9">
        <v>139</v>
      </c>
      <c r="AD6951" s="9">
        <v>21</v>
      </c>
      <c r="AE6951" s="9">
        <v>67</v>
      </c>
      <c r="AF6951" s="9">
        <v>4</v>
      </c>
      <c r="AG6951" s="9">
        <v>67</v>
      </c>
      <c r="AH6951" s="9">
        <v>20</v>
      </c>
      <c r="AI6951" s="9">
        <v>57</v>
      </c>
      <c r="AJ6951" s="9">
        <v>62</v>
      </c>
      <c r="AK6951" s="9">
        <v>45</v>
      </c>
      <c r="AL6951" s="9">
        <v>17</v>
      </c>
      <c r="AM6951" s="9">
        <v>58</v>
      </c>
      <c r="AN6951" s="9">
        <v>0</v>
      </c>
      <c r="AO6951" s="9">
        <v>50</v>
      </c>
      <c r="AP6951" s="9">
        <v>147</v>
      </c>
      <c r="AQ6951" s="9">
        <v>31</v>
      </c>
      <c r="AR6951" s="9">
        <v>3</v>
      </c>
      <c r="AS6951" s="9">
        <v>10</v>
      </c>
      <c r="AT6951" s="9">
        <v>11</v>
      </c>
      <c r="AU6951" s="9">
        <v>33</v>
      </c>
      <c r="AV6951" s="9">
        <v>33</v>
      </c>
      <c r="AW6951" s="9">
        <v>0</v>
      </c>
      <c r="AX6951" s="9">
        <v>41</v>
      </c>
      <c r="AY6951" s="9">
        <v>20</v>
      </c>
      <c r="AZ6951" s="9">
        <v>34</v>
      </c>
      <c r="BA6951" s="9">
        <v>7</v>
      </c>
      <c r="BB6951" s="9">
        <v>35</v>
      </c>
      <c r="BC6951" s="9">
        <v>35</v>
      </c>
    </row>
    <row r="6952" spans="2:55" x14ac:dyDescent="0.45">
      <c r="B6952" s="25">
        <v>6945</v>
      </c>
      <c r="D6952" s="9" t="s">
        <v>127</v>
      </c>
      <c r="E6952" s="9">
        <v>14</v>
      </c>
      <c r="F6952" s="9">
        <v>25</v>
      </c>
      <c r="G6952" s="9">
        <v>9</v>
      </c>
      <c r="H6952" s="9">
        <v>147</v>
      </c>
      <c r="I6952" s="9">
        <v>204</v>
      </c>
      <c r="J6952" s="9">
        <v>19</v>
      </c>
      <c r="K6952" s="9">
        <v>408</v>
      </c>
      <c r="L6952" s="9">
        <v>135</v>
      </c>
      <c r="M6952" s="9">
        <v>254</v>
      </c>
      <c r="N6952" s="9">
        <v>190</v>
      </c>
      <c r="O6952" s="9">
        <v>20</v>
      </c>
      <c r="P6952" s="9">
        <v>53</v>
      </c>
      <c r="Q6952" s="9">
        <v>32</v>
      </c>
      <c r="R6952" s="9">
        <v>7</v>
      </c>
      <c r="S6952" s="9">
        <v>46</v>
      </c>
      <c r="T6952" s="9">
        <v>23</v>
      </c>
      <c r="U6952" s="9">
        <v>74</v>
      </c>
      <c r="V6952" s="9">
        <v>8</v>
      </c>
      <c r="W6952" s="9">
        <v>60</v>
      </c>
      <c r="X6952" s="9">
        <v>130</v>
      </c>
      <c r="Y6952" s="9">
        <v>213</v>
      </c>
      <c r="Z6952" s="9">
        <v>0</v>
      </c>
      <c r="AA6952" s="9">
        <v>29</v>
      </c>
      <c r="AB6952" s="9">
        <v>176</v>
      </c>
      <c r="AC6952" s="9">
        <v>111</v>
      </c>
      <c r="AD6952" s="9">
        <v>17</v>
      </c>
      <c r="AE6952" s="9">
        <v>66</v>
      </c>
      <c r="AF6952" s="9">
        <v>0</v>
      </c>
      <c r="AG6952" s="9">
        <v>63</v>
      </c>
      <c r="AH6952" s="9">
        <v>21</v>
      </c>
      <c r="AI6952" s="9">
        <v>64</v>
      </c>
      <c r="AJ6952" s="9">
        <v>78</v>
      </c>
      <c r="AK6952" s="9">
        <v>47</v>
      </c>
      <c r="AL6952" s="9">
        <v>17</v>
      </c>
      <c r="AM6952" s="9">
        <v>58</v>
      </c>
      <c r="AN6952" s="9">
        <v>0</v>
      </c>
      <c r="AO6952" s="9">
        <v>44</v>
      </c>
      <c r="AP6952" s="9">
        <v>184</v>
      </c>
      <c r="AQ6952" s="9">
        <v>42</v>
      </c>
      <c r="AR6952" s="9">
        <v>0</v>
      </c>
      <c r="AS6952" s="9">
        <v>27</v>
      </c>
      <c r="AT6952" s="9">
        <v>11</v>
      </c>
      <c r="AU6952" s="9">
        <v>38</v>
      </c>
      <c r="AV6952" s="9">
        <v>41</v>
      </c>
      <c r="AW6952" s="9">
        <v>3</v>
      </c>
      <c r="AX6952" s="9">
        <v>63</v>
      </c>
      <c r="AY6952" s="9">
        <v>19</v>
      </c>
      <c r="AZ6952" s="9">
        <v>46</v>
      </c>
      <c r="BA6952" s="9">
        <v>13</v>
      </c>
      <c r="BB6952" s="9">
        <v>29</v>
      </c>
      <c r="BC6952" s="9">
        <v>44</v>
      </c>
    </row>
    <row r="6953" spans="2:55" x14ac:dyDescent="0.45">
      <c r="B6953" s="25">
        <v>6946</v>
      </c>
      <c r="D6953" s="9" t="s">
        <v>128</v>
      </c>
      <c r="E6953" s="9">
        <v>39</v>
      </c>
      <c r="F6953" s="9">
        <v>85</v>
      </c>
      <c r="G6953" s="9">
        <v>13</v>
      </c>
      <c r="H6953" s="9">
        <v>632</v>
      </c>
      <c r="I6953" s="9">
        <v>473</v>
      </c>
      <c r="J6953" s="9">
        <v>89</v>
      </c>
      <c r="K6953" s="9">
        <v>244</v>
      </c>
      <c r="L6953" s="9">
        <v>532</v>
      </c>
      <c r="M6953" s="9">
        <v>2785</v>
      </c>
      <c r="N6953" s="9">
        <v>200</v>
      </c>
      <c r="O6953" s="9">
        <v>12</v>
      </c>
      <c r="P6953" s="9">
        <v>354</v>
      </c>
      <c r="Q6953" s="9">
        <v>27</v>
      </c>
      <c r="R6953" s="9">
        <v>11</v>
      </c>
      <c r="S6953" s="9">
        <v>193</v>
      </c>
      <c r="T6953" s="9">
        <v>29</v>
      </c>
      <c r="U6953" s="9">
        <v>82</v>
      </c>
      <c r="V6953" s="9">
        <v>14</v>
      </c>
      <c r="W6953" s="9">
        <v>142</v>
      </c>
      <c r="X6953" s="9">
        <v>43</v>
      </c>
      <c r="Y6953" s="9">
        <v>346</v>
      </c>
      <c r="Z6953" s="9">
        <v>4</v>
      </c>
      <c r="AA6953" s="9">
        <v>55</v>
      </c>
      <c r="AB6953" s="9">
        <v>274</v>
      </c>
      <c r="AC6953" s="9">
        <v>347</v>
      </c>
      <c r="AD6953" s="9">
        <v>48</v>
      </c>
      <c r="AE6953" s="9">
        <v>105</v>
      </c>
      <c r="AF6953" s="9">
        <v>6</v>
      </c>
      <c r="AG6953" s="9">
        <v>148</v>
      </c>
      <c r="AH6953" s="9">
        <v>42</v>
      </c>
      <c r="AI6953" s="9">
        <v>150</v>
      </c>
      <c r="AJ6953" s="9">
        <v>150</v>
      </c>
      <c r="AK6953" s="9">
        <v>138</v>
      </c>
      <c r="AL6953" s="9">
        <v>47</v>
      </c>
      <c r="AM6953" s="9">
        <v>170</v>
      </c>
      <c r="AN6953" s="9">
        <v>5</v>
      </c>
      <c r="AO6953" s="9">
        <v>140</v>
      </c>
      <c r="AP6953" s="9">
        <v>621</v>
      </c>
      <c r="AQ6953" s="9">
        <v>195</v>
      </c>
      <c r="AR6953" s="9">
        <v>6</v>
      </c>
      <c r="AS6953" s="9">
        <v>72</v>
      </c>
      <c r="AT6953" s="9">
        <v>19</v>
      </c>
      <c r="AU6953" s="9">
        <v>102</v>
      </c>
      <c r="AV6953" s="9">
        <v>99</v>
      </c>
      <c r="AW6953" s="9">
        <v>8</v>
      </c>
      <c r="AX6953" s="9">
        <v>182</v>
      </c>
      <c r="AY6953" s="9">
        <v>28</v>
      </c>
      <c r="AZ6953" s="9">
        <v>146</v>
      </c>
      <c r="BA6953" s="9">
        <v>28</v>
      </c>
      <c r="BB6953" s="9">
        <v>101</v>
      </c>
      <c r="BC6953" s="9">
        <v>89</v>
      </c>
    </row>
    <row r="6954" spans="2:55" x14ac:dyDescent="0.45">
      <c r="B6954" s="25">
        <v>6947</v>
      </c>
      <c r="D6954" s="9" t="s">
        <v>129</v>
      </c>
      <c r="E6954" s="9">
        <v>63</v>
      </c>
      <c r="F6954" s="9">
        <v>145</v>
      </c>
      <c r="G6954" s="9">
        <v>17</v>
      </c>
      <c r="H6954" s="9">
        <v>1030</v>
      </c>
      <c r="I6954" s="9">
        <v>562</v>
      </c>
      <c r="J6954" s="9">
        <v>78</v>
      </c>
      <c r="K6954" s="9">
        <v>1035</v>
      </c>
      <c r="L6954" s="9">
        <v>1513</v>
      </c>
      <c r="M6954" s="9">
        <v>489</v>
      </c>
      <c r="N6954" s="9">
        <v>341</v>
      </c>
      <c r="O6954" s="9">
        <v>30</v>
      </c>
      <c r="P6954" s="9">
        <v>406</v>
      </c>
      <c r="Q6954" s="9">
        <v>122</v>
      </c>
      <c r="R6954" s="9">
        <v>9</v>
      </c>
      <c r="S6954" s="9">
        <v>125</v>
      </c>
      <c r="T6954" s="9">
        <v>35</v>
      </c>
      <c r="U6954" s="9">
        <v>52</v>
      </c>
      <c r="V6954" s="9">
        <v>86</v>
      </c>
      <c r="W6954" s="9">
        <v>160</v>
      </c>
      <c r="X6954" s="9">
        <v>42</v>
      </c>
      <c r="Y6954" s="9">
        <v>210</v>
      </c>
      <c r="Z6954" s="9">
        <v>5</v>
      </c>
      <c r="AA6954" s="9">
        <v>93</v>
      </c>
      <c r="AB6954" s="9">
        <v>394</v>
      </c>
      <c r="AC6954" s="9">
        <v>388</v>
      </c>
      <c r="AD6954" s="9">
        <v>70</v>
      </c>
      <c r="AE6954" s="9">
        <v>144</v>
      </c>
      <c r="AF6954" s="9">
        <v>20</v>
      </c>
      <c r="AG6954" s="9">
        <v>263</v>
      </c>
      <c r="AH6954" s="9">
        <v>76</v>
      </c>
      <c r="AI6954" s="9">
        <v>244</v>
      </c>
      <c r="AJ6954" s="9">
        <v>267</v>
      </c>
      <c r="AK6954" s="9">
        <v>211</v>
      </c>
      <c r="AL6954" s="9">
        <v>55</v>
      </c>
      <c r="AM6954" s="9">
        <v>259</v>
      </c>
      <c r="AN6954" s="9">
        <v>6</v>
      </c>
      <c r="AO6954" s="9">
        <v>192</v>
      </c>
      <c r="AP6954" s="9">
        <v>474</v>
      </c>
      <c r="AQ6954" s="9">
        <v>126</v>
      </c>
      <c r="AR6954" s="9">
        <v>3</v>
      </c>
      <c r="AS6954" s="9">
        <v>53</v>
      </c>
      <c r="AT6954" s="9">
        <v>27</v>
      </c>
      <c r="AU6954" s="9">
        <v>164</v>
      </c>
      <c r="AV6954" s="9">
        <v>95</v>
      </c>
      <c r="AW6954" s="9">
        <v>13</v>
      </c>
      <c r="AX6954" s="9">
        <v>202</v>
      </c>
      <c r="AY6954" s="9">
        <v>55</v>
      </c>
      <c r="AZ6954" s="9">
        <v>117</v>
      </c>
      <c r="BA6954" s="9">
        <v>27</v>
      </c>
      <c r="BB6954" s="9">
        <v>119</v>
      </c>
      <c r="BC6954" s="9">
        <v>84</v>
      </c>
    </row>
    <row r="6955" spans="2:55" x14ac:dyDescent="0.45">
      <c r="B6955" s="25">
        <v>6948</v>
      </c>
      <c r="D6955" s="9" t="s">
        <v>130</v>
      </c>
      <c r="E6955" s="9">
        <v>0</v>
      </c>
      <c r="F6955" s="9">
        <v>0</v>
      </c>
      <c r="G6955" s="9">
        <v>0</v>
      </c>
      <c r="H6955" s="9">
        <v>0</v>
      </c>
      <c r="I6955" s="9">
        <v>0</v>
      </c>
      <c r="J6955" s="9">
        <v>0</v>
      </c>
      <c r="K6955" s="9">
        <v>0</v>
      </c>
      <c r="L6955" s="9">
        <v>0</v>
      </c>
      <c r="M6955" s="9">
        <v>0</v>
      </c>
      <c r="N6955" s="9">
        <v>0</v>
      </c>
      <c r="O6955" s="9">
        <v>0</v>
      </c>
      <c r="P6955" s="9">
        <v>0</v>
      </c>
      <c r="Q6955" s="9">
        <v>0</v>
      </c>
      <c r="R6955" s="9">
        <v>0</v>
      </c>
      <c r="S6955" s="9">
        <v>0</v>
      </c>
      <c r="T6955" s="9">
        <v>0</v>
      </c>
      <c r="U6955" s="9">
        <v>0</v>
      </c>
      <c r="V6955" s="9">
        <v>0</v>
      </c>
      <c r="W6955" s="9">
        <v>0</v>
      </c>
      <c r="X6955" s="9">
        <v>0</v>
      </c>
      <c r="Y6955" s="9">
        <v>0</v>
      </c>
      <c r="Z6955" s="9">
        <v>0</v>
      </c>
      <c r="AA6955" s="9">
        <v>0</v>
      </c>
      <c r="AB6955" s="9">
        <v>0</v>
      </c>
      <c r="AC6955" s="9">
        <v>0</v>
      </c>
      <c r="AD6955" s="9">
        <v>0</v>
      </c>
      <c r="AE6955" s="9">
        <v>0</v>
      </c>
      <c r="AF6955" s="9">
        <v>0</v>
      </c>
      <c r="AG6955" s="9">
        <v>0</v>
      </c>
      <c r="AH6955" s="9">
        <v>0</v>
      </c>
      <c r="AI6955" s="9">
        <v>0</v>
      </c>
      <c r="AJ6955" s="9">
        <v>0</v>
      </c>
      <c r="AK6955" s="9">
        <v>0</v>
      </c>
      <c r="AL6955" s="9">
        <v>0</v>
      </c>
      <c r="AM6955" s="9">
        <v>0</v>
      </c>
      <c r="AN6955" s="9">
        <v>0</v>
      </c>
      <c r="AO6955" s="9">
        <v>0</v>
      </c>
      <c r="AP6955" s="9">
        <v>0</v>
      </c>
      <c r="AQ6955" s="9">
        <v>0</v>
      </c>
      <c r="AR6955" s="9">
        <v>0</v>
      </c>
      <c r="AS6955" s="9">
        <v>0</v>
      </c>
      <c r="AT6955" s="9">
        <v>0</v>
      </c>
      <c r="AU6955" s="9">
        <v>0</v>
      </c>
      <c r="AV6955" s="9">
        <v>0</v>
      </c>
      <c r="AW6955" s="9">
        <v>0</v>
      </c>
      <c r="AX6955" s="9">
        <v>0</v>
      </c>
      <c r="AY6955" s="9">
        <v>0</v>
      </c>
      <c r="AZ6955" s="9">
        <v>0</v>
      </c>
      <c r="BA6955" s="9">
        <v>0</v>
      </c>
      <c r="BB6955" s="9">
        <v>0</v>
      </c>
      <c r="BC6955" s="9">
        <v>0</v>
      </c>
    </row>
    <row r="6956" spans="2:55" x14ac:dyDescent="0.45">
      <c r="B6956" s="25">
        <v>6949</v>
      </c>
      <c r="D6956" s="9" t="s">
        <v>131</v>
      </c>
      <c r="E6956" s="9">
        <v>0</v>
      </c>
      <c r="F6956" s="9">
        <v>0</v>
      </c>
      <c r="G6956" s="9">
        <v>0</v>
      </c>
      <c r="H6956" s="9">
        <v>0</v>
      </c>
      <c r="I6956" s="9">
        <v>0</v>
      </c>
      <c r="J6956" s="9">
        <v>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0</v>
      </c>
      <c r="AB6956" s="9">
        <v>0</v>
      </c>
      <c r="AC6956" s="9">
        <v>0</v>
      </c>
      <c r="AD6956" s="9">
        <v>0</v>
      </c>
      <c r="AE6956" s="9">
        <v>0</v>
      </c>
      <c r="AF6956" s="9">
        <v>0</v>
      </c>
      <c r="AG6956" s="9">
        <v>0</v>
      </c>
      <c r="AH6956" s="9">
        <v>0</v>
      </c>
      <c r="AI6956" s="9">
        <v>0</v>
      </c>
      <c r="AJ6956" s="9">
        <v>0</v>
      </c>
      <c r="AK6956" s="9">
        <v>0</v>
      </c>
      <c r="AL6956" s="9">
        <v>0</v>
      </c>
      <c r="AM6956" s="9">
        <v>0</v>
      </c>
      <c r="AN6956" s="9">
        <v>0</v>
      </c>
      <c r="AO6956" s="9">
        <v>0</v>
      </c>
      <c r="AP6956" s="9">
        <v>0</v>
      </c>
      <c r="AQ6956" s="9">
        <v>0</v>
      </c>
      <c r="AR6956" s="9">
        <v>0</v>
      </c>
      <c r="AS6956" s="9">
        <v>0</v>
      </c>
      <c r="AT6956" s="9">
        <v>0</v>
      </c>
      <c r="AU6956" s="9">
        <v>0</v>
      </c>
      <c r="AV6956" s="9">
        <v>0</v>
      </c>
      <c r="AW6956" s="9">
        <v>0</v>
      </c>
      <c r="AX6956" s="9">
        <v>0</v>
      </c>
      <c r="AY6956" s="9">
        <v>0</v>
      </c>
      <c r="AZ6956" s="9">
        <v>0</v>
      </c>
      <c r="BA6956" s="9">
        <v>0</v>
      </c>
      <c r="BB6956" s="9">
        <v>0</v>
      </c>
      <c r="BC6956" s="9">
        <v>0</v>
      </c>
    </row>
    <row r="6957" spans="2:55" x14ac:dyDescent="0.45">
      <c r="B6957" s="25">
        <v>6950</v>
      </c>
      <c r="D6957" s="9" t="s">
        <v>132</v>
      </c>
      <c r="E6957" s="9">
        <v>88</v>
      </c>
      <c r="F6957" s="9">
        <v>155</v>
      </c>
      <c r="G6957" s="9">
        <v>70</v>
      </c>
      <c r="H6957" s="9">
        <v>599</v>
      </c>
      <c r="I6957" s="9">
        <v>2270</v>
      </c>
      <c r="J6957" s="9">
        <v>9</v>
      </c>
      <c r="K6957" s="9">
        <v>30</v>
      </c>
      <c r="L6957" s="9">
        <v>285</v>
      </c>
      <c r="M6957" s="9">
        <v>31</v>
      </c>
      <c r="N6957" s="9">
        <v>145</v>
      </c>
      <c r="O6957" s="9">
        <v>64</v>
      </c>
      <c r="P6957" s="9">
        <v>42</v>
      </c>
      <c r="Q6957" s="9">
        <v>38</v>
      </c>
      <c r="R6957" s="9">
        <v>25</v>
      </c>
      <c r="S6957" s="9">
        <v>108</v>
      </c>
      <c r="T6957" s="9">
        <v>99</v>
      </c>
      <c r="U6957" s="9">
        <v>343</v>
      </c>
      <c r="V6957" s="9">
        <v>84</v>
      </c>
      <c r="W6957" s="9">
        <v>10746</v>
      </c>
      <c r="X6957" s="9">
        <v>113</v>
      </c>
      <c r="Y6957" s="9">
        <v>110</v>
      </c>
      <c r="Z6957" s="9">
        <v>7</v>
      </c>
      <c r="AA6957" s="9">
        <v>122</v>
      </c>
      <c r="AB6957" s="9">
        <v>1408</v>
      </c>
      <c r="AC6957" s="9">
        <v>1532</v>
      </c>
      <c r="AD6957" s="9">
        <v>436</v>
      </c>
      <c r="AE6957" s="9">
        <v>208</v>
      </c>
      <c r="AF6957" s="9">
        <v>8</v>
      </c>
      <c r="AG6957" s="9">
        <v>172</v>
      </c>
      <c r="AH6957" s="9">
        <v>59</v>
      </c>
      <c r="AI6957" s="9">
        <v>230</v>
      </c>
      <c r="AJ6957" s="9">
        <v>414</v>
      </c>
      <c r="AK6957" s="9">
        <v>314</v>
      </c>
      <c r="AL6957" s="9">
        <v>391</v>
      </c>
      <c r="AM6957" s="9">
        <v>337</v>
      </c>
      <c r="AN6957" s="9">
        <v>5</v>
      </c>
      <c r="AO6957" s="9">
        <v>345</v>
      </c>
      <c r="AP6957" s="9">
        <v>1062</v>
      </c>
      <c r="AQ6957" s="9">
        <v>251</v>
      </c>
      <c r="AR6957" s="9">
        <v>20</v>
      </c>
      <c r="AS6957" s="9">
        <v>246</v>
      </c>
      <c r="AT6957" s="9">
        <v>247</v>
      </c>
      <c r="AU6957" s="9">
        <v>2687</v>
      </c>
      <c r="AV6957" s="9">
        <v>470</v>
      </c>
      <c r="AW6957" s="9">
        <v>49</v>
      </c>
      <c r="AX6957" s="9">
        <v>1092</v>
      </c>
      <c r="AY6957" s="9">
        <v>224</v>
      </c>
      <c r="AZ6957" s="9">
        <v>825</v>
      </c>
      <c r="BA6957" s="9">
        <v>114</v>
      </c>
      <c r="BB6957" s="9">
        <v>1486</v>
      </c>
      <c r="BC6957" s="9">
        <v>288</v>
      </c>
    </row>
    <row r="6958" spans="2:55" x14ac:dyDescent="0.45">
      <c r="B6958" s="25">
        <v>6951</v>
      </c>
      <c r="D6958" s="9" t="s">
        <v>133</v>
      </c>
      <c r="E6958" s="9">
        <v>16</v>
      </c>
      <c r="F6958" s="9">
        <v>17</v>
      </c>
      <c r="G6958" s="9">
        <v>25</v>
      </c>
      <c r="H6958" s="9">
        <v>134</v>
      </c>
      <c r="I6958" s="9">
        <v>386</v>
      </c>
      <c r="J6958" s="9">
        <v>0</v>
      </c>
      <c r="K6958" s="9">
        <v>23</v>
      </c>
      <c r="L6958" s="9">
        <v>85</v>
      </c>
      <c r="M6958" s="9">
        <v>12</v>
      </c>
      <c r="N6958" s="9">
        <v>49</v>
      </c>
      <c r="O6958" s="9">
        <v>16</v>
      </c>
      <c r="P6958" s="9">
        <v>5</v>
      </c>
      <c r="Q6958" s="9">
        <v>19</v>
      </c>
      <c r="R6958" s="9">
        <v>5</v>
      </c>
      <c r="S6958" s="9">
        <v>38</v>
      </c>
      <c r="T6958" s="9">
        <v>11</v>
      </c>
      <c r="U6958" s="9">
        <v>37</v>
      </c>
      <c r="V6958" s="9">
        <v>9</v>
      </c>
      <c r="W6958" s="9">
        <v>63</v>
      </c>
      <c r="X6958" s="9">
        <v>28</v>
      </c>
      <c r="Y6958" s="9">
        <v>2291</v>
      </c>
      <c r="Z6958" s="9">
        <v>0</v>
      </c>
      <c r="AA6958" s="9">
        <v>46</v>
      </c>
      <c r="AB6958" s="9">
        <v>404</v>
      </c>
      <c r="AC6958" s="9">
        <v>147</v>
      </c>
      <c r="AD6958" s="9">
        <v>43</v>
      </c>
      <c r="AE6958" s="9">
        <v>1005</v>
      </c>
      <c r="AF6958" s="9">
        <v>0</v>
      </c>
      <c r="AG6958" s="9">
        <v>107</v>
      </c>
      <c r="AH6958" s="9">
        <v>48</v>
      </c>
      <c r="AI6958" s="9">
        <v>166</v>
      </c>
      <c r="AJ6958" s="9">
        <v>208</v>
      </c>
      <c r="AK6958" s="9">
        <v>175</v>
      </c>
      <c r="AL6958" s="9">
        <v>26</v>
      </c>
      <c r="AM6958" s="9">
        <v>85</v>
      </c>
      <c r="AN6958" s="9">
        <v>3</v>
      </c>
      <c r="AO6958" s="9">
        <v>93</v>
      </c>
      <c r="AP6958" s="9">
        <v>541</v>
      </c>
      <c r="AQ6958" s="9">
        <v>116</v>
      </c>
      <c r="AR6958" s="9">
        <v>0</v>
      </c>
      <c r="AS6958" s="9">
        <v>44</v>
      </c>
      <c r="AT6958" s="9">
        <v>15</v>
      </c>
      <c r="AU6958" s="9">
        <v>93</v>
      </c>
      <c r="AV6958" s="9">
        <v>108</v>
      </c>
      <c r="AW6958" s="9">
        <v>8</v>
      </c>
      <c r="AX6958" s="9">
        <v>213</v>
      </c>
      <c r="AY6958" s="9">
        <v>14</v>
      </c>
      <c r="AZ6958" s="9">
        <v>170</v>
      </c>
      <c r="BA6958" s="9">
        <v>28</v>
      </c>
      <c r="BB6958" s="9">
        <v>105</v>
      </c>
      <c r="BC6958" s="9">
        <v>68</v>
      </c>
    </row>
    <row r="6959" spans="2:55" x14ac:dyDescent="0.45">
      <c r="B6959" s="25">
        <v>6952</v>
      </c>
      <c r="D6959" s="9" t="s">
        <v>134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>
        <v>0</v>
      </c>
      <c r="S6959" s="9">
        <v>0</v>
      </c>
      <c r="T6959" s="9">
        <v>0</v>
      </c>
      <c r="U6959" s="9">
        <v>0</v>
      </c>
      <c r="V6959" s="9">
        <v>0</v>
      </c>
      <c r="W6959" s="9">
        <v>0</v>
      </c>
      <c r="X6959" s="9">
        <v>0</v>
      </c>
      <c r="Y6959" s="9">
        <v>0</v>
      </c>
      <c r="Z6959" s="9">
        <v>0</v>
      </c>
      <c r="AA6959" s="9">
        <v>0</v>
      </c>
      <c r="AB6959" s="9">
        <v>0</v>
      </c>
      <c r="AC6959" s="9">
        <v>0</v>
      </c>
      <c r="AD6959" s="9">
        <v>0</v>
      </c>
      <c r="AE6959" s="9">
        <v>0</v>
      </c>
      <c r="AF6959" s="9">
        <v>0</v>
      </c>
      <c r="AG6959" s="9">
        <v>0</v>
      </c>
      <c r="AH6959" s="9">
        <v>0</v>
      </c>
      <c r="AI6959" s="9">
        <v>0</v>
      </c>
      <c r="AJ6959" s="9">
        <v>0</v>
      </c>
      <c r="AK6959" s="9">
        <v>0</v>
      </c>
      <c r="AL6959" s="9">
        <v>0</v>
      </c>
      <c r="AM6959" s="9">
        <v>0</v>
      </c>
      <c r="AN6959" s="9">
        <v>0</v>
      </c>
      <c r="AO6959" s="9">
        <v>0</v>
      </c>
      <c r="AP6959" s="9">
        <v>0</v>
      </c>
      <c r="AQ6959" s="9">
        <v>0</v>
      </c>
      <c r="AR6959" s="9">
        <v>0</v>
      </c>
      <c r="AS6959" s="9">
        <v>0</v>
      </c>
      <c r="AT6959" s="9">
        <v>0</v>
      </c>
      <c r="AU6959" s="9">
        <v>0</v>
      </c>
      <c r="AV6959" s="9">
        <v>0</v>
      </c>
      <c r="AW6959" s="9">
        <v>0</v>
      </c>
      <c r="AX6959" s="9">
        <v>0</v>
      </c>
      <c r="AY6959" s="9">
        <v>0</v>
      </c>
      <c r="AZ6959" s="9">
        <v>0</v>
      </c>
      <c r="BA6959" s="9">
        <v>0</v>
      </c>
      <c r="BB6959" s="9">
        <v>0</v>
      </c>
      <c r="BC6959" s="9">
        <v>0</v>
      </c>
    </row>
    <row r="6960" spans="2:55" x14ac:dyDescent="0.45">
      <c r="B6960" s="25">
        <v>6953</v>
      </c>
      <c r="D6960" s="9" t="s">
        <v>135</v>
      </c>
      <c r="E6960" s="9">
        <v>6</v>
      </c>
      <c r="F6960" s="9">
        <v>0</v>
      </c>
      <c r="G6960" s="9">
        <v>0</v>
      </c>
      <c r="H6960" s="9">
        <v>4</v>
      </c>
      <c r="I6960" s="9">
        <v>3</v>
      </c>
      <c r="J6960" s="9">
        <v>0</v>
      </c>
      <c r="K6960" s="9">
        <v>0</v>
      </c>
      <c r="L6960" s="9">
        <v>4</v>
      </c>
      <c r="M6960" s="9">
        <v>0</v>
      </c>
      <c r="N6960" s="9">
        <v>4</v>
      </c>
      <c r="O6960" s="9">
        <v>0</v>
      </c>
      <c r="P6960" s="9">
        <v>5</v>
      </c>
      <c r="Q6960" s="9">
        <v>0</v>
      </c>
      <c r="R6960" s="9">
        <v>0</v>
      </c>
      <c r="S6960" s="9">
        <v>0</v>
      </c>
      <c r="T6960" s="9">
        <v>5</v>
      </c>
      <c r="U6960" s="9">
        <v>0</v>
      </c>
      <c r="V6960" s="9">
        <v>0</v>
      </c>
      <c r="W6960" s="9">
        <v>0</v>
      </c>
      <c r="X6960" s="9">
        <v>0</v>
      </c>
      <c r="Y6960" s="9">
        <v>0</v>
      </c>
      <c r="Z6960" s="9">
        <v>0</v>
      </c>
      <c r="AA6960" s="9">
        <v>0</v>
      </c>
      <c r="AB6960" s="9">
        <v>10</v>
      </c>
      <c r="AC6960" s="9">
        <v>4</v>
      </c>
      <c r="AD6960" s="9">
        <v>0</v>
      </c>
      <c r="AE6960" s="9">
        <v>4</v>
      </c>
      <c r="AF6960" s="9">
        <v>0</v>
      </c>
      <c r="AG6960" s="9">
        <v>0</v>
      </c>
      <c r="AH6960" s="9">
        <v>0</v>
      </c>
      <c r="AI6960" s="9">
        <v>4</v>
      </c>
      <c r="AJ6960" s="9">
        <v>8</v>
      </c>
      <c r="AK6960" s="9">
        <v>0</v>
      </c>
      <c r="AL6960" s="9">
        <v>0</v>
      </c>
      <c r="AM6960" s="9">
        <v>0</v>
      </c>
      <c r="AN6960" s="9">
        <v>0</v>
      </c>
      <c r="AO6960" s="9">
        <v>0</v>
      </c>
      <c r="AP6960" s="9">
        <v>8</v>
      </c>
      <c r="AQ6960" s="9">
        <v>0</v>
      </c>
      <c r="AR6960" s="9">
        <v>0</v>
      </c>
      <c r="AS6960" s="9">
        <v>0</v>
      </c>
      <c r="AT6960" s="9">
        <v>0</v>
      </c>
      <c r="AU6960" s="9">
        <v>0</v>
      </c>
      <c r="AV6960" s="9">
        <v>4</v>
      </c>
      <c r="AW6960" s="9">
        <v>0</v>
      </c>
      <c r="AX6960" s="9">
        <v>0</v>
      </c>
      <c r="AY6960" s="9">
        <v>0</v>
      </c>
      <c r="AZ6960" s="9">
        <v>4</v>
      </c>
      <c r="BA6960" s="9">
        <v>0</v>
      </c>
      <c r="BB6960" s="9">
        <v>4</v>
      </c>
      <c r="BC6960" s="9">
        <v>4</v>
      </c>
    </row>
    <row r="6961" spans="2:55" x14ac:dyDescent="0.45">
      <c r="B6961" s="25">
        <v>6954</v>
      </c>
      <c r="D6961" s="9" t="s">
        <v>136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  <c r="J6961" s="9">
        <v>0</v>
      </c>
      <c r="K6961" s="9">
        <v>0</v>
      </c>
      <c r="L6961" s="9">
        <v>0</v>
      </c>
      <c r="M6961" s="9">
        <v>0</v>
      </c>
      <c r="N6961" s="9">
        <v>0</v>
      </c>
      <c r="O6961" s="9">
        <v>0</v>
      </c>
      <c r="P6961" s="9">
        <v>0</v>
      </c>
      <c r="Q6961" s="9">
        <v>0</v>
      </c>
      <c r="R6961" s="9">
        <v>0</v>
      </c>
      <c r="S6961" s="9">
        <v>0</v>
      </c>
      <c r="T6961" s="9">
        <v>0</v>
      </c>
      <c r="U6961" s="9">
        <v>0</v>
      </c>
      <c r="V6961" s="9">
        <v>0</v>
      </c>
      <c r="W6961" s="9">
        <v>0</v>
      </c>
      <c r="X6961" s="9">
        <v>0</v>
      </c>
      <c r="Y6961" s="9">
        <v>0</v>
      </c>
      <c r="Z6961" s="9">
        <v>0</v>
      </c>
      <c r="AA6961" s="9">
        <v>0</v>
      </c>
      <c r="AB6961" s="9">
        <v>0</v>
      </c>
      <c r="AC6961" s="9">
        <v>0</v>
      </c>
      <c r="AD6961" s="9">
        <v>0</v>
      </c>
      <c r="AE6961" s="9">
        <v>0</v>
      </c>
      <c r="AF6961" s="9">
        <v>0</v>
      </c>
      <c r="AG6961" s="9">
        <v>0</v>
      </c>
      <c r="AH6961" s="9">
        <v>0</v>
      </c>
      <c r="AI6961" s="9">
        <v>0</v>
      </c>
      <c r="AJ6961" s="9">
        <v>0</v>
      </c>
      <c r="AK6961" s="9">
        <v>0</v>
      </c>
      <c r="AL6961" s="9">
        <v>0</v>
      </c>
      <c r="AM6961" s="9">
        <v>0</v>
      </c>
      <c r="AN6961" s="9">
        <v>0</v>
      </c>
      <c r="AO6961" s="9">
        <v>0</v>
      </c>
      <c r="AP6961" s="9">
        <v>0</v>
      </c>
      <c r="AQ6961" s="9">
        <v>0</v>
      </c>
      <c r="AR6961" s="9">
        <v>0</v>
      </c>
      <c r="AS6961" s="9">
        <v>0</v>
      </c>
      <c r="AT6961" s="9">
        <v>0</v>
      </c>
      <c r="AU6961" s="9">
        <v>0</v>
      </c>
      <c r="AV6961" s="9">
        <v>0</v>
      </c>
      <c r="AW6961" s="9">
        <v>0</v>
      </c>
      <c r="AX6961" s="9">
        <v>0</v>
      </c>
      <c r="AY6961" s="9">
        <v>0</v>
      </c>
      <c r="AZ6961" s="9">
        <v>0</v>
      </c>
      <c r="BA6961" s="9">
        <v>0</v>
      </c>
      <c r="BB6961" s="9">
        <v>0</v>
      </c>
      <c r="BC6961" s="9">
        <v>0</v>
      </c>
    </row>
    <row r="6962" spans="2:55" x14ac:dyDescent="0.45">
      <c r="B6962" s="25">
        <v>6955</v>
      </c>
      <c r="D6962" s="9" t="s">
        <v>137</v>
      </c>
      <c r="E6962" s="9">
        <v>0</v>
      </c>
      <c r="F6962" s="9">
        <v>0</v>
      </c>
      <c r="G6962" s="9">
        <v>0</v>
      </c>
      <c r="H6962" s="9">
        <v>3</v>
      </c>
      <c r="I6962" s="9">
        <v>0</v>
      </c>
      <c r="J6962" s="9">
        <v>0</v>
      </c>
      <c r="K6962" s="9">
        <v>0</v>
      </c>
      <c r="L6962" s="9">
        <v>0</v>
      </c>
      <c r="M6962" s="9">
        <v>0</v>
      </c>
      <c r="N6962" s="9">
        <v>6</v>
      </c>
      <c r="O6962" s="9">
        <v>0</v>
      </c>
      <c r="P6962" s="9">
        <v>0</v>
      </c>
      <c r="Q6962" s="9">
        <v>0</v>
      </c>
      <c r="R6962" s="9">
        <v>0</v>
      </c>
      <c r="S6962" s="9">
        <v>0</v>
      </c>
      <c r="T6962" s="9">
        <v>0</v>
      </c>
      <c r="U6962" s="9">
        <v>0</v>
      </c>
      <c r="V6962" s="9">
        <v>0</v>
      </c>
      <c r="W6962" s="9">
        <v>0</v>
      </c>
      <c r="X6962" s="9">
        <v>0</v>
      </c>
      <c r="Y6962" s="9">
        <v>0</v>
      </c>
      <c r="Z6962" s="9">
        <v>0</v>
      </c>
      <c r="AA6962" s="9">
        <v>0</v>
      </c>
      <c r="AB6962" s="9">
        <v>0</v>
      </c>
      <c r="AC6962" s="9">
        <v>0</v>
      </c>
      <c r="AD6962" s="9">
        <v>0</v>
      </c>
      <c r="AE6962" s="9">
        <v>0</v>
      </c>
      <c r="AF6962" s="9">
        <v>0</v>
      </c>
      <c r="AG6962" s="9">
        <v>0</v>
      </c>
      <c r="AH6962" s="9">
        <v>0</v>
      </c>
      <c r="AI6962" s="9">
        <v>0</v>
      </c>
      <c r="AJ6962" s="9">
        <v>0</v>
      </c>
      <c r="AK6962" s="9">
        <v>0</v>
      </c>
      <c r="AL6962" s="9">
        <v>0</v>
      </c>
      <c r="AM6962" s="9">
        <v>0</v>
      </c>
      <c r="AN6962" s="9">
        <v>0</v>
      </c>
      <c r="AO6962" s="9">
        <v>0</v>
      </c>
      <c r="AP6962" s="9">
        <v>0</v>
      </c>
      <c r="AQ6962" s="9">
        <v>0</v>
      </c>
      <c r="AR6962" s="9">
        <v>0</v>
      </c>
      <c r="AS6962" s="9">
        <v>0</v>
      </c>
      <c r="AT6962" s="9">
        <v>0</v>
      </c>
      <c r="AU6962" s="9">
        <v>0</v>
      </c>
      <c r="AV6962" s="9">
        <v>0</v>
      </c>
      <c r="AW6962" s="9">
        <v>0</v>
      </c>
      <c r="AX6962" s="9">
        <v>0</v>
      </c>
      <c r="AY6962" s="9">
        <v>0</v>
      </c>
      <c r="AZ6962" s="9">
        <v>0</v>
      </c>
      <c r="BA6962" s="9">
        <v>0</v>
      </c>
      <c r="BB6962" s="9">
        <v>0</v>
      </c>
      <c r="BC6962" s="9">
        <v>0</v>
      </c>
    </row>
    <row r="6963" spans="2:55" x14ac:dyDescent="0.45">
      <c r="B6963" s="25">
        <v>6956</v>
      </c>
      <c r="D6963" s="9" t="s">
        <v>138</v>
      </c>
      <c r="E6963" s="9">
        <v>0</v>
      </c>
      <c r="F6963" s="9">
        <v>0</v>
      </c>
      <c r="G6963" s="9">
        <v>0</v>
      </c>
      <c r="H6963" s="9">
        <v>0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0</v>
      </c>
      <c r="P6963" s="9">
        <v>0</v>
      </c>
      <c r="Q6963" s="9">
        <v>0</v>
      </c>
      <c r="R6963" s="9">
        <v>0</v>
      </c>
      <c r="S6963" s="9">
        <v>0</v>
      </c>
      <c r="T6963" s="9">
        <v>0</v>
      </c>
      <c r="U6963" s="9">
        <v>0</v>
      </c>
      <c r="V6963" s="9">
        <v>0</v>
      </c>
      <c r="W6963" s="9">
        <v>0</v>
      </c>
      <c r="X6963" s="9">
        <v>0</v>
      </c>
      <c r="Y6963" s="9">
        <v>0</v>
      </c>
      <c r="Z6963" s="9">
        <v>0</v>
      </c>
      <c r="AA6963" s="9">
        <v>0</v>
      </c>
      <c r="AB6963" s="9">
        <v>0</v>
      </c>
      <c r="AC6963" s="9">
        <v>0</v>
      </c>
      <c r="AD6963" s="9">
        <v>0</v>
      </c>
      <c r="AE6963" s="9">
        <v>0</v>
      </c>
      <c r="AF6963" s="9">
        <v>0</v>
      </c>
      <c r="AG6963" s="9">
        <v>0</v>
      </c>
      <c r="AH6963" s="9">
        <v>0</v>
      </c>
      <c r="AI6963" s="9">
        <v>0</v>
      </c>
      <c r="AJ6963" s="9">
        <v>0</v>
      </c>
      <c r="AK6963" s="9">
        <v>0</v>
      </c>
      <c r="AL6963" s="9">
        <v>0</v>
      </c>
      <c r="AM6963" s="9">
        <v>0</v>
      </c>
      <c r="AN6963" s="9">
        <v>0</v>
      </c>
      <c r="AO6963" s="9">
        <v>0</v>
      </c>
      <c r="AP6963" s="9">
        <v>0</v>
      </c>
      <c r="AQ6963" s="9">
        <v>0</v>
      </c>
      <c r="AR6963" s="9">
        <v>0</v>
      </c>
      <c r="AS6963" s="9">
        <v>0</v>
      </c>
      <c r="AT6963" s="9">
        <v>0</v>
      </c>
      <c r="AU6963" s="9">
        <v>0</v>
      </c>
      <c r="AV6963" s="9">
        <v>0</v>
      </c>
      <c r="AW6963" s="9">
        <v>0</v>
      </c>
      <c r="AX6963" s="9">
        <v>0</v>
      </c>
      <c r="AY6963" s="9">
        <v>0</v>
      </c>
      <c r="AZ6963" s="9">
        <v>0</v>
      </c>
      <c r="BA6963" s="9">
        <v>0</v>
      </c>
      <c r="BB6963" s="9">
        <v>0</v>
      </c>
      <c r="BC6963" s="9">
        <v>0</v>
      </c>
    </row>
    <row r="6964" spans="2:55" x14ac:dyDescent="0.45">
      <c r="B6964" s="25">
        <v>6957</v>
      </c>
      <c r="D6964" s="9" t="s">
        <v>139</v>
      </c>
      <c r="E6964" s="9">
        <v>86</v>
      </c>
      <c r="F6964" s="9">
        <v>161</v>
      </c>
      <c r="G6964" s="9">
        <v>51</v>
      </c>
      <c r="H6964" s="9">
        <v>979</v>
      </c>
      <c r="I6964" s="9">
        <v>624</v>
      </c>
      <c r="J6964" s="9">
        <v>109</v>
      </c>
      <c r="K6964" s="9">
        <v>174</v>
      </c>
      <c r="L6964" s="9">
        <v>797</v>
      </c>
      <c r="M6964" s="9">
        <v>323</v>
      </c>
      <c r="N6964" s="9">
        <v>364</v>
      </c>
      <c r="O6964" s="9">
        <v>216</v>
      </c>
      <c r="P6964" s="9">
        <v>543</v>
      </c>
      <c r="Q6964" s="9">
        <v>177</v>
      </c>
      <c r="R6964" s="9">
        <v>56</v>
      </c>
      <c r="S6964" s="9">
        <v>295</v>
      </c>
      <c r="T6964" s="9">
        <v>217</v>
      </c>
      <c r="U6964" s="9">
        <v>252</v>
      </c>
      <c r="V6964" s="9">
        <v>119</v>
      </c>
      <c r="W6964" s="9">
        <v>246</v>
      </c>
      <c r="X6964" s="9">
        <v>69</v>
      </c>
      <c r="Y6964" s="9">
        <v>198</v>
      </c>
      <c r="Z6964" s="9">
        <v>9</v>
      </c>
      <c r="AA6964" s="9">
        <v>127</v>
      </c>
      <c r="AB6964" s="9">
        <v>1160</v>
      </c>
      <c r="AC6964" s="9">
        <v>220</v>
      </c>
      <c r="AD6964" s="9">
        <v>233</v>
      </c>
      <c r="AE6964" s="9">
        <v>183</v>
      </c>
      <c r="AF6964" s="9">
        <v>19</v>
      </c>
      <c r="AG6964" s="9">
        <v>279</v>
      </c>
      <c r="AH6964" s="9">
        <v>78</v>
      </c>
      <c r="AI6964" s="9">
        <v>296</v>
      </c>
      <c r="AJ6964" s="9">
        <v>255</v>
      </c>
      <c r="AK6964" s="9">
        <v>342</v>
      </c>
      <c r="AL6964" s="9">
        <v>146</v>
      </c>
      <c r="AM6964" s="9">
        <v>318</v>
      </c>
      <c r="AN6964" s="9">
        <v>0</v>
      </c>
      <c r="AO6964" s="9">
        <v>179</v>
      </c>
      <c r="AP6964" s="9">
        <v>495</v>
      </c>
      <c r="AQ6964" s="9">
        <v>138</v>
      </c>
      <c r="AR6964" s="9">
        <v>11</v>
      </c>
      <c r="AS6964" s="9">
        <v>171</v>
      </c>
      <c r="AT6964" s="9">
        <v>101</v>
      </c>
      <c r="AU6964" s="9">
        <v>982</v>
      </c>
      <c r="AV6964" s="9">
        <v>205</v>
      </c>
      <c r="AW6964" s="9">
        <v>18</v>
      </c>
      <c r="AX6964" s="9">
        <v>382</v>
      </c>
      <c r="AY6964" s="9">
        <v>148</v>
      </c>
      <c r="AZ6964" s="9">
        <v>395</v>
      </c>
      <c r="BA6964" s="9">
        <v>51</v>
      </c>
      <c r="BB6964" s="9">
        <v>172</v>
      </c>
      <c r="BC6964" s="9">
        <v>157</v>
      </c>
    </row>
    <row r="6965" spans="2:55" x14ac:dyDescent="0.45">
      <c r="B6965" s="25">
        <v>6958</v>
      </c>
      <c r="D6965" s="9" t="s">
        <v>140</v>
      </c>
      <c r="E6965" s="9">
        <v>87</v>
      </c>
      <c r="F6965" s="9">
        <v>67</v>
      </c>
      <c r="G6965" s="9">
        <v>46</v>
      </c>
      <c r="H6965" s="9">
        <v>458</v>
      </c>
      <c r="I6965" s="9">
        <v>344</v>
      </c>
      <c r="J6965" s="9">
        <v>30</v>
      </c>
      <c r="K6965" s="9">
        <v>23</v>
      </c>
      <c r="L6965" s="9">
        <v>394</v>
      </c>
      <c r="M6965" s="9">
        <v>168</v>
      </c>
      <c r="N6965" s="9">
        <v>168</v>
      </c>
      <c r="O6965" s="9">
        <v>216</v>
      </c>
      <c r="P6965" s="9">
        <v>208</v>
      </c>
      <c r="Q6965" s="9">
        <v>61</v>
      </c>
      <c r="R6965" s="9">
        <v>55</v>
      </c>
      <c r="S6965" s="9">
        <v>132</v>
      </c>
      <c r="T6965" s="9">
        <v>277</v>
      </c>
      <c r="U6965" s="9">
        <v>419</v>
      </c>
      <c r="V6965" s="9">
        <v>120</v>
      </c>
      <c r="W6965" s="9">
        <v>296</v>
      </c>
      <c r="X6965" s="9">
        <v>47</v>
      </c>
      <c r="Y6965" s="9">
        <v>162</v>
      </c>
      <c r="Z6965" s="9">
        <v>7</v>
      </c>
      <c r="AA6965" s="9">
        <v>66</v>
      </c>
      <c r="AB6965" s="9">
        <v>668</v>
      </c>
      <c r="AC6965" s="9">
        <v>165</v>
      </c>
      <c r="AD6965" s="9">
        <v>123</v>
      </c>
      <c r="AE6965" s="9">
        <v>99</v>
      </c>
      <c r="AF6965" s="9">
        <v>5</v>
      </c>
      <c r="AG6965" s="9">
        <v>97</v>
      </c>
      <c r="AH6965" s="9">
        <v>19</v>
      </c>
      <c r="AI6965" s="9">
        <v>125</v>
      </c>
      <c r="AJ6965" s="9">
        <v>115</v>
      </c>
      <c r="AK6965" s="9">
        <v>181</v>
      </c>
      <c r="AL6965" s="9">
        <v>68</v>
      </c>
      <c r="AM6965" s="9">
        <v>125</v>
      </c>
      <c r="AN6965" s="9">
        <v>6</v>
      </c>
      <c r="AO6965" s="9">
        <v>128</v>
      </c>
      <c r="AP6965" s="9">
        <v>338</v>
      </c>
      <c r="AQ6965" s="9">
        <v>63</v>
      </c>
      <c r="AR6965" s="9">
        <v>12</v>
      </c>
      <c r="AS6965" s="9">
        <v>185</v>
      </c>
      <c r="AT6965" s="9">
        <v>105</v>
      </c>
      <c r="AU6965" s="9">
        <v>511</v>
      </c>
      <c r="AV6965" s="9">
        <v>170</v>
      </c>
      <c r="AW6965" s="9">
        <v>30</v>
      </c>
      <c r="AX6965" s="9">
        <v>298</v>
      </c>
      <c r="AY6965" s="9">
        <v>149</v>
      </c>
      <c r="AZ6965" s="9">
        <v>371</v>
      </c>
      <c r="BA6965" s="9">
        <v>64</v>
      </c>
      <c r="BB6965" s="9">
        <v>105</v>
      </c>
      <c r="BC6965" s="9">
        <v>105</v>
      </c>
    </row>
    <row r="6966" spans="2:55" x14ac:dyDescent="0.45">
      <c r="B6966" s="25">
        <v>6959</v>
      </c>
      <c r="D6966" s="9" t="s">
        <v>55</v>
      </c>
      <c r="E6966" s="9">
        <v>0</v>
      </c>
      <c r="F6966" s="9">
        <v>0</v>
      </c>
      <c r="G6966" s="9">
        <v>0</v>
      </c>
      <c r="H6966" s="9">
        <v>0</v>
      </c>
      <c r="I6966" s="9">
        <v>0</v>
      </c>
      <c r="J6966" s="9">
        <v>0</v>
      </c>
      <c r="K6966" s="9">
        <v>0</v>
      </c>
      <c r="L6966" s="9">
        <v>0</v>
      </c>
      <c r="M6966" s="9">
        <v>0</v>
      </c>
      <c r="N6966" s="9">
        <v>0</v>
      </c>
      <c r="O6966" s="9">
        <v>0</v>
      </c>
      <c r="P6966" s="9">
        <v>0</v>
      </c>
      <c r="Q6966" s="9">
        <v>0</v>
      </c>
      <c r="R6966" s="9">
        <v>0</v>
      </c>
      <c r="S6966" s="9">
        <v>0</v>
      </c>
      <c r="T6966" s="9">
        <v>0</v>
      </c>
      <c r="U6966" s="9">
        <v>0</v>
      </c>
      <c r="V6966" s="9">
        <v>0</v>
      </c>
      <c r="W6966" s="9">
        <v>0</v>
      </c>
      <c r="X6966" s="9">
        <v>0</v>
      </c>
      <c r="Y6966" s="9">
        <v>0</v>
      </c>
      <c r="Z6966" s="9">
        <v>0</v>
      </c>
      <c r="AA6966" s="9">
        <v>0</v>
      </c>
      <c r="AB6966" s="9">
        <v>0</v>
      </c>
      <c r="AC6966" s="9">
        <v>0</v>
      </c>
      <c r="AD6966" s="9">
        <v>0</v>
      </c>
      <c r="AE6966" s="9">
        <v>0</v>
      </c>
      <c r="AF6966" s="9">
        <v>0</v>
      </c>
      <c r="AG6966" s="9">
        <v>0</v>
      </c>
      <c r="AH6966" s="9">
        <v>0</v>
      </c>
      <c r="AI6966" s="9">
        <v>0</v>
      </c>
      <c r="AJ6966" s="9">
        <v>0</v>
      </c>
      <c r="AK6966" s="9">
        <v>0</v>
      </c>
      <c r="AL6966" s="9">
        <v>0</v>
      </c>
      <c r="AM6966" s="9">
        <v>0</v>
      </c>
      <c r="AN6966" s="9">
        <v>0</v>
      </c>
      <c r="AO6966" s="9">
        <v>0</v>
      </c>
      <c r="AP6966" s="9">
        <v>0</v>
      </c>
      <c r="AQ6966" s="9">
        <v>0</v>
      </c>
      <c r="AR6966" s="9">
        <v>0</v>
      </c>
      <c r="AS6966" s="9">
        <v>0</v>
      </c>
      <c r="AT6966" s="9">
        <v>0</v>
      </c>
      <c r="AU6966" s="9">
        <v>0</v>
      </c>
      <c r="AV6966" s="9">
        <v>0</v>
      </c>
      <c r="AW6966" s="9">
        <v>0</v>
      </c>
      <c r="AX6966" s="9">
        <v>0</v>
      </c>
      <c r="AY6966" s="9">
        <v>0</v>
      </c>
      <c r="AZ6966" s="9">
        <v>0</v>
      </c>
      <c r="BA6966" s="9">
        <v>0</v>
      </c>
      <c r="BB6966" s="9">
        <v>0</v>
      </c>
      <c r="BC6966" s="9">
        <v>0</v>
      </c>
    </row>
    <row r="6967" spans="2:55" x14ac:dyDescent="0.45">
      <c r="B6967" s="25">
        <v>6960</v>
      </c>
      <c r="D6967" s="9" t="s">
        <v>3</v>
      </c>
      <c r="E6967" s="9">
        <v>3921</v>
      </c>
      <c r="F6967" s="9">
        <v>8808</v>
      </c>
      <c r="G6967" s="9">
        <v>2086</v>
      </c>
      <c r="H6967" s="9">
        <v>66478</v>
      </c>
      <c r="I6967" s="9">
        <v>27647</v>
      </c>
      <c r="J6967" s="9">
        <v>5113</v>
      </c>
      <c r="K6967" s="9">
        <v>4560</v>
      </c>
      <c r="L6967" s="9">
        <v>70923</v>
      </c>
      <c r="M6967" s="9">
        <v>37204</v>
      </c>
      <c r="N6967" s="9">
        <v>32792</v>
      </c>
      <c r="O6967" s="9">
        <v>60474</v>
      </c>
      <c r="P6967" s="9">
        <v>48008</v>
      </c>
      <c r="Q6967" s="9">
        <v>16871</v>
      </c>
      <c r="R6967" s="9">
        <v>1444</v>
      </c>
      <c r="S6967" s="9">
        <v>18798</v>
      </c>
      <c r="T6967" s="9">
        <v>14098</v>
      </c>
      <c r="U6967" s="9">
        <v>12963</v>
      </c>
      <c r="V6967" s="9">
        <v>7275</v>
      </c>
      <c r="W6967" s="9">
        <v>19343</v>
      </c>
      <c r="X6967" s="9">
        <v>3152</v>
      </c>
      <c r="Y6967" s="9">
        <v>8277</v>
      </c>
      <c r="Z6967" s="9">
        <v>209</v>
      </c>
      <c r="AA6967" s="9">
        <v>10703</v>
      </c>
      <c r="AB6967" s="9">
        <v>53430</v>
      </c>
      <c r="AC6967" s="9">
        <v>11116</v>
      </c>
      <c r="AD6967" s="9">
        <v>7311</v>
      </c>
      <c r="AE6967" s="9">
        <v>7056</v>
      </c>
      <c r="AF6967" s="9">
        <v>604</v>
      </c>
      <c r="AG6967" s="9">
        <v>15450</v>
      </c>
      <c r="AH6967" s="9">
        <v>2894</v>
      </c>
      <c r="AI6967" s="9">
        <v>12019</v>
      </c>
      <c r="AJ6967" s="9">
        <v>11870</v>
      </c>
      <c r="AK6967" s="9">
        <v>24570</v>
      </c>
      <c r="AL6967" s="9">
        <v>4818</v>
      </c>
      <c r="AM6967" s="9">
        <v>14355</v>
      </c>
      <c r="AN6967" s="9">
        <v>175</v>
      </c>
      <c r="AO6967" s="9">
        <v>10049</v>
      </c>
      <c r="AP6967" s="9">
        <v>23132</v>
      </c>
      <c r="AQ6967" s="9">
        <v>5316</v>
      </c>
      <c r="AR6967" s="9">
        <v>402</v>
      </c>
      <c r="AS6967" s="9">
        <v>6310</v>
      </c>
      <c r="AT6967" s="9">
        <v>3580</v>
      </c>
      <c r="AU6967" s="9">
        <v>22003</v>
      </c>
      <c r="AV6967" s="9">
        <v>8634</v>
      </c>
      <c r="AW6967" s="9">
        <v>598</v>
      </c>
      <c r="AX6967" s="9">
        <v>15489</v>
      </c>
      <c r="AY6967" s="9">
        <v>4275</v>
      </c>
      <c r="AZ6967" s="9">
        <v>12821</v>
      </c>
      <c r="BA6967" s="9">
        <v>2202</v>
      </c>
      <c r="BB6967" s="9">
        <v>7820</v>
      </c>
      <c r="BC6967" s="9">
        <v>5758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546B-655E-4F02-8614-3D07D33DB29E}">
  <sheetPr>
    <tabColor theme="5" tint="-0.249977111117893"/>
    <pageSetUpPr fitToPage="1"/>
  </sheetPr>
  <dimension ref="A1:GX99"/>
  <sheetViews>
    <sheetView showGridLines="0" showRowColHeaders="0" zoomScale="50" zoomScaleNormal="50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G24" sqref="G24"/>
    </sheetView>
  </sheetViews>
  <sheetFormatPr defaultRowHeight="14.5" x14ac:dyDescent="0.35"/>
  <cols>
    <col min="1" max="1" width="8.7265625" style="1"/>
    <col min="2" max="2" width="40.54296875" style="1" customWidth="1"/>
    <col min="3" max="53" width="7.81640625" style="1" customWidth="1"/>
    <col min="54" max="54" width="8.7265625" style="1"/>
    <col min="55" max="55" width="8.7265625" style="36"/>
    <col min="56" max="82" width="8.7265625" style="1"/>
    <col min="83" max="206" width="8.7265625" style="30"/>
    <col min="207" max="16384" width="8.7265625" style="1"/>
  </cols>
  <sheetData>
    <row r="1" spans="1:206" ht="29" thickBot="1" x14ac:dyDescent="0.7">
      <c r="B1" s="32" t="str" cm="1">
        <f t="array" ref="B1">CONCATENATE("Field of Study by Field of Qualification: Overseas-born persons with a degree, diploma or certificate - ",INDEX(Charts!AL7:AL86,Charts!G3),",2021")</f>
        <v>Field of Study by Field of Qualification: Overseas-born persons with a degree, diploma or certificate - Greater Dandenong ,2021</v>
      </c>
      <c r="X1" s="33"/>
      <c r="Y1" s="34" t="s">
        <v>143</v>
      </c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</row>
    <row r="2" spans="1:206" x14ac:dyDescent="0.35">
      <c r="B2" s="37" t="s">
        <v>0</v>
      </c>
    </row>
    <row r="3" spans="1:206" x14ac:dyDescent="0.35">
      <c r="B3" s="37" t="s">
        <v>1</v>
      </c>
    </row>
    <row r="4" spans="1:206" x14ac:dyDescent="0.35">
      <c r="B4" s="37" t="s">
        <v>2</v>
      </c>
    </row>
    <row r="5" spans="1:206" x14ac:dyDescent="0.35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">
        <v>25</v>
      </c>
      <c r="AB5" s="1">
        <v>26</v>
      </c>
      <c r="AC5" s="1">
        <v>27</v>
      </c>
      <c r="AD5" s="1">
        <v>28</v>
      </c>
      <c r="AE5" s="1">
        <v>29</v>
      </c>
      <c r="AF5" s="1">
        <v>30</v>
      </c>
      <c r="AG5" s="1">
        <v>31</v>
      </c>
      <c r="AH5" s="1">
        <v>32</v>
      </c>
      <c r="AI5" s="1">
        <v>33</v>
      </c>
      <c r="AJ5" s="1">
        <v>34</v>
      </c>
      <c r="AK5" s="1">
        <v>35</v>
      </c>
      <c r="AL5" s="1">
        <v>36</v>
      </c>
      <c r="AM5" s="1">
        <v>37</v>
      </c>
      <c r="AN5" s="1">
        <v>38</v>
      </c>
      <c r="AO5" s="1">
        <v>39</v>
      </c>
      <c r="AP5" s="1">
        <v>40</v>
      </c>
      <c r="AQ5" s="1">
        <v>41</v>
      </c>
      <c r="AR5" s="1">
        <v>42</v>
      </c>
      <c r="AS5" s="1">
        <v>43</v>
      </c>
      <c r="AT5" s="1">
        <v>44</v>
      </c>
      <c r="AU5" s="1">
        <v>45</v>
      </c>
      <c r="AV5" s="1">
        <v>46</v>
      </c>
      <c r="AW5" s="1">
        <v>47</v>
      </c>
      <c r="AX5" s="1">
        <v>48</v>
      </c>
      <c r="AY5" s="1">
        <v>49</v>
      </c>
      <c r="AZ5" s="1">
        <v>50</v>
      </c>
      <c r="BA5" s="1">
        <v>51</v>
      </c>
      <c r="BB5" s="1">
        <v>52</v>
      </c>
      <c r="BC5" s="1">
        <v>53</v>
      </c>
      <c r="BD5" s="1">
        <v>54</v>
      </c>
      <c r="BE5" s="1">
        <v>55</v>
      </c>
    </row>
    <row r="6" spans="1:206" x14ac:dyDescent="0.35">
      <c r="C6" s="1" t="s">
        <v>3</v>
      </c>
    </row>
    <row r="7" spans="1:206" s="38" customFormat="1" ht="131.5" customHeight="1" x14ac:dyDescent="0.35">
      <c r="B7" s="39"/>
      <c r="C7" s="39" t="s">
        <v>4</v>
      </c>
      <c r="D7" s="39" t="s">
        <v>5</v>
      </c>
      <c r="E7" s="39" t="s">
        <v>6</v>
      </c>
      <c r="F7" s="39" t="s">
        <v>7</v>
      </c>
      <c r="G7" s="39" t="s">
        <v>8</v>
      </c>
      <c r="H7" s="39" t="s">
        <v>9</v>
      </c>
      <c r="I7" s="39" t="s">
        <v>10</v>
      </c>
      <c r="J7" s="39" t="s">
        <v>11</v>
      </c>
      <c r="K7" s="39" t="s">
        <v>12</v>
      </c>
      <c r="L7" s="39" t="s">
        <v>13</v>
      </c>
      <c r="M7" s="39" t="s">
        <v>14</v>
      </c>
      <c r="N7" s="39" t="s">
        <v>15</v>
      </c>
      <c r="O7" s="39" t="s">
        <v>16</v>
      </c>
      <c r="P7" s="39" t="s">
        <v>17</v>
      </c>
      <c r="Q7" s="39" t="s">
        <v>18</v>
      </c>
      <c r="R7" s="39" t="s">
        <v>19</v>
      </c>
      <c r="S7" s="39" t="s">
        <v>20</v>
      </c>
      <c r="T7" s="39" t="s">
        <v>21</v>
      </c>
      <c r="U7" s="39" t="s">
        <v>22</v>
      </c>
      <c r="V7" s="39" t="s">
        <v>23</v>
      </c>
      <c r="W7" s="39" t="s">
        <v>24</v>
      </c>
      <c r="X7" s="39" t="s">
        <v>25</v>
      </c>
      <c r="Y7" s="39" t="s">
        <v>26</v>
      </c>
      <c r="Z7" s="39" t="s">
        <v>27</v>
      </c>
      <c r="AA7" s="39" t="s">
        <v>28</v>
      </c>
      <c r="AB7" s="39" t="s">
        <v>29</v>
      </c>
      <c r="AC7" s="39" t="s">
        <v>30</v>
      </c>
      <c r="AD7" s="39" t="s">
        <v>31</v>
      </c>
      <c r="AE7" s="39" t="s">
        <v>32</v>
      </c>
      <c r="AF7" s="39" t="s">
        <v>33</v>
      </c>
      <c r="AG7" s="39" t="s">
        <v>34</v>
      </c>
      <c r="AH7" s="39" t="s">
        <v>35</v>
      </c>
      <c r="AI7" s="39" t="s">
        <v>36</v>
      </c>
      <c r="AJ7" s="39" t="s">
        <v>37</v>
      </c>
      <c r="AK7" s="39" t="s">
        <v>38</v>
      </c>
      <c r="AL7" s="39" t="s">
        <v>39</v>
      </c>
      <c r="AM7" s="39" t="s">
        <v>40</v>
      </c>
      <c r="AN7" s="39" t="s">
        <v>41</v>
      </c>
      <c r="AO7" s="39" t="s">
        <v>42</v>
      </c>
      <c r="AP7" s="39" t="s">
        <v>43</v>
      </c>
      <c r="AQ7" s="39" t="s">
        <v>44</v>
      </c>
      <c r="AR7" s="39" t="s">
        <v>45</v>
      </c>
      <c r="AS7" s="39" t="s">
        <v>46</v>
      </c>
      <c r="AT7" s="39" t="s">
        <v>47</v>
      </c>
      <c r="AU7" s="39" t="s">
        <v>48</v>
      </c>
      <c r="AV7" s="39" t="s">
        <v>49</v>
      </c>
      <c r="AW7" s="39" t="s">
        <v>50</v>
      </c>
      <c r="AX7" s="39" t="s">
        <v>51</v>
      </c>
      <c r="AY7" s="39" t="s">
        <v>52</v>
      </c>
      <c r="AZ7" s="39" t="s">
        <v>53</v>
      </c>
      <c r="BA7" s="39" t="s">
        <v>54</v>
      </c>
      <c r="BB7" s="39" t="s">
        <v>3</v>
      </c>
      <c r="BC7" s="39" t="s">
        <v>149</v>
      </c>
      <c r="BD7" s="39" t="s">
        <v>147</v>
      </c>
      <c r="BE7" s="38" t="s">
        <v>150</v>
      </c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</row>
    <row r="8" spans="1:206" x14ac:dyDescent="0.35">
      <c r="A8" s="1">
        <v>1</v>
      </c>
      <c r="B8" s="40" t="s">
        <v>56</v>
      </c>
      <c r="C8" s="41">
        <f>VLOOKUP(Charts!$G$3*87-87+'Occupation x Qualification'!$A8,Sheet1!$B$8:$BC$6967,3+'Occupation x Qualification'!C$5)</f>
        <v>0</v>
      </c>
      <c r="D8" s="41">
        <f>VLOOKUP(Charts!$G$3*87-87+'Occupation x Qualification'!$A8,Sheet1!$B$8:$BC$6967,3+'Occupation x Qualification'!D$5)</f>
        <v>0</v>
      </c>
      <c r="E8" s="41">
        <f>VLOOKUP(Charts!$G$3*87-87+'Occupation x Qualification'!$A8,Sheet1!$B$8:$BC$6967,3+'Occupation x Qualification'!E$5)</f>
        <v>0</v>
      </c>
      <c r="F8" s="41">
        <f>VLOOKUP(Charts!$G$3*87-87+'Occupation x Qualification'!$A8,Sheet1!$B$8:$BC$6967,3+'Occupation x Qualification'!F$5)</f>
        <v>21</v>
      </c>
      <c r="G8" s="41">
        <f>VLOOKUP(Charts!$G$3*87-87+'Occupation x Qualification'!$A8,Sheet1!$B$8:$BC$6967,3+'Occupation x Qualification'!G$5)</f>
        <v>12</v>
      </c>
      <c r="H8" s="41">
        <f>VLOOKUP(Charts!$G$3*87-87+'Occupation x Qualification'!$A8,Sheet1!$B$8:$BC$6967,3+'Occupation x Qualification'!H$5)</f>
        <v>0</v>
      </c>
      <c r="I8" s="41">
        <f>VLOOKUP(Charts!$G$3*87-87+'Occupation x Qualification'!$A8,Sheet1!$B$8:$BC$6967,3+'Occupation x Qualification'!I$5)</f>
        <v>0</v>
      </c>
      <c r="J8" s="41">
        <f>VLOOKUP(Charts!$G$3*87-87+'Occupation x Qualification'!$A8,Sheet1!$B$8:$BC$6967,3+'Occupation x Qualification'!J$5)</f>
        <v>16</v>
      </c>
      <c r="K8" s="41">
        <f>VLOOKUP(Charts!$G$3*87-87+'Occupation x Qualification'!$A8,Sheet1!$B$8:$BC$6967,3+'Occupation x Qualification'!K$5)</f>
        <v>21</v>
      </c>
      <c r="L8" s="41">
        <f>VLOOKUP(Charts!$G$3*87-87+'Occupation x Qualification'!$A8,Sheet1!$B$8:$BC$6967,3+'Occupation x Qualification'!L$5)</f>
        <v>9</v>
      </c>
      <c r="M8" s="41">
        <f>VLOOKUP(Charts!$G$3*87-87+'Occupation x Qualification'!$A8,Sheet1!$B$8:$BC$6967,3+'Occupation x Qualification'!M$5)</f>
        <v>20</v>
      </c>
      <c r="N8" s="41">
        <f>VLOOKUP(Charts!$G$3*87-87+'Occupation x Qualification'!$A8,Sheet1!$B$8:$BC$6967,3+'Occupation x Qualification'!N$5)</f>
        <v>8</v>
      </c>
      <c r="O8" s="41">
        <f>VLOOKUP(Charts!$G$3*87-87+'Occupation x Qualification'!$A8,Sheet1!$B$8:$BC$6967,3+'Occupation x Qualification'!O$5)</f>
        <v>6</v>
      </c>
      <c r="P8" s="41">
        <f>VLOOKUP(Charts!$G$3*87-87+'Occupation x Qualification'!$A8,Sheet1!$B$8:$BC$6967,3+'Occupation x Qualification'!P$5)</f>
        <v>0</v>
      </c>
      <c r="Q8" s="41">
        <f>VLOOKUP(Charts!$G$3*87-87+'Occupation x Qualification'!$A8,Sheet1!$B$8:$BC$6967,3+'Occupation x Qualification'!Q$5)</f>
        <v>25</v>
      </c>
      <c r="R8" s="42">
        <f>VLOOKUP(Charts!$G$3*87-87+'Occupation x Qualification'!$A8,Sheet1!$B$8:$BC$6967,3+'Occupation x Qualification'!R$5)</f>
        <v>0</v>
      </c>
      <c r="S8" s="42">
        <f>VLOOKUP(Charts!$G$3*87-87+'Occupation x Qualification'!$A8,Sheet1!$B$8:$BC$6967,3+'Occupation x Qualification'!S$5)</f>
        <v>0</v>
      </c>
      <c r="T8" s="41">
        <f>VLOOKUP(Charts!$G$3*87-87+'Occupation x Qualification'!$A8,Sheet1!$B$8:$BC$6967,3+'Occupation x Qualification'!T$5)</f>
        <v>0</v>
      </c>
      <c r="U8" s="42">
        <f>VLOOKUP(Charts!$G$3*87-87+'Occupation x Qualification'!$A8,Sheet1!$B$8:$BC$6967,3+'Occupation x Qualification'!U$5)</f>
        <v>0</v>
      </c>
      <c r="V8" s="42">
        <f>VLOOKUP(Charts!$G$3*87-87+'Occupation x Qualification'!$A8,Sheet1!$B$8:$BC$6967,3+'Occupation x Qualification'!V$5)</f>
        <v>0</v>
      </c>
      <c r="W8" s="41">
        <f>VLOOKUP(Charts!$G$3*87-87+'Occupation x Qualification'!$A8,Sheet1!$B$8:$BC$6967,3+'Occupation x Qualification'!W$5)</f>
        <v>4</v>
      </c>
      <c r="X8" s="42">
        <f>VLOOKUP(Charts!$G$3*87-87+'Occupation x Qualification'!$A8,Sheet1!$B$8:$BC$6967,3+'Occupation x Qualification'!X$5)</f>
        <v>0</v>
      </c>
      <c r="Y8" s="42">
        <f>VLOOKUP(Charts!$G$3*87-87+'Occupation x Qualification'!$A8,Sheet1!$B$8:$BC$6967,3+'Occupation x Qualification'!Y$5)</f>
        <v>0</v>
      </c>
      <c r="Z8" s="42">
        <f>VLOOKUP(Charts!$G$3*87-87+'Occupation x Qualification'!$A8,Sheet1!$B$8:$BC$6967,3+'Occupation x Qualification'!Z$5)</f>
        <v>27</v>
      </c>
      <c r="AA8" s="42">
        <f>VLOOKUP(Charts!$G$3*87-87+'Occupation x Qualification'!$A8,Sheet1!$B$8:$BC$6967,3+'Occupation x Qualification'!AA$5)</f>
        <v>3</v>
      </c>
      <c r="AB8" s="42">
        <f>VLOOKUP(Charts!$G$3*87-87+'Occupation x Qualification'!$A8,Sheet1!$B$8:$BC$6967,3+'Occupation x Qualification'!AB$5)</f>
        <v>0</v>
      </c>
      <c r="AC8" s="42">
        <f>VLOOKUP(Charts!$G$3*87-87+'Occupation x Qualification'!$A8,Sheet1!$B$8:$BC$6967,3+'Occupation x Qualification'!AC$5)</f>
        <v>0</v>
      </c>
      <c r="AD8" s="41">
        <f>VLOOKUP(Charts!$G$3*87-87+'Occupation x Qualification'!$A8,Sheet1!$B$8:$BC$6967,3+'Occupation x Qualification'!AD$5)</f>
        <v>0</v>
      </c>
      <c r="AE8" s="41">
        <f>VLOOKUP(Charts!$G$3*87-87+'Occupation x Qualification'!$A8,Sheet1!$B$8:$BC$6967,3+'Occupation x Qualification'!AE$5)</f>
        <v>8</v>
      </c>
      <c r="AF8" s="41">
        <f>VLOOKUP(Charts!$G$3*87-87+'Occupation x Qualification'!$A8,Sheet1!$B$8:$BC$6967,3+'Occupation x Qualification'!AF$5)</f>
        <v>0</v>
      </c>
      <c r="AG8" s="41">
        <f>VLOOKUP(Charts!$G$3*87-87+'Occupation x Qualification'!$A8,Sheet1!$B$8:$BC$6967,3+'Occupation x Qualification'!AG$5)</f>
        <v>6</v>
      </c>
      <c r="AH8" s="42">
        <f>VLOOKUP(Charts!$G$3*87-87+'Occupation x Qualification'!$A8,Sheet1!$B$8:$BC$6967,3+'Occupation x Qualification'!AH$5)</f>
        <v>7</v>
      </c>
      <c r="AI8" s="41">
        <f>VLOOKUP(Charts!$G$3*87-87+'Occupation x Qualification'!$A8,Sheet1!$B$8:$BC$6967,3+'Occupation x Qualification'!AI$5)</f>
        <v>6</v>
      </c>
      <c r="AJ8" s="41">
        <f>VLOOKUP(Charts!$G$3*87-87+'Occupation x Qualification'!$A8,Sheet1!$B$8:$BC$6967,3+'Occupation x Qualification'!AJ$5)</f>
        <v>0</v>
      </c>
      <c r="AK8" s="41">
        <f>VLOOKUP(Charts!$G$3*87-87+'Occupation x Qualification'!$A8,Sheet1!$B$8:$BC$6967,3+'Occupation x Qualification'!AK$5)</f>
        <v>12</v>
      </c>
      <c r="AL8" s="42">
        <f>VLOOKUP(Charts!$G$3*87-87+'Occupation x Qualification'!$A8,Sheet1!$B$8:$BC$6967,3+'Occupation x Qualification'!AL$5)</f>
        <v>0</v>
      </c>
      <c r="AM8" s="42">
        <f>VLOOKUP(Charts!$G$3*87-87+'Occupation x Qualification'!$A8,Sheet1!$B$8:$BC$6967,3+'Occupation x Qualification'!AM$5)</f>
        <v>3</v>
      </c>
      <c r="AN8" s="42">
        <f>VLOOKUP(Charts!$G$3*87-87+'Occupation x Qualification'!$A8,Sheet1!$B$8:$BC$6967,3+'Occupation x Qualification'!AN$5)</f>
        <v>12</v>
      </c>
      <c r="AO8" s="42">
        <f>VLOOKUP(Charts!$G$3*87-87+'Occupation x Qualification'!$A8,Sheet1!$B$8:$BC$6967,3+'Occupation x Qualification'!AO$5)</f>
        <v>9</v>
      </c>
      <c r="AP8" s="42">
        <f>VLOOKUP(Charts!$G$3*87-87+'Occupation x Qualification'!$A8,Sheet1!$B$8:$BC$6967,3+'Occupation x Qualification'!AP$5)</f>
        <v>0</v>
      </c>
      <c r="AQ8" s="42">
        <f>VLOOKUP(Charts!$G$3*87-87+'Occupation x Qualification'!$A8,Sheet1!$B$8:$BC$6967,3+'Occupation x Qualification'!AQ$5)</f>
        <v>3</v>
      </c>
      <c r="AR8" s="42">
        <f>VLOOKUP(Charts!$G$3*87-87+'Occupation x Qualification'!$A8,Sheet1!$B$8:$BC$6967,3+'Occupation x Qualification'!AR$5)</f>
        <v>4</v>
      </c>
      <c r="AS8" s="42">
        <f>VLOOKUP(Charts!$G$3*87-87+'Occupation x Qualification'!$A8,Sheet1!$B$8:$BC$6967,3+'Occupation x Qualification'!AS$5)</f>
        <v>9</v>
      </c>
      <c r="AT8" s="42">
        <f>VLOOKUP(Charts!$G$3*87-87+'Occupation x Qualification'!$A8,Sheet1!$B$8:$BC$6967,3+'Occupation x Qualification'!AT$5)</f>
        <v>5</v>
      </c>
      <c r="AU8" s="42">
        <f>VLOOKUP(Charts!$G$3*87-87+'Occupation x Qualification'!$A8,Sheet1!$B$8:$BC$6967,3+'Occupation x Qualification'!AU$5)</f>
        <v>0</v>
      </c>
      <c r="AV8" s="42">
        <f>VLOOKUP(Charts!$G$3*87-87+'Occupation x Qualification'!$A8,Sheet1!$B$8:$BC$6967,3+'Occupation x Qualification'!AV$5)</f>
        <v>9</v>
      </c>
      <c r="AW8" s="42">
        <f>VLOOKUP(Charts!$G$3*87-87+'Occupation x Qualification'!$A8,Sheet1!$B$8:$BC$6967,3+'Occupation x Qualification'!AW$5)</f>
        <v>0</v>
      </c>
      <c r="AX8" s="42">
        <f>VLOOKUP(Charts!$G$3*87-87+'Occupation x Qualification'!$A8,Sheet1!$B$8:$BC$6967,3+'Occupation x Qualification'!AX$5)</f>
        <v>12</v>
      </c>
      <c r="AY8" s="42">
        <f>VLOOKUP(Charts!$G$3*87-87+'Occupation x Qualification'!$A8,Sheet1!$B$8:$BC$6967,3+'Occupation x Qualification'!AY$5)</f>
        <v>0</v>
      </c>
      <c r="AZ8" s="42">
        <f>VLOOKUP(Charts!$G$3*87-87+'Occupation x Qualification'!$A8,Sheet1!$B$8:$BC$6967,3+'Occupation x Qualification'!AZ$5)</f>
        <v>0</v>
      </c>
      <c r="BA8" s="42">
        <f>VLOOKUP(Charts!$G$3*87-87+'Occupation x Qualification'!$A8,Sheet1!$B$8:$BC$6967,3+'Occupation x Qualification'!BA$5)</f>
        <v>0</v>
      </c>
      <c r="BB8" s="43">
        <f>SUM(C8:BA8)</f>
        <v>277</v>
      </c>
      <c r="BC8" s="44">
        <f>SUM(R8:S8,U8:V8,X8:AC8,AH8,AL8:BA8)</f>
        <v>103</v>
      </c>
      <c r="BD8" s="45">
        <f>IF(BB8=0,0,BC8/BB8*100)</f>
        <v>37.184115523465707</v>
      </c>
      <c r="BE8" s="46">
        <f>BC8/$BC$86*100</f>
        <v>1.5446910617876424</v>
      </c>
    </row>
    <row r="9" spans="1:206" x14ac:dyDescent="0.35">
      <c r="A9" s="1">
        <v>2</v>
      </c>
      <c r="B9" s="40" t="s">
        <v>57</v>
      </c>
      <c r="C9" s="41">
        <f>VLOOKUP(Charts!$G$3*87-87+'Occupation x Qualification'!$A9,Sheet1!$B$8:$BC$6967,3+'Occupation x Qualification'!C$5)</f>
        <v>0</v>
      </c>
      <c r="D9" s="41">
        <f>VLOOKUP(Charts!$G$3*87-87+'Occupation x Qualification'!$A9,Sheet1!$B$8:$BC$6967,3+'Occupation x Qualification'!D$5)</f>
        <v>0</v>
      </c>
      <c r="E9" s="41">
        <f>VLOOKUP(Charts!$G$3*87-87+'Occupation x Qualification'!$A9,Sheet1!$B$8:$BC$6967,3+'Occupation x Qualification'!E$5)</f>
        <v>0</v>
      </c>
      <c r="F9" s="41">
        <f>VLOOKUP(Charts!$G$3*87-87+'Occupation x Qualification'!$A9,Sheet1!$B$8:$BC$6967,3+'Occupation x Qualification'!F$5)</f>
        <v>5</v>
      </c>
      <c r="G9" s="41">
        <f>VLOOKUP(Charts!$G$3*87-87+'Occupation x Qualification'!$A9,Sheet1!$B$8:$BC$6967,3+'Occupation x Qualification'!G$5)</f>
        <v>4</v>
      </c>
      <c r="H9" s="41">
        <f>VLOOKUP(Charts!$G$3*87-87+'Occupation x Qualification'!$A9,Sheet1!$B$8:$BC$6967,3+'Occupation x Qualification'!H$5)</f>
        <v>0</v>
      </c>
      <c r="I9" s="41">
        <f>VLOOKUP(Charts!$G$3*87-87+'Occupation x Qualification'!$A9,Sheet1!$B$8:$BC$6967,3+'Occupation x Qualification'!I$5)</f>
        <v>0</v>
      </c>
      <c r="J9" s="41">
        <f>VLOOKUP(Charts!$G$3*87-87+'Occupation x Qualification'!$A9,Sheet1!$B$8:$BC$6967,3+'Occupation x Qualification'!J$5)</f>
        <v>21</v>
      </c>
      <c r="K9" s="41">
        <f>VLOOKUP(Charts!$G$3*87-87+'Occupation x Qualification'!$A9,Sheet1!$B$8:$BC$6967,3+'Occupation x Qualification'!K$5)</f>
        <v>6</v>
      </c>
      <c r="L9" s="41">
        <f>VLOOKUP(Charts!$G$3*87-87+'Occupation x Qualification'!$A9,Sheet1!$B$8:$BC$6967,3+'Occupation x Qualification'!L$5)</f>
        <v>12</v>
      </c>
      <c r="M9" s="41">
        <f>VLOOKUP(Charts!$G$3*87-87+'Occupation x Qualification'!$A9,Sheet1!$B$8:$BC$6967,3+'Occupation x Qualification'!M$5)</f>
        <v>0</v>
      </c>
      <c r="N9" s="41">
        <f>VLOOKUP(Charts!$G$3*87-87+'Occupation x Qualification'!$A9,Sheet1!$B$8:$BC$6967,3+'Occupation x Qualification'!N$5)</f>
        <v>11</v>
      </c>
      <c r="O9" s="41">
        <f>VLOOKUP(Charts!$G$3*87-87+'Occupation x Qualification'!$A9,Sheet1!$B$8:$BC$6967,3+'Occupation x Qualification'!O$5)</f>
        <v>0</v>
      </c>
      <c r="P9" s="41">
        <f>VLOOKUP(Charts!$G$3*87-87+'Occupation x Qualification'!$A9,Sheet1!$B$8:$BC$6967,3+'Occupation x Qualification'!P$5)</f>
        <v>0</v>
      </c>
      <c r="Q9" s="41">
        <f>VLOOKUP(Charts!$G$3*87-87+'Occupation x Qualification'!$A9,Sheet1!$B$8:$BC$6967,3+'Occupation x Qualification'!Q$5)</f>
        <v>7</v>
      </c>
      <c r="R9" s="42">
        <f>VLOOKUP(Charts!$G$3*87-87+'Occupation x Qualification'!$A9,Sheet1!$B$8:$BC$6967,3+'Occupation x Qualification'!R$5)</f>
        <v>3</v>
      </c>
      <c r="S9" s="42">
        <f>VLOOKUP(Charts!$G$3*87-87+'Occupation x Qualification'!$A9,Sheet1!$B$8:$BC$6967,3+'Occupation x Qualification'!S$5)</f>
        <v>0</v>
      </c>
      <c r="T9" s="41">
        <f>VLOOKUP(Charts!$G$3*87-87+'Occupation x Qualification'!$A9,Sheet1!$B$8:$BC$6967,3+'Occupation x Qualification'!T$5)</f>
        <v>0</v>
      </c>
      <c r="U9" s="42">
        <f>VLOOKUP(Charts!$G$3*87-87+'Occupation x Qualification'!$A9,Sheet1!$B$8:$BC$6967,3+'Occupation x Qualification'!U$5)</f>
        <v>0</v>
      </c>
      <c r="V9" s="42">
        <f>VLOOKUP(Charts!$G$3*87-87+'Occupation x Qualification'!$A9,Sheet1!$B$8:$BC$6967,3+'Occupation x Qualification'!V$5)</f>
        <v>0</v>
      </c>
      <c r="W9" s="41">
        <f>VLOOKUP(Charts!$G$3*87-87+'Occupation x Qualification'!$A9,Sheet1!$B$8:$BC$6967,3+'Occupation x Qualification'!W$5)</f>
        <v>0</v>
      </c>
      <c r="X9" s="42">
        <f>VLOOKUP(Charts!$G$3*87-87+'Occupation x Qualification'!$A9,Sheet1!$B$8:$BC$6967,3+'Occupation x Qualification'!X$5)</f>
        <v>0</v>
      </c>
      <c r="Y9" s="42">
        <f>VLOOKUP(Charts!$G$3*87-87+'Occupation x Qualification'!$A9,Sheet1!$B$8:$BC$6967,3+'Occupation x Qualification'!Y$5)</f>
        <v>0</v>
      </c>
      <c r="Z9" s="42">
        <f>VLOOKUP(Charts!$G$3*87-87+'Occupation x Qualification'!$A9,Sheet1!$B$8:$BC$6967,3+'Occupation x Qualification'!Z$5)</f>
        <v>8</v>
      </c>
      <c r="AA9" s="42">
        <f>VLOOKUP(Charts!$G$3*87-87+'Occupation x Qualification'!$A9,Sheet1!$B$8:$BC$6967,3+'Occupation x Qualification'!AA$5)</f>
        <v>0</v>
      </c>
      <c r="AB9" s="42">
        <f>VLOOKUP(Charts!$G$3*87-87+'Occupation x Qualification'!$A9,Sheet1!$B$8:$BC$6967,3+'Occupation x Qualification'!AB$5)</f>
        <v>0</v>
      </c>
      <c r="AC9" s="42">
        <f>VLOOKUP(Charts!$G$3*87-87+'Occupation x Qualification'!$A9,Sheet1!$B$8:$BC$6967,3+'Occupation x Qualification'!AC$5)</f>
        <v>0</v>
      </c>
      <c r="AD9" s="41">
        <f>VLOOKUP(Charts!$G$3*87-87+'Occupation x Qualification'!$A9,Sheet1!$B$8:$BC$6967,3+'Occupation x Qualification'!AD$5)</f>
        <v>0</v>
      </c>
      <c r="AE9" s="41">
        <f>VLOOKUP(Charts!$G$3*87-87+'Occupation x Qualification'!$A9,Sheet1!$B$8:$BC$6967,3+'Occupation x Qualification'!AE$5)</f>
        <v>0</v>
      </c>
      <c r="AF9" s="41">
        <f>VLOOKUP(Charts!$G$3*87-87+'Occupation x Qualification'!$A9,Sheet1!$B$8:$BC$6967,3+'Occupation x Qualification'!AF$5)</f>
        <v>0</v>
      </c>
      <c r="AG9" s="41">
        <f>VLOOKUP(Charts!$G$3*87-87+'Occupation x Qualification'!$A9,Sheet1!$B$8:$BC$6967,3+'Occupation x Qualification'!AG$5)</f>
        <v>0</v>
      </c>
      <c r="AH9" s="42">
        <f>VLOOKUP(Charts!$G$3*87-87+'Occupation x Qualification'!$A9,Sheet1!$B$8:$BC$6967,3+'Occupation x Qualification'!AH$5)</f>
        <v>6</v>
      </c>
      <c r="AI9" s="41">
        <f>VLOOKUP(Charts!$G$3*87-87+'Occupation x Qualification'!$A9,Sheet1!$B$8:$BC$6967,3+'Occupation x Qualification'!AI$5)</f>
        <v>0</v>
      </c>
      <c r="AJ9" s="41">
        <f>VLOOKUP(Charts!$G$3*87-87+'Occupation x Qualification'!$A9,Sheet1!$B$8:$BC$6967,3+'Occupation x Qualification'!AJ$5)</f>
        <v>0</v>
      </c>
      <c r="AK9" s="41">
        <f>VLOOKUP(Charts!$G$3*87-87+'Occupation x Qualification'!$A9,Sheet1!$B$8:$BC$6967,3+'Occupation x Qualification'!AK$5)</f>
        <v>6</v>
      </c>
      <c r="AL9" s="42">
        <f>VLOOKUP(Charts!$G$3*87-87+'Occupation x Qualification'!$A9,Sheet1!$B$8:$BC$6967,3+'Occupation x Qualification'!AL$5)</f>
        <v>0</v>
      </c>
      <c r="AM9" s="42">
        <f>VLOOKUP(Charts!$G$3*87-87+'Occupation x Qualification'!$A9,Sheet1!$B$8:$BC$6967,3+'Occupation x Qualification'!AM$5)</f>
        <v>0</v>
      </c>
      <c r="AN9" s="42">
        <f>VLOOKUP(Charts!$G$3*87-87+'Occupation x Qualification'!$A9,Sheet1!$B$8:$BC$6967,3+'Occupation x Qualification'!AN$5)</f>
        <v>9</v>
      </c>
      <c r="AO9" s="42">
        <f>VLOOKUP(Charts!$G$3*87-87+'Occupation x Qualification'!$A9,Sheet1!$B$8:$BC$6967,3+'Occupation x Qualification'!AO$5)</f>
        <v>3</v>
      </c>
      <c r="AP9" s="42">
        <f>VLOOKUP(Charts!$G$3*87-87+'Occupation x Qualification'!$A9,Sheet1!$B$8:$BC$6967,3+'Occupation x Qualification'!AP$5)</f>
        <v>0</v>
      </c>
      <c r="AQ9" s="42">
        <f>VLOOKUP(Charts!$G$3*87-87+'Occupation x Qualification'!$A9,Sheet1!$B$8:$BC$6967,3+'Occupation x Qualification'!AQ$5)</f>
        <v>0</v>
      </c>
      <c r="AR9" s="42">
        <f>VLOOKUP(Charts!$G$3*87-87+'Occupation x Qualification'!$A9,Sheet1!$B$8:$BC$6967,3+'Occupation x Qualification'!AR$5)</f>
        <v>5</v>
      </c>
      <c r="AS9" s="42">
        <f>VLOOKUP(Charts!$G$3*87-87+'Occupation x Qualification'!$A9,Sheet1!$B$8:$BC$6967,3+'Occupation x Qualification'!AS$5)</f>
        <v>5</v>
      </c>
      <c r="AT9" s="42">
        <f>VLOOKUP(Charts!$G$3*87-87+'Occupation x Qualification'!$A9,Sheet1!$B$8:$BC$6967,3+'Occupation x Qualification'!AT$5)</f>
        <v>6</v>
      </c>
      <c r="AU9" s="42">
        <f>VLOOKUP(Charts!$G$3*87-87+'Occupation x Qualification'!$A9,Sheet1!$B$8:$BC$6967,3+'Occupation x Qualification'!AU$5)</f>
        <v>0</v>
      </c>
      <c r="AV9" s="42">
        <f>VLOOKUP(Charts!$G$3*87-87+'Occupation x Qualification'!$A9,Sheet1!$B$8:$BC$6967,3+'Occupation x Qualification'!AV$5)</f>
        <v>0</v>
      </c>
      <c r="AW9" s="42">
        <f>VLOOKUP(Charts!$G$3*87-87+'Occupation x Qualification'!$A9,Sheet1!$B$8:$BC$6967,3+'Occupation x Qualification'!AW$5)</f>
        <v>0</v>
      </c>
      <c r="AX9" s="42">
        <f>VLOOKUP(Charts!$G$3*87-87+'Occupation x Qualification'!$A9,Sheet1!$B$8:$BC$6967,3+'Occupation x Qualification'!AX$5)</f>
        <v>8</v>
      </c>
      <c r="AY9" s="42">
        <f>VLOOKUP(Charts!$G$3*87-87+'Occupation x Qualification'!$A9,Sheet1!$B$8:$BC$6967,3+'Occupation x Qualification'!AY$5)</f>
        <v>0</v>
      </c>
      <c r="AZ9" s="42">
        <f>VLOOKUP(Charts!$G$3*87-87+'Occupation x Qualification'!$A9,Sheet1!$B$8:$BC$6967,3+'Occupation x Qualification'!AZ$5)</f>
        <v>0</v>
      </c>
      <c r="BA9" s="42">
        <f>VLOOKUP(Charts!$G$3*87-87+'Occupation x Qualification'!$A9,Sheet1!$B$8:$BC$6967,3+'Occupation x Qualification'!BA$5)</f>
        <v>0</v>
      </c>
      <c r="BB9" s="43">
        <f t="shared" ref="BB9:BB72" si="0">SUM(C9:BA9)</f>
        <v>125</v>
      </c>
      <c r="BC9" s="44">
        <f>SUM(R9:S9,U9:V9,X9:AC9,AH9,AL9:BA9)</f>
        <v>53</v>
      </c>
      <c r="BD9" s="45">
        <f t="shared" ref="BD9:BD72" si="1">IF(BB9=0,0,BC9/BB9*100)</f>
        <v>42.4</v>
      </c>
      <c r="BE9" s="46">
        <f t="shared" ref="BE9:BE72" si="2">BC9/$BC$86*100</f>
        <v>0.79484103179364129</v>
      </c>
    </row>
    <row r="10" spans="1:206" x14ac:dyDescent="0.35">
      <c r="A10" s="1">
        <v>3</v>
      </c>
      <c r="B10" s="40" t="s">
        <v>58</v>
      </c>
      <c r="C10" s="41">
        <f>VLOOKUP(Charts!$G$3*87-87+'Occupation x Qualification'!$A10,Sheet1!$B$8:$BC$6967,3+'Occupation x Qualification'!C$5)</f>
        <v>0</v>
      </c>
      <c r="D10" s="41">
        <f>VLOOKUP(Charts!$G$3*87-87+'Occupation x Qualification'!$A10,Sheet1!$B$8:$BC$6967,3+'Occupation x Qualification'!D$5)</f>
        <v>0</v>
      </c>
      <c r="E10" s="41">
        <f>VLOOKUP(Charts!$G$3*87-87+'Occupation x Qualification'!$A10,Sheet1!$B$8:$BC$6967,3+'Occupation x Qualification'!E$5)</f>
        <v>0</v>
      </c>
      <c r="F10" s="41">
        <f>VLOOKUP(Charts!$G$3*87-87+'Occupation x Qualification'!$A10,Sheet1!$B$8:$BC$6967,3+'Occupation x Qualification'!F$5)</f>
        <v>4</v>
      </c>
      <c r="G10" s="41">
        <f>VLOOKUP(Charts!$G$3*87-87+'Occupation x Qualification'!$A10,Sheet1!$B$8:$BC$6967,3+'Occupation x Qualification'!G$5)</f>
        <v>0</v>
      </c>
      <c r="H10" s="41">
        <f>VLOOKUP(Charts!$G$3*87-87+'Occupation x Qualification'!$A10,Sheet1!$B$8:$BC$6967,3+'Occupation x Qualification'!H$5)</f>
        <v>0</v>
      </c>
      <c r="I10" s="41">
        <f>VLOOKUP(Charts!$G$3*87-87+'Occupation x Qualification'!$A10,Sheet1!$B$8:$BC$6967,3+'Occupation x Qualification'!I$5)</f>
        <v>0</v>
      </c>
      <c r="J10" s="41">
        <f>VLOOKUP(Charts!$G$3*87-87+'Occupation x Qualification'!$A10,Sheet1!$B$8:$BC$6967,3+'Occupation x Qualification'!J$5)</f>
        <v>0</v>
      </c>
      <c r="K10" s="41">
        <f>VLOOKUP(Charts!$G$3*87-87+'Occupation x Qualification'!$A10,Sheet1!$B$8:$BC$6967,3+'Occupation x Qualification'!K$5)</f>
        <v>7</v>
      </c>
      <c r="L10" s="41">
        <f>VLOOKUP(Charts!$G$3*87-87+'Occupation x Qualification'!$A10,Sheet1!$B$8:$BC$6967,3+'Occupation x Qualification'!L$5)</f>
        <v>4</v>
      </c>
      <c r="M10" s="41">
        <f>VLOOKUP(Charts!$G$3*87-87+'Occupation x Qualification'!$A10,Sheet1!$B$8:$BC$6967,3+'Occupation x Qualification'!M$5)</f>
        <v>0</v>
      </c>
      <c r="N10" s="41">
        <f>VLOOKUP(Charts!$G$3*87-87+'Occupation x Qualification'!$A10,Sheet1!$B$8:$BC$6967,3+'Occupation x Qualification'!N$5)</f>
        <v>10</v>
      </c>
      <c r="O10" s="41">
        <f>VLOOKUP(Charts!$G$3*87-87+'Occupation x Qualification'!$A10,Sheet1!$B$8:$BC$6967,3+'Occupation x Qualification'!O$5)</f>
        <v>0</v>
      </c>
      <c r="P10" s="41">
        <f>VLOOKUP(Charts!$G$3*87-87+'Occupation x Qualification'!$A10,Sheet1!$B$8:$BC$6967,3+'Occupation x Qualification'!P$5)</f>
        <v>0</v>
      </c>
      <c r="Q10" s="41">
        <f>VLOOKUP(Charts!$G$3*87-87+'Occupation x Qualification'!$A10,Sheet1!$B$8:$BC$6967,3+'Occupation x Qualification'!Q$5)</f>
        <v>3</v>
      </c>
      <c r="R10" s="42">
        <f>VLOOKUP(Charts!$G$3*87-87+'Occupation x Qualification'!$A10,Sheet1!$B$8:$BC$6967,3+'Occupation x Qualification'!R$5)</f>
        <v>0</v>
      </c>
      <c r="S10" s="42">
        <f>VLOOKUP(Charts!$G$3*87-87+'Occupation x Qualification'!$A10,Sheet1!$B$8:$BC$6967,3+'Occupation x Qualification'!S$5)</f>
        <v>0</v>
      </c>
      <c r="T10" s="41">
        <f>VLOOKUP(Charts!$G$3*87-87+'Occupation x Qualification'!$A10,Sheet1!$B$8:$BC$6967,3+'Occupation x Qualification'!T$5)</f>
        <v>0</v>
      </c>
      <c r="U10" s="42">
        <f>VLOOKUP(Charts!$G$3*87-87+'Occupation x Qualification'!$A10,Sheet1!$B$8:$BC$6967,3+'Occupation x Qualification'!U$5)</f>
        <v>5</v>
      </c>
      <c r="V10" s="42">
        <f>VLOOKUP(Charts!$G$3*87-87+'Occupation x Qualification'!$A10,Sheet1!$B$8:$BC$6967,3+'Occupation x Qualification'!V$5)</f>
        <v>0</v>
      </c>
      <c r="W10" s="41">
        <f>VLOOKUP(Charts!$G$3*87-87+'Occupation x Qualification'!$A10,Sheet1!$B$8:$BC$6967,3+'Occupation x Qualification'!W$5)</f>
        <v>0</v>
      </c>
      <c r="X10" s="42">
        <f>VLOOKUP(Charts!$G$3*87-87+'Occupation x Qualification'!$A10,Sheet1!$B$8:$BC$6967,3+'Occupation x Qualification'!X$5)</f>
        <v>0</v>
      </c>
      <c r="Y10" s="42">
        <f>VLOOKUP(Charts!$G$3*87-87+'Occupation x Qualification'!$A10,Sheet1!$B$8:$BC$6967,3+'Occupation x Qualification'!Y$5)</f>
        <v>0</v>
      </c>
      <c r="Z10" s="42">
        <f>VLOOKUP(Charts!$G$3*87-87+'Occupation x Qualification'!$A10,Sheet1!$B$8:$BC$6967,3+'Occupation x Qualification'!Z$5)</f>
        <v>0</v>
      </c>
      <c r="AA10" s="42">
        <f>VLOOKUP(Charts!$G$3*87-87+'Occupation x Qualification'!$A10,Sheet1!$B$8:$BC$6967,3+'Occupation x Qualification'!AA$5)</f>
        <v>0</v>
      </c>
      <c r="AB10" s="42">
        <f>VLOOKUP(Charts!$G$3*87-87+'Occupation x Qualification'!$A10,Sheet1!$B$8:$BC$6967,3+'Occupation x Qualification'!AB$5)</f>
        <v>0</v>
      </c>
      <c r="AC10" s="42">
        <f>VLOOKUP(Charts!$G$3*87-87+'Occupation x Qualification'!$A10,Sheet1!$B$8:$BC$6967,3+'Occupation x Qualification'!AC$5)</f>
        <v>0</v>
      </c>
      <c r="AD10" s="41">
        <f>VLOOKUP(Charts!$G$3*87-87+'Occupation x Qualification'!$A10,Sheet1!$B$8:$BC$6967,3+'Occupation x Qualification'!AD$5)</f>
        <v>0</v>
      </c>
      <c r="AE10" s="41">
        <f>VLOOKUP(Charts!$G$3*87-87+'Occupation x Qualification'!$A10,Sheet1!$B$8:$BC$6967,3+'Occupation x Qualification'!AE$5)</f>
        <v>0</v>
      </c>
      <c r="AF10" s="41">
        <f>VLOOKUP(Charts!$G$3*87-87+'Occupation x Qualification'!$A10,Sheet1!$B$8:$BC$6967,3+'Occupation x Qualification'!AF$5)</f>
        <v>0</v>
      </c>
      <c r="AG10" s="41">
        <f>VLOOKUP(Charts!$G$3*87-87+'Occupation x Qualification'!$A10,Sheet1!$B$8:$BC$6967,3+'Occupation x Qualification'!AG$5)</f>
        <v>0</v>
      </c>
      <c r="AH10" s="42">
        <f>VLOOKUP(Charts!$G$3*87-87+'Occupation x Qualification'!$A10,Sheet1!$B$8:$BC$6967,3+'Occupation x Qualification'!AH$5)</f>
        <v>3</v>
      </c>
      <c r="AI10" s="41">
        <f>VLOOKUP(Charts!$G$3*87-87+'Occupation x Qualification'!$A10,Sheet1!$B$8:$BC$6967,3+'Occupation x Qualification'!AI$5)</f>
        <v>0</v>
      </c>
      <c r="AJ10" s="41">
        <f>VLOOKUP(Charts!$G$3*87-87+'Occupation x Qualification'!$A10,Sheet1!$B$8:$BC$6967,3+'Occupation x Qualification'!AJ$5)</f>
        <v>0</v>
      </c>
      <c r="AK10" s="41">
        <f>VLOOKUP(Charts!$G$3*87-87+'Occupation x Qualification'!$A10,Sheet1!$B$8:$BC$6967,3+'Occupation x Qualification'!AK$5)</f>
        <v>0</v>
      </c>
      <c r="AL10" s="42">
        <f>VLOOKUP(Charts!$G$3*87-87+'Occupation x Qualification'!$A10,Sheet1!$B$8:$BC$6967,3+'Occupation x Qualification'!AL$5)</f>
        <v>0</v>
      </c>
      <c r="AM10" s="42">
        <f>VLOOKUP(Charts!$G$3*87-87+'Occupation x Qualification'!$A10,Sheet1!$B$8:$BC$6967,3+'Occupation x Qualification'!AM$5)</f>
        <v>0</v>
      </c>
      <c r="AN10" s="42">
        <f>VLOOKUP(Charts!$G$3*87-87+'Occupation x Qualification'!$A10,Sheet1!$B$8:$BC$6967,3+'Occupation x Qualification'!AN$5)</f>
        <v>0</v>
      </c>
      <c r="AO10" s="42">
        <f>VLOOKUP(Charts!$G$3*87-87+'Occupation x Qualification'!$A10,Sheet1!$B$8:$BC$6967,3+'Occupation x Qualification'!AO$5)</f>
        <v>0</v>
      </c>
      <c r="AP10" s="42">
        <f>VLOOKUP(Charts!$G$3*87-87+'Occupation x Qualification'!$A10,Sheet1!$B$8:$BC$6967,3+'Occupation x Qualification'!AP$5)</f>
        <v>0</v>
      </c>
      <c r="AQ10" s="42">
        <f>VLOOKUP(Charts!$G$3*87-87+'Occupation x Qualification'!$A10,Sheet1!$B$8:$BC$6967,3+'Occupation x Qualification'!AQ$5)</f>
        <v>0</v>
      </c>
      <c r="AR10" s="42">
        <f>VLOOKUP(Charts!$G$3*87-87+'Occupation x Qualification'!$A10,Sheet1!$B$8:$BC$6967,3+'Occupation x Qualification'!AR$5)</f>
        <v>0</v>
      </c>
      <c r="AS10" s="42">
        <f>VLOOKUP(Charts!$G$3*87-87+'Occupation x Qualification'!$A10,Sheet1!$B$8:$BC$6967,3+'Occupation x Qualification'!AS$5)</f>
        <v>3</v>
      </c>
      <c r="AT10" s="42">
        <f>VLOOKUP(Charts!$G$3*87-87+'Occupation x Qualification'!$A10,Sheet1!$B$8:$BC$6967,3+'Occupation x Qualification'!AT$5)</f>
        <v>0</v>
      </c>
      <c r="AU10" s="42">
        <f>VLOOKUP(Charts!$G$3*87-87+'Occupation x Qualification'!$A10,Sheet1!$B$8:$BC$6967,3+'Occupation x Qualification'!AU$5)</f>
        <v>0</v>
      </c>
      <c r="AV10" s="42">
        <f>VLOOKUP(Charts!$G$3*87-87+'Occupation x Qualification'!$A10,Sheet1!$B$8:$BC$6967,3+'Occupation x Qualification'!AV$5)</f>
        <v>0</v>
      </c>
      <c r="AW10" s="42">
        <f>VLOOKUP(Charts!$G$3*87-87+'Occupation x Qualification'!$A10,Sheet1!$B$8:$BC$6967,3+'Occupation x Qualification'!AW$5)</f>
        <v>0</v>
      </c>
      <c r="AX10" s="42">
        <f>VLOOKUP(Charts!$G$3*87-87+'Occupation x Qualification'!$A10,Sheet1!$B$8:$BC$6967,3+'Occupation x Qualification'!AX$5)</f>
        <v>0</v>
      </c>
      <c r="AY10" s="42">
        <f>VLOOKUP(Charts!$G$3*87-87+'Occupation x Qualification'!$A10,Sheet1!$B$8:$BC$6967,3+'Occupation x Qualification'!AY$5)</f>
        <v>0</v>
      </c>
      <c r="AZ10" s="42">
        <f>VLOOKUP(Charts!$G$3*87-87+'Occupation x Qualification'!$A10,Sheet1!$B$8:$BC$6967,3+'Occupation x Qualification'!AZ$5)</f>
        <v>0</v>
      </c>
      <c r="BA10" s="42">
        <f>VLOOKUP(Charts!$G$3*87-87+'Occupation x Qualification'!$A10,Sheet1!$B$8:$BC$6967,3+'Occupation x Qualification'!BA$5)</f>
        <v>0</v>
      </c>
      <c r="BB10" s="43">
        <f>SUM(C10:BA10)</f>
        <v>39</v>
      </c>
      <c r="BC10" s="44">
        <f>SUM(R10:S10,U10:V10,X10:AC10,AH10,AL10:BA10)</f>
        <v>11</v>
      </c>
      <c r="BD10" s="45">
        <f t="shared" si="1"/>
        <v>28.205128205128204</v>
      </c>
      <c r="BE10" s="46">
        <f t="shared" si="2"/>
        <v>0.16496700659868027</v>
      </c>
    </row>
    <row r="11" spans="1:206" x14ac:dyDescent="0.35">
      <c r="A11" s="1">
        <v>4</v>
      </c>
      <c r="B11" s="40" t="s">
        <v>59</v>
      </c>
      <c r="C11" s="41">
        <f>VLOOKUP(Charts!$G$3*87-87+'Occupation x Qualification'!$A11,Sheet1!$B$8:$BC$6967,3+'Occupation x Qualification'!C$5)</f>
        <v>0</v>
      </c>
      <c r="D11" s="41">
        <f>VLOOKUP(Charts!$G$3*87-87+'Occupation x Qualification'!$A11,Sheet1!$B$8:$BC$6967,3+'Occupation x Qualification'!D$5)</f>
        <v>0</v>
      </c>
      <c r="E11" s="41">
        <f>VLOOKUP(Charts!$G$3*87-87+'Occupation x Qualification'!$A11,Sheet1!$B$8:$BC$6967,3+'Occupation x Qualification'!E$5)</f>
        <v>0</v>
      </c>
      <c r="F11" s="41">
        <f>VLOOKUP(Charts!$G$3*87-87+'Occupation x Qualification'!$A11,Sheet1!$B$8:$BC$6967,3+'Occupation x Qualification'!F$5)</f>
        <v>16</v>
      </c>
      <c r="G11" s="41">
        <f>VLOOKUP(Charts!$G$3*87-87+'Occupation x Qualification'!$A11,Sheet1!$B$8:$BC$6967,3+'Occupation x Qualification'!G$5)</f>
        <v>0</v>
      </c>
      <c r="H11" s="41">
        <f>VLOOKUP(Charts!$G$3*87-87+'Occupation x Qualification'!$A11,Sheet1!$B$8:$BC$6967,3+'Occupation x Qualification'!H$5)</f>
        <v>0</v>
      </c>
      <c r="I11" s="41">
        <f>VLOOKUP(Charts!$G$3*87-87+'Occupation x Qualification'!$A11,Sheet1!$B$8:$BC$6967,3+'Occupation x Qualification'!I$5)</f>
        <v>0</v>
      </c>
      <c r="J11" s="41">
        <f>VLOOKUP(Charts!$G$3*87-87+'Occupation x Qualification'!$A11,Sheet1!$B$8:$BC$6967,3+'Occupation x Qualification'!J$5)</f>
        <v>4</v>
      </c>
      <c r="K11" s="41">
        <f>VLOOKUP(Charts!$G$3*87-87+'Occupation x Qualification'!$A11,Sheet1!$B$8:$BC$6967,3+'Occupation x Qualification'!K$5)</f>
        <v>27</v>
      </c>
      <c r="L11" s="41">
        <f>VLOOKUP(Charts!$G$3*87-87+'Occupation x Qualification'!$A11,Sheet1!$B$8:$BC$6967,3+'Occupation x Qualification'!L$5)</f>
        <v>9</v>
      </c>
      <c r="M11" s="41">
        <f>VLOOKUP(Charts!$G$3*87-87+'Occupation x Qualification'!$A11,Sheet1!$B$8:$BC$6967,3+'Occupation x Qualification'!M$5)</f>
        <v>3</v>
      </c>
      <c r="N11" s="41">
        <f>VLOOKUP(Charts!$G$3*87-87+'Occupation x Qualification'!$A11,Sheet1!$B$8:$BC$6967,3+'Occupation x Qualification'!N$5)</f>
        <v>0</v>
      </c>
      <c r="O11" s="41">
        <f>VLOOKUP(Charts!$G$3*87-87+'Occupation x Qualification'!$A11,Sheet1!$B$8:$BC$6967,3+'Occupation x Qualification'!O$5)</f>
        <v>0</v>
      </c>
      <c r="P11" s="41">
        <f>VLOOKUP(Charts!$G$3*87-87+'Occupation x Qualification'!$A11,Sheet1!$B$8:$BC$6967,3+'Occupation x Qualification'!P$5)</f>
        <v>0</v>
      </c>
      <c r="Q11" s="41">
        <f>VLOOKUP(Charts!$G$3*87-87+'Occupation x Qualification'!$A11,Sheet1!$B$8:$BC$6967,3+'Occupation x Qualification'!Q$5)</f>
        <v>12</v>
      </c>
      <c r="R11" s="42">
        <f>VLOOKUP(Charts!$G$3*87-87+'Occupation x Qualification'!$A11,Sheet1!$B$8:$BC$6967,3+'Occupation x Qualification'!R$5)</f>
        <v>0</v>
      </c>
      <c r="S11" s="42">
        <f>VLOOKUP(Charts!$G$3*87-87+'Occupation x Qualification'!$A11,Sheet1!$B$8:$BC$6967,3+'Occupation x Qualification'!S$5)</f>
        <v>0</v>
      </c>
      <c r="T11" s="41">
        <f>VLOOKUP(Charts!$G$3*87-87+'Occupation x Qualification'!$A11,Sheet1!$B$8:$BC$6967,3+'Occupation x Qualification'!T$5)</f>
        <v>0</v>
      </c>
      <c r="U11" s="42">
        <f>VLOOKUP(Charts!$G$3*87-87+'Occupation x Qualification'!$A11,Sheet1!$B$8:$BC$6967,3+'Occupation x Qualification'!U$5)</f>
        <v>0</v>
      </c>
      <c r="V11" s="42">
        <f>VLOOKUP(Charts!$G$3*87-87+'Occupation x Qualification'!$A11,Sheet1!$B$8:$BC$6967,3+'Occupation x Qualification'!V$5)</f>
        <v>0</v>
      </c>
      <c r="W11" s="41">
        <f>VLOOKUP(Charts!$G$3*87-87+'Occupation x Qualification'!$A11,Sheet1!$B$8:$BC$6967,3+'Occupation x Qualification'!W$5)</f>
        <v>0</v>
      </c>
      <c r="X11" s="42">
        <f>VLOOKUP(Charts!$G$3*87-87+'Occupation x Qualification'!$A11,Sheet1!$B$8:$BC$6967,3+'Occupation x Qualification'!X$5)</f>
        <v>0</v>
      </c>
      <c r="Y11" s="42">
        <f>VLOOKUP(Charts!$G$3*87-87+'Occupation x Qualification'!$A11,Sheet1!$B$8:$BC$6967,3+'Occupation x Qualification'!Y$5)</f>
        <v>0</v>
      </c>
      <c r="Z11" s="42">
        <f>VLOOKUP(Charts!$G$3*87-87+'Occupation x Qualification'!$A11,Sheet1!$B$8:$BC$6967,3+'Occupation x Qualification'!Z$5)</f>
        <v>8</v>
      </c>
      <c r="AA11" s="42">
        <f>VLOOKUP(Charts!$G$3*87-87+'Occupation x Qualification'!$A11,Sheet1!$B$8:$BC$6967,3+'Occupation x Qualification'!AA$5)</f>
        <v>3</v>
      </c>
      <c r="AB11" s="42">
        <f>VLOOKUP(Charts!$G$3*87-87+'Occupation x Qualification'!$A11,Sheet1!$B$8:$BC$6967,3+'Occupation x Qualification'!AB$5)</f>
        <v>0</v>
      </c>
      <c r="AC11" s="42">
        <f>VLOOKUP(Charts!$G$3*87-87+'Occupation x Qualification'!$A11,Sheet1!$B$8:$BC$6967,3+'Occupation x Qualification'!AC$5)</f>
        <v>3</v>
      </c>
      <c r="AD11" s="41">
        <f>VLOOKUP(Charts!$G$3*87-87+'Occupation x Qualification'!$A11,Sheet1!$B$8:$BC$6967,3+'Occupation x Qualification'!AD$5)</f>
        <v>0</v>
      </c>
      <c r="AE11" s="41">
        <f>VLOOKUP(Charts!$G$3*87-87+'Occupation x Qualification'!$A11,Sheet1!$B$8:$BC$6967,3+'Occupation x Qualification'!AE$5)</f>
        <v>0</v>
      </c>
      <c r="AF11" s="41">
        <f>VLOOKUP(Charts!$G$3*87-87+'Occupation x Qualification'!$A11,Sheet1!$B$8:$BC$6967,3+'Occupation x Qualification'!AF$5)</f>
        <v>0</v>
      </c>
      <c r="AG11" s="41">
        <f>VLOOKUP(Charts!$G$3*87-87+'Occupation x Qualification'!$A11,Sheet1!$B$8:$BC$6967,3+'Occupation x Qualification'!AG$5)</f>
        <v>0</v>
      </c>
      <c r="AH11" s="42">
        <f>VLOOKUP(Charts!$G$3*87-87+'Occupation x Qualification'!$A11,Sheet1!$B$8:$BC$6967,3+'Occupation x Qualification'!AH$5)</f>
        <v>0</v>
      </c>
      <c r="AI11" s="41">
        <f>VLOOKUP(Charts!$G$3*87-87+'Occupation x Qualification'!$A11,Sheet1!$B$8:$BC$6967,3+'Occupation x Qualification'!AI$5)</f>
        <v>0</v>
      </c>
      <c r="AJ11" s="41">
        <f>VLOOKUP(Charts!$G$3*87-87+'Occupation x Qualification'!$A11,Sheet1!$B$8:$BC$6967,3+'Occupation x Qualification'!AJ$5)</f>
        <v>0</v>
      </c>
      <c r="AK11" s="41">
        <f>VLOOKUP(Charts!$G$3*87-87+'Occupation x Qualification'!$A11,Sheet1!$B$8:$BC$6967,3+'Occupation x Qualification'!AK$5)</f>
        <v>3</v>
      </c>
      <c r="AL11" s="42">
        <f>VLOOKUP(Charts!$G$3*87-87+'Occupation x Qualification'!$A11,Sheet1!$B$8:$BC$6967,3+'Occupation x Qualification'!AL$5)</f>
        <v>0</v>
      </c>
      <c r="AM11" s="42">
        <f>VLOOKUP(Charts!$G$3*87-87+'Occupation x Qualification'!$A11,Sheet1!$B$8:$BC$6967,3+'Occupation x Qualification'!AM$5)</f>
        <v>0</v>
      </c>
      <c r="AN11" s="42">
        <f>VLOOKUP(Charts!$G$3*87-87+'Occupation x Qualification'!$A11,Sheet1!$B$8:$BC$6967,3+'Occupation x Qualification'!AN$5)</f>
        <v>4</v>
      </c>
      <c r="AO11" s="42">
        <f>VLOOKUP(Charts!$G$3*87-87+'Occupation x Qualification'!$A11,Sheet1!$B$8:$BC$6967,3+'Occupation x Qualification'!AO$5)</f>
        <v>0</v>
      </c>
      <c r="AP11" s="42">
        <f>VLOOKUP(Charts!$G$3*87-87+'Occupation x Qualification'!$A11,Sheet1!$B$8:$BC$6967,3+'Occupation x Qualification'!AP$5)</f>
        <v>0</v>
      </c>
      <c r="AQ11" s="42">
        <f>VLOOKUP(Charts!$G$3*87-87+'Occupation x Qualification'!$A11,Sheet1!$B$8:$BC$6967,3+'Occupation x Qualification'!AQ$5)</f>
        <v>0</v>
      </c>
      <c r="AR11" s="42">
        <f>VLOOKUP(Charts!$G$3*87-87+'Occupation x Qualification'!$A11,Sheet1!$B$8:$BC$6967,3+'Occupation x Qualification'!AR$5)</f>
        <v>0</v>
      </c>
      <c r="AS11" s="42">
        <f>VLOOKUP(Charts!$G$3*87-87+'Occupation x Qualification'!$A11,Sheet1!$B$8:$BC$6967,3+'Occupation x Qualification'!AS$5)</f>
        <v>0</v>
      </c>
      <c r="AT11" s="42">
        <f>VLOOKUP(Charts!$G$3*87-87+'Occupation x Qualification'!$A11,Sheet1!$B$8:$BC$6967,3+'Occupation x Qualification'!AT$5)</f>
        <v>0</v>
      </c>
      <c r="AU11" s="42">
        <f>VLOOKUP(Charts!$G$3*87-87+'Occupation x Qualification'!$A11,Sheet1!$B$8:$BC$6967,3+'Occupation x Qualification'!AU$5)</f>
        <v>0</v>
      </c>
      <c r="AV11" s="42">
        <f>VLOOKUP(Charts!$G$3*87-87+'Occupation x Qualification'!$A11,Sheet1!$B$8:$BC$6967,3+'Occupation x Qualification'!AV$5)</f>
        <v>4</v>
      </c>
      <c r="AW11" s="42">
        <f>VLOOKUP(Charts!$G$3*87-87+'Occupation x Qualification'!$A11,Sheet1!$B$8:$BC$6967,3+'Occupation x Qualification'!AW$5)</f>
        <v>0</v>
      </c>
      <c r="AX11" s="42">
        <f>VLOOKUP(Charts!$G$3*87-87+'Occupation x Qualification'!$A11,Sheet1!$B$8:$BC$6967,3+'Occupation x Qualification'!AX$5)</f>
        <v>11</v>
      </c>
      <c r="AY11" s="42">
        <f>VLOOKUP(Charts!$G$3*87-87+'Occupation x Qualification'!$A11,Sheet1!$B$8:$BC$6967,3+'Occupation x Qualification'!AY$5)</f>
        <v>0</v>
      </c>
      <c r="AZ11" s="42">
        <f>VLOOKUP(Charts!$G$3*87-87+'Occupation x Qualification'!$A11,Sheet1!$B$8:$BC$6967,3+'Occupation x Qualification'!AZ$5)</f>
        <v>0</v>
      </c>
      <c r="BA11" s="42">
        <f>VLOOKUP(Charts!$G$3*87-87+'Occupation x Qualification'!$A11,Sheet1!$B$8:$BC$6967,3+'Occupation x Qualification'!BA$5)</f>
        <v>0</v>
      </c>
      <c r="BB11" s="43">
        <f t="shared" si="0"/>
        <v>107</v>
      </c>
      <c r="BC11" s="44">
        <f>SUM(R11:S11,U11:V11,X11:AC11,AH11,AL11:BA11)</f>
        <v>33</v>
      </c>
      <c r="BD11" s="45">
        <f t="shared" si="1"/>
        <v>30.841121495327101</v>
      </c>
      <c r="BE11" s="46">
        <f t="shared" si="2"/>
        <v>0.49490101979604079</v>
      </c>
    </row>
    <row r="12" spans="1:206" x14ac:dyDescent="0.35">
      <c r="A12" s="1">
        <v>5</v>
      </c>
      <c r="B12" s="40" t="s">
        <v>60</v>
      </c>
      <c r="C12" s="41">
        <f>VLOOKUP(Charts!$G$3*87-87+'Occupation x Qualification'!$A12,Sheet1!$B$8:$BC$6967,3+'Occupation x Qualification'!C$5)</f>
        <v>0</v>
      </c>
      <c r="D12" s="41">
        <f>VLOOKUP(Charts!$G$3*87-87+'Occupation x Qualification'!$A12,Sheet1!$B$8:$BC$6967,3+'Occupation x Qualification'!D$5)</f>
        <v>0</v>
      </c>
      <c r="E12" s="41">
        <f>VLOOKUP(Charts!$G$3*87-87+'Occupation x Qualification'!$A12,Sheet1!$B$8:$BC$6967,3+'Occupation x Qualification'!E$5)</f>
        <v>0</v>
      </c>
      <c r="F12" s="41">
        <f>VLOOKUP(Charts!$G$3*87-87+'Occupation x Qualification'!$A12,Sheet1!$B$8:$BC$6967,3+'Occupation x Qualification'!F$5)</f>
        <v>3</v>
      </c>
      <c r="G12" s="41">
        <f>VLOOKUP(Charts!$G$3*87-87+'Occupation x Qualification'!$A12,Sheet1!$B$8:$BC$6967,3+'Occupation x Qualification'!G$5)</f>
        <v>0</v>
      </c>
      <c r="H12" s="41">
        <f>VLOOKUP(Charts!$G$3*87-87+'Occupation x Qualification'!$A12,Sheet1!$B$8:$BC$6967,3+'Occupation x Qualification'!H$5)</f>
        <v>0</v>
      </c>
      <c r="I12" s="41">
        <f>VLOOKUP(Charts!$G$3*87-87+'Occupation x Qualification'!$A12,Sheet1!$B$8:$BC$6967,3+'Occupation x Qualification'!I$5)</f>
        <v>0</v>
      </c>
      <c r="J12" s="41">
        <f>VLOOKUP(Charts!$G$3*87-87+'Occupation x Qualification'!$A12,Sheet1!$B$8:$BC$6967,3+'Occupation x Qualification'!J$5)</f>
        <v>0</v>
      </c>
      <c r="K12" s="41">
        <f>VLOOKUP(Charts!$G$3*87-87+'Occupation x Qualification'!$A12,Sheet1!$B$8:$BC$6967,3+'Occupation x Qualification'!K$5)</f>
        <v>6</v>
      </c>
      <c r="L12" s="41">
        <f>VLOOKUP(Charts!$G$3*87-87+'Occupation x Qualification'!$A12,Sheet1!$B$8:$BC$6967,3+'Occupation x Qualification'!L$5)</f>
        <v>0</v>
      </c>
      <c r="M12" s="41">
        <f>VLOOKUP(Charts!$G$3*87-87+'Occupation x Qualification'!$A12,Sheet1!$B$8:$BC$6967,3+'Occupation x Qualification'!M$5)</f>
        <v>0</v>
      </c>
      <c r="N12" s="41">
        <f>VLOOKUP(Charts!$G$3*87-87+'Occupation x Qualification'!$A12,Sheet1!$B$8:$BC$6967,3+'Occupation x Qualification'!N$5)</f>
        <v>0</v>
      </c>
      <c r="O12" s="41">
        <f>VLOOKUP(Charts!$G$3*87-87+'Occupation x Qualification'!$A12,Sheet1!$B$8:$BC$6967,3+'Occupation x Qualification'!O$5)</f>
        <v>0</v>
      </c>
      <c r="P12" s="41">
        <f>VLOOKUP(Charts!$G$3*87-87+'Occupation x Qualification'!$A12,Sheet1!$B$8:$BC$6967,3+'Occupation x Qualification'!P$5)</f>
        <v>0</v>
      </c>
      <c r="Q12" s="41">
        <f>VLOOKUP(Charts!$G$3*87-87+'Occupation x Qualification'!$A12,Sheet1!$B$8:$BC$6967,3+'Occupation x Qualification'!Q$5)</f>
        <v>0</v>
      </c>
      <c r="R12" s="42">
        <f>VLOOKUP(Charts!$G$3*87-87+'Occupation x Qualification'!$A12,Sheet1!$B$8:$BC$6967,3+'Occupation x Qualification'!R$5)</f>
        <v>0</v>
      </c>
      <c r="S12" s="42">
        <f>VLOOKUP(Charts!$G$3*87-87+'Occupation x Qualification'!$A12,Sheet1!$B$8:$BC$6967,3+'Occupation x Qualification'!S$5)</f>
        <v>0</v>
      </c>
      <c r="T12" s="41">
        <f>VLOOKUP(Charts!$G$3*87-87+'Occupation x Qualification'!$A12,Sheet1!$B$8:$BC$6967,3+'Occupation x Qualification'!T$5)</f>
        <v>0</v>
      </c>
      <c r="U12" s="42">
        <f>VLOOKUP(Charts!$G$3*87-87+'Occupation x Qualification'!$A12,Sheet1!$B$8:$BC$6967,3+'Occupation x Qualification'!U$5)</f>
        <v>0</v>
      </c>
      <c r="V12" s="42">
        <f>VLOOKUP(Charts!$G$3*87-87+'Occupation x Qualification'!$A12,Sheet1!$B$8:$BC$6967,3+'Occupation x Qualification'!V$5)</f>
        <v>0</v>
      </c>
      <c r="W12" s="41">
        <f>VLOOKUP(Charts!$G$3*87-87+'Occupation x Qualification'!$A12,Sheet1!$B$8:$BC$6967,3+'Occupation x Qualification'!W$5)</f>
        <v>0</v>
      </c>
      <c r="X12" s="42">
        <f>VLOOKUP(Charts!$G$3*87-87+'Occupation x Qualification'!$A12,Sheet1!$B$8:$BC$6967,3+'Occupation x Qualification'!X$5)</f>
        <v>0</v>
      </c>
      <c r="Y12" s="42">
        <f>VLOOKUP(Charts!$G$3*87-87+'Occupation x Qualification'!$A12,Sheet1!$B$8:$BC$6967,3+'Occupation x Qualification'!Y$5)</f>
        <v>0</v>
      </c>
      <c r="Z12" s="42">
        <f>VLOOKUP(Charts!$G$3*87-87+'Occupation x Qualification'!$A12,Sheet1!$B$8:$BC$6967,3+'Occupation x Qualification'!Z$5)</f>
        <v>0</v>
      </c>
      <c r="AA12" s="42">
        <f>VLOOKUP(Charts!$G$3*87-87+'Occupation x Qualification'!$A12,Sheet1!$B$8:$BC$6967,3+'Occupation x Qualification'!AA$5)</f>
        <v>0</v>
      </c>
      <c r="AB12" s="42">
        <f>VLOOKUP(Charts!$G$3*87-87+'Occupation x Qualification'!$A12,Sheet1!$B$8:$BC$6967,3+'Occupation x Qualification'!AB$5)</f>
        <v>0</v>
      </c>
      <c r="AC12" s="42">
        <f>VLOOKUP(Charts!$G$3*87-87+'Occupation x Qualification'!$A12,Sheet1!$B$8:$BC$6967,3+'Occupation x Qualification'!AC$5)</f>
        <v>0</v>
      </c>
      <c r="AD12" s="41">
        <f>VLOOKUP(Charts!$G$3*87-87+'Occupation x Qualification'!$A12,Sheet1!$B$8:$BC$6967,3+'Occupation x Qualification'!AD$5)</f>
        <v>0</v>
      </c>
      <c r="AE12" s="41">
        <f>VLOOKUP(Charts!$G$3*87-87+'Occupation x Qualification'!$A12,Sheet1!$B$8:$BC$6967,3+'Occupation x Qualification'!AE$5)</f>
        <v>0</v>
      </c>
      <c r="AF12" s="41">
        <f>VLOOKUP(Charts!$G$3*87-87+'Occupation x Qualification'!$A12,Sheet1!$B$8:$BC$6967,3+'Occupation x Qualification'!AF$5)</f>
        <v>0</v>
      </c>
      <c r="AG12" s="41">
        <f>VLOOKUP(Charts!$G$3*87-87+'Occupation x Qualification'!$A12,Sheet1!$B$8:$BC$6967,3+'Occupation x Qualification'!AG$5)</f>
        <v>0</v>
      </c>
      <c r="AH12" s="42">
        <f>VLOOKUP(Charts!$G$3*87-87+'Occupation x Qualification'!$A12,Sheet1!$B$8:$BC$6967,3+'Occupation x Qualification'!AH$5)</f>
        <v>0</v>
      </c>
      <c r="AI12" s="41">
        <f>VLOOKUP(Charts!$G$3*87-87+'Occupation x Qualification'!$A12,Sheet1!$B$8:$BC$6967,3+'Occupation x Qualification'!AI$5)</f>
        <v>0</v>
      </c>
      <c r="AJ12" s="41">
        <f>VLOOKUP(Charts!$G$3*87-87+'Occupation x Qualification'!$A12,Sheet1!$B$8:$BC$6967,3+'Occupation x Qualification'!AJ$5)</f>
        <v>0</v>
      </c>
      <c r="AK12" s="41">
        <f>VLOOKUP(Charts!$G$3*87-87+'Occupation x Qualification'!$A12,Sheet1!$B$8:$BC$6967,3+'Occupation x Qualification'!AK$5)</f>
        <v>0</v>
      </c>
      <c r="AL12" s="42">
        <f>VLOOKUP(Charts!$G$3*87-87+'Occupation x Qualification'!$A12,Sheet1!$B$8:$BC$6967,3+'Occupation x Qualification'!AL$5)</f>
        <v>0</v>
      </c>
      <c r="AM12" s="42">
        <f>VLOOKUP(Charts!$G$3*87-87+'Occupation x Qualification'!$A12,Sheet1!$B$8:$BC$6967,3+'Occupation x Qualification'!AM$5)</f>
        <v>0</v>
      </c>
      <c r="AN12" s="42">
        <f>VLOOKUP(Charts!$G$3*87-87+'Occupation x Qualification'!$A12,Sheet1!$B$8:$BC$6967,3+'Occupation x Qualification'!AN$5)</f>
        <v>0</v>
      </c>
      <c r="AO12" s="42">
        <f>VLOOKUP(Charts!$G$3*87-87+'Occupation x Qualification'!$A12,Sheet1!$B$8:$BC$6967,3+'Occupation x Qualification'!AO$5)</f>
        <v>0</v>
      </c>
      <c r="AP12" s="42">
        <f>VLOOKUP(Charts!$G$3*87-87+'Occupation x Qualification'!$A12,Sheet1!$B$8:$BC$6967,3+'Occupation x Qualification'!AP$5)</f>
        <v>0</v>
      </c>
      <c r="AQ12" s="42">
        <f>VLOOKUP(Charts!$G$3*87-87+'Occupation x Qualification'!$A12,Sheet1!$B$8:$BC$6967,3+'Occupation x Qualification'!AQ$5)</f>
        <v>4</v>
      </c>
      <c r="AR12" s="42">
        <f>VLOOKUP(Charts!$G$3*87-87+'Occupation x Qualification'!$A12,Sheet1!$B$8:$BC$6967,3+'Occupation x Qualification'!AR$5)</f>
        <v>0</v>
      </c>
      <c r="AS12" s="42">
        <f>VLOOKUP(Charts!$G$3*87-87+'Occupation x Qualification'!$A12,Sheet1!$B$8:$BC$6967,3+'Occupation x Qualification'!AS$5)</f>
        <v>0</v>
      </c>
      <c r="AT12" s="42">
        <f>VLOOKUP(Charts!$G$3*87-87+'Occupation x Qualification'!$A12,Sheet1!$B$8:$BC$6967,3+'Occupation x Qualification'!AT$5)</f>
        <v>0</v>
      </c>
      <c r="AU12" s="42">
        <f>VLOOKUP(Charts!$G$3*87-87+'Occupation x Qualification'!$A12,Sheet1!$B$8:$BC$6967,3+'Occupation x Qualification'!AU$5)</f>
        <v>0</v>
      </c>
      <c r="AV12" s="42">
        <f>VLOOKUP(Charts!$G$3*87-87+'Occupation x Qualification'!$A12,Sheet1!$B$8:$BC$6967,3+'Occupation x Qualification'!AV$5)</f>
        <v>0</v>
      </c>
      <c r="AW12" s="42">
        <f>VLOOKUP(Charts!$G$3*87-87+'Occupation x Qualification'!$A12,Sheet1!$B$8:$BC$6967,3+'Occupation x Qualification'!AW$5)</f>
        <v>0</v>
      </c>
      <c r="AX12" s="42">
        <f>VLOOKUP(Charts!$G$3*87-87+'Occupation x Qualification'!$A12,Sheet1!$B$8:$BC$6967,3+'Occupation x Qualification'!AX$5)</f>
        <v>0</v>
      </c>
      <c r="AY12" s="42">
        <f>VLOOKUP(Charts!$G$3*87-87+'Occupation x Qualification'!$A12,Sheet1!$B$8:$BC$6967,3+'Occupation x Qualification'!AY$5)</f>
        <v>0</v>
      </c>
      <c r="AZ12" s="42">
        <f>VLOOKUP(Charts!$G$3*87-87+'Occupation x Qualification'!$A12,Sheet1!$B$8:$BC$6967,3+'Occupation x Qualification'!AZ$5)</f>
        <v>0</v>
      </c>
      <c r="BA12" s="42">
        <f>VLOOKUP(Charts!$G$3*87-87+'Occupation x Qualification'!$A12,Sheet1!$B$8:$BC$6967,3+'Occupation x Qualification'!BA$5)</f>
        <v>0</v>
      </c>
      <c r="BB12" s="43">
        <f t="shared" si="0"/>
        <v>13</v>
      </c>
      <c r="BC12" s="44">
        <f>SUM(R12:S12,U12:V12,X12:AC12,AH12,AL12:BA12)</f>
        <v>4</v>
      </c>
      <c r="BD12" s="45">
        <f t="shared" si="1"/>
        <v>30.76923076923077</v>
      </c>
      <c r="BE12" s="46">
        <f t="shared" si="2"/>
        <v>5.9988002399520089E-2</v>
      </c>
    </row>
    <row r="13" spans="1:206" x14ac:dyDescent="0.35">
      <c r="A13" s="1">
        <v>6</v>
      </c>
      <c r="B13" s="40" t="s">
        <v>61</v>
      </c>
      <c r="C13" s="41">
        <f>VLOOKUP(Charts!$G$3*87-87+'Occupation x Qualification'!$A13,Sheet1!$B$8:$BC$6967,3+'Occupation x Qualification'!C$5)</f>
        <v>0</v>
      </c>
      <c r="D13" s="41">
        <f>VLOOKUP(Charts!$G$3*87-87+'Occupation x Qualification'!$A13,Sheet1!$B$8:$BC$6967,3+'Occupation x Qualification'!D$5)</f>
        <v>0</v>
      </c>
      <c r="E13" s="41">
        <f>VLOOKUP(Charts!$G$3*87-87+'Occupation x Qualification'!$A13,Sheet1!$B$8:$BC$6967,3+'Occupation x Qualification'!E$5)</f>
        <v>0</v>
      </c>
      <c r="F13" s="41">
        <f>VLOOKUP(Charts!$G$3*87-87+'Occupation x Qualification'!$A13,Sheet1!$B$8:$BC$6967,3+'Occupation x Qualification'!F$5)</f>
        <v>7</v>
      </c>
      <c r="G13" s="41">
        <f>VLOOKUP(Charts!$G$3*87-87+'Occupation x Qualification'!$A13,Sheet1!$B$8:$BC$6967,3+'Occupation x Qualification'!G$5)</f>
        <v>4</v>
      </c>
      <c r="H13" s="41">
        <f>VLOOKUP(Charts!$G$3*87-87+'Occupation x Qualification'!$A13,Sheet1!$B$8:$BC$6967,3+'Occupation x Qualification'!H$5)</f>
        <v>14</v>
      </c>
      <c r="I13" s="41">
        <f>VLOOKUP(Charts!$G$3*87-87+'Occupation x Qualification'!$A13,Sheet1!$B$8:$BC$6967,3+'Occupation x Qualification'!I$5)</f>
        <v>0</v>
      </c>
      <c r="J13" s="41">
        <f>VLOOKUP(Charts!$G$3*87-87+'Occupation x Qualification'!$A13,Sheet1!$B$8:$BC$6967,3+'Occupation x Qualification'!J$5)</f>
        <v>5</v>
      </c>
      <c r="K13" s="41">
        <f>VLOOKUP(Charts!$G$3*87-87+'Occupation x Qualification'!$A13,Sheet1!$B$8:$BC$6967,3+'Occupation x Qualification'!K$5)</f>
        <v>23</v>
      </c>
      <c r="L13" s="41">
        <f>VLOOKUP(Charts!$G$3*87-87+'Occupation x Qualification'!$A13,Sheet1!$B$8:$BC$6967,3+'Occupation x Qualification'!L$5)</f>
        <v>11</v>
      </c>
      <c r="M13" s="41">
        <f>VLOOKUP(Charts!$G$3*87-87+'Occupation x Qualification'!$A13,Sheet1!$B$8:$BC$6967,3+'Occupation x Qualification'!M$5)</f>
        <v>5</v>
      </c>
      <c r="N13" s="41">
        <f>VLOOKUP(Charts!$G$3*87-87+'Occupation x Qualification'!$A13,Sheet1!$B$8:$BC$6967,3+'Occupation x Qualification'!N$5)</f>
        <v>0</v>
      </c>
      <c r="O13" s="41">
        <f>VLOOKUP(Charts!$G$3*87-87+'Occupation x Qualification'!$A13,Sheet1!$B$8:$BC$6967,3+'Occupation x Qualification'!O$5)</f>
        <v>0</v>
      </c>
      <c r="P13" s="41">
        <f>VLOOKUP(Charts!$G$3*87-87+'Occupation x Qualification'!$A13,Sheet1!$B$8:$BC$6967,3+'Occupation x Qualification'!P$5)</f>
        <v>0</v>
      </c>
      <c r="Q13" s="41">
        <f>VLOOKUP(Charts!$G$3*87-87+'Occupation x Qualification'!$A13,Sheet1!$B$8:$BC$6967,3+'Occupation x Qualification'!Q$5)</f>
        <v>16</v>
      </c>
      <c r="R13" s="42">
        <f>VLOOKUP(Charts!$G$3*87-87+'Occupation x Qualification'!$A13,Sheet1!$B$8:$BC$6967,3+'Occupation x Qualification'!R$5)</f>
        <v>0</v>
      </c>
      <c r="S13" s="42">
        <f>VLOOKUP(Charts!$G$3*87-87+'Occupation x Qualification'!$A13,Sheet1!$B$8:$BC$6967,3+'Occupation x Qualification'!S$5)</f>
        <v>4</v>
      </c>
      <c r="T13" s="41">
        <f>VLOOKUP(Charts!$G$3*87-87+'Occupation x Qualification'!$A13,Sheet1!$B$8:$BC$6967,3+'Occupation x Qualification'!T$5)</f>
        <v>0</v>
      </c>
      <c r="U13" s="42">
        <f>VLOOKUP(Charts!$G$3*87-87+'Occupation x Qualification'!$A13,Sheet1!$B$8:$BC$6967,3+'Occupation x Qualification'!U$5)</f>
        <v>0</v>
      </c>
      <c r="V13" s="41">
        <f>VLOOKUP(Charts!$G$3*87-87+'Occupation x Qualification'!$A13,Sheet1!$B$8:$BC$6967,3+'Occupation x Qualification'!V$5)</f>
        <v>0</v>
      </c>
      <c r="W13" s="41">
        <f>VLOOKUP(Charts!$G$3*87-87+'Occupation x Qualification'!$A13,Sheet1!$B$8:$BC$6967,3+'Occupation x Qualification'!W$5)</f>
        <v>0</v>
      </c>
      <c r="X13" s="42">
        <f>VLOOKUP(Charts!$G$3*87-87+'Occupation x Qualification'!$A13,Sheet1!$B$8:$BC$6967,3+'Occupation x Qualification'!X$5)</f>
        <v>0</v>
      </c>
      <c r="Y13" s="42">
        <f>VLOOKUP(Charts!$G$3*87-87+'Occupation x Qualification'!$A13,Sheet1!$B$8:$BC$6967,3+'Occupation x Qualification'!Y$5)</f>
        <v>0</v>
      </c>
      <c r="Z13" s="42">
        <f>VLOOKUP(Charts!$G$3*87-87+'Occupation x Qualification'!$A13,Sheet1!$B$8:$BC$6967,3+'Occupation x Qualification'!Z$5)</f>
        <v>14</v>
      </c>
      <c r="AA13" s="42">
        <f>VLOOKUP(Charts!$G$3*87-87+'Occupation x Qualification'!$A13,Sheet1!$B$8:$BC$6967,3+'Occupation x Qualification'!AA$5)</f>
        <v>0</v>
      </c>
      <c r="AB13" s="42">
        <f>VLOOKUP(Charts!$G$3*87-87+'Occupation x Qualification'!$A13,Sheet1!$B$8:$BC$6967,3+'Occupation x Qualification'!AB$5)</f>
        <v>0</v>
      </c>
      <c r="AC13" s="42">
        <f>VLOOKUP(Charts!$G$3*87-87+'Occupation x Qualification'!$A13,Sheet1!$B$8:$BC$6967,3+'Occupation x Qualification'!AC$5)</f>
        <v>6</v>
      </c>
      <c r="AD13" s="41">
        <f>VLOOKUP(Charts!$G$3*87-87+'Occupation x Qualification'!$A13,Sheet1!$B$8:$BC$6967,3+'Occupation x Qualification'!AD$5)</f>
        <v>0</v>
      </c>
      <c r="AE13" s="41">
        <f>VLOOKUP(Charts!$G$3*87-87+'Occupation x Qualification'!$A13,Sheet1!$B$8:$BC$6967,3+'Occupation x Qualification'!AE$5)</f>
        <v>0</v>
      </c>
      <c r="AF13" s="41">
        <f>VLOOKUP(Charts!$G$3*87-87+'Occupation x Qualification'!$A13,Sheet1!$B$8:$BC$6967,3+'Occupation x Qualification'!AF$5)</f>
        <v>0</v>
      </c>
      <c r="AG13" s="41">
        <f>VLOOKUP(Charts!$G$3*87-87+'Occupation x Qualification'!$A13,Sheet1!$B$8:$BC$6967,3+'Occupation x Qualification'!AG$5)</f>
        <v>4</v>
      </c>
      <c r="AH13" s="42">
        <f>VLOOKUP(Charts!$G$3*87-87+'Occupation x Qualification'!$A13,Sheet1!$B$8:$BC$6967,3+'Occupation x Qualification'!AH$5)</f>
        <v>0</v>
      </c>
      <c r="AI13" s="41">
        <f>VLOOKUP(Charts!$G$3*87-87+'Occupation x Qualification'!$A13,Sheet1!$B$8:$BC$6967,3+'Occupation x Qualification'!AI$5)</f>
        <v>0</v>
      </c>
      <c r="AJ13" s="41">
        <f>VLOOKUP(Charts!$G$3*87-87+'Occupation x Qualification'!$A13,Sheet1!$B$8:$BC$6967,3+'Occupation x Qualification'!AJ$5)</f>
        <v>0</v>
      </c>
      <c r="AK13" s="41">
        <f>VLOOKUP(Charts!$G$3*87-87+'Occupation x Qualification'!$A13,Sheet1!$B$8:$BC$6967,3+'Occupation x Qualification'!AK$5)</f>
        <v>4</v>
      </c>
      <c r="AL13" s="42">
        <f>VLOOKUP(Charts!$G$3*87-87+'Occupation x Qualification'!$A13,Sheet1!$B$8:$BC$6967,3+'Occupation x Qualification'!AL$5)</f>
        <v>0</v>
      </c>
      <c r="AM13" s="42">
        <f>VLOOKUP(Charts!$G$3*87-87+'Occupation x Qualification'!$A13,Sheet1!$B$8:$BC$6967,3+'Occupation x Qualification'!AM$5)</f>
        <v>0</v>
      </c>
      <c r="AN13" s="42">
        <f>VLOOKUP(Charts!$G$3*87-87+'Occupation x Qualification'!$A13,Sheet1!$B$8:$BC$6967,3+'Occupation x Qualification'!AN$5)</f>
        <v>3</v>
      </c>
      <c r="AO13" s="42">
        <f>VLOOKUP(Charts!$G$3*87-87+'Occupation x Qualification'!$A13,Sheet1!$B$8:$BC$6967,3+'Occupation x Qualification'!AO$5)</f>
        <v>0</v>
      </c>
      <c r="AP13" s="42">
        <f>VLOOKUP(Charts!$G$3*87-87+'Occupation x Qualification'!$A13,Sheet1!$B$8:$BC$6967,3+'Occupation x Qualification'!AP$5)</f>
        <v>0</v>
      </c>
      <c r="AQ13" s="42">
        <f>VLOOKUP(Charts!$G$3*87-87+'Occupation x Qualification'!$A13,Sheet1!$B$8:$BC$6967,3+'Occupation x Qualification'!AQ$5)</f>
        <v>0</v>
      </c>
      <c r="AR13" s="42">
        <f>VLOOKUP(Charts!$G$3*87-87+'Occupation x Qualification'!$A13,Sheet1!$B$8:$BC$6967,3+'Occupation x Qualification'!AR$5)</f>
        <v>0</v>
      </c>
      <c r="AS13" s="42">
        <f>VLOOKUP(Charts!$G$3*87-87+'Occupation x Qualification'!$A13,Sheet1!$B$8:$BC$6967,3+'Occupation x Qualification'!AS$5)</f>
        <v>0</v>
      </c>
      <c r="AT13" s="42">
        <f>VLOOKUP(Charts!$G$3*87-87+'Occupation x Qualification'!$A13,Sheet1!$B$8:$BC$6967,3+'Occupation x Qualification'!AT$5)</f>
        <v>0</v>
      </c>
      <c r="AU13" s="42">
        <f>VLOOKUP(Charts!$G$3*87-87+'Occupation x Qualification'!$A13,Sheet1!$B$8:$BC$6967,3+'Occupation x Qualification'!AU$5)</f>
        <v>0</v>
      </c>
      <c r="AV13" s="42">
        <f>VLOOKUP(Charts!$G$3*87-87+'Occupation x Qualification'!$A13,Sheet1!$B$8:$BC$6967,3+'Occupation x Qualification'!AV$5)</f>
        <v>4</v>
      </c>
      <c r="AW13" s="42">
        <f>VLOOKUP(Charts!$G$3*87-87+'Occupation x Qualification'!$A13,Sheet1!$B$8:$BC$6967,3+'Occupation x Qualification'!AW$5)</f>
        <v>0</v>
      </c>
      <c r="AX13" s="42">
        <f>VLOOKUP(Charts!$G$3*87-87+'Occupation x Qualification'!$A13,Sheet1!$B$8:$BC$6967,3+'Occupation x Qualification'!AX$5)</f>
        <v>8</v>
      </c>
      <c r="AY13" s="42">
        <f>VLOOKUP(Charts!$G$3*87-87+'Occupation x Qualification'!$A13,Sheet1!$B$8:$BC$6967,3+'Occupation x Qualification'!AY$5)</f>
        <v>0</v>
      </c>
      <c r="AZ13" s="42">
        <f>VLOOKUP(Charts!$G$3*87-87+'Occupation x Qualification'!$A13,Sheet1!$B$8:$BC$6967,3+'Occupation x Qualification'!AZ$5)</f>
        <v>5</v>
      </c>
      <c r="BA13" s="42">
        <f>VLOOKUP(Charts!$G$3*87-87+'Occupation x Qualification'!$A13,Sheet1!$B$8:$BC$6967,3+'Occupation x Qualification'!BA$5)</f>
        <v>0</v>
      </c>
      <c r="BB13" s="43">
        <f t="shared" si="0"/>
        <v>137</v>
      </c>
      <c r="BC13" s="44">
        <f>SUM(R13:S13,U13,X13:AC13,AH13,AL13:BA13)</f>
        <v>44</v>
      </c>
      <c r="BD13" s="45">
        <f t="shared" si="1"/>
        <v>32.116788321167881</v>
      </c>
      <c r="BE13" s="46">
        <f t="shared" si="2"/>
        <v>0.65986802639472109</v>
      </c>
    </row>
    <row r="14" spans="1:206" x14ac:dyDescent="0.35">
      <c r="A14" s="1">
        <v>7</v>
      </c>
      <c r="B14" s="40" t="s">
        <v>62</v>
      </c>
      <c r="C14" s="41">
        <f>VLOOKUP(Charts!$G$3*87-87+'Occupation x Qualification'!$A14,Sheet1!$B$8:$BC$6967,3+'Occupation x Qualification'!C$5)</f>
        <v>0</v>
      </c>
      <c r="D14" s="41">
        <f>VLOOKUP(Charts!$G$3*87-87+'Occupation x Qualification'!$A14,Sheet1!$B$8:$BC$6967,3+'Occupation x Qualification'!D$5)</f>
        <v>4</v>
      </c>
      <c r="E14" s="41">
        <f>VLOOKUP(Charts!$G$3*87-87+'Occupation x Qualification'!$A14,Sheet1!$B$8:$BC$6967,3+'Occupation x Qualification'!E$5)</f>
        <v>0</v>
      </c>
      <c r="F14" s="41">
        <f>VLOOKUP(Charts!$G$3*87-87+'Occupation x Qualification'!$A14,Sheet1!$B$8:$BC$6967,3+'Occupation x Qualification'!F$5)</f>
        <v>23</v>
      </c>
      <c r="G14" s="41">
        <f>VLOOKUP(Charts!$G$3*87-87+'Occupation x Qualification'!$A14,Sheet1!$B$8:$BC$6967,3+'Occupation x Qualification'!G$5)</f>
        <v>9</v>
      </c>
      <c r="H14" s="41">
        <f>VLOOKUP(Charts!$G$3*87-87+'Occupation x Qualification'!$A14,Sheet1!$B$8:$BC$6967,3+'Occupation x Qualification'!H$5)</f>
        <v>6</v>
      </c>
      <c r="I14" s="41">
        <f>VLOOKUP(Charts!$G$3*87-87+'Occupation x Qualification'!$A14,Sheet1!$B$8:$BC$6967,3+'Occupation x Qualification'!I$5)</f>
        <v>0</v>
      </c>
      <c r="J14" s="41">
        <f>VLOOKUP(Charts!$G$3*87-87+'Occupation x Qualification'!$A14,Sheet1!$B$8:$BC$6967,3+'Occupation x Qualification'!J$5)</f>
        <v>11</v>
      </c>
      <c r="K14" s="41">
        <f>VLOOKUP(Charts!$G$3*87-87+'Occupation x Qualification'!$A14,Sheet1!$B$8:$BC$6967,3+'Occupation x Qualification'!K$5)</f>
        <v>60</v>
      </c>
      <c r="L14" s="41">
        <f>VLOOKUP(Charts!$G$3*87-87+'Occupation x Qualification'!$A14,Sheet1!$B$8:$BC$6967,3+'Occupation x Qualification'!L$5)</f>
        <v>9</v>
      </c>
      <c r="M14" s="41">
        <f>VLOOKUP(Charts!$G$3*87-87+'Occupation x Qualification'!$A14,Sheet1!$B$8:$BC$6967,3+'Occupation x Qualification'!M$5)</f>
        <v>10</v>
      </c>
      <c r="N14" s="41">
        <f>VLOOKUP(Charts!$G$3*87-87+'Occupation x Qualification'!$A14,Sheet1!$B$8:$BC$6967,3+'Occupation x Qualification'!N$5)</f>
        <v>0</v>
      </c>
      <c r="O14" s="41">
        <f>VLOOKUP(Charts!$G$3*87-87+'Occupation x Qualification'!$A14,Sheet1!$B$8:$BC$6967,3+'Occupation x Qualification'!O$5)</f>
        <v>3</v>
      </c>
      <c r="P14" s="41">
        <f>VLOOKUP(Charts!$G$3*87-87+'Occupation x Qualification'!$A14,Sheet1!$B$8:$BC$6967,3+'Occupation x Qualification'!P$5)</f>
        <v>0</v>
      </c>
      <c r="Q14" s="41">
        <f>VLOOKUP(Charts!$G$3*87-87+'Occupation x Qualification'!$A14,Sheet1!$B$8:$BC$6967,3+'Occupation x Qualification'!Q$5)</f>
        <v>46</v>
      </c>
      <c r="R14" s="42">
        <f>VLOOKUP(Charts!$G$3*87-87+'Occupation x Qualification'!$A14,Sheet1!$B$8:$BC$6967,3+'Occupation x Qualification'!R$5)</f>
        <v>0</v>
      </c>
      <c r="S14" s="42">
        <f>VLOOKUP(Charts!$G$3*87-87+'Occupation x Qualification'!$A14,Sheet1!$B$8:$BC$6967,3+'Occupation x Qualification'!S$5)</f>
        <v>3</v>
      </c>
      <c r="T14" s="41">
        <f>VLOOKUP(Charts!$G$3*87-87+'Occupation x Qualification'!$A14,Sheet1!$B$8:$BC$6967,3+'Occupation x Qualification'!T$5)</f>
        <v>0</v>
      </c>
      <c r="U14" s="42">
        <f>VLOOKUP(Charts!$G$3*87-87+'Occupation x Qualification'!$A14,Sheet1!$B$8:$BC$6967,3+'Occupation x Qualification'!U$5)</f>
        <v>0</v>
      </c>
      <c r="V14" s="42">
        <f>VLOOKUP(Charts!$G$3*87-87+'Occupation x Qualification'!$A14,Sheet1!$B$8:$BC$6967,3+'Occupation x Qualification'!V$5)</f>
        <v>0</v>
      </c>
      <c r="W14" s="41">
        <f>VLOOKUP(Charts!$G$3*87-87+'Occupation x Qualification'!$A14,Sheet1!$B$8:$BC$6967,3+'Occupation x Qualification'!W$5)</f>
        <v>5</v>
      </c>
      <c r="X14" s="42">
        <f>VLOOKUP(Charts!$G$3*87-87+'Occupation x Qualification'!$A14,Sheet1!$B$8:$BC$6967,3+'Occupation x Qualification'!X$5)</f>
        <v>0</v>
      </c>
      <c r="Y14" s="42">
        <f>VLOOKUP(Charts!$G$3*87-87+'Occupation x Qualification'!$A14,Sheet1!$B$8:$BC$6967,3+'Occupation x Qualification'!Y$5)</f>
        <v>7</v>
      </c>
      <c r="Z14" s="42">
        <f>VLOOKUP(Charts!$G$3*87-87+'Occupation x Qualification'!$A14,Sheet1!$B$8:$BC$6967,3+'Occupation x Qualification'!Z$5)</f>
        <v>20</v>
      </c>
      <c r="AA14" s="42">
        <f>VLOOKUP(Charts!$G$3*87-87+'Occupation x Qualification'!$A14,Sheet1!$B$8:$BC$6967,3+'Occupation x Qualification'!AA$5)</f>
        <v>4</v>
      </c>
      <c r="AB14" s="42">
        <f>VLOOKUP(Charts!$G$3*87-87+'Occupation x Qualification'!$A14,Sheet1!$B$8:$BC$6967,3+'Occupation x Qualification'!AB$5)</f>
        <v>0</v>
      </c>
      <c r="AC14" s="42">
        <f>VLOOKUP(Charts!$G$3*87-87+'Occupation x Qualification'!$A14,Sheet1!$B$8:$BC$6967,3+'Occupation x Qualification'!AC$5)</f>
        <v>0</v>
      </c>
      <c r="AD14" s="41">
        <f>VLOOKUP(Charts!$G$3*87-87+'Occupation x Qualification'!$A14,Sheet1!$B$8:$BC$6967,3+'Occupation x Qualification'!AD$5)</f>
        <v>0</v>
      </c>
      <c r="AE14" s="41">
        <f>VLOOKUP(Charts!$G$3*87-87+'Occupation x Qualification'!$A14,Sheet1!$B$8:$BC$6967,3+'Occupation x Qualification'!AE$5)</f>
        <v>5</v>
      </c>
      <c r="AF14" s="41">
        <f>VLOOKUP(Charts!$G$3*87-87+'Occupation x Qualification'!$A14,Sheet1!$B$8:$BC$6967,3+'Occupation x Qualification'!AF$5)</f>
        <v>0</v>
      </c>
      <c r="AG14" s="41">
        <f>VLOOKUP(Charts!$G$3*87-87+'Occupation x Qualification'!$A14,Sheet1!$B$8:$BC$6967,3+'Occupation x Qualification'!AG$5)</f>
        <v>3</v>
      </c>
      <c r="AH14" s="42">
        <f>VLOOKUP(Charts!$G$3*87-87+'Occupation x Qualification'!$A14,Sheet1!$B$8:$BC$6967,3+'Occupation x Qualification'!AH$5)</f>
        <v>6</v>
      </c>
      <c r="AI14" s="41">
        <f>VLOOKUP(Charts!$G$3*87-87+'Occupation x Qualification'!$A14,Sheet1!$B$8:$BC$6967,3+'Occupation x Qualification'!AI$5)</f>
        <v>5</v>
      </c>
      <c r="AJ14" s="41">
        <f>VLOOKUP(Charts!$G$3*87-87+'Occupation x Qualification'!$A14,Sheet1!$B$8:$BC$6967,3+'Occupation x Qualification'!AJ$5)</f>
        <v>0</v>
      </c>
      <c r="AK14" s="41">
        <f>VLOOKUP(Charts!$G$3*87-87+'Occupation x Qualification'!$A14,Sheet1!$B$8:$BC$6967,3+'Occupation x Qualification'!AK$5)</f>
        <v>6</v>
      </c>
      <c r="AL14" s="42">
        <f>VLOOKUP(Charts!$G$3*87-87+'Occupation x Qualification'!$A14,Sheet1!$B$8:$BC$6967,3+'Occupation x Qualification'!AL$5)</f>
        <v>0</v>
      </c>
      <c r="AM14" s="42">
        <f>VLOOKUP(Charts!$G$3*87-87+'Occupation x Qualification'!$A14,Sheet1!$B$8:$BC$6967,3+'Occupation x Qualification'!AM$5)</f>
        <v>3</v>
      </c>
      <c r="AN14" s="42">
        <f>VLOOKUP(Charts!$G$3*87-87+'Occupation x Qualification'!$A14,Sheet1!$B$8:$BC$6967,3+'Occupation x Qualification'!AN$5)</f>
        <v>10</v>
      </c>
      <c r="AO14" s="42">
        <f>VLOOKUP(Charts!$G$3*87-87+'Occupation x Qualification'!$A14,Sheet1!$B$8:$BC$6967,3+'Occupation x Qualification'!AO$5)</f>
        <v>6</v>
      </c>
      <c r="AP14" s="42">
        <f>VLOOKUP(Charts!$G$3*87-87+'Occupation x Qualification'!$A14,Sheet1!$B$8:$BC$6967,3+'Occupation x Qualification'!AP$5)</f>
        <v>0</v>
      </c>
      <c r="AQ14" s="42">
        <f>VLOOKUP(Charts!$G$3*87-87+'Occupation x Qualification'!$A14,Sheet1!$B$8:$BC$6967,3+'Occupation x Qualification'!AQ$5)</f>
        <v>6</v>
      </c>
      <c r="AR14" s="42">
        <f>VLOOKUP(Charts!$G$3*87-87+'Occupation x Qualification'!$A14,Sheet1!$B$8:$BC$6967,3+'Occupation x Qualification'!AR$5)</f>
        <v>0</v>
      </c>
      <c r="AS14" s="42">
        <f>VLOOKUP(Charts!$G$3*87-87+'Occupation x Qualification'!$A14,Sheet1!$B$8:$BC$6967,3+'Occupation x Qualification'!AS$5)</f>
        <v>6</v>
      </c>
      <c r="AT14" s="42">
        <f>VLOOKUP(Charts!$G$3*87-87+'Occupation x Qualification'!$A14,Sheet1!$B$8:$BC$6967,3+'Occupation x Qualification'!AT$5)</f>
        <v>10</v>
      </c>
      <c r="AU14" s="42">
        <f>VLOOKUP(Charts!$G$3*87-87+'Occupation x Qualification'!$A14,Sheet1!$B$8:$BC$6967,3+'Occupation x Qualification'!AU$5)</f>
        <v>0</v>
      </c>
      <c r="AV14" s="42">
        <f>VLOOKUP(Charts!$G$3*87-87+'Occupation x Qualification'!$A14,Sheet1!$B$8:$BC$6967,3+'Occupation x Qualification'!AV$5)</f>
        <v>6</v>
      </c>
      <c r="AW14" s="42">
        <f>VLOOKUP(Charts!$G$3*87-87+'Occupation x Qualification'!$A14,Sheet1!$B$8:$BC$6967,3+'Occupation x Qualification'!AW$5)</f>
        <v>0</v>
      </c>
      <c r="AX14" s="42">
        <f>VLOOKUP(Charts!$G$3*87-87+'Occupation x Qualification'!$A14,Sheet1!$B$8:$BC$6967,3+'Occupation x Qualification'!AX$5)</f>
        <v>21</v>
      </c>
      <c r="AY14" s="42">
        <f>VLOOKUP(Charts!$G$3*87-87+'Occupation x Qualification'!$A14,Sheet1!$B$8:$BC$6967,3+'Occupation x Qualification'!AY$5)</f>
        <v>0</v>
      </c>
      <c r="AZ14" s="42">
        <f>VLOOKUP(Charts!$G$3*87-87+'Occupation x Qualification'!$A14,Sheet1!$B$8:$BC$6967,3+'Occupation x Qualification'!AZ$5)</f>
        <v>3</v>
      </c>
      <c r="BA14" s="42">
        <f>VLOOKUP(Charts!$G$3*87-87+'Occupation x Qualification'!$A14,Sheet1!$B$8:$BC$6967,3+'Occupation x Qualification'!BA$5)</f>
        <v>0</v>
      </c>
      <c r="BB14" s="43">
        <f t="shared" si="0"/>
        <v>316</v>
      </c>
      <c r="BC14" s="44">
        <f>SUM(R14:S14,U14:V14,X14:AC14,AH14,AL14:BA14)</f>
        <v>111</v>
      </c>
      <c r="BD14" s="45">
        <f t="shared" si="1"/>
        <v>35.12658227848101</v>
      </c>
      <c r="BE14" s="46">
        <f t="shared" si="2"/>
        <v>1.6646670665866825</v>
      </c>
    </row>
    <row r="15" spans="1:206" x14ac:dyDescent="0.35">
      <c r="A15" s="1">
        <v>8</v>
      </c>
      <c r="B15" s="40" t="s">
        <v>63</v>
      </c>
      <c r="C15" s="41">
        <f>VLOOKUP(Charts!$G$3*87-87+'Occupation x Qualification'!$A15,Sheet1!$B$8:$BC$6967,3+'Occupation x Qualification'!C$5)</f>
        <v>11</v>
      </c>
      <c r="D15" s="41">
        <f>VLOOKUP(Charts!$G$3*87-87+'Occupation x Qualification'!$A15,Sheet1!$B$8:$BC$6967,3+'Occupation x Qualification'!D$5)</f>
        <v>11</v>
      </c>
      <c r="E15" s="41">
        <f>VLOOKUP(Charts!$G$3*87-87+'Occupation x Qualification'!$A15,Sheet1!$B$8:$BC$6967,3+'Occupation x Qualification'!E$5)</f>
        <v>4</v>
      </c>
      <c r="F15" s="41">
        <f>VLOOKUP(Charts!$G$3*87-87+'Occupation x Qualification'!$A15,Sheet1!$B$8:$BC$6967,3+'Occupation x Qualification'!F$5)</f>
        <v>92</v>
      </c>
      <c r="G15" s="41">
        <f>VLOOKUP(Charts!$G$3*87-87+'Occupation x Qualification'!$A15,Sheet1!$B$8:$BC$6967,3+'Occupation x Qualification'!G$5)</f>
        <v>56</v>
      </c>
      <c r="H15" s="41">
        <f>VLOOKUP(Charts!$G$3*87-87+'Occupation x Qualification'!$A15,Sheet1!$B$8:$BC$6967,3+'Occupation x Qualification'!H$5)</f>
        <v>10</v>
      </c>
      <c r="I15" s="41">
        <f>VLOOKUP(Charts!$G$3*87-87+'Occupation x Qualification'!$A15,Sheet1!$B$8:$BC$6967,3+'Occupation x Qualification'!I$5)</f>
        <v>0</v>
      </c>
      <c r="J15" s="41">
        <f>VLOOKUP(Charts!$G$3*87-87+'Occupation x Qualification'!$A15,Sheet1!$B$8:$BC$6967,3+'Occupation x Qualification'!J$5)</f>
        <v>80</v>
      </c>
      <c r="K15" s="41">
        <f>VLOOKUP(Charts!$G$3*87-87+'Occupation x Qualification'!$A15,Sheet1!$B$8:$BC$6967,3+'Occupation x Qualification'!K$5)</f>
        <v>14</v>
      </c>
      <c r="L15" s="41">
        <f>VLOOKUP(Charts!$G$3*87-87+'Occupation x Qualification'!$A15,Sheet1!$B$8:$BC$6967,3+'Occupation x Qualification'!L$5)</f>
        <v>20</v>
      </c>
      <c r="M15" s="41">
        <f>VLOOKUP(Charts!$G$3*87-87+'Occupation x Qualification'!$A15,Sheet1!$B$8:$BC$6967,3+'Occupation x Qualification'!M$5)</f>
        <v>5</v>
      </c>
      <c r="N15" s="41">
        <f>VLOOKUP(Charts!$G$3*87-87+'Occupation x Qualification'!$A15,Sheet1!$B$8:$BC$6967,3+'Occupation x Qualification'!N$5)</f>
        <v>432</v>
      </c>
      <c r="O15" s="41">
        <f>VLOOKUP(Charts!$G$3*87-87+'Occupation x Qualification'!$A15,Sheet1!$B$8:$BC$6967,3+'Occupation x Qualification'!O$5)</f>
        <v>0</v>
      </c>
      <c r="P15" s="41">
        <f>VLOOKUP(Charts!$G$3*87-87+'Occupation x Qualification'!$A15,Sheet1!$B$8:$BC$6967,3+'Occupation x Qualification'!P$5)</f>
        <v>7</v>
      </c>
      <c r="Q15" s="41">
        <f>VLOOKUP(Charts!$G$3*87-87+'Occupation x Qualification'!$A15,Sheet1!$B$8:$BC$6967,3+'Occupation x Qualification'!Q$5)</f>
        <v>128</v>
      </c>
      <c r="R15" s="42">
        <f>VLOOKUP(Charts!$G$3*87-87+'Occupation x Qualification'!$A15,Sheet1!$B$8:$BC$6967,3+'Occupation x Qualification'!R$5)</f>
        <v>12</v>
      </c>
      <c r="S15" s="42">
        <f>VLOOKUP(Charts!$G$3*87-87+'Occupation x Qualification'!$A15,Sheet1!$B$8:$BC$6967,3+'Occupation x Qualification'!S$5)</f>
        <v>22</v>
      </c>
      <c r="T15" s="41">
        <f>VLOOKUP(Charts!$G$3*87-87+'Occupation x Qualification'!$A15,Sheet1!$B$8:$BC$6967,3+'Occupation x Qualification'!T$5)</f>
        <v>11</v>
      </c>
      <c r="U15" s="42">
        <f>VLOOKUP(Charts!$G$3*87-87+'Occupation x Qualification'!$A15,Sheet1!$B$8:$BC$6967,3+'Occupation x Qualification'!U$5)</f>
        <v>27</v>
      </c>
      <c r="V15" s="42">
        <f>VLOOKUP(Charts!$G$3*87-87+'Occupation x Qualification'!$A15,Sheet1!$B$8:$BC$6967,3+'Occupation x Qualification'!V$5)</f>
        <v>0</v>
      </c>
      <c r="W15" s="41">
        <f>VLOOKUP(Charts!$G$3*87-87+'Occupation x Qualification'!$A15,Sheet1!$B$8:$BC$6967,3+'Occupation x Qualification'!W$5)</f>
        <v>11</v>
      </c>
      <c r="X15" s="42">
        <f>VLOOKUP(Charts!$G$3*87-87+'Occupation x Qualification'!$A15,Sheet1!$B$8:$BC$6967,3+'Occupation x Qualification'!X$5)</f>
        <v>0</v>
      </c>
      <c r="Y15" s="42">
        <f>VLOOKUP(Charts!$G$3*87-87+'Occupation x Qualification'!$A15,Sheet1!$B$8:$BC$6967,3+'Occupation x Qualification'!Y$5)</f>
        <v>10</v>
      </c>
      <c r="Z15" s="42">
        <f>VLOOKUP(Charts!$G$3*87-87+'Occupation x Qualification'!$A15,Sheet1!$B$8:$BC$6967,3+'Occupation x Qualification'!Z$5)</f>
        <v>67</v>
      </c>
      <c r="AA15" s="42">
        <f>VLOOKUP(Charts!$G$3*87-87+'Occupation x Qualification'!$A15,Sheet1!$B$8:$BC$6967,3+'Occupation x Qualification'!AA$5)</f>
        <v>16</v>
      </c>
      <c r="AB15" s="42">
        <f>VLOOKUP(Charts!$G$3*87-87+'Occupation x Qualification'!$A15,Sheet1!$B$8:$BC$6967,3+'Occupation x Qualification'!AB$5)</f>
        <v>20</v>
      </c>
      <c r="AC15" s="42">
        <f>VLOOKUP(Charts!$G$3*87-87+'Occupation x Qualification'!$A15,Sheet1!$B$8:$BC$6967,3+'Occupation x Qualification'!AC$5)</f>
        <v>8</v>
      </c>
      <c r="AD15" s="41">
        <f>VLOOKUP(Charts!$G$3*87-87+'Occupation x Qualification'!$A15,Sheet1!$B$8:$BC$6967,3+'Occupation x Qualification'!AD$5)</f>
        <v>0</v>
      </c>
      <c r="AE15" s="41">
        <f>VLOOKUP(Charts!$G$3*87-87+'Occupation x Qualification'!$A15,Sheet1!$B$8:$BC$6967,3+'Occupation x Qualification'!AE$5)</f>
        <v>19</v>
      </c>
      <c r="AF15" s="41">
        <f>VLOOKUP(Charts!$G$3*87-87+'Occupation x Qualification'!$A15,Sheet1!$B$8:$BC$6967,3+'Occupation x Qualification'!AF$5)</f>
        <v>4</v>
      </c>
      <c r="AG15" s="41">
        <f>VLOOKUP(Charts!$G$3*87-87+'Occupation x Qualification'!$A15,Sheet1!$B$8:$BC$6967,3+'Occupation x Qualification'!AG$5)</f>
        <v>29</v>
      </c>
      <c r="AH15" s="42">
        <f>VLOOKUP(Charts!$G$3*87-87+'Occupation x Qualification'!$A15,Sheet1!$B$8:$BC$6967,3+'Occupation x Qualification'!AH$5)</f>
        <v>28</v>
      </c>
      <c r="AI15" s="41">
        <f>VLOOKUP(Charts!$G$3*87-87+'Occupation x Qualification'!$A15,Sheet1!$B$8:$BC$6967,3+'Occupation x Qualification'!AI$5)</f>
        <v>28</v>
      </c>
      <c r="AJ15" s="41">
        <f>VLOOKUP(Charts!$G$3*87-87+'Occupation x Qualification'!$A15,Sheet1!$B$8:$BC$6967,3+'Occupation x Qualification'!AJ$5)</f>
        <v>24</v>
      </c>
      <c r="AK15" s="41">
        <f>VLOOKUP(Charts!$G$3*87-87+'Occupation x Qualification'!$A15,Sheet1!$B$8:$BC$6967,3+'Occupation x Qualification'!AK$5)</f>
        <v>29</v>
      </c>
      <c r="AL15" s="42">
        <f>VLOOKUP(Charts!$G$3*87-87+'Occupation x Qualification'!$A15,Sheet1!$B$8:$BC$6967,3+'Occupation x Qualification'!AL$5)</f>
        <v>0</v>
      </c>
      <c r="AM15" s="42">
        <f>VLOOKUP(Charts!$G$3*87-87+'Occupation x Qualification'!$A15,Sheet1!$B$8:$BC$6967,3+'Occupation x Qualification'!AM$5)</f>
        <v>9</v>
      </c>
      <c r="AN15" s="42">
        <f>VLOOKUP(Charts!$G$3*87-87+'Occupation x Qualification'!$A15,Sheet1!$B$8:$BC$6967,3+'Occupation x Qualification'!AN$5)</f>
        <v>78</v>
      </c>
      <c r="AO15" s="42">
        <f>VLOOKUP(Charts!$G$3*87-87+'Occupation x Qualification'!$A15,Sheet1!$B$8:$BC$6967,3+'Occupation x Qualification'!AO$5)</f>
        <v>19</v>
      </c>
      <c r="AP15" s="42">
        <f>VLOOKUP(Charts!$G$3*87-87+'Occupation x Qualification'!$A15,Sheet1!$B$8:$BC$6967,3+'Occupation x Qualification'!AP$5)</f>
        <v>0</v>
      </c>
      <c r="AQ15" s="42">
        <f>VLOOKUP(Charts!$G$3*87-87+'Occupation x Qualification'!$A15,Sheet1!$B$8:$BC$6967,3+'Occupation x Qualification'!AQ$5)</f>
        <v>30</v>
      </c>
      <c r="AR15" s="42">
        <f>VLOOKUP(Charts!$G$3*87-87+'Occupation x Qualification'!$A15,Sheet1!$B$8:$BC$6967,3+'Occupation x Qualification'!AR$5)</f>
        <v>15</v>
      </c>
      <c r="AS15" s="42">
        <f>VLOOKUP(Charts!$G$3*87-87+'Occupation x Qualification'!$A15,Sheet1!$B$8:$BC$6967,3+'Occupation x Qualification'!AS$5)</f>
        <v>107</v>
      </c>
      <c r="AT15" s="42">
        <f>VLOOKUP(Charts!$G$3*87-87+'Occupation x Qualification'!$A15,Sheet1!$B$8:$BC$6967,3+'Occupation x Qualification'!AT$5)</f>
        <v>82</v>
      </c>
      <c r="AU15" s="42">
        <f>VLOOKUP(Charts!$G$3*87-87+'Occupation x Qualification'!$A15,Sheet1!$B$8:$BC$6967,3+'Occupation x Qualification'!AU$5)</f>
        <v>4</v>
      </c>
      <c r="AV15" s="42">
        <f>VLOOKUP(Charts!$G$3*87-87+'Occupation x Qualification'!$A15,Sheet1!$B$8:$BC$6967,3+'Occupation x Qualification'!AV$5)</f>
        <v>89</v>
      </c>
      <c r="AW15" s="42">
        <f>VLOOKUP(Charts!$G$3*87-87+'Occupation x Qualification'!$A15,Sheet1!$B$8:$BC$6967,3+'Occupation x Qualification'!AW$5)</f>
        <v>11</v>
      </c>
      <c r="AX15" s="42">
        <f>VLOOKUP(Charts!$G$3*87-87+'Occupation x Qualification'!$A15,Sheet1!$B$8:$BC$6967,3+'Occupation x Qualification'!AX$5)</f>
        <v>96</v>
      </c>
      <c r="AY15" s="42">
        <f>VLOOKUP(Charts!$G$3*87-87+'Occupation x Qualification'!$A15,Sheet1!$B$8:$BC$6967,3+'Occupation x Qualification'!AY$5)</f>
        <v>5</v>
      </c>
      <c r="AZ15" s="42">
        <f>VLOOKUP(Charts!$G$3*87-87+'Occupation x Qualification'!$A15,Sheet1!$B$8:$BC$6967,3+'Occupation x Qualification'!AZ$5)</f>
        <v>32</v>
      </c>
      <c r="BA15" s="42">
        <f>VLOOKUP(Charts!$G$3*87-87+'Occupation x Qualification'!$A15,Sheet1!$B$8:$BC$6967,3+'Occupation x Qualification'!BA$5)</f>
        <v>25</v>
      </c>
      <c r="BB15" s="43">
        <f t="shared" si="0"/>
        <v>1837</v>
      </c>
      <c r="BC15" s="44">
        <f>SUM(R15:S15,U15:V15,X15:AC15,AH15,AL15:BA15)</f>
        <v>812</v>
      </c>
      <c r="BD15" s="45">
        <f t="shared" si="1"/>
        <v>44.202504082743602</v>
      </c>
      <c r="BE15" s="46">
        <f t="shared" si="2"/>
        <v>12.177564487102579</v>
      </c>
    </row>
    <row r="16" spans="1:206" x14ac:dyDescent="0.35">
      <c r="A16" s="1">
        <v>9</v>
      </c>
      <c r="B16" s="40" t="s">
        <v>64</v>
      </c>
      <c r="C16" s="41">
        <f>VLOOKUP(Charts!$G$3*87-87+'Occupation x Qualification'!$A16,Sheet1!$B$8:$BC$6967,3+'Occupation x Qualification'!C$5)</f>
        <v>0</v>
      </c>
      <c r="D16" s="41">
        <f>VLOOKUP(Charts!$G$3*87-87+'Occupation x Qualification'!$A16,Sheet1!$B$8:$BC$6967,3+'Occupation x Qualification'!D$5)</f>
        <v>5</v>
      </c>
      <c r="E16" s="41">
        <f>VLOOKUP(Charts!$G$3*87-87+'Occupation x Qualification'!$A16,Sheet1!$B$8:$BC$6967,3+'Occupation x Qualification'!E$5)</f>
        <v>0</v>
      </c>
      <c r="F16" s="41">
        <f>VLOOKUP(Charts!$G$3*87-87+'Occupation x Qualification'!$A16,Sheet1!$B$8:$BC$6967,3+'Occupation x Qualification'!F$5)</f>
        <v>26</v>
      </c>
      <c r="G16" s="41">
        <f>VLOOKUP(Charts!$G$3*87-87+'Occupation x Qualification'!$A16,Sheet1!$B$8:$BC$6967,3+'Occupation x Qualification'!G$5)</f>
        <v>14</v>
      </c>
      <c r="H16" s="41">
        <f>VLOOKUP(Charts!$G$3*87-87+'Occupation x Qualification'!$A16,Sheet1!$B$8:$BC$6967,3+'Occupation x Qualification'!H$5)</f>
        <v>3</v>
      </c>
      <c r="I16" s="41">
        <f>VLOOKUP(Charts!$G$3*87-87+'Occupation x Qualification'!$A16,Sheet1!$B$8:$BC$6967,3+'Occupation x Qualification'!I$5)</f>
        <v>0</v>
      </c>
      <c r="J16" s="41">
        <f>VLOOKUP(Charts!$G$3*87-87+'Occupation x Qualification'!$A16,Sheet1!$B$8:$BC$6967,3+'Occupation x Qualification'!J$5)</f>
        <v>35</v>
      </c>
      <c r="K16" s="41">
        <f>VLOOKUP(Charts!$G$3*87-87+'Occupation x Qualification'!$A16,Sheet1!$B$8:$BC$6967,3+'Occupation x Qualification'!K$5)</f>
        <v>13</v>
      </c>
      <c r="L16" s="41">
        <f>VLOOKUP(Charts!$G$3*87-87+'Occupation x Qualification'!$A16,Sheet1!$B$8:$BC$6967,3+'Occupation x Qualification'!L$5)</f>
        <v>9</v>
      </c>
      <c r="M16" s="41">
        <f>VLOOKUP(Charts!$G$3*87-87+'Occupation x Qualification'!$A16,Sheet1!$B$8:$BC$6967,3+'Occupation x Qualification'!M$5)</f>
        <v>0</v>
      </c>
      <c r="N16" s="41">
        <f>VLOOKUP(Charts!$G$3*87-87+'Occupation x Qualification'!$A16,Sheet1!$B$8:$BC$6967,3+'Occupation x Qualification'!N$5)</f>
        <v>232</v>
      </c>
      <c r="O16" s="41">
        <f>VLOOKUP(Charts!$G$3*87-87+'Occupation x Qualification'!$A16,Sheet1!$B$8:$BC$6967,3+'Occupation x Qualification'!O$5)</f>
        <v>0</v>
      </c>
      <c r="P16" s="41">
        <f>VLOOKUP(Charts!$G$3*87-87+'Occupation x Qualification'!$A16,Sheet1!$B$8:$BC$6967,3+'Occupation x Qualification'!P$5)</f>
        <v>0</v>
      </c>
      <c r="Q16" s="41">
        <f>VLOOKUP(Charts!$G$3*87-87+'Occupation x Qualification'!$A16,Sheet1!$B$8:$BC$6967,3+'Occupation x Qualification'!Q$5)</f>
        <v>27</v>
      </c>
      <c r="R16" s="42">
        <f>VLOOKUP(Charts!$G$3*87-87+'Occupation x Qualification'!$A16,Sheet1!$B$8:$BC$6967,3+'Occupation x Qualification'!R$5)</f>
        <v>5</v>
      </c>
      <c r="S16" s="42">
        <f>VLOOKUP(Charts!$G$3*87-87+'Occupation x Qualification'!$A16,Sheet1!$B$8:$BC$6967,3+'Occupation x Qualification'!S$5)</f>
        <v>4</v>
      </c>
      <c r="T16" s="41">
        <f>VLOOKUP(Charts!$G$3*87-87+'Occupation x Qualification'!$A16,Sheet1!$B$8:$BC$6967,3+'Occupation x Qualification'!T$5)</f>
        <v>0</v>
      </c>
      <c r="U16" s="42">
        <f>VLOOKUP(Charts!$G$3*87-87+'Occupation x Qualification'!$A16,Sheet1!$B$8:$BC$6967,3+'Occupation x Qualification'!U$5)</f>
        <v>8</v>
      </c>
      <c r="V16" s="42">
        <f>VLOOKUP(Charts!$G$3*87-87+'Occupation x Qualification'!$A16,Sheet1!$B$8:$BC$6967,3+'Occupation x Qualification'!V$5)</f>
        <v>0</v>
      </c>
      <c r="W16" s="41">
        <f>VLOOKUP(Charts!$G$3*87-87+'Occupation x Qualification'!$A16,Sheet1!$B$8:$BC$6967,3+'Occupation x Qualification'!W$5)</f>
        <v>8</v>
      </c>
      <c r="X16" s="42">
        <f>VLOOKUP(Charts!$G$3*87-87+'Occupation x Qualification'!$A16,Sheet1!$B$8:$BC$6967,3+'Occupation x Qualification'!X$5)</f>
        <v>0</v>
      </c>
      <c r="Y16" s="42">
        <f>VLOOKUP(Charts!$G$3*87-87+'Occupation x Qualification'!$A16,Sheet1!$B$8:$BC$6967,3+'Occupation x Qualification'!Y$5)</f>
        <v>7</v>
      </c>
      <c r="Z16" s="42">
        <f>VLOOKUP(Charts!$G$3*87-87+'Occupation x Qualification'!$A16,Sheet1!$B$8:$BC$6967,3+'Occupation x Qualification'!Z$5)</f>
        <v>22</v>
      </c>
      <c r="AA16" s="42">
        <f>VLOOKUP(Charts!$G$3*87-87+'Occupation x Qualification'!$A16,Sheet1!$B$8:$BC$6967,3+'Occupation x Qualification'!AA$5)</f>
        <v>0</v>
      </c>
      <c r="AB16" s="42">
        <f>VLOOKUP(Charts!$G$3*87-87+'Occupation x Qualification'!$A16,Sheet1!$B$8:$BC$6967,3+'Occupation x Qualification'!AB$5)</f>
        <v>0</v>
      </c>
      <c r="AC16" s="42">
        <f>VLOOKUP(Charts!$G$3*87-87+'Occupation x Qualification'!$A16,Sheet1!$B$8:$BC$6967,3+'Occupation x Qualification'!AC$5)</f>
        <v>0</v>
      </c>
      <c r="AD16" s="41">
        <f>VLOOKUP(Charts!$G$3*87-87+'Occupation x Qualification'!$A16,Sheet1!$B$8:$BC$6967,3+'Occupation x Qualification'!AD$5)</f>
        <v>0</v>
      </c>
      <c r="AE16" s="41">
        <f>VLOOKUP(Charts!$G$3*87-87+'Occupation x Qualification'!$A16,Sheet1!$B$8:$BC$6967,3+'Occupation x Qualification'!AE$5)</f>
        <v>5</v>
      </c>
      <c r="AF16" s="41">
        <f>VLOOKUP(Charts!$G$3*87-87+'Occupation x Qualification'!$A16,Sheet1!$B$8:$BC$6967,3+'Occupation x Qualification'!AF$5)</f>
        <v>0</v>
      </c>
      <c r="AG16" s="41">
        <f>VLOOKUP(Charts!$G$3*87-87+'Occupation x Qualification'!$A16,Sheet1!$B$8:$BC$6967,3+'Occupation x Qualification'!AG$5)</f>
        <v>5</v>
      </c>
      <c r="AH16" s="42">
        <f>VLOOKUP(Charts!$G$3*87-87+'Occupation x Qualification'!$A16,Sheet1!$B$8:$BC$6967,3+'Occupation x Qualification'!AH$5)</f>
        <v>7</v>
      </c>
      <c r="AI16" s="41">
        <f>VLOOKUP(Charts!$G$3*87-87+'Occupation x Qualification'!$A16,Sheet1!$B$8:$BC$6967,3+'Occupation x Qualification'!AI$5)</f>
        <v>18</v>
      </c>
      <c r="AJ16" s="41">
        <f>VLOOKUP(Charts!$G$3*87-87+'Occupation x Qualification'!$A16,Sheet1!$B$8:$BC$6967,3+'Occupation x Qualification'!AJ$5)</f>
        <v>7</v>
      </c>
      <c r="AK16" s="41">
        <f>VLOOKUP(Charts!$G$3*87-87+'Occupation x Qualification'!$A16,Sheet1!$B$8:$BC$6967,3+'Occupation x Qualification'!AK$5)</f>
        <v>5</v>
      </c>
      <c r="AL16" s="42">
        <f>VLOOKUP(Charts!$G$3*87-87+'Occupation x Qualification'!$A16,Sheet1!$B$8:$BC$6967,3+'Occupation x Qualification'!AL$5)</f>
        <v>0</v>
      </c>
      <c r="AM16" s="42">
        <f>VLOOKUP(Charts!$G$3*87-87+'Occupation x Qualification'!$A16,Sheet1!$B$8:$BC$6967,3+'Occupation x Qualification'!AM$5)</f>
        <v>0</v>
      </c>
      <c r="AN16" s="42">
        <f>VLOOKUP(Charts!$G$3*87-87+'Occupation x Qualification'!$A16,Sheet1!$B$8:$BC$6967,3+'Occupation x Qualification'!AN$5)</f>
        <v>22</v>
      </c>
      <c r="AO16" s="42">
        <f>VLOOKUP(Charts!$G$3*87-87+'Occupation x Qualification'!$A16,Sheet1!$B$8:$BC$6967,3+'Occupation x Qualification'!AO$5)</f>
        <v>3</v>
      </c>
      <c r="AP16" s="42">
        <f>VLOOKUP(Charts!$G$3*87-87+'Occupation x Qualification'!$A16,Sheet1!$B$8:$BC$6967,3+'Occupation x Qualification'!AP$5)</f>
        <v>0</v>
      </c>
      <c r="AQ16" s="42">
        <f>VLOOKUP(Charts!$G$3*87-87+'Occupation x Qualification'!$A16,Sheet1!$B$8:$BC$6967,3+'Occupation x Qualification'!AQ$5)</f>
        <v>21</v>
      </c>
      <c r="AR16" s="42">
        <f>VLOOKUP(Charts!$G$3*87-87+'Occupation x Qualification'!$A16,Sheet1!$B$8:$BC$6967,3+'Occupation x Qualification'!AR$5)</f>
        <v>6</v>
      </c>
      <c r="AS16" s="42">
        <f>VLOOKUP(Charts!$G$3*87-87+'Occupation x Qualification'!$A16,Sheet1!$B$8:$BC$6967,3+'Occupation x Qualification'!AS$5)</f>
        <v>33</v>
      </c>
      <c r="AT16" s="42">
        <f>VLOOKUP(Charts!$G$3*87-87+'Occupation x Qualification'!$A16,Sheet1!$B$8:$BC$6967,3+'Occupation x Qualification'!AT$5)</f>
        <v>18</v>
      </c>
      <c r="AU16" s="42">
        <f>VLOOKUP(Charts!$G$3*87-87+'Occupation x Qualification'!$A16,Sheet1!$B$8:$BC$6967,3+'Occupation x Qualification'!AU$5)</f>
        <v>0</v>
      </c>
      <c r="AV16" s="42">
        <f>VLOOKUP(Charts!$G$3*87-87+'Occupation x Qualification'!$A16,Sheet1!$B$8:$BC$6967,3+'Occupation x Qualification'!AV$5)</f>
        <v>20</v>
      </c>
      <c r="AW16" s="42">
        <f>VLOOKUP(Charts!$G$3*87-87+'Occupation x Qualification'!$A16,Sheet1!$B$8:$BC$6967,3+'Occupation x Qualification'!AW$5)</f>
        <v>3</v>
      </c>
      <c r="AX16" s="42">
        <f>VLOOKUP(Charts!$G$3*87-87+'Occupation x Qualification'!$A16,Sheet1!$B$8:$BC$6967,3+'Occupation x Qualification'!AX$5)</f>
        <v>26</v>
      </c>
      <c r="AY16" s="42">
        <f>VLOOKUP(Charts!$G$3*87-87+'Occupation x Qualification'!$A16,Sheet1!$B$8:$BC$6967,3+'Occupation x Qualification'!AY$5)</f>
        <v>0</v>
      </c>
      <c r="AZ16" s="42">
        <f>VLOOKUP(Charts!$G$3*87-87+'Occupation x Qualification'!$A16,Sheet1!$B$8:$BC$6967,3+'Occupation x Qualification'!AZ$5)</f>
        <v>5</v>
      </c>
      <c r="BA16" s="42">
        <f>VLOOKUP(Charts!$G$3*87-87+'Occupation x Qualification'!$A16,Sheet1!$B$8:$BC$6967,3+'Occupation x Qualification'!BA$5)</f>
        <v>5</v>
      </c>
      <c r="BB16" s="43">
        <f t="shared" si="0"/>
        <v>627</v>
      </c>
      <c r="BC16" s="44">
        <f>SUM(R16:S16,U16:V16,X16:AC16,AH16,AL16:BA16)</f>
        <v>215</v>
      </c>
      <c r="BD16" s="45">
        <f t="shared" si="1"/>
        <v>34.29027113237639</v>
      </c>
      <c r="BE16" s="46">
        <f t="shared" si="2"/>
        <v>3.2243551289742052</v>
      </c>
    </row>
    <row r="17" spans="1:206" x14ac:dyDescent="0.35">
      <c r="A17" s="1">
        <v>10</v>
      </c>
      <c r="B17" s="40" t="s">
        <v>65</v>
      </c>
      <c r="C17" s="41">
        <f>VLOOKUP(Charts!$G$3*87-87+'Occupation x Qualification'!$A17,Sheet1!$B$8:$BC$6967,3+'Occupation x Qualification'!C$5)</f>
        <v>0</v>
      </c>
      <c r="D17" s="41">
        <f>VLOOKUP(Charts!$G$3*87-87+'Occupation x Qualification'!$A17,Sheet1!$B$8:$BC$6967,3+'Occupation x Qualification'!D$5)</f>
        <v>0</v>
      </c>
      <c r="E17" s="41">
        <f>VLOOKUP(Charts!$G$3*87-87+'Occupation x Qualification'!$A17,Sheet1!$B$8:$BC$6967,3+'Occupation x Qualification'!E$5)</f>
        <v>0</v>
      </c>
      <c r="F17" s="41">
        <f>VLOOKUP(Charts!$G$3*87-87+'Occupation x Qualification'!$A17,Sheet1!$B$8:$BC$6967,3+'Occupation x Qualification'!F$5)</f>
        <v>17</v>
      </c>
      <c r="G17" s="41">
        <f>VLOOKUP(Charts!$G$3*87-87+'Occupation x Qualification'!$A17,Sheet1!$B$8:$BC$6967,3+'Occupation x Qualification'!G$5)</f>
        <v>11</v>
      </c>
      <c r="H17" s="41">
        <f>VLOOKUP(Charts!$G$3*87-87+'Occupation x Qualification'!$A17,Sheet1!$B$8:$BC$6967,3+'Occupation x Qualification'!H$5)</f>
        <v>3</v>
      </c>
      <c r="I17" s="41">
        <f>VLOOKUP(Charts!$G$3*87-87+'Occupation x Qualification'!$A17,Sheet1!$B$8:$BC$6967,3+'Occupation x Qualification'!I$5)</f>
        <v>0</v>
      </c>
      <c r="J17" s="41">
        <f>VLOOKUP(Charts!$G$3*87-87+'Occupation x Qualification'!$A17,Sheet1!$B$8:$BC$6967,3+'Occupation x Qualification'!J$5)</f>
        <v>32</v>
      </c>
      <c r="K17" s="41">
        <f>VLOOKUP(Charts!$G$3*87-87+'Occupation x Qualification'!$A17,Sheet1!$B$8:$BC$6967,3+'Occupation x Qualification'!K$5)</f>
        <v>0</v>
      </c>
      <c r="L17" s="41">
        <f>VLOOKUP(Charts!$G$3*87-87+'Occupation x Qualification'!$A17,Sheet1!$B$8:$BC$6967,3+'Occupation x Qualification'!L$5)</f>
        <v>5</v>
      </c>
      <c r="M17" s="41">
        <f>VLOOKUP(Charts!$G$3*87-87+'Occupation x Qualification'!$A17,Sheet1!$B$8:$BC$6967,3+'Occupation x Qualification'!M$5)</f>
        <v>0</v>
      </c>
      <c r="N17" s="41">
        <f>VLOOKUP(Charts!$G$3*87-87+'Occupation x Qualification'!$A17,Sheet1!$B$8:$BC$6967,3+'Occupation x Qualification'!N$5)</f>
        <v>36</v>
      </c>
      <c r="O17" s="41">
        <f>VLOOKUP(Charts!$G$3*87-87+'Occupation x Qualification'!$A17,Sheet1!$B$8:$BC$6967,3+'Occupation x Qualification'!O$5)</f>
        <v>0</v>
      </c>
      <c r="P17" s="41">
        <f>VLOOKUP(Charts!$G$3*87-87+'Occupation x Qualification'!$A17,Sheet1!$B$8:$BC$6967,3+'Occupation x Qualification'!P$5)</f>
        <v>0</v>
      </c>
      <c r="Q17" s="41">
        <f>VLOOKUP(Charts!$G$3*87-87+'Occupation x Qualification'!$A17,Sheet1!$B$8:$BC$6967,3+'Occupation x Qualification'!Q$5)</f>
        <v>10</v>
      </c>
      <c r="R17" s="42">
        <f>VLOOKUP(Charts!$G$3*87-87+'Occupation x Qualification'!$A17,Sheet1!$B$8:$BC$6967,3+'Occupation x Qualification'!R$5)</f>
        <v>0</v>
      </c>
      <c r="S17" s="42">
        <f>VLOOKUP(Charts!$G$3*87-87+'Occupation x Qualification'!$A17,Sheet1!$B$8:$BC$6967,3+'Occupation x Qualification'!S$5)</f>
        <v>0</v>
      </c>
      <c r="T17" s="41">
        <f>VLOOKUP(Charts!$G$3*87-87+'Occupation x Qualification'!$A17,Sheet1!$B$8:$BC$6967,3+'Occupation x Qualification'!T$5)</f>
        <v>4</v>
      </c>
      <c r="U17" s="42">
        <f>VLOOKUP(Charts!$G$3*87-87+'Occupation x Qualification'!$A17,Sheet1!$B$8:$BC$6967,3+'Occupation x Qualification'!U$5)</f>
        <v>0</v>
      </c>
      <c r="V17" s="42">
        <f>VLOOKUP(Charts!$G$3*87-87+'Occupation x Qualification'!$A17,Sheet1!$B$8:$BC$6967,3+'Occupation x Qualification'!V$5)</f>
        <v>0</v>
      </c>
      <c r="W17" s="41">
        <f>VLOOKUP(Charts!$G$3*87-87+'Occupation x Qualification'!$A17,Sheet1!$B$8:$BC$6967,3+'Occupation x Qualification'!W$5)</f>
        <v>0</v>
      </c>
      <c r="X17" s="42">
        <f>VLOOKUP(Charts!$G$3*87-87+'Occupation x Qualification'!$A17,Sheet1!$B$8:$BC$6967,3+'Occupation x Qualification'!X$5)</f>
        <v>0</v>
      </c>
      <c r="Y17" s="42">
        <f>VLOOKUP(Charts!$G$3*87-87+'Occupation x Qualification'!$A17,Sheet1!$B$8:$BC$6967,3+'Occupation x Qualification'!Y$5)</f>
        <v>0</v>
      </c>
      <c r="Z17" s="42">
        <f>VLOOKUP(Charts!$G$3*87-87+'Occupation x Qualification'!$A17,Sheet1!$B$8:$BC$6967,3+'Occupation x Qualification'!Z$5)</f>
        <v>5</v>
      </c>
      <c r="AA17" s="42">
        <f>VLOOKUP(Charts!$G$3*87-87+'Occupation x Qualification'!$A17,Sheet1!$B$8:$BC$6967,3+'Occupation x Qualification'!AA$5)</f>
        <v>0</v>
      </c>
      <c r="AB17" s="42">
        <f>VLOOKUP(Charts!$G$3*87-87+'Occupation x Qualification'!$A17,Sheet1!$B$8:$BC$6967,3+'Occupation x Qualification'!AB$5)</f>
        <v>5</v>
      </c>
      <c r="AC17" s="42">
        <f>VLOOKUP(Charts!$G$3*87-87+'Occupation x Qualification'!$A17,Sheet1!$B$8:$BC$6967,3+'Occupation x Qualification'!AC$5)</f>
        <v>6</v>
      </c>
      <c r="AD17" s="41">
        <f>VLOOKUP(Charts!$G$3*87-87+'Occupation x Qualification'!$A17,Sheet1!$B$8:$BC$6967,3+'Occupation x Qualification'!AD$5)</f>
        <v>0</v>
      </c>
      <c r="AE17" s="41">
        <f>VLOOKUP(Charts!$G$3*87-87+'Occupation x Qualification'!$A17,Sheet1!$B$8:$BC$6967,3+'Occupation x Qualification'!AE$5)</f>
        <v>6</v>
      </c>
      <c r="AF17" s="41">
        <f>VLOOKUP(Charts!$G$3*87-87+'Occupation x Qualification'!$A17,Sheet1!$B$8:$BC$6967,3+'Occupation x Qualification'!AF$5)</f>
        <v>0</v>
      </c>
      <c r="AG17" s="41">
        <f>VLOOKUP(Charts!$G$3*87-87+'Occupation x Qualification'!$A17,Sheet1!$B$8:$BC$6967,3+'Occupation x Qualification'!AG$5)</f>
        <v>3</v>
      </c>
      <c r="AH17" s="42">
        <f>VLOOKUP(Charts!$G$3*87-87+'Occupation x Qualification'!$A17,Sheet1!$B$8:$BC$6967,3+'Occupation x Qualification'!AH$5)</f>
        <v>3</v>
      </c>
      <c r="AI17" s="41">
        <f>VLOOKUP(Charts!$G$3*87-87+'Occupation x Qualification'!$A17,Sheet1!$B$8:$BC$6967,3+'Occupation x Qualification'!AI$5)</f>
        <v>10</v>
      </c>
      <c r="AJ17" s="41">
        <f>VLOOKUP(Charts!$G$3*87-87+'Occupation x Qualification'!$A17,Sheet1!$B$8:$BC$6967,3+'Occupation x Qualification'!AJ$5)</f>
        <v>0</v>
      </c>
      <c r="AK17" s="41">
        <f>VLOOKUP(Charts!$G$3*87-87+'Occupation x Qualification'!$A17,Sheet1!$B$8:$BC$6967,3+'Occupation x Qualification'!AK$5)</f>
        <v>0</v>
      </c>
      <c r="AL17" s="42">
        <f>VLOOKUP(Charts!$G$3*87-87+'Occupation x Qualification'!$A17,Sheet1!$B$8:$BC$6967,3+'Occupation x Qualification'!AL$5)</f>
        <v>0</v>
      </c>
      <c r="AM17" s="42">
        <f>VLOOKUP(Charts!$G$3*87-87+'Occupation x Qualification'!$A17,Sheet1!$B$8:$BC$6967,3+'Occupation x Qualification'!AM$5)</f>
        <v>4</v>
      </c>
      <c r="AN17" s="42">
        <f>VLOOKUP(Charts!$G$3*87-87+'Occupation x Qualification'!$A17,Sheet1!$B$8:$BC$6967,3+'Occupation x Qualification'!AN$5)</f>
        <v>12</v>
      </c>
      <c r="AO17" s="42">
        <f>VLOOKUP(Charts!$G$3*87-87+'Occupation x Qualification'!$A17,Sheet1!$B$8:$BC$6967,3+'Occupation x Qualification'!AO$5)</f>
        <v>0</v>
      </c>
      <c r="AP17" s="42">
        <f>VLOOKUP(Charts!$G$3*87-87+'Occupation x Qualification'!$A17,Sheet1!$B$8:$BC$6967,3+'Occupation x Qualification'!AP$5)</f>
        <v>0</v>
      </c>
      <c r="AQ17" s="42">
        <f>VLOOKUP(Charts!$G$3*87-87+'Occupation x Qualification'!$A17,Sheet1!$B$8:$BC$6967,3+'Occupation x Qualification'!AQ$5)</f>
        <v>0</v>
      </c>
      <c r="AR17" s="42">
        <f>VLOOKUP(Charts!$G$3*87-87+'Occupation x Qualification'!$A17,Sheet1!$B$8:$BC$6967,3+'Occupation x Qualification'!AR$5)</f>
        <v>0</v>
      </c>
      <c r="AS17" s="42">
        <f>VLOOKUP(Charts!$G$3*87-87+'Occupation x Qualification'!$A17,Sheet1!$B$8:$BC$6967,3+'Occupation x Qualification'!AS$5)</f>
        <v>9</v>
      </c>
      <c r="AT17" s="42">
        <f>VLOOKUP(Charts!$G$3*87-87+'Occupation x Qualification'!$A17,Sheet1!$B$8:$BC$6967,3+'Occupation x Qualification'!AT$5)</f>
        <v>5</v>
      </c>
      <c r="AU17" s="42">
        <f>VLOOKUP(Charts!$G$3*87-87+'Occupation x Qualification'!$A17,Sheet1!$B$8:$BC$6967,3+'Occupation x Qualification'!AU$5)</f>
        <v>0</v>
      </c>
      <c r="AV17" s="42">
        <f>VLOOKUP(Charts!$G$3*87-87+'Occupation x Qualification'!$A17,Sheet1!$B$8:$BC$6967,3+'Occupation x Qualification'!AV$5)</f>
        <v>3</v>
      </c>
      <c r="AW17" s="42">
        <f>VLOOKUP(Charts!$G$3*87-87+'Occupation x Qualification'!$A17,Sheet1!$B$8:$BC$6967,3+'Occupation x Qualification'!AW$5)</f>
        <v>0</v>
      </c>
      <c r="AX17" s="42">
        <f>VLOOKUP(Charts!$G$3*87-87+'Occupation x Qualification'!$A17,Sheet1!$B$8:$BC$6967,3+'Occupation x Qualification'!AX$5)</f>
        <v>10</v>
      </c>
      <c r="AY17" s="42">
        <f>VLOOKUP(Charts!$G$3*87-87+'Occupation x Qualification'!$A17,Sheet1!$B$8:$BC$6967,3+'Occupation x Qualification'!AY$5)</f>
        <v>0</v>
      </c>
      <c r="AZ17" s="42">
        <f>VLOOKUP(Charts!$G$3*87-87+'Occupation x Qualification'!$A17,Sheet1!$B$8:$BC$6967,3+'Occupation x Qualification'!AZ$5)</f>
        <v>4</v>
      </c>
      <c r="BA17" s="42">
        <f>VLOOKUP(Charts!$G$3*87-87+'Occupation x Qualification'!$A17,Sheet1!$B$8:$BC$6967,3+'Occupation x Qualification'!BA$5)</f>
        <v>0</v>
      </c>
      <c r="BB17" s="43">
        <f t="shared" si="0"/>
        <v>203</v>
      </c>
      <c r="BC17" s="44">
        <f>SUM(R17:S17,U17:V17,X17:AC17,AH17,AL17:BA17)</f>
        <v>66</v>
      </c>
      <c r="BD17" s="45">
        <f t="shared" si="1"/>
        <v>32.512315270935957</v>
      </c>
      <c r="BE17" s="46">
        <f t="shared" si="2"/>
        <v>0.98980203959208157</v>
      </c>
    </row>
    <row r="18" spans="1:206" x14ac:dyDescent="0.35">
      <c r="A18" s="1">
        <v>11</v>
      </c>
      <c r="B18" s="40" t="s">
        <v>66</v>
      </c>
      <c r="C18" s="41">
        <f>VLOOKUP(Charts!$G$3*87-87+'Occupation x Qualification'!$A18,Sheet1!$B$8:$BC$6967,3+'Occupation x Qualification'!C$5)</f>
        <v>0</v>
      </c>
      <c r="D18" s="41">
        <f>VLOOKUP(Charts!$G$3*87-87+'Occupation x Qualification'!$A18,Sheet1!$B$8:$BC$6967,3+'Occupation x Qualification'!D$5)</f>
        <v>0</v>
      </c>
      <c r="E18" s="41">
        <f>VLOOKUP(Charts!$G$3*87-87+'Occupation x Qualification'!$A18,Sheet1!$B$8:$BC$6967,3+'Occupation x Qualification'!E$5)</f>
        <v>0</v>
      </c>
      <c r="F18" s="41">
        <f>VLOOKUP(Charts!$G$3*87-87+'Occupation x Qualification'!$A18,Sheet1!$B$8:$BC$6967,3+'Occupation x Qualification'!F$5)</f>
        <v>0</v>
      </c>
      <c r="G18" s="41">
        <f>VLOOKUP(Charts!$G$3*87-87+'Occupation x Qualification'!$A18,Sheet1!$B$8:$BC$6967,3+'Occupation x Qualification'!G$5)</f>
        <v>0</v>
      </c>
      <c r="H18" s="41">
        <f>VLOOKUP(Charts!$G$3*87-87+'Occupation x Qualification'!$A18,Sheet1!$B$8:$BC$6967,3+'Occupation x Qualification'!H$5)</f>
        <v>0</v>
      </c>
      <c r="I18" s="41">
        <f>VLOOKUP(Charts!$G$3*87-87+'Occupation x Qualification'!$A18,Sheet1!$B$8:$BC$6967,3+'Occupation x Qualification'!I$5)</f>
        <v>0</v>
      </c>
      <c r="J18" s="41">
        <f>VLOOKUP(Charts!$G$3*87-87+'Occupation x Qualification'!$A18,Sheet1!$B$8:$BC$6967,3+'Occupation x Qualification'!J$5)</f>
        <v>0</v>
      </c>
      <c r="K18" s="41">
        <f>VLOOKUP(Charts!$G$3*87-87+'Occupation x Qualification'!$A18,Sheet1!$B$8:$BC$6967,3+'Occupation x Qualification'!K$5)</f>
        <v>0</v>
      </c>
      <c r="L18" s="41">
        <f>VLOOKUP(Charts!$G$3*87-87+'Occupation x Qualification'!$A18,Sheet1!$B$8:$BC$6967,3+'Occupation x Qualification'!L$5)</f>
        <v>0</v>
      </c>
      <c r="M18" s="41">
        <f>VLOOKUP(Charts!$G$3*87-87+'Occupation x Qualification'!$A18,Sheet1!$B$8:$BC$6967,3+'Occupation x Qualification'!M$5)</f>
        <v>0</v>
      </c>
      <c r="N18" s="41">
        <f>VLOOKUP(Charts!$G$3*87-87+'Occupation x Qualification'!$A18,Sheet1!$B$8:$BC$6967,3+'Occupation x Qualification'!N$5)</f>
        <v>9</v>
      </c>
      <c r="O18" s="41">
        <f>VLOOKUP(Charts!$G$3*87-87+'Occupation x Qualification'!$A18,Sheet1!$B$8:$BC$6967,3+'Occupation x Qualification'!O$5)</f>
        <v>0</v>
      </c>
      <c r="P18" s="41">
        <f>VLOOKUP(Charts!$G$3*87-87+'Occupation x Qualification'!$A18,Sheet1!$B$8:$BC$6967,3+'Occupation x Qualification'!P$5)</f>
        <v>0</v>
      </c>
      <c r="Q18" s="41">
        <f>VLOOKUP(Charts!$G$3*87-87+'Occupation x Qualification'!$A18,Sheet1!$B$8:$BC$6967,3+'Occupation x Qualification'!Q$5)</f>
        <v>0</v>
      </c>
      <c r="R18" s="42">
        <f>VLOOKUP(Charts!$G$3*87-87+'Occupation x Qualification'!$A18,Sheet1!$B$8:$BC$6967,3+'Occupation x Qualification'!R$5)</f>
        <v>3</v>
      </c>
      <c r="S18" s="42">
        <f>VLOOKUP(Charts!$G$3*87-87+'Occupation x Qualification'!$A18,Sheet1!$B$8:$BC$6967,3+'Occupation x Qualification'!S$5)</f>
        <v>0</v>
      </c>
      <c r="T18" s="41">
        <f>VLOOKUP(Charts!$G$3*87-87+'Occupation x Qualification'!$A18,Sheet1!$B$8:$BC$6967,3+'Occupation x Qualification'!T$5)</f>
        <v>0</v>
      </c>
      <c r="U18" s="42">
        <f>VLOOKUP(Charts!$G$3*87-87+'Occupation x Qualification'!$A18,Sheet1!$B$8:$BC$6967,3+'Occupation x Qualification'!U$5)</f>
        <v>0</v>
      </c>
      <c r="V18" s="42">
        <f>VLOOKUP(Charts!$G$3*87-87+'Occupation x Qualification'!$A18,Sheet1!$B$8:$BC$6967,3+'Occupation x Qualification'!V$5)</f>
        <v>0</v>
      </c>
      <c r="W18" s="41">
        <f>VLOOKUP(Charts!$G$3*87-87+'Occupation x Qualification'!$A18,Sheet1!$B$8:$BC$6967,3+'Occupation x Qualification'!W$5)</f>
        <v>0</v>
      </c>
      <c r="X18" s="42">
        <f>VLOOKUP(Charts!$G$3*87-87+'Occupation x Qualification'!$A18,Sheet1!$B$8:$BC$6967,3+'Occupation x Qualification'!X$5)</f>
        <v>0</v>
      </c>
      <c r="Y18" s="42">
        <f>VLOOKUP(Charts!$G$3*87-87+'Occupation x Qualification'!$A18,Sheet1!$B$8:$BC$6967,3+'Occupation x Qualification'!Y$5)</f>
        <v>0</v>
      </c>
      <c r="Z18" s="42">
        <f>VLOOKUP(Charts!$G$3*87-87+'Occupation x Qualification'!$A18,Sheet1!$B$8:$BC$6967,3+'Occupation x Qualification'!Z$5)</f>
        <v>3</v>
      </c>
      <c r="AA18" s="42">
        <f>VLOOKUP(Charts!$G$3*87-87+'Occupation x Qualification'!$A18,Sheet1!$B$8:$BC$6967,3+'Occupation x Qualification'!AA$5)</f>
        <v>0</v>
      </c>
      <c r="AB18" s="42">
        <f>VLOOKUP(Charts!$G$3*87-87+'Occupation x Qualification'!$A18,Sheet1!$B$8:$BC$6967,3+'Occupation x Qualification'!AB$5)</f>
        <v>0</v>
      </c>
      <c r="AC18" s="42">
        <f>VLOOKUP(Charts!$G$3*87-87+'Occupation x Qualification'!$A18,Sheet1!$B$8:$BC$6967,3+'Occupation x Qualification'!AC$5)</f>
        <v>0</v>
      </c>
      <c r="AD18" s="41">
        <f>VLOOKUP(Charts!$G$3*87-87+'Occupation x Qualification'!$A18,Sheet1!$B$8:$BC$6967,3+'Occupation x Qualification'!AD$5)</f>
        <v>0</v>
      </c>
      <c r="AE18" s="41">
        <f>VLOOKUP(Charts!$G$3*87-87+'Occupation x Qualification'!$A18,Sheet1!$B$8:$BC$6967,3+'Occupation x Qualification'!AE$5)</f>
        <v>0</v>
      </c>
      <c r="AF18" s="41">
        <f>VLOOKUP(Charts!$G$3*87-87+'Occupation x Qualification'!$A18,Sheet1!$B$8:$BC$6967,3+'Occupation x Qualification'!AF$5)</f>
        <v>0</v>
      </c>
      <c r="AG18" s="41">
        <f>VLOOKUP(Charts!$G$3*87-87+'Occupation x Qualification'!$A18,Sheet1!$B$8:$BC$6967,3+'Occupation x Qualification'!AG$5)</f>
        <v>0</v>
      </c>
      <c r="AH18" s="42">
        <f>VLOOKUP(Charts!$G$3*87-87+'Occupation x Qualification'!$A18,Sheet1!$B$8:$BC$6967,3+'Occupation x Qualification'!AH$5)</f>
        <v>0</v>
      </c>
      <c r="AI18" s="41">
        <f>VLOOKUP(Charts!$G$3*87-87+'Occupation x Qualification'!$A18,Sheet1!$B$8:$BC$6967,3+'Occupation x Qualification'!AI$5)</f>
        <v>0</v>
      </c>
      <c r="AJ18" s="41">
        <f>VLOOKUP(Charts!$G$3*87-87+'Occupation x Qualification'!$A18,Sheet1!$B$8:$BC$6967,3+'Occupation x Qualification'!AJ$5)</f>
        <v>0</v>
      </c>
      <c r="AK18" s="41">
        <f>VLOOKUP(Charts!$G$3*87-87+'Occupation x Qualification'!$A18,Sheet1!$B$8:$BC$6967,3+'Occupation x Qualification'!AK$5)</f>
        <v>0</v>
      </c>
      <c r="AL18" s="42">
        <f>VLOOKUP(Charts!$G$3*87-87+'Occupation x Qualification'!$A18,Sheet1!$B$8:$BC$6967,3+'Occupation x Qualification'!AL$5)</f>
        <v>0</v>
      </c>
      <c r="AM18" s="42">
        <f>VLOOKUP(Charts!$G$3*87-87+'Occupation x Qualification'!$A18,Sheet1!$B$8:$BC$6967,3+'Occupation x Qualification'!AM$5)</f>
        <v>0</v>
      </c>
      <c r="AN18" s="42">
        <f>VLOOKUP(Charts!$G$3*87-87+'Occupation x Qualification'!$A18,Sheet1!$B$8:$BC$6967,3+'Occupation x Qualification'!AN$5)</f>
        <v>0</v>
      </c>
      <c r="AO18" s="42">
        <f>VLOOKUP(Charts!$G$3*87-87+'Occupation x Qualification'!$A18,Sheet1!$B$8:$BC$6967,3+'Occupation x Qualification'!AO$5)</f>
        <v>0</v>
      </c>
      <c r="AP18" s="42">
        <f>VLOOKUP(Charts!$G$3*87-87+'Occupation x Qualification'!$A18,Sheet1!$B$8:$BC$6967,3+'Occupation x Qualification'!AP$5)</f>
        <v>0</v>
      </c>
      <c r="AQ18" s="42">
        <f>VLOOKUP(Charts!$G$3*87-87+'Occupation x Qualification'!$A18,Sheet1!$B$8:$BC$6967,3+'Occupation x Qualification'!AQ$5)</f>
        <v>0</v>
      </c>
      <c r="AR18" s="42">
        <f>VLOOKUP(Charts!$G$3*87-87+'Occupation x Qualification'!$A18,Sheet1!$B$8:$BC$6967,3+'Occupation x Qualification'!AR$5)</f>
        <v>0</v>
      </c>
      <c r="AS18" s="42">
        <f>VLOOKUP(Charts!$G$3*87-87+'Occupation x Qualification'!$A18,Sheet1!$B$8:$BC$6967,3+'Occupation x Qualification'!AS$5)</f>
        <v>3</v>
      </c>
      <c r="AT18" s="42">
        <f>VLOOKUP(Charts!$G$3*87-87+'Occupation x Qualification'!$A18,Sheet1!$B$8:$BC$6967,3+'Occupation x Qualification'!AT$5)</f>
        <v>0</v>
      </c>
      <c r="AU18" s="42">
        <f>VLOOKUP(Charts!$G$3*87-87+'Occupation x Qualification'!$A18,Sheet1!$B$8:$BC$6967,3+'Occupation x Qualification'!AU$5)</f>
        <v>0</v>
      </c>
      <c r="AV18" s="42">
        <f>VLOOKUP(Charts!$G$3*87-87+'Occupation x Qualification'!$A18,Sheet1!$B$8:$BC$6967,3+'Occupation x Qualification'!AV$5)</f>
        <v>0</v>
      </c>
      <c r="AW18" s="42">
        <f>VLOOKUP(Charts!$G$3*87-87+'Occupation x Qualification'!$A18,Sheet1!$B$8:$BC$6967,3+'Occupation x Qualification'!AW$5)</f>
        <v>0</v>
      </c>
      <c r="AX18" s="42">
        <f>VLOOKUP(Charts!$G$3*87-87+'Occupation x Qualification'!$A18,Sheet1!$B$8:$BC$6967,3+'Occupation x Qualification'!AX$5)</f>
        <v>0</v>
      </c>
      <c r="AY18" s="42">
        <f>VLOOKUP(Charts!$G$3*87-87+'Occupation x Qualification'!$A18,Sheet1!$B$8:$BC$6967,3+'Occupation x Qualification'!AY$5)</f>
        <v>0</v>
      </c>
      <c r="AZ18" s="42">
        <f>VLOOKUP(Charts!$G$3*87-87+'Occupation x Qualification'!$A18,Sheet1!$B$8:$BC$6967,3+'Occupation x Qualification'!AZ$5)</f>
        <v>0</v>
      </c>
      <c r="BA18" s="42">
        <f>VLOOKUP(Charts!$G$3*87-87+'Occupation x Qualification'!$A18,Sheet1!$B$8:$BC$6967,3+'Occupation x Qualification'!BA$5)</f>
        <v>3</v>
      </c>
      <c r="BB18" s="43">
        <f t="shared" si="0"/>
        <v>21</v>
      </c>
      <c r="BC18" s="44">
        <f>SUM(R18:S18,U18:V18,X18:AC18,AH18,AL18:BA18)</f>
        <v>12</v>
      </c>
      <c r="BD18" s="45">
        <f t="shared" si="1"/>
        <v>57.142857142857139</v>
      </c>
      <c r="BE18" s="46">
        <f t="shared" si="2"/>
        <v>0.17996400719856029</v>
      </c>
    </row>
    <row r="19" spans="1:206" x14ac:dyDescent="0.35">
      <c r="A19" s="1">
        <v>12</v>
      </c>
      <c r="B19" s="40" t="s">
        <v>67</v>
      </c>
      <c r="C19" s="41">
        <f>VLOOKUP(Charts!$G$3*87-87+'Occupation x Qualification'!$A19,Sheet1!$B$8:$BC$6967,3+'Occupation x Qualification'!C$5)</f>
        <v>5</v>
      </c>
      <c r="D19" s="41">
        <f>VLOOKUP(Charts!$G$3*87-87+'Occupation x Qualification'!$A19,Sheet1!$B$8:$BC$6967,3+'Occupation x Qualification'!D$5)</f>
        <v>6</v>
      </c>
      <c r="E19" s="41">
        <f>VLOOKUP(Charts!$G$3*87-87+'Occupation x Qualification'!$A19,Sheet1!$B$8:$BC$6967,3+'Occupation x Qualification'!E$5)</f>
        <v>0</v>
      </c>
      <c r="F19" s="41">
        <f>VLOOKUP(Charts!$G$3*87-87+'Occupation x Qualification'!$A19,Sheet1!$B$8:$BC$6967,3+'Occupation x Qualification'!F$5)</f>
        <v>90</v>
      </c>
      <c r="G19" s="41">
        <f>VLOOKUP(Charts!$G$3*87-87+'Occupation x Qualification'!$A19,Sheet1!$B$8:$BC$6967,3+'Occupation x Qualification'!G$5)</f>
        <v>22</v>
      </c>
      <c r="H19" s="41">
        <f>VLOOKUP(Charts!$G$3*87-87+'Occupation x Qualification'!$A19,Sheet1!$B$8:$BC$6967,3+'Occupation x Qualification'!H$5)</f>
        <v>6</v>
      </c>
      <c r="I19" s="41">
        <f>VLOOKUP(Charts!$G$3*87-87+'Occupation x Qualification'!$A19,Sheet1!$B$8:$BC$6967,3+'Occupation x Qualification'!I$5)</f>
        <v>0</v>
      </c>
      <c r="J19" s="41">
        <f>VLOOKUP(Charts!$G$3*87-87+'Occupation x Qualification'!$A19,Sheet1!$B$8:$BC$6967,3+'Occupation x Qualification'!J$5)</f>
        <v>31</v>
      </c>
      <c r="K19" s="41">
        <f>VLOOKUP(Charts!$G$3*87-87+'Occupation x Qualification'!$A19,Sheet1!$B$8:$BC$6967,3+'Occupation x Qualification'!K$5)</f>
        <v>226</v>
      </c>
      <c r="L19" s="41">
        <f>VLOOKUP(Charts!$G$3*87-87+'Occupation x Qualification'!$A19,Sheet1!$B$8:$BC$6967,3+'Occupation x Qualification'!L$5)</f>
        <v>15</v>
      </c>
      <c r="M19" s="41">
        <f>VLOOKUP(Charts!$G$3*87-87+'Occupation x Qualification'!$A19,Sheet1!$B$8:$BC$6967,3+'Occupation x Qualification'!M$5)</f>
        <v>3</v>
      </c>
      <c r="N19" s="41">
        <f>VLOOKUP(Charts!$G$3*87-87+'Occupation x Qualification'!$A19,Sheet1!$B$8:$BC$6967,3+'Occupation x Qualification'!N$5)</f>
        <v>65</v>
      </c>
      <c r="O19" s="41">
        <f>VLOOKUP(Charts!$G$3*87-87+'Occupation x Qualification'!$A19,Sheet1!$B$8:$BC$6967,3+'Occupation x Qualification'!O$5)</f>
        <v>0</v>
      </c>
      <c r="P19" s="41">
        <f>VLOOKUP(Charts!$G$3*87-87+'Occupation x Qualification'!$A19,Sheet1!$B$8:$BC$6967,3+'Occupation x Qualification'!P$5)</f>
        <v>12</v>
      </c>
      <c r="Q19" s="41">
        <f>VLOOKUP(Charts!$G$3*87-87+'Occupation x Qualification'!$A19,Sheet1!$B$8:$BC$6967,3+'Occupation x Qualification'!Q$5)</f>
        <v>60</v>
      </c>
      <c r="R19" s="41">
        <f>VLOOKUP(Charts!$G$3*87-87+'Occupation x Qualification'!$A19,Sheet1!$B$8:$BC$6967,3+'Occupation x Qualification'!R$5)</f>
        <v>148</v>
      </c>
      <c r="S19" s="42">
        <f>VLOOKUP(Charts!$G$3*87-87+'Occupation x Qualification'!$A19,Sheet1!$B$8:$BC$6967,3+'Occupation x Qualification'!S$5)</f>
        <v>20</v>
      </c>
      <c r="T19" s="41">
        <f>VLOOKUP(Charts!$G$3*87-87+'Occupation x Qualification'!$A19,Sheet1!$B$8:$BC$6967,3+'Occupation x Qualification'!T$5)</f>
        <v>16</v>
      </c>
      <c r="U19" s="42">
        <f>VLOOKUP(Charts!$G$3*87-87+'Occupation x Qualification'!$A19,Sheet1!$B$8:$BC$6967,3+'Occupation x Qualification'!U$5)</f>
        <v>20</v>
      </c>
      <c r="V19" s="42">
        <f>VLOOKUP(Charts!$G$3*87-87+'Occupation x Qualification'!$A19,Sheet1!$B$8:$BC$6967,3+'Occupation x Qualification'!V$5)</f>
        <v>0</v>
      </c>
      <c r="W19" s="41">
        <f>VLOOKUP(Charts!$G$3*87-87+'Occupation x Qualification'!$A19,Sheet1!$B$8:$BC$6967,3+'Occupation x Qualification'!W$5)</f>
        <v>9</v>
      </c>
      <c r="X19" s="42">
        <f>VLOOKUP(Charts!$G$3*87-87+'Occupation x Qualification'!$A19,Sheet1!$B$8:$BC$6967,3+'Occupation x Qualification'!X$5)</f>
        <v>0</v>
      </c>
      <c r="Y19" s="42">
        <f>VLOOKUP(Charts!$G$3*87-87+'Occupation x Qualification'!$A19,Sheet1!$B$8:$BC$6967,3+'Occupation x Qualification'!Y$5)</f>
        <v>0</v>
      </c>
      <c r="Z19" s="42">
        <f>VLOOKUP(Charts!$G$3*87-87+'Occupation x Qualification'!$A19,Sheet1!$B$8:$BC$6967,3+'Occupation x Qualification'!Z$5)</f>
        <v>9</v>
      </c>
      <c r="AA19" s="42">
        <f>VLOOKUP(Charts!$G$3*87-87+'Occupation x Qualification'!$A19,Sheet1!$B$8:$BC$6967,3+'Occupation x Qualification'!AA$5)</f>
        <v>4</v>
      </c>
      <c r="AB19" s="42">
        <f>VLOOKUP(Charts!$G$3*87-87+'Occupation x Qualification'!$A19,Sheet1!$B$8:$BC$6967,3+'Occupation x Qualification'!AB$5)</f>
        <v>6</v>
      </c>
      <c r="AC19" s="42">
        <f>VLOOKUP(Charts!$G$3*87-87+'Occupation x Qualification'!$A19,Sheet1!$B$8:$BC$6967,3+'Occupation x Qualification'!AC$5)</f>
        <v>6</v>
      </c>
      <c r="AD19" s="41">
        <f>VLOOKUP(Charts!$G$3*87-87+'Occupation x Qualification'!$A19,Sheet1!$B$8:$BC$6967,3+'Occupation x Qualification'!AD$5)</f>
        <v>0</v>
      </c>
      <c r="AE19" s="41">
        <f>VLOOKUP(Charts!$G$3*87-87+'Occupation x Qualification'!$A19,Sheet1!$B$8:$BC$6967,3+'Occupation x Qualification'!AE$5)</f>
        <v>13</v>
      </c>
      <c r="AF19" s="41">
        <f>VLOOKUP(Charts!$G$3*87-87+'Occupation x Qualification'!$A19,Sheet1!$B$8:$BC$6967,3+'Occupation x Qualification'!AF$5)</f>
        <v>0</v>
      </c>
      <c r="AG19" s="41">
        <f>VLOOKUP(Charts!$G$3*87-87+'Occupation x Qualification'!$A19,Sheet1!$B$8:$BC$6967,3+'Occupation x Qualification'!AG$5)</f>
        <v>4</v>
      </c>
      <c r="AH19" s="42">
        <f>VLOOKUP(Charts!$G$3*87-87+'Occupation x Qualification'!$A19,Sheet1!$B$8:$BC$6967,3+'Occupation x Qualification'!AH$5)</f>
        <v>11</v>
      </c>
      <c r="AI19" s="41">
        <f>VLOOKUP(Charts!$G$3*87-87+'Occupation x Qualification'!$A19,Sheet1!$B$8:$BC$6967,3+'Occupation x Qualification'!AI$5)</f>
        <v>10</v>
      </c>
      <c r="AJ19" s="41">
        <f>VLOOKUP(Charts!$G$3*87-87+'Occupation x Qualification'!$A19,Sheet1!$B$8:$BC$6967,3+'Occupation x Qualification'!AJ$5)</f>
        <v>10</v>
      </c>
      <c r="AK19" s="41">
        <f>VLOOKUP(Charts!$G$3*87-87+'Occupation x Qualification'!$A19,Sheet1!$B$8:$BC$6967,3+'Occupation x Qualification'!AK$5)</f>
        <v>25</v>
      </c>
      <c r="AL19" s="42">
        <f>VLOOKUP(Charts!$G$3*87-87+'Occupation x Qualification'!$A19,Sheet1!$B$8:$BC$6967,3+'Occupation x Qualification'!AL$5)</f>
        <v>0</v>
      </c>
      <c r="AM19" s="42">
        <f>VLOOKUP(Charts!$G$3*87-87+'Occupation x Qualification'!$A19,Sheet1!$B$8:$BC$6967,3+'Occupation x Qualification'!AM$5)</f>
        <v>0</v>
      </c>
      <c r="AN19" s="42">
        <f>VLOOKUP(Charts!$G$3*87-87+'Occupation x Qualification'!$A19,Sheet1!$B$8:$BC$6967,3+'Occupation x Qualification'!AN$5)</f>
        <v>30</v>
      </c>
      <c r="AO19" s="42">
        <f>VLOOKUP(Charts!$G$3*87-87+'Occupation x Qualification'!$A19,Sheet1!$B$8:$BC$6967,3+'Occupation x Qualification'!AO$5)</f>
        <v>5</v>
      </c>
      <c r="AP19" s="42">
        <f>VLOOKUP(Charts!$G$3*87-87+'Occupation x Qualification'!$A19,Sheet1!$B$8:$BC$6967,3+'Occupation x Qualification'!AP$5)</f>
        <v>9</v>
      </c>
      <c r="AQ19" s="42">
        <f>VLOOKUP(Charts!$G$3*87-87+'Occupation x Qualification'!$A19,Sheet1!$B$8:$BC$6967,3+'Occupation x Qualification'!AQ$5)</f>
        <v>53</v>
      </c>
      <c r="AR19" s="42">
        <f>VLOOKUP(Charts!$G$3*87-87+'Occupation x Qualification'!$A19,Sheet1!$B$8:$BC$6967,3+'Occupation x Qualification'!AR$5)</f>
        <v>7</v>
      </c>
      <c r="AS19" s="42">
        <f>VLOOKUP(Charts!$G$3*87-87+'Occupation x Qualification'!$A19,Sheet1!$B$8:$BC$6967,3+'Occupation x Qualification'!AS$5)</f>
        <v>60</v>
      </c>
      <c r="AT19" s="42">
        <f>VLOOKUP(Charts!$G$3*87-87+'Occupation x Qualification'!$A19,Sheet1!$B$8:$BC$6967,3+'Occupation x Qualification'!AT$5)</f>
        <v>24</v>
      </c>
      <c r="AU19" s="42">
        <f>VLOOKUP(Charts!$G$3*87-87+'Occupation x Qualification'!$A19,Sheet1!$B$8:$BC$6967,3+'Occupation x Qualification'!AU$5)</f>
        <v>4</v>
      </c>
      <c r="AV19" s="42">
        <f>VLOOKUP(Charts!$G$3*87-87+'Occupation x Qualification'!$A19,Sheet1!$B$8:$BC$6967,3+'Occupation x Qualification'!AV$5)</f>
        <v>34</v>
      </c>
      <c r="AW19" s="42">
        <f>VLOOKUP(Charts!$G$3*87-87+'Occupation x Qualification'!$A19,Sheet1!$B$8:$BC$6967,3+'Occupation x Qualification'!AW$5)</f>
        <v>13</v>
      </c>
      <c r="AX19" s="42">
        <f>VLOOKUP(Charts!$G$3*87-87+'Occupation x Qualification'!$A19,Sheet1!$B$8:$BC$6967,3+'Occupation x Qualification'!AX$5)</f>
        <v>65</v>
      </c>
      <c r="AY19" s="42">
        <f>VLOOKUP(Charts!$G$3*87-87+'Occupation x Qualification'!$A19,Sheet1!$B$8:$BC$6967,3+'Occupation x Qualification'!AY$5)</f>
        <v>0</v>
      </c>
      <c r="AZ19" s="42">
        <f>VLOOKUP(Charts!$G$3*87-87+'Occupation x Qualification'!$A19,Sheet1!$B$8:$BC$6967,3+'Occupation x Qualification'!AZ$5)</f>
        <v>12</v>
      </c>
      <c r="BA19" s="42">
        <f>VLOOKUP(Charts!$G$3*87-87+'Occupation x Qualification'!$A19,Sheet1!$B$8:$BC$6967,3+'Occupation x Qualification'!BA$5)</f>
        <v>10</v>
      </c>
      <c r="BB19" s="43">
        <f t="shared" si="0"/>
        <v>1178</v>
      </c>
      <c r="BC19" s="44">
        <f t="shared" ref="BC19:BC30" si="3">SUM(S19,U19:V19,X19:AC19,AH19,AL19:BA19)</f>
        <v>402</v>
      </c>
      <c r="BD19" s="45">
        <f t="shared" si="1"/>
        <v>34.125636672325975</v>
      </c>
      <c r="BE19" s="46">
        <f t="shared" si="2"/>
        <v>6.0287942411517701</v>
      </c>
    </row>
    <row r="20" spans="1:206" x14ac:dyDescent="0.35">
      <c r="A20" s="1">
        <v>13</v>
      </c>
      <c r="B20" s="40" t="s">
        <v>68</v>
      </c>
      <c r="C20" s="41">
        <f>VLOOKUP(Charts!$G$3*87-87+'Occupation x Qualification'!$A20,Sheet1!$B$8:$BC$6967,3+'Occupation x Qualification'!C$5)</f>
        <v>0</v>
      </c>
      <c r="D20" s="41">
        <f>VLOOKUP(Charts!$G$3*87-87+'Occupation x Qualification'!$A20,Sheet1!$B$8:$BC$6967,3+'Occupation x Qualification'!D$5)</f>
        <v>0</v>
      </c>
      <c r="E20" s="41">
        <f>VLOOKUP(Charts!$G$3*87-87+'Occupation x Qualification'!$A20,Sheet1!$B$8:$BC$6967,3+'Occupation x Qualification'!E$5)</f>
        <v>0</v>
      </c>
      <c r="F20" s="41">
        <f>VLOOKUP(Charts!$G$3*87-87+'Occupation x Qualification'!$A20,Sheet1!$B$8:$BC$6967,3+'Occupation x Qualification'!F$5)</f>
        <v>21</v>
      </c>
      <c r="G20" s="41">
        <f>VLOOKUP(Charts!$G$3*87-87+'Occupation x Qualification'!$A20,Sheet1!$B$8:$BC$6967,3+'Occupation x Qualification'!G$5)</f>
        <v>4</v>
      </c>
      <c r="H20" s="41">
        <f>VLOOKUP(Charts!$G$3*87-87+'Occupation x Qualification'!$A20,Sheet1!$B$8:$BC$6967,3+'Occupation x Qualification'!H$5)</f>
        <v>0</v>
      </c>
      <c r="I20" s="41">
        <f>VLOOKUP(Charts!$G$3*87-87+'Occupation x Qualification'!$A20,Sheet1!$B$8:$BC$6967,3+'Occupation x Qualification'!I$5)</f>
        <v>0</v>
      </c>
      <c r="J20" s="41">
        <f>VLOOKUP(Charts!$G$3*87-87+'Occupation x Qualification'!$A20,Sheet1!$B$8:$BC$6967,3+'Occupation x Qualification'!J$5)</f>
        <v>10</v>
      </c>
      <c r="K20" s="41">
        <f>VLOOKUP(Charts!$G$3*87-87+'Occupation x Qualification'!$A20,Sheet1!$B$8:$BC$6967,3+'Occupation x Qualification'!K$5)</f>
        <v>12</v>
      </c>
      <c r="L20" s="41">
        <f>VLOOKUP(Charts!$G$3*87-87+'Occupation x Qualification'!$A20,Sheet1!$B$8:$BC$6967,3+'Occupation x Qualification'!L$5)</f>
        <v>4</v>
      </c>
      <c r="M20" s="41">
        <f>VLOOKUP(Charts!$G$3*87-87+'Occupation x Qualification'!$A20,Sheet1!$B$8:$BC$6967,3+'Occupation x Qualification'!M$5)</f>
        <v>0</v>
      </c>
      <c r="N20" s="41">
        <f>VLOOKUP(Charts!$G$3*87-87+'Occupation x Qualification'!$A20,Sheet1!$B$8:$BC$6967,3+'Occupation x Qualification'!N$5)</f>
        <v>0</v>
      </c>
      <c r="O20" s="41">
        <f>VLOOKUP(Charts!$G$3*87-87+'Occupation x Qualification'!$A20,Sheet1!$B$8:$BC$6967,3+'Occupation x Qualification'!O$5)</f>
        <v>0</v>
      </c>
      <c r="P20" s="41">
        <f>VLOOKUP(Charts!$G$3*87-87+'Occupation x Qualification'!$A20,Sheet1!$B$8:$BC$6967,3+'Occupation x Qualification'!P$5)</f>
        <v>4</v>
      </c>
      <c r="Q20" s="41">
        <f>VLOOKUP(Charts!$G$3*87-87+'Occupation x Qualification'!$A20,Sheet1!$B$8:$BC$6967,3+'Occupation x Qualification'!Q$5)</f>
        <v>4</v>
      </c>
      <c r="R20" s="41">
        <f>VLOOKUP(Charts!$G$3*87-87+'Occupation x Qualification'!$A20,Sheet1!$B$8:$BC$6967,3+'Occupation x Qualification'!R$5)</f>
        <v>11</v>
      </c>
      <c r="S20" s="42">
        <f>VLOOKUP(Charts!$G$3*87-87+'Occupation x Qualification'!$A20,Sheet1!$B$8:$BC$6967,3+'Occupation x Qualification'!S$5)</f>
        <v>0</v>
      </c>
      <c r="T20" s="41">
        <f>VLOOKUP(Charts!$G$3*87-87+'Occupation x Qualification'!$A20,Sheet1!$B$8:$BC$6967,3+'Occupation x Qualification'!T$5)</f>
        <v>4</v>
      </c>
      <c r="U20" s="42">
        <f>VLOOKUP(Charts!$G$3*87-87+'Occupation x Qualification'!$A20,Sheet1!$B$8:$BC$6967,3+'Occupation x Qualification'!U$5)</f>
        <v>0</v>
      </c>
      <c r="V20" s="42">
        <f>VLOOKUP(Charts!$G$3*87-87+'Occupation x Qualification'!$A20,Sheet1!$B$8:$BC$6967,3+'Occupation x Qualification'!V$5)</f>
        <v>0</v>
      </c>
      <c r="W20" s="41">
        <f>VLOOKUP(Charts!$G$3*87-87+'Occupation x Qualification'!$A20,Sheet1!$B$8:$BC$6967,3+'Occupation x Qualification'!W$5)</f>
        <v>57</v>
      </c>
      <c r="X20" s="42">
        <f>VLOOKUP(Charts!$G$3*87-87+'Occupation x Qualification'!$A20,Sheet1!$B$8:$BC$6967,3+'Occupation x Qualification'!X$5)</f>
        <v>0</v>
      </c>
      <c r="Y20" s="42">
        <f>VLOOKUP(Charts!$G$3*87-87+'Occupation x Qualification'!$A20,Sheet1!$B$8:$BC$6967,3+'Occupation x Qualification'!Y$5)</f>
        <v>0</v>
      </c>
      <c r="Z20" s="42">
        <f>VLOOKUP(Charts!$G$3*87-87+'Occupation x Qualification'!$A20,Sheet1!$B$8:$BC$6967,3+'Occupation x Qualification'!Z$5)</f>
        <v>7</v>
      </c>
      <c r="AA20" s="42">
        <f>VLOOKUP(Charts!$G$3*87-87+'Occupation x Qualification'!$A20,Sheet1!$B$8:$BC$6967,3+'Occupation x Qualification'!AA$5)</f>
        <v>0</v>
      </c>
      <c r="AB20" s="42">
        <f>VLOOKUP(Charts!$G$3*87-87+'Occupation x Qualification'!$A20,Sheet1!$B$8:$BC$6967,3+'Occupation x Qualification'!AB$5)</f>
        <v>0</v>
      </c>
      <c r="AC20" s="42">
        <f>VLOOKUP(Charts!$G$3*87-87+'Occupation x Qualification'!$A20,Sheet1!$B$8:$BC$6967,3+'Occupation x Qualification'!AC$5)</f>
        <v>0</v>
      </c>
      <c r="AD20" s="41">
        <f>VLOOKUP(Charts!$G$3*87-87+'Occupation x Qualification'!$A20,Sheet1!$B$8:$BC$6967,3+'Occupation x Qualification'!AD$5)</f>
        <v>0</v>
      </c>
      <c r="AE20" s="41">
        <f>VLOOKUP(Charts!$G$3*87-87+'Occupation x Qualification'!$A20,Sheet1!$B$8:$BC$6967,3+'Occupation x Qualification'!AE$5)</f>
        <v>6</v>
      </c>
      <c r="AF20" s="41">
        <f>VLOOKUP(Charts!$G$3*87-87+'Occupation x Qualification'!$A20,Sheet1!$B$8:$BC$6967,3+'Occupation x Qualification'!AF$5)</f>
        <v>0</v>
      </c>
      <c r="AG20" s="41">
        <f>VLOOKUP(Charts!$G$3*87-87+'Occupation x Qualification'!$A20,Sheet1!$B$8:$BC$6967,3+'Occupation x Qualification'!AG$5)</f>
        <v>0</v>
      </c>
      <c r="AH20" s="42">
        <f>VLOOKUP(Charts!$G$3*87-87+'Occupation x Qualification'!$A20,Sheet1!$B$8:$BC$6967,3+'Occupation x Qualification'!AH$5)</f>
        <v>0</v>
      </c>
      <c r="AI20" s="41">
        <f>VLOOKUP(Charts!$G$3*87-87+'Occupation x Qualification'!$A20,Sheet1!$B$8:$BC$6967,3+'Occupation x Qualification'!AI$5)</f>
        <v>4</v>
      </c>
      <c r="AJ20" s="41">
        <f>VLOOKUP(Charts!$G$3*87-87+'Occupation x Qualification'!$A20,Sheet1!$B$8:$BC$6967,3+'Occupation x Qualification'!AJ$5)</f>
        <v>6</v>
      </c>
      <c r="AK20" s="41">
        <f>VLOOKUP(Charts!$G$3*87-87+'Occupation x Qualification'!$A20,Sheet1!$B$8:$BC$6967,3+'Occupation x Qualification'!AK$5)</f>
        <v>3</v>
      </c>
      <c r="AL20" s="42">
        <f>VLOOKUP(Charts!$G$3*87-87+'Occupation x Qualification'!$A20,Sheet1!$B$8:$BC$6967,3+'Occupation x Qualification'!AL$5)</f>
        <v>0</v>
      </c>
      <c r="AM20" s="42">
        <f>VLOOKUP(Charts!$G$3*87-87+'Occupation x Qualification'!$A20,Sheet1!$B$8:$BC$6967,3+'Occupation x Qualification'!AM$5)</f>
        <v>3</v>
      </c>
      <c r="AN20" s="42">
        <f>VLOOKUP(Charts!$G$3*87-87+'Occupation x Qualification'!$A20,Sheet1!$B$8:$BC$6967,3+'Occupation x Qualification'!AN$5)</f>
        <v>13</v>
      </c>
      <c r="AO20" s="42">
        <f>VLOOKUP(Charts!$G$3*87-87+'Occupation x Qualification'!$A20,Sheet1!$B$8:$BC$6967,3+'Occupation x Qualification'!AO$5)</f>
        <v>0</v>
      </c>
      <c r="AP20" s="42">
        <f>VLOOKUP(Charts!$G$3*87-87+'Occupation x Qualification'!$A20,Sheet1!$B$8:$BC$6967,3+'Occupation x Qualification'!AP$5)</f>
        <v>0</v>
      </c>
      <c r="AQ20" s="42">
        <f>VLOOKUP(Charts!$G$3*87-87+'Occupation x Qualification'!$A20,Sheet1!$B$8:$BC$6967,3+'Occupation x Qualification'!AQ$5)</f>
        <v>29</v>
      </c>
      <c r="AR20" s="42">
        <f>VLOOKUP(Charts!$G$3*87-87+'Occupation x Qualification'!$A20,Sheet1!$B$8:$BC$6967,3+'Occupation x Qualification'!AR$5)</f>
        <v>4</v>
      </c>
      <c r="AS20" s="42">
        <f>VLOOKUP(Charts!$G$3*87-87+'Occupation x Qualification'!$A20,Sheet1!$B$8:$BC$6967,3+'Occupation x Qualification'!AS$5)</f>
        <v>16</v>
      </c>
      <c r="AT20" s="42">
        <f>VLOOKUP(Charts!$G$3*87-87+'Occupation x Qualification'!$A20,Sheet1!$B$8:$BC$6967,3+'Occupation x Qualification'!AT$5)</f>
        <v>5</v>
      </c>
      <c r="AU20" s="42">
        <f>VLOOKUP(Charts!$G$3*87-87+'Occupation x Qualification'!$A20,Sheet1!$B$8:$BC$6967,3+'Occupation x Qualification'!AU$5)</f>
        <v>0</v>
      </c>
      <c r="AV20" s="42">
        <f>VLOOKUP(Charts!$G$3*87-87+'Occupation x Qualification'!$A20,Sheet1!$B$8:$BC$6967,3+'Occupation x Qualification'!AV$5)</f>
        <v>10</v>
      </c>
      <c r="AW20" s="42">
        <f>VLOOKUP(Charts!$G$3*87-87+'Occupation x Qualification'!$A20,Sheet1!$B$8:$BC$6967,3+'Occupation x Qualification'!AW$5)</f>
        <v>0</v>
      </c>
      <c r="AX20" s="42">
        <f>VLOOKUP(Charts!$G$3*87-87+'Occupation x Qualification'!$A20,Sheet1!$B$8:$BC$6967,3+'Occupation x Qualification'!AX$5)</f>
        <v>28</v>
      </c>
      <c r="AY20" s="42">
        <f>VLOOKUP(Charts!$G$3*87-87+'Occupation x Qualification'!$A20,Sheet1!$B$8:$BC$6967,3+'Occupation x Qualification'!AY$5)</f>
        <v>0</v>
      </c>
      <c r="AZ20" s="42">
        <f>VLOOKUP(Charts!$G$3*87-87+'Occupation x Qualification'!$A20,Sheet1!$B$8:$BC$6967,3+'Occupation x Qualification'!AZ$5)</f>
        <v>3</v>
      </c>
      <c r="BA20" s="42">
        <f>VLOOKUP(Charts!$G$3*87-87+'Occupation x Qualification'!$A20,Sheet1!$B$8:$BC$6967,3+'Occupation x Qualification'!BA$5)</f>
        <v>10</v>
      </c>
      <c r="BB20" s="43">
        <f t="shared" si="0"/>
        <v>278</v>
      </c>
      <c r="BC20" s="44">
        <f t="shared" si="3"/>
        <v>128</v>
      </c>
      <c r="BD20" s="45">
        <f t="shared" si="1"/>
        <v>46.043165467625904</v>
      </c>
      <c r="BE20" s="46">
        <f t="shared" si="2"/>
        <v>1.9196160767846429</v>
      </c>
    </row>
    <row r="21" spans="1:206" x14ac:dyDescent="0.35">
      <c r="A21" s="1">
        <v>14</v>
      </c>
      <c r="B21" s="40" t="s">
        <v>69</v>
      </c>
      <c r="C21" s="41">
        <f>VLOOKUP(Charts!$G$3*87-87+'Occupation x Qualification'!$A21,Sheet1!$B$8:$BC$6967,3+'Occupation x Qualification'!C$5)</f>
        <v>0</v>
      </c>
      <c r="D21" s="41">
        <f>VLOOKUP(Charts!$G$3*87-87+'Occupation x Qualification'!$A21,Sheet1!$B$8:$BC$6967,3+'Occupation x Qualification'!D$5)</f>
        <v>0</v>
      </c>
      <c r="E21" s="41">
        <f>VLOOKUP(Charts!$G$3*87-87+'Occupation x Qualification'!$A21,Sheet1!$B$8:$BC$6967,3+'Occupation x Qualification'!E$5)</f>
        <v>0</v>
      </c>
      <c r="F21" s="41">
        <f>VLOOKUP(Charts!$G$3*87-87+'Occupation x Qualification'!$A21,Sheet1!$B$8:$BC$6967,3+'Occupation x Qualification'!F$5)</f>
        <v>12</v>
      </c>
      <c r="G21" s="41">
        <f>VLOOKUP(Charts!$G$3*87-87+'Occupation x Qualification'!$A21,Sheet1!$B$8:$BC$6967,3+'Occupation x Qualification'!G$5)</f>
        <v>7</v>
      </c>
      <c r="H21" s="41">
        <f>VLOOKUP(Charts!$G$3*87-87+'Occupation x Qualification'!$A21,Sheet1!$B$8:$BC$6967,3+'Occupation x Qualification'!H$5)</f>
        <v>6</v>
      </c>
      <c r="I21" s="41">
        <f>VLOOKUP(Charts!$G$3*87-87+'Occupation x Qualification'!$A21,Sheet1!$B$8:$BC$6967,3+'Occupation x Qualification'!I$5)</f>
        <v>0</v>
      </c>
      <c r="J21" s="41">
        <f>VLOOKUP(Charts!$G$3*87-87+'Occupation x Qualification'!$A21,Sheet1!$B$8:$BC$6967,3+'Occupation x Qualification'!J$5)</f>
        <v>4</v>
      </c>
      <c r="K21" s="41">
        <f>VLOOKUP(Charts!$G$3*87-87+'Occupation x Qualification'!$A21,Sheet1!$B$8:$BC$6967,3+'Occupation x Qualification'!K$5)</f>
        <v>22</v>
      </c>
      <c r="L21" s="41">
        <f>VLOOKUP(Charts!$G$3*87-87+'Occupation x Qualification'!$A21,Sheet1!$B$8:$BC$6967,3+'Occupation x Qualification'!L$5)</f>
        <v>4</v>
      </c>
      <c r="M21" s="41">
        <f>VLOOKUP(Charts!$G$3*87-87+'Occupation x Qualification'!$A21,Sheet1!$B$8:$BC$6967,3+'Occupation x Qualification'!M$5)</f>
        <v>0</v>
      </c>
      <c r="N21" s="41">
        <f>VLOOKUP(Charts!$G$3*87-87+'Occupation x Qualification'!$A21,Sheet1!$B$8:$BC$6967,3+'Occupation x Qualification'!N$5)</f>
        <v>3</v>
      </c>
      <c r="O21" s="41">
        <f>VLOOKUP(Charts!$G$3*87-87+'Occupation x Qualification'!$A21,Sheet1!$B$8:$BC$6967,3+'Occupation x Qualification'!O$5)</f>
        <v>0</v>
      </c>
      <c r="P21" s="41">
        <f>VLOOKUP(Charts!$G$3*87-87+'Occupation x Qualification'!$A21,Sheet1!$B$8:$BC$6967,3+'Occupation x Qualification'!P$5)</f>
        <v>0</v>
      </c>
      <c r="Q21" s="41">
        <f>VLOOKUP(Charts!$G$3*87-87+'Occupation x Qualification'!$A21,Sheet1!$B$8:$BC$6967,3+'Occupation x Qualification'!Q$5)</f>
        <v>7</v>
      </c>
      <c r="R21" s="41">
        <f>VLOOKUP(Charts!$G$3*87-87+'Occupation x Qualification'!$A21,Sheet1!$B$8:$BC$6967,3+'Occupation x Qualification'!R$5)</f>
        <v>0</v>
      </c>
      <c r="S21" s="42">
        <f>VLOOKUP(Charts!$G$3*87-87+'Occupation x Qualification'!$A21,Sheet1!$B$8:$BC$6967,3+'Occupation x Qualification'!S$5)</f>
        <v>4</v>
      </c>
      <c r="T21" s="41">
        <f>VLOOKUP(Charts!$G$3*87-87+'Occupation x Qualification'!$A21,Sheet1!$B$8:$BC$6967,3+'Occupation x Qualification'!T$5)</f>
        <v>0</v>
      </c>
      <c r="U21" s="42">
        <f>VLOOKUP(Charts!$G$3*87-87+'Occupation x Qualification'!$A21,Sheet1!$B$8:$BC$6967,3+'Occupation x Qualification'!U$5)</f>
        <v>3</v>
      </c>
      <c r="V21" s="42">
        <f>VLOOKUP(Charts!$G$3*87-87+'Occupation x Qualification'!$A21,Sheet1!$B$8:$BC$6967,3+'Occupation x Qualification'!V$5)</f>
        <v>0</v>
      </c>
      <c r="W21" s="41">
        <f>VLOOKUP(Charts!$G$3*87-87+'Occupation x Qualification'!$A21,Sheet1!$B$8:$BC$6967,3+'Occupation x Qualification'!W$5)</f>
        <v>3</v>
      </c>
      <c r="X21" s="42">
        <f>VLOOKUP(Charts!$G$3*87-87+'Occupation x Qualification'!$A21,Sheet1!$B$8:$BC$6967,3+'Occupation x Qualification'!X$5)</f>
        <v>0</v>
      </c>
      <c r="Y21" s="42">
        <f>VLOOKUP(Charts!$G$3*87-87+'Occupation x Qualification'!$A21,Sheet1!$B$8:$BC$6967,3+'Occupation x Qualification'!Y$5)</f>
        <v>0</v>
      </c>
      <c r="Z21" s="42">
        <f>VLOOKUP(Charts!$G$3*87-87+'Occupation x Qualification'!$A21,Sheet1!$B$8:$BC$6967,3+'Occupation x Qualification'!Z$5)</f>
        <v>6</v>
      </c>
      <c r="AA21" s="42">
        <f>VLOOKUP(Charts!$G$3*87-87+'Occupation x Qualification'!$A21,Sheet1!$B$8:$BC$6967,3+'Occupation x Qualification'!AA$5)</f>
        <v>4</v>
      </c>
      <c r="AB21" s="42">
        <f>VLOOKUP(Charts!$G$3*87-87+'Occupation x Qualification'!$A21,Sheet1!$B$8:$BC$6967,3+'Occupation x Qualification'!AB$5)</f>
        <v>0</v>
      </c>
      <c r="AC21" s="42">
        <f>VLOOKUP(Charts!$G$3*87-87+'Occupation x Qualification'!$A21,Sheet1!$B$8:$BC$6967,3+'Occupation x Qualification'!AC$5)</f>
        <v>0</v>
      </c>
      <c r="AD21" s="41">
        <f>VLOOKUP(Charts!$G$3*87-87+'Occupation x Qualification'!$A21,Sheet1!$B$8:$BC$6967,3+'Occupation x Qualification'!AD$5)</f>
        <v>0</v>
      </c>
      <c r="AE21" s="41">
        <f>VLOOKUP(Charts!$G$3*87-87+'Occupation x Qualification'!$A21,Sheet1!$B$8:$BC$6967,3+'Occupation x Qualification'!AE$5)</f>
        <v>0</v>
      </c>
      <c r="AF21" s="41">
        <f>VLOOKUP(Charts!$G$3*87-87+'Occupation x Qualification'!$A21,Sheet1!$B$8:$BC$6967,3+'Occupation x Qualification'!AF$5)</f>
        <v>0</v>
      </c>
      <c r="AG21" s="41">
        <f>VLOOKUP(Charts!$G$3*87-87+'Occupation x Qualification'!$A21,Sheet1!$B$8:$BC$6967,3+'Occupation x Qualification'!AG$5)</f>
        <v>0</v>
      </c>
      <c r="AH21" s="42">
        <f>VLOOKUP(Charts!$G$3*87-87+'Occupation x Qualification'!$A21,Sheet1!$B$8:$BC$6967,3+'Occupation x Qualification'!AH$5)</f>
        <v>0</v>
      </c>
      <c r="AI21" s="41">
        <f>VLOOKUP(Charts!$G$3*87-87+'Occupation x Qualification'!$A21,Sheet1!$B$8:$BC$6967,3+'Occupation x Qualification'!AI$5)</f>
        <v>0</v>
      </c>
      <c r="AJ21" s="41">
        <f>VLOOKUP(Charts!$G$3*87-87+'Occupation x Qualification'!$A21,Sheet1!$B$8:$BC$6967,3+'Occupation x Qualification'!AJ$5)</f>
        <v>0</v>
      </c>
      <c r="AK21" s="41">
        <f>VLOOKUP(Charts!$G$3*87-87+'Occupation x Qualification'!$A21,Sheet1!$B$8:$BC$6967,3+'Occupation x Qualification'!AK$5)</f>
        <v>0</v>
      </c>
      <c r="AL21" s="42">
        <f>VLOOKUP(Charts!$G$3*87-87+'Occupation x Qualification'!$A21,Sheet1!$B$8:$BC$6967,3+'Occupation x Qualification'!AL$5)</f>
        <v>0</v>
      </c>
      <c r="AM21" s="42">
        <f>VLOOKUP(Charts!$G$3*87-87+'Occupation x Qualification'!$A21,Sheet1!$B$8:$BC$6967,3+'Occupation x Qualification'!AM$5)</f>
        <v>0</v>
      </c>
      <c r="AN21" s="42">
        <f>VLOOKUP(Charts!$G$3*87-87+'Occupation x Qualification'!$A21,Sheet1!$B$8:$BC$6967,3+'Occupation x Qualification'!AN$5)</f>
        <v>3</v>
      </c>
      <c r="AO21" s="42">
        <f>VLOOKUP(Charts!$G$3*87-87+'Occupation x Qualification'!$A21,Sheet1!$B$8:$BC$6967,3+'Occupation x Qualification'!AO$5)</f>
        <v>0</v>
      </c>
      <c r="AP21" s="42">
        <f>VLOOKUP(Charts!$G$3*87-87+'Occupation x Qualification'!$A21,Sheet1!$B$8:$BC$6967,3+'Occupation x Qualification'!AP$5)</f>
        <v>0</v>
      </c>
      <c r="AQ21" s="42">
        <f>VLOOKUP(Charts!$G$3*87-87+'Occupation x Qualification'!$A21,Sheet1!$B$8:$BC$6967,3+'Occupation x Qualification'!AQ$5)</f>
        <v>9</v>
      </c>
      <c r="AR21" s="42">
        <f>VLOOKUP(Charts!$G$3*87-87+'Occupation x Qualification'!$A21,Sheet1!$B$8:$BC$6967,3+'Occupation x Qualification'!AR$5)</f>
        <v>4</v>
      </c>
      <c r="AS21" s="42">
        <f>VLOOKUP(Charts!$G$3*87-87+'Occupation x Qualification'!$A21,Sheet1!$B$8:$BC$6967,3+'Occupation x Qualification'!AS$5)</f>
        <v>5</v>
      </c>
      <c r="AT21" s="42">
        <f>VLOOKUP(Charts!$G$3*87-87+'Occupation x Qualification'!$A21,Sheet1!$B$8:$BC$6967,3+'Occupation x Qualification'!AT$5)</f>
        <v>5</v>
      </c>
      <c r="AU21" s="42">
        <f>VLOOKUP(Charts!$G$3*87-87+'Occupation x Qualification'!$A21,Sheet1!$B$8:$BC$6967,3+'Occupation x Qualification'!AU$5)</f>
        <v>0</v>
      </c>
      <c r="AV21" s="42">
        <f>VLOOKUP(Charts!$G$3*87-87+'Occupation x Qualification'!$A21,Sheet1!$B$8:$BC$6967,3+'Occupation x Qualification'!AV$5)</f>
        <v>8</v>
      </c>
      <c r="AW21" s="42">
        <f>VLOOKUP(Charts!$G$3*87-87+'Occupation x Qualification'!$A21,Sheet1!$B$8:$BC$6967,3+'Occupation x Qualification'!AW$5)</f>
        <v>0</v>
      </c>
      <c r="AX21" s="42">
        <f>VLOOKUP(Charts!$G$3*87-87+'Occupation x Qualification'!$A21,Sheet1!$B$8:$BC$6967,3+'Occupation x Qualification'!AX$5)</f>
        <v>24</v>
      </c>
      <c r="AY21" s="42">
        <f>VLOOKUP(Charts!$G$3*87-87+'Occupation x Qualification'!$A21,Sheet1!$B$8:$BC$6967,3+'Occupation x Qualification'!AY$5)</f>
        <v>0</v>
      </c>
      <c r="AZ21" s="42">
        <f>VLOOKUP(Charts!$G$3*87-87+'Occupation x Qualification'!$A21,Sheet1!$B$8:$BC$6967,3+'Occupation x Qualification'!AZ$5)</f>
        <v>0</v>
      </c>
      <c r="BA21" s="42">
        <f>VLOOKUP(Charts!$G$3*87-87+'Occupation x Qualification'!$A21,Sheet1!$B$8:$BC$6967,3+'Occupation x Qualification'!BA$5)</f>
        <v>0</v>
      </c>
      <c r="BB21" s="43">
        <f t="shared" si="0"/>
        <v>143</v>
      </c>
      <c r="BC21" s="44">
        <f t="shared" si="3"/>
        <v>75</v>
      </c>
      <c r="BD21" s="45">
        <f t="shared" si="1"/>
        <v>52.447552447552447</v>
      </c>
      <c r="BE21" s="46">
        <f t="shared" si="2"/>
        <v>1.1247750449910019</v>
      </c>
    </row>
    <row r="22" spans="1:206" x14ac:dyDescent="0.35">
      <c r="A22" s="1">
        <v>15</v>
      </c>
      <c r="B22" s="40" t="s">
        <v>70</v>
      </c>
      <c r="C22" s="41">
        <f>VLOOKUP(Charts!$G$3*87-87+'Occupation x Qualification'!$A22,Sheet1!$B$8:$BC$6967,3+'Occupation x Qualification'!C$5)</f>
        <v>0</v>
      </c>
      <c r="D22" s="41">
        <f>VLOOKUP(Charts!$G$3*87-87+'Occupation x Qualification'!$A22,Sheet1!$B$8:$BC$6967,3+'Occupation x Qualification'!D$5)</f>
        <v>4</v>
      </c>
      <c r="E22" s="41">
        <f>VLOOKUP(Charts!$G$3*87-87+'Occupation x Qualification'!$A22,Sheet1!$B$8:$BC$6967,3+'Occupation x Qualification'!E$5)</f>
        <v>0</v>
      </c>
      <c r="F22" s="41">
        <f>VLOOKUP(Charts!$G$3*87-87+'Occupation x Qualification'!$A22,Sheet1!$B$8:$BC$6967,3+'Occupation x Qualification'!F$5)</f>
        <v>8</v>
      </c>
      <c r="G22" s="41">
        <f>VLOOKUP(Charts!$G$3*87-87+'Occupation x Qualification'!$A22,Sheet1!$B$8:$BC$6967,3+'Occupation x Qualification'!G$5)</f>
        <v>12</v>
      </c>
      <c r="H22" s="41">
        <f>VLOOKUP(Charts!$G$3*87-87+'Occupation x Qualification'!$A22,Sheet1!$B$8:$BC$6967,3+'Occupation x Qualification'!H$5)</f>
        <v>0</v>
      </c>
      <c r="I22" s="41">
        <f>VLOOKUP(Charts!$G$3*87-87+'Occupation x Qualification'!$A22,Sheet1!$B$8:$BC$6967,3+'Occupation x Qualification'!I$5)</f>
        <v>0</v>
      </c>
      <c r="J22" s="41">
        <f>VLOOKUP(Charts!$G$3*87-87+'Occupation x Qualification'!$A22,Sheet1!$B$8:$BC$6967,3+'Occupation x Qualification'!J$5)</f>
        <v>0</v>
      </c>
      <c r="K22" s="41">
        <f>VLOOKUP(Charts!$G$3*87-87+'Occupation x Qualification'!$A22,Sheet1!$B$8:$BC$6967,3+'Occupation x Qualification'!K$5)</f>
        <v>3</v>
      </c>
      <c r="L22" s="41">
        <f>VLOOKUP(Charts!$G$3*87-87+'Occupation x Qualification'!$A22,Sheet1!$B$8:$BC$6967,3+'Occupation x Qualification'!L$5)</f>
        <v>0</v>
      </c>
      <c r="M22" s="41">
        <f>VLOOKUP(Charts!$G$3*87-87+'Occupation x Qualification'!$A22,Sheet1!$B$8:$BC$6967,3+'Occupation x Qualification'!M$5)</f>
        <v>0</v>
      </c>
      <c r="N22" s="41">
        <f>VLOOKUP(Charts!$G$3*87-87+'Occupation x Qualification'!$A22,Sheet1!$B$8:$BC$6967,3+'Occupation x Qualification'!N$5)</f>
        <v>0</v>
      </c>
      <c r="O22" s="41">
        <f>VLOOKUP(Charts!$G$3*87-87+'Occupation x Qualification'!$A22,Sheet1!$B$8:$BC$6967,3+'Occupation x Qualification'!O$5)</f>
        <v>0</v>
      </c>
      <c r="P22" s="41">
        <f>VLOOKUP(Charts!$G$3*87-87+'Occupation x Qualification'!$A22,Sheet1!$B$8:$BC$6967,3+'Occupation x Qualification'!P$5)</f>
        <v>5</v>
      </c>
      <c r="Q22" s="41">
        <f>VLOOKUP(Charts!$G$3*87-87+'Occupation x Qualification'!$A22,Sheet1!$B$8:$BC$6967,3+'Occupation x Qualification'!Q$5)</f>
        <v>4</v>
      </c>
      <c r="R22" s="41">
        <f>VLOOKUP(Charts!$G$3*87-87+'Occupation x Qualification'!$A22,Sheet1!$B$8:$BC$6967,3+'Occupation x Qualification'!R$5)</f>
        <v>328</v>
      </c>
      <c r="S22" s="42">
        <f>VLOOKUP(Charts!$G$3*87-87+'Occupation x Qualification'!$A22,Sheet1!$B$8:$BC$6967,3+'Occupation x Qualification'!S$5)</f>
        <v>10</v>
      </c>
      <c r="T22" s="41">
        <f>VLOOKUP(Charts!$G$3*87-87+'Occupation x Qualification'!$A22,Sheet1!$B$8:$BC$6967,3+'Occupation x Qualification'!T$5)</f>
        <v>5</v>
      </c>
      <c r="U22" s="42">
        <f>VLOOKUP(Charts!$G$3*87-87+'Occupation x Qualification'!$A22,Sheet1!$B$8:$BC$6967,3+'Occupation x Qualification'!U$5)</f>
        <v>0</v>
      </c>
      <c r="V22" s="42">
        <f>VLOOKUP(Charts!$G$3*87-87+'Occupation x Qualification'!$A22,Sheet1!$B$8:$BC$6967,3+'Occupation x Qualification'!V$5)</f>
        <v>6</v>
      </c>
      <c r="W22" s="41">
        <f>VLOOKUP(Charts!$G$3*87-87+'Occupation x Qualification'!$A22,Sheet1!$B$8:$BC$6967,3+'Occupation x Qualification'!W$5)</f>
        <v>3</v>
      </c>
      <c r="X22" s="42">
        <f>VLOOKUP(Charts!$G$3*87-87+'Occupation x Qualification'!$A22,Sheet1!$B$8:$BC$6967,3+'Occupation x Qualification'!X$5)</f>
        <v>0</v>
      </c>
      <c r="Y22" s="42">
        <f>VLOOKUP(Charts!$G$3*87-87+'Occupation x Qualification'!$A22,Sheet1!$B$8:$BC$6967,3+'Occupation x Qualification'!Y$5)</f>
        <v>0</v>
      </c>
      <c r="Z22" s="42">
        <f>VLOOKUP(Charts!$G$3*87-87+'Occupation x Qualification'!$A22,Sheet1!$B$8:$BC$6967,3+'Occupation x Qualification'!Z$5)</f>
        <v>4</v>
      </c>
      <c r="AA22" s="42">
        <f>VLOOKUP(Charts!$G$3*87-87+'Occupation x Qualification'!$A22,Sheet1!$B$8:$BC$6967,3+'Occupation x Qualification'!AA$5)</f>
        <v>0</v>
      </c>
      <c r="AB22" s="42">
        <f>VLOOKUP(Charts!$G$3*87-87+'Occupation x Qualification'!$A22,Sheet1!$B$8:$BC$6967,3+'Occupation x Qualification'!AB$5)</f>
        <v>6</v>
      </c>
      <c r="AC22" s="42">
        <f>VLOOKUP(Charts!$G$3*87-87+'Occupation x Qualification'!$A22,Sheet1!$B$8:$BC$6967,3+'Occupation x Qualification'!AC$5)</f>
        <v>0</v>
      </c>
      <c r="AD22" s="41">
        <f>VLOOKUP(Charts!$G$3*87-87+'Occupation x Qualification'!$A22,Sheet1!$B$8:$BC$6967,3+'Occupation x Qualification'!AD$5)</f>
        <v>0</v>
      </c>
      <c r="AE22" s="41">
        <f>VLOOKUP(Charts!$G$3*87-87+'Occupation x Qualification'!$A22,Sheet1!$B$8:$BC$6967,3+'Occupation x Qualification'!AE$5)</f>
        <v>0</v>
      </c>
      <c r="AF22" s="41">
        <f>VLOOKUP(Charts!$G$3*87-87+'Occupation x Qualification'!$A22,Sheet1!$B$8:$BC$6967,3+'Occupation x Qualification'!AF$5)</f>
        <v>0</v>
      </c>
      <c r="AG22" s="41">
        <f>VLOOKUP(Charts!$G$3*87-87+'Occupation x Qualification'!$A22,Sheet1!$B$8:$BC$6967,3+'Occupation x Qualification'!AG$5)</f>
        <v>4</v>
      </c>
      <c r="AH22" s="42">
        <f>VLOOKUP(Charts!$G$3*87-87+'Occupation x Qualification'!$A22,Sheet1!$B$8:$BC$6967,3+'Occupation x Qualification'!AH$5)</f>
        <v>5</v>
      </c>
      <c r="AI22" s="41">
        <f>VLOOKUP(Charts!$G$3*87-87+'Occupation x Qualification'!$A22,Sheet1!$B$8:$BC$6967,3+'Occupation x Qualification'!AI$5)</f>
        <v>0</v>
      </c>
      <c r="AJ22" s="41">
        <f>VLOOKUP(Charts!$G$3*87-87+'Occupation x Qualification'!$A22,Sheet1!$B$8:$BC$6967,3+'Occupation x Qualification'!AJ$5)</f>
        <v>15</v>
      </c>
      <c r="AK22" s="41">
        <f>VLOOKUP(Charts!$G$3*87-87+'Occupation x Qualification'!$A22,Sheet1!$B$8:$BC$6967,3+'Occupation x Qualification'!AK$5)</f>
        <v>3</v>
      </c>
      <c r="AL22" s="42">
        <f>VLOOKUP(Charts!$G$3*87-87+'Occupation x Qualification'!$A22,Sheet1!$B$8:$BC$6967,3+'Occupation x Qualification'!AL$5)</f>
        <v>0</v>
      </c>
      <c r="AM22" s="42">
        <f>VLOOKUP(Charts!$G$3*87-87+'Occupation x Qualification'!$A22,Sheet1!$B$8:$BC$6967,3+'Occupation x Qualification'!AM$5)</f>
        <v>3</v>
      </c>
      <c r="AN22" s="42">
        <f>VLOOKUP(Charts!$G$3*87-87+'Occupation x Qualification'!$A22,Sheet1!$B$8:$BC$6967,3+'Occupation x Qualification'!AN$5)</f>
        <v>12</v>
      </c>
      <c r="AO22" s="42">
        <f>VLOOKUP(Charts!$G$3*87-87+'Occupation x Qualification'!$A22,Sheet1!$B$8:$BC$6967,3+'Occupation x Qualification'!AO$5)</f>
        <v>0</v>
      </c>
      <c r="AP22" s="42">
        <f>VLOOKUP(Charts!$G$3*87-87+'Occupation x Qualification'!$A22,Sheet1!$B$8:$BC$6967,3+'Occupation x Qualification'!AP$5)</f>
        <v>0</v>
      </c>
      <c r="AQ22" s="42">
        <f>VLOOKUP(Charts!$G$3*87-87+'Occupation x Qualification'!$A22,Sheet1!$B$8:$BC$6967,3+'Occupation x Qualification'!AQ$5)</f>
        <v>13</v>
      </c>
      <c r="AR22" s="42">
        <f>VLOOKUP(Charts!$G$3*87-87+'Occupation x Qualification'!$A22,Sheet1!$B$8:$BC$6967,3+'Occupation x Qualification'!AR$5)</f>
        <v>10</v>
      </c>
      <c r="AS22" s="42">
        <f>VLOOKUP(Charts!$G$3*87-87+'Occupation x Qualification'!$A22,Sheet1!$B$8:$BC$6967,3+'Occupation x Qualification'!AS$5)</f>
        <v>97</v>
      </c>
      <c r="AT22" s="42">
        <f>VLOOKUP(Charts!$G$3*87-87+'Occupation x Qualification'!$A22,Sheet1!$B$8:$BC$6967,3+'Occupation x Qualification'!AT$5)</f>
        <v>13</v>
      </c>
      <c r="AU22" s="42">
        <f>VLOOKUP(Charts!$G$3*87-87+'Occupation x Qualification'!$A22,Sheet1!$B$8:$BC$6967,3+'Occupation x Qualification'!AU$5)</f>
        <v>0</v>
      </c>
      <c r="AV22" s="42">
        <f>VLOOKUP(Charts!$G$3*87-87+'Occupation x Qualification'!$A22,Sheet1!$B$8:$BC$6967,3+'Occupation x Qualification'!AV$5)</f>
        <v>20</v>
      </c>
      <c r="AW22" s="42">
        <f>VLOOKUP(Charts!$G$3*87-87+'Occupation x Qualification'!$A22,Sheet1!$B$8:$BC$6967,3+'Occupation x Qualification'!AW$5)</f>
        <v>11</v>
      </c>
      <c r="AX22" s="42">
        <f>VLOOKUP(Charts!$G$3*87-87+'Occupation x Qualification'!$A22,Sheet1!$B$8:$BC$6967,3+'Occupation x Qualification'!AX$5)</f>
        <v>36</v>
      </c>
      <c r="AY22" s="42">
        <f>VLOOKUP(Charts!$G$3*87-87+'Occupation x Qualification'!$A22,Sheet1!$B$8:$BC$6967,3+'Occupation x Qualification'!AY$5)</f>
        <v>0</v>
      </c>
      <c r="AZ22" s="42">
        <f>VLOOKUP(Charts!$G$3*87-87+'Occupation x Qualification'!$A22,Sheet1!$B$8:$BC$6967,3+'Occupation x Qualification'!AZ$5)</f>
        <v>0</v>
      </c>
      <c r="BA22" s="42">
        <f>VLOOKUP(Charts!$G$3*87-87+'Occupation x Qualification'!$A22,Sheet1!$B$8:$BC$6967,3+'Occupation x Qualification'!BA$5)</f>
        <v>9</v>
      </c>
      <c r="BB22" s="43">
        <f t="shared" si="0"/>
        <v>649</v>
      </c>
      <c r="BC22" s="44">
        <f t="shared" si="3"/>
        <v>255</v>
      </c>
      <c r="BD22" s="45">
        <f t="shared" si="1"/>
        <v>39.291217257318948</v>
      </c>
      <c r="BE22" s="46">
        <f t="shared" si="2"/>
        <v>3.8242351529694059</v>
      </c>
    </row>
    <row r="23" spans="1:206" x14ac:dyDescent="0.35">
      <c r="A23" s="1">
        <v>16</v>
      </c>
      <c r="B23" s="40" t="s">
        <v>71</v>
      </c>
      <c r="C23" s="41">
        <f>VLOOKUP(Charts!$G$3*87-87+'Occupation x Qualification'!$A23,Sheet1!$B$8:$BC$6967,3+'Occupation x Qualification'!C$5)</f>
        <v>0</v>
      </c>
      <c r="D23" s="41">
        <f>VLOOKUP(Charts!$G$3*87-87+'Occupation x Qualification'!$A23,Sheet1!$B$8:$BC$6967,3+'Occupation x Qualification'!D$5)</f>
        <v>9</v>
      </c>
      <c r="E23" s="41">
        <f>VLOOKUP(Charts!$G$3*87-87+'Occupation x Qualification'!$A23,Sheet1!$B$8:$BC$6967,3+'Occupation x Qualification'!E$5)</f>
        <v>0</v>
      </c>
      <c r="F23" s="41">
        <f>VLOOKUP(Charts!$G$3*87-87+'Occupation x Qualification'!$A23,Sheet1!$B$8:$BC$6967,3+'Occupation x Qualification'!F$5)</f>
        <v>45</v>
      </c>
      <c r="G23" s="41">
        <f>VLOOKUP(Charts!$G$3*87-87+'Occupation x Qualification'!$A23,Sheet1!$B$8:$BC$6967,3+'Occupation x Qualification'!G$5)</f>
        <v>15</v>
      </c>
      <c r="H23" s="41">
        <f>VLOOKUP(Charts!$G$3*87-87+'Occupation x Qualification'!$A23,Sheet1!$B$8:$BC$6967,3+'Occupation x Qualification'!H$5)</f>
        <v>0</v>
      </c>
      <c r="I23" s="41">
        <f>VLOOKUP(Charts!$G$3*87-87+'Occupation x Qualification'!$A23,Sheet1!$B$8:$BC$6967,3+'Occupation x Qualification'!I$5)</f>
        <v>0</v>
      </c>
      <c r="J23" s="41">
        <f>VLOOKUP(Charts!$G$3*87-87+'Occupation x Qualification'!$A23,Sheet1!$B$8:$BC$6967,3+'Occupation x Qualification'!J$5)</f>
        <v>20</v>
      </c>
      <c r="K23" s="41">
        <f>VLOOKUP(Charts!$G$3*87-87+'Occupation x Qualification'!$A23,Sheet1!$B$8:$BC$6967,3+'Occupation x Qualification'!K$5)</f>
        <v>79</v>
      </c>
      <c r="L23" s="41">
        <f>VLOOKUP(Charts!$G$3*87-87+'Occupation x Qualification'!$A23,Sheet1!$B$8:$BC$6967,3+'Occupation x Qualification'!L$5)</f>
        <v>7</v>
      </c>
      <c r="M23" s="41">
        <f>VLOOKUP(Charts!$G$3*87-87+'Occupation x Qualification'!$A23,Sheet1!$B$8:$BC$6967,3+'Occupation x Qualification'!M$5)</f>
        <v>0</v>
      </c>
      <c r="N23" s="41">
        <f>VLOOKUP(Charts!$G$3*87-87+'Occupation x Qualification'!$A23,Sheet1!$B$8:$BC$6967,3+'Occupation x Qualification'!N$5)</f>
        <v>4</v>
      </c>
      <c r="O23" s="41">
        <f>VLOOKUP(Charts!$G$3*87-87+'Occupation x Qualification'!$A23,Sheet1!$B$8:$BC$6967,3+'Occupation x Qualification'!O$5)</f>
        <v>0</v>
      </c>
      <c r="P23" s="41">
        <f>VLOOKUP(Charts!$G$3*87-87+'Occupation x Qualification'!$A23,Sheet1!$B$8:$BC$6967,3+'Occupation x Qualification'!P$5)</f>
        <v>7</v>
      </c>
      <c r="Q23" s="41">
        <f>VLOOKUP(Charts!$G$3*87-87+'Occupation x Qualification'!$A23,Sheet1!$B$8:$BC$6967,3+'Occupation x Qualification'!Q$5)</f>
        <v>23</v>
      </c>
      <c r="R23" s="41">
        <f>VLOOKUP(Charts!$G$3*87-87+'Occupation x Qualification'!$A23,Sheet1!$B$8:$BC$6967,3+'Occupation x Qualification'!R$5)</f>
        <v>210</v>
      </c>
      <c r="S23" s="42">
        <f>VLOOKUP(Charts!$G$3*87-87+'Occupation x Qualification'!$A23,Sheet1!$B$8:$BC$6967,3+'Occupation x Qualification'!S$5)</f>
        <v>8</v>
      </c>
      <c r="T23" s="41">
        <f>VLOOKUP(Charts!$G$3*87-87+'Occupation x Qualification'!$A23,Sheet1!$B$8:$BC$6967,3+'Occupation x Qualification'!T$5)</f>
        <v>15</v>
      </c>
      <c r="U23" s="42">
        <f>VLOOKUP(Charts!$G$3*87-87+'Occupation x Qualification'!$A23,Sheet1!$B$8:$BC$6967,3+'Occupation x Qualification'!U$5)</f>
        <v>5</v>
      </c>
      <c r="V23" s="42">
        <f>VLOOKUP(Charts!$G$3*87-87+'Occupation x Qualification'!$A23,Sheet1!$B$8:$BC$6967,3+'Occupation x Qualification'!V$5)</f>
        <v>0</v>
      </c>
      <c r="W23" s="41">
        <f>VLOOKUP(Charts!$G$3*87-87+'Occupation x Qualification'!$A23,Sheet1!$B$8:$BC$6967,3+'Occupation x Qualification'!W$5)</f>
        <v>13</v>
      </c>
      <c r="X23" s="42">
        <f>VLOOKUP(Charts!$G$3*87-87+'Occupation x Qualification'!$A23,Sheet1!$B$8:$BC$6967,3+'Occupation x Qualification'!X$5)</f>
        <v>0</v>
      </c>
      <c r="Y23" s="42">
        <f>VLOOKUP(Charts!$G$3*87-87+'Occupation x Qualification'!$A23,Sheet1!$B$8:$BC$6967,3+'Occupation x Qualification'!Y$5)</f>
        <v>0</v>
      </c>
      <c r="Z23" s="42">
        <f>VLOOKUP(Charts!$G$3*87-87+'Occupation x Qualification'!$A23,Sheet1!$B$8:$BC$6967,3+'Occupation x Qualification'!Z$5)</f>
        <v>16</v>
      </c>
      <c r="AA23" s="42">
        <f>VLOOKUP(Charts!$G$3*87-87+'Occupation x Qualification'!$A23,Sheet1!$B$8:$BC$6967,3+'Occupation x Qualification'!AA$5)</f>
        <v>0</v>
      </c>
      <c r="AB23" s="42">
        <f>VLOOKUP(Charts!$G$3*87-87+'Occupation x Qualification'!$A23,Sheet1!$B$8:$BC$6967,3+'Occupation x Qualification'!AB$5)</f>
        <v>3</v>
      </c>
      <c r="AC23" s="42">
        <f>VLOOKUP(Charts!$G$3*87-87+'Occupation x Qualification'!$A23,Sheet1!$B$8:$BC$6967,3+'Occupation x Qualification'!AC$5)</f>
        <v>0</v>
      </c>
      <c r="AD23" s="41">
        <f>VLOOKUP(Charts!$G$3*87-87+'Occupation x Qualification'!$A23,Sheet1!$B$8:$BC$6967,3+'Occupation x Qualification'!AD$5)</f>
        <v>0</v>
      </c>
      <c r="AE23" s="41">
        <f>VLOOKUP(Charts!$G$3*87-87+'Occupation x Qualification'!$A23,Sheet1!$B$8:$BC$6967,3+'Occupation x Qualification'!AE$5)</f>
        <v>7</v>
      </c>
      <c r="AF23" s="41">
        <f>VLOOKUP(Charts!$G$3*87-87+'Occupation x Qualification'!$A23,Sheet1!$B$8:$BC$6967,3+'Occupation x Qualification'!AF$5)</f>
        <v>0</v>
      </c>
      <c r="AG23" s="41">
        <f>VLOOKUP(Charts!$G$3*87-87+'Occupation x Qualification'!$A23,Sheet1!$B$8:$BC$6967,3+'Occupation x Qualification'!AG$5)</f>
        <v>3</v>
      </c>
      <c r="AH23" s="42">
        <f>VLOOKUP(Charts!$G$3*87-87+'Occupation x Qualification'!$A23,Sheet1!$B$8:$BC$6967,3+'Occupation x Qualification'!AH$5)</f>
        <v>3</v>
      </c>
      <c r="AI23" s="41">
        <f>VLOOKUP(Charts!$G$3*87-87+'Occupation x Qualification'!$A23,Sheet1!$B$8:$BC$6967,3+'Occupation x Qualification'!AI$5)</f>
        <v>4</v>
      </c>
      <c r="AJ23" s="41">
        <f>VLOOKUP(Charts!$G$3*87-87+'Occupation x Qualification'!$A23,Sheet1!$B$8:$BC$6967,3+'Occupation x Qualification'!AJ$5)</f>
        <v>11</v>
      </c>
      <c r="AK23" s="41">
        <f>VLOOKUP(Charts!$G$3*87-87+'Occupation x Qualification'!$A23,Sheet1!$B$8:$BC$6967,3+'Occupation x Qualification'!AK$5)</f>
        <v>18</v>
      </c>
      <c r="AL23" s="42">
        <f>VLOOKUP(Charts!$G$3*87-87+'Occupation x Qualification'!$A23,Sheet1!$B$8:$BC$6967,3+'Occupation x Qualification'!AL$5)</f>
        <v>0</v>
      </c>
      <c r="AM23" s="42">
        <f>VLOOKUP(Charts!$G$3*87-87+'Occupation x Qualification'!$A23,Sheet1!$B$8:$BC$6967,3+'Occupation x Qualification'!AM$5)</f>
        <v>3</v>
      </c>
      <c r="AN23" s="42">
        <f>VLOOKUP(Charts!$G$3*87-87+'Occupation x Qualification'!$A23,Sheet1!$B$8:$BC$6967,3+'Occupation x Qualification'!AN$5)</f>
        <v>11</v>
      </c>
      <c r="AO23" s="42">
        <f>VLOOKUP(Charts!$G$3*87-87+'Occupation x Qualification'!$A23,Sheet1!$B$8:$BC$6967,3+'Occupation x Qualification'!AO$5)</f>
        <v>0</v>
      </c>
      <c r="AP23" s="42">
        <f>VLOOKUP(Charts!$G$3*87-87+'Occupation x Qualification'!$A23,Sheet1!$B$8:$BC$6967,3+'Occupation x Qualification'!AP$5)</f>
        <v>4</v>
      </c>
      <c r="AQ23" s="42">
        <f>VLOOKUP(Charts!$G$3*87-87+'Occupation x Qualification'!$A23,Sheet1!$B$8:$BC$6967,3+'Occupation x Qualification'!AQ$5)</f>
        <v>101</v>
      </c>
      <c r="AR23" s="42">
        <f>VLOOKUP(Charts!$G$3*87-87+'Occupation x Qualification'!$A23,Sheet1!$B$8:$BC$6967,3+'Occupation x Qualification'!AR$5)</f>
        <v>16</v>
      </c>
      <c r="AS23" s="42">
        <f>VLOOKUP(Charts!$G$3*87-87+'Occupation x Qualification'!$A23,Sheet1!$B$8:$BC$6967,3+'Occupation x Qualification'!AS$5)</f>
        <v>42</v>
      </c>
      <c r="AT23" s="42">
        <f>VLOOKUP(Charts!$G$3*87-87+'Occupation x Qualification'!$A23,Sheet1!$B$8:$BC$6967,3+'Occupation x Qualification'!AT$5)</f>
        <v>19</v>
      </c>
      <c r="AU23" s="42">
        <f>VLOOKUP(Charts!$G$3*87-87+'Occupation x Qualification'!$A23,Sheet1!$B$8:$BC$6967,3+'Occupation x Qualification'!AU$5)</f>
        <v>0</v>
      </c>
      <c r="AV23" s="42">
        <f>VLOOKUP(Charts!$G$3*87-87+'Occupation x Qualification'!$A23,Sheet1!$B$8:$BC$6967,3+'Occupation x Qualification'!AV$5)</f>
        <v>23</v>
      </c>
      <c r="AW23" s="42">
        <f>VLOOKUP(Charts!$G$3*87-87+'Occupation x Qualification'!$A23,Sheet1!$B$8:$BC$6967,3+'Occupation x Qualification'!AW$5)</f>
        <v>10</v>
      </c>
      <c r="AX23" s="42">
        <f>VLOOKUP(Charts!$G$3*87-87+'Occupation x Qualification'!$A23,Sheet1!$B$8:$BC$6967,3+'Occupation x Qualification'!AX$5)</f>
        <v>72</v>
      </c>
      <c r="AY23" s="42">
        <f>VLOOKUP(Charts!$G$3*87-87+'Occupation x Qualification'!$A23,Sheet1!$B$8:$BC$6967,3+'Occupation x Qualification'!AY$5)</f>
        <v>0</v>
      </c>
      <c r="AZ23" s="42">
        <f>VLOOKUP(Charts!$G$3*87-87+'Occupation x Qualification'!$A23,Sheet1!$B$8:$BC$6967,3+'Occupation x Qualification'!AZ$5)</f>
        <v>0</v>
      </c>
      <c r="BA23" s="42">
        <f>VLOOKUP(Charts!$G$3*87-87+'Occupation x Qualification'!$A23,Sheet1!$B$8:$BC$6967,3+'Occupation x Qualification'!BA$5)</f>
        <v>11</v>
      </c>
      <c r="BB23" s="43">
        <f t="shared" si="0"/>
        <v>837</v>
      </c>
      <c r="BC23" s="44">
        <f t="shared" si="3"/>
        <v>347</v>
      </c>
      <c r="BD23" s="45">
        <f t="shared" si="1"/>
        <v>41.457586618876938</v>
      </c>
      <c r="BE23" s="46">
        <f t="shared" si="2"/>
        <v>5.2039592081583681</v>
      </c>
    </row>
    <row r="24" spans="1:206" x14ac:dyDescent="0.35">
      <c r="A24" s="1">
        <v>17</v>
      </c>
      <c r="B24" s="40" t="s">
        <v>72</v>
      </c>
      <c r="C24" s="41">
        <f>VLOOKUP(Charts!$G$3*87-87+'Occupation x Qualification'!$A24,Sheet1!$B$8:$BC$6967,3+'Occupation x Qualification'!C$5)</f>
        <v>0</v>
      </c>
      <c r="D24" s="41">
        <f>VLOOKUP(Charts!$G$3*87-87+'Occupation x Qualification'!$A24,Sheet1!$B$8:$BC$6967,3+'Occupation x Qualification'!D$5)</f>
        <v>0</v>
      </c>
      <c r="E24" s="41">
        <f>VLOOKUP(Charts!$G$3*87-87+'Occupation x Qualification'!$A24,Sheet1!$B$8:$BC$6967,3+'Occupation x Qualification'!E$5)</f>
        <v>0</v>
      </c>
      <c r="F24" s="41">
        <f>VLOOKUP(Charts!$G$3*87-87+'Occupation x Qualification'!$A24,Sheet1!$B$8:$BC$6967,3+'Occupation x Qualification'!F$5)</f>
        <v>21</v>
      </c>
      <c r="G24" s="41">
        <f>VLOOKUP(Charts!$G$3*87-87+'Occupation x Qualification'!$A24,Sheet1!$B$8:$BC$6967,3+'Occupation x Qualification'!G$5)</f>
        <v>0</v>
      </c>
      <c r="H24" s="41">
        <f>VLOOKUP(Charts!$G$3*87-87+'Occupation x Qualification'!$A24,Sheet1!$B$8:$BC$6967,3+'Occupation x Qualification'!H$5)</f>
        <v>8</v>
      </c>
      <c r="I24" s="41">
        <f>VLOOKUP(Charts!$G$3*87-87+'Occupation x Qualification'!$A24,Sheet1!$B$8:$BC$6967,3+'Occupation x Qualification'!I$5)</f>
        <v>0</v>
      </c>
      <c r="J24" s="41">
        <f>VLOOKUP(Charts!$G$3*87-87+'Occupation x Qualification'!$A24,Sheet1!$B$8:$BC$6967,3+'Occupation x Qualification'!J$5)</f>
        <v>0</v>
      </c>
      <c r="K24" s="41">
        <f>VLOOKUP(Charts!$G$3*87-87+'Occupation x Qualification'!$A24,Sheet1!$B$8:$BC$6967,3+'Occupation x Qualification'!K$5)</f>
        <v>104</v>
      </c>
      <c r="L24" s="41">
        <f>VLOOKUP(Charts!$G$3*87-87+'Occupation x Qualification'!$A24,Sheet1!$B$8:$BC$6967,3+'Occupation x Qualification'!L$5)</f>
        <v>3</v>
      </c>
      <c r="M24" s="41">
        <f>VLOOKUP(Charts!$G$3*87-87+'Occupation x Qualification'!$A24,Sheet1!$B$8:$BC$6967,3+'Occupation x Qualification'!M$5)</f>
        <v>0</v>
      </c>
      <c r="N24" s="41">
        <f>VLOOKUP(Charts!$G$3*87-87+'Occupation x Qualification'!$A24,Sheet1!$B$8:$BC$6967,3+'Occupation x Qualification'!N$5)</f>
        <v>0</v>
      </c>
      <c r="O24" s="41">
        <f>VLOOKUP(Charts!$G$3*87-87+'Occupation x Qualification'!$A24,Sheet1!$B$8:$BC$6967,3+'Occupation x Qualification'!O$5)</f>
        <v>0</v>
      </c>
      <c r="P24" s="41">
        <f>VLOOKUP(Charts!$G$3*87-87+'Occupation x Qualification'!$A24,Sheet1!$B$8:$BC$6967,3+'Occupation x Qualification'!P$5)</f>
        <v>0</v>
      </c>
      <c r="Q24" s="41">
        <f>VLOOKUP(Charts!$G$3*87-87+'Occupation x Qualification'!$A24,Sheet1!$B$8:$BC$6967,3+'Occupation x Qualification'!Q$5)</f>
        <v>29</v>
      </c>
      <c r="R24" s="41">
        <f>VLOOKUP(Charts!$G$3*87-87+'Occupation x Qualification'!$A24,Sheet1!$B$8:$BC$6967,3+'Occupation x Qualification'!R$5)</f>
        <v>3</v>
      </c>
      <c r="S24" s="42">
        <f>VLOOKUP(Charts!$G$3*87-87+'Occupation x Qualification'!$A24,Sheet1!$B$8:$BC$6967,3+'Occupation x Qualification'!S$5)</f>
        <v>9</v>
      </c>
      <c r="T24" s="41">
        <f>VLOOKUP(Charts!$G$3*87-87+'Occupation x Qualification'!$A24,Sheet1!$B$8:$BC$6967,3+'Occupation x Qualification'!T$5)</f>
        <v>0</v>
      </c>
      <c r="U24" s="42">
        <f>VLOOKUP(Charts!$G$3*87-87+'Occupation x Qualification'!$A24,Sheet1!$B$8:$BC$6967,3+'Occupation x Qualification'!U$5)</f>
        <v>4</v>
      </c>
      <c r="V24" s="42">
        <f>VLOOKUP(Charts!$G$3*87-87+'Occupation x Qualification'!$A24,Sheet1!$B$8:$BC$6967,3+'Occupation x Qualification'!V$5)</f>
        <v>0</v>
      </c>
      <c r="W24" s="41">
        <f>VLOOKUP(Charts!$G$3*87-87+'Occupation x Qualification'!$A24,Sheet1!$B$8:$BC$6967,3+'Occupation x Qualification'!W$5)</f>
        <v>0</v>
      </c>
      <c r="X24" s="42">
        <f>VLOOKUP(Charts!$G$3*87-87+'Occupation x Qualification'!$A24,Sheet1!$B$8:$BC$6967,3+'Occupation x Qualification'!X$5)</f>
        <v>0</v>
      </c>
      <c r="Y24" s="42">
        <f>VLOOKUP(Charts!$G$3*87-87+'Occupation x Qualification'!$A24,Sheet1!$B$8:$BC$6967,3+'Occupation x Qualification'!Y$5)</f>
        <v>0</v>
      </c>
      <c r="Z24" s="42">
        <f>VLOOKUP(Charts!$G$3*87-87+'Occupation x Qualification'!$A24,Sheet1!$B$8:$BC$6967,3+'Occupation x Qualification'!Z$5)</f>
        <v>3</v>
      </c>
      <c r="AA24" s="42">
        <f>VLOOKUP(Charts!$G$3*87-87+'Occupation x Qualification'!$A24,Sheet1!$B$8:$BC$6967,3+'Occupation x Qualification'!AA$5)</f>
        <v>3</v>
      </c>
      <c r="AB24" s="42">
        <f>VLOOKUP(Charts!$G$3*87-87+'Occupation x Qualification'!$A24,Sheet1!$B$8:$BC$6967,3+'Occupation x Qualification'!AB$5)</f>
        <v>0</v>
      </c>
      <c r="AC24" s="42">
        <f>VLOOKUP(Charts!$G$3*87-87+'Occupation x Qualification'!$A24,Sheet1!$B$8:$BC$6967,3+'Occupation x Qualification'!AC$5)</f>
        <v>0</v>
      </c>
      <c r="AD24" s="41">
        <f>VLOOKUP(Charts!$G$3*87-87+'Occupation x Qualification'!$A24,Sheet1!$B$8:$BC$6967,3+'Occupation x Qualification'!AD$5)</f>
        <v>0</v>
      </c>
      <c r="AE24" s="41">
        <f>VLOOKUP(Charts!$G$3*87-87+'Occupation x Qualification'!$A24,Sheet1!$B$8:$BC$6967,3+'Occupation x Qualification'!AE$5)</f>
        <v>3</v>
      </c>
      <c r="AF24" s="41">
        <f>VLOOKUP(Charts!$G$3*87-87+'Occupation x Qualification'!$A24,Sheet1!$B$8:$BC$6967,3+'Occupation x Qualification'!AF$5)</f>
        <v>0</v>
      </c>
      <c r="AG24" s="41">
        <f>VLOOKUP(Charts!$G$3*87-87+'Occupation x Qualification'!$A24,Sheet1!$B$8:$BC$6967,3+'Occupation x Qualification'!AG$5)</f>
        <v>3</v>
      </c>
      <c r="AH24" s="42">
        <f>VLOOKUP(Charts!$G$3*87-87+'Occupation x Qualification'!$A24,Sheet1!$B$8:$BC$6967,3+'Occupation x Qualification'!AH$5)</f>
        <v>0</v>
      </c>
      <c r="AI24" s="41">
        <f>VLOOKUP(Charts!$G$3*87-87+'Occupation x Qualification'!$A24,Sheet1!$B$8:$BC$6967,3+'Occupation x Qualification'!AI$5)</f>
        <v>8</v>
      </c>
      <c r="AJ24" s="41">
        <f>VLOOKUP(Charts!$G$3*87-87+'Occupation x Qualification'!$A24,Sheet1!$B$8:$BC$6967,3+'Occupation x Qualification'!AJ$5)</f>
        <v>3</v>
      </c>
      <c r="AK24" s="41">
        <f>VLOOKUP(Charts!$G$3*87-87+'Occupation x Qualification'!$A24,Sheet1!$B$8:$BC$6967,3+'Occupation x Qualification'!AK$5)</f>
        <v>5</v>
      </c>
      <c r="AL24" s="42">
        <f>VLOOKUP(Charts!$G$3*87-87+'Occupation x Qualification'!$A24,Sheet1!$B$8:$BC$6967,3+'Occupation x Qualification'!AL$5)</f>
        <v>0</v>
      </c>
      <c r="AM24" s="42">
        <f>VLOOKUP(Charts!$G$3*87-87+'Occupation x Qualification'!$A24,Sheet1!$B$8:$BC$6967,3+'Occupation x Qualification'!AM$5)</f>
        <v>5</v>
      </c>
      <c r="AN24" s="42">
        <f>VLOOKUP(Charts!$G$3*87-87+'Occupation x Qualification'!$A24,Sheet1!$B$8:$BC$6967,3+'Occupation x Qualification'!AN$5)</f>
        <v>9</v>
      </c>
      <c r="AO24" s="42">
        <f>VLOOKUP(Charts!$G$3*87-87+'Occupation x Qualification'!$A24,Sheet1!$B$8:$BC$6967,3+'Occupation x Qualification'!AO$5)</f>
        <v>0</v>
      </c>
      <c r="AP24" s="42">
        <f>VLOOKUP(Charts!$G$3*87-87+'Occupation x Qualification'!$A24,Sheet1!$B$8:$BC$6967,3+'Occupation x Qualification'!AP$5)</f>
        <v>0</v>
      </c>
      <c r="AQ24" s="42">
        <f>VLOOKUP(Charts!$G$3*87-87+'Occupation x Qualification'!$A24,Sheet1!$B$8:$BC$6967,3+'Occupation x Qualification'!AQ$5)</f>
        <v>7</v>
      </c>
      <c r="AR24" s="42">
        <f>VLOOKUP(Charts!$G$3*87-87+'Occupation x Qualification'!$A24,Sheet1!$B$8:$BC$6967,3+'Occupation x Qualification'!AR$5)</f>
        <v>0</v>
      </c>
      <c r="AS24" s="42">
        <f>VLOOKUP(Charts!$G$3*87-87+'Occupation x Qualification'!$A24,Sheet1!$B$8:$BC$6967,3+'Occupation x Qualification'!AS$5)</f>
        <v>11</v>
      </c>
      <c r="AT24" s="42">
        <f>VLOOKUP(Charts!$G$3*87-87+'Occupation x Qualification'!$A24,Sheet1!$B$8:$BC$6967,3+'Occupation x Qualification'!AT$5)</f>
        <v>8</v>
      </c>
      <c r="AU24" s="42">
        <f>VLOOKUP(Charts!$G$3*87-87+'Occupation x Qualification'!$A24,Sheet1!$B$8:$BC$6967,3+'Occupation x Qualification'!AU$5)</f>
        <v>0</v>
      </c>
      <c r="AV24" s="42">
        <f>VLOOKUP(Charts!$G$3*87-87+'Occupation x Qualification'!$A24,Sheet1!$B$8:$BC$6967,3+'Occupation x Qualification'!AV$5)</f>
        <v>12</v>
      </c>
      <c r="AW24" s="42">
        <f>VLOOKUP(Charts!$G$3*87-87+'Occupation x Qualification'!$A24,Sheet1!$B$8:$BC$6967,3+'Occupation x Qualification'!AW$5)</f>
        <v>3</v>
      </c>
      <c r="AX24" s="42">
        <f>VLOOKUP(Charts!$G$3*87-87+'Occupation x Qualification'!$A24,Sheet1!$B$8:$BC$6967,3+'Occupation x Qualification'!AX$5)</f>
        <v>21</v>
      </c>
      <c r="AY24" s="42">
        <f>VLOOKUP(Charts!$G$3*87-87+'Occupation x Qualification'!$A24,Sheet1!$B$8:$BC$6967,3+'Occupation x Qualification'!AY$5)</f>
        <v>0</v>
      </c>
      <c r="AZ24" s="42">
        <f>VLOOKUP(Charts!$G$3*87-87+'Occupation x Qualification'!$A24,Sheet1!$B$8:$BC$6967,3+'Occupation x Qualification'!AZ$5)</f>
        <v>3</v>
      </c>
      <c r="BA24" s="42">
        <f>VLOOKUP(Charts!$G$3*87-87+'Occupation x Qualification'!$A24,Sheet1!$B$8:$BC$6967,3+'Occupation x Qualification'!BA$5)</f>
        <v>3</v>
      </c>
      <c r="BB24" s="43">
        <f t="shared" si="0"/>
        <v>291</v>
      </c>
      <c r="BC24" s="44">
        <f t="shared" si="3"/>
        <v>101</v>
      </c>
      <c r="BD24" s="45">
        <f t="shared" si="1"/>
        <v>34.707903780068726</v>
      </c>
      <c r="BE24" s="46">
        <f t="shared" si="2"/>
        <v>1.5146970605878824</v>
      </c>
    </row>
    <row r="25" spans="1:206" x14ac:dyDescent="0.35">
      <c r="A25" s="1">
        <v>18</v>
      </c>
      <c r="B25" s="40" t="s">
        <v>73</v>
      </c>
      <c r="C25" s="41">
        <f>VLOOKUP(Charts!$G$3*87-87+'Occupation x Qualification'!$A25,Sheet1!$B$8:$BC$6967,3+'Occupation x Qualification'!C$5)</f>
        <v>0</v>
      </c>
      <c r="D25" s="41">
        <f>VLOOKUP(Charts!$G$3*87-87+'Occupation x Qualification'!$A25,Sheet1!$B$8:$BC$6967,3+'Occupation x Qualification'!D$5)</f>
        <v>0</v>
      </c>
      <c r="E25" s="41">
        <f>VLOOKUP(Charts!$G$3*87-87+'Occupation x Qualification'!$A25,Sheet1!$B$8:$BC$6967,3+'Occupation x Qualification'!E$5)</f>
        <v>0</v>
      </c>
      <c r="F25" s="41">
        <f>VLOOKUP(Charts!$G$3*87-87+'Occupation x Qualification'!$A25,Sheet1!$B$8:$BC$6967,3+'Occupation x Qualification'!F$5)</f>
        <v>0</v>
      </c>
      <c r="G25" s="41">
        <f>VLOOKUP(Charts!$G$3*87-87+'Occupation x Qualification'!$A25,Sheet1!$B$8:$BC$6967,3+'Occupation x Qualification'!G$5)</f>
        <v>0</v>
      </c>
      <c r="H25" s="41">
        <f>VLOOKUP(Charts!$G$3*87-87+'Occupation x Qualification'!$A25,Sheet1!$B$8:$BC$6967,3+'Occupation x Qualification'!H$5)</f>
        <v>0</v>
      </c>
      <c r="I25" s="41">
        <f>VLOOKUP(Charts!$G$3*87-87+'Occupation x Qualification'!$A25,Sheet1!$B$8:$BC$6967,3+'Occupation x Qualification'!I$5)</f>
        <v>0</v>
      </c>
      <c r="J25" s="41">
        <f>VLOOKUP(Charts!$G$3*87-87+'Occupation x Qualification'!$A25,Sheet1!$B$8:$BC$6967,3+'Occupation x Qualification'!J$5)</f>
        <v>0</v>
      </c>
      <c r="K25" s="41">
        <f>VLOOKUP(Charts!$G$3*87-87+'Occupation x Qualification'!$A25,Sheet1!$B$8:$BC$6967,3+'Occupation x Qualification'!K$5)</f>
        <v>9</v>
      </c>
      <c r="L25" s="41">
        <f>VLOOKUP(Charts!$G$3*87-87+'Occupation x Qualification'!$A25,Sheet1!$B$8:$BC$6967,3+'Occupation x Qualification'!L$5)</f>
        <v>0</v>
      </c>
      <c r="M25" s="41">
        <f>VLOOKUP(Charts!$G$3*87-87+'Occupation x Qualification'!$A25,Sheet1!$B$8:$BC$6967,3+'Occupation x Qualification'!M$5)</f>
        <v>0</v>
      </c>
      <c r="N25" s="41">
        <f>VLOOKUP(Charts!$G$3*87-87+'Occupation x Qualification'!$A25,Sheet1!$B$8:$BC$6967,3+'Occupation x Qualification'!N$5)</f>
        <v>0</v>
      </c>
      <c r="O25" s="41">
        <f>VLOOKUP(Charts!$G$3*87-87+'Occupation x Qualification'!$A25,Sheet1!$B$8:$BC$6967,3+'Occupation x Qualification'!O$5)</f>
        <v>0</v>
      </c>
      <c r="P25" s="41">
        <f>VLOOKUP(Charts!$G$3*87-87+'Occupation x Qualification'!$A25,Sheet1!$B$8:$BC$6967,3+'Occupation x Qualification'!P$5)</f>
        <v>0</v>
      </c>
      <c r="Q25" s="41">
        <f>VLOOKUP(Charts!$G$3*87-87+'Occupation x Qualification'!$A25,Sheet1!$B$8:$BC$6967,3+'Occupation x Qualification'!Q$5)</f>
        <v>0</v>
      </c>
      <c r="R25" s="41">
        <f>VLOOKUP(Charts!$G$3*87-87+'Occupation x Qualification'!$A25,Sheet1!$B$8:$BC$6967,3+'Occupation x Qualification'!R$5)</f>
        <v>0</v>
      </c>
      <c r="S25" s="42">
        <f>VLOOKUP(Charts!$G$3*87-87+'Occupation x Qualification'!$A25,Sheet1!$B$8:$BC$6967,3+'Occupation x Qualification'!S$5)</f>
        <v>0</v>
      </c>
      <c r="T25" s="41">
        <f>VLOOKUP(Charts!$G$3*87-87+'Occupation x Qualification'!$A25,Sheet1!$B$8:$BC$6967,3+'Occupation x Qualification'!T$5)</f>
        <v>0</v>
      </c>
      <c r="U25" s="42">
        <f>VLOOKUP(Charts!$G$3*87-87+'Occupation x Qualification'!$A25,Sheet1!$B$8:$BC$6967,3+'Occupation x Qualification'!U$5)</f>
        <v>0</v>
      </c>
      <c r="V25" s="42">
        <f>VLOOKUP(Charts!$G$3*87-87+'Occupation x Qualification'!$A25,Sheet1!$B$8:$BC$6967,3+'Occupation x Qualification'!V$5)</f>
        <v>0</v>
      </c>
      <c r="W25" s="41">
        <f>VLOOKUP(Charts!$G$3*87-87+'Occupation x Qualification'!$A25,Sheet1!$B$8:$BC$6967,3+'Occupation x Qualification'!W$5)</f>
        <v>0</v>
      </c>
      <c r="X25" s="42">
        <f>VLOOKUP(Charts!$G$3*87-87+'Occupation x Qualification'!$A25,Sheet1!$B$8:$BC$6967,3+'Occupation x Qualification'!X$5)</f>
        <v>0</v>
      </c>
      <c r="Y25" s="42">
        <f>VLOOKUP(Charts!$G$3*87-87+'Occupation x Qualification'!$A25,Sheet1!$B$8:$BC$6967,3+'Occupation x Qualification'!Y$5)</f>
        <v>0</v>
      </c>
      <c r="Z25" s="42">
        <f>VLOOKUP(Charts!$G$3*87-87+'Occupation x Qualification'!$A25,Sheet1!$B$8:$BC$6967,3+'Occupation x Qualification'!Z$5)</f>
        <v>0</v>
      </c>
      <c r="AA25" s="42">
        <f>VLOOKUP(Charts!$G$3*87-87+'Occupation x Qualification'!$A25,Sheet1!$B$8:$BC$6967,3+'Occupation x Qualification'!AA$5)</f>
        <v>0</v>
      </c>
      <c r="AB25" s="42">
        <f>VLOOKUP(Charts!$G$3*87-87+'Occupation x Qualification'!$A25,Sheet1!$B$8:$BC$6967,3+'Occupation x Qualification'!AB$5)</f>
        <v>0</v>
      </c>
      <c r="AC25" s="42">
        <f>VLOOKUP(Charts!$G$3*87-87+'Occupation x Qualification'!$A25,Sheet1!$B$8:$BC$6967,3+'Occupation x Qualification'!AC$5)</f>
        <v>0</v>
      </c>
      <c r="AD25" s="41">
        <f>VLOOKUP(Charts!$G$3*87-87+'Occupation x Qualification'!$A25,Sheet1!$B$8:$BC$6967,3+'Occupation x Qualification'!AD$5)</f>
        <v>0</v>
      </c>
      <c r="AE25" s="41">
        <f>VLOOKUP(Charts!$G$3*87-87+'Occupation x Qualification'!$A25,Sheet1!$B$8:$BC$6967,3+'Occupation x Qualification'!AE$5)</f>
        <v>0</v>
      </c>
      <c r="AF25" s="41">
        <f>VLOOKUP(Charts!$G$3*87-87+'Occupation x Qualification'!$A25,Sheet1!$B$8:$BC$6967,3+'Occupation x Qualification'!AF$5)</f>
        <v>0</v>
      </c>
      <c r="AG25" s="41">
        <f>VLOOKUP(Charts!$G$3*87-87+'Occupation x Qualification'!$A25,Sheet1!$B$8:$BC$6967,3+'Occupation x Qualification'!AG$5)</f>
        <v>0</v>
      </c>
      <c r="AH25" s="42">
        <f>VLOOKUP(Charts!$G$3*87-87+'Occupation x Qualification'!$A25,Sheet1!$B$8:$BC$6967,3+'Occupation x Qualification'!AH$5)</f>
        <v>0</v>
      </c>
      <c r="AI25" s="41">
        <f>VLOOKUP(Charts!$G$3*87-87+'Occupation x Qualification'!$A25,Sheet1!$B$8:$BC$6967,3+'Occupation x Qualification'!AI$5)</f>
        <v>0</v>
      </c>
      <c r="AJ25" s="41">
        <f>VLOOKUP(Charts!$G$3*87-87+'Occupation x Qualification'!$A25,Sheet1!$B$8:$BC$6967,3+'Occupation x Qualification'!AJ$5)</f>
        <v>0</v>
      </c>
      <c r="AK25" s="41">
        <f>VLOOKUP(Charts!$G$3*87-87+'Occupation x Qualification'!$A25,Sheet1!$B$8:$BC$6967,3+'Occupation x Qualification'!AK$5)</f>
        <v>0</v>
      </c>
      <c r="AL25" s="42">
        <f>VLOOKUP(Charts!$G$3*87-87+'Occupation x Qualification'!$A25,Sheet1!$B$8:$BC$6967,3+'Occupation x Qualification'!AL$5)</f>
        <v>0</v>
      </c>
      <c r="AM25" s="42">
        <f>VLOOKUP(Charts!$G$3*87-87+'Occupation x Qualification'!$A25,Sheet1!$B$8:$BC$6967,3+'Occupation x Qualification'!AM$5)</f>
        <v>0</v>
      </c>
      <c r="AN25" s="42">
        <f>VLOOKUP(Charts!$G$3*87-87+'Occupation x Qualification'!$A25,Sheet1!$B$8:$BC$6967,3+'Occupation x Qualification'!AN$5)</f>
        <v>0</v>
      </c>
      <c r="AO25" s="42">
        <f>VLOOKUP(Charts!$G$3*87-87+'Occupation x Qualification'!$A25,Sheet1!$B$8:$BC$6967,3+'Occupation x Qualification'!AO$5)</f>
        <v>0</v>
      </c>
      <c r="AP25" s="42">
        <f>VLOOKUP(Charts!$G$3*87-87+'Occupation x Qualification'!$A25,Sheet1!$B$8:$BC$6967,3+'Occupation x Qualification'!AP$5)</f>
        <v>0</v>
      </c>
      <c r="AQ25" s="42">
        <f>VLOOKUP(Charts!$G$3*87-87+'Occupation x Qualification'!$A25,Sheet1!$B$8:$BC$6967,3+'Occupation x Qualification'!AQ$5)</f>
        <v>0</v>
      </c>
      <c r="AR25" s="42">
        <f>VLOOKUP(Charts!$G$3*87-87+'Occupation x Qualification'!$A25,Sheet1!$B$8:$BC$6967,3+'Occupation x Qualification'!AR$5)</f>
        <v>0</v>
      </c>
      <c r="AS25" s="42">
        <f>VLOOKUP(Charts!$G$3*87-87+'Occupation x Qualification'!$A25,Sheet1!$B$8:$BC$6967,3+'Occupation x Qualification'!AS$5)</f>
        <v>0</v>
      </c>
      <c r="AT25" s="42">
        <f>VLOOKUP(Charts!$G$3*87-87+'Occupation x Qualification'!$A25,Sheet1!$B$8:$BC$6967,3+'Occupation x Qualification'!AT$5)</f>
        <v>0</v>
      </c>
      <c r="AU25" s="42">
        <f>VLOOKUP(Charts!$G$3*87-87+'Occupation x Qualification'!$A25,Sheet1!$B$8:$BC$6967,3+'Occupation x Qualification'!AU$5)</f>
        <v>0</v>
      </c>
      <c r="AV25" s="42">
        <f>VLOOKUP(Charts!$G$3*87-87+'Occupation x Qualification'!$A25,Sheet1!$B$8:$BC$6967,3+'Occupation x Qualification'!AV$5)</f>
        <v>0</v>
      </c>
      <c r="AW25" s="42">
        <f>VLOOKUP(Charts!$G$3*87-87+'Occupation x Qualification'!$A25,Sheet1!$B$8:$BC$6967,3+'Occupation x Qualification'!AW$5)</f>
        <v>0</v>
      </c>
      <c r="AX25" s="42">
        <f>VLOOKUP(Charts!$G$3*87-87+'Occupation x Qualification'!$A25,Sheet1!$B$8:$BC$6967,3+'Occupation x Qualification'!AX$5)</f>
        <v>0</v>
      </c>
      <c r="AY25" s="42">
        <f>VLOOKUP(Charts!$G$3*87-87+'Occupation x Qualification'!$A25,Sheet1!$B$8:$BC$6967,3+'Occupation x Qualification'!AY$5)</f>
        <v>0</v>
      </c>
      <c r="AZ25" s="42">
        <f>VLOOKUP(Charts!$G$3*87-87+'Occupation x Qualification'!$A25,Sheet1!$B$8:$BC$6967,3+'Occupation x Qualification'!AZ$5)</f>
        <v>0</v>
      </c>
      <c r="BA25" s="42">
        <f>VLOOKUP(Charts!$G$3*87-87+'Occupation x Qualification'!$A25,Sheet1!$B$8:$BC$6967,3+'Occupation x Qualification'!BA$5)</f>
        <v>0</v>
      </c>
      <c r="BB25" s="43">
        <f t="shared" si="0"/>
        <v>9</v>
      </c>
      <c r="BC25" s="44">
        <f t="shared" si="3"/>
        <v>0</v>
      </c>
      <c r="BD25" s="45">
        <f t="shared" si="1"/>
        <v>0</v>
      </c>
      <c r="BE25" s="46">
        <f t="shared" si="2"/>
        <v>0</v>
      </c>
    </row>
    <row r="26" spans="1:206" x14ac:dyDescent="0.35">
      <c r="A26" s="1">
        <v>19</v>
      </c>
      <c r="B26" s="40" t="s">
        <v>74</v>
      </c>
      <c r="C26" s="41">
        <f>VLOOKUP(Charts!$G$3*87-87+'Occupation x Qualification'!$A26,Sheet1!$B$8:$BC$6967,3+'Occupation x Qualification'!C$5)</f>
        <v>9</v>
      </c>
      <c r="D26" s="41">
        <f>VLOOKUP(Charts!$G$3*87-87+'Occupation x Qualification'!$A26,Sheet1!$B$8:$BC$6967,3+'Occupation x Qualification'!D$5)</f>
        <v>6</v>
      </c>
      <c r="E26" s="41">
        <f>VLOOKUP(Charts!$G$3*87-87+'Occupation x Qualification'!$A26,Sheet1!$B$8:$BC$6967,3+'Occupation x Qualification'!E$5)</f>
        <v>0</v>
      </c>
      <c r="F26" s="41">
        <f>VLOOKUP(Charts!$G$3*87-87+'Occupation x Qualification'!$A26,Sheet1!$B$8:$BC$6967,3+'Occupation x Qualification'!F$5)</f>
        <v>46</v>
      </c>
      <c r="G26" s="41">
        <f>VLOOKUP(Charts!$G$3*87-87+'Occupation x Qualification'!$A26,Sheet1!$B$8:$BC$6967,3+'Occupation x Qualification'!G$5)</f>
        <v>26</v>
      </c>
      <c r="H26" s="41">
        <f>VLOOKUP(Charts!$G$3*87-87+'Occupation x Qualification'!$A26,Sheet1!$B$8:$BC$6967,3+'Occupation x Qualification'!H$5)</f>
        <v>8</v>
      </c>
      <c r="I26" s="41">
        <f>VLOOKUP(Charts!$G$3*87-87+'Occupation x Qualification'!$A26,Sheet1!$B$8:$BC$6967,3+'Occupation x Qualification'!I$5)</f>
        <v>3</v>
      </c>
      <c r="J26" s="41">
        <f>VLOOKUP(Charts!$G$3*87-87+'Occupation x Qualification'!$A26,Sheet1!$B$8:$BC$6967,3+'Occupation x Qualification'!J$5)</f>
        <v>16</v>
      </c>
      <c r="K26" s="41">
        <f>VLOOKUP(Charts!$G$3*87-87+'Occupation x Qualification'!$A26,Sheet1!$B$8:$BC$6967,3+'Occupation x Qualification'!K$5)</f>
        <v>89</v>
      </c>
      <c r="L26" s="41">
        <f>VLOOKUP(Charts!$G$3*87-87+'Occupation x Qualification'!$A26,Sheet1!$B$8:$BC$6967,3+'Occupation x Qualification'!L$5)</f>
        <v>0</v>
      </c>
      <c r="M26" s="41">
        <f>VLOOKUP(Charts!$G$3*87-87+'Occupation x Qualification'!$A26,Sheet1!$B$8:$BC$6967,3+'Occupation x Qualification'!M$5)</f>
        <v>0</v>
      </c>
      <c r="N26" s="41">
        <f>VLOOKUP(Charts!$G$3*87-87+'Occupation x Qualification'!$A26,Sheet1!$B$8:$BC$6967,3+'Occupation x Qualification'!N$5)</f>
        <v>115</v>
      </c>
      <c r="O26" s="41">
        <f>VLOOKUP(Charts!$G$3*87-87+'Occupation x Qualification'!$A26,Sheet1!$B$8:$BC$6967,3+'Occupation x Qualification'!O$5)</f>
        <v>0</v>
      </c>
      <c r="P26" s="41">
        <f>VLOOKUP(Charts!$G$3*87-87+'Occupation x Qualification'!$A26,Sheet1!$B$8:$BC$6967,3+'Occupation x Qualification'!P$5)</f>
        <v>11</v>
      </c>
      <c r="Q26" s="41">
        <f>VLOOKUP(Charts!$G$3*87-87+'Occupation x Qualification'!$A26,Sheet1!$B$8:$BC$6967,3+'Occupation x Qualification'!Q$5)</f>
        <v>66</v>
      </c>
      <c r="R26" s="41">
        <f>VLOOKUP(Charts!$G$3*87-87+'Occupation x Qualification'!$A26,Sheet1!$B$8:$BC$6967,3+'Occupation x Qualification'!R$5)</f>
        <v>29</v>
      </c>
      <c r="S26" s="42">
        <f>VLOOKUP(Charts!$G$3*87-87+'Occupation x Qualification'!$A26,Sheet1!$B$8:$BC$6967,3+'Occupation x Qualification'!S$5)</f>
        <v>20</v>
      </c>
      <c r="T26" s="41">
        <f>VLOOKUP(Charts!$G$3*87-87+'Occupation x Qualification'!$A26,Sheet1!$B$8:$BC$6967,3+'Occupation x Qualification'!T$5)</f>
        <v>217</v>
      </c>
      <c r="U26" s="42">
        <f>VLOOKUP(Charts!$G$3*87-87+'Occupation x Qualification'!$A26,Sheet1!$B$8:$BC$6967,3+'Occupation x Qualification'!U$5)</f>
        <v>5</v>
      </c>
      <c r="V26" s="42">
        <f>VLOOKUP(Charts!$G$3*87-87+'Occupation x Qualification'!$A26,Sheet1!$B$8:$BC$6967,3+'Occupation x Qualification'!V$5)</f>
        <v>0</v>
      </c>
      <c r="W26" s="41">
        <f>VLOOKUP(Charts!$G$3*87-87+'Occupation x Qualification'!$A26,Sheet1!$B$8:$BC$6967,3+'Occupation x Qualification'!W$5)</f>
        <v>12</v>
      </c>
      <c r="X26" s="42">
        <f>VLOOKUP(Charts!$G$3*87-87+'Occupation x Qualification'!$A26,Sheet1!$B$8:$BC$6967,3+'Occupation x Qualification'!X$5)</f>
        <v>0</v>
      </c>
      <c r="Y26" s="42">
        <f>VLOOKUP(Charts!$G$3*87-87+'Occupation x Qualification'!$A26,Sheet1!$B$8:$BC$6967,3+'Occupation x Qualification'!Y$5)</f>
        <v>0</v>
      </c>
      <c r="Z26" s="42">
        <f>VLOOKUP(Charts!$G$3*87-87+'Occupation x Qualification'!$A26,Sheet1!$B$8:$BC$6967,3+'Occupation x Qualification'!Z$5)</f>
        <v>23</v>
      </c>
      <c r="AA26" s="42">
        <f>VLOOKUP(Charts!$G$3*87-87+'Occupation x Qualification'!$A26,Sheet1!$B$8:$BC$6967,3+'Occupation x Qualification'!AA$5)</f>
        <v>8</v>
      </c>
      <c r="AB26" s="42">
        <f>VLOOKUP(Charts!$G$3*87-87+'Occupation x Qualification'!$A26,Sheet1!$B$8:$BC$6967,3+'Occupation x Qualification'!AB$5)</f>
        <v>9</v>
      </c>
      <c r="AC26" s="42">
        <f>VLOOKUP(Charts!$G$3*87-87+'Occupation x Qualification'!$A26,Sheet1!$B$8:$BC$6967,3+'Occupation x Qualification'!AC$5)</f>
        <v>5</v>
      </c>
      <c r="AD26" s="41">
        <f>VLOOKUP(Charts!$G$3*87-87+'Occupation x Qualification'!$A26,Sheet1!$B$8:$BC$6967,3+'Occupation x Qualification'!AD$5)</f>
        <v>4</v>
      </c>
      <c r="AE26" s="41">
        <f>VLOOKUP(Charts!$G$3*87-87+'Occupation x Qualification'!$A26,Sheet1!$B$8:$BC$6967,3+'Occupation x Qualification'!AE$5)</f>
        <v>15</v>
      </c>
      <c r="AF26" s="41">
        <f>VLOOKUP(Charts!$G$3*87-87+'Occupation x Qualification'!$A26,Sheet1!$B$8:$BC$6967,3+'Occupation x Qualification'!AF$5)</f>
        <v>0</v>
      </c>
      <c r="AG26" s="41">
        <f>VLOOKUP(Charts!$G$3*87-87+'Occupation x Qualification'!$A26,Sheet1!$B$8:$BC$6967,3+'Occupation x Qualification'!AG$5)</f>
        <v>0</v>
      </c>
      <c r="AH26" s="42">
        <f>VLOOKUP(Charts!$G$3*87-87+'Occupation x Qualification'!$A26,Sheet1!$B$8:$BC$6967,3+'Occupation x Qualification'!AH$5)</f>
        <v>8</v>
      </c>
      <c r="AI26" s="41">
        <f>VLOOKUP(Charts!$G$3*87-87+'Occupation x Qualification'!$A26,Sheet1!$B$8:$BC$6967,3+'Occupation x Qualification'!AI$5)</f>
        <v>8</v>
      </c>
      <c r="AJ26" s="41">
        <f>VLOOKUP(Charts!$G$3*87-87+'Occupation x Qualification'!$A26,Sheet1!$B$8:$BC$6967,3+'Occupation x Qualification'!AJ$5)</f>
        <v>3</v>
      </c>
      <c r="AK26" s="41">
        <f>VLOOKUP(Charts!$G$3*87-87+'Occupation x Qualification'!$A26,Sheet1!$B$8:$BC$6967,3+'Occupation x Qualification'!AK$5)</f>
        <v>11</v>
      </c>
      <c r="AL26" s="42">
        <f>VLOOKUP(Charts!$G$3*87-87+'Occupation x Qualification'!$A26,Sheet1!$B$8:$BC$6967,3+'Occupation x Qualification'!AL$5)</f>
        <v>0</v>
      </c>
      <c r="AM26" s="42">
        <f>VLOOKUP(Charts!$G$3*87-87+'Occupation x Qualification'!$A26,Sheet1!$B$8:$BC$6967,3+'Occupation x Qualification'!AM$5)</f>
        <v>6</v>
      </c>
      <c r="AN26" s="42">
        <f>VLOOKUP(Charts!$G$3*87-87+'Occupation x Qualification'!$A26,Sheet1!$B$8:$BC$6967,3+'Occupation x Qualification'!AN$5)</f>
        <v>25</v>
      </c>
      <c r="AO26" s="42">
        <f>VLOOKUP(Charts!$G$3*87-87+'Occupation x Qualification'!$A26,Sheet1!$B$8:$BC$6967,3+'Occupation x Qualification'!AO$5)</f>
        <v>3</v>
      </c>
      <c r="AP26" s="42">
        <f>VLOOKUP(Charts!$G$3*87-87+'Occupation x Qualification'!$A26,Sheet1!$B$8:$BC$6967,3+'Occupation x Qualification'!AP$5)</f>
        <v>6</v>
      </c>
      <c r="AQ26" s="42">
        <f>VLOOKUP(Charts!$G$3*87-87+'Occupation x Qualification'!$A26,Sheet1!$B$8:$BC$6967,3+'Occupation x Qualification'!AQ$5)</f>
        <v>35</v>
      </c>
      <c r="AR26" s="42">
        <f>VLOOKUP(Charts!$G$3*87-87+'Occupation x Qualification'!$A26,Sheet1!$B$8:$BC$6967,3+'Occupation x Qualification'!AR$5)</f>
        <v>11</v>
      </c>
      <c r="AS26" s="42">
        <f>VLOOKUP(Charts!$G$3*87-87+'Occupation x Qualification'!$A26,Sheet1!$B$8:$BC$6967,3+'Occupation x Qualification'!AS$5)</f>
        <v>46</v>
      </c>
      <c r="AT26" s="42">
        <f>VLOOKUP(Charts!$G$3*87-87+'Occupation x Qualification'!$A26,Sheet1!$B$8:$BC$6967,3+'Occupation x Qualification'!AT$5)</f>
        <v>20</v>
      </c>
      <c r="AU26" s="42">
        <f>VLOOKUP(Charts!$G$3*87-87+'Occupation x Qualification'!$A26,Sheet1!$B$8:$BC$6967,3+'Occupation x Qualification'!AU$5)</f>
        <v>0</v>
      </c>
      <c r="AV26" s="42">
        <f>VLOOKUP(Charts!$G$3*87-87+'Occupation x Qualification'!$A26,Sheet1!$B$8:$BC$6967,3+'Occupation x Qualification'!AV$5)</f>
        <v>15</v>
      </c>
      <c r="AW26" s="42">
        <f>VLOOKUP(Charts!$G$3*87-87+'Occupation x Qualification'!$A26,Sheet1!$B$8:$BC$6967,3+'Occupation x Qualification'!AW$5)</f>
        <v>11</v>
      </c>
      <c r="AX26" s="42">
        <f>VLOOKUP(Charts!$G$3*87-87+'Occupation x Qualification'!$A26,Sheet1!$B$8:$BC$6967,3+'Occupation x Qualification'!AX$5)</f>
        <v>73</v>
      </c>
      <c r="AY26" s="42">
        <f>VLOOKUP(Charts!$G$3*87-87+'Occupation x Qualification'!$A26,Sheet1!$B$8:$BC$6967,3+'Occupation x Qualification'!AY$5)</f>
        <v>0</v>
      </c>
      <c r="AZ26" s="42">
        <f>VLOOKUP(Charts!$G$3*87-87+'Occupation x Qualification'!$A26,Sheet1!$B$8:$BC$6967,3+'Occupation x Qualification'!AZ$5)</f>
        <v>16</v>
      </c>
      <c r="BA26" s="42">
        <f>VLOOKUP(Charts!$G$3*87-87+'Occupation x Qualification'!$A26,Sheet1!$B$8:$BC$6967,3+'Occupation x Qualification'!BA$5)</f>
        <v>14</v>
      </c>
      <c r="BB26" s="43">
        <f t="shared" si="0"/>
        <v>1053</v>
      </c>
      <c r="BC26" s="44">
        <f t="shared" si="3"/>
        <v>359</v>
      </c>
      <c r="BD26" s="45">
        <f t="shared" si="1"/>
        <v>34.093067426400758</v>
      </c>
      <c r="BE26" s="46">
        <f t="shared" si="2"/>
        <v>5.3839232153569281</v>
      </c>
    </row>
    <row r="27" spans="1:206" x14ac:dyDescent="0.35">
      <c r="A27" s="1">
        <v>20</v>
      </c>
      <c r="B27" s="40" t="s">
        <v>75</v>
      </c>
      <c r="C27" s="41">
        <f>VLOOKUP(Charts!$G$3*87-87+'Occupation x Qualification'!$A27,Sheet1!$B$8:$BC$6967,3+'Occupation x Qualification'!C$5)</f>
        <v>0</v>
      </c>
      <c r="D27" s="41">
        <f>VLOOKUP(Charts!$G$3*87-87+'Occupation x Qualification'!$A27,Sheet1!$B$8:$BC$6967,3+'Occupation x Qualification'!D$5)</f>
        <v>0</v>
      </c>
      <c r="E27" s="41">
        <f>VLOOKUP(Charts!$G$3*87-87+'Occupation x Qualification'!$A27,Sheet1!$B$8:$BC$6967,3+'Occupation x Qualification'!E$5)</f>
        <v>0</v>
      </c>
      <c r="F27" s="41">
        <f>VLOOKUP(Charts!$G$3*87-87+'Occupation x Qualification'!$A27,Sheet1!$B$8:$BC$6967,3+'Occupation x Qualification'!F$5)</f>
        <v>3</v>
      </c>
      <c r="G27" s="41">
        <f>VLOOKUP(Charts!$G$3*87-87+'Occupation x Qualification'!$A27,Sheet1!$B$8:$BC$6967,3+'Occupation x Qualification'!G$5)</f>
        <v>7</v>
      </c>
      <c r="H27" s="41">
        <f>VLOOKUP(Charts!$G$3*87-87+'Occupation x Qualification'!$A27,Sheet1!$B$8:$BC$6967,3+'Occupation x Qualification'!H$5)</f>
        <v>0</v>
      </c>
      <c r="I27" s="41">
        <f>VLOOKUP(Charts!$G$3*87-87+'Occupation x Qualification'!$A27,Sheet1!$B$8:$BC$6967,3+'Occupation x Qualification'!I$5)</f>
        <v>0</v>
      </c>
      <c r="J27" s="41">
        <f>VLOOKUP(Charts!$G$3*87-87+'Occupation x Qualification'!$A27,Sheet1!$B$8:$BC$6967,3+'Occupation x Qualification'!J$5)</f>
        <v>0</v>
      </c>
      <c r="K27" s="41">
        <f>VLOOKUP(Charts!$G$3*87-87+'Occupation x Qualification'!$A27,Sheet1!$B$8:$BC$6967,3+'Occupation x Qualification'!K$5)</f>
        <v>10</v>
      </c>
      <c r="L27" s="41">
        <f>VLOOKUP(Charts!$G$3*87-87+'Occupation x Qualification'!$A27,Sheet1!$B$8:$BC$6967,3+'Occupation x Qualification'!L$5)</f>
        <v>0</v>
      </c>
      <c r="M27" s="41">
        <f>VLOOKUP(Charts!$G$3*87-87+'Occupation x Qualification'!$A27,Sheet1!$B$8:$BC$6967,3+'Occupation x Qualification'!M$5)</f>
        <v>0</v>
      </c>
      <c r="N27" s="41">
        <f>VLOOKUP(Charts!$G$3*87-87+'Occupation x Qualification'!$A27,Sheet1!$B$8:$BC$6967,3+'Occupation x Qualification'!N$5)</f>
        <v>0</v>
      </c>
      <c r="O27" s="41">
        <f>VLOOKUP(Charts!$G$3*87-87+'Occupation x Qualification'!$A27,Sheet1!$B$8:$BC$6967,3+'Occupation x Qualification'!O$5)</f>
        <v>0</v>
      </c>
      <c r="P27" s="41">
        <f>VLOOKUP(Charts!$G$3*87-87+'Occupation x Qualification'!$A27,Sheet1!$B$8:$BC$6967,3+'Occupation x Qualification'!P$5)</f>
        <v>0</v>
      </c>
      <c r="Q27" s="41">
        <f>VLOOKUP(Charts!$G$3*87-87+'Occupation x Qualification'!$A27,Sheet1!$B$8:$BC$6967,3+'Occupation x Qualification'!Q$5)</f>
        <v>0</v>
      </c>
      <c r="R27" s="41">
        <f>VLOOKUP(Charts!$G$3*87-87+'Occupation x Qualification'!$A27,Sheet1!$B$8:$BC$6967,3+'Occupation x Qualification'!R$5)</f>
        <v>4</v>
      </c>
      <c r="S27" s="42">
        <f>VLOOKUP(Charts!$G$3*87-87+'Occupation x Qualification'!$A27,Sheet1!$B$8:$BC$6967,3+'Occupation x Qualification'!S$5)</f>
        <v>0</v>
      </c>
      <c r="T27" s="41">
        <f>VLOOKUP(Charts!$G$3*87-87+'Occupation x Qualification'!$A27,Sheet1!$B$8:$BC$6967,3+'Occupation x Qualification'!T$5)</f>
        <v>0</v>
      </c>
      <c r="U27" s="42">
        <f>VLOOKUP(Charts!$G$3*87-87+'Occupation x Qualification'!$A27,Sheet1!$B$8:$BC$6967,3+'Occupation x Qualification'!U$5)</f>
        <v>0</v>
      </c>
      <c r="V27" s="42">
        <f>VLOOKUP(Charts!$G$3*87-87+'Occupation x Qualification'!$A27,Sheet1!$B$8:$BC$6967,3+'Occupation x Qualification'!V$5)</f>
        <v>0</v>
      </c>
      <c r="W27" s="41">
        <f>VLOOKUP(Charts!$G$3*87-87+'Occupation x Qualification'!$A27,Sheet1!$B$8:$BC$6967,3+'Occupation x Qualification'!W$5)</f>
        <v>0</v>
      </c>
      <c r="X27" s="42">
        <f>VLOOKUP(Charts!$G$3*87-87+'Occupation x Qualification'!$A27,Sheet1!$B$8:$BC$6967,3+'Occupation x Qualification'!X$5)</f>
        <v>0</v>
      </c>
      <c r="Y27" s="42">
        <f>VLOOKUP(Charts!$G$3*87-87+'Occupation x Qualification'!$A27,Sheet1!$B$8:$BC$6967,3+'Occupation x Qualification'!Y$5)</f>
        <v>0</v>
      </c>
      <c r="Z27" s="42">
        <f>VLOOKUP(Charts!$G$3*87-87+'Occupation x Qualification'!$A27,Sheet1!$B$8:$BC$6967,3+'Occupation x Qualification'!Z$5)</f>
        <v>0</v>
      </c>
      <c r="AA27" s="42">
        <f>VLOOKUP(Charts!$G$3*87-87+'Occupation x Qualification'!$A27,Sheet1!$B$8:$BC$6967,3+'Occupation x Qualification'!AA$5)</f>
        <v>0</v>
      </c>
      <c r="AB27" s="42">
        <f>VLOOKUP(Charts!$G$3*87-87+'Occupation x Qualification'!$A27,Sheet1!$B$8:$BC$6967,3+'Occupation x Qualification'!AB$5)</f>
        <v>0</v>
      </c>
      <c r="AC27" s="42">
        <f>VLOOKUP(Charts!$G$3*87-87+'Occupation x Qualification'!$A27,Sheet1!$B$8:$BC$6967,3+'Occupation x Qualification'!AC$5)</f>
        <v>0</v>
      </c>
      <c r="AD27" s="41">
        <f>VLOOKUP(Charts!$G$3*87-87+'Occupation x Qualification'!$A27,Sheet1!$B$8:$BC$6967,3+'Occupation x Qualification'!AD$5)</f>
        <v>0</v>
      </c>
      <c r="AE27" s="41">
        <f>VLOOKUP(Charts!$G$3*87-87+'Occupation x Qualification'!$A27,Sheet1!$B$8:$BC$6967,3+'Occupation x Qualification'!AE$5)</f>
        <v>0</v>
      </c>
      <c r="AF27" s="41">
        <f>VLOOKUP(Charts!$G$3*87-87+'Occupation x Qualification'!$A27,Sheet1!$B$8:$BC$6967,3+'Occupation x Qualification'!AF$5)</f>
        <v>0</v>
      </c>
      <c r="AG27" s="41">
        <f>VLOOKUP(Charts!$G$3*87-87+'Occupation x Qualification'!$A27,Sheet1!$B$8:$BC$6967,3+'Occupation x Qualification'!AG$5)</f>
        <v>0</v>
      </c>
      <c r="AH27" s="42">
        <f>VLOOKUP(Charts!$G$3*87-87+'Occupation x Qualification'!$A27,Sheet1!$B$8:$BC$6967,3+'Occupation x Qualification'!AH$5)</f>
        <v>0</v>
      </c>
      <c r="AI27" s="41">
        <f>VLOOKUP(Charts!$G$3*87-87+'Occupation x Qualification'!$A27,Sheet1!$B$8:$BC$6967,3+'Occupation x Qualification'!AI$5)</f>
        <v>0</v>
      </c>
      <c r="AJ27" s="41">
        <f>VLOOKUP(Charts!$G$3*87-87+'Occupation x Qualification'!$A27,Sheet1!$B$8:$BC$6967,3+'Occupation x Qualification'!AJ$5)</f>
        <v>3</v>
      </c>
      <c r="AK27" s="41">
        <f>VLOOKUP(Charts!$G$3*87-87+'Occupation x Qualification'!$A27,Sheet1!$B$8:$BC$6967,3+'Occupation x Qualification'!AK$5)</f>
        <v>0</v>
      </c>
      <c r="AL27" s="42">
        <f>VLOOKUP(Charts!$G$3*87-87+'Occupation x Qualification'!$A27,Sheet1!$B$8:$BC$6967,3+'Occupation x Qualification'!AL$5)</f>
        <v>0</v>
      </c>
      <c r="AM27" s="42">
        <f>VLOOKUP(Charts!$G$3*87-87+'Occupation x Qualification'!$A27,Sheet1!$B$8:$BC$6967,3+'Occupation x Qualification'!AM$5)</f>
        <v>4</v>
      </c>
      <c r="AN27" s="42">
        <f>VLOOKUP(Charts!$G$3*87-87+'Occupation x Qualification'!$A27,Sheet1!$B$8:$BC$6967,3+'Occupation x Qualification'!AN$5)</f>
        <v>3</v>
      </c>
      <c r="AO27" s="42">
        <f>VLOOKUP(Charts!$G$3*87-87+'Occupation x Qualification'!$A27,Sheet1!$B$8:$BC$6967,3+'Occupation x Qualification'!AO$5)</f>
        <v>0</v>
      </c>
      <c r="AP27" s="42">
        <f>VLOOKUP(Charts!$G$3*87-87+'Occupation x Qualification'!$A27,Sheet1!$B$8:$BC$6967,3+'Occupation x Qualification'!AP$5)</f>
        <v>0</v>
      </c>
      <c r="AQ27" s="42">
        <f>VLOOKUP(Charts!$G$3*87-87+'Occupation x Qualification'!$A27,Sheet1!$B$8:$BC$6967,3+'Occupation x Qualification'!AQ$5)</f>
        <v>5</v>
      </c>
      <c r="AR27" s="42">
        <f>VLOOKUP(Charts!$G$3*87-87+'Occupation x Qualification'!$A27,Sheet1!$B$8:$BC$6967,3+'Occupation x Qualification'!AR$5)</f>
        <v>3</v>
      </c>
      <c r="AS27" s="42">
        <f>VLOOKUP(Charts!$G$3*87-87+'Occupation x Qualification'!$A27,Sheet1!$B$8:$BC$6967,3+'Occupation x Qualification'!AS$5)</f>
        <v>0</v>
      </c>
      <c r="AT27" s="42">
        <f>VLOOKUP(Charts!$G$3*87-87+'Occupation x Qualification'!$A27,Sheet1!$B$8:$BC$6967,3+'Occupation x Qualification'!AT$5)</f>
        <v>0</v>
      </c>
      <c r="AU27" s="42">
        <f>VLOOKUP(Charts!$G$3*87-87+'Occupation x Qualification'!$A27,Sheet1!$B$8:$BC$6967,3+'Occupation x Qualification'!AU$5)</f>
        <v>0</v>
      </c>
      <c r="AV27" s="42">
        <f>VLOOKUP(Charts!$G$3*87-87+'Occupation x Qualification'!$A27,Sheet1!$B$8:$BC$6967,3+'Occupation x Qualification'!AV$5)</f>
        <v>0</v>
      </c>
      <c r="AW27" s="42">
        <f>VLOOKUP(Charts!$G$3*87-87+'Occupation x Qualification'!$A27,Sheet1!$B$8:$BC$6967,3+'Occupation x Qualification'!AW$5)</f>
        <v>0</v>
      </c>
      <c r="AX27" s="42">
        <f>VLOOKUP(Charts!$G$3*87-87+'Occupation x Qualification'!$A27,Sheet1!$B$8:$BC$6967,3+'Occupation x Qualification'!AX$5)</f>
        <v>4</v>
      </c>
      <c r="AY27" s="42">
        <f>VLOOKUP(Charts!$G$3*87-87+'Occupation x Qualification'!$A27,Sheet1!$B$8:$BC$6967,3+'Occupation x Qualification'!AY$5)</f>
        <v>0</v>
      </c>
      <c r="AZ27" s="42">
        <f>VLOOKUP(Charts!$G$3*87-87+'Occupation x Qualification'!$A27,Sheet1!$B$8:$BC$6967,3+'Occupation x Qualification'!AZ$5)</f>
        <v>0</v>
      </c>
      <c r="BA27" s="42">
        <f>VLOOKUP(Charts!$G$3*87-87+'Occupation x Qualification'!$A27,Sheet1!$B$8:$BC$6967,3+'Occupation x Qualification'!BA$5)</f>
        <v>0</v>
      </c>
      <c r="BB27" s="43">
        <f t="shared" si="0"/>
        <v>46</v>
      </c>
      <c r="BC27" s="44">
        <f t="shared" si="3"/>
        <v>19</v>
      </c>
      <c r="BD27" s="45">
        <f t="shared" si="1"/>
        <v>41.304347826086953</v>
      </c>
      <c r="BE27" s="46">
        <f t="shared" si="2"/>
        <v>0.28494301139772044</v>
      </c>
    </row>
    <row r="28" spans="1:206" x14ac:dyDescent="0.35">
      <c r="A28" s="1">
        <v>21</v>
      </c>
      <c r="B28" s="40" t="s">
        <v>76</v>
      </c>
      <c r="C28" s="41">
        <f>VLOOKUP(Charts!$G$3*87-87+'Occupation x Qualification'!$A28,Sheet1!$B$8:$BC$6967,3+'Occupation x Qualification'!C$5)</f>
        <v>0</v>
      </c>
      <c r="D28" s="41">
        <f>VLOOKUP(Charts!$G$3*87-87+'Occupation x Qualification'!$A28,Sheet1!$B$8:$BC$6967,3+'Occupation x Qualification'!D$5)</f>
        <v>0</v>
      </c>
      <c r="E28" s="41">
        <f>VLOOKUP(Charts!$G$3*87-87+'Occupation x Qualification'!$A28,Sheet1!$B$8:$BC$6967,3+'Occupation x Qualification'!E$5)</f>
        <v>0</v>
      </c>
      <c r="F28" s="41">
        <f>VLOOKUP(Charts!$G$3*87-87+'Occupation x Qualification'!$A28,Sheet1!$B$8:$BC$6967,3+'Occupation x Qualification'!F$5)</f>
        <v>0</v>
      </c>
      <c r="G28" s="41">
        <f>VLOOKUP(Charts!$G$3*87-87+'Occupation x Qualification'!$A28,Sheet1!$B$8:$BC$6967,3+'Occupation x Qualification'!G$5)</f>
        <v>0</v>
      </c>
      <c r="H28" s="41">
        <f>VLOOKUP(Charts!$G$3*87-87+'Occupation x Qualification'!$A28,Sheet1!$B$8:$BC$6967,3+'Occupation x Qualification'!H$5)</f>
        <v>0</v>
      </c>
      <c r="I28" s="41">
        <f>VLOOKUP(Charts!$G$3*87-87+'Occupation x Qualification'!$A28,Sheet1!$B$8:$BC$6967,3+'Occupation x Qualification'!I$5)</f>
        <v>0</v>
      </c>
      <c r="J28" s="41">
        <f>VLOOKUP(Charts!$G$3*87-87+'Occupation x Qualification'!$A28,Sheet1!$B$8:$BC$6967,3+'Occupation x Qualification'!J$5)</f>
        <v>0</v>
      </c>
      <c r="K28" s="41">
        <f>VLOOKUP(Charts!$G$3*87-87+'Occupation x Qualification'!$A28,Sheet1!$B$8:$BC$6967,3+'Occupation x Qualification'!K$5)</f>
        <v>4</v>
      </c>
      <c r="L28" s="41">
        <f>VLOOKUP(Charts!$G$3*87-87+'Occupation x Qualification'!$A28,Sheet1!$B$8:$BC$6967,3+'Occupation x Qualification'!L$5)</f>
        <v>0</v>
      </c>
      <c r="M28" s="41">
        <f>VLOOKUP(Charts!$G$3*87-87+'Occupation x Qualification'!$A28,Sheet1!$B$8:$BC$6967,3+'Occupation x Qualification'!M$5)</f>
        <v>0</v>
      </c>
      <c r="N28" s="41">
        <f>VLOOKUP(Charts!$G$3*87-87+'Occupation x Qualification'!$A28,Sheet1!$B$8:$BC$6967,3+'Occupation x Qualification'!N$5)</f>
        <v>0</v>
      </c>
      <c r="O28" s="41">
        <f>VLOOKUP(Charts!$G$3*87-87+'Occupation x Qualification'!$A28,Sheet1!$B$8:$BC$6967,3+'Occupation x Qualification'!O$5)</f>
        <v>0</v>
      </c>
      <c r="P28" s="41">
        <f>VLOOKUP(Charts!$G$3*87-87+'Occupation x Qualification'!$A28,Sheet1!$B$8:$BC$6967,3+'Occupation x Qualification'!P$5)</f>
        <v>0</v>
      </c>
      <c r="Q28" s="41">
        <f>VLOOKUP(Charts!$G$3*87-87+'Occupation x Qualification'!$A28,Sheet1!$B$8:$BC$6967,3+'Occupation x Qualification'!Q$5)</f>
        <v>0</v>
      </c>
      <c r="R28" s="41">
        <f>VLOOKUP(Charts!$G$3*87-87+'Occupation x Qualification'!$A28,Sheet1!$B$8:$BC$6967,3+'Occupation x Qualification'!R$5)</f>
        <v>0</v>
      </c>
      <c r="S28" s="42">
        <f>VLOOKUP(Charts!$G$3*87-87+'Occupation x Qualification'!$A28,Sheet1!$B$8:$BC$6967,3+'Occupation x Qualification'!S$5)</f>
        <v>0</v>
      </c>
      <c r="T28" s="41">
        <f>VLOOKUP(Charts!$G$3*87-87+'Occupation x Qualification'!$A28,Sheet1!$B$8:$BC$6967,3+'Occupation x Qualification'!T$5)</f>
        <v>0</v>
      </c>
      <c r="U28" s="42">
        <f>VLOOKUP(Charts!$G$3*87-87+'Occupation x Qualification'!$A28,Sheet1!$B$8:$BC$6967,3+'Occupation x Qualification'!U$5)</f>
        <v>7</v>
      </c>
      <c r="V28" s="42">
        <f>VLOOKUP(Charts!$G$3*87-87+'Occupation x Qualification'!$A28,Sheet1!$B$8:$BC$6967,3+'Occupation x Qualification'!V$5)</f>
        <v>0</v>
      </c>
      <c r="W28" s="41">
        <f>VLOOKUP(Charts!$G$3*87-87+'Occupation x Qualification'!$A28,Sheet1!$B$8:$BC$6967,3+'Occupation x Qualification'!W$5)</f>
        <v>0</v>
      </c>
      <c r="X28" s="42">
        <f>VLOOKUP(Charts!$G$3*87-87+'Occupation x Qualification'!$A28,Sheet1!$B$8:$BC$6967,3+'Occupation x Qualification'!X$5)</f>
        <v>0</v>
      </c>
      <c r="Y28" s="42">
        <f>VLOOKUP(Charts!$G$3*87-87+'Occupation x Qualification'!$A28,Sheet1!$B$8:$BC$6967,3+'Occupation x Qualification'!Y$5)</f>
        <v>0</v>
      </c>
      <c r="Z28" s="42">
        <f>VLOOKUP(Charts!$G$3*87-87+'Occupation x Qualification'!$A28,Sheet1!$B$8:$BC$6967,3+'Occupation x Qualification'!Z$5)</f>
        <v>0</v>
      </c>
      <c r="AA28" s="42">
        <f>VLOOKUP(Charts!$G$3*87-87+'Occupation x Qualification'!$A28,Sheet1!$B$8:$BC$6967,3+'Occupation x Qualification'!AA$5)</f>
        <v>0</v>
      </c>
      <c r="AB28" s="42">
        <f>VLOOKUP(Charts!$G$3*87-87+'Occupation x Qualification'!$A28,Sheet1!$B$8:$BC$6967,3+'Occupation x Qualification'!AB$5)</f>
        <v>0</v>
      </c>
      <c r="AC28" s="42">
        <f>VLOOKUP(Charts!$G$3*87-87+'Occupation x Qualification'!$A28,Sheet1!$B$8:$BC$6967,3+'Occupation x Qualification'!AC$5)</f>
        <v>0</v>
      </c>
      <c r="AD28" s="41">
        <f>VLOOKUP(Charts!$G$3*87-87+'Occupation x Qualification'!$A28,Sheet1!$B$8:$BC$6967,3+'Occupation x Qualification'!AD$5)</f>
        <v>0</v>
      </c>
      <c r="AE28" s="41">
        <f>VLOOKUP(Charts!$G$3*87-87+'Occupation x Qualification'!$A28,Sheet1!$B$8:$BC$6967,3+'Occupation x Qualification'!AE$5)</f>
        <v>0</v>
      </c>
      <c r="AF28" s="41">
        <f>VLOOKUP(Charts!$G$3*87-87+'Occupation x Qualification'!$A28,Sheet1!$B$8:$BC$6967,3+'Occupation x Qualification'!AF$5)</f>
        <v>0</v>
      </c>
      <c r="AG28" s="41">
        <f>VLOOKUP(Charts!$G$3*87-87+'Occupation x Qualification'!$A28,Sheet1!$B$8:$BC$6967,3+'Occupation x Qualification'!AG$5)</f>
        <v>0</v>
      </c>
      <c r="AH28" s="42">
        <f>VLOOKUP(Charts!$G$3*87-87+'Occupation x Qualification'!$A28,Sheet1!$B$8:$BC$6967,3+'Occupation x Qualification'!AH$5)</f>
        <v>0</v>
      </c>
      <c r="AI28" s="41">
        <f>VLOOKUP(Charts!$G$3*87-87+'Occupation x Qualification'!$A28,Sheet1!$B$8:$BC$6967,3+'Occupation x Qualification'!AI$5)</f>
        <v>0</v>
      </c>
      <c r="AJ28" s="41">
        <f>VLOOKUP(Charts!$G$3*87-87+'Occupation x Qualification'!$A28,Sheet1!$B$8:$BC$6967,3+'Occupation x Qualification'!AJ$5)</f>
        <v>0</v>
      </c>
      <c r="AK28" s="41">
        <f>VLOOKUP(Charts!$G$3*87-87+'Occupation x Qualification'!$A28,Sheet1!$B$8:$BC$6967,3+'Occupation x Qualification'!AK$5)</f>
        <v>0</v>
      </c>
      <c r="AL28" s="42">
        <f>VLOOKUP(Charts!$G$3*87-87+'Occupation x Qualification'!$A28,Sheet1!$B$8:$BC$6967,3+'Occupation x Qualification'!AL$5)</f>
        <v>0</v>
      </c>
      <c r="AM28" s="42">
        <f>VLOOKUP(Charts!$G$3*87-87+'Occupation x Qualification'!$A28,Sheet1!$B$8:$BC$6967,3+'Occupation x Qualification'!AM$5)</f>
        <v>0</v>
      </c>
      <c r="AN28" s="42">
        <f>VLOOKUP(Charts!$G$3*87-87+'Occupation x Qualification'!$A28,Sheet1!$B$8:$BC$6967,3+'Occupation x Qualification'!AN$5)</f>
        <v>0</v>
      </c>
      <c r="AO28" s="42">
        <f>VLOOKUP(Charts!$G$3*87-87+'Occupation x Qualification'!$A28,Sheet1!$B$8:$BC$6967,3+'Occupation x Qualification'!AO$5)</f>
        <v>0</v>
      </c>
      <c r="AP28" s="42">
        <f>VLOOKUP(Charts!$G$3*87-87+'Occupation x Qualification'!$A28,Sheet1!$B$8:$BC$6967,3+'Occupation x Qualification'!AP$5)</f>
        <v>0</v>
      </c>
      <c r="AQ28" s="42">
        <f>VLOOKUP(Charts!$G$3*87-87+'Occupation x Qualification'!$A28,Sheet1!$B$8:$BC$6967,3+'Occupation x Qualification'!AQ$5)</f>
        <v>0</v>
      </c>
      <c r="AR28" s="42">
        <f>VLOOKUP(Charts!$G$3*87-87+'Occupation x Qualification'!$A28,Sheet1!$B$8:$BC$6967,3+'Occupation x Qualification'!AR$5)</f>
        <v>0</v>
      </c>
      <c r="AS28" s="42">
        <f>VLOOKUP(Charts!$G$3*87-87+'Occupation x Qualification'!$A28,Sheet1!$B$8:$BC$6967,3+'Occupation x Qualification'!AS$5)</f>
        <v>0</v>
      </c>
      <c r="AT28" s="42">
        <f>VLOOKUP(Charts!$G$3*87-87+'Occupation x Qualification'!$A28,Sheet1!$B$8:$BC$6967,3+'Occupation x Qualification'!AT$5)</f>
        <v>0</v>
      </c>
      <c r="AU28" s="42">
        <f>VLOOKUP(Charts!$G$3*87-87+'Occupation x Qualification'!$A28,Sheet1!$B$8:$BC$6967,3+'Occupation x Qualification'!AU$5)</f>
        <v>0</v>
      </c>
      <c r="AV28" s="42">
        <f>VLOOKUP(Charts!$G$3*87-87+'Occupation x Qualification'!$A28,Sheet1!$B$8:$BC$6967,3+'Occupation x Qualification'!AV$5)</f>
        <v>0</v>
      </c>
      <c r="AW28" s="42">
        <f>VLOOKUP(Charts!$G$3*87-87+'Occupation x Qualification'!$A28,Sheet1!$B$8:$BC$6967,3+'Occupation x Qualification'!AW$5)</f>
        <v>0</v>
      </c>
      <c r="AX28" s="42">
        <f>VLOOKUP(Charts!$G$3*87-87+'Occupation x Qualification'!$A28,Sheet1!$B$8:$BC$6967,3+'Occupation x Qualification'!AX$5)</f>
        <v>0</v>
      </c>
      <c r="AY28" s="42">
        <f>VLOOKUP(Charts!$G$3*87-87+'Occupation x Qualification'!$A28,Sheet1!$B$8:$BC$6967,3+'Occupation x Qualification'!AY$5)</f>
        <v>0</v>
      </c>
      <c r="AZ28" s="42">
        <f>VLOOKUP(Charts!$G$3*87-87+'Occupation x Qualification'!$A28,Sheet1!$B$8:$BC$6967,3+'Occupation x Qualification'!AZ$5)</f>
        <v>0</v>
      </c>
      <c r="BA28" s="42">
        <f>VLOOKUP(Charts!$G$3*87-87+'Occupation x Qualification'!$A28,Sheet1!$B$8:$BC$6967,3+'Occupation x Qualification'!BA$5)</f>
        <v>0</v>
      </c>
      <c r="BB28" s="43">
        <f t="shared" si="0"/>
        <v>11</v>
      </c>
      <c r="BC28" s="44">
        <f t="shared" si="3"/>
        <v>7</v>
      </c>
      <c r="BD28" s="45">
        <f t="shared" si="1"/>
        <v>63.636363636363633</v>
      </c>
      <c r="BE28" s="46">
        <f t="shared" si="2"/>
        <v>0.10497900419916018</v>
      </c>
    </row>
    <row r="29" spans="1:206" x14ac:dyDescent="0.35">
      <c r="A29" s="1">
        <v>22</v>
      </c>
      <c r="B29" s="40" t="s">
        <v>77</v>
      </c>
      <c r="C29" s="41">
        <f>VLOOKUP(Charts!$G$3*87-87+'Occupation x Qualification'!$A29,Sheet1!$B$8:$BC$6967,3+'Occupation x Qualification'!C$5)</f>
        <v>0</v>
      </c>
      <c r="D29" s="41">
        <f>VLOOKUP(Charts!$G$3*87-87+'Occupation x Qualification'!$A29,Sheet1!$B$8:$BC$6967,3+'Occupation x Qualification'!D$5)</f>
        <v>0</v>
      </c>
      <c r="E29" s="41">
        <f>VLOOKUP(Charts!$G$3*87-87+'Occupation x Qualification'!$A29,Sheet1!$B$8:$BC$6967,3+'Occupation x Qualification'!E$5)</f>
        <v>0</v>
      </c>
      <c r="F29" s="41">
        <f>VLOOKUP(Charts!$G$3*87-87+'Occupation x Qualification'!$A29,Sheet1!$B$8:$BC$6967,3+'Occupation x Qualification'!F$5)</f>
        <v>4</v>
      </c>
      <c r="G29" s="41">
        <f>VLOOKUP(Charts!$G$3*87-87+'Occupation x Qualification'!$A29,Sheet1!$B$8:$BC$6967,3+'Occupation x Qualification'!G$5)</f>
        <v>0</v>
      </c>
      <c r="H29" s="41">
        <f>VLOOKUP(Charts!$G$3*87-87+'Occupation x Qualification'!$A29,Sheet1!$B$8:$BC$6967,3+'Occupation x Qualification'!H$5)</f>
        <v>0</v>
      </c>
      <c r="I29" s="41">
        <f>VLOOKUP(Charts!$G$3*87-87+'Occupation x Qualification'!$A29,Sheet1!$B$8:$BC$6967,3+'Occupation x Qualification'!I$5)</f>
        <v>0</v>
      </c>
      <c r="J29" s="41">
        <f>VLOOKUP(Charts!$G$3*87-87+'Occupation x Qualification'!$A29,Sheet1!$B$8:$BC$6967,3+'Occupation x Qualification'!J$5)</f>
        <v>5</v>
      </c>
      <c r="K29" s="41">
        <f>VLOOKUP(Charts!$G$3*87-87+'Occupation x Qualification'!$A29,Sheet1!$B$8:$BC$6967,3+'Occupation x Qualification'!K$5)</f>
        <v>9</v>
      </c>
      <c r="L29" s="41">
        <f>VLOOKUP(Charts!$G$3*87-87+'Occupation x Qualification'!$A29,Sheet1!$B$8:$BC$6967,3+'Occupation x Qualification'!L$5)</f>
        <v>0</v>
      </c>
      <c r="M29" s="41">
        <f>VLOOKUP(Charts!$G$3*87-87+'Occupation x Qualification'!$A29,Sheet1!$B$8:$BC$6967,3+'Occupation x Qualification'!M$5)</f>
        <v>0</v>
      </c>
      <c r="N29" s="41">
        <f>VLOOKUP(Charts!$G$3*87-87+'Occupation x Qualification'!$A29,Sheet1!$B$8:$BC$6967,3+'Occupation x Qualification'!N$5)</f>
        <v>4</v>
      </c>
      <c r="O29" s="41">
        <f>VLOOKUP(Charts!$G$3*87-87+'Occupation x Qualification'!$A29,Sheet1!$B$8:$BC$6967,3+'Occupation x Qualification'!O$5)</f>
        <v>0</v>
      </c>
      <c r="P29" s="41">
        <f>VLOOKUP(Charts!$G$3*87-87+'Occupation x Qualification'!$A29,Sheet1!$B$8:$BC$6967,3+'Occupation x Qualification'!P$5)</f>
        <v>0</v>
      </c>
      <c r="Q29" s="41">
        <f>VLOOKUP(Charts!$G$3*87-87+'Occupation x Qualification'!$A29,Sheet1!$B$8:$BC$6967,3+'Occupation x Qualification'!Q$5)</f>
        <v>7</v>
      </c>
      <c r="R29" s="41">
        <f>VLOOKUP(Charts!$G$3*87-87+'Occupation x Qualification'!$A29,Sheet1!$B$8:$BC$6967,3+'Occupation x Qualification'!R$5)</f>
        <v>0</v>
      </c>
      <c r="S29" s="42">
        <f>VLOOKUP(Charts!$G$3*87-87+'Occupation x Qualification'!$A29,Sheet1!$B$8:$BC$6967,3+'Occupation x Qualification'!S$5)</f>
        <v>0</v>
      </c>
      <c r="T29" s="41">
        <f>VLOOKUP(Charts!$G$3*87-87+'Occupation x Qualification'!$A29,Sheet1!$B$8:$BC$6967,3+'Occupation x Qualification'!T$5)</f>
        <v>0</v>
      </c>
      <c r="U29" s="42">
        <f>VLOOKUP(Charts!$G$3*87-87+'Occupation x Qualification'!$A29,Sheet1!$B$8:$BC$6967,3+'Occupation x Qualification'!U$5)</f>
        <v>0</v>
      </c>
      <c r="V29" s="42">
        <f>VLOOKUP(Charts!$G$3*87-87+'Occupation x Qualification'!$A29,Sheet1!$B$8:$BC$6967,3+'Occupation x Qualification'!V$5)</f>
        <v>0</v>
      </c>
      <c r="W29" s="41">
        <f>VLOOKUP(Charts!$G$3*87-87+'Occupation x Qualification'!$A29,Sheet1!$B$8:$BC$6967,3+'Occupation x Qualification'!W$5)</f>
        <v>3</v>
      </c>
      <c r="X29" s="42">
        <f>VLOOKUP(Charts!$G$3*87-87+'Occupation x Qualification'!$A29,Sheet1!$B$8:$BC$6967,3+'Occupation x Qualification'!X$5)</f>
        <v>0</v>
      </c>
      <c r="Y29" s="42">
        <f>VLOOKUP(Charts!$G$3*87-87+'Occupation x Qualification'!$A29,Sheet1!$B$8:$BC$6967,3+'Occupation x Qualification'!Y$5)</f>
        <v>0</v>
      </c>
      <c r="Z29" s="42">
        <f>VLOOKUP(Charts!$G$3*87-87+'Occupation x Qualification'!$A29,Sheet1!$B$8:$BC$6967,3+'Occupation x Qualification'!Z$5)</f>
        <v>0</v>
      </c>
      <c r="AA29" s="42">
        <f>VLOOKUP(Charts!$G$3*87-87+'Occupation x Qualification'!$A29,Sheet1!$B$8:$BC$6967,3+'Occupation x Qualification'!AA$5)</f>
        <v>0</v>
      </c>
      <c r="AB29" s="42">
        <f>VLOOKUP(Charts!$G$3*87-87+'Occupation x Qualification'!$A29,Sheet1!$B$8:$BC$6967,3+'Occupation x Qualification'!AB$5)</f>
        <v>0</v>
      </c>
      <c r="AC29" s="42">
        <f>VLOOKUP(Charts!$G$3*87-87+'Occupation x Qualification'!$A29,Sheet1!$B$8:$BC$6967,3+'Occupation x Qualification'!AC$5)</f>
        <v>0</v>
      </c>
      <c r="AD29" s="41">
        <f>VLOOKUP(Charts!$G$3*87-87+'Occupation x Qualification'!$A29,Sheet1!$B$8:$BC$6967,3+'Occupation x Qualification'!AD$5)</f>
        <v>0</v>
      </c>
      <c r="AE29" s="41">
        <f>VLOOKUP(Charts!$G$3*87-87+'Occupation x Qualification'!$A29,Sheet1!$B$8:$BC$6967,3+'Occupation x Qualification'!AE$5)</f>
        <v>0</v>
      </c>
      <c r="AF29" s="41">
        <f>VLOOKUP(Charts!$G$3*87-87+'Occupation x Qualification'!$A29,Sheet1!$B$8:$BC$6967,3+'Occupation x Qualification'!AF$5)</f>
        <v>0</v>
      </c>
      <c r="AG29" s="41">
        <f>VLOOKUP(Charts!$G$3*87-87+'Occupation x Qualification'!$A29,Sheet1!$B$8:$BC$6967,3+'Occupation x Qualification'!AG$5)</f>
        <v>0</v>
      </c>
      <c r="AH29" s="42">
        <f>VLOOKUP(Charts!$G$3*87-87+'Occupation x Qualification'!$A29,Sheet1!$B$8:$BC$6967,3+'Occupation x Qualification'!AH$5)</f>
        <v>0</v>
      </c>
      <c r="AI29" s="41">
        <f>VLOOKUP(Charts!$G$3*87-87+'Occupation x Qualification'!$A29,Sheet1!$B$8:$BC$6967,3+'Occupation x Qualification'!AI$5)</f>
        <v>0</v>
      </c>
      <c r="AJ29" s="41">
        <f>VLOOKUP(Charts!$G$3*87-87+'Occupation x Qualification'!$A29,Sheet1!$B$8:$BC$6967,3+'Occupation x Qualification'!AJ$5)</f>
        <v>0</v>
      </c>
      <c r="AK29" s="41">
        <f>VLOOKUP(Charts!$G$3*87-87+'Occupation x Qualification'!$A29,Sheet1!$B$8:$BC$6967,3+'Occupation x Qualification'!AK$5)</f>
        <v>0</v>
      </c>
      <c r="AL29" s="42">
        <f>VLOOKUP(Charts!$G$3*87-87+'Occupation x Qualification'!$A29,Sheet1!$B$8:$BC$6967,3+'Occupation x Qualification'!AL$5)</f>
        <v>0</v>
      </c>
      <c r="AM29" s="42">
        <f>VLOOKUP(Charts!$G$3*87-87+'Occupation x Qualification'!$A29,Sheet1!$B$8:$BC$6967,3+'Occupation x Qualification'!AM$5)</f>
        <v>0</v>
      </c>
      <c r="AN29" s="42">
        <f>VLOOKUP(Charts!$G$3*87-87+'Occupation x Qualification'!$A29,Sheet1!$B$8:$BC$6967,3+'Occupation x Qualification'!AN$5)</f>
        <v>0</v>
      </c>
      <c r="AO29" s="42">
        <f>VLOOKUP(Charts!$G$3*87-87+'Occupation x Qualification'!$A29,Sheet1!$B$8:$BC$6967,3+'Occupation x Qualification'!AO$5)</f>
        <v>0</v>
      </c>
      <c r="AP29" s="42">
        <f>VLOOKUP(Charts!$G$3*87-87+'Occupation x Qualification'!$A29,Sheet1!$B$8:$BC$6967,3+'Occupation x Qualification'!AP$5)</f>
        <v>0</v>
      </c>
      <c r="AQ29" s="42">
        <f>VLOOKUP(Charts!$G$3*87-87+'Occupation x Qualification'!$A29,Sheet1!$B$8:$BC$6967,3+'Occupation x Qualification'!AQ$5)</f>
        <v>0</v>
      </c>
      <c r="AR29" s="42">
        <f>VLOOKUP(Charts!$G$3*87-87+'Occupation x Qualification'!$A29,Sheet1!$B$8:$BC$6967,3+'Occupation x Qualification'!AR$5)</f>
        <v>0</v>
      </c>
      <c r="AS29" s="42">
        <f>VLOOKUP(Charts!$G$3*87-87+'Occupation x Qualification'!$A29,Sheet1!$B$8:$BC$6967,3+'Occupation x Qualification'!AS$5)</f>
        <v>0</v>
      </c>
      <c r="AT29" s="42">
        <f>VLOOKUP(Charts!$G$3*87-87+'Occupation x Qualification'!$A29,Sheet1!$B$8:$BC$6967,3+'Occupation x Qualification'!AT$5)</f>
        <v>0</v>
      </c>
      <c r="AU29" s="42">
        <f>VLOOKUP(Charts!$G$3*87-87+'Occupation x Qualification'!$A29,Sheet1!$B$8:$BC$6967,3+'Occupation x Qualification'!AU$5)</f>
        <v>0</v>
      </c>
      <c r="AV29" s="42">
        <f>VLOOKUP(Charts!$G$3*87-87+'Occupation x Qualification'!$A29,Sheet1!$B$8:$BC$6967,3+'Occupation x Qualification'!AV$5)</f>
        <v>0</v>
      </c>
      <c r="AW29" s="42">
        <f>VLOOKUP(Charts!$G$3*87-87+'Occupation x Qualification'!$A29,Sheet1!$B$8:$BC$6967,3+'Occupation x Qualification'!AW$5)</f>
        <v>0</v>
      </c>
      <c r="AX29" s="42">
        <f>VLOOKUP(Charts!$G$3*87-87+'Occupation x Qualification'!$A29,Sheet1!$B$8:$BC$6967,3+'Occupation x Qualification'!AX$5)</f>
        <v>0</v>
      </c>
      <c r="AY29" s="42">
        <f>VLOOKUP(Charts!$G$3*87-87+'Occupation x Qualification'!$A29,Sheet1!$B$8:$BC$6967,3+'Occupation x Qualification'!AY$5)</f>
        <v>0</v>
      </c>
      <c r="AZ29" s="42">
        <f>VLOOKUP(Charts!$G$3*87-87+'Occupation x Qualification'!$A29,Sheet1!$B$8:$BC$6967,3+'Occupation x Qualification'!AZ$5)</f>
        <v>0</v>
      </c>
      <c r="BA29" s="42">
        <f>VLOOKUP(Charts!$G$3*87-87+'Occupation x Qualification'!$A29,Sheet1!$B$8:$BC$6967,3+'Occupation x Qualification'!BA$5)</f>
        <v>0</v>
      </c>
      <c r="BB29" s="43">
        <f t="shared" si="0"/>
        <v>32</v>
      </c>
      <c r="BC29" s="44">
        <f t="shared" si="3"/>
        <v>0</v>
      </c>
      <c r="BD29" s="45">
        <f t="shared" si="1"/>
        <v>0</v>
      </c>
      <c r="BE29" s="46">
        <f t="shared" si="2"/>
        <v>0</v>
      </c>
    </row>
    <row r="30" spans="1:206" x14ac:dyDescent="0.35">
      <c r="A30" s="1">
        <v>23</v>
      </c>
      <c r="B30" s="40" t="s">
        <v>78</v>
      </c>
      <c r="C30" s="41">
        <f>VLOOKUP(Charts!$G$3*87-87+'Occupation x Qualification'!$A30,Sheet1!$B$8:$BC$6967,3+'Occupation x Qualification'!C$5)</f>
        <v>0</v>
      </c>
      <c r="D30" s="41">
        <f>VLOOKUP(Charts!$G$3*87-87+'Occupation x Qualification'!$A30,Sheet1!$B$8:$BC$6967,3+'Occupation x Qualification'!D$5)</f>
        <v>0</v>
      </c>
      <c r="E30" s="41">
        <f>VLOOKUP(Charts!$G$3*87-87+'Occupation x Qualification'!$A30,Sheet1!$B$8:$BC$6967,3+'Occupation x Qualification'!E$5)</f>
        <v>0</v>
      </c>
      <c r="F30" s="41">
        <f>VLOOKUP(Charts!$G$3*87-87+'Occupation x Qualification'!$A30,Sheet1!$B$8:$BC$6967,3+'Occupation x Qualification'!F$5)</f>
        <v>0</v>
      </c>
      <c r="G30" s="41">
        <f>VLOOKUP(Charts!$G$3*87-87+'Occupation x Qualification'!$A30,Sheet1!$B$8:$BC$6967,3+'Occupation x Qualification'!G$5)</f>
        <v>0</v>
      </c>
      <c r="H30" s="41">
        <f>VLOOKUP(Charts!$G$3*87-87+'Occupation x Qualification'!$A30,Sheet1!$B$8:$BC$6967,3+'Occupation x Qualification'!H$5)</f>
        <v>0</v>
      </c>
      <c r="I30" s="41">
        <f>VLOOKUP(Charts!$G$3*87-87+'Occupation x Qualification'!$A30,Sheet1!$B$8:$BC$6967,3+'Occupation x Qualification'!I$5)</f>
        <v>0</v>
      </c>
      <c r="J30" s="41">
        <f>VLOOKUP(Charts!$G$3*87-87+'Occupation x Qualification'!$A30,Sheet1!$B$8:$BC$6967,3+'Occupation x Qualification'!J$5)</f>
        <v>0</v>
      </c>
      <c r="K30" s="41">
        <f>VLOOKUP(Charts!$G$3*87-87+'Occupation x Qualification'!$A30,Sheet1!$B$8:$BC$6967,3+'Occupation x Qualification'!K$5)</f>
        <v>0</v>
      </c>
      <c r="L30" s="41">
        <f>VLOOKUP(Charts!$G$3*87-87+'Occupation x Qualification'!$A30,Sheet1!$B$8:$BC$6967,3+'Occupation x Qualification'!L$5)</f>
        <v>0</v>
      </c>
      <c r="M30" s="41">
        <f>VLOOKUP(Charts!$G$3*87-87+'Occupation x Qualification'!$A30,Sheet1!$B$8:$BC$6967,3+'Occupation x Qualification'!M$5)</f>
        <v>0</v>
      </c>
      <c r="N30" s="41">
        <f>VLOOKUP(Charts!$G$3*87-87+'Occupation x Qualification'!$A30,Sheet1!$B$8:$BC$6967,3+'Occupation x Qualification'!N$5)</f>
        <v>0</v>
      </c>
      <c r="O30" s="41">
        <f>VLOOKUP(Charts!$G$3*87-87+'Occupation x Qualification'!$A30,Sheet1!$B$8:$BC$6967,3+'Occupation x Qualification'!O$5)</f>
        <v>0</v>
      </c>
      <c r="P30" s="41">
        <f>VLOOKUP(Charts!$G$3*87-87+'Occupation x Qualification'!$A30,Sheet1!$B$8:$BC$6967,3+'Occupation x Qualification'!P$5)</f>
        <v>0</v>
      </c>
      <c r="Q30" s="41">
        <f>VLOOKUP(Charts!$G$3*87-87+'Occupation x Qualification'!$A30,Sheet1!$B$8:$BC$6967,3+'Occupation x Qualification'!Q$5)</f>
        <v>3</v>
      </c>
      <c r="R30" s="41">
        <f>VLOOKUP(Charts!$G$3*87-87+'Occupation x Qualification'!$A30,Sheet1!$B$8:$BC$6967,3+'Occupation x Qualification'!R$5)</f>
        <v>0</v>
      </c>
      <c r="S30" s="42">
        <f>VLOOKUP(Charts!$G$3*87-87+'Occupation x Qualification'!$A30,Sheet1!$B$8:$BC$6967,3+'Occupation x Qualification'!S$5)</f>
        <v>0</v>
      </c>
      <c r="T30" s="41">
        <f>VLOOKUP(Charts!$G$3*87-87+'Occupation x Qualification'!$A30,Sheet1!$B$8:$BC$6967,3+'Occupation x Qualification'!T$5)</f>
        <v>0</v>
      </c>
      <c r="U30" s="42">
        <f>VLOOKUP(Charts!$G$3*87-87+'Occupation x Qualification'!$A30,Sheet1!$B$8:$BC$6967,3+'Occupation x Qualification'!U$5)</f>
        <v>0</v>
      </c>
      <c r="V30" s="42">
        <f>VLOOKUP(Charts!$G$3*87-87+'Occupation x Qualification'!$A30,Sheet1!$B$8:$BC$6967,3+'Occupation x Qualification'!V$5)</f>
        <v>0</v>
      </c>
      <c r="W30" s="41">
        <f>VLOOKUP(Charts!$G$3*87-87+'Occupation x Qualification'!$A30,Sheet1!$B$8:$BC$6967,3+'Occupation x Qualification'!W$5)</f>
        <v>0</v>
      </c>
      <c r="X30" s="42">
        <f>VLOOKUP(Charts!$G$3*87-87+'Occupation x Qualification'!$A30,Sheet1!$B$8:$BC$6967,3+'Occupation x Qualification'!X$5)</f>
        <v>0</v>
      </c>
      <c r="Y30" s="42">
        <f>VLOOKUP(Charts!$G$3*87-87+'Occupation x Qualification'!$A30,Sheet1!$B$8:$BC$6967,3+'Occupation x Qualification'!Y$5)</f>
        <v>0</v>
      </c>
      <c r="Z30" s="42">
        <f>VLOOKUP(Charts!$G$3*87-87+'Occupation x Qualification'!$A30,Sheet1!$B$8:$BC$6967,3+'Occupation x Qualification'!Z$5)</f>
        <v>0</v>
      </c>
      <c r="AA30" s="42">
        <f>VLOOKUP(Charts!$G$3*87-87+'Occupation x Qualification'!$A30,Sheet1!$B$8:$BC$6967,3+'Occupation x Qualification'!AA$5)</f>
        <v>0</v>
      </c>
      <c r="AB30" s="42">
        <f>VLOOKUP(Charts!$G$3*87-87+'Occupation x Qualification'!$A30,Sheet1!$B$8:$BC$6967,3+'Occupation x Qualification'!AB$5)</f>
        <v>0</v>
      </c>
      <c r="AC30" s="42">
        <f>VLOOKUP(Charts!$G$3*87-87+'Occupation x Qualification'!$A30,Sheet1!$B$8:$BC$6967,3+'Occupation x Qualification'!AC$5)</f>
        <v>0</v>
      </c>
      <c r="AD30" s="41">
        <f>VLOOKUP(Charts!$G$3*87-87+'Occupation x Qualification'!$A30,Sheet1!$B$8:$BC$6967,3+'Occupation x Qualification'!AD$5)</f>
        <v>0</v>
      </c>
      <c r="AE30" s="41">
        <f>VLOOKUP(Charts!$G$3*87-87+'Occupation x Qualification'!$A30,Sheet1!$B$8:$BC$6967,3+'Occupation x Qualification'!AE$5)</f>
        <v>0</v>
      </c>
      <c r="AF30" s="41">
        <f>VLOOKUP(Charts!$G$3*87-87+'Occupation x Qualification'!$A30,Sheet1!$B$8:$BC$6967,3+'Occupation x Qualification'!AF$5)</f>
        <v>0</v>
      </c>
      <c r="AG30" s="41">
        <f>VLOOKUP(Charts!$G$3*87-87+'Occupation x Qualification'!$A30,Sheet1!$B$8:$BC$6967,3+'Occupation x Qualification'!AG$5)</f>
        <v>0</v>
      </c>
      <c r="AH30" s="42">
        <f>VLOOKUP(Charts!$G$3*87-87+'Occupation x Qualification'!$A30,Sheet1!$B$8:$BC$6967,3+'Occupation x Qualification'!AH$5)</f>
        <v>0</v>
      </c>
      <c r="AI30" s="41">
        <f>VLOOKUP(Charts!$G$3*87-87+'Occupation x Qualification'!$A30,Sheet1!$B$8:$BC$6967,3+'Occupation x Qualification'!AI$5)</f>
        <v>0</v>
      </c>
      <c r="AJ30" s="41">
        <f>VLOOKUP(Charts!$G$3*87-87+'Occupation x Qualification'!$A30,Sheet1!$B$8:$BC$6967,3+'Occupation x Qualification'!AJ$5)</f>
        <v>0</v>
      </c>
      <c r="AK30" s="41">
        <f>VLOOKUP(Charts!$G$3*87-87+'Occupation x Qualification'!$A30,Sheet1!$B$8:$BC$6967,3+'Occupation x Qualification'!AK$5)</f>
        <v>0</v>
      </c>
      <c r="AL30" s="42">
        <f>VLOOKUP(Charts!$G$3*87-87+'Occupation x Qualification'!$A30,Sheet1!$B$8:$BC$6967,3+'Occupation x Qualification'!AL$5)</f>
        <v>0</v>
      </c>
      <c r="AM30" s="42">
        <f>VLOOKUP(Charts!$G$3*87-87+'Occupation x Qualification'!$A30,Sheet1!$B$8:$BC$6967,3+'Occupation x Qualification'!AM$5)</f>
        <v>0</v>
      </c>
      <c r="AN30" s="42">
        <f>VLOOKUP(Charts!$G$3*87-87+'Occupation x Qualification'!$A30,Sheet1!$B$8:$BC$6967,3+'Occupation x Qualification'!AN$5)</f>
        <v>0</v>
      </c>
      <c r="AO30" s="42">
        <f>VLOOKUP(Charts!$G$3*87-87+'Occupation x Qualification'!$A30,Sheet1!$B$8:$BC$6967,3+'Occupation x Qualification'!AO$5)</f>
        <v>0</v>
      </c>
      <c r="AP30" s="42">
        <f>VLOOKUP(Charts!$G$3*87-87+'Occupation x Qualification'!$A30,Sheet1!$B$8:$BC$6967,3+'Occupation x Qualification'!AP$5)</f>
        <v>0</v>
      </c>
      <c r="AQ30" s="42">
        <f>VLOOKUP(Charts!$G$3*87-87+'Occupation x Qualification'!$A30,Sheet1!$B$8:$BC$6967,3+'Occupation x Qualification'!AQ$5)</f>
        <v>0</v>
      </c>
      <c r="AR30" s="42">
        <f>VLOOKUP(Charts!$G$3*87-87+'Occupation x Qualification'!$A30,Sheet1!$B$8:$BC$6967,3+'Occupation x Qualification'!AR$5)</f>
        <v>0</v>
      </c>
      <c r="AS30" s="42">
        <f>VLOOKUP(Charts!$G$3*87-87+'Occupation x Qualification'!$A30,Sheet1!$B$8:$BC$6967,3+'Occupation x Qualification'!AS$5)</f>
        <v>0</v>
      </c>
      <c r="AT30" s="42">
        <f>VLOOKUP(Charts!$G$3*87-87+'Occupation x Qualification'!$A30,Sheet1!$B$8:$BC$6967,3+'Occupation x Qualification'!AT$5)</f>
        <v>0</v>
      </c>
      <c r="AU30" s="42">
        <f>VLOOKUP(Charts!$G$3*87-87+'Occupation x Qualification'!$A30,Sheet1!$B$8:$BC$6967,3+'Occupation x Qualification'!AU$5)</f>
        <v>0</v>
      </c>
      <c r="AV30" s="42">
        <f>VLOOKUP(Charts!$G$3*87-87+'Occupation x Qualification'!$A30,Sheet1!$B$8:$BC$6967,3+'Occupation x Qualification'!AV$5)</f>
        <v>0</v>
      </c>
      <c r="AW30" s="42">
        <f>VLOOKUP(Charts!$G$3*87-87+'Occupation x Qualification'!$A30,Sheet1!$B$8:$BC$6967,3+'Occupation x Qualification'!AW$5)</f>
        <v>0</v>
      </c>
      <c r="AX30" s="42">
        <f>VLOOKUP(Charts!$G$3*87-87+'Occupation x Qualification'!$A30,Sheet1!$B$8:$BC$6967,3+'Occupation x Qualification'!AX$5)</f>
        <v>0</v>
      </c>
      <c r="AY30" s="42">
        <f>VLOOKUP(Charts!$G$3*87-87+'Occupation x Qualification'!$A30,Sheet1!$B$8:$BC$6967,3+'Occupation x Qualification'!AY$5)</f>
        <v>0</v>
      </c>
      <c r="AZ30" s="42">
        <f>VLOOKUP(Charts!$G$3*87-87+'Occupation x Qualification'!$A30,Sheet1!$B$8:$BC$6967,3+'Occupation x Qualification'!AZ$5)</f>
        <v>0</v>
      </c>
      <c r="BA30" s="42">
        <f>VLOOKUP(Charts!$G$3*87-87+'Occupation x Qualification'!$A30,Sheet1!$B$8:$BC$6967,3+'Occupation x Qualification'!BA$5)</f>
        <v>0</v>
      </c>
      <c r="BB30" s="43">
        <f t="shared" si="0"/>
        <v>3</v>
      </c>
      <c r="BC30" s="44">
        <f t="shared" si="3"/>
        <v>0</v>
      </c>
      <c r="BD30" s="45">
        <f t="shared" si="1"/>
        <v>0</v>
      </c>
      <c r="BE30" s="46">
        <f t="shared" si="2"/>
        <v>0</v>
      </c>
    </row>
    <row r="31" spans="1:206" s="47" customFormat="1" x14ac:dyDescent="0.35">
      <c r="A31" s="1">
        <v>24</v>
      </c>
      <c r="B31" s="40" t="s">
        <v>79</v>
      </c>
      <c r="C31" s="41">
        <f>VLOOKUP(Charts!$G$3*87-87+'Occupation x Qualification'!$A31,Sheet1!$B$8:$BC$6967,3+'Occupation x Qualification'!C$5)</f>
        <v>0</v>
      </c>
      <c r="D31" s="41">
        <f>VLOOKUP(Charts!$G$3*87-87+'Occupation x Qualification'!$A31,Sheet1!$B$8:$BC$6967,3+'Occupation x Qualification'!D$5)</f>
        <v>0</v>
      </c>
      <c r="E31" s="41">
        <f>VLOOKUP(Charts!$G$3*87-87+'Occupation x Qualification'!$A31,Sheet1!$B$8:$BC$6967,3+'Occupation x Qualification'!E$5)</f>
        <v>0</v>
      </c>
      <c r="F31" s="41">
        <f>VLOOKUP(Charts!$G$3*87-87+'Occupation x Qualification'!$A31,Sheet1!$B$8:$BC$6967,3+'Occupation x Qualification'!F$5)</f>
        <v>7</v>
      </c>
      <c r="G31" s="41">
        <f>VLOOKUP(Charts!$G$3*87-87+'Occupation x Qualification'!$A31,Sheet1!$B$8:$BC$6967,3+'Occupation x Qualification'!G$5)</f>
        <v>4</v>
      </c>
      <c r="H31" s="41">
        <f>VLOOKUP(Charts!$G$3*87-87+'Occupation x Qualification'!$A31,Sheet1!$B$8:$BC$6967,3+'Occupation x Qualification'!H$5)</f>
        <v>0</v>
      </c>
      <c r="I31" s="41">
        <f>VLOOKUP(Charts!$G$3*87-87+'Occupation x Qualification'!$A31,Sheet1!$B$8:$BC$6967,3+'Occupation x Qualification'!I$5)</f>
        <v>0</v>
      </c>
      <c r="J31" s="41">
        <f>VLOOKUP(Charts!$G$3*87-87+'Occupation x Qualification'!$A31,Sheet1!$B$8:$BC$6967,3+'Occupation x Qualification'!J$5)</f>
        <v>0</v>
      </c>
      <c r="K31" s="41">
        <f>VLOOKUP(Charts!$G$3*87-87+'Occupation x Qualification'!$A31,Sheet1!$B$8:$BC$6967,3+'Occupation x Qualification'!K$5)</f>
        <v>38</v>
      </c>
      <c r="L31" s="41">
        <f>VLOOKUP(Charts!$G$3*87-87+'Occupation x Qualification'!$A31,Sheet1!$B$8:$BC$6967,3+'Occupation x Qualification'!L$5)</f>
        <v>4</v>
      </c>
      <c r="M31" s="41">
        <f>VLOOKUP(Charts!$G$3*87-87+'Occupation x Qualification'!$A31,Sheet1!$B$8:$BC$6967,3+'Occupation x Qualification'!M$5)</f>
        <v>0</v>
      </c>
      <c r="N31" s="41">
        <f>VLOOKUP(Charts!$G$3*87-87+'Occupation x Qualification'!$A31,Sheet1!$B$8:$BC$6967,3+'Occupation x Qualification'!N$5)</f>
        <v>0</v>
      </c>
      <c r="O31" s="42">
        <f>VLOOKUP(Charts!$G$3*87-87+'Occupation x Qualification'!$A31,Sheet1!$B$8:$BC$6967,3+'Occupation x Qualification'!O$5)</f>
        <v>0</v>
      </c>
      <c r="P31" s="41">
        <f>VLOOKUP(Charts!$G$3*87-87+'Occupation x Qualification'!$A31,Sheet1!$B$8:$BC$6967,3+'Occupation x Qualification'!P$5)</f>
        <v>0</v>
      </c>
      <c r="Q31" s="41">
        <f>VLOOKUP(Charts!$G$3*87-87+'Occupation x Qualification'!$A31,Sheet1!$B$8:$BC$6967,3+'Occupation x Qualification'!Q$5)</f>
        <v>41</v>
      </c>
      <c r="R31" s="42">
        <f>VLOOKUP(Charts!$G$3*87-87+'Occupation x Qualification'!$A31,Sheet1!$B$8:$BC$6967,3+'Occupation x Qualification'!R$5)</f>
        <v>9</v>
      </c>
      <c r="S31" s="42">
        <f>VLOOKUP(Charts!$G$3*87-87+'Occupation x Qualification'!$A31,Sheet1!$B$8:$BC$6967,3+'Occupation x Qualification'!S$5)</f>
        <v>3</v>
      </c>
      <c r="T31" s="42">
        <f>VLOOKUP(Charts!$G$3*87-87+'Occupation x Qualification'!$A31,Sheet1!$B$8:$BC$6967,3+'Occupation x Qualification'!T$5)</f>
        <v>0</v>
      </c>
      <c r="U31" s="42">
        <f>VLOOKUP(Charts!$G$3*87-87+'Occupation x Qualification'!$A31,Sheet1!$B$8:$BC$6967,3+'Occupation x Qualification'!U$5)</f>
        <v>0</v>
      </c>
      <c r="V31" s="42">
        <f>VLOOKUP(Charts!$G$3*87-87+'Occupation x Qualification'!$A31,Sheet1!$B$8:$BC$6967,3+'Occupation x Qualification'!V$5)</f>
        <v>0</v>
      </c>
      <c r="W31" s="41">
        <f>VLOOKUP(Charts!$G$3*87-87+'Occupation x Qualification'!$A31,Sheet1!$B$8:$BC$6967,3+'Occupation x Qualification'!W$5)</f>
        <v>0</v>
      </c>
      <c r="X31" s="42">
        <f>VLOOKUP(Charts!$G$3*87-87+'Occupation x Qualification'!$A31,Sheet1!$B$8:$BC$6967,3+'Occupation x Qualification'!X$5)</f>
        <v>0</v>
      </c>
      <c r="Y31" s="42">
        <f>VLOOKUP(Charts!$G$3*87-87+'Occupation x Qualification'!$A31,Sheet1!$B$8:$BC$6967,3+'Occupation x Qualification'!Y$5)</f>
        <v>0</v>
      </c>
      <c r="Z31" s="42">
        <f>VLOOKUP(Charts!$G$3*87-87+'Occupation x Qualification'!$A31,Sheet1!$B$8:$BC$6967,3+'Occupation x Qualification'!Z$5)</f>
        <v>10</v>
      </c>
      <c r="AA31" s="42">
        <f>VLOOKUP(Charts!$G$3*87-87+'Occupation x Qualification'!$A31,Sheet1!$B$8:$BC$6967,3+'Occupation x Qualification'!AA$5)</f>
        <v>6</v>
      </c>
      <c r="AB31" s="42">
        <f>VLOOKUP(Charts!$G$3*87-87+'Occupation x Qualification'!$A31,Sheet1!$B$8:$BC$6967,3+'Occupation x Qualification'!AB$5)</f>
        <v>0</v>
      </c>
      <c r="AC31" s="42">
        <f>VLOOKUP(Charts!$G$3*87-87+'Occupation x Qualification'!$A31,Sheet1!$B$8:$BC$6967,3+'Occupation x Qualification'!AC$5)</f>
        <v>3</v>
      </c>
      <c r="AD31" s="42">
        <f>VLOOKUP(Charts!$G$3*87-87+'Occupation x Qualification'!$A31,Sheet1!$B$8:$BC$6967,3+'Occupation x Qualification'!AD$5)</f>
        <v>0</v>
      </c>
      <c r="AE31" s="41">
        <f>VLOOKUP(Charts!$G$3*87-87+'Occupation x Qualification'!$A31,Sheet1!$B$8:$BC$6967,3+'Occupation x Qualification'!AE$5)</f>
        <v>4</v>
      </c>
      <c r="AF31" s="42">
        <f>VLOOKUP(Charts!$G$3*87-87+'Occupation x Qualification'!$A31,Sheet1!$B$8:$BC$6967,3+'Occupation x Qualification'!AF$5)</f>
        <v>0</v>
      </c>
      <c r="AG31" s="42">
        <f>VLOOKUP(Charts!$G$3*87-87+'Occupation x Qualification'!$A31,Sheet1!$B$8:$BC$6967,3+'Occupation x Qualification'!AG$5)</f>
        <v>6</v>
      </c>
      <c r="AH31" s="42">
        <f>VLOOKUP(Charts!$G$3*87-87+'Occupation x Qualification'!$A31,Sheet1!$B$8:$BC$6967,3+'Occupation x Qualification'!AH$5)</f>
        <v>0</v>
      </c>
      <c r="AI31" s="42">
        <f>VLOOKUP(Charts!$G$3*87-87+'Occupation x Qualification'!$A31,Sheet1!$B$8:$BC$6967,3+'Occupation x Qualification'!AI$5)</f>
        <v>4</v>
      </c>
      <c r="AJ31" s="42">
        <f>VLOOKUP(Charts!$G$3*87-87+'Occupation x Qualification'!$A31,Sheet1!$B$8:$BC$6967,3+'Occupation x Qualification'!AJ$5)</f>
        <v>3</v>
      </c>
      <c r="AK31" s="42">
        <f>VLOOKUP(Charts!$G$3*87-87+'Occupation x Qualification'!$A31,Sheet1!$B$8:$BC$6967,3+'Occupation x Qualification'!AK$5)</f>
        <v>0</v>
      </c>
      <c r="AL31" s="42">
        <f>VLOOKUP(Charts!$G$3*87-87+'Occupation x Qualification'!$A31,Sheet1!$B$8:$BC$6967,3+'Occupation x Qualification'!AL$5)</f>
        <v>0</v>
      </c>
      <c r="AM31" s="42">
        <f>VLOOKUP(Charts!$G$3*87-87+'Occupation x Qualification'!$A31,Sheet1!$B$8:$BC$6967,3+'Occupation x Qualification'!AM$5)</f>
        <v>3</v>
      </c>
      <c r="AN31" s="42">
        <f>VLOOKUP(Charts!$G$3*87-87+'Occupation x Qualification'!$A31,Sheet1!$B$8:$BC$6967,3+'Occupation x Qualification'!AN$5)</f>
        <v>6</v>
      </c>
      <c r="AO31" s="42">
        <f>VLOOKUP(Charts!$G$3*87-87+'Occupation x Qualification'!$A31,Sheet1!$B$8:$BC$6967,3+'Occupation x Qualification'!AO$5)</f>
        <v>4</v>
      </c>
      <c r="AP31" s="42">
        <f>VLOOKUP(Charts!$G$3*87-87+'Occupation x Qualification'!$A31,Sheet1!$B$8:$BC$6967,3+'Occupation x Qualification'!AP$5)</f>
        <v>0</v>
      </c>
      <c r="AQ31" s="42">
        <f>VLOOKUP(Charts!$G$3*87-87+'Occupation x Qualification'!$A31,Sheet1!$B$8:$BC$6967,3+'Occupation x Qualification'!AQ$5)</f>
        <v>0</v>
      </c>
      <c r="AR31" s="42">
        <f>VLOOKUP(Charts!$G$3*87-87+'Occupation x Qualification'!$A31,Sheet1!$B$8:$BC$6967,3+'Occupation x Qualification'!AR$5)</f>
        <v>0</v>
      </c>
      <c r="AS31" s="42">
        <f>VLOOKUP(Charts!$G$3*87-87+'Occupation x Qualification'!$A31,Sheet1!$B$8:$BC$6967,3+'Occupation x Qualification'!AS$5)</f>
        <v>0</v>
      </c>
      <c r="AT31" s="42">
        <f>VLOOKUP(Charts!$G$3*87-87+'Occupation x Qualification'!$A31,Sheet1!$B$8:$BC$6967,3+'Occupation x Qualification'!AT$5)</f>
        <v>5</v>
      </c>
      <c r="AU31" s="42">
        <f>VLOOKUP(Charts!$G$3*87-87+'Occupation x Qualification'!$A31,Sheet1!$B$8:$BC$6967,3+'Occupation x Qualification'!AU$5)</f>
        <v>0</v>
      </c>
      <c r="AV31" s="42">
        <f>VLOOKUP(Charts!$G$3*87-87+'Occupation x Qualification'!$A31,Sheet1!$B$8:$BC$6967,3+'Occupation x Qualification'!AV$5)</f>
        <v>3</v>
      </c>
      <c r="AW31" s="42">
        <f>VLOOKUP(Charts!$G$3*87-87+'Occupation x Qualification'!$A31,Sheet1!$B$8:$BC$6967,3+'Occupation x Qualification'!AW$5)</f>
        <v>0</v>
      </c>
      <c r="AX31" s="42">
        <f>VLOOKUP(Charts!$G$3*87-87+'Occupation x Qualification'!$A31,Sheet1!$B$8:$BC$6967,3+'Occupation x Qualification'!AX$5)</f>
        <v>4</v>
      </c>
      <c r="AY31" s="42">
        <f>VLOOKUP(Charts!$G$3*87-87+'Occupation x Qualification'!$A31,Sheet1!$B$8:$BC$6967,3+'Occupation x Qualification'!AY$5)</f>
        <v>0</v>
      </c>
      <c r="AZ31" s="42">
        <f>VLOOKUP(Charts!$G$3*87-87+'Occupation x Qualification'!$A31,Sheet1!$B$8:$BC$6967,3+'Occupation x Qualification'!AZ$5)</f>
        <v>0</v>
      </c>
      <c r="BA31" s="42">
        <f>VLOOKUP(Charts!$G$3*87-87+'Occupation x Qualification'!$A31,Sheet1!$B$8:$BC$6967,3+'Occupation x Qualification'!BA$5)</f>
        <v>0</v>
      </c>
      <c r="BB31" s="43">
        <f t="shared" si="0"/>
        <v>167</v>
      </c>
      <c r="BC31" s="44">
        <f>SUM(O31,R31:S31,T31:V31,X31:AD31,AF31:AH31,AI31:BA31)</f>
        <v>69</v>
      </c>
      <c r="BD31" s="45">
        <f t="shared" si="1"/>
        <v>41.317365269461078</v>
      </c>
      <c r="BE31" s="46">
        <f t="shared" si="2"/>
        <v>1.0347930413917217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</row>
    <row r="32" spans="1:206" s="47" customFormat="1" x14ac:dyDescent="0.35">
      <c r="A32" s="1">
        <v>25</v>
      </c>
      <c r="B32" s="40" t="s">
        <v>80</v>
      </c>
      <c r="C32" s="41">
        <f>VLOOKUP(Charts!$G$3*87-87+'Occupation x Qualification'!$A32,Sheet1!$B$8:$BC$6967,3+'Occupation x Qualification'!C$5)</f>
        <v>4</v>
      </c>
      <c r="D32" s="41">
        <f>VLOOKUP(Charts!$G$3*87-87+'Occupation x Qualification'!$A32,Sheet1!$B$8:$BC$6967,3+'Occupation x Qualification'!D$5)</f>
        <v>7</v>
      </c>
      <c r="E32" s="41">
        <f>VLOOKUP(Charts!$G$3*87-87+'Occupation x Qualification'!$A32,Sheet1!$B$8:$BC$6967,3+'Occupation x Qualification'!E$5)</f>
        <v>0</v>
      </c>
      <c r="F32" s="41">
        <f>VLOOKUP(Charts!$G$3*87-87+'Occupation x Qualification'!$A32,Sheet1!$B$8:$BC$6967,3+'Occupation x Qualification'!F$5)</f>
        <v>51</v>
      </c>
      <c r="G32" s="41">
        <f>VLOOKUP(Charts!$G$3*87-87+'Occupation x Qualification'!$A32,Sheet1!$B$8:$BC$6967,3+'Occupation x Qualification'!G$5)</f>
        <v>12</v>
      </c>
      <c r="H32" s="41">
        <f>VLOOKUP(Charts!$G$3*87-87+'Occupation x Qualification'!$A32,Sheet1!$B$8:$BC$6967,3+'Occupation x Qualification'!H$5)</f>
        <v>0</v>
      </c>
      <c r="I32" s="41">
        <f>VLOOKUP(Charts!$G$3*87-87+'Occupation x Qualification'!$A32,Sheet1!$B$8:$BC$6967,3+'Occupation x Qualification'!I$5)</f>
        <v>0</v>
      </c>
      <c r="J32" s="41">
        <f>VLOOKUP(Charts!$G$3*87-87+'Occupation x Qualification'!$A32,Sheet1!$B$8:$BC$6967,3+'Occupation x Qualification'!J$5)</f>
        <v>4</v>
      </c>
      <c r="K32" s="41">
        <f>VLOOKUP(Charts!$G$3*87-87+'Occupation x Qualification'!$A32,Sheet1!$B$8:$BC$6967,3+'Occupation x Qualification'!K$5)</f>
        <v>11</v>
      </c>
      <c r="L32" s="41">
        <f>VLOOKUP(Charts!$G$3*87-87+'Occupation x Qualification'!$A32,Sheet1!$B$8:$BC$6967,3+'Occupation x Qualification'!L$5)</f>
        <v>0</v>
      </c>
      <c r="M32" s="41">
        <f>VLOOKUP(Charts!$G$3*87-87+'Occupation x Qualification'!$A32,Sheet1!$B$8:$BC$6967,3+'Occupation x Qualification'!M$5)</f>
        <v>0</v>
      </c>
      <c r="N32" s="41">
        <f>VLOOKUP(Charts!$G$3*87-87+'Occupation x Qualification'!$A32,Sheet1!$B$8:$BC$6967,3+'Occupation x Qualification'!N$5)</f>
        <v>0</v>
      </c>
      <c r="O32" s="42">
        <f>VLOOKUP(Charts!$G$3*87-87+'Occupation x Qualification'!$A32,Sheet1!$B$8:$BC$6967,3+'Occupation x Qualification'!O$5)</f>
        <v>0</v>
      </c>
      <c r="P32" s="41">
        <f>VLOOKUP(Charts!$G$3*87-87+'Occupation x Qualification'!$A32,Sheet1!$B$8:$BC$6967,3+'Occupation x Qualification'!P$5)</f>
        <v>0</v>
      </c>
      <c r="Q32" s="41">
        <f>VLOOKUP(Charts!$G$3*87-87+'Occupation x Qualification'!$A32,Sheet1!$B$8:$BC$6967,3+'Occupation x Qualification'!Q$5)</f>
        <v>36</v>
      </c>
      <c r="R32" s="42">
        <f>VLOOKUP(Charts!$G$3*87-87+'Occupation x Qualification'!$A32,Sheet1!$B$8:$BC$6967,3+'Occupation x Qualification'!R$5)</f>
        <v>15</v>
      </c>
      <c r="S32" s="41">
        <f>VLOOKUP(Charts!$G$3*87-87+'Occupation x Qualification'!$A32,Sheet1!$B$8:$BC$6967,3+'Occupation x Qualification'!S$5)</f>
        <v>354</v>
      </c>
      <c r="T32" s="42">
        <f>VLOOKUP(Charts!$G$3*87-87+'Occupation x Qualification'!$A32,Sheet1!$B$8:$BC$6967,3+'Occupation x Qualification'!T$5)</f>
        <v>7</v>
      </c>
      <c r="U32" s="42">
        <f>VLOOKUP(Charts!$G$3*87-87+'Occupation x Qualification'!$A32,Sheet1!$B$8:$BC$6967,3+'Occupation x Qualification'!U$5)</f>
        <v>3</v>
      </c>
      <c r="V32" s="42">
        <f>VLOOKUP(Charts!$G$3*87-87+'Occupation x Qualification'!$A32,Sheet1!$B$8:$BC$6967,3+'Occupation x Qualification'!V$5)</f>
        <v>3</v>
      </c>
      <c r="W32" s="41">
        <f>VLOOKUP(Charts!$G$3*87-87+'Occupation x Qualification'!$A32,Sheet1!$B$8:$BC$6967,3+'Occupation x Qualification'!W$5)</f>
        <v>12</v>
      </c>
      <c r="X32" s="42">
        <f>VLOOKUP(Charts!$G$3*87-87+'Occupation x Qualification'!$A32,Sheet1!$B$8:$BC$6967,3+'Occupation x Qualification'!X$5)</f>
        <v>0</v>
      </c>
      <c r="Y32" s="42">
        <f>VLOOKUP(Charts!$G$3*87-87+'Occupation x Qualification'!$A32,Sheet1!$B$8:$BC$6967,3+'Occupation x Qualification'!Y$5)</f>
        <v>0</v>
      </c>
      <c r="Z32" s="42">
        <f>VLOOKUP(Charts!$G$3*87-87+'Occupation x Qualification'!$A32,Sheet1!$B$8:$BC$6967,3+'Occupation x Qualification'!Z$5)</f>
        <v>3</v>
      </c>
      <c r="AA32" s="42">
        <f>VLOOKUP(Charts!$G$3*87-87+'Occupation x Qualification'!$A32,Sheet1!$B$8:$BC$6967,3+'Occupation x Qualification'!AA$5)</f>
        <v>0</v>
      </c>
      <c r="AB32" s="42">
        <f>VLOOKUP(Charts!$G$3*87-87+'Occupation x Qualification'!$A32,Sheet1!$B$8:$BC$6967,3+'Occupation x Qualification'!AB$5)</f>
        <v>7</v>
      </c>
      <c r="AC32" s="42">
        <f>VLOOKUP(Charts!$G$3*87-87+'Occupation x Qualification'!$A32,Sheet1!$B$8:$BC$6967,3+'Occupation x Qualification'!AC$5)</f>
        <v>0</v>
      </c>
      <c r="AD32" s="42">
        <f>VLOOKUP(Charts!$G$3*87-87+'Occupation x Qualification'!$A32,Sheet1!$B$8:$BC$6967,3+'Occupation x Qualification'!AD$5)</f>
        <v>0</v>
      </c>
      <c r="AE32" s="41">
        <f>VLOOKUP(Charts!$G$3*87-87+'Occupation x Qualification'!$A32,Sheet1!$B$8:$BC$6967,3+'Occupation x Qualification'!AE$5)</f>
        <v>11</v>
      </c>
      <c r="AF32" s="42">
        <f>VLOOKUP(Charts!$G$3*87-87+'Occupation x Qualification'!$A32,Sheet1!$B$8:$BC$6967,3+'Occupation x Qualification'!AF$5)</f>
        <v>0</v>
      </c>
      <c r="AG32" s="42">
        <f>VLOOKUP(Charts!$G$3*87-87+'Occupation x Qualification'!$A32,Sheet1!$B$8:$BC$6967,3+'Occupation x Qualification'!AG$5)</f>
        <v>0</v>
      </c>
      <c r="AH32" s="42">
        <f>VLOOKUP(Charts!$G$3*87-87+'Occupation x Qualification'!$A32,Sheet1!$B$8:$BC$6967,3+'Occupation x Qualification'!AH$5)</f>
        <v>0</v>
      </c>
      <c r="AI32" s="42">
        <f>VLOOKUP(Charts!$G$3*87-87+'Occupation x Qualification'!$A32,Sheet1!$B$8:$BC$6967,3+'Occupation x Qualification'!AI$5)</f>
        <v>8</v>
      </c>
      <c r="AJ32" s="42">
        <f>VLOOKUP(Charts!$G$3*87-87+'Occupation x Qualification'!$A32,Sheet1!$B$8:$BC$6967,3+'Occupation x Qualification'!AJ$5)</f>
        <v>5</v>
      </c>
      <c r="AK32" s="42">
        <f>VLOOKUP(Charts!$G$3*87-87+'Occupation x Qualification'!$A32,Sheet1!$B$8:$BC$6967,3+'Occupation x Qualification'!AK$5)</f>
        <v>10</v>
      </c>
      <c r="AL32" s="42">
        <f>VLOOKUP(Charts!$G$3*87-87+'Occupation x Qualification'!$A32,Sheet1!$B$8:$BC$6967,3+'Occupation x Qualification'!AL$5)</f>
        <v>0</v>
      </c>
      <c r="AM32" s="42">
        <f>VLOOKUP(Charts!$G$3*87-87+'Occupation x Qualification'!$A32,Sheet1!$B$8:$BC$6967,3+'Occupation x Qualification'!AM$5)</f>
        <v>0</v>
      </c>
      <c r="AN32" s="42">
        <f>VLOOKUP(Charts!$G$3*87-87+'Occupation x Qualification'!$A32,Sheet1!$B$8:$BC$6967,3+'Occupation x Qualification'!AN$5)</f>
        <v>7</v>
      </c>
      <c r="AO32" s="42">
        <f>VLOOKUP(Charts!$G$3*87-87+'Occupation x Qualification'!$A32,Sheet1!$B$8:$BC$6967,3+'Occupation x Qualification'!AO$5)</f>
        <v>4</v>
      </c>
      <c r="AP32" s="42">
        <f>VLOOKUP(Charts!$G$3*87-87+'Occupation x Qualification'!$A32,Sheet1!$B$8:$BC$6967,3+'Occupation x Qualification'!AP$5)</f>
        <v>0</v>
      </c>
      <c r="AQ32" s="42">
        <f>VLOOKUP(Charts!$G$3*87-87+'Occupation x Qualification'!$A32,Sheet1!$B$8:$BC$6967,3+'Occupation x Qualification'!AQ$5)</f>
        <v>28</v>
      </c>
      <c r="AR32" s="42">
        <f>VLOOKUP(Charts!$G$3*87-87+'Occupation x Qualification'!$A32,Sheet1!$B$8:$BC$6967,3+'Occupation x Qualification'!AR$5)</f>
        <v>7</v>
      </c>
      <c r="AS32" s="42">
        <f>VLOOKUP(Charts!$G$3*87-87+'Occupation x Qualification'!$A32,Sheet1!$B$8:$BC$6967,3+'Occupation x Qualification'!AS$5)</f>
        <v>45</v>
      </c>
      <c r="AT32" s="42">
        <f>VLOOKUP(Charts!$G$3*87-87+'Occupation x Qualification'!$A32,Sheet1!$B$8:$BC$6967,3+'Occupation x Qualification'!AT$5)</f>
        <v>15</v>
      </c>
      <c r="AU32" s="42">
        <f>VLOOKUP(Charts!$G$3*87-87+'Occupation x Qualification'!$A32,Sheet1!$B$8:$BC$6967,3+'Occupation x Qualification'!AU$5)</f>
        <v>0</v>
      </c>
      <c r="AV32" s="42">
        <f>VLOOKUP(Charts!$G$3*87-87+'Occupation x Qualification'!$A32,Sheet1!$B$8:$BC$6967,3+'Occupation x Qualification'!AV$5)</f>
        <v>15</v>
      </c>
      <c r="AW32" s="42">
        <f>VLOOKUP(Charts!$G$3*87-87+'Occupation x Qualification'!$A32,Sheet1!$B$8:$BC$6967,3+'Occupation x Qualification'!AW$5)</f>
        <v>43</v>
      </c>
      <c r="AX32" s="42">
        <f>VLOOKUP(Charts!$G$3*87-87+'Occupation x Qualification'!$A32,Sheet1!$B$8:$BC$6967,3+'Occupation x Qualification'!AX$5)</f>
        <v>24</v>
      </c>
      <c r="AY32" s="42">
        <f>VLOOKUP(Charts!$G$3*87-87+'Occupation x Qualification'!$A32,Sheet1!$B$8:$BC$6967,3+'Occupation x Qualification'!AY$5)</f>
        <v>0</v>
      </c>
      <c r="AZ32" s="42">
        <f>VLOOKUP(Charts!$G$3*87-87+'Occupation x Qualification'!$A32,Sheet1!$B$8:$BC$6967,3+'Occupation x Qualification'!AZ$5)</f>
        <v>3</v>
      </c>
      <c r="BA32" s="42">
        <f>VLOOKUP(Charts!$G$3*87-87+'Occupation x Qualification'!$A32,Sheet1!$B$8:$BC$6967,3+'Occupation x Qualification'!BA$5)</f>
        <v>15</v>
      </c>
      <c r="BB32" s="43">
        <f t="shared" si="0"/>
        <v>769</v>
      </c>
      <c r="BC32" s="44">
        <f>SUM(O32,R32,T32:V32,X32:AD32,AF32:AH32,AI32:BA32)</f>
        <v>267</v>
      </c>
      <c r="BD32" s="45">
        <f t="shared" si="1"/>
        <v>34.720416124837449</v>
      </c>
      <c r="BE32" s="46">
        <f t="shared" si="2"/>
        <v>4.0041991601679667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</row>
    <row r="33" spans="1:206" s="48" customFormat="1" x14ac:dyDescent="0.35">
      <c r="A33" s="1">
        <v>26</v>
      </c>
      <c r="B33" s="40" t="s">
        <v>81</v>
      </c>
      <c r="C33" s="41">
        <f>VLOOKUP(Charts!$G$3*87-87+'Occupation x Qualification'!$A33,Sheet1!$B$8:$BC$6967,3+'Occupation x Qualification'!C$5)</f>
        <v>0</v>
      </c>
      <c r="D33" s="41">
        <f>VLOOKUP(Charts!$G$3*87-87+'Occupation x Qualification'!$A33,Sheet1!$B$8:$BC$6967,3+'Occupation x Qualification'!D$5)</f>
        <v>0</v>
      </c>
      <c r="E33" s="41">
        <f>VLOOKUP(Charts!$G$3*87-87+'Occupation x Qualification'!$A33,Sheet1!$B$8:$BC$6967,3+'Occupation x Qualification'!E$5)</f>
        <v>0</v>
      </c>
      <c r="F33" s="41">
        <f>VLOOKUP(Charts!$G$3*87-87+'Occupation x Qualification'!$A33,Sheet1!$B$8:$BC$6967,3+'Occupation x Qualification'!F$5)</f>
        <v>0</v>
      </c>
      <c r="G33" s="41">
        <f>VLOOKUP(Charts!$G$3*87-87+'Occupation x Qualification'!$A33,Sheet1!$B$8:$BC$6967,3+'Occupation x Qualification'!G$5)</f>
        <v>0</v>
      </c>
      <c r="H33" s="41">
        <f>VLOOKUP(Charts!$G$3*87-87+'Occupation x Qualification'!$A33,Sheet1!$B$8:$BC$6967,3+'Occupation x Qualification'!H$5)</f>
        <v>0</v>
      </c>
      <c r="I33" s="41">
        <f>VLOOKUP(Charts!$G$3*87-87+'Occupation x Qualification'!$A33,Sheet1!$B$8:$BC$6967,3+'Occupation x Qualification'!I$5)</f>
        <v>0</v>
      </c>
      <c r="J33" s="41">
        <f>VLOOKUP(Charts!$G$3*87-87+'Occupation x Qualification'!$A33,Sheet1!$B$8:$BC$6967,3+'Occupation x Qualification'!J$5)</f>
        <v>0</v>
      </c>
      <c r="K33" s="41">
        <f>VLOOKUP(Charts!$G$3*87-87+'Occupation x Qualification'!$A33,Sheet1!$B$8:$BC$6967,3+'Occupation x Qualification'!K$5)</f>
        <v>0</v>
      </c>
      <c r="L33" s="41">
        <f>VLOOKUP(Charts!$G$3*87-87+'Occupation x Qualification'!$A33,Sheet1!$B$8:$BC$6967,3+'Occupation x Qualification'!L$5)</f>
        <v>0</v>
      </c>
      <c r="M33" s="41">
        <f>VLOOKUP(Charts!$G$3*87-87+'Occupation x Qualification'!$A33,Sheet1!$B$8:$BC$6967,3+'Occupation x Qualification'!M$5)</f>
        <v>0</v>
      </c>
      <c r="N33" s="41">
        <f>VLOOKUP(Charts!$G$3*87-87+'Occupation x Qualification'!$A33,Sheet1!$B$8:$BC$6967,3+'Occupation x Qualification'!N$5)</f>
        <v>0</v>
      </c>
      <c r="O33" s="42">
        <f>VLOOKUP(Charts!$G$3*87-87+'Occupation x Qualification'!$A33,Sheet1!$B$8:$BC$6967,3+'Occupation x Qualification'!O$5)</f>
        <v>0</v>
      </c>
      <c r="P33" s="41">
        <f>VLOOKUP(Charts!$G$3*87-87+'Occupation x Qualification'!$A33,Sheet1!$B$8:$BC$6967,3+'Occupation x Qualification'!P$5)</f>
        <v>0</v>
      </c>
      <c r="Q33" s="41">
        <f>VLOOKUP(Charts!$G$3*87-87+'Occupation x Qualification'!$A33,Sheet1!$B$8:$BC$6967,3+'Occupation x Qualification'!Q$5)</f>
        <v>0</v>
      </c>
      <c r="R33" s="41">
        <f>VLOOKUP(Charts!$G$3*87-87+'Occupation x Qualification'!$A33,Sheet1!$B$8:$BC$6967,3+'Occupation x Qualification'!R$5)</f>
        <v>0</v>
      </c>
      <c r="S33" s="42">
        <f>VLOOKUP(Charts!$G$3*87-87+'Occupation x Qualification'!$A33,Sheet1!$B$8:$BC$6967,3+'Occupation x Qualification'!S$5)</f>
        <v>0</v>
      </c>
      <c r="T33" s="42">
        <f>VLOOKUP(Charts!$G$3*87-87+'Occupation x Qualification'!$A33,Sheet1!$B$8:$BC$6967,3+'Occupation x Qualification'!T$5)</f>
        <v>0</v>
      </c>
      <c r="U33" s="42">
        <f>VLOOKUP(Charts!$G$3*87-87+'Occupation x Qualification'!$A33,Sheet1!$B$8:$BC$6967,3+'Occupation x Qualification'!U$5)</f>
        <v>0</v>
      </c>
      <c r="V33" s="41">
        <f>VLOOKUP(Charts!$G$3*87-87+'Occupation x Qualification'!$A33,Sheet1!$B$8:$BC$6967,3+'Occupation x Qualification'!V$5)</f>
        <v>0</v>
      </c>
      <c r="W33" s="41">
        <f>VLOOKUP(Charts!$G$3*87-87+'Occupation x Qualification'!$A33,Sheet1!$B$8:$BC$6967,3+'Occupation x Qualification'!W$5)</f>
        <v>0</v>
      </c>
      <c r="X33" s="42">
        <f>VLOOKUP(Charts!$G$3*87-87+'Occupation x Qualification'!$A33,Sheet1!$B$8:$BC$6967,3+'Occupation x Qualification'!X$5)</f>
        <v>0</v>
      </c>
      <c r="Y33" s="42">
        <f>VLOOKUP(Charts!$G$3*87-87+'Occupation x Qualification'!$A33,Sheet1!$B$8:$BC$6967,3+'Occupation x Qualification'!Y$5)</f>
        <v>0</v>
      </c>
      <c r="Z33" s="42">
        <f>VLOOKUP(Charts!$G$3*87-87+'Occupation x Qualification'!$A33,Sheet1!$B$8:$BC$6967,3+'Occupation x Qualification'!Z$5)</f>
        <v>0</v>
      </c>
      <c r="AA33" s="42">
        <f>VLOOKUP(Charts!$G$3*87-87+'Occupation x Qualification'!$A33,Sheet1!$B$8:$BC$6967,3+'Occupation x Qualification'!AA$5)</f>
        <v>0</v>
      </c>
      <c r="AB33" s="42">
        <f>VLOOKUP(Charts!$G$3*87-87+'Occupation x Qualification'!$A33,Sheet1!$B$8:$BC$6967,3+'Occupation x Qualification'!AB$5)</f>
        <v>0</v>
      </c>
      <c r="AC33" s="42">
        <f>VLOOKUP(Charts!$G$3*87-87+'Occupation x Qualification'!$A33,Sheet1!$B$8:$BC$6967,3+'Occupation x Qualification'!AC$5)</f>
        <v>0</v>
      </c>
      <c r="AD33" s="42">
        <f>VLOOKUP(Charts!$G$3*87-87+'Occupation x Qualification'!$A33,Sheet1!$B$8:$BC$6967,3+'Occupation x Qualification'!AD$5)</f>
        <v>0</v>
      </c>
      <c r="AE33" s="41">
        <f>VLOOKUP(Charts!$G$3*87-87+'Occupation x Qualification'!$A33,Sheet1!$B$8:$BC$6967,3+'Occupation x Qualification'!AE$5)</f>
        <v>0</v>
      </c>
      <c r="AF33" s="42">
        <f>VLOOKUP(Charts!$G$3*87-87+'Occupation x Qualification'!$A33,Sheet1!$B$8:$BC$6967,3+'Occupation x Qualification'!AF$5)</f>
        <v>0</v>
      </c>
      <c r="AG33" s="42">
        <f>VLOOKUP(Charts!$G$3*87-87+'Occupation x Qualification'!$A33,Sheet1!$B$8:$BC$6967,3+'Occupation x Qualification'!AG$5)</f>
        <v>0</v>
      </c>
      <c r="AH33" s="42">
        <f>VLOOKUP(Charts!$G$3*87-87+'Occupation x Qualification'!$A33,Sheet1!$B$8:$BC$6967,3+'Occupation x Qualification'!AH$5)</f>
        <v>0</v>
      </c>
      <c r="AI33" s="42">
        <f>VLOOKUP(Charts!$G$3*87-87+'Occupation x Qualification'!$A33,Sheet1!$B$8:$BC$6967,3+'Occupation x Qualification'!AI$5)</f>
        <v>0</v>
      </c>
      <c r="AJ33" s="42">
        <f>VLOOKUP(Charts!$G$3*87-87+'Occupation x Qualification'!$A33,Sheet1!$B$8:$BC$6967,3+'Occupation x Qualification'!AJ$5)</f>
        <v>0</v>
      </c>
      <c r="AK33" s="42">
        <f>VLOOKUP(Charts!$G$3*87-87+'Occupation x Qualification'!$A33,Sheet1!$B$8:$BC$6967,3+'Occupation x Qualification'!AK$5)</f>
        <v>0</v>
      </c>
      <c r="AL33" s="42">
        <f>VLOOKUP(Charts!$G$3*87-87+'Occupation x Qualification'!$A33,Sheet1!$B$8:$BC$6967,3+'Occupation x Qualification'!AL$5)</f>
        <v>0</v>
      </c>
      <c r="AM33" s="42">
        <f>VLOOKUP(Charts!$G$3*87-87+'Occupation x Qualification'!$A33,Sheet1!$B$8:$BC$6967,3+'Occupation x Qualification'!AM$5)</f>
        <v>0</v>
      </c>
      <c r="AN33" s="42">
        <f>VLOOKUP(Charts!$G$3*87-87+'Occupation x Qualification'!$A33,Sheet1!$B$8:$BC$6967,3+'Occupation x Qualification'!AN$5)</f>
        <v>0</v>
      </c>
      <c r="AO33" s="42">
        <f>VLOOKUP(Charts!$G$3*87-87+'Occupation x Qualification'!$A33,Sheet1!$B$8:$BC$6967,3+'Occupation x Qualification'!AO$5)</f>
        <v>0</v>
      </c>
      <c r="AP33" s="42">
        <f>VLOOKUP(Charts!$G$3*87-87+'Occupation x Qualification'!$A33,Sheet1!$B$8:$BC$6967,3+'Occupation x Qualification'!AP$5)</f>
        <v>0</v>
      </c>
      <c r="AQ33" s="42">
        <f>VLOOKUP(Charts!$G$3*87-87+'Occupation x Qualification'!$A33,Sheet1!$B$8:$BC$6967,3+'Occupation x Qualification'!AQ$5)</f>
        <v>0</v>
      </c>
      <c r="AR33" s="42">
        <f>VLOOKUP(Charts!$G$3*87-87+'Occupation x Qualification'!$A33,Sheet1!$B$8:$BC$6967,3+'Occupation x Qualification'!AR$5)</f>
        <v>0</v>
      </c>
      <c r="AS33" s="42">
        <f>VLOOKUP(Charts!$G$3*87-87+'Occupation x Qualification'!$A33,Sheet1!$B$8:$BC$6967,3+'Occupation x Qualification'!AS$5)</f>
        <v>0</v>
      </c>
      <c r="AT33" s="42">
        <f>VLOOKUP(Charts!$G$3*87-87+'Occupation x Qualification'!$A33,Sheet1!$B$8:$BC$6967,3+'Occupation x Qualification'!AT$5)</f>
        <v>0</v>
      </c>
      <c r="AU33" s="42">
        <f>VLOOKUP(Charts!$G$3*87-87+'Occupation x Qualification'!$A33,Sheet1!$B$8:$BC$6967,3+'Occupation x Qualification'!AU$5)</f>
        <v>0</v>
      </c>
      <c r="AV33" s="42">
        <f>VLOOKUP(Charts!$G$3*87-87+'Occupation x Qualification'!$A33,Sheet1!$B$8:$BC$6967,3+'Occupation x Qualification'!AV$5)</f>
        <v>0</v>
      </c>
      <c r="AW33" s="42">
        <f>VLOOKUP(Charts!$G$3*87-87+'Occupation x Qualification'!$A33,Sheet1!$B$8:$BC$6967,3+'Occupation x Qualification'!AW$5)</f>
        <v>0</v>
      </c>
      <c r="AX33" s="42">
        <f>VLOOKUP(Charts!$G$3*87-87+'Occupation x Qualification'!$A33,Sheet1!$B$8:$BC$6967,3+'Occupation x Qualification'!AX$5)</f>
        <v>0</v>
      </c>
      <c r="AY33" s="41">
        <f>VLOOKUP(Charts!$G$3*87-87+'Occupation x Qualification'!$A33,Sheet1!$B$8:$BC$6967,3+'Occupation x Qualification'!AY$5)</f>
        <v>0</v>
      </c>
      <c r="AZ33" s="42">
        <f>VLOOKUP(Charts!$G$3*87-87+'Occupation x Qualification'!$A33,Sheet1!$B$8:$BC$6967,3+'Occupation x Qualification'!AZ$5)</f>
        <v>0</v>
      </c>
      <c r="BA33" s="42">
        <f>VLOOKUP(Charts!$G$3*87-87+'Occupation x Qualification'!$A33,Sheet1!$B$8:$BC$6967,3+'Occupation x Qualification'!BA$5)</f>
        <v>0</v>
      </c>
      <c r="BB33" s="43">
        <f t="shared" si="0"/>
        <v>0</v>
      </c>
      <c r="BC33" s="44">
        <f t="shared" ref="BC33:BC39" si="4">SUM(O33,S33:U33,X33:AD33,AF33:AX33,AZ33:BA33)</f>
        <v>0</v>
      </c>
      <c r="BD33" s="45">
        <f t="shared" si="1"/>
        <v>0</v>
      </c>
      <c r="BE33" s="46">
        <f t="shared" si="2"/>
        <v>0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</row>
    <row r="34" spans="1:206" s="48" customFormat="1" x14ac:dyDescent="0.35">
      <c r="A34" s="1">
        <v>27</v>
      </c>
      <c r="B34" s="40" t="s">
        <v>82</v>
      </c>
      <c r="C34" s="41">
        <f>VLOOKUP(Charts!$G$3*87-87+'Occupation x Qualification'!$A34,Sheet1!$B$8:$BC$6967,3+'Occupation x Qualification'!C$5)</f>
        <v>0</v>
      </c>
      <c r="D34" s="41">
        <f>VLOOKUP(Charts!$G$3*87-87+'Occupation x Qualification'!$A34,Sheet1!$B$8:$BC$6967,3+'Occupation x Qualification'!D$5)</f>
        <v>0</v>
      </c>
      <c r="E34" s="41">
        <f>VLOOKUP(Charts!$G$3*87-87+'Occupation x Qualification'!$A34,Sheet1!$B$8:$BC$6967,3+'Occupation x Qualification'!E$5)</f>
        <v>6</v>
      </c>
      <c r="F34" s="41">
        <f>VLOOKUP(Charts!$G$3*87-87+'Occupation x Qualification'!$A34,Sheet1!$B$8:$BC$6967,3+'Occupation x Qualification'!F$5)</f>
        <v>0</v>
      </c>
      <c r="G34" s="41">
        <f>VLOOKUP(Charts!$G$3*87-87+'Occupation x Qualification'!$A34,Sheet1!$B$8:$BC$6967,3+'Occupation x Qualification'!G$5)</f>
        <v>0</v>
      </c>
      <c r="H34" s="41">
        <f>VLOOKUP(Charts!$G$3*87-87+'Occupation x Qualification'!$A34,Sheet1!$B$8:$BC$6967,3+'Occupation x Qualification'!H$5)</f>
        <v>0</v>
      </c>
      <c r="I34" s="41">
        <f>VLOOKUP(Charts!$G$3*87-87+'Occupation x Qualification'!$A34,Sheet1!$B$8:$BC$6967,3+'Occupation x Qualification'!I$5)</f>
        <v>0</v>
      </c>
      <c r="J34" s="41">
        <f>VLOOKUP(Charts!$G$3*87-87+'Occupation x Qualification'!$A34,Sheet1!$B$8:$BC$6967,3+'Occupation x Qualification'!J$5)</f>
        <v>0</v>
      </c>
      <c r="K34" s="41">
        <f>VLOOKUP(Charts!$G$3*87-87+'Occupation x Qualification'!$A34,Sheet1!$B$8:$BC$6967,3+'Occupation x Qualification'!K$5)</f>
        <v>3</v>
      </c>
      <c r="L34" s="41">
        <f>VLOOKUP(Charts!$G$3*87-87+'Occupation x Qualification'!$A34,Sheet1!$B$8:$BC$6967,3+'Occupation x Qualification'!L$5)</f>
        <v>0</v>
      </c>
      <c r="M34" s="41">
        <f>VLOOKUP(Charts!$G$3*87-87+'Occupation x Qualification'!$A34,Sheet1!$B$8:$BC$6967,3+'Occupation x Qualification'!M$5)</f>
        <v>0</v>
      </c>
      <c r="N34" s="41">
        <f>VLOOKUP(Charts!$G$3*87-87+'Occupation x Qualification'!$A34,Sheet1!$B$8:$BC$6967,3+'Occupation x Qualification'!N$5)</f>
        <v>0</v>
      </c>
      <c r="O34" s="42">
        <f>VLOOKUP(Charts!$G$3*87-87+'Occupation x Qualification'!$A34,Sheet1!$B$8:$BC$6967,3+'Occupation x Qualification'!O$5)</f>
        <v>0</v>
      </c>
      <c r="P34" s="41">
        <f>VLOOKUP(Charts!$G$3*87-87+'Occupation x Qualification'!$A34,Sheet1!$B$8:$BC$6967,3+'Occupation x Qualification'!P$5)</f>
        <v>0</v>
      </c>
      <c r="Q34" s="41">
        <f>VLOOKUP(Charts!$G$3*87-87+'Occupation x Qualification'!$A34,Sheet1!$B$8:$BC$6967,3+'Occupation x Qualification'!Q$5)</f>
        <v>0</v>
      </c>
      <c r="R34" s="41">
        <f>VLOOKUP(Charts!$G$3*87-87+'Occupation x Qualification'!$A34,Sheet1!$B$8:$BC$6967,3+'Occupation x Qualification'!R$5)</f>
        <v>5</v>
      </c>
      <c r="S34" s="42">
        <f>VLOOKUP(Charts!$G$3*87-87+'Occupation x Qualification'!$A34,Sheet1!$B$8:$BC$6967,3+'Occupation x Qualification'!S$5)</f>
        <v>3</v>
      </c>
      <c r="T34" s="42">
        <f>VLOOKUP(Charts!$G$3*87-87+'Occupation x Qualification'!$A34,Sheet1!$B$8:$BC$6967,3+'Occupation x Qualification'!T$5)</f>
        <v>0</v>
      </c>
      <c r="U34" s="42">
        <f>VLOOKUP(Charts!$G$3*87-87+'Occupation x Qualification'!$A34,Sheet1!$B$8:$BC$6967,3+'Occupation x Qualification'!U$5)</f>
        <v>4</v>
      </c>
      <c r="V34" s="41">
        <f>VLOOKUP(Charts!$G$3*87-87+'Occupation x Qualification'!$A34,Sheet1!$B$8:$BC$6967,3+'Occupation x Qualification'!V$5)</f>
        <v>5</v>
      </c>
      <c r="W34" s="41">
        <f>VLOOKUP(Charts!$G$3*87-87+'Occupation x Qualification'!$A34,Sheet1!$B$8:$BC$6967,3+'Occupation x Qualification'!W$5)</f>
        <v>0</v>
      </c>
      <c r="X34" s="42">
        <f>VLOOKUP(Charts!$G$3*87-87+'Occupation x Qualification'!$A34,Sheet1!$B$8:$BC$6967,3+'Occupation x Qualification'!X$5)</f>
        <v>0</v>
      </c>
      <c r="Y34" s="42">
        <f>VLOOKUP(Charts!$G$3*87-87+'Occupation x Qualification'!$A34,Sheet1!$B$8:$BC$6967,3+'Occupation x Qualification'!Y$5)</f>
        <v>0</v>
      </c>
      <c r="Z34" s="42">
        <f>VLOOKUP(Charts!$G$3*87-87+'Occupation x Qualification'!$A34,Sheet1!$B$8:$BC$6967,3+'Occupation x Qualification'!Z$5)</f>
        <v>8</v>
      </c>
      <c r="AA34" s="42">
        <f>VLOOKUP(Charts!$G$3*87-87+'Occupation x Qualification'!$A34,Sheet1!$B$8:$BC$6967,3+'Occupation x Qualification'!AA$5)</f>
        <v>0</v>
      </c>
      <c r="AB34" s="42">
        <f>VLOOKUP(Charts!$G$3*87-87+'Occupation x Qualification'!$A34,Sheet1!$B$8:$BC$6967,3+'Occupation x Qualification'!AB$5)</f>
        <v>0</v>
      </c>
      <c r="AC34" s="42">
        <f>VLOOKUP(Charts!$G$3*87-87+'Occupation x Qualification'!$A34,Sheet1!$B$8:$BC$6967,3+'Occupation x Qualification'!AC$5)</f>
        <v>0</v>
      </c>
      <c r="AD34" s="42">
        <f>VLOOKUP(Charts!$G$3*87-87+'Occupation x Qualification'!$A34,Sheet1!$B$8:$BC$6967,3+'Occupation x Qualification'!AD$5)</f>
        <v>0</v>
      </c>
      <c r="AE34" s="41">
        <f>VLOOKUP(Charts!$G$3*87-87+'Occupation x Qualification'!$A34,Sheet1!$B$8:$BC$6967,3+'Occupation x Qualification'!AE$5)</f>
        <v>0</v>
      </c>
      <c r="AF34" s="42">
        <f>VLOOKUP(Charts!$G$3*87-87+'Occupation x Qualification'!$A34,Sheet1!$B$8:$BC$6967,3+'Occupation x Qualification'!AF$5)</f>
        <v>0</v>
      </c>
      <c r="AG34" s="42">
        <f>VLOOKUP(Charts!$G$3*87-87+'Occupation x Qualification'!$A34,Sheet1!$B$8:$BC$6967,3+'Occupation x Qualification'!AG$5)</f>
        <v>0</v>
      </c>
      <c r="AH34" s="42">
        <f>VLOOKUP(Charts!$G$3*87-87+'Occupation x Qualification'!$A34,Sheet1!$B$8:$BC$6967,3+'Occupation x Qualification'!AH$5)</f>
        <v>0</v>
      </c>
      <c r="AI34" s="42">
        <f>VLOOKUP(Charts!$G$3*87-87+'Occupation x Qualification'!$A34,Sheet1!$B$8:$BC$6967,3+'Occupation x Qualification'!AI$5)</f>
        <v>0</v>
      </c>
      <c r="AJ34" s="42">
        <f>VLOOKUP(Charts!$G$3*87-87+'Occupation x Qualification'!$A34,Sheet1!$B$8:$BC$6967,3+'Occupation x Qualification'!AJ$5)</f>
        <v>0</v>
      </c>
      <c r="AK34" s="42">
        <f>VLOOKUP(Charts!$G$3*87-87+'Occupation x Qualification'!$A34,Sheet1!$B$8:$BC$6967,3+'Occupation x Qualification'!AK$5)</f>
        <v>6</v>
      </c>
      <c r="AL34" s="42">
        <f>VLOOKUP(Charts!$G$3*87-87+'Occupation x Qualification'!$A34,Sheet1!$B$8:$BC$6967,3+'Occupation x Qualification'!AL$5)</f>
        <v>0</v>
      </c>
      <c r="AM34" s="42">
        <f>VLOOKUP(Charts!$G$3*87-87+'Occupation x Qualification'!$A34,Sheet1!$B$8:$BC$6967,3+'Occupation x Qualification'!AM$5)</f>
        <v>0</v>
      </c>
      <c r="AN34" s="42">
        <f>VLOOKUP(Charts!$G$3*87-87+'Occupation x Qualification'!$A34,Sheet1!$B$8:$BC$6967,3+'Occupation x Qualification'!AN$5)</f>
        <v>0</v>
      </c>
      <c r="AO34" s="42">
        <f>VLOOKUP(Charts!$G$3*87-87+'Occupation x Qualification'!$A34,Sheet1!$B$8:$BC$6967,3+'Occupation x Qualification'!AO$5)</f>
        <v>0</v>
      </c>
      <c r="AP34" s="42">
        <f>VLOOKUP(Charts!$G$3*87-87+'Occupation x Qualification'!$A34,Sheet1!$B$8:$BC$6967,3+'Occupation x Qualification'!AP$5)</f>
        <v>0</v>
      </c>
      <c r="AQ34" s="42">
        <f>VLOOKUP(Charts!$G$3*87-87+'Occupation x Qualification'!$A34,Sheet1!$B$8:$BC$6967,3+'Occupation x Qualification'!AQ$5)</f>
        <v>4</v>
      </c>
      <c r="AR34" s="42">
        <f>VLOOKUP(Charts!$G$3*87-87+'Occupation x Qualification'!$A34,Sheet1!$B$8:$BC$6967,3+'Occupation x Qualification'!AR$5)</f>
        <v>0</v>
      </c>
      <c r="AS34" s="42">
        <f>VLOOKUP(Charts!$G$3*87-87+'Occupation x Qualification'!$A34,Sheet1!$B$8:$BC$6967,3+'Occupation x Qualification'!AS$5)</f>
        <v>4</v>
      </c>
      <c r="AT34" s="42">
        <f>VLOOKUP(Charts!$G$3*87-87+'Occupation x Qualification'!$A34,Sheet1!$B$8:$BC$6967,3+'Occupation x Qualification'!AT$5)</f>
        <v>0</v>
      </c>
      <c r="AU34" s="42">
        <f>VLOOKUP(Charts!$G$3*87-87+'Occupation x Qualification'!$A34,Sheet1!$B$8:$BC$6967,3+'Occupation x Qualification'!AU$5)</f>
        <v>0</v>
      </c>
      <c r="AV34" s="42">
        <f>VLOOKUP(Charts!$G$3*87-87+'Occupation x Qualification'!$A34,Sheet1!$B$8:$BC$6967,3+'Occupation x Qualification'!AV$5)</f>
        <v>7</v>
      </c>
      <c r="AW34" s="42">
        <f>VLOOKUP(Charts!$G$3*87-87+'Occupation x Qualification'!$A34,Sheet1!$B$8:$BC$6967,3+'Occupation x Qualification'!AW$5)</f>
        <v>0</v>
      </c>
      <c r="AX34" s="42">
        <f>VLOOKUP(Charts!$G$3*87-87+'Occupation x Qualification'!$A34,Sheet1!$B$8:$BC$6967,3+'Occupation x Qualification'!AX$5)</f>
        <v>7</v>
      </c>
      <c r="AY34" s="41">
        <f>VLOOKUP(Charts!$G$3*87-87+'Occupation x Qualification'!$A34,Sheet1!$B$8:$BC$6967,3+'Occupation x Qualification'!AY$5)</f>
        <v>3</v>
      </c>
      <c r="AZ34" s="42">
        <f>VLOOKUP(Charts!$G$3*87-87+'Occupation x Qualification'!$A34,Sheet1!$B$8:$BC$6967,3+'Occupation x Qualification'!AZ$5)</f>
        <v>3</v>
      </c>
      <c r="BA34" s="42">
        <f>VLOOKUP(Charts!$G$3*87-87+'Occupation x Qualification'!$A34,Sheet1!$B$8:$BC$6967,3+'Occupation x Qualification'!BA$5)</f>
        <v>4</v>
      </c>
      <c r="BB34" s="43">
        <f t="shared" si="0"/>
        <v>72</v>
      </c>
      <c r="BC34" s="44">
        <f t="shared" si="4"/>
        <v>50</v>
      </c>
      <c r="BD34" s="45">
        <f t="shared" si="1"/>
        <v>69.444444444444443</v>
      </c>
      <c r="BE34" s="46">
        <f t="shared" si="2"/>
        <v>0.74985002999400119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</row>
    <row r="35" spans="1:206" s="48" customFormat="1" x14ac:dyDescent="0.35">
      <c r="A35" s="1">
        <v>28</v>
      </c>
      <c r="B35" s="40" t="s">
        <v>83</v>
      </c>
      <c r="C35" s="41">
        <f>VLOOKUP(Charts!$G$3*87-87+'Occupation x Qualification'!$A35,Sheet1!$B$8:$BC$6967,3+'Occupation x Qualification'!C$5)</f>
        <v>0</v>
      </c>
      <c r="D35" s="41">
        <f>VLOOKUP(Charts!$G$3*87-87+'Occupation x Qualification'!$A35,Sheet1!$B$8:$BC$6967,3+'Occupation x Qualification'!D$5)</f>
        <v>0</v>
      </c>
      <c r="E35" s="41">
        <f>VLOOKUP(Charts!$G$3*87-87+'Occupation x Qualification'!$A35,Sheet1!$B$8:$BC$6967,3+'Occupation x Qualification'!E$5)</f>
        <v>0</v>
      </c>
      <c r="F35" s="41">
        <f>VLOOKUP(Charts!$G$3*87-87+'Occupation x Qualification'!$A35,Sheet1!$B$8:$BC$6967,3+'Occupation x Qualification'!F$5)</f>
        <v>4</v>
      </c>
      <c r="G35" s="41">
        <f>VLOOKUP(Charts!$G$3*87-87+'Occupation x Qualification'!$A35,Sheet1!$B$8:$BC$6967,3+'Occupation x Qualification'!G$5)</f>
        <v>3</v>
      </c>
      <c r="H35" s="41">
        <f>VLOOKUP(Charts!$G$3*87-87+'Occupation x Qualification'!$A35,Sheet1!$B$8:$BC$6967,3+'Occupation x Qualification'!H$5)</f>
        <v>0</v>
      </c>
      <c r="I35" s="41">
        <f>VLOOKUP(Charts!$G$3*87-87+'Occupation x Qualification'!$A35,Sheet1!$B$8:$BC$6967,3+'Occupation x Qualification'!I$5)</f>
        <v>0</v>
      </c>
      <c r="J35" s="41">
        <f>VLOOKUP(Charts!$G$3*87-87+'Occupation x Qualification'!$A35,Sheet1!$B$8:$BC$6967,3+'Occupation x Qualification'!J$5)</f>
        <v>0</v>
      </c>
      <c r="K35" s="41">
        <f>VLOOKUP(Charts!$G$3*87-87+'Occupation x Qualification'!$A35,Sheet1!$B$8:$BC$6967,3+'Occupation x Qualification'!K$5)</f>
        <v>0</v>
      </c>
      <c r="L35" s="41">
        <f>VLOOKUP(Charts!$G$3*87-87+'Occupation x Qualification'!$A35,Sheet1!$B$8:$BC$6967,3+'Occupation x Qualification'!L$5)</f>
        <v>0</v>
      </c>
      <c r="M35" s="41">
        <f>VLOOKUP(Charts!$G$3*87-87+'Occupation x Qualification'!$A35,Sheet1!$B$8:$BC$6967,3+'Occupation x Qualification'!M$5)</f>
        <v>0</v>
      </c>
      <c r="N35" s="41">
        <f>VLOOKUP(Charts!$G$3*87-87+'Occupation x Qualification'!$A35,Sheet1!$B$8:$BC$6967,3+'Occupation x Qualification'!N$5)</f>
        <v>0</v>
      </c>
      <c r="O35" s="42">
        <f>VLOOKUP(Charts!$G$3*87-87+'Occupation x Qualification'!$A35,Sheet1!$B$8:$BC$6967,3+'Occupation x Qualification'!O$5)</f>
        <v>0</v>
      </c>
      <c r="P35" s="41">
        <f>VLOOKUP(Charts!$G$3*87-87+'Occupation x Qualification'!$A35,Sheet1!$B$8:$BC$6967,3+'Occupation x Qualification'!P$5)</f>
        <v>0</v>
      </c>
      <c r="Q35" s="41">
        <f>VLOOKUP(Charts!$G$3*87-87+'Occupation x Qualification'!$A35,Sheet1!$B$8:$BC$6967,3+'Occupation x Qualification'!Q$5)</f>
        <v>0</v>
      </c>
      <c r="R35" s="41">
        <f>VLOOKUP(Charts!$G$3*87-87+'Occupation x Qualification'!$A35,Sheet1!$B$8:$BC$6967,3+'Occupation x Qualification'!R$5)</f>
        <v>0</v>
      </c>
      <c r="S35" s="42">
        <f>VLOOKUP(Charts!$G$3*87-87+'Occupation x Qualification'!$A35,Sheet1!$B$8:$BC$6967,3+'Occupation x Qualification'!S$5)</f>
        <v>0</v>
      </c>
      <c r="T35" s="42">
        <f>VLOOKUP(Charts!$G$3*87-87+'Occupation x Qualification'!$A35,Sheet1!$B$8:$BC$6967,3+'Occupation x Qualification'!T$5)</f>
        <v>0</v>
      </c>
      <c r="U35" s="42">
        <f>VLOOKUP(Charts!$G$3*87-87+'Occupation x Qualification'!$A35,Sheet1!$B$8:$BC$6967,3+'Occupation x Qualification'!U$5)</f>
        <v>0</v>
      </c>
      <c r="V35" s="41">
        <f>VLOOKUP(Charts!$G$3*87-87+'Occupation x Qualification'!$A35,Sheet1!$B$8:$BC$6967,3+'Occupation x Qualification'!V$5)</f>
        <v>9</v>
      </c>
      <c r="W35" s="41">
        <f>VLOOKUP(Charts!$G$3*87-87+'Occupation x Qualification'!$A35,Sheet1!$B$8:$BC$6967,3+'Occupation x Qualification'!W$5)</f>
        <v>0</v>
      </c>
      <c r="X35" s="42">
        <f>VLOOKUP(Charts!$G$3*87-87+'Occupation x Qualification'!$A35,Sheet1!$B$8:$BC$6967,3+'Occupation x Qualification'!X$5)</f>
        <v>0</v>
      </c>
      <c r="Y35" s="42">
        <f>VLOOKUP(Charts!$G$3*87-87+'Occupation x Qualification'!$A35,Sheet1!$B$8:$BC$6967,3+'Occupation x Qualification'!Y$5)</f>
        <v>0</v>
      </c>
      <c r="Z35" s="42">
        <f>VLOOKUP(Charts!$G$3*87-87+'Occupation x Qualification'!$A35,Sheet1!$B$8:$BC$6967,3+'Occupation x Qualification'!Z$5)</f>
        <v>3</v>
      </c>
      <c r="AA35" s="42">
        <f>VLOOKUP(Charts!$G$3*87-87+'Occupation x Qualification'!$A35,Sheet1!$B$8:$BC$6967,3+'Occupation x Qualification'!AA$5)</f>
        <v>0</v>
      </c>
      <c r="AB35" s="42">
        <f>VLOOKUP(Charts!$G$3*87-87+'Occupation x Qualification'!$A35,Sheet1!$B$8:$BC$6967,3+'Occupation x Qualification'!AB$5)</f>
        <v>0</v>
      </c>
      <c r="AC35" s="42">
        <f>VLOOKUP(Charts!$G$3*87-87+'Occupation x Qualification'!$A35,Sheet1!$B$8:$BC$6967,3+'Occupation x Qualification'!AC$5)</f>
        <v>0</v>
      </c>
      <c r="AD35" s="42">
        <f>VLOOKUP(Charts!$G$3*87-87+'Occupation x Qualification'!$A35,Sheet1!$B$8:$BC$6967,3+'Occupation x Qualification'!AD$5)</f>
        <v>0</v>
      </c>
      <c r="AE35" s="41">
        <f>VLOOKUP(Charts!$G$3*87-87+'Occupation x Qualification'!$A35,Sheet1!$B$8:$BC$6967,3+'Occupation x Qualification'!AE$5)</f>
        <v>0</v>
      </c>
      <c r="AF35" s="42">
        <f>VLOOKUP(Charts!$G$3*87-87+'Occupation x Qualification'!$A35,Sheet1!$B$8:$BC$6967,3+'Occupation x Qualification'!AF$5)</f>
        <v>0</v>
      </c>
      <c r="AG35" s="42">
        <f>VLOOKUP(Charts!$G$3*87-87+'Occupation x Qualification'!$A35,Sheet1!$B$8:$BC$6967,3+'Occupation x Qualification'!AG$5)</f>
        <v>0</v>
      </c>
      <c r="AH35" s="42">
        <f>VLOOKUP(Charts!$G$3*87-87+'Occupation x Qualification'!$A35,Sheet1!$B$8:$BC$6967,3+'Occupation x Qualification'!AH$5)</f>
        <v>0</v>
      </c>
      <c r="AI35" s="42">
        <f>VLOOKUP(Charts!$G$3*87-87+'Occupation x Qualification'!$A35,Sheet1!$B$8:$BC$6967,3+'Occupation x Qualification'!AI$5)</f>
        <v>0</v>
      </c>
      <c r="AJ35" s="42">
        <f>VLOOKUP(Charts!$G$3*87-87+'Occupation x Qualification'!$A35,Sheet1!$B$8:$BC$6967,3+'Occupation x Qualification'!AJ$5)</f>
        <v>0</v>
      </c>
      <c r="AK35" s="42">
        <f>VLOOKUP(Charts!$G$3*87-87+'Occupation x Qualification'!$A35,Sheet1!$B$8:$BC$6967,3+'Occupation x Qualification'!AK$5)</f>
        <v>0</v>
      </c>
      <c r="AL35" s="42">
        <f>VLOOKUP(Charts!$G$3*87-87+'Occupation x Qualification'!$A35,Sheet1!$B$8:$BC$6967,3+'Occupation x Qualification'!AL$5)</f>
        <v>0</v>
      </c>
      <c r="AM35" s="42">
        <f>VLOOKUP(Charts!$G$3*87-87+'Occupation x Qualification'!$A35,Sheet1!$B$8:$BC$6967,3+'Occupation x Qualification'!AM$5)</f>
        <v>0</v>
      </c>
      <c r="AN35" s="42">
        <f>VLOOKUP(Charts!$G$3*87-87+'Occupation x Qualification'!$A35,Sheet1!$B$8:$BC$6967,3+'Occupation x Qualification'!AN$5)</f>
        <v>0</v>
      </c>
      <c r="AO35" s="42">
        <f>VLOOKUP(Charts!$G$3*87-87+'Occupation x Qualification'!$A35,Sheet1!$B$8:$BC$6967,3+'Occupation x Qualification'!AO$5)</f>
        <v>0</v>
      </c>
      <c r="AP35" s="42">
        <f>VLOOKUP(Charts!$G$3*87-87+'Occupation x Qualification'!$A35,Sheet1!$B$8:$BC$6967,3+'Occupation x Qualification'!AP$5)</f>
        <v>0</v>
      </c>
      <c r="AQ35" s="42">
        <f>VLOOKUP(Charts!$G$3*87-87+'Occupation x Qualification'!$A35,Sheet1!$B$8:$BC$6967,3+'Occupation x Qualification'!AQ$5)</f>
        <v>0</v>
      </c>
      <c r="AR35" s="42">
        <f>VLOOKUP(Charts!$G$3*87-87+'Occupation x Qualification'!$A35,Sheet1!$B$8:$BC$6967,3+'Occupation x Qualification'!AR$5)</f>
        <v>0</v>
      </c>
      <c r="AS35" s="42">
        <f>VLOOKUP(Charts!$G$3*87-87+'Occupation x Qualification'!$A35,Sheet1!$B$8:$BC$6967,3+'Occupation x Qualification'!AS$5)</f>
        <v>4</v>
      </c>
      <c r="AT35" s="42">
        <f>VLOOKUP(Charts!$G$3*87-87+'Occupation x Qualification'!$A35,Sheet1!$B$8:$BC$6967,3+'Occupation x Qualification'!AT$5)</f>
        <v>0</v>
      </c>
      <c r="AU35" s="42">
        <f>VLOOKUP(Charts!$G$3*87-87+'Occupation x Qualification'!$A35,Sheet1!$B$8:$BC$6967,3+'Occupation x Qualification'!AU$5)</f>
        <v>0</v>
      </c>
      <c r="AV35" s="42">
        <f>VLOOKUP(Charts!$G$3*87-87+'Occupation x Qualification'!$A35,Sheet1!$B$8:$BC$6967,3+'Occupation x Qualification'!AV$5)</f>
        <v>0</v>
      </c>
      <c r="AW35" s="42">
        <f>VLOOKUP(Charts!$G$3*87-87+'Occupation x Qualification'!$A35,Sheet1!$B$8:$BC$6967,3+'Occupation x Qualification'!AW$5)</f>
        <v>0</v>
      </c>
      <c r="AX35" s="42">
        <f>VLOOKUP(Charts!$G$3*87-87+'Occupation x Qualification'!$A35,Sheet1!$B$8:$BC$6967,3+'Occupation x Qualification'!AX$5)</f>
        <v>7</v>
      </c>
      <c r="AY35" s="41">
        <f>VLOOKUP(Charts!$G$3*87-87+'Occupation x Qualification'!$A35,Sheet1!$B$8:$BC$6967,3+'Occupation x Qualification'!AY$5)</f>
        <v>4</v>
      </c>
      <c r="AZ35" s="42">
        <f>VLOOKUP(Charts!$G$3*87-87+'Occupation x Qualification'!$A35,Sheet1!$B$8:$BC$6967,3+'Occupation x Qualification'!AZ$5)</f>
        <v>0</v>
      </c>
      <c r="BA35" s="42">
        <f>VLOOKUP(Charts!$G$3*87-87+'Occupation x Qualification'!$A35,Sheet1!$B$8:$BC$6967,3+'Occupation x Qualification'!BA$5)</f>
        <v>0</v>
      </c>
      <c r="BB35" s="43">
        <f t="shared" si="0"/>
        <v>34</v>
      </c>
      <c r="BC35" s="44">
        <f t="shared" si="4"/>
        <v>14</v>
      </c>
      <c r="BD35" s="45">
        <f t="shared" si="1"/>
        <v>41.17647058823529</v>
      </c>
      <c r="BE35" s="46">
        <f t="shared" si="2"/>
        <v>0.20995800839832035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</row>
    <row r="36" spans="1:206" s="48" customFormat="1" x14ac:dyDescent="0.35">
      <c r="A36" s="1">
        <v>29</v>
      </c>
      <c r="B36" s="40" t="s">
        <v>84</v>
      </c>
      <c r="C36" s="41">
        <f>VLOOKUP(Charts!$G$3*87-87+'Occupation x Qualification'!$A36,Sheet1!$B$8:$BC$6967,3+'Occupation x Qualification'!C$5)</f>
        <v>0</v>
      </c>
      <c r="D36" s="41">
        <f>VLOOKUP(Charts!$G$3*87-87+'Occupation x Qualification'!$A36,Sheet1!$B$8:$BC$6967,3+'Occupation x Qualification'!D$5)</f>
        <v>0</v>
      </c>
      <c r="E36" s="41">
        <f>VLOOKUP(Charts!$G$3*87-87+'Occupation x Qualification'!$A36,Sheet1!$B$8:$BC$6967,3+'Occupation x Qualification'!E$5)</f>
        <v>0</v>
      </c>
      <c r="F36" s="41">
        <f>VLOOKUP(Charts!$G$3*87-87+'Occupation x Qualification'!$A36,Sheet1!$B$8:$BC$6967,3+'Occupation x Qualification'!F$5)</f>
        <v>0</v>
      </c>
      <c r="G36" s="41">
        <f>VLOOKUP(Charts!$G$3*87-87+'Occupation x Qualification'!$A36,Sheet1!$B$8:$BC$6967,3+'Occupation x Qualification'!G$5)</f>
        <v>0</v>
      </c>
      <c r="H36" s="41">
        <f>VLOOKUP(Charts!$G$3*87-87+'Occupation x Qualification'!$A36,Sheet1!$B$8:$BC$6967,3+'Occupation x Qualification'!H$5)</f>
        <v>0</v>
      </c>
      <c r="I36" s="41">
        <f>VLOOKUP(Charts!$G$3*87-87+'Occupation x Qualification'!$A36,Sheet1!$B$8:$BC$6967,3+'Occupation x Qualification'!I$5)</f>
        <v>0</v>
      </c>
      <c r="J36" s="41">
        <f>VLOOKUP(Charts!$G$3*87-87+'Occupation x Qualification'!$A36,Sheet1!$B$8:$BC$6967,3+'Occupation x Qualification'!J$5)</f>
        <v>0</v>
      </c>
      <c r="K36" s="41">
        <f>VLOOKUP(Charts!$G$3*87-87+'Occupation x Qualification'!$A36,Sheet1!$B$8:$BC$6967,3+'Occupation x Qualification'!K$5)</f>
        <v>0</v>
      </c>
      <c r="L36" s="41">
        <f>VLOOKUP(Charts!$G$3*87-87+'Occupation x Qualification'!$A36,Sheet1!$B$8:$BC$6967,3+'Occupation x Qualification'!L$5)</f>
        <v>0</v>
      </c>
      <c r="M36" s="41">
        <f>VLOOKUP(Charts!$G$3*87-87+'Occupation x Qualification'!$A36,Sheet1!$B$8:$BC$6967,3+'Occupation x Qualification'!M$5)</f>
        <v>0</v>
      </c>
      <c r="N36" s="41">
        <f>VLOOKUP(Charts!$G$3*87-87+'Occupation x Qualification'!$A36,Sheet1!$B$8:$BC$6967,3+'Occupation x Qualification'!N$5)</f>
        <v>0</v>
      </c>
      <c r="O36" s="42">
        <f>VLOOKUP(Charts!$G$3*87-87+'Occupation x Qualification'!$A36,Sheet1!$B$8:$BC$6967,3+'Occupation x Qualification'!O$5)</f>
        <v>0</v>
      </c>
      <c r="P36" s="41">
        <f>VLOOKUP(Charts!$G$3*87-87+'Occupation x Qualification'!$A36,Sheet1!$B$8:$BC$6967,3+'Occupation x Qualification'!P$5)</f>
        <v>0</v>
      </c>
      <c r="Q36" s="41">
        <f>VLOOKUP(Charts!$G$3*87-87+'Occupation x Qualification'!$A36,Sheet1!$B$8:$BC$6967,3+'Occupation x Qualification'!Q$5)</f>
        <v>0</v>
      </c>
      <c r="R36" s="41">
        <f>VLOOKUP(Charts!$G$3*87-87+'Occupation x Qualification'!$A36,Sheet1!$B$8:$BC$6967,3+'Occupation x Qualification'!R$5)</f>
        <v>0</v>
      </c>
      <c r="S36" s="42">
        <f>VLOOKUP(Charts!$G$3*87-87+'Occupation x Qualification'!$A36,Sheet1!$B$8:$BC$6967,3+'Occupation x Qualification'!S$5)</f>
        <v>0</v>
      </c>
      <c r="T36" s="42">
        <f>VLOOKUP(Charts!$G$3*87-87+'Occupation x Qualification'!$A36,Sheet1!$B$8:$BC$6967,3+'Occupation x Qualification'!T$5)</f>
        <v>0</v>
      </c>
      <c r="U36" s="42">
        <f>VLOOKUP(Charts!$G$3*87-87+'Occupation x Qualification'!$A36,Sheet1!$B$8:$BC$6967,3+'Occupation x Qualification'!U$5)</f>
        <v>0</v>
      </c>
      <c r="V36" s="41">
        <f>VLOOKUP(Charts!$G$3*87-87+'Occupation x Qualification'!$A36,Sheet1!$B$8:$BC$6967,3+'Occupation x Qualification'!V$5)</f>
        <v>0</v>
      </c>
      <c r="W36" s="41">
        <f>VLOOKUP(Charts!$G$3*87-87+'Occupation x Qualification'!$A36,Sheet1!$B$8:$BC$6967,3+'Occupation x Qualification'!W$5)</f>
        <v>0</v>
      </c>
      <c r="X36" s="42">
        <f>VLOOKUP(Charts!$G$3*87-87+'Occupation x Qualification'!$A36,Sheet1!$B$8:$BC$6967,3+'Occupation x Qualification'!X$5)</f>
        <v>0</v>
      </c>
      <c r="Y36" s="42">
        <f>VLOOKUP(Charts!$G$3*87-87+'Occupation x Qualification'!$A36,Sheet1!$B$8:$BC$6967,3+'Occupation x Qualification'!Y$5)</f>
        <v>0</v>
      </c>
      <c r="Z36" s="42">
        <f>VLOOKUP(Charts!$G$3*87-87+'Occupation x Qualification'!$A36,Sheet1!$B$8:$BC$6967,3+'Occupation x Qualification'!Z$5)</f>
        <v>0</v>
      </c>
      <c r="AA36" s="42">
        <f>VLOOKUP(Charts!$G$3*87-87+'Occupation x Qualification'!$A36,Sheet1!$B$8:$BC$6967,3+'Occupation x Qualification'!AA$5)</f>
        <v>0</v>
      </c>
      <c r="AB36" s="42">
        <f>VLOOKUP(Charts!$G$3*87-87+'Occupation x Qualification'!$A36,Sheet1!$B$8:$BC$6967,3+'Occupation x Qualification'!AB$5)</f>
        <v>0</v>
      </c>
      <c r="AC36" s="42">
        <f>VLOOKUP(Charts!$G$3*87-87+'Occupation x Qualification'!$A36,Sheet1!$B$8:$BC$6967,3+'Occupation x Qualification'!AC$5)</f>
        <v>0</v>
      </c>
      <c r="AD36" s="42">
        <f>VLOOKUP(Charts!$G$3*87-87+'Occupation x Qualification'!$A36,Sheet1!$B$8:$BC$6967,3+'Occupation x Qualification'!AD$5)</f>
        <v>0</v>
      </c>
      <c r="AE36" s="41">
        <f>VLOOKUP(Charts!$G$3*87-87+'Occupation x Qualification'!$A36,Sheet1!$B$8:$BC$6967,3+'Occupation x Qualification'!AE$5)</f>
        <v>0</v>
      </c>
      <c r="AF36" s="42">
        <f>VLOOKUP(Charts!$G$3*87-87+'Occupation x Qualification'!$A36,Sheet1!$B$8:$BC$6967,3+'Occupation x Qualification'!AF$5)</f>
        <v>0</v>
      </c>
      <c r="AG36" s="42">
        <f>VLOOKUP(Charts!$G$3*87-87+'Occupation x Qualification'!$A36,Sheet1!$B$8:$BC$6967,3+'Occupation x Qualification'!AG$5)</f>
        <v>0</v>
      </c>
      <c r="AH36" s="42">
        <f>VLOOKUP(Charts!$G$3*87-87+'Occupation x Qualification'!$A36,Sheet1!$B$8:$BC$6967,3+'Occupation x Qualification'!AH$5)</f>
        <v>0</v>
      </c>
      <c r="AI36" s="42">
        <f>VLOOKUP(Charts!$G$3*87-87+'Occupation x Qualification'!$A36,Sheet1!$B$8:$BC$6967,3+'Occupation x Qualification'!AI$5)</f>
        <v>0</v>
      </c>
      <c r="AJ36" s="42">
        <f>VLOOKUP(Charts!$G$3*87-87+'Occupation x Qualification'!$A36,Sheet1!$B$8:$BC$6967,3+'Occupation x Qualification'!AJ$5)</f>
        <v>0</v>
      </c>
      <c r="AK36" s="42">
        <f>VLOOKUP(Charts!$G$3*87-87+'Occupation x Qualification'!$A36,Sheet1!$B$8:$BC$6967,3+'Occupation x Qualification'!AK$5)</f>
        <v>0</v>
      </c>
      <c r="AL36" s="42">
        <f>VLOOKUP(Charts!$G$3*87-87+'Occupation x Qualification'!$A36,Sheet1!$B$8:$BC$6967,3+'Occupation x Qualification'!AL$5)</f>
        <v>0</v>
      </c>
      <c r="AM36" s="42">
        <f>VLOOKUP(Charts!$G$3*87-87+'Occupation x Qualification'!$A36,Sheet1!$B$8:$BC$6967,3+'Occupation x Qualification'!AM$5)</f>
        <v>0</v>
      </c>
      <c r="AN36" s="42">
        <f>VLOOKUP(Charts!$G$3*87-87+'Occupation x Qualification'!$A36,Sheet1!$B$8:$BC$6967,3+'Occupation x Qualification'!AN$5)</f>
        <v>0</v>
      </c>
      <c r="AO36" s="42">
        <f>VLOOKUP(Charts!$G$3*87-87+'Occupation x Qualification'!$A36,Sheet1!$B$8:$BC$6967,3+'Occupation x Qualification'!AO$5)</f>
        <v>0</v>
      </c>
      <c r="AP36" s="42">
        <f>VLOOKUP(Charts!$G$3*87-87+'Occupation x Qualification'!$A36,Sheet1!$B$8:$BC$6967,3+'Occupation x Qualification'!AP$5)</f>
        <v>0</v>
      </c>
      <c r="AQ36" s="42">
        <f>VLOOKUP(Charts!$G$3*87-87+'Occupation x Qualification'!$A36,Sheet1!$B$8:$BC$6967,3+'Occupation x Qualification'!AQ$5)</f>
        <v>0</v>
      </c>
      <c r="AR36" s="42">
        <f>VLOOKUP(Charts!$G$3*87-87+'Occupation x Qualification'!$A36,Sheet1!$B$8:$BC$6967,3+'Occupation x Qualification'!AR$5)</f>
        <v>0</v>
      </c>
      <c r="AS36" s="42">
        <f>VLOOKUP(Charts!$G$3*87-87+'Occupation x Qualification'!$A36,Sheet1!$B$8:$BC$6967,3+'Occupation x Qualification'!AS$5)</f>
        <v>0</v>
      </c>
      <c r="AT36" s="42">
        <f>VLOOKUP(Charts!$G$3*87-87+'Occupation x Qualification'!$A36,Sheet1!$B$8:$BC$6967,3+'Occupation x Qualification'!AT$5)</f>
        <v>0</v>
      </c>
      <c r="AU36" s="42">
        <f>VLOOKUP(Charts!$G$3*87-87+'Occupation x Qualification'!$A36,Sheet1!$B$8:$BC$6967,3+'Occupation x Qualification'!AU$5)</f>
        <v>0</v>
      </c>
      <c r="AV36" s="42">
        <f>VLOOKUP(Charts!$G$3*87-87+'Occupation x Qualification'!$A36,Sheet1!$B$8:$BC$6967,3+'Occupation x Qualification'!AV$5)</f>
        <v>0</v>
      </c>
      <c r="AW36" s="42">
        <f>VLOOKUP(Charts!$G$3*87-87+'Occupation x Qualification'!$A36,Sheet1!$B$8:$BC$6967,3+'Occupation x Qualification'!AW$5)</f>
        <v>0</v>
      </c>
      <c r="AX36" s="42">
        <f>VLOOKUP(Charts!$G$3*87-87+'Occupation x Qualification'!$A36,Sheet1!$B$8:$BC$6967,3+'Occupation x Qualification'!AX$5)</f>
        <v>0</v>
      </c>
      <c r="AY36" s="41">
        <f>VLOOKUP(Charts!$G$3*87-87+'Occupation x Qualification'!$A36,Sheet1!$B$8:$BC$6967,3+'Occupation x Qualification'!AY$5)</f>
        <v>0</v>
      </c>
      <c r="AZ36" s="42">
        <f>VLOOKUP(Charts!$G$3*87-87+'Occupation x Qualification'!$A36,Sheet1!$B$8:$BC$6967,3+'Occupation x Qualification'!AZ$5)</f>
        <v>0</v>
      </c>
      <c r="BA36" s="42">
        <f>VLOOKUP(Charts!$G$3*87-87+'Occupation x Qualification'!$A36,Sheet1!$B$8:$BC$6967,3+'Occupation x Qualification'!BA$5)</f>
        <v>0</v>
      </c>
      <c r="BB36" s="43">
        <f t="shared" si="0"/>
        <v>0</v>
      </c>
      <c r="BC36" s="44">
        <f t="shared" si="4"/>
        <v>0</v>
      </c>
      <c r="BD36" s="45">
        <f t="shared" si="1"/>
        <v>0</v>
      </c>
      <c r="BE36" s="46">
        <f t="shared" si="2"/>
        <v>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</row>
    <row r="37" spans="1:206" s="48" customFormat="1" x14ac:dyDescent="0.35">
      <c r="A37" s="1">
        <v>30</v>
      </c>
      <c r="B37" s="40" t="s">
        <v>85</v>
      </c>
      <c r="C37" s="41">
        <f>VLOOKUP(Charts!$G$3*87-87+'Occupation x Qualification'!$A37,Sheet1!$B$8:$BC$6967,3+'Occupation x Qualification'!C$5)</f>
        <v>0</v>
      </c>
      <c r="D37" s="41">
        <f>VLOOKUP(Charts!$G$3*87-87+'Occupation x Qualification'!$A37,Sheet1!$B$8:$BC$6967,3+'Occupation x Qualification'!D$5)</f>
        <v>0</v>
      </c>
      <c r="E37" s="41">
        <f>VLOOKUP(Charts!$G$3*87-87+'Occupation x Qualification'!$A37,Sheet1!$B$8:$BC$6967,3+'Occupation x Qualification'!E$5)</f>
        <v>0</v>
      </c>
      <c r="F37" s="41">
        <f>VLOOKUP(Charts!$G$3*87-87+'Occupation x Qualification'!$A37,Sheet1!$B$8:$BC$6967,3+'Occupation x Qualification'!F$5)</f>
        <v>0</v>
      </c>
      <c r="G37" s="41">
        <f>VLOOKUP(Charts!$G$3*87-87+'Occupation x Qualification'!$A37,Sheet1!$B$8:$BC$6967,3+'Occupation x Qualification'!G$5)</f>
        <v>0</v>
      </c>
      <c r="H37" s="41">
        <f>VLOOKUP(Charts!$G$3*87-87+'Occupation x Qualification'!$A37,Sheet1!$B$8:$BC$6967,3+'Occupation x Qualification'!H$5)</f>
        <v>0</v>
      </c>
      <c r="I37" s="41">
        <f>VLOOKUP(Charts!$G$3*87-87+'Occupation x Qualification'!$A37,Sheet1!$B$8:$BC$6967,3+'Occupation x Qualification'!I$5)</f>
        <v>0</v>
      </c>
      <c r="J37" s="41">
        <f>VLOOKUP(Charts!$G$3*87-87+'Occupation x Qualification'!$A37,Sheet1!$B$8:$BC$6967,3+'Occupation x Qualification'!J$5)</f>
        <v>0</v>
      </c>
      <c r="K37" s="41">
        <f>VLOOKUP(Charts!$G$3*87-87+'Occupation x Qualification'!$A37,Sheet1!$B$8:$BC$6967,3+'Occupation x Qualification'!K$5)</f>
        <v>0</v>
      </c>
      <c r="L37" s="41">
        <f>VLOOKUP(Charts!$G$3*87-87+'Occupation x Qualification'!$A37,Sheet1!$B$8:$BC$6967,3+'Occupation x Qualification'!L$5)</f>
        <v>0</v>
      </c>
      <c r="M37" s="41">
        <f>VLOOKUP(Charts!$G$3*87-87+'Occupation x Qualification'!$A37,Sheet1!$B$8:$BC$6967,3+'Occupation x Qualification'!M$5)</f>
        <v>0</v>
      </c>
      <c r="N37" s="41">
        <f>VLOOKUP(Charts!$G$3*87-87+'Occupation x Qualification'!$A37,Sheet1!$B$8:$BC$6967,3+'Occupation x Qualification'!N$5)</f>
        <v>0</v>
      </c>
      <c r="O37" s="42">
        <f>VLOOKUP(Charts!$G$3*87-87+'Occupation x Qualification'!$A37,Sheet1!$B$8:$BC$6967,3+'Occupation x Qualification'!O$5)</f>
        <v>0</v>
      </c>
      <c r="P37" s="41">
        <f>VLOOKUP(Charts!$G$3*87-87+'Occupation x Qualification'!$A37,Sheet1!$B$8:$BC$6967,3+'Occupation x Qualification'!P$5)</f>
        <v>0</v>
      </c>
      <c r="Q37" s="41">
        <f>VLOOKUP(Charts!$G$3*87-87+'Occupation x Qualification'!$A37,Sheet1!$B$8:$BC$6967,3+'Occupation x Qualification'!Q$5)</f>
        <v>0</v>
      </c>
      <c r="R37" s="41">
        <f>VLOOKUP(Charts!$G$3*87-87+'Occupation x Qualification'!$A37,Sheet1!$B$8:$BC$6967,3+'Occupation x Qualification'!R$5)</f>
        <v>0</v>
      </c>
      <c r="S37" s="42">
        <f>VLOOKUP(Charts!$G$3*87-87+'Occupation x Qualification'!$A37,Sheet1!$B$8:$BC$6967,3+'Occupation x Qualification'!S$5)</f>
        <v>0</v>
      </c>
      <c r="T37" s="42">
        <f>VLOOKUP(Charts!$G$3*87-87+'Occupation x Qualification'!$A37,Sheet1!$B$8:$BC$6967,3+'Occupation x Qualification'!T$5)</f>
        <v>0</v>
      </c>
      <c r="U37" s="42">
        <f>VLOOKUP(Charts!$G$3*87-87+'Occupation x Qualification'!$A37,Sheet1!$B$8:$BC$6967,3+'Occupation x Qualification'!U$5)</f>
        <v>0</v>
      </c>
      <c r="V37" s="41">
        <f>VLOOKUP(Charts!$G$3*87-87+'Occupation x Qualification'!$A37,Sheet1!$B$8:$BC$6967,3+'Occupation x Qualification'!V$5)</f>
        <v>0</v>
      </c>
      <c r="W37" s="41">
        <f>VLOOKUP(Charts!$G$3*87-87+'Occupation x Qualification'!$A37,Sheet1!$B$8:$BC$6967,3+'Occupation x Qualification'!W$5)</f>
        <v>0</v>
      </c>
      <c r="X37" s="42">
        <f>VLOOKUP(Charts!$G$3*87-87+'Occupation x Qualification'!$A37,Sheet1!$B$8:$BC$6967,3+'Occupation x Qualification'!X$5)</f>
        <v>0</v>
      </c>
      <c r="Y37" s="42">
        <f>VLOOKUP(Charts!$G$3*87-87+'Occupation x Qualification'!$A37,Sheet1!$B$8:$BC$6967,3+'Occupation x Qualification'!Y$5)</f>
        <v>0</v>
      </c>
      <c r="Z37" s="42">
        <f>VLOOKUP(Charts!$G$3*87-87+'Occupation x Qualification'!$A37,Sheet1!$B$8:$BC$6967,3+'Occupation x Qualification'!Z$5)</f>
        <v>0</v>
      </c>
      <c r="AA37" s="42">
        <f>VLOOKUP(Charts!$G$3*87-87+'Occupation x Qualification'!$A37,Sheet1!$B$8:$BC$6967,3+'Occupation x Qualification'!AA$5)</f>
        <v>0</v>
      </c>
      <c r="AB37" s="42">
        <f>VLOOKUP(Charts!$G$3*87-87+'Occupation x Qualification'!$A37,Sheet1!$B$8:$BC$6967,3+'Occupation x Qualification'!AB$5)</f>
        <v>0</v>
      </c>
      <c r="AC37" s="42">
        <f>VLOOKUP(Charts!$G$3*87-87+'Occupation x Qualification'!$A37,Sheet1!$B$8:$BC$6967,3+'Occupation x Qualification'!AC$5)</f>
        <v>0</v>
      </c>
      <c r="AD37" s="42">
        <f>VLOOKUP(Charts!$G$3*87-87+'Occupation x Qualification'!$A37,Sheet1!$B$8:$BC$6967,3+'Occupation x Qualification'!AD$5)</f>
        <v>0</v>
      </c>
      <c r="AE37" s="41">
        <f>VLOOKUP(Charts!$G$3*87-87+'Occupation x Qualification'!$A37,Sheet1!$B$8:$BC$6967,3+'Occupation x Qualification'!AE$5)</f>
        <v>0</v>
      </c>
      <c r="AF37" s="42">
        <f>VLOOKUP(Charts!$G$3*87-87+'Occupation x Qualification'!$A37,Sheet1!$B$8:$BC$6967,3+'Occupation x Qualification'!AF$5)</f>
        <v>0</v>
      </c>
      <c r="AG37" s="42">
        <f>VLOOKUP(Charts!$G$3*87-87+'Occupation x Qualification'!$A37,Sheet1!$B$8:$BC$6967,3+'Occupation x Qualification'!AG$5)</f>
        <v>0</v>
      </c>
      <c r="AH37" s="42">
        <f>VLOOKUP(Charts!$G$3*87-87+'Occupation x Qualification'!$A37,Sheet1!$B$8:$BC$6967,3+'Occupation x Qualification'!AH$5)</f>
        <v>0</v>
      </c>
      <c r="AI37" s="42">
        <f>VLOOKUP(Charts!$G$3*87-87+'Occupation x Qualification'!$A37,Sheet1!$B$8:$BC$6967,3+'Occupation x Qualification'!AI$5)</f>
        <v>0</v>
      </c>
      <c r="AJ37" s="42">
        <f>VLOOKUP(Charts!$G$3*87-87+'Occupation x Qualification'!$A37,Sheet1!$B$8:$BC$6967,3+'Occupation x Qualification'!AJ$5)</f>
        <v>0</v>
      </c>
      <c r="AK37" s="42">
        <f>VLOOKUP(Charts!$G$3*87-87+'Occupation x Qualification'!$A37,Sheet1!$B$8:$BC$6967,3+'Occupation x Qualification'!AK$5)</f>
        <v>0</v>
      </c>
      <c r="AL37" s="42">
        <f>VLOOKUP(Charts!$G$3*87-87+'Occupation x Qualification'!$A37,Sheet1!$B$8:$BC$6967,3+'Occupation x Qualification'!AL$5)</f>
        <v>0</v>
      </c>
      <c r="AM37" s="42">
        <f>VLOOKUP(Charts!$G$3*87-87+'Occupation x Qualification'!$A37,Sheet1!$B$8:$BC$6967,3+'Occupation x Qualification'!AM$5)</f>
        <v>0</v>
      </c>
      <c r="AN37" s="42">
        <f>VLOOKUP(Charts!$G$3*87-87+'Occupation x Qualification'!$A37,Sheet1!$B$8:$BC$6967,3+'Occupation x Qualification'!AN$5)</f>
        <v>0</v>
      </c>
      <c r="AO37" s="42">
        <f>VLOOKUP(Charts!$G$3*87-87+'Occupation x Qualification'!$A37,Sheet1!$B$8:$BC$6967,3+'Occupation x Qualification'!AO$5)</f>
        <v>0</v>
      </c>
      <c r="AP37" s="42">
        <f>VLOOKUP(Charts!$G$3*87-87+'Occupation x Qualification'!$A37,Sheet1!$B$8:$BC$6967,3+'Occupation x Qualification'!AP$5)</f>
        <v>0</v>
      </c>
      <c r="AQ37" s="42">
        <f>VLOOKUP(Charts!$G$3*87-87+'Occupation x Qualification'!$A37,Sheet1!$B$8:$BC$6967,3+'Occupation x Qualification'!AQ$5)</f>
        <v>0</v>
      </c>
      <c r="AR37" s="42">
        <f>VLOOKUP(Charts!$G$3*87-87+'Occupation x Qualification'!$A37,Sheet1!$B$8:$BC$6967,3+'Occupation x Qualification'!AR$5)</f>
        <v>0</v>
      </c>
      <c r="AS37" s="42">
        <f>VLOOKUP(Charts!$G$3*87-87+'Occupation x Qualification'!$A37,Sheet1!$B$8:$BC$6967,3+'Occupation x Qualification'!AS$5)</f>
        <v>0</v>
      </c>
      <c r="AT37" s="42">
        <f>VLOOKUP(Charts!$G$3*87-87+'Occupation x Qualification'!$A37,Sheet1!$B$8:$BC$6967,3+'Occupation x Qualification'!AT$5)</f>
        <v>0</v>
      </c>
      <c r="AU37" s="42">
        <f>VLOOKUP(Charts!$G$3*87-87+'Occupation x Qualification'!$A37,Sheet1!$B$8:$BC$6967,3+'Occupation x Qualification'!AU$5)</f>
        <v>0</v>
      </c>
      <c r="AV37" s="42">
        <f>VLOOKUP(Charts!$G$3*87-87+'Occupation x Qualification'!$A37,Sheet1!$B$8:$BC$6967,3+'Occupation x Qualification'!AV$5)</f>
        <v>0</v>
      </c>
      <c r="AW37" s="42">
        <f>VLOOKUP(Charts!$G$3*87-87+'Occupation x Qualification'!$A37,Sheet1!$B$8:$BC$6967,3+'Occupation x Qualification'!AW$5)</f>
        <v>0</v>
      </c>
      <c r="AX37" s="42">
        <f>VLOOKUP(Charts!$G$3*87-87+'Occupation x Qualification'!$A37,Sheet1!$B$8:$BC$6967,3+'Occupation x Qualification'!AX$5)</f>
        <v>0</v>
      </c>
      <c r="AY37" s="41">
        <f>VLOOKUP(Charts!$G$3*87-87+'Occupation x Qualification'!$A37,Sheet1!$B$8:$BC$6967,3+'Occupation x Qualification'!AY$5)</f>
        <v>0</v>
      </c>
      <c r="AZ37" s="42">
        <f>VLOOKUP(Charts!$G$3*87-87+'Occupation x Qualification'!$A37,Sheet1!$B$8:$BC$6967,3+'Occupation x Qualification'!AZ$5)</f>
        <v>0</v>
      </c>
      <c r="BA37" s="42">
        <f>VLOOKUP(Charts!$G$3*87-87+'Occupation x Qualification'!$A37,Sheet1!$B$8:$BC$6967,3+'Occupation x Qualification'!BA$5)</f>
        <v>0</v>
      </c>
      <c r="BB37" s="43">
        <f t="shared" si="0"/>
        <v>0</v>
      </c>
      <c r="BC37" s="44">
        <f t="shared" si="4"/>
        <v>0</v>
      </c>
      <c r="BD37" s="45">
        <f t="shared" si="1"/>
        <v>0</v>
      </c>
      <c r="BE37" s="46">
        <f t="shared" si="2"/>
        <v>0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</row>
    <row r="38" spans="1:206" s="48" customFormat="1" x14ac:dyDescent="0.35">
      <c r="A38" s="1">
        <v>31</v>
      </c>
      <c r="B38" s="40" t="s">
        <v>86</v>
      </c>
      <c r="C38" s="41">
        <f>VLOOKUP(Charts!$G$3*87-87+'Occupation x Qualification'!$A38,Sheet1!$B$8:$BC$6967,3+'Occupation x Qualification'!C$5)</f>
        <v>0</v>
      </c>
      <c r="D38" s="41">
        <f>VLOOKUP(Charts!$G$3*87-87+'Occupation x Qualification'!$A38,Sheet1!$B$8:$BC$6967,3+'Occupation x Qualification'!D$5)</f>
        <v>0</v>
      </c>
      <c r="E38" s="41">
        <f>VLOOKUP(Charts!$G$3*87-87+'Occupation x Qualification'!$A38,Sheet1!$B$8:$BC$6967,3+'Occupation x Qualification'!E$5)</f>
        <v>0</v>
      </c>
      <c r="F38" s="41">
        <f>VLOOKUP(Charts!$G$3*87-87+'Occupation x Qualification'!$A38,Sheet1!$B$8:$BC$6967,3+'Occupation x Qualification'!F$5)</f>
        <v>3</v>
      </c>
      <c r="G38" s="41">
        <f>VLOOKUP(Charts!$G$3*87-87+'Occupation x Qualification'!$A38,Sheet1!$B$8:$BC$6967,3+'Occupation x Qualification'!G$5)</f>
        <v>0</v>
      </c>
      <c r="H38" s="41">
        <f>VLOOKUP(Charts!$G$3*87-87+'Occupation x Qualification'!$A38,Sheet1!$B$8:$BC$6967,3+'Occupation x Qualification'!H$5)</f>
        <v>0</v>
      </c>
      <c r="I38" s="41">
        <f>VLOOKUP(Charts!$G$3*87-87+'Occupation x Qualification'!$A38,Sheet1!$B$8:$BC$6967,3+'Occupation x Qualification'!I$5)</f>
        <v>0</v>
      </c>
      <c r="J38" s="41">
        <f>VLOOKUP(Charts!$G$3*87-87+'Occupation x Qualification'!$A38,Sheet1!$B$8:$BC$6967,3+'Occupation x Qualification'!J$5)</f>
        <v>0</v>
      </c>
      <c r="K38" s="41">
        <f>VLOOKUP(Charts!$G$3*87-87+'Occupation x Qualification'!$A38,Sheet1!$B$8:$BC$6967,3+'Occupation x Qualification'!K$5)</f>
        <v>0</v>
      </c>
      <c r="L38" s="41">
        <f>VLOOKUP(Charts!$G$3*87-87+'Occupation x Qualification'!$A38,Sheet1!$B$8:$BC$6967,3+'Occupation x Qualification'!L$5)</f>
        <v>0</v>
      </c>
      <c r="M38" s="41">
        <f>VLOOKUP(Charts!$G$3*87-87+'Occupation x Qualification'!$A38,Sheet1!$B$8:$BC$6967,3+'Occupation x Qualification'!M$5)</f>
        <v>0</v>
      </c>
      <c r="N38" s="41">
        <f>VLOOKUP(Charts!$G$3*87-87+'Occupation x Qualification'!$A38,Sheet1!$B$8:$BC$6967,3+'Occupation x Qualification'!N$5)</f>
        <v>0</v>
      </c>
      <c r="O38" s="42">
        <f>VLOOKUP(Charts!$G$3*87-87+'Occupation x Qualification'!$A38,Sheet1!$B$8:$BC$6967,3+'Occupation x Qualification'!O$5)</f>
        <v>3</v>
      </c>
      <c r="P38" s="41">
        <f>VLOOKUP(Charts!$G$3*87-87+'Occupation x Qualification'!$A38,Sheet1!$B$8:$BC$6967,3+'Occupation x Qualification'!P$5)</f>
        <v>0</v>
      </c>
      <c r="Q38" s="41">
        <f>VLOOKUP(Charts!$G$3*87-87+'Occupation x Qualification'!$A38,Sheet1!$B$8:$BC$6967,3+'Occupation x Qualification'!Q$5)</f>
        <v>0</v>
      </c>
      <c r="R38" s="41">
        <f>VLOOKUP(Charts!$G$3*87-87+'Occupation x Qualification'!$A38,Sheet1!$B$8:$BC$6967,3+'Occupation x Qualification'!R$5)</f>
        <v>0</v>
      </c>
      <c r="S38" s="42">
        <f>VLOOKUP(Charts!$G$3*87-87+'Occupation x Qualification'!$A38,Sheet1!$B$8:$BC$6967,3+'Occupation x Qualification'!S$5)</f>
        <v>0</v>
      </c>
      <c r="T38" s="42">
        <f>VLOOKUP(Charts!$G$3*87-87+'Occupation x Qualification'!$A38,Sheet1!$B$8:$BC$6967,3+'Occupation x Qualification'!T$5)</f>
        <v>0</v>
      </c>
      <c r="U38" s="42">
        <f>VLOOKUP(Charts!$G$3*87-87+'Occupation x Qualification'!$A38,Sheet1!$B$8:$BC$6967,3+'Occupation x Qualification'!U$5)</f>
        <v>0</v>
      </c>
      <c r="V38" s="41">
        <f>VLOOKUP(Charts!$G$3*87-87+'Occupation x Qualification'!$A38,Sheet1!$B$8:$BC$6967,3+'Occupation x Qualification'!V$5)</f>
        <v>0</v>
      </c>
      <c r="W38" s="41">
        <f>VLOOKUP(Charts!$G$3*87-87+'Occupation x Qualification'!$A38,Sheet1!$B$8:$BC$6967,3+'Occupation x Qualification'!W$5)</f>
        <v>0</v>
      </c>
      <c r="X38" s="42">
        <f>VLOOKUP(Charts!$G$3*87-87+'Occupation x Qualification'!$A38,Sheet1!$B$8:$BC$6967,3+'Occupation x Qualification'!X$5)</f>
        <v>0</v>
      </c>
      <c r="Y38" s="42">
        <f>VLOOKUP(Charts!$G$3*87-87+'Occupation x Qualification'!$A38,Sheet1!$B$8:$BC$6967,3+'Occupation x Qualification'!Y$5)</f>
        <v>3</v>
      </c>
      <c r="Z38" s="42">
        <f>VLOOKUP(Charts!$G$3*87-87+'Occupation x Qualification'!$A38,Sheet1!$B$8:$BC$6967,3+'Occupation x Qualification'!Z$5)</f>
        <v>6</v>
      </c>
      <c r="AA38" s="42">
        <f>VLOOKUP(Charts!$G$3*87-87+'Occupation x Qualification'!$A38,Sheet1!$B$8:$BC$6967,3+'Occupation x Qualification'!AA$5)</f>
        <v>0</v>
      </c>
      <c r="AB38" s="42">
        <f>VLOOKUP(Charts!$G$3*87-87+'Occupation x Qualification'!$A38,Sheet1!$B$8:$BC$6967,3+'Occupation x Qualification'!AB$5)</f>
        <v>0</v>
      </c>
      <c r="AC38" s="42">
        <f>VLOOKUP(Charts!$G$3*87-87+'Occupation x Qualification'!$A38,Sheet1!$B$8:$BC$6967,3+'Occupation x Qualification'!AC$5)</f>
        <v>0</v>
      </c>
      <c r="AD38" s="42">
        <f>VLOOKUP(Charts!$G$3*87-87+'Occupation x Qualification'!$A38,Sheet1!$B$8:$BC$6967,3+'Occupation x Qualification'!AD$5)</f>
        <v>0</v>
      </c>
      <c r="AE38" s="41">
        <f>VLOOKUP(Charts!$G$3*87-87+'Occupation x Qualification'!$A38,Sheet1!$B$8:$BC$6967,3+'Occupation x Qualification'!AE$5)</f>
        <v>0</v>
      </c>
      <c r="AF38" s="42">
        <f>VLOOKUP(Charts!$G$3*87-87+'Occupation x Qualification'!$A38,Sheet1!$B$8:$BC$6967,3+'Occupation x Qualification'!AF$5)</f>
        <v>0</v>
      </c>
      <c r="AG38" s="42">
        <f>VLOOKUP(Charts!$G$3*87-87+'Occupation x Qualification'!$A38,Sheet1!$B$8:$BC$6967,3+'Occupation x Qualification'!AG$5)</f>
        <v>0</v>
      </c>
      <c r="AH38" s="42">
        <f>VLOOKUP(Charts!$G$3*87-87+'Occupation x Qualification'!$A38,Sheet1!$B$8:$BC$6967,3+'Occupation x Qualification'!AH$5)</f>
        <v>0</v>
      </c>
      <c r="AI38" s="42">
        <f>VLOOKUP(Charts!$G$3*87-87+'Occupation x Qualification'!$A38,Sheet1!$B$8:$BC$6967,3+'Occupation x Qualification'!AI$5)</f>
        <v>0</v>
      </c>
      <c r="AJ38" s="42">
        <f>VLOOKUP(Charts!$G$3*87-87+'Occupation x Qualification'!$A38,Sheet1!$B$8:$BC$6967,3+'Occupation x Qualification'!AJ$5)</f>
        <v>0</v>
      </c>
      <c r="AK38" s="42">
        <f>VLOOKUP(Charts!$G$3*87-87+'Occupation x Qualification'!$A38,Sheet1!$B$8:$BC$6967,3+'Occupation x Qualification'!AK$5)</f>
        <v>0</v>
      </c>
      <c r="AL38" s="42">
        <f>VLOOKUP(Charts!$G$3*87-87+'Occupation x Qualification'!$A38,Sheet1!$B$8:$BC$6967,3+'Occupation x Qualification'!AL$5)</f>
        <v>0</v>
      </c>
      <c r="AM38" s="42">
        <f>VLOOKUP(Charts!$G$3*87-87+'Occupation x Qualification'!$A38,Sheet1!$B$8:$BC$6967,3+'Occupation x Qualification'!AM$5)</f>
        <v>0</v>
      </c>
      <c r="AN38" s="42">
        <f>VLOOKUP(Charts!$G$3*87-87+'Occupation x Qualification'!$A38,Sheet1!$B$8:$BC$6967,3+'Occupation x Qualification'!AN$5)</f>
        <v>0</v>
      </c>
      <c r="AO38" s="42">
        <f>VLOOKUP(Charts!$G$3*87-87+'Occupation x Qualification'!$A38,Sheet1!$B$8:$BC$6967,3+'Occupation x Qualification'!AO$5)</f>
        <v>0</v>
      </c>
      <c r="AP38" s="42">
        <f>VLOOKUP(Charts!$G$3*87-87+'Occupation x Qualification'!$A38,Sheet1!$B$8:$BC$6967,3+'Occupation x Qualification'!AP$5)</f>
        <v>0</v>
      </c>
      <c r="AQ38" s="42">
        <f>VLOOKUP(Charts!$G$3*87-87+'Occupation x Qualification'!$A38,Sheet1!$B$8:$BC$6967,3+'Occupation x Qualification'!AQ$5)</f>
        <v>0</v>
      </c>
      <c r="AR38" s="42">
        <f>VLOOKUP(Charts!$G$3*87-87+'Occupation x Qualification'!$A38,Sheet1!$B$8:$BC$6967,3+'Occupation x Qualification'!AR$5)</f>
        <v>0</v>
      </c>
      <c r="AS38" s="42">
        <f>VLOOKUP(Charts!$G$3*87-87+'Occupation x Qualification'!$A38,Sheet1!$B$8:$BC$6967,3+'Occupation x Qualification'!AS$5)</f>
        <v>4</v>
      </c>
      <c r="AT38" s="42">
        <f>VLOOKUP(Charts!$G$3*87-87+'Occupation x Qualification'!$A38,Sheet1!$B$8:$BC$6967,3+'Occupation x Qualification'!AT$5)</f>
        <v>0</v>
      </c>
      <c r="AU38" s="42">
        <f>VLOOKUP(Charts!$G$3*87-87+'Occupation x Qualification'!$A38,Sheet1!$B$8:$BC$6967,3+'Occupation x Qualification'!AU$5)</f>
        <v>0</v>
      </c>
      <c r="AV38" s="42">
        <f>VLOOKUP(Charts!$G$3*87-87+'Occupation x Qualification'!$A38,Sheet1!$B$8:$BC$6967,3+'Occupation x Qualification'!AV$5)</f>
        <v>0</v>
      </c>
      <c r="AW38" s="42">
        <f>VLOOKUP(Charts!$G$3*87-87+'Occupation x Qualification'!$A38,Sheet1!$B$8:$BC$6967,3+'Occupation x Qualification'!AW$5)</f>
        <v>0</v>
      </c>
      <c r="AX38" s="42">
        <f>VLOOKUP(Charts!$G$3*87-87+'Occupation x Qualification'!$A38,Sheet1!$B$8:$BC$6967,3+'Occupation x Qualification'!AX$5)</f>
        <v>7</v>
      </c>
      <c r="AY38" s="41">
        <f>VLOOKUP(Charts!$G$3*87-87+'Occupation x Qualification'!$A38,Sheet1!$B$8:$BC$6967,3+'Occupation x Qualification'!AY$5)</f>
        <v>0</v>
      </c>
      <c r="AZ38" s="42">
        <f>VLOOKUP(Charts!$G$3*87-87+'Occupation x Qualification'!$A38,Sheet1!$B$8:$BC$6967,3+'Occupation x Qualification'!AZ$5)</f>
        <v>0</v>
      </c>
      <c r="BA38" s="42">
        <f>VLOOKUP(Charts!$G$3*87-87+'Occupation x Qualification'!$A38,Sheet1!$B$8:$BC$6967,3+'Occupation x Qualification'!BA$5)</f>
        <v>0</v>
      </c>
      <c r="BB38" s="43">
        <f t="shared" si="0"/>
        <v>26</v>
      </c>
      <c r="BC38" s="44">
        <f t="shared" si="4"/>
        <v>23</v>
      </c>
      <c r="BD38" s="45">
        <f t="shared" si="1"/>
        <v>88.461538461538453</v>
      </c>
      <c r="BE38" s="46">
        <f t="shared" si="2"/>
        <v>0.34493101379724056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</row>
    <row r="39" spans="1:206" s="48" customFormat="1" x14ac:dyDescent="0.35">
      <c r="A39" s="1">
        <v>32</v>
      </c>
      <c r="B39" s="40" t="s">
        <v>87</v>
      </c>
      <c r="C39" s="41">
        <f>VLOOKUP(Charts!$G$3*87-87+'Occupation x Qualification'!$A39,Sheet1!$B$8:$BC$6967,3+'Occupation x Qualification'!C$5)</f>
        <v>0</v>
      </c>
      <c r="D39" s="41">
        <f>VLOOKUP(Charts!$G$3*87-87+'Occupation x Qualification'!$A39,Sheet1!$B$8:$BC$6967,3+'Occupation x Qualification'!D$5)</f>
        <v>0</v>
      </c>
      <c r="E39" s="41">
        <f>VLOOKUP(Charts!$G$3*87-87+'Occupation x Qualification'!$A39,Sheet1!$B$8:$BC$6967,3+'Occupation x Qualification'!E$5)</f>
        <v>0</v>
      </c>
      <c r="F39" s="41">
        <f>VLOOKUP(Charts!$G$3*87-87+'Occupation x Qualification'!$A39,Sheet1!$B$8:$BC$6967,3+'Occupation x Qualification'!F$5)</f>
        <v>0</v>
      </c>
      <c r="G39" s="41">
        <f>VLOOKUP(Charts!$G$3*87-87+'Occupation x Qualification'!$A39,Sheet1!$B$8:$BC$6967,3+'Occupation x Qualification'!G$5)</f>
        <v>0</v>
      </c>
      <c r="H39" s="41">
        <f>VLOOKUP(Charts!$G$3*87-87+'Occupation x Qualification'!$A39,Sheet1!$B$8:$BC$6967,3+'Occupation x Qualification'!H$5)</f>
        <v>0</v>
      </c>
      <c r="I39" s="41">
        <f>VLOOKUP(Charts!$G$3*87-87+'Occupation x Qualification'!$A39,Sheet1!$B$8:$BC$6967,3+'Occupation x Qualification'!I$5)</f>
        <v>0</v>
      </c>
      <c r="J39" s="41">
        <f>VLOOKUP(Charts!$G$3*87-87+'Occupation x Qualification'!$A39,Sheet1!$B$8:$BC$6967,3+'Occupation x Qualification'!J$5)</f>
        <v>0</v>
      </c>
      <c r="K39" s="41">
        <f>VLOOKUP(Charts!$G$3*87-87+'Occupation x Qualification'!$A39,Sheet1!$B$8:$BC$6967,3+'Occupation x Qualification'!K$5)</f>
        <v>0</v>
      </c>
      <c r="L39" s="41">
        <f>VLOOKUP(Charts!$G$3*87-87+'Occupation x Qualification'!$A39,Sheet1!$B$8:$BC$6967,3+'Occupation x Qualification'!L$5)</f>
        <v>0</v>
      </c>
      <c r="M39" s="41">
        <f>VLOOKUP(Charts!$G$3*87-87+'Occupation x Qualification'!$A39,Sheet1!$B$8:$BC$6967,3+'Occupation x Qualification'!M$5)</f>
        <v>0</v>
      </c>
      <c r="N39" s="41">
        <f>VLOOKUP(Charts!$G$3*87-87+'Occupation x Qualification'!$A39,Sheet1!$B$8:$BC$6967,3+'Occupation x Qualification'!N$5)</f>
        <v>0</v>
      </c>
      <c r="O39" s="42">
        <f>VLOOKUP(Charts!$G$3*87-87+'Occupation x Qualification'!$A39,Sheet1!$B$8:$BC$6967,3+'Occupation x Qualification'!O$5)</f>
        <v>0</v>
      </c>
      <c r="P39" s="41">
        <f>VLOOKUP(Charts!$G$3*87-87+'Occupation x Qualification'!$A39,Sheet1!$B$8:$BC$6967,3+'Occupation x Qualification'!P$5)</f>
        <v>0</v>
      </c>
      <c r="Q39" s="41">
        <f>VLOOKUP(Charts!$G$3*87-87+'Occupation x Qualification'!$A39,Sheet1!$B$8:$BC$6967,3+'Occupation x Qualification'!Q$5)</f>
        <v>0</v>
      </c>
      <c r="R39" s="41">
        <f>VLOOKUP(Charts!$G$3*87-87+'Occupation x Qualification'!$A39,Sheet1!$B$8:$BC$6967,3+'Occupation x Qualification'!R$5)</f>
        <v>0</v>
      </c>
      <c r="S39" s="42">
        <f>VLOOKUP(Charts!$G$3*87-87+'Occupation x Qualification'!$A39,Sheet1!$B$8:$BC$6967,3+'Occupation x Qualification'!S$5)</f>
        <v>0</v>
      </c>
      <c r="T39" s="42">
        <f>VLOOKUP(Charts!$G$3*87-87+'Occupation x Qualification'!$A39,Sheet1!$B$8:$BC$6967,3+'Occupation x Qualification'!T$5)</f>
        <v>0</v>
      </c>
      <c r="U39" s="42">
        <f>VLOOKUP(Charts!$G$3*87-87+'Occupation x Qualification'!$A39,Sheet1!$B$8:$BC$6967,3+'Occupation x Qualification'!U$5)</f>
        <v>0</v>
      </c>
      <c r="V39" s="41">
        <f>VLOOKUP(Charts!$G$3*87-87+'Occupation x Qualification'!$A39,Sheet1!$B$8:$BC$6967,3+'Occupation x Qualification'!V$5)</f>
        <v>0</v>
      </c>
      <c r="W39" s="41">
        <f>VLOOKUP(Charts!$G$3*87-87+'Occupation x Qualification'!$A39,Sheet1!$B$8:$BC$6967,3+'Occupation x Qualification'!W$5)</f>
        <v>0</v>
      </c>
      <c r="X39" s="42">
        <f>VLOOKUP(Charts!$G$3*87-87+'Occupation x Qualification'!$A39,Sheet1!$B$8:$BC$6967,3+'Occupation x Qualification'!X$5)</f>
        <v>0</v>
      </c>
      <c r="Y39" s="42">
        <f>VLOOKUP(Charts!$G$3*87-87+'Occupation x Qualification'!$A39,Sheet1!$B$8:$BC$6967,3+'Occupation x Qualification'!Y$5)</f>
        <v>0</v>
      </c>
      <c r="Z39" s="42">
        <f>VLOOKUP(Charts!$G$3*87-87+'Occupation x Qualification'!$A39,Sheet1!$B$8:$BC$6967,3+'Occupation x Qualification'!Z$5)</f>
        <v>0</v>
      </c>
      <c r="AA39" s="42">
        <f>VLOOKUP(Charts!$G$3*87-87+'Occupation x Qualification'!$A39,Sheet1!$B$8:$BC$6967,3+'Occupation x Qualification'!AA$5)</f>
        <v>0</v>
      </c>
      <c r="AB39" s="42">
        <f>VLOOKUP(Charts!$G$3*87-87+'Occupation x Qualification'!$A39,Sheet1!$B$8:$BC$6967,3+'Occupation x Qualification'!AB$5)</f>
        <v>0</v>
      </c>
      <c r="AC39" s="42">
        <f>VLOOKUP(Charts!$G$3*87-87+'Occupation x Qualification'!$A39,Sheet1!$B$8:$BC$6967,3+'Occupation x Qualification'!AC$5)</f>
        <v>0</v>
      </c>
      <c r="AD39" s="42">
        <f>VLOOKUP(Charts!$G$3*87-87+'Occupation x Qualification'!$A39,Sheet1!$B$8:$BC$6967,3+'Occupation x Qualification'!AD$5)</f>
        <v>0</v>
      </c>
      <c r="AE39" s="41">
        <f>VLOOKUP(Charts!$G$3*87-87+'Occupation x Qualification'!$A39,Sheet1!$B$8:$BC$6967,3+'Occupation x Qualification'!AE$5)</f>
        <v>0</v>
      </c>
      <c r="AF39" s="42">
        <f>VLOOKUP(Charts!$G$3*87-87+'Occupation x Qualification'!$A39,Sheet1!$B$8:$BC$6967,3+'Occupation x Qualification'!AF$5)</f>
        <v>0</v>
      </c>
      <c r="AG39" s="42">
        <f>VLOOKUP(Charts!$G$3*87-87+'Occupation x Qualification'!$A39,Sheet1!$B$8:$BC$6967,3+'Occupation x Qualification'!AG$5)</f>
        <v>0</v>
      </c>
      <c r="AH39" s="42">
        <f>VLOOKUP(Charts!$G$3*87-87+'Occupation x Qualification'!$A39,Sheet1!$B$8:$BC$6967,3+'Occupation x Qualification'!AH$5)</f>
        <v>0</v>
      </c>
      <c r="AI39" s="42">
        <f>VLOOKUP(Charts!$G$3*87-87+'Occupation x Qualification'!$A39,Sheet1!$B$8:$BC$6967,3+'Occupation x Qualification'!AI$5)</f>
        <v>0</v>
      </c>
      <c r="AJ39" s="42">
        <f>VLOOKUP(Charts!$G$3*87-87+'Occupation x Qualification'!$A39,Sheet1!$B$8:$BC$6967,3+'Occupation x Qualification'!AJ$5)</f>
        <v>0</v>
      </c>
      <c r="AK39" s="42">
        <f>VLOOKUP(Charts!$G$3*87-87+'Occupation x Qualification'!$A39,Sheet1!$B$8:$BC$6967,3+'Occupation x Qualification'!AK$5)</f>
        <v>0</v>
      </c>
      <c r="AL39" s="42">
        <f>VLOOKUP(Charts!$G$3*87-87+'Occupation x Qualification'!$A39,Sheet1!$B$8:$BC$6967,3+'Occupation x Qualification'!AL$5)</f>
        <v>0</v>
      </c>
      <c r="AM39" s="42">
        <f>VLOOKUP(Charts!$G$3*87-87+'Occupation x Qualification'!$A39,Sheet1!$B$8:$BC$6967,3+'Occupation x Qualification'!AM$5)</f>
        <v>0</v>
      </c>
      <c r="AN39" s="42">
        <f>VLOOKUP(Charts!$G$3*87-87+'Occupation x Qualification'!$A39,Sheet1!$B$8:$BC$6967,3+'Occupation x Qualification'!AN$5)</f>
        <v>0</v>
      </c>
      <c r="AO39" s="42">
        <f>VLOOKUP(Charts!$G$3*87-87+'Occupation x Qualification'!$A39,Sheet1!$B$8:$BC$6967,3+'Occupation x Qualification'!AO$5)</f>
        <v>0</v>
      </c>
      <c r="AP39" s="42">
        <f>VLOOKUP(Charts!$G$3*87-87+'Occupation x Qualification'!$A39,Sheet1!$B$8:$BC$6967,3+'Occupation x Qualification'!AP$5)</f>
        <v>0</v>
      </c>
      <c r="AQ39" s="42">
        <f>VLOOKUP(Charts!$G$3*87-87+'Occupation x Qualification'!$A39,Sheet1!$B$8:$BC$6967,3+'Occupation x Qualification'!AQ$5)</f>
        <v>0</v>
      </c>
      <c r="AR39" s="42">
        <f>VLOOKUP(Charts!$G$3*87-87+'Occupation x Qualification'!$A39,Sheet1!$B$8:$BC$6967,3+'Occupation x Qualification'!AR$5)</f>
        <v>0</v>
      </c>
      <c r="AS39" s="42">
        <f>VLOOKUP(Charts!$G$3*87-87+'Occupation x Qualification'!$A39,Sheet1!$B$8:$BC$6967,3+'Occupation x Qualification'!AS$5)</f>
        <v>0</v>
      </c>
      <c r="AT39" s="42">
        <f>VLOOKUP(Charts!$G$3*87-87+'Occupation x Qualification'!$A39,Sheet1!$B$8:$BC$6967,3+'Occupation x Qualification'!AT$5)</f>
        <v>0</v>
      </c>
      <c r="AU39" s="42">
        <f>VLOOKUP(Charts!$G$3*87-87+'Occupation x Qualification'!$A39,Sheet1!$B$8:$BC$6967,3+'Occupation x Qualification'!AU$5)</f>
        <v>0</v>
      </c>
      <c r="AV39" s="42">
        <f>VLOOKUP(Charts!$G$3*87-87+'Occupation x Qualification'!$A39,Sheet1!$B$8:$BC$6967,3+'Occupation x Qualification'!AV$5)</f>
        <v>0</v>
      </c>
      <c r="AW39" s="42">
        <f>VLOOKUP(Charts!$G$3*87-87+'Occupation x Qualification'!$A39,Sheet1!$B$8:$BC$6967,3+'Occupation x Qualification'!AW$5)</f>
        <v>0</v>
      </c>
      <c r="AX39" s="42">
        <f>VLOOKUP(Charts!$G$3*87-87+'Occupation x Qualification'!$A39,Sheet1!$B$8:$BC$6967,3+'Occupation x Qualification'!AX$5)</f>
        <v>0</v>
      </c>
      <c r="AY39" s="41">
        <f>VLOOKUP(Charts!$G$3*87-87+'Occupation x Qualification'!$A39,Sheet1!$B$8:$BC$6967,3+'Occupation x Qualification'!AY$5)</f>
        <v>4</v>
      </c>
      <c r="AZ39" s="42">
        <f>VLOOKUP(Charts!$G$3*87-87+'Occupation x Qualification'!$A39,Sheet1!$B$8:$BC$6967,3+'Occupation x Qualification'!AZ$5)</f>
        <v>0</v>
      </c>
      <c r="BA39" s="42">
        <f>VLOOKUP(Charts!$G$3*87-87+'Occupation x Qualification'!$A39,Sheet1!$B$8:$BC$6967,3+'Occupation x Qualification'!BA$5)</f>
        <v>0</v>
      </c>
      <c r="BB39" s="43">
        <f t="shared" si="0"/>
        <v>4</v>
      </c>
      <c r="BC39" s="44">
        <f t="shared" si="4"/>
        <v>0</v>
      </c>
      <c r="BD39" s="45">
        <f t="shared" si="1"/>
        <v>0</v>
      </c>
      <c r="BE39" s="46">
        <f t="shared" si="2"/>
        <v>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</row>
    <row r="40" spans="1:206" s="49" customFormat="1" x14ac:dyDescent="0.35">
      <c r="A40" s="1">
        <v>33</v>
      </c>
      <c r="B40" s="40" t="s">
        <v>88</v>
      </c>
      <c r="C40" s="41">
        <f>VLOOKUP(Charts!$G$3*87-87+'Occupation x Qualification'!$A40,Sheet1!$B$8:$BC$6967,3+'Occupation x Qualification'!C$5)</f>
        <v>0</v>
      </c>
      <c r="D40" s="41">
        <f>VLOOKUP(Charts!$G$3*87-87+'Occupation x Qualification'!$A40,Sheet1!$B$8:$BC$6967,3+'Occupation x Qualification'!D$5)</f>
        <v>0</v>
      </c>
      <c r="E40" s="41">
        <f>VLOOKUP(Charts!$G$3*87-87+'Occupation x Qualification'!$A40,Sheet1!$B$8:$BC$6967,3+'Occupation x Qualification'!E$5)</f>
        <v>0</v>
      </c>
      <c r="F40" s="41">
        <f>VLOOKUP(Charts!$G$3*87-87+'Occupation x Qualification'!$A40,Sheet1!$B$8:$BC$6967,3+'Occupation x Qualification'!F$5)</f>
        <v>0</v>
      </c>
      <c r="G40" s="41">
        <f>VLOOKUP(Charts!$G$3*87-87+'Occupation x Qualification'!$A40,Sheet1!$B$8:$BC$6967,3+'Occupation x Qualification'!G$5)</f>
        <v>3</v>
      </c>
      <c r="H40" s="41">
        <f>VLOOKUP(Charts!$G$3*87-87+'Occupation x Qualification'!$A40,Sheet1!$B$8:$BC$6967,3+'Occupation x Qualification'!H$5)</f>
        <v>0</v>
      </c>
      <c r="I40" s="41">
        <f>VLOOKUP(Charts!$G$3*87-87+'Occupation x Qualification'!$A40,Sheet1!$B$8:$BC$6967,3+'Occupation x Qualification'!I$5)</f>
        <v>0</v>
      </c>
      <c r="J40" s="41">
        <f>VLOOKUP(Charts!$G$3*87-87+'Occupation x Qualification'!$A40,Sheet1!$B$8:$BC$6967,3+'Occupation x Qualification'!J$5)</f>
        <v>6</v>
      </c>
      <c r="K40" s="41">
        <f>VLOOKUP(Charts!$G$3*87-87+'Occupation x Qualification'!$A40,Sheet1!$B$8:$BC$6967,3+'Occupation x Qualification'!K$5)</f>
        <v>3</v>
      </c>
      <c r="L40" s="41">
        <f>VLOOKUP(Charts!$G$3*87-87+'Occupation x Qualification'!$A40,Sheet1!$B$8:$BC$6967,3+'Occupation x Qualification'!L$5)</f>
        <v>0</v>
      </c>
      <c r="M40" s="41">
        <f>VLOOKUP(Charts!$G$3*87-87+'Occupation x Qualification'!$A40,Sheet1!$B$8:$BC$6967,3+'Occupation x Qualification'!M$5)</f>
        <v>41</v>
      </c>
      <c r="N40" s="41">
        <f>VLOOKUP(Charts!$G$3*87-87+'Occupation x Qualification'!$A40,Sheet1!$B$8:$BC$6967,3+'Occupation x Qualification'!N$5)</f>
        <v>0</v>
      </c>
      <c r="O40" s="41">
        <f>VLOOKUP(Charts!$G$3*87-87+'Occupation x Qualification'!$A40,Sheet1!$B$8:$BC$6967,3+'Occupation x Qualification'!O$5)</f>
        <v>4</v>
      </c>
      <c r="P40" s="41">
        <f>VLOOKUP(Charts!$G$3*87-87+'Occupation x Qualification'!$A40,Sheet1!$B$8:$BC$6967,3+'Occupation x Qualification'!P$5)</f>
        <v>0</v>
      </c>
      <c r="Q40" s="41">
        <f>VLOOKUP(Charts!$G$3*87-87+'Occupation x Qualification'!$A40,Sheet1!$B$8:$BC$6967,3+'Occupation x Qualification'!Q$5)</f>
        <v>12</v>
      </c>
      <c r="R40" s="41">
        <f>VLOOKUP(Charts!$G$3*87-87+'Occupation x Qualification'!$A40,Sheet1!$B$8:$BC$6967,3+'Occupation x Qualification'!R$5)</f>
        <v>0</v>
      </c>
      <c r="S40" s="42">
        <f>VLOOKUP(Charts!$G$3*87-87+'Occupation x Qualification'!$A40,Sheet1!$B$8:$BC$6967,3+'Occupation x Qualification'!S$5)</f>
        <v>0</v>
      </c>
      <c r="T40" s="42">
        <f>VLOOKUP(Charts!$G$3*87-87+'Occupation x Qualification'!$A40,Sheet1!$B$8:$BC$6967,3+'Occupation x Qualification'!T$5)</f>
        <v>0</v>
      </c>
      <c r="U40" s="42">
        <f>VLOOKUP(Charts!$G$3*87-87+'Occupation x Qualification'!$A40,Sheet1!$B$8:$BC$6967,3+'Occupation x Qualification'!U$5)</f>
        <v>0</v>
      </c>
      <c r="V40" s="42">
        <f>VLOOKUP(Charts!$G$3*87-87+'Occupation x Qualification'!$A40,Sheet1!$B$8:$BC$6967,3+'Occupation x Qualification'!V$5)</f>
        <v>0</v>
      </c>
      <c r="W40" s="41">
        <f>VLOOKUP(Charts!$G$3*87-87+'Occupation x Qualification'!$A40,Sheet1!$B$8:$BC$6967,3+'Occupation x Qualification'!W$5)</f>
        <v>0</v>
      </c>
      <c r="X40" s="41">
        <f>VLOOKUP(Charts!$G$3*87-87+'Occupation x Qualification'!$A40,Sheet1!$B$8:$BC$6967,3+'Occupation x Qualification'!X$5)</f>
        <v>0</v>
      </c>
      <c r="Y40" s="41">
        <f>VLOOKUP(Charts!$G$3*87-87+'Occupation x Qualification'!$A40,Sheet1!$B$8:$BC$6967,3+'Occupation x Qualification'!Y$5)</f>
        <v>6</v>
      </c>
      <c r="Z40" s="41">
        <f>VLOOKUP(Charts!$G$3*87-87+'Occupation x Qualification'!$A40,Sheet1!$B$8:$BC$6967,3+'Occupation x Qualification'!Z$5)</f>
        <v>64</v>
      </c>
      <c r="AA40" s="42">
        <f>VLOOKUP(Charts!$G$3*87-87+'Occupation x Qualification'!$A40,Sheet1!$B$8:$BC$6967,3+'Occupation x Qualification'!AA$5)</f>
        <v>8</v>
      </c>
      <c r="AB40" s="42">
        <f>VLOOKUP(Charts!$G$3*87-87+'Occupation x Qualification'!$A40,Sheet1!$B$8:$BC$6967,3+'Occupation x Qualification'!AB$5)</f>
        <v>0</v>
      </c>
      <c r="AC40" s="41">
        <f>VLOOKUP(Charts!$G$3*87-87+'Occupation x Qualification'!$A40,Sheet1!$B$8:$BC$6967,3+'Occupation x Qualification'!AC$5)</f>
        <v>0</v>
      </c>
      <c r="AD40" s="42">
        <f>VLOOKUP(Charts!$G$3*87-87+'Occupation x Qualification'!$A40,Sheet1!$B$8:$BC$6967,3+'Occupation x Qualification'!AD$5)</f>
        <v>0</v>
      </c>
      <c r="AE40" s="41">
        <f>VLOOKUP(Charts!$G$3*87-87+'Occupation x Qualification'!$A40,Sheet1!$B$8:$BC$6967,3+'Occupation x Qualification'!AE$5)</f>
        <v>4</v>
      </c>
      <c r="AF40" s="42">
        <f>VLOOKUP(Charts!$G$3*87-87+'Occupation x Qualification'!$A40,Sheet1!$B$8:$BC$6967,3+'Occupation x Qualification'!AF$5)</f>
        <v>0</v>
      </c>
      <c r="AG40" s="42">
        <f>VLOOKUP(Charts!$G$3*87-87+'Occupation x Qualification'!$A40,Sheet1!$B$8:$BC$6967,3+'Occupation x Qualification'!AG$5)</f>
        <v>0</v>
      </c>
      <c r="AH40" s="42">
        <f>VLOOKUP(Charts!$G$3*87-87+'Occupation x Qualification'!$A40,Sheet1!$B$8:$BC$6967,3+'Occupation x Qualification'!AH$5)</f>
        <v>5</v>
      </c>
      <c r="AI40" s="42">
        <f>VLOOKUP(Charts!$G$3*87-87+'Occupation x Qualification'!$A40,Sheet1!$B$8:$BC$6967,3+'Occupation x Qualification'!AI$5)</f>
        <v>0</v>
      </c>
      <c r="AJ40" s="42">
        <f>VLOOKUP(Charts!$G$3*87-87+'Occupation x Qualification'!$A40,Sheet1!$B$8:$BC$6967,3+'Occupation x Qualification'!AJ$5)</f>
        <v>3</v>
      </c>
      <c r="AK40" s="42">
        <f>VLOOKUP(Charts!$G$3*87-87+'Occupation x Qualification'!$A40,Sheet1!$B$8:$BC$6967,3+'Occupation x Qualification'!AK$5)</f>
        <v>3</v>
      </c>
      <c r="AL40" s="42">
        <f>VLOOKUP(Charts!$G$3*87-87+'Occupation x Qualification'!$A40,Sheet1!$B$8:$BC$6967,3+'Occupation x Qualification'!AL$5)</f>
        <v>0</v>
      </c>
      <c r="AM40" s="42">
        <f>VLOOKUP(Charts!$G$3*87-87+'Occupation x Qualification'!$A40,Sheet1!$B$8:$BC$6967,3+'Occupation x Qualification'!AM$5)</f>
        <v>0</v>
      </c>
      <c r="AN40" s="42">
        <f>VLOOKUP(Charts!$G$3*87-87+'Occupation x Qualification'!$A40,Sheet1!$B$8:$BC$6967,3+'Occupation x Qualification'!AN$5)</f>
        <v>12</v>
      </c>
      <c r="AO40" s="42">
        <f>VLOOKUP(Charts!$G$3*87-87+'Occupation x Qualification'!$A40,Sheet1!$B$8:$BC$6967,3+'Occupation x Qualification'!AO$5)</f>
        <v>5</v>
      </c>
      <c r="AP40" s="42">
        <f>VLOOKUP(Charts!$G$3*87-87+'Occupation x Qualification'!$A40,Sheet1!$B$8:$BC$6967,3+'Occupation x Qualification'!AP$5)</f>
        <v>0</v>
      </c>
      <c r="AQ40" s="42">
        <f>VLOOKUP(Charts!$G$3*87-87+'Occupation x Qualification'!$A40,Sheet1!$B$8:$BC$6967,3+'Occupation x Qualification'!AQ$5)</f>
        <v>0</v>
      </c>
      <c r="AR40" s="42">
        <f>VLOOKUP(Charts!$G$3*87-87+'Occupation x Qualification'!$A40,Sheet1!$B$8:$BC$6967,3+'Occupation x Qualification'!AR$5)</f>
        <v>0</v>
      </c>
      <c r="AS40" s="42">
        <f>VLOOKUP(Charts!$G$3*87-87+'Occupation x Qualification'!$A40,Sheet1!$B$8:$BC$6967,3+'Occupation x Qualification'!AS$5)</f>
        <v>9</v>
      </c>
      <c r="AT40" s="42">
        <f>VLOOKUP(Charts!$G$3*87-87+'Occupation x Qualification'!$A40,Sheet1!$B$8:$BC$6967,3+'Occupation x Qualification'!AT$5)</f>
        <v>3</v>
      </c>
      <c r="AU40" s="42">
        <f>VLOOKUP(Charts!$G$3*87-87+'Occupation x Qualification'!$A40,Sheet1!$B$8:$BC$6967,3+'Occupation x Qualification'!AU$5)</f>
        <v>0</v>
      </c>
      <c r="AV40" s="42">
        <f>VLOOKUP(Charts!$G$3*87-87+'Occupation x Qualification'!$A40,Sheet1!$B$8:$BC$6967,3+'Occupation x Qualification'!AV$5)</f>
        <v>7</v>
      </c>
      <c r="AW40" s="42">
        <f>VLOOKUP(Charts!$G$3*87-87+'Occupation x Qualification'!$A40,Sheet1!$B$8:$BC$6967,3+'Occupation x Qualification'!AW$5)</f>
        <v>0</v>
      </c>
      <c r="AX40" s="42">
        <f>VLOOKUP(Charts!$G$3*87-87+'Occupation x Qualification'!$A40,Sheet1!$B$8:$BC$6967,3+'Occupation x Qualification'!AX$5)</f>
        <v>0</v>
      </c>
      <c r="AY40" s="42">
        <f>VLOOKUP(Charts!$G$3*87-87+'Occupation x Qualification'!$A40,Sheet1!$B$8:$BC$6967,3+'Occupation x Qualification'!AY$5)</f>
        <v>0</v>
      </c>
      <c r="AZ40" s="42">
        <f>VLOOKUP(Charts!$G$3*87-87+'Occupation x Qualification'!$A40,Sheet1!$B$8:$BC$6967,3+'Occupation x Qualification'!AZ$5)</f>
        <v>3</v>
      </c>
      <c r="BA40" s="42">
        <f>VLOOKUP(Charts!$G$3*87-87+'Occupation x Qualification'!$A40,Sheet1!$B$8:$BC$6967,3+'Occupation x Qualification'!BA$5)</f>
        <v>3</v>
      </c>
      <c r="BB40" s="43">
        <f t="shared" si="0"/>
        <v>204</v>
      </c>
      <c r="BC40" s="44">
        <f>SUM(S40:U40,AA40:AB40,AF40:BA40,AD40)</f>
        <v>61</v>
      </c>
      <c r="BD40" s="45">
        <f t="shared" si="1"/>
        <v>29.901960784313726</v>
      </c>
      <c r="BE40" s="46">
        <f t="shared" si="2"/>
        <v>0.91481703659268154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</row>
    <row r="41" spans="1:206" s="49" customFormat="1" x14ac:dyDescent="0.35">
      <c r="A41" s="1">
        <v>34</v>
      </c>
      <c r="B41" s="40" t="s">
        <v>89</v>
      </c>
      <c r="C41" s="41">
        <f>VLOOKUP(Charts!$G$3*87-87+'Occupation x Qualification'!$A41,Sheet1!$B$8:$BC$6967,3+'Occupation x Qualification'!C$5)</f>
        <v>0</v>
      </c>
      <c r="D41" s="41">
        <f>VLOOKUP(Charts!$G$3*87-87+'Occupation x Qualification'!$A41,Sheet1!$B$8:$BC$6967,3+'Occupation x Qualification'!D$5)</f>
        <v>0</v>
      </c>
      <c r="E41" s="41">
        <f>VLOOKUP(Charts!$G$3*87-87+'Occupation x Qualification'!$A41,Sheet1!$B$8:$BC$6967,3+'Occupation x Qualification'!E$5)</f>
        <v>0</v>
      </c>
      <c r="F41" s="41">
        <f>VLOOKUP(Charts!$G$3*87-87+'Occupation x Qualification'!$A41,Sheet1!$B$8:$BC$6967,3+'Occupation x Qualification'!F$5)</f>
        <v>3</v>
      </c>
      <c r="G41" s="41">
        <f>VLOOKUP(Charts!$G$3*87-87+'Occupation x Qualification'!$A41,Sheet1!$B$8:$BC$6967,3+'Occupation x Qualification'!G$5)</f>
        <v>0</v>
      </c>
      <c r="H41" s="41">
        <f>VLOOKUP(Charts!$G$3*87-87+'Occupation x Qualification'!$A41,Sheet1!$B$8:$BC$6967,3+'Occupation x Qualification'!H$5)</f>
        <v>0</v>
      </c>
      <c r="I41" s="41">
        <f>VLOOKUP(Charts!$G$3*87-87+'Occupation x Qualification'!$A41,Sheet1!$B$8:$BC$6967,3+'Occupation x Qualification'!I$5)</f>
        <v>0</v>
      </c>
      <c r="J41" s="41">
        <f>VLOOKUP(Charts!$G$3*87-87+'Occupation x Qualification'!$A41,Sheet1!$B$8:$BC$6967,3+'Occupation x Qualification'!J$5)</f>
        <v>0</v>
      </c>
      <c r="K41" s="41">
        <f>VLOOKUP(Charts!$G$3*87-87+'Occupation x Qualification'!$A41,Sheet1!$B$8:$BC$6967,3+'Occupation x Qualification'!K$5)</f>
        <v>0</v>
      </c>
      <c r="L41" s="41">
        <f>VLOOKUP(Charts!$G$3*87-87+'Occupation x Qualification'!$A41,Sheet1!$B$8:$BC$6967,3+'Occupation x Qualification'!L$5)</f>
        <v>4</v>
      </c>
      <c r="M41" s="41">
        <f>VLOOKUP(Charts!$G$3*87-87+'Occupation x Qualification'!$A41,Sheet1!$B$8:$BC$6967,3+'Occupation x Qualification'!M$5)</f>
        <v>155</v>
      </c>
      <c r="N41" s="41">
        <f>VLOOKUP(Charts!$G$3*87-87+'Occupation x Qualification'!$A41,Sheet1!$B$8:$BC$6967,3+'Occupation x Qualification'!N$5)</f>
        <v>0</v>
      </c>
      <c r="O41" s="41">
        <f>VLOOKUP(Charts!$G$3*87-87+'Occupation x Qualification'!$A41,Sheet1!$B$8:$BC$6967,3+'Occupation x Qualification'!O$5)</f>
        <v>0</v>
      </c>
      <c r="P41" s="41">
        <f>VLOOKUP(Charts!$G$3*87-87+'Occupation x Qualification'!$A41,Sheet1!$B$8:$BC$6967,3+'Occupation x Qualification'!P$5)</f>
        <v>0</v>
      </c>
      <c r="Q41" s="41">
        <f>VLOOKUP(Charts!$G$3*87-87+'Occupation x Qualification'!$A41,Sheet1!$B$8:$BC$6967,3+'Occupation x Qualification'!Q$5)</f>
        <v>8</v>
      </c>
      <c r="R41" s="41">
        <f>VLOOKUP(Charts!$G$3*87-87+'Occupation x Qualification'!$A41,Sheet1!$B$8:$BC$6967,3+'Occupation x Qualification'!R$5)</f>
        <v>0</v>
      </c>
      <c r="S41" s="42">
        <f>VLOOKUP(Charts!$G$3*87-87+'Occupation x Qualification'!$A41,Sheet1!$B$8:$BC$6967,3+'Occupation x Qualification'!S$5)</f>
        <v>0</v>
      </c>
      <c r="T41" s="42">
        <f>VLOOKUP(Charts!$G$3*87-87+'Occupation x Qualification'!$A41,Sheet1!$B$8:$BC$6967,3+'Occupation x Qualification'!T$5)</f>
        <v>0</v>
      </c>
      <c r="U41" s="42">
        <f>VLOOKUP(Charts!$G$3*87-87+'Occupation x Qualification'!$A41,Sheet1!$B$8:$BC$6967,3+'Occupation x Qualification'!U$5)</f>
        <v>0</v>
      </c>
      <c r="V41" s="42">
        <f>VLOOKUP(Charts!$G$3*87-87+'Occupation x Qualification'!$A41,Sheet1!$B$8:$BC$6967,3+'Occupation x Qualification'!V$5)</f>
        <v>0</v>
      </c>
      <c r="W41" s="41">
        <f>VLOOKUP(Charts!$G$3*87-87+'Occupation x Qualification'!$A41,Sheet1!$B$8:$BC$6967,3+'Occupation x Qualification'!W$5)</f>
        <v>0</v>
      </c>
      <c r="X41" s="41">
        <f>VLOOKUP(Charts!$G$3*87-87+'Occupation x Qualification'!$A41,Sheet1!$B$8:$BC$6967,3+'Occupation x Qualification'!X$5)</f>
        <v>0</v>
      </c>
      <c r="Y41" s="41">
        <f>VLOOKUP(Charts!$G$3*87-87+'Occupation x Qualification'!$A41,Sheet1!$B$8:$BC$6967,3+'Occupation x Qualification'!Y$5)</f>
        <v>5</v>
      </c>
      <c r="Z41" s="41">
        <f>VLOOKUP(Charts!$G$3*87-87+'Occupation x Qualification'!$A41,Sheet1!$B$8:$BC$6967,3+'Occupation x Qualification'!Z$5)</f>
        <v>8</v>
      </c>
      <c r="AA41" s="42">
        <f>VLOOKUP(Charts!$G$3*87-87+'Occupation x Qualification'!$A41,Sheet1!$B$8:$BC$6967,3+'Occupation x Qualification'!AA$5)</f>
        <v>0</v>
      </c>
      <c r="AB41" s="42">
        <f>VLOOKUP(Charts!$G$3*87-87+'Occupation x Qualification'!$A41,Sheet1!$B$8:$BC$6967,3+'Occupation x Qualification'!AB$5)</f>
        <v>3</v>
      </c>
      <c r="AC41" s="41">
        <f>VLOOKUP(Charts!$G$3*87-87+'Occupation x Qualification'!$A41,Sheet1!$B$8:$BC$6967,3+'Occupation x Qualification'!AC$5)</f>
        <v>0</v>
      </c>
      <c r="AD41" s="42">
        <f>VLOOKUP(Charts!$G$3*87-87+'Occupation x Qualification'!$A41,Sheet1!$B$8:$BC$6967,3+'Occupation x Qualification'!AD$5)</f>
        <v>0</v>
      </c>
      <c r="AE41" s="41">
        <f>VLOOKUP(Charts!$G$3*87-87+'Occupation x Qualification'!$A41,Sheet1!$B$8:$BC$6967,3+'Occupation x Qualification'!AE$5)</f>
        <v>0</v>
      </c>
      <c r="AF41" s="42">
        <f>VLOOKUP(Charts!$G$3*87-87+'Occupation x Qualification'!$A41,Sheet1!$B$8:$BC$6967,3+'Occupation x Qualification'!AF$5)</f>
        <v>0</v>
      </c>
      <c r="AG41" s="42">
        <f>VLOOKUP(Charts!$G$3*87-87+'Occupation x Qualification'!$A41,Sheet1!$B$8:$BC$6967,3+'Occupation x Qualification'!AG$5)</f>
        <v>0</v>
      </c>
      <c r="AH41" s="42">
        <f>VLOOKUP(Charts!$G$3*87-87+'Occupation x Qualification'!$A41,Sheet1!$B$8:$BC$6967,3+'Occupation x Qualification'!AH$5)</f>
        <v>0</v>
      </c>
      <c r="AI41" s="42">
        <f>VLOOKUP(Charts!$G$3*87-87+'Occupation x Qualification'!$A41,Sheet1!$B$8:$BC$6967,3+'Occupation x Qualification'!AI$5)</f>
        <v>0</v>
      </c>
      <c r="AJ41" s="42">
        <f>VLOOKUP(Charts!$G$3*87-87+'Occupation x Qualification'!$A41,Sheet1!$B$8:$BC$6967,3+'Occupation x Qualification'!AJ$5)</f>
        <v>0</v>
      </c>
      <c r="AK41" s="42">
        <f>VLOOKUP(Charts!$G$3*87-87+'Occupation x Qualification'!$A41,Sheet1!$B$8:$BC$6967,3+'Occupation x Qualification'!AK$5)</f>
        <v>0</v>
      </c>
      <c r="AL41" s="42">
        <f>VLOOKUP(Charts!$G$3*87-87+'Occupation x Qualification'!$A41,Sheet1!$B$8:$BC$6967,3+'Occupation x Qualification'!AL$5)</f>
        <v>0</v>
      </c>
      <c r="AM41" s="42">
        <f>VLOOKUP(Charts!$G$3*87-87+'Occupation x Qualification'!$A41,Sheet1!$B$8:$BC$6967,3+'Occupation x Qualification'!AM$5)</f>
        <v>0</v>
      </c>
      <c r="AN41" s="42">
        <f>VLOOKUP(Charts!$G$3*87-87+'Occupation x Qualification'!$A41,Sheet1!$B$8:$BC$6967,3+'Occupation x Qualification'!AN$5)</f>
        <v>3</v>
      </c>
      <c r="AO41" s="42">
        <f>VLOOKUP(Charts!$G$3*87-87+'Occupation x Qualification'!$A41,Sheet1!$B$8:$BC$6967,3+'Occupation x Qualification'!AO$5)</f>
        <v>0</v>
      </c>
      <c r="AP41" s="42">
        <f>VLOOKUP(Charts!$G$3*87-87+'Occupation x Qualification'!$A41,Sheet1!$B$8:$BC$6967,3+'Occupation x Qualification'!AP$5)</f>
        <v>0</v>
      </c>
      <c r="AQ41" s="42">
        <f>VLOOKUP(Charts!$G$3*87-87+'Occupation x Qualification'!$A41,Sheet1!$B$8:$BC$6967,3+'Occupation x Qualification'!AQ$5)</f>
        <v>0</v>
      </c>
      <c r="AR41" s="42">
        <f>VLOOKUP(Charts!$G$3*87-87+'Occupation x Qualification'!$A41,Sheet1!$B$8:$BC$6967,3+'Occupation x Qualification'!AR$5)</f>
        <v>0</v>
      </c>
      <c r="AS41" s="42">
        <f>VLOOKUP(Charts!$G$3*87-87+'Occupation x Qualification'!$A41,Sheet1!$B$8:$BC$6967,3+'Occupation x Qualification'!AS$5)</f>
        <v>0</v>
      </c>
      <c r="AT41" s="42">
        <f>VLOOKUP(Charts!$G$3*87-87+'Occupation x Qualification'!$A41,Sheet1!$B$8:$BC$6967,3+'Occupation x Qualification'!AT$5)</f>
        <v>0</v>
      </c>
      <c r="AU41" s="42">
        <f>VLOOKUP(Charts!$G$3*87-87+'Occupation x Qualification'!$A41,Sheet1!$B$8:$BC$6967,3+'Occupation x Qualification'!AU$5)</f>
        <v>0</v>
      </c>
      <c r="AV41" s="42">
        <f>VLOOKUP(Charts!$G$3*87-87+'Occupation x Qualification'!$A41,Sheet1!$B$8:$BC$6967,3+'Occupation x Qualification'!AV$5)</f>
        <v>0</v>
      </c>
      <c r="AW41" s="42">
        <f>VLOOKUP(Charts!$G$3*87-87+'Occupation x Qualification'!$A41,Sheet1!$B$8:$BC$6967,3+'Occupation x Qualification'!AW$5)</f>
        <v>0</v>
      </c>
      <c r="AX41" s="42">
        <f>VLOOKUP(Charts!$G$3*87-87+'Occupation x Qualification'!$A41,Sheet1!$B$8:$BC$6967,3+'Occupation x Qualification'!AX$5)</f>
        <v>3</v>
      </c>
      <c r="AY41" s="42">
        <f>VLOOKUP(Charts!$G$3*87-87+'Occupation x Qualification'!$A41,Sheet1!$B$8:$BC$6967,3+'Occupation x Qualification'!AY$5)</f>
        <v>0</v>
      </c>
      <c r="AZ41" s="42">
        <f>VLOOKUP(Charts!$G$3*87-87+'Occupation x Qualification'!$A41,Sheet1!$B$8:$BC$6967,3+'Occupation x Qualification'!AZ$5)</f>
        <v>0</v>
      </c>
      <c r="BA41" s="42">
        <f>VLOOKUP(Charts!$G$3*87-87+'Occupation x Qualification'!$A41,Sheet1!$B$8:$BC$6967,3+'Occupation x Qualification'!BA$5)</f>
        <v>0</v>
      </c>
      <c r="BB41" s="43">
        <f t="shared" si="0"/>
        <v>192</v>
      </c>
      <c r="BC41" s="44">
        <f t="shared" ref="BC41:BC51" si="5">SUM(S41:V41,AA41:AB41,AF41:BA41,AD41)</f>
        <v>9</v>
      </c>
      <c r="BD41" s="45">
        <f t="shared" si="1"/>
        <v>4.6875</v>
      </c>
      <c r="BE41" s="46">
        <f t="shared" si="2"/>
        <v>0.13497300539892021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</row>
    <row r="42" spans="1:206" s="49" customFormat="1" x14ac:dyDescent="0.35">
      <c r="A42" s="1">
        <v>35</v>
      </c>
      <c r="B42" s="40" t="s">
        <v>90</v>
      </c>
      <c r="C42" s="41">
        <f>VLOOKUP(Charts!$G$3*87-87+'Occupation x Qualification'!$A42,Sheet1!$B$8:$BC$6967,3+'Occupation x Qualification'!C$5)</f>
        <v>0</v>
      </c>
      <c r="D42" s="41">
        <f>VLOOKUP(Charts!$G$3*87-87+'Occupation x Qualification'!$A42,Sheet1!$B$8:$BC$6967,3+'Occupation x Qualification'!D$5)</f>
        <v>0</v>
      </c>
      <c r="E42" s="41">
        <f>VLOOKUP(Charts!$G$3*87-87+'Occupation x Qualification'!$A42,Sheet1!$B$8:$BC$6967,3+'Occupation x Qualification'!E$5)</f>
        <v>0</v>
      </c>
      <c r="F42" s="41">
        <f>VLOOKUP(Charts!$G$3*87-87+'Occupation x Qualification'!$A42,Sheet1!$B$8:$BC$6967,3+'Occupation x Qualification'!F$5)</f>
        <v>20</v>
      </c>
      <c r="G42" s="41">
        <f>VLOOKUP(Charts!$G$3*87-87+'Occupation x Qualification'!$A42,Sheet1!$B$8:$BC$6967,3+'Occupation x Qualification'!G$5)</f>
        <v>7</v>
      </c>
      <c r="H42" s="41">
        <f>VLOOKUP(Charts!$G$3*87-87+'Occupation x Qualification'!$A42,Sheet1!$B$8:$BC$6967,3+'Occupation x Qualification'!H$5)</f>
        <v>0</v>
      </c>
      <c r="I42" s="41">
        <f>VLOOKUP(Charts!$G$3*87-87+'Occupation x Qualification'!$A42,Sheet1!$B$8:$BC$6967,3+'Occupation x Qualification'!I$5)</f>
        <v>0</v>
      </c>
      <c r="J42" s="41">
        <f>VLOOKUP(Charts!$G$3*87-87+'Occupation x Qualification'!$A42,Sheet1!$B$8:$BC$6967,3+'Occupation x Qualification'!J$5)</f>
        <v>9</v>
      </c>
      <c r="K42" s="41">
        <f>VLOOKUP(Charts!$G$3*87-87+'Occupation x Qualification'!$A42,Sheet1!$B$8:$BC$6967,3+'Occupation x Qualification'!K$5)</f>
        <v>3</v>
      </c>
      <c r="L42" s="41">
        <f>VLOOKUP(Charts!$G$3*87-87+'Occupation x Qualification'!$A42,Sheet1!$B$8:$BC$6967,3+'Occupation x Qualification'!L$5)</f>
        <v>0</v>
      </c>
      <c r="M42" s="41">
        <f>VLOOKUP(Charts!$G$3*87-87+'Occupation x Qualification'!$A42,Sheet1!$B$8:$BC$6967,3+'Occupation x Qualification'!M$5)</f>
        <v>924</v>
      </c>
      <c r="N42" s="41">
        <f>VLOOKUP(Charts!$G$3*87-87+'Occupation x Qualification'!$A42,Sheet1!$B$8:$BC$6967,3+'Occupation x Qualification'!N$5)</f>
        <v>0</v>
      </c>
      <c r="O42" s="41">
        <f>VLOOKUP(Charts!$G$3*87-87+'Occupation x Qualification'!$A42,Sheet1!$B$8:$BC$6967,3+'Occupation x Qualification'!O$5)</f>
        <v>4</v>
      </c>
      <c r="P42" s="41">
        <f>VLOOKUP(Charts!$G$3*87-87+'Occupation x Qualification'!$A42,Sheet1!$B$8:$BC$6967,3+'Occupation x Qualification'!P$5)</f>
        <v>0</v>
      </c>
      <c r="Q42" s="41">
        <f>VLOOKUP(Charts!$G$3*87-87+'Occupation x Qualification'!$A42,Sheet1!$B$8:$BC$6967,3+'Occupation x Qualification'!Q$5)</f>
        <v>9</v>
      </c>
      <c r="R42" s="41">
        <f>VLOOKUP(Charts!$G$3*87-87+'Occupation x Qualification'!$A42,Sheet1!$B$8:$BC$6967,3+'Occupation x Qualification'!R$5)</f>
        <v>0</v>
      </c>
      <c r="S42" s="42">
        <f>VLOOKUP(Charts!$G$3*87-87+'Occupation x Qualification'!$A42,Sheet1!$B$8:$BC$6967,3+'Occupation x Qualification'!S$5)</f>
        <v>0</v>
      </c>
      <c r="T42" s="42">
        <f>VLOOKUP(Charts!$G$3*87-87+'Occupation x Qualification'!$A42,Sheet1!$B$8:$BC$6967,3+'Occupation x Qualification'!T$5)</f>
        <v>0</v>
      </c>
      <c r="U42" s="42">
        <f>VLOOKUP(Charts!$G$3*87-87+'Occupation x Qualification'!$A42,Sheet1!$B$8:$BC$6967,3+'Occupation x Qualification'!U$5)</f>
        <v>5</v>
      </c>
      <c r="V42" s="42">
        <f>VLOOKUP(Charts!$G$3*87-87+'Occupation x Qualification'!$A42,Sheet1!$B$8:$BC$6967,3+'Occupation x Qualification'!V$5)</f>
        <v>0</v>
      </c>
      <c r="W42" s="41">
        <f>VLOOKUP(Charts!$G$3*87-87+'Occupation x Qualification'!$A42,Sheet1!$B$8:$BC$6967,3+'Occupation x Qualification'!W$5)</f>
        <v>0</v>
      </c>
      <c r="X42" s="41">
        <f>VLOOKUP(Charts!$G$3*87-87+'Occupation x Qualification'!$A42,Sheet1!$B$8:$BC$6967,3+'Occupation x Qualification'!X$5)</f>
        <v>4</v>
      </c>
      <c r="Y42" s="41">
        <f>VLOOKUP(Charts!$G$3*87-87+'Occupation x Qualification'!$A42,Sheet1!$B$8:$BC$6967,3+'Occupation x Qualification'!Y$5)</f>
        <v>130</v>
      </c>
      <c r="Z42" s="41">
        <f>VLOOKUP(Charts!$G$3*87-87+'Occupation x Qualification'!$A42,Sheet1!$B$8:$BC$6967,3+'Occupation x Qualification'!Z$5)</f>
        <v>238</v>
      </c>
      <c r="AA42" s="42">
        <f>VLOOKUP(Charts!$G$3*87-87+'Occupation x Qualification'!$A42,Sheet1!$B$8:$BC$6967,3+'Occupation x Qualification'!AA$5)</f>
        <v>4</v>
      </c>
      <c r="AB42" s="42">
        <f>VLOOKUP(Charts!$G$3*87-87+'Occupation x Qualification'!$A42,Sheet1!$B$8:$BC$6967,3+'Occupation x Qualification'!AB$5)</f>
        <v>0</v>
      </c>
      <c r="AC42" s="41">
        <f>VLOOKUP(Charts!$G$3*87-87+'Occupation x Qualification'!$A42,Sheet1!$B$8:$BC$6967,3+'Occupation x Qualification'!AC$5)</f>
        <v>0</v>
      </c>
      <c r="AD42" s="42">
        <f>VLOOKUP(Charts!$G$3*87-87+'Occupation x Qualification'!$A42,Sheet1!$B$8:$BC$6967,3+'Occupation x Qualification'!AD$5)</f>
        <v>0</v>
      </c>
      <c r="AE42" s="41">
        <f>VLOOKUP(Charts!$G$3*87-87+'Occupation x Qualification'!$A42,Sheet1!$B$8:$BC$6967,3+'Occupation x Qualification'!AE$5)</f>
        <v>9</v>
      </c>
      <c r="AF42" s="42">
        <f>VLOOKUP(Charts!$G$3*87-87+'Occupation x Qualification'!$A42,Sheet1!$B$8:$BC$6967,3+'Occupation x Qualification'!AF$5)</f>
        <v>0</v>
      </c>
      <c r="AG42" s="42">
        <f>VLOOKUP(Charts!$G$3*87-87+'Occupation x Qualification'!$A42,Sheet1!$B$8:$BC$6967,3+'Occupation x Qualification'!AG$5)</f>
        <v>4</v>
      </c>
      <c r="AH42" s="42">
        <f>VLOOKUP(Charts!$G$3*87-87+'Occupation x Qualification'!$A42,Sheet1!$B$8:$BC$6967,3+'Occupation x Qualification'!AH$5)</f>
        <v>5</v>
      </c>
      <c r="AI42" s="42">
        <f>VLOOKUP(Charts!$G$3*87-87+'Occupation x Qualification'!$A42,Sheet1!$B$8:$BC$6967,3+'Occupation x Qualification'!AI$5)</f>
        <v>9</v>
      </c>
      <c r="AJ42" s="42">
        <f>VLOOKUP(Charts!$G$3*87-87+'Occupation x Qualification'!$A42,Sheet1!$B$8:$BC$6967,3+'Occupation x Qualification'!AJ$5)</f>
        <v>0</v>
      </c>
      <c r="AK42" s="42">
        <f>VLOOKUP(Charts!$G$3*87-87+'Occupation x Qualification'!$A42,Sheet1!$B$8:$BC$6967,3+'Occupation x Qualification'!AK$5)</f>
        <v>7</v>
      </c>
      <c r="AL42" s="42">
        <f>VLOOKUP(Charts!$G$3*87-87+'Occupation x Qualification'!$A42,Sheet1!$B$8:$BC$6967,3+'Occupation x Qualification'!AL$5)</f>
        <v>0</v>
      </c>
      <c r="AM42" s="42">
        <f>VLOOKUP(Charts!$G$3*87-87+'Occupation x Qualification'!$A42,Sheet1!$B$8:$BC$6967,3+'Occupation x Qualification'!AM$5)</f>
        <v>0</v>
      </c>
      <c r="AN42" s="42">
        <f>VLOOKUP(Charts!$G$3*87-87+'Occupation x Qualification'!$A42,Sheet1!$B$8:$BC$6967,3+'Occupation x Qualification'!AN$5)</f>
        <v>11</v>
      </c>
      <c r="AO42" s="42">
        <f>VLOOKUP(Charts!$G$3*87-87+'Occupation x Qualification'!$A42,Sheet1!$B$8:$BC$6967,3+'Occupation x Qualification'!AO$5)</f>
        <v>4</v>
      </c>
      <c r="AP42" s="42">
        <f>VLOOKUP(Charts!$G$3*87-87+'Occupation x Qualification'!$A42,Sheet1!$B$8:$BC$6967,3+'Occupation x Qualification'!AP$5)</f>
        <v>0</v>
      </c>
      <c r="AQ42" s="42">
        <f>VLOOKUP(Charts!$G$3*87-87+'Occupation x Qualification'!$A42,Sheet1!$B$8:$BC$6967,3+'Occupation x Qualification'!AQ$5)</f>
        <v>7</v>
      </c>
      <c r="AR42" s="42">
        <f>VLOOKUP(Charts!$G$3*87-87+'Occupation x Qualification'!$A42,Sheet1!$B$8:$BC$6967,3+'Occupation x Qualification'!AR$5)</f>
        <v>0</v>
      </c>
      <c r="AS42" s="42">
        <f>VLOOKUP(Charts!$G$3*87-87+'Occupation x Qualification'!$A42,Sheet1!$B$8:$BC$6967,3+'Occupation x Qualification'!AS$5)</f>
        <v>8</v>
      </c>
      <c r="AT42" s="42">
        <f>VLOOKUP(Charts!$G$3*87-87+'Occupation x Qualification'!$A42,Sheet1!$B$8:$BC$6967,3+'Occupation x Qualification'!AT$5)</f>
        <v>7</v>
      </c>
      <c r="AU42" s="42">
        <f>VLOOKUP(Charts!$G$3*87-87+'Occupation x Qualification'!$A42,Sheet1!$B$8:$BC$6967,3+'Occupation x Qualification'!AU$5)</f>
        <v>0</v>
      </c>
      <c r="AV42" s="42">
        <f>VLOOKUP(Charts!$G$3*87-87+'Occupation x Qualification'!$A42,Sheet1!$B$8:$BC$6967,3+'Occupation x Qualification'!AV$5)</f>
        <v>21</v>
      </c>
      <c r="AW42" s="42">
        <f>VLOOKUP(Charts!$G$3*87-87+'Occupation x Qualification'!$A42,Sheet1!$B$8:$BC$6967,3+'Occupation x Qualification'!AW$5)</f>
        <v>0</v>
      </c>
      <c r="AX42" s="42">
        <f>VLOOKUP(Charts!$G$3*87-87+'Occupation x Qualification'!$A42,Sheet1!$B$8:$BC$6967,3+'Occupation x Qualification'!AX$5)</f>
        <v>8</v>
      </c>
      <c r="AY42" s="42">
        <f>VLOOKUP(Charts!$G$3*87-87+'Occupation x Qualification'!$A42,Sheet1!$B$8:$BC$6967,3+'Occupation x Qualification'!AY$5)</f>
        <v>0</v>
      </c>
      <c r="AZ42" s="42">
        <f>VLOOKUP(Charts!$G$3*87-87+'Occupation x Qualification'!$A42,Sheet1!$B$8:$BC$6967,3+'Occupation x Qualification'!AZ$5)</f>
        <v>4</v>
      </c>
      <c r="BA42" s="42">
        <f>VLOOKUP(Charts!$G$3*87-87+'Occupation x Qualification'!$A42,Sheet1!$B$8:$BC$6967,3+'Occupation x Qualification'!BA$5)</f>
        <v>3</v>
      </c>
      <c r="BB42" s="43">
        <f t="shared" si="0"/>
        <v>1464</v>
      </c>
      <c r="BC42" s="44">
        <f t="shared" si="5"/>
        <v>107</v>
      </c>
      <c r="BD42" s="45">
        <f t="shared" si="1"/>
        <v>7.3087431693989071</v>
      </c>
      <c r="BE42" s="46">
        <f t="shared" si="2"/>
        <v>1.6046790641871627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</row>
    <row r="43" spans="1:206" s="49" customFormat="1" x14ac:dyDescent="0.35">
      <c r="A43" s="1">
        <v>36</v>
      </c>
      <c r="B43" s="40" t="s">
        <v>91</v>
      </c>
      <c r="C43" s="41">
        <f>VLOOKUP(Charts!$G$3*87-87+'Occupation x Qualification'!$A43,Sheet1!$B$8:$BC$6967,3+'Occupation x Qualification'!C$5)</f>
        <v>0</v>
      </c>
      <c r="D43" s="41">
        <f>VLOOKUP(Charts!$G$3*87-87+'Occupation x Qualification'!$A43,Sheet1!$B$8:$BC$6967,3+'Occupation x Qualification'!D$5)</f>
        <v>0</v>
      </c>
      <c r="E43" s="41">
        <f>VLOOKUP(Charts!$G$3*87-87+'Occupation x Qualification'!$A43,Sheet1!$B$8:$BC$6967,3+'Occupation x Qualification'!E$5)</f>
        <v>0</v>
      </c>
      <c r="F43" s="41">
        <f>VLOOKUP(Charts!$G$3*87-87+'Occupation x Qualification'!$A43,Sheet1!$B$8:$BC$6967,3+'Occupation x Qualification'!F$5)</f>
        <v>4</v>
      </c>
      <c r="G43" s="41">
        <f>VLOOKUP(Charts!$G$3*87-87+'Occupation x Qualification'!$A43,Sheet1!$B$8:$BC$6967,3+'Occupation x Qualification'!G$5)</f>
        <v>0</v>
      </c>
      <c r="H43" s="41">
        <f>VLOOKUP(Charts!$G$3*87-87+'Occupation x Qualification'!$A43,Sheet1!$B$8:$BC$6967,3+'Occupation x Qualification'!H$5)</f>
        <v>0</v>
      </c>
      <c r="I43" s="41">
        <f>VLOOKUP(Charts!$G$3*87-87+'Occupation x Qualification'!$A43,Sheet1!$B$8:$BC$6967,3+'Occupation x Qualification'!I$5)</f>
        <v>0</v>
      </c>
      <c r="J43" s="41">
        <f>VLOOKUP(Charts!$G$3*87-87+'Occupation x Qualification'!$A43,Sheet1!$B$8:$BC$6967,3+'Occupation x Qualification'!J$5)</f>
        <v>0</v>
      </c>
      <c r="K43" s="41">
        <f>VLOOKUP(Charts!$G$3*87-87+'Occupation x Qualification'!$A43,Sheet1!$B$8:$BC$6967,3+'Occupation x Qualification'!K$5)</f>
        <v>3</v>
      </c>
      <c r="L43" s="41">
        <f>VLOOKUP(Charts!$G$3*87-87+'Occupation x Qualification'!$A43,Sheet1!$B$8:$BC$6967,3+'Occupation x Qualification'!L$5)</f>
        <v>0</v>
      </c>
      <c r="M43" s="41">
        <f>VLOOKUP(Charts!$G$3*87-87+'Occupation x Qualification'!$A43,Sheet1!$B$8:$BC$6967,3+'Occupation x Qualification'!M$5)</f>
        <v>101</v>
      </c>
      <c r="N43" s="41">
        <f>VLOOKUP(Charts!$G$3*87-87+'Occupation x Qualification'!$A43,Sheet1!$B$8:$BC$6967,3+'Occupation x Qualification'!N$5)</f>
        <v>0</v>
      </c>
      <c r="O43" s="41">
        <f>VLOOKUP(Charts!$G$3*87-87+'Occupation x Qualification'!$A43,Sheet1!$B$8:$BC$6967,3+'Occupation x Qualification'!O$5)</f>
        <v>0</v>
      </c>
      <c r="P43" s="41">
        <f>VLOOKUP(Charts!$G$3*87-87+'Occupation x Qualification'!$A43,Sheet1!$B$8:$BC$6967,3+'Occupation x Qualification'!P$5)</f>
        <v>0</v>
      </c>
      <c r="Q43" s="41">
        <f>VLOOKUP(Charts!$G$3*87-87+'Occupation x Qualification'!$A43,Sheet1!$B$8:$BC$6967,3+'Occupation x Qualification'!Q$5)</f>
        <v>9</v>
      </c>
      <c r="R43" s="41">
        <f>VLOOKUP(Charts!$G$3*87-87+'Occupation x Qualification'!$A43,Sheet1!$B$8:$BC$6967,3+'Occupation x Qualification'!R$5)</f>
        <v>0</v>
      </c>
      <c r="S43" s="42">
        <f>VLOOKUP(Charts!$G$3*87-87+'Occupation x Qualification'!$A43,Sheet1!$B$8:$BC$6967,3+'Occupation x Qualification'!S$5)</f>
        <v>0</v>
      </c>
      <c r="T43" s="42">
        <f>VLOOKUP(Charts!$G$3*87-87+'Occupation x Qualification'!$A43,Sheet1!$B$8:$BC$6967,3+'Occupation x Qualification'!T$5)</f>
        <v>0</v>
      </c>
      <c r="U43" s="42">
        <f>VLOOKUP(Charts!$G$3*87-87+'Occupation x Qualification'!$A43,Sheet1!$B$8:$BC$6967,3+'Occupation x Qualification'!U$5)</f>
        <v>0</v>
      </c>
      <c r="V43" s="42">
        <f>VLOOKUP(Charts!$G$3*87-87+'Occupation x Qualification'!$A43,Sheet1!$B$8:$BC$6967,3+'Occupation x Qualification'!V$5)</f>
        <v>0</v>
      </c>
      <c r="W43" s="41">
        <f>VLOOKUP(Charts!$G$3*87-87+'Occupation x Qualification'!$A43,Sheet1!$B$8:$BC$6967,3+'Occupation x Qualification'!W$5)</f>
        <v>0</v>
      </c>
      <c r="X43" s="41">
        <f>VLOOKUP(Charts!$G$3*87-87+'Occupation x Qualification'!$A43,Sheet1!$B$8:$BC$6967,3+'Occupation x Qualification'!X$5)</f>
        <v>0</v>
      </c>
      <c r="Y43" s="41">
        <f>VLOOKUP(Charts!$G$3*87-87+'Occupation x Qualification'!$A43,Sheet1!$B$8:$BC$6967,3+'Occupation x Qualification'!Y$5)</f>
        <v>0</v>
      </c>
      <c r="Z43" s="41">
        <f>VLOOKUP(Charts!$G$3*87-87+'Occupation x Qualification'!$A43,Sheet1!$B$8:$BC$6967,3+'Occupation x Qualification'!Z$5)</f>
        <v>7</v>
      </c>
      <c r="AA43" s="42">
        <f>VLOOKUP(Charts!$G$3*87-87+'Occupation x Qualification'!$A43,Sheet1!$B$8:$BC$6967,3+'Occupation x Qualification'!AA$5)</f>
        <v>0</v>
      </c>
      <c r="AB43" s="42">
        <f>VLOOKUP(Charts!$G$3*87-87+'Occupation x Qualification'!$A43,Sheet1!$B$8:$BC$6967,3+'Occupation x Qualification'!AB$5)</f>
        <v>0</v>
      </c>
      <c r="AC43" s="41">
        <f>VLOOKUP(Charts!$G$3*87-87+'Occupation x Qualification'!$A43,Sheet1!$B$8:$BC$6967,3+'Occupation x Qualification'!AC$5)</f>
        <v>0</v>
      </c>
      <c r="AD43" s="42">
        <f>VLOOKUP(Charts!$G$3*87-87+'Occupation x Qualification'!$A43,Sheet1!$B$8:$BC$6967,3+'Occupation x Qualification'!AD$5)</f>
        <v>0</v>
      </c>
      <c r="AE43" s="41">
        <f>VLOOKUP(Charts!$G$3*87-87+'Occupation x Qualification'!$A43,Sheet1!$B$8:$BC$6967,3+'Occupation x Qualification'!AE$5)</f>
        <v>5</v>
      </c>
      <c r="AF43" s="42">
        <f>VLOOKUP(Charts!$G$3*87-87+'Occupation x Qualification'!$A43,Sheet1!$B$8:$BC$6967,3+'Occupation x Qualification'!AF$5)</f>
        <v>0</v>
      </c>
      <c r="AG43" s="42">
        <f>VLOOKUP(Charts!$G$3*87-87+'Occupation x Qualification'!$A43,Sheet1!$B$8:$BC$6967,3+'Occupation x Qualification'!AG$5)</f>
        <v>0</v>
      </c>
      <c r="AH43" s="42">
        <f>VLOOKUP(Charts!$G$3*87-87+'Occupation x Qualification'!$A43,Sheet1!$B$8:$BC$6967,3+'Occupation x Qualification'!AH$5)</f>
        <v>0</v>
      </c>
      <c r="AI43" s="42">
        <f>VLOOKUP(Charts!$G$3*87-87+'Occupation x Qualification'!$A43,Sheet1!$B$8:$BC$6967,3+'Occupation x Qualification'!AI$5)</f>
        <v>0</v>
      </c>
      <c r="AJ43" s="42">
        <f>VLOOKUP(Charts!$G$3*87-87+'Occupation x Qualification'!$A43,Sheet1!$B$8:$BC$6967,3+'Occupation x Qualification'!AJ$5)</f>
        <v>0</v>
      </c>
      <c r="AK43" s="42">
        <f>VLOOKUP(Charts!$G$3*87-87+'Occupation x Qualification'!$A43,Sheet1!$B$8:$BC$6967,3+'Occupation x Qualification'!AK$5)</f>
        <v>0</v>
      </c>
      <c r="AL43" s="42">
        <f>VLOOKUP(Charts!$G$3*87-87+'Occupation x Qualification'!$A43,Sheet1!$B$8:$BC$6967,3+'Occupation x Qualification'!AL$5)</f>
        <v>0</v>
      </c>
      <c r="AM43" s="42">
        <f>VLOOKUP(Charts!$G$3*87-87+'Occupation x Qualification'!$A43,Sheet1!$B$8:$BC$6967,3+'Occupation x Qualification'!AM$5)</f>
        <v>0</v>
      </c>
      <c r="AN43" s="42">
        <f>VLOOKUP(Charts!$G$3*87-87+'Occupation x Qualification'!$A43,Sheet1!$B$8:$BC$6967,3+'Occupation x Qualification'!AN$5)</f>
        <v>3</v>
      </c>
      <c r="AO43" s="42">
        <f>VLOOKUP(Charts!$G$3*87-87+'Occupation x Qualification'!$A43,Sheet1!$B$8:$BC$6967,3+'Occupation x Qualification'!AO$5)</f>
        <v>0</v>
      </c>
      <c r="AP43" s="42">
        <f>VLOOKUP(Charts!$G$3*87-87+'Occupation x Qualification'!$A43,Sheet1!$B$8:$BC$6967,3+'Occupation x Qualification'!AP$5)</f>
        <v>0</v>
      </c>
      <c r="AQ43" s="42">
        <f>VLOOKUP(Charts!$G$3*87-87+'Occupation x Qualification'!$A43,Sheet1!$B$8:$BC$6967,3+'Occupation x Qualification'!AQ$5)</f>
        <v>5</v>
      </c>
      <c r="AR43" s="42">
        <f>VLOOKUP(Charts!$G$3*87-87+'Occupation x Qualification'!$A43,Sheet1!$B$8:$BC$6967,3+'Occupation x Qualification'!AR$5)</f>
        <v>0</v>
      </c>
      <c r="AS43" s="42">
        <f>VLOOKUP(Charts!$G$3*87-87+'Occupation x Qualification'!$A43,Sheet1!$B$8:$BC$6967,3+'Occupation x Qualification'!AS$5)</f>
        <v>4</v>
      </c>
      <c r="AT43" s="42">
        <f>VLOOKUP(Charts!$G$3*87-87+'Occupation x Qualification'!$A43,Sheet1!$B$8:$BC$6967,3+'Occupation x Qualification'!AT$5)</f>
        <v>3</v>
      </c>
      <c r="AU43" s="42">
        <f>VLOOKUP(Charts!$G$3*87-87+'Occupation x Qualification'!$A43,Sheet1!$B$8:$BC$6967,3+'Occupation x Qualification'!AU$5)</f>
        <v>0</v>
      </c>
      <c r="AV43" s="42">
        <f>VLOOKUP(Charts!$G$3*87-87+'Occupation x Qualification'!$A43,Sheet1!$B$8:$BC$6967,3+'Occupation x Qualification'!AV$5)</f>
        <v>6</v>
      </c>
      <c r="AW43" s="42">
        <f>VLOOKUP(Charts!$G$3*87-87+'Occupation x Qualification'!$A43,Sheet1!$B$8:$BC$6967,3+'Occupation x Qualification'!AW$5)</f>
        <v>0</v>
      </c>
      <c r="AX43" s="42">
        <f>VLOOKUP(Charts!$G$3*87-87+'Occupation x Qualification'!$A43,Sheet1!$B$8:$BC$6967,3+'Occupation x Qualification'!AX$5)</f>
        <v>3</v>
      </c>
      <c r="AY43" s="42">
        <f>VLOOKUP(Charts!$G$3*87-87+'Occupation x Qualification'!$A43,Sheet1!$B$8:$BC$6967,3+'Occupation x Qualification'!AY$5)</f>
        <v>0</v>
      </c>
      <c r="AZ43" s="42">
        <f>VLOOKUP(Charts!$G$3*87-87+'Occupation x Qualification'!$A43,Sheet1!$B$8:$BC$6967,3+'Occupation x Qualification'!AZ$5)</f>
        <v>0</v>
      </c>
      <c r="BA43" s="42">
        <f>VLOOKUP(Charts!$G$3*87-87+'Occupation x Qualification'!$A43,Sheet1!$B$8:$BC$6967,3+'Occupation x Qualification'!BA$5)</f>
        <v>0</v>
      </c>
      <c r="BB43" s="43">
        <f t="shared" si="0"/>
        <v>153</v>
      </c>
      <c r="BC43" s="44">
        <f t="shared" si="5"/>
        <v>24</v>
      </c>
      <c r="BD43" s="45">
        <f t="shared" si="1"/>
        <v>15.686274509803921</v>
      </c>
      <c r="BE43" s="46">
        <f t="shared" si="2"/>
        <v>0.35992801439712058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</row>
    <row r="44" spans="1:206" s="49" customFormat="1" x14ac:dyDescent="0.35">
      <c r="A44" s="1">
        <v>37</v>
      </c>
      <c r="B44" s="40" t="s">
        <v>92</v>
      </c>
      <c r="C44" s="41">
        <f>VLOOKUP(Charts!$G$3*87-87+'Occupation x Qualification'!$A44,Sheet1!$B$8:$BC$6967,3+'Occupation x Qualification'!C$5)</f>
        <v>0</v>
      </c>
      <c r="D44" s="41">
        <f>VLOOKUP(Charts!$G$3*87-87+'Occupation x Qualification'!$A44,Sheet1!$B$8:$BC$6967,3+'Occupation x Qualification'!D$5)</f>
        <v>0</v>
      </c>
      <c r="E44" s="41">
        <f>VLOOKUP(Charts!$G$3*87-87+'Occupation x Qualification'!$A44,Sheet1!$B$8:$BC$6967,3+'Occupation x Qualification'!E$5)</f>
        <v>0</v>
      </c>
      <c r="F44" s="41">
        <f>VLOOKUP(Charts!$G$3*87-87+'Occupation x Qualification'!$A44,Sheet1!$B$8:$BC$6967,3+'Occupation x Qualification'!F$5)</f>
        <v>0</v>
      </c>
      <c r="G44" s="41">
        <f>VLOOKUP(Charts!$G$3*87-87+'Occupation x Qualification'!$A44,Sheet1!$B$8:$BC$6967,3+'Occupation x Qualification'!G$5)</f>
        <v>0</v>
      </c>
      <c r="H44" s="41">
        <f>VLOOKUP(Charts!$G$3*87-87+'Occupation x Qualification'!$A44,Sheet1!$B$8:$BC$6967,3+'Occupation x Qualification'!H$5)</f>
        <v>0</v>
      </c>
      <c r="I44" s="41">
        <f>VLOOKUP(Charts!$G$3*87-87+'Occupation x Qualification'!$A44,Sheet1!$B$8:$BC$6967,3+'Occupation x Qualification'!I$5)</f>
        <v>0</v>
      </c>
      <c r="J44" s="41">
        <f>VLOOKUP(Charts!$G$3*87-87+'Occupation x Qualification'!$A44,Sheet1!$B$8:$BC$6967,3+'Occupation x Qualification'!J$5)</f>
        <v>0</v>
      </c>
      <c r="K44" s="41">
        <f>VLOOKUP(Charts!$G$3*87-87+'Occupation x Qualification'!$A44,Sheet1!$B$8:$BC$6967,3+'Occupation x Qualification'!K$5)</f>
        <v>0</v>
      </c>
      <c r="L44" s="41">
        <f>VLOOKUP(Charts!$G$3*87-87+'Occupation x Qualification'!$A44,Sheet1!$B$8:$BC$6967,3+'Occupation x Qualification'!L$5)</f>
        <v>0</v>
      </c>
      <c r="M44" s="41">
        <f>VLOOKUP(Charts!$G$3*87-87+'Occupation x Qualification'!$A44,Sheet1!$B$8:$BC$6967,3+'Occupation x Qualification'!M$5)</f>
        <v>30</v>
      </c>
      <c r="N44" s="41">
        <f>VLOOKUP(Charts!$G$3*87-87+'Occupation x Qualification'!$A44,Sheet1!$B$8:$BC$6967,3+'Occupation x Qualification'!N$5)</f>
        <v>0</v>
      </c>
      <c r="O44" s="41">
        <f>VLOOKUP(Charts!$G$3*87-87+'Occupation x Qualification'!$A44,Sheet1!$B$8:$BC$6967,3+'Occupation x Qualification'!O$5)</f>
        <v>0</v>
      </c>
      <c r="P44" s="41">
        <f>VLOOKUP(Charts!$G$3*87-87+'Occupation x Qualification'!$A44,Sheet1!$B$8:$BC$6967,3+'Occupation x Qualification'!P$5)</f>
        <v>0</v>
      </c>
      <c r="Q44" s="41">
        <f>VLOOKUP(Charts!$G$3*87-87+'Occupation x Qualification'!$A44,Sheet1!$B$8:$BC$6967,3+'Occupation x Qualification'!Q$5)</f>
        <v>0</v>
      </c>
      <c r="R44" s="41">
        <f>VLOOKUP(Charts!$G$3*87-87+'Occupation x Qualification'!$A44,Sheet1!$B$8:$BC$6967,3+'Occupation x Qualification'!R$5)</f>
        <v>0</v>
      </c>
      <c r="S44" s="42">
        <f>VLOOKUP(Charts!$G$3*87-87+'Occupation x Qualification'!$A44,Sheet1!$B$8:$BC$6967,3+'Occupation x Qualification'!S$5)</f>
        <v>5</v>
      </c>
      <c r="T44" s="42">
        <f>VLOOKUP(Charts!$G$3*87-87+'Occupation x Qualification'!$A44,Sheet1!$B$8:$BC$6967,3+'Occupation x Qualification'!T$5)</f>
        <v>0</v>
      </c>
      <c r="U44" s="42">
        <f>VLOOKUP(Charts!$G$3*87-87+'Occupation x Qualification'!$A44,Sheet1!$B$8:$BC$6967,3+'Occupation x Qualification'!U$5)</f>
        <v>3</v>
      </c>
      <c r="V44" s="42">
        <f>VLOOKUP(Charts!$G$3*87-87+'Occupation x Qualification'!$A44,Sheet1!$B$8:$BC$6967,3+'Occupation x Qualification'!V$5)</f>
        <v>0</v>
      </c>
      <c r="W44" s="41">
        <f>VLOOKUP(Charts!$G$3*87-87+'Occupation x Qualification'!$A44,Sheet1!$B$8:$BC$6967,3+'Occupation x Qualification'!W$5)</f>
        <v>0</v>
      </c>
      <c r="X44" s="41">
        <f>VLOOKUP(Charts!$G$3*87-87+'Occupation x Qualification'!$A44,Sheet1!$B$8:$BC$6967,3+'Occupation x Qualification'!X$5)</f>
        <v>0</v>
      </c>
      <c r="Y44" s="41">
        <f>VLOOKUP(Charts!$G$3*87-87+'Occupation x Qualification'!$A44,Sheet1!$B$8:$BC$6967,3+'Occupation x Qualification'!Y$5)</f>
        <v>19</v>
      </c>
      <c r="Z44" s="41">
        <f>VLOOKUP(Charts!$G$3*87-87+'Occupation x Qualification'!$A44,Sheet1!$B$8:$BC$6967,3+'Occupation x Qualification'!Z$5)</f>
        <v>52</v>
      </c>
      <c r="AA44" s="42">
        <f>VLOOKUP(Charts!$G$3*87-87+'Occupation x Qualification'!$A44,Sheet1!$B$8:$BC$6967,3+'Occupation x Qualification'!AA$5)</f>
        <v>0</v>
      </c>
      <c r="AB44" s="42">
        <f>VLOOKUP(Charts!$G$3*87-87+'Occupation x Qualification'!$A44,Sheet1!$B$8:$BC$6967,3+'Occupation x Qualification'!AB$5)</f>
        <v>0</v>
      </c>
      <c r="AC44" s="41">
        <f>VLOOKUP(Charts!$G$3*87-87+'Occupation x Qualification'!$A44,Sheet1!$B$8:$BC$6967,3+'Occupation x Qualification'!AC$5)</f>
        <v>0</v>
      </c>
      <c r="AD44" s="42">
        <f>VLOOKUP(Charts!$G$3*87-87+'Occupation x Qualification'!$A44,Sheet1!$B$8:$BC$6967,3+'Occupation x Qualification'!AD$5)</f>
        <v>0</v>
      </c>
      <c r="AE44" s="41">
        <f>VLOOKUP(Charts!$G$3*87-87+'Occupation x Qualification'!$A44,Sheet1!$B$8:$BC$6967,3+'Occupation x Qualification'!AE$5)</f>
        <v>0</v>
      </c>
      <c r="AF44" s="42">
        <f>VLOOKUP(Charts!$G$3*87-87+'Occupation x Qualification'!$A44,Sheet1!$B$8:$BC$6967,3+'Occupation x Qualification'!AF$5)</f>
        <v>0</v>
      </c>
      <c r="AG44" s="42">
        <f>VLOOKUP(Charts!$G$3*87-87+'Occupation x Qualification'!$A44,Sheet1!$B$8:$BC$6967,3+'Occupation x Qualification'!AG$5)</f>
        <v>0</v>
      </c>
      <c r="AH44" s="42">
        <f>VLOOKUP(Charts!$G$3*87-87+'Occupation x Qualification'!$A44,Sheet1!$B$8:$BC$6967,3+'Occupation x Qualification'!AH$5)</f>
        <v>0</v>
      </c>
      <c r="AI44" s="42">
        <f>VLOOKUP(Charts!$G$3*87-87+'Occupation x Qualification'!$A44,Sheet1!$B$8:$BC$6967,3+'Occupation x Qualification'!AI$5)</f>
        <v>0</v>
      </c>
      <c r="AJ44" s="42">
        <f>VLOOKUP(Charts!$G$3*87-87+'Occupation x Qualification'!$A44,Sheet1!$B$8:$BC$6967,3+'Occupation x Qualification'!AJ$5)</f>
        <v>0</v>
      </c>
      <c r="AK44" s="42">
        <f>VLOOKUP(Charts!$G$3*87-87+'Occupation x Qualification'!$A44,Sheet1!$B$8:$BC$6967,3+'Occupation x Qualification'!AK$5)</f>
        <v>0</v>
      </c>
      <c r="AL44" s="42">
        <f>VLOOKUP(Charts!$G$3*87-87+'Occupation x Qualification'!$A44,Sheet1!$B$8:$BC$6967,3+'Occupation x Qualification'!AL$5)</f>
        <v>0</v>
      </c>
      <c r="AM44" s="42">
        <f>VLOOKUP(Charts!$G$3*87-87+'Occupation x Qualification'!$A44,Sheet1!$B$8:$BC$6967,3+'Occupation x Qualification'!AM$5)</f>
        <v>0</v>
      </c>
      <c r="AN44" s="42">
        <f>VLOOKUP(Charts!$G$3*87-87+'Occupation x Qualification'!$A44,Sheet1!$B$8:$BC$6967,3+'Occupation x Qualification'!AN$5)</f>
        <v>5</v>
      </c>
      <c r="AO44" s="42">
        <f>VLOOKUP(Charts!$G$3*87-87+'Occupation x Qualification'!$A44,Sheet1!$B$8:$BC$6967,3+'Occupation x Qualification'!AO$5)</f>
        <v>0</v>
      </c>
      <c r="AP44" s="42">
        <f>VLOOKUP(Charts!$G$3*87-87+'Occupation x Qualification'!$A44,Sheet1!$B$8:$BC$6967,3+'Occupation x Qualification'!AP$5)</f>
        <v>0</v>
      </c>
      <c r="AQ44" s="42">
        <f>VLOOKUP(Charts!$G$3*87-87+'Occupation x Qualification'!$A44,Sheet1!$B$8:$BC$6967,3+'Occupation x Qualification'!AQ$5)</f>
        <v>0</v>
      </c>
      <c r="AR44" s="42">
        <f>VLOOKUP(Charts!$G$3*87-87+'Occupation x Qualification'!$A44,Sheet1!$B$8:$BC$6967,3+'Occupation x Qualification'!AR$5)</f>
        <v>0</v>
      </c>
      <c r="AS44" s="42">
        <f>VLOOKUP(Charts!$G$3*87-87+'Occupation x Qualification'!$A44,Sheet1!$B$8:$BC$6967,3+'Occupation x Qualification'!AS$5)</f>
        <v>0</v>
      </c>
      <c r="AT44" s="42">
        <f>VLOOKUP(Charts!$G$3*87-87+'Occupation x Qualification'!$A44,Sheet1!$B$8:$BC$6967,3+'Occupation x Qualification'!AT$5)</f>
        <v>0</v>
      </c>
      <c r="AU44" s="42">
        <f>VLOOKUP(Charts!$G$3*87-87+'Occupation x Qualification'!$A44,Sheet1!$B$8:$BC$6967,3+'Occupation x Qualification'!AU$5)</f>
        <v>0</v>
      </c>
      <c r="AV44" s="42">
        <f>VLOOKUP(Charts!$G$3*87-87+'Occupation x Qualification'!$A44,Sheet1!$B$8:$BC$6967,3+'Occupation x Qualification'!AV$5)</f>
        <v>0</v>
      </c>
      <c r="AW44" s="42">
        <f>VLOOKUP(Charts!$G$3*87-87+'Occupation x Qualification'!$A44,Sheet1!$B$8:$BC$6967,3+'Occupation x Qualification'!AW$5)</f>
        <v>0</v>
      </c>
      <c r="AX44" s="42">
        <f>VLOOKUP(Charts!$G$3*87-87+'Occupation x Qualification'!$A44,Sheet1!$B$8:$BC$6967,3+'Occupation x Qualification'!AX$5)</f>
        <v>4</v>
      </c>
      <c r="AY44" s="42">
        <f>VLOOKUP(Charts!$G$3*87-87+'Occupation x Qualification'!$A44,Sheet1!$B$8:$BC$6967,3+'Occupation x Qualification'!AY$5)</f>
        <v>0</v>
      </c>
      <c r="AZ44" s="42">
        <f>VLOOKUP(Charts!$G$3*87-87+'Occupation x Qualification'!$A44,Sheet1!$B$8:$BC$6967,3+'Occupation x Qualification'!AZ$5)</f>
        <v>0</v>
      </c>
      <c r="BA44" s="42">
        <f>VLOOKUP(Charts!$G$3*87-87+'Occupation x Qualification'!$A44,Sheet1!$B$8:$BC$6967,3+'Occupation x Qualification'!BA$5)</f>
        <v>4</v>
      </c>
      <c r="BB44" s="43">
        <f t="shared" si="0"/>
        <v>122</v>
      </c>
      <c r="BC44" s="44">
        <f t="shared" si="5"/>
        <v>21</v>
      </c>
      <c r="BD44" s="45">
        <f t="shared" si="1"/>
        <v>17.21311475409836</v>
      </c>
      <c r="BE44" s="46">
        <f t="shared" si="2"/>
        <v>0.31493701259748053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</row>
    <row r="45" spans="1:206" s="49" customFormat="1" x14ac:dyDescent="0.35">
      <c r="A45" s="1">
        <v>38</v>
      </c>
      <c r="B45" s="40" t="s">
        <v>93</v>
      </c>
      <c r="C45" s="41">
        <f>VLOOKUP(Charts!$G$3*87-87+'Occupation x Qualification'!$A45,Sheet1!$B$8:$BC$6967,3+'Occupation x Qualification'!C$5)</f>
        <v>0</v>
      </c>
      <c r="D45" s="41">
        <f>VLOOKUP(Charts!$G$3*87-87+'Occupation x Qualification'!$A45,Sheet1!$B$8:$BC$6967,3+'Occupation x Qualification'!D$5)</f>
        <v>0</v>
      </c>
      <c r="E45" s="41">
        <f>VLOOKUP(Charts!$G$3*87-87+'Occupation x Qualification'!$A45,Sheet1!$B$8:$BC$6967,3+'Occupation x Qualification'!E$5)</f>
        <v>0</v>
      </c>
      <c r="F45" s="41">
        <f>VLOOKUP(Charts!$G$3*87-87+'Occupation x Qualification'!$A45,Sheet1!$B$8:$BC$6967,3+'Occupation x Qualification'!F$5)</f>
        <v>0</v>
      </c>
      <c r="G45" s="41">
        <f>VLOOKUP(Charts!$G$3*87-87+'Occupation x Qualification'!$A45,Sheet1!$B$8:$BC$6967,3+'Occupation x Qualification'!G$5)</f>
        <v>0</v>
      </c>
      <c r="H45" s="41">
        <f>VLOOKUP(Charts!$G$3*87-87+'Occupation x Qualification'!$A45,Sheet1!$B$8:$BC$6967,3+'Occupation x Qualification'!H$5)</f>
        <v>0</v>
      </c>
      <c r="I45" s="41">
        <f>VLOOKUP(Charts!$G$3*87-87+'Occupation x Qualification'!$A45,Sheet1!$B$8:$BC$6967,3+'Occupation x Qualification'!I$5)</f>
        <v>0</v>
      </c>
      <c r="J45" s="41">
        <f>VLOOKUP(Charts!$G$3*87-87+'Occupation x Qualification'!$A45,Sheet1!$B$8:$BC$6967,3+'Occupation x Qualification'!J$5)</f>
        <v>0</v>
      </c>
      <c r="K45" s="41">
        <f>VLOOKUP(Charts!$G$3*87-87+'Occupation x Qualification'!$A45,Sheet1!$B$8:$BC$6967,3+'Occupation x Qualification'!K$5)</f>
        <v>0</v>
      </c>
      <c r="L45" s="41">
        <f>VLOOKUP(Charts!$G$3*87-87+'Occupation x Qualification'!$A45,Sheet1!$B$8:$BC$6967,3+'Occupation x Qualification'!L$5)</f>
        <v>0</v>
      </c>
      <c r="M45" s="41">
        <f>VLOOKUP(Charts!$G$3*87-87+'Occupation x Qualification'!$A45,Sheet1!$B$8:$BC$6967,3+'Occupation x Qualification'!M$5)</f>
        <v>19</v>
      </c>
      <c r="N45" s="41">
        <f>VLOOKUP(Charts!$G$3*87-87+'Occupation x Qualification'!$A45,Sheet1!$B$8:$BC$6967,3+'Occupation x Qualification'!N$5)</f>
        <v>0</v>
      </c>
      <c r="O45" s="41">
        <f>VLOOKUP(Charts!$G$3*87-87+'Occupation x Qualification'!$A45,Sheet1!$B$8:$BC$6967,3+'Occupation x Qualification'!O$5)</f>
        <v>0</v>
      </c>
      <c r="P45" s="41">
        <f>VLOOKUP(Charts!$G$3*87-87+'Occupation x Qualification'!$A45,Sheet1!$B$8:$BC$6967,3+'Occupation x Qualification'!P$5)</f>
        <v>0</v>
      </c>
      <c r="Q45" s="41">
        <f>VLOOKUP(Charts!$G$3*87-87+'Occupation x Qualification'!$A45,Sheet1!$B$8:$BC$6967,3+'Occupation x Qualification'!Q$5)</f>
        <v>0</v>
      </c>
      <c r="R45" s="41">
        <f>VLOOKUP(Charts!$G$3*87-87+'Occupation x Qualification'!$A45,Sheet1!$B$8:$BC$6967,3+'Occupation x Qualification'!R$5)</f>
        <v>0</v>
      </c>
      <c r="S45" s="42">
        <f>VLOOKUP(Charts!$G$3*87-87+'Occupation x Qualification'!$A45,Sheet1!$B$8:$BC$6967,3+'Occupation x Qualification'!S$5)</f>
        <v>0</v>
      </c>
      <c r="T45" s="42">
        <f>VLOOKUP(Charts!$G$3*87-87+'Occupation x Qualification'!$A45,Sheet1!$B$8:$BC$6967,3+'Occupation x Qualification'!T$5)</f>
        <v>0</v>
      </c>
      <c r="U45" s="42">
        <f>VLOOKUP(Charts!$G$3*87-87+'Occupation x Qualification'!$A45,Sheet1!$B$8:$BC$6967,3+'Occupation x Qualification'!U$5)</f>
        <v>0</v>
      </c>
      <c r="V45" s="42">
        <f>VLOOKUP(Charts!$G$3*87-87+'Occupation x Qualification'!$A45,Sheet1!$B$8:$BC$6967,3+'Occupation x Qualification'!V$5)</f>
        <v>0</v>
      </c>
      <c r="W45" s="41">
        <f>VLOOKUP(Charts!$G$3*87-87+'Occupation x Qualification'!$A45,Sheet1!$B$8:$BC$6967,3+'Occupation x Qualification'!W$5)</f>
        <v>6</v>
      </c>
      <c r="X45" s="41">
        <f>VLOOKUP(Charts!$G$3*87-87+'Occupation x Qualification'!$A45,Sheet1!$B$8:$BC$6967,3+'Occupation x Qualification'!X$5)</f>
        <v>0</v>
      </c>
      <c r="Y45" s="41">
        <f>VLOOKUP(Charts!$G$3*87-87+'Occupation x Qualification'!$A45,Sheet1!$B$8:$BC$6967,3+'Occupation x Qualification'!Y$5)</f>
        <v>0</v>
      </c>
      <c r="Z45" s="41">
        <f>VLOOKUP(Charts!$G$3*87-87+'Occupation x Qualification'!$A45,Sheet1!$B$8:$BC$6967,3+'Occupation x Qualification'!Z$5)</f>
        <v>0</v>
      </c>
      <c r="AA45" s="42">
        <f>VLOOKUP(Charts!$G$3*87-87+'Occupation x Qualification'!$A45,Sheet1!$B$8:$BC$6967,3+'Occupation x Qualification'!AA$5)</f>
        <v>0</v>
      </c>
      <c r="AB45" s="42">
        <f>VLOOKUP(Charts!$G$3*87-87+'Occupation x Qualification'!$A45,Sheet1!$B$8:$BC$6967,3+'Occupation x Qualification'!AB$5)</f>
        <v>0</v>
      </c>
      <c r="AC45" s="41">
        <f>VLOOKUP(Charts!$G$3*87-87+'Occupation x Qualification'!$A45,Sheet1!$B$8:$BC$6967,3+'Occupation x Qualification'!AC$5)</f>
        <v>0</v>
      </c>
      <c r="AD45" s="42">
        <f>VLOOKUP(Charts!$G$3*87-87+'Occupation x Qualification'!$A45,Sheet1!$B$8:$BC$6967,3+'Occupation x Qualification'!AD$5)</f>
        <v>0</v>
      </c>
      <c r="AE45" s="41">
        <f>VLOOKUP(Charts!$G$3*87-87+'Occupation x Qualification'!$A45,Sheet1!$B$8:$BC$6967,3+'Occupation x Qualification'!AE$5)</f>
        <v>0</v>
      </c>
      <c r="AF45" s="42">
        <f>VLOOKUP(Charts!$G$3*87-87+'Occupation x Qualification'!$A45,Sheet1!$B$8:$BC$6967,3+'Occupation x Qualification'!AF$5)</f>
        <v>0</v>
      </c>
      <c r="AG45" s="42">
        <f>VLOOKUP(Charts!$G$3*87-87+'Occupation x Qualification'!$A45,Sheet1!$B$8:$BC$6967,3+'Occupation x Qualification'!AG$5)</f>
        <v>0</v>
      </c>
      <c r="AH45" s="42">
        <f>VLOOKUP(Charts!$G$3*87-87+'Occupation x Qualification'!$A45,Sheet1!$B$8:$BC$6967,3+'Occupation x Qualification'!AH$5)</f>
        <v>0</v>
      </c>
      <c r="AI45" s="42">
        <f>VLOOKUP(Charts!$G$3*87-87+'Occupation x Qualification'!$A45,Sheet1!$B$8:$BC$6967,3+'Occupation x Qualification'!AI$5)</f>
        <v>0</v>
      </c>
      <c r="AJ45" s="42">
        <f>VLOOKUP(Charts!$G$3*87-87+'Occupation x Qualification'!$A45,Sheet1!$B$8:$BC$6967,3+'Occupation x Qualification'!AJ$5)</f>
        <v>0</v>
      </c>
      <c r="AK45" s="42">
        <f>VLOOKUP(Charts!$G$3*87-87+'Occupation x Qualification'!$A45,Sheet1!$B$8:$BC$6967,3+'Occupation x Qualification'!AK$5)</f>
        <v>0</v>
      </c>
      <c r="AL45" s="42">
        <f>VLOOKUP(Charts!$G$3*87-87+'Occupation x Qualification'!$A45,Sheet1!$B$8:$BC$6967,3+'Occupation x Qualification'!AL$5)</f>
        <v>0</v>
      </c>
      <c r="AM45" s="42">
        <f>VLOOKUP(Charts!$G$3*87-87+'Occupation x Qualification'!$A45,Sheet1!$B$8:$BC$6967,3+'Occupation x Qualification'!AM$5)</f>
        <v>0</v>
      </c>
      <c r="AN45" s="42">
        <f>VLOOKUP(Charts!$G$3*87-87+'Occupation x Qualification'!$A45,Sheet1!$B$8:$BC$6967,3+'Occupation x Qualification'!AN$5)</f>
        <v>0</v>
      </c>
      <c r="AO45" s="42">
        <f>VLOOKUP(Charts!$G$3*87-87+'Occupation x Qualification'!$A45,Sheet1!$B$8:$BC$6967,3+'Occupation x Qualification'!AO$5)</f>
        <v>0</v>
      </c>
      <c r="AP45" s="42">
        <f>VLOOKUP(Charts!$G$3*87-87+'Occupation x Qualification'!$A45,Sheet1!$B$8:$BC$6967,3+'Occupation x Qualification'!AP$5)</f>
        <v>0</v>
      </c>
      <c r="AQ45" s="42">
        <f>VLOOKUP(Charts!$G$3*87-87+'Occupation x Qualification'!$A45,Sheet1!$B$8:$BC$6967,3+'Occupation x Qualification'!AQ$5)</f>
        <v>0</v>
      </c>
      <c r="AR45" s="42">
        <f>VLOOKUP(Charts!$G$3*87-87+'Occupation x Qualification'!$A45,Sheet1!$B$8:$BC$6967,3+'Occupation x Qualification'!AR$5)</f>
        <v>0</v>
      </c>
      <c r="AS45" s="42">
        <f>VLOOKUP(Charts!$G$3*87-87+'Occupation x Qualification'!$A45,Sheet1!$B$8:$BC$6967,3+'Occupation x Qualification'!AS$5)</f>
        <v>0</v>
      </c>
      <c r="AT45" s="42">
        <f>VLOOKUP(Charts!$G$3*87-87+'Occupation x Qualification'!$A45,Sheet1!$B$8:$BC$6967,3+'Occupation x Qualification'!AT$5)</f>
        <v>0</v>
      </c>
      <c r="AU45" s="42">
        <f>VLOOKUP(Charts!$G$3*87-87+'Occupation x Qualification'!$A45,Sheet1!$B$8:$BC$6967,3+'Occupation x Qualification'!AU$5)</f>
        <v>0</v>
      </c>
      <c r="AV45" s="42">
        <f>VLOOKUP(Charts!$G$3*87-87+'Occupation x Qualification'!$A45,Sheet1!$B$8:$BC$6967,3+'Occupation x Qualification'!AV$5)</f>
        <v>0</v>
      </c>
      <c r="AW45" s="42">
        <f>VLOOKUP(Charts!$G$3*87-87+'Occupation x Qualification'!$A45,Sheet1!$B$8:$BC$6967,3+'Occupation x Qualification'!AW$5)</f>
        <v>0</v>
      </c>
      <c r="AX45" s="42">
        <f>VLOOKUP(Charts!$G$3*87-87+'Occupation x Qualification'!$A45,Sheet1!$B$8:$BC$6967,3+'Occupation x Qualification'!AX$5)</f>
        <v>0</v>
      </c>
      <c r="AY45" s="42">
        <f>VLOOKUP(Charts!$G$3*87-87+'Occupation x Qualification'!$A45,Sheet1!$B$8:$BC$6967,3+'Occupation x Qualification'!AY$5)</f>
        <v>0</v>
      </c>
      <c r="AZ45" s="42">
        <f>VLOOKUP(Charts!$G$3*87-87+'Occupation x Qualification'!$A45,Sheet1!$B$8:$BC$6967,3+'Occupation x Qualification'!AZ$5)</f>
        <v>0</v>
      </c>
      <c r="BA45" s="42">
        <f>VLOOKUP(Charts!$G$3*87-87+'Occupation x Qualification'!$A45,Sheet1!$B$8:$BC$6967,3+'Occupation x Qualification'!BA$5)</f>
        <v>0</v>
      </c>
      <c r="BB45" s="43">
        <f t="shared" si="0"/>
        <v>25</v>
      </c>
      <c r="BC45" s="44">
        <f t="shared" si="5"/>
        <v>0</v>
      </c>
      <c r="BD45" s="45">
        <f t="shared" si="1"/>
        <v>0</v>
      </c>
      <c r="BE45" s="46">
        <f t="shared" si="2"/>
        <v>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</row>
    <row r="46" spans="1:206" s="49" customFormat="1" x14ac:dyDescent="0.35">
      <c r="A46" s="1">
        <v>39</v>
      </c>
      <c r="B46" s="40" t="s">
        <v>94</v>
      </c>
      <c r="C46" s="41">
        <f>VLOOKUP(Charts!$G$3*87-87+'Occupation x Qualification'!$A46,Sheet1!$B$8:$BC$6967,3+'Occupation x Qualification'!C$5)</f>
        <v>0</v>
      </c>
      <c r="D46" s="41">
        <f>VLOOKUP(Charts!$G$3*87-87+'Occupation x Qualification'!$A46,Sheet1!$B$8:$BC$6967,3+'Occupation x Qualification'!D$5)</f>
        <v>0</v>
      </c>
      <c r="E46" s="41">
        <f>VLOOKUP(Charts!$G$3*87-87+'Occupation x Qualification'!$A46,Sheet1!$B$8:$BC$6967,3+'Occupation x Qualification'!E$5)</f>
        <v>0</v>
      </c>
      <c r="F46" s="41">
        <f>VLOOKUP(Charts!$G$3*87-87+'Occupation x Qualification'!$A46,Sheet1!$B$8:$BC$6967,3+'Occupation x Qualification'!F$5)</f>
        <v>0</v>
      </c>
      <c r="G46" s="41">
        <f>VLOOKUP(Charts!$G$3*87-87+'Occupation x Qualification'!$A46,Sheet1!$B$8:$BC$6967,3+'Occupation x Qualification'!G$5)</f>
        <v>0</v>
      </c>
      <c r="H46" s="41">
        <f>VLOOKUP(Charts!$G$3*87-87+'Occupation x Qualification'!$A46,Sheet1!$B$8:$BC$6967,3+'Occupation x Qualification'!H$5)</f>
        <v>0</v>
      </c>
      <c r="I46" s="41">
        <f>VLOOKUP(Charts!$G$3*87-87+'Occupation x Qualification'!$A46,Sheet1!$B$8:$BC$6967,3+'Occupation x Qualification'!I$5)</f>
        <v>0</v>
      </c>
      <c r="J46" s="41">
        <f>VLOOKUP(Charts!$G$3*87-87+'Occupation x Qualification'!$A46,Sheet1!$B$8:$BC$6967,3+'Occupation x Qualification'!J$5)</f>
        <v>0</v>
      </c>
      <c r="K46" s="41">
        <f>VLOOKUP(Charts!$G$3*87-87+'Occupation x Qualification'!$A46,Sheet1!$B$8:$BC$6967,3+'Occupation x Qualification'!K$5)</f>
        <v>9</v>
      </c>
      <c r="L46" s="41">
        <f>VLOOKUP(Charts!$G$3*87-87+'Occupation x Qualification'!$A46,Sheet1!$B$8:$BC$6967,3+'Occupation x Qualification'!L$5)</f>
        <v>0</v>
      </c>
      <c r="M46" s="41">
        <f>VLOOKUP(Charts!$G$3*87-87+'Occupation x Qualification'!$A46,Sheet1!$B$8:$BC$6967,3+'Occupation x Qualification'!M$5)</f>
        <v>0</v>
      </c>
      <c r="N46" s="41">
        <f>VLOOKUP(Charts!$G$3*87-87+'Occupation x Qualification'!$A46,Sheet1!$B$8:$BC$6967,3+'Occupation x Qualification'!N$5)</f>
        <v>0</v>
      </c>
      <c r="O46" s="41">
        <f>VLOOKUP(Charts!$G$3*87-87+'Occupation x Qualification'!$A46,Sheet1!$B$8:$BC$6967,3+'Occupation x Qualification'!O$5)</f>
        <v>0</v>
      </c>
      <c r="P46" s="41">
        <f>VLOOKUP(Charts!$G$3*87-87+'Occupation x Qualification'!$A46,Sheet1!$B$8:$BC$6967,3+'Occupation x Qualification'!P$5)</f>
        <v>0</v>
      </c>
      <c r="Q46" s="41">
        <f>VLOOKUP(Charts!$G$3*87-87+'Occupation x Qualification'!$A46,Sheet1!$B$8:$BC$6967,3+'Occupation x Qualification'!Q$5)</f>
        <v>0</v>
      </c>
      <c r="R46" s="41">
        <f>VLOOKUP(Charts!$G$3*87-87+'Occupation x Qualification'!$A46,Sheet1!$B$8:$BC$6967,3+'Occupation x Qualification'!R$5)</f>
        <v>0</v>
      </c>
      <c r="S46" s="42">
        <f>VLOOKUP(Charts!$G$3*87-87+'Occupation x Qualification'!$A46,Sheet1!$B$8:$BC$6967,3+'Occupation x Qualification'!S$5)</f>
        <v>0</v>
      </c>
      <c r="T46" s="42">
        <f>VLOOKUP(Charts!$G$3*87-87+'Occupation x Qualification'!$A46,Sheet1!$B$8:$BC$6967,3+'Occupation x Qualification'!T$5)</f>
        <v>0</v>
      </c>
      <c r="U46" s="42">
        <f>VLOOKUP(Charts!$G$3*87-87+'Occupation x Qualification'!$A46,Sheet1!$B$8:$BC$6967,3+'Occupation x Qualification'!U$5)</f>
        <v>0</v>
      </c>
      <c r="V46" s="42">
        <f>VLOOKUP(Charts!$G$3*87-87+'Occupation x Qualification'!$A46,Sheet1!$B$8:$BC$6967,3+'Occupation x Qualification'!V$5)</f>
        <v>0</v>
      </c>
      <c r="W46" s="41">
        <f>VLOOKUP(Charts!$G$3*87-87+'Occupation x Qualification'!$A46,Sheet1!$B$8:$BC$6967,3+'Occupation x Qualification'!W$5)</f>
        <v>0</v>
      </c>
      <c r="X46" s="41">
        <f>VLOOKUP(Charts!$G$3*87-87+'Occupation x Qualification'!$A46,Sheet1!$B$8:$BC$6967,3+'Occupation x Qualification'!X$5)</f>
        <v>0</v>
      </c>
      <c r="Y46" s="41">
        <f>VLOOKUP(Charts!$G$3*87-87+'Occupation x Qualification'!$A46,Sheet1!$B$8:$BC$6967,3+'Occupation x Qualification'!Y$5)</f>
        <v>0</v>
      </c>
      <c r="Z46" s="41">
        <f>VLOOKUP(Charts!$G$3*87-87+'Occupation x Qualification'!$A46,Sheet1!$B$8:$BC$6967,3+'Occupation x Qualification'!Z$5)</f>
        <v>0</v>
      </c>
      <c r="AA46" s="42">
        <f>VLOOKUP(Charts!$G$3*87-87+'Occupation x Qualification'!$A46,Sheet1!$B$8:$BC$6967,3+'Occupation x Qualification'!AA$5)</f>
        <v>0</v>
      </c>
      <c r="AB46" s="42">
        <f>VLOOKUP(Charts!$G$3*87-87+'Occupation x Qualification'!$A46,Sheet1!$B$8:$BC$6967,3+'Occupation x Qualification'!AB$5)</f>
        <v>0</v>
      </c>
      <c r="AC46" s="41">
        <f>VLOOKUP(Charts!$G$3*87-87+'Occupation x Qualification'!$A46,Sheet1!$B$8:$BC$6967,3+'Occupation x Qualification'!AC$5)</f>
        <v>0</v>
      </c>
      <c r="AD46" s="42">
        <f>VLOOKUP(Charts!$G$3*87-87+'Occupation x Qualification'!$A46,Sheet1!$B$8:$BC$6967,3+'Occupation x Qualification'!AD$5)</f>
        <v>0</v>
      </c>
      <c r="AE46" s="41">
        <f>VLOOKUP(Charts!$G$3*87-87+'Occupation x Qualification'!$A46,Sheet1!$B$8:$BC$6967,3+'Occupation x Qualification'!AE$5)</f>
        <v>0</v>
      </c>
      <c r="AF46" s="42">
        <f>VLOOKUP(Charts!$G$3*87-87+'Occupation x Qualification'!$A46,Sheet1!$B$8:$BC$6967,3+'Occupation x Qualification'!AF$5)</f>
        <v>0</v>
      </c>
      <c r="AG46" s="42">
        <f>VLOOKUP(Charts!$G$3*87-87+'Occupation x Qualification'!$A46,Sheet1!$B$8:$BC$6967,3+'Occupation x Qualification'!AG$5)</f>
        <v>0</v>
      </c>
      <c r="AH46" s="42">
        <f>VLOOKUP(Charts!$G$3*87-87+'Occupation x Qualification'!$A46,Sheet1!$B$8:$BC$6967,3+'Occupation x Qualification'!AH$5)</f>
        <v>0</v>
      </c>
      <c r="AI46" s="42">
        <f>VLOOKUP(Charts!$G$3*87-87+'Occupation x Qualification'!$A46,Sheet1!$B$8:$BC$6967,3+'Occupation x Qualification'!AI$5)</f>
        <v>0</v>
      </c>
      <c r="AJ46" s="42">
        <f>VLOOKUP(Charts!$G$3*87-87+'Occupation x Qualification'!$A46,Sheet1!$B$8:$BC$6967,3+'Occupation x Qualification'!AJ$5)</f>
        <v>0</v>
      </c>
      <c r="AK46" s="42">
        <f>VLOOKUP(Charts!$G$3*87-87+'Occupation x Qualification'!$A46,Sheet1!$B$8:$BC$6967,3+'Occupation x Qualification'!AK$5)</f>
        <v>0</v>
      </c>
      <c r="AL46" s="42">
        <f>VLOOKUP(Charts!$G$3*87-87+'Occupation x Qualification'!$A46,Sheet1!$B$8:$BC$6967,3+'Occupation x Qualification'!AL$5)</f>
        <v>0</v>
      </c>
      <c r="AM46" s="42">
        <f>VLOOKUP(Charts!$G$3*87-87+'Occupation x Qualification'!$A46,Sheet1!$B$8:$BC$6967,3+'Occupation x Qualification'!AM$5)</f>
        <v>0</v>
      </c>
      <c r="AN46" s="42">
        <f>VLOOKUP(Charts!$G$3*87-87+'Occupation x Qualification'!$A46,Sheet1!$B$8:$BC$6967,3+'Occupation x Qualification'!AN$5)</f>
        <v>0</v>
      </c>
      <c r="AO46" s="42">
        <f>VLOOKUP(Charts!$G$3*87-87+'Occupation x Qualification'!$A46,Sheet1!$B$8:$BC$6967,3+'Occupation x Qualification'!AO$5)</f>
        <v>0</v>
      </c>
      <c r="AP46" s="42">
        <f>VLOOKUP(Charts!$G$3*87-87+'Occupation x Qualification'!$A46,Sheet1!$B$8:$BC$6967,3+'Occupation x Qualification'!AP$5)</f>
        <v>0</v>
      </c>
      <c r="AQ46" s="42">
        <f>VLOOKUP(Charts!$G$3*87-87+'Occupation x Qualification'!$A46,Sheet1!$B$8:$BC$6967,3+'Occupation x Qualification'!AQ$5)</f>
        <v>0</v>
      </c>
      <c r="AR46" s="42">
        <f>VLOOKUP(Charts!$G$3*87-87+'Occupation x Qualification'!$A46,Sheet1!$B$8:$BC$6967,3+'Occupation x Qualification'!AR$5)</f>
        <v>0</v>
      </c>
      <c r="AS46" s="42">
        <f>VLOOKUP(Charts!$G$3*87-87+'Occupation x Qualification'!$A46,Sheet1!$B$8:$BC$6967,3+'Occupation x Qualification'!AS$5)</f>
        <v>0</v>
      </c>
      <c r="AT46" s="42">
        <f>VLOOKUP(Charts!$G$3*87-87+'Occupation x Qualification'!$A46,Sheet1!$B$8:$BC$6967,3+'Occupation x Qualification'!AT$5)</f>
        <v>0</v>
      </c>
      <c r="AU46" s="42">
        <f>VLOOKUP(Charts!$G$3*87-87+'Occupation x Qualification'!$A46,Sheet1!$B$8:$BC$6967,3+'Occupation x Qualification'!AU$5)</f>
        <v>0</v>
      </c>
      <c r="AV46" s="42">
        <f>VLOOKUP(Charts!$G$3*87-87+'Occupation x Qualification'!$A46,Sheet1!$B$8:$BC$6967,3+'Occupation x Qualification'!AV$5)</f>
        <v>0</v>
      </c>
      <c r="AW46" s="42">
        <f>VLOOKUP(Charts!$G$3*87-87+'Occupation x Qualification'!$A46,Sheet1!$B$8:$BC$6967,3+'Occupation x Qualification'!AW$5)</f>
        <v>0</v>
      </c>
      <c r="AX46" s="42">
        <f>VLOOKUP(Charts!$G$3*87-87+'Occupation x Qualification'!$A46,Sheet1!$B$8:$BC$6967,3+'Occupation x Qualification'!AX$5)</f>
        <v>0</v>
      </c>
      <c r="AY46" s="42">
        <f>VLOOKUP(Charts!$G$3*87-87+'Occupation x Qualification'!$A46,Sheet1!$B$8:$BC$6967,3+'Occupation x Qualification'!AY$5)</f>
        <v>0</v>
      </c>
      <c r="AZ46" s="42">
        <f>VLOOKUP(Charts!$G$3*87-87+'Occupation x Qualification'!$A46,Sheet1!$B$8:$BC$6967,3+'Occupation x Qualification'!AZ$5)</f>
        <v>0</v>
      </c>
      <c r="BA46" s="42">
        <f>VLOOKUP(Charts!$G$3*87-87+'Occupation x Qualification'!$A46,Sheet1!$B$8:$BC$6967,3+'Occupation x Qualification'!BA$5)</f>
        <v>0</v>
      </c>
      <c r="BB46" s="43">
        <f t="shared" si="0"/>
        <v>9</v>
      </c>
      <c r="BC46" s="44">
        <f t="shared" si="5"/>
        <v>0</v>
      </c>
      <c r="BD46" s="45">
        <f t="shared" si="1"/>
        <v>0</v>
      </c>
      <c r="BE46" s="46">
        <f t="shared" si="2"/>
        <v>0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</row>
    <row r="47" spans="1:206" s="49" customFormat="1" x14ac:dyDescent="0.35">
      <c r="A47" s="1">
        <v>40</v>
      </c>
      <c r="B47" s="40" t="s">
        <v>95</v>
      </c>
      <c r="C47" s="41">
        <f>VLOOKUP(Charts!$G$3*87-87+'Occupation x Qualification'!$A47,Sheet1!$B$8:$BC$6967,3+'Occupation x Qualification'!C$5)</f>
        <v>0</v>
      </c>
      <c r="D47" s="41">
        <f>VLOOKUP(Charts!$G$3*87-87+'Occupation x Qualification'!$A47,Sheet1!$B$8:$BC$6967,3+'Occupation x Qualification'!D$5)</f>
        <v>0</v>
      </c>
      <c r="E47" s="41">
        <f>VLOOKUP(Charts!$G$3*87-87+'Occupation x Qualification'!$A47,Sheet1!$B$8:$BC$6967,3+'Occupation x Qualification'!E$5)</f>
        <v>0</v>
      </c>
      <c r="F47" s="41">
        <f>VLOOKUP(Charts!$G$3*87-87+'Occupation x Qualification'!$A47,Sheet1!$B$8:$BC$6967,3+'Occupation x Qualification'!F$5)</f>
        <v>8</v>
      </c>
      <c r="G47" s="41">
        <f>VLOOKUP(Charts!$G$3*87-87+'Occupation x Qualification'!$A47,Sheet1!$B$8:$BC$6967,3+'Occupation x Qualification'!G$5)</f>
        <v>4</v>
      </c>
      <c r="H47" s="41">
        <f>VLOOKUP(Charts!$G$3*87-87+'Occupation x Qualification'!$A47,Sheet1!$B$8:$BC$6967,3+'Occupation x Qualification'!H$5)</f>
        <v>5</v>
      </c>
      <c r="I47" s="41">
        <f>VLOOKUP(Charts!$G$3*87-87+'Occupation x Qualification'!$A47,Sheet1!$B$8:$BC$6967,3+'Occupation x Qualification'!I$5)</f>
        <v>0</v>
      </c>
      <c r="J47" s="41">
        <f>VLOOKUP(Charts!$G$3*87-87+'Occupation x Qualification'!$A47,Sheet1!$B$8:$BC$6967,3+'Occupation x Qualification'!J$5)</f>
        <v>5</v>
      </c>
      <c r="K47" s="41">
        <f>VLOOKUP(Charts!$G$3*87-87+'Occupation x Qualification'!$A47,Sheet1!$B$8:$BC$6967,3+'Occupation x Qualification'!K$5)</f>
        <v>0</v>
      </c>
      <c r="L47" s="41">
        <f>VLOOKUP(Charts!$G$3*87-87+'Occupation x Qualification'!$A47,Sheet1!$B$8:$BC$6967,3+'Occupation x Qualification'!L$5)</f>
        <v>5</v>
      </c>
      <c r="M47" s="41">
        <f>VLOOKUP(Charts!$G$3*87-87+'Occupation x Qualification'!$A47,Sheet1!$B$8:$BC$6967,3+'Occupation x Qualification'!M$5)</f>
        <v>53</v>
      </c>
      <c r="N47" s="41">
        <f>VLOOKUP(Charts!$G$3*87-87+'Occupation x Qualification'!$A47,Sheet1!$B$8:$BC$6967,3+'Occupation x Qualification'!N$5)</f>
        <v>0</v>
      </c>
      <c r="O47" s="41">
        <f>VLOOKUP(Charts!$G$3*87-87+'Occupation x Qualification'!$A47,Sheet1!$B$8:$BC$6967,3+'Occupation x Qualification'!O$5)</f>
        <v>0</v>
      </c>
      <c r="P47" s="41">
        <f>VLOOKUP(Charts!$G$3*87-87+'Occupation x Qualification'!$A47,Sheet1!$B$8:$BC$6967,3+'Occupation x Qualification'!P$5)</f>
        <v>0</v>
      </c>
      <c r="Q47" s="41">
        <f>VLOOKUP(Charts!$G$3*87-87+'Occupation x Qualification'!$A47,Sheet1!$B$8:$BC$6967,3+'Occupation x Qualification'!Q$5)</f>
        <v>6</v>
      </c>
      <c r="R47" s="41">
        <f>VLOOKUP(Charts!$G$3*87-87+'Occupation x Qualification'!$A47,Sheet1!$B$8:$BC$6967,3+'Occupation x Qualification'!R$5)</f>
        <v>0</v>
      </c>
      <c r="S47" s="42">
        <f>VLOOKUP(Charts!$G$3*87-87+'Occupation x Qualification'!$A47,Sheet1!$B$8:$BC$6967,3+'Occupation x Qualification'!S$5)</f>
        <v>3</v>
      </c>
      <c r="T47" s="42">
        <f>VLOOKUP(Charts!$G$3*87-87+'Occupation x Qualification'!$A47,Sheet1!$B$8:$BC$6967,3+'Occupation x Qualification'!T$5)</f>
        <v>0</v>
      </c>
      <c r="U47" s="42">
        <f>VLOOKUP(Charts!$G$3*87-87+'Occupation x Qualification'!$A47,Sheet1!$B$8:$BC$6967,3+'Occupation x Qualification'!U$5)</f>
        <v>0</v>
      </c>
      <c r="V47" s="42">
        <f>VLOOKUP(Charts!$G$3*87-87+'Occupation x Qualification'!$A47,Sheet1!$B$8:$BC$6967,3+'Occupation x Qualification'!V$5)</f>
        <v>0</v>
      </c>
      <c r="W47" s="41">
        <f>VLOOKUP(Charts!$G$3*87-87+'Occupation x Qualification'!$A47,Sheet1!$B$8:$BC$6967,3+'Occupation x Qualification'!W$5)</f>
        <v>0</v>
      </c>
      <c r="X47" s="41">
        <f>VLOOKUP(Charts!$G$3*87-87+'Occupation x Qualification'!$A47,Sheet1!$B$8:$BC$6967,3+'Occupation x Qualification'!X$5)</f>
        <v>0</v>
      </c>
      <c r="Y47" s="41">
        <f>VLOOKUP(Charts!$G$3*87-87+'Occupation x Qualification'!$A47,Sheet1!$B$8:$BC$6967,3+'Occupation x Qualification'!Y$5)</f>
        <v>9</v>
      </c>
      <c r="Z47" s="41">
        <f>VLOOKUP(Charts!$G$3*87-87+'Occupation x Qualification'!$A47,Sheet1!$B$8:$BC$6967,3+'Occupation x Qualification'!Z$5)</f>
        <v>65</v>
      </c>
      <c r="AA47" s="42">
        <f>VLOOKUP(Charts!$G$3*87-87+'Occupation x Qualification'!$A47,Sheet1!$B$8:$BC$6967,3+'Occupation x Qualification'!AA$5)</f>
        <v>0</v>
      </c>
      <c r="AB47" s="42">
        <f>VLOOKUP(Charts!$G$3*87-87+'Occupation x Qualification'!$A47,Sheet1!$B$8:$BC$6967,3+'Occupation x Qualification'!AB$5)</f>
        <v>5</v>
      </c>
      <c r="AC47" s="41">
        <f>VLOOKUP(Charts!$G$3*87-87+'Occupation x Qualification'!$A47,Sheet1!$B$8:$BC$6967,3+'Occupation x Qualification'!AC$5)</f>
        <v>0</v>
      </c>
      <c r="AD47" s="42">
        <f>VLOOKUP(Charts!$G$3*87-87+'Occupation x Qualification'!$A47,Sheet1!$B$8:$BC$6967,3+'Occupation x Qualification'!AD$5)</f>
        <v>3</v>
      </c>
      <c r="AE47" s="41">
        <f>VLOOKUP(Charts!$G$3*87-87+'Occupation x Qualification'!$A47,Sheet1!$B$8:$BC$6967,3+'Occupation x Qualification'!AE$5)</f>
        <v>3</v>
      </c>
      <c r="AF47" s="42">
        <f>VLOOKUP(Charts!$G$3*87-87+'Occupation x Qualification'!$A47,Sheet1!$B$8:$BC$6967,3+'Occupation x Qualification'!AF$5)</f>
        <v>0</v>
      </c>
      <c r="AG47" s="42">
        <f>VLOOKUP(Charts!$G$3*87-87+'Occupation x Qualification'!$A47,Sheet1!$B$8:$BC$6967,3+'Occupation x Qualification'!AG$5)</f>
        <v>4</v>
      </c>
      <c r="AH47" s="42">
        <f>VLOOKUP(Charts!$G$3*87-87+'Occupation x Qualification'!$A47,Sheet1!$B$8:$BC$6967,3+'Occupation x Qualification'!AH$5)</f>
        <v>0</v>
      </c>
      <c r="AI47" s="42">
        <f>VLOOKUP(Charts!$G$3*87-87+'Occupation x Qualification'!$A47,Sheet1!$B$8:$BC$6967,3+'Occupation x Qualification'!AI$5)</f>
        <v>0</v>
      </c>
      <c r="AJ47" s="42">
        <f>VLOOKUP(Charts!$G$3*87-87+'Occupation x Qualification'!$A47,Sheet1!$B$8:$BC$6967,3+'Occupation x Qualification'!AJ$5)</f>
        <v>0</v>
      </c>
      <c r="AK47" s="42">
        <f>VLOOKUP(Charts!$G$3*87-87+'Occupation x Qualification'!$A47,Sheet1!$B$8:$BC$6967,3+'Occupation x Qualification'!AK$5)</f>
        <v>0</v>
      </c>
      <c r="AL47" s="42">
        <f>VLOOKUP(Charts!$G$3*87-87+'Occupation x Qualification'!$A47,Sheet1!$B$8:$BC$6967,3+'Occupation x Qualification'!AL$5)</f>
        <v>0</v>
      </c>
      <c r="AM47" s="42">
        <f>VLOOKUP(Charts!$G$3*87-87+'Occupation x Qualification'!$A47,Sheet1!$B$8:$BC$6967,3+'Occupation x Qualification'!AM$5)</f>
        <v>0</v>
      </c>
      <c r="AN47" s="42">
        <f>VLOOKUP(Charts!$G$3*87-87+'Occupation x Qualification'!$A47,Sheet1!$B$8:$BC$6967,3+'Occupation x Qualification'!AN$5)</f>
        <v>0</v>
      </c>
      <c r="AO47" s="42">
        <f>VLOOKUP(Charts!$G$3*87-87+'Occupation x Qualification'!$A47,Sheet1!$B$8:$BC$6967,3+'Occupation x Qualification'!AO$5)</f>
        <v>0</v>
      </c>
      <c r="AP47" s="42">
        <f>VLOOKUP(Charts!$G$3*87-87+'Occupation x Qualification'!$A47,Sheet1!$B$8:$BC$6967,3+'Occupation x Qualification'!AP$5)</f>
        <v>0</v>
      </c>
      <c r="AQ47" s="42">
        <f>VLOOKUP(Charts!$G$3*87-87+'Occupation x Qualification'!$A47,Sheet1!$B$8:$BC$6967,3+'Occupation x Qualification'!AQ$5)</f>
        <v>8</v>
      </c>
      <c r="AR47" s="42">
        <f>VLOOKUP(Charts!$G$3*87-87+'Occupation x Qualification'!$A47,Sheet1!$B$8:$BC$6967,3+'Occupation x Qualification'!AR$5)</f>
        <v>0</v>
      </c>
      <c r="AS47" s="42">
        <f>VLOOKUP(Charts!$G$3*87-87+'Occupation x Qualification'!$A47,Sheet1!$B$8:$BC$6967,3+'Occupation x Qualification'!AS$5)</f>
        <v>0</v>
      </c>
      <c r="AT47" s="42">
        <f>VLOOKUP(Charts!$G$3*87-87+'Occupation x Qualification'!$A47,Sheet1!$B$8:$BC$6967,3+'Occupation x Qualification'!AT$5)</f>
        <v>0</v>
      </c>
      <c r="AU47" s="42">
        <f>VLOOKUP(Charts!$G$3*87-87+'Occupation x Qualification'!$A47,Sheet1!$B$8:$BC$6967,3+'Occupation x Qualification'!AU$5)</f>
        <v>0</v>
      </c>
      <c r="AV47" s="42">
        <f>VLOOKUP(Charts!$G$3*87-87+'Occupation x Qualification'!$A47,Sheet1!$B$8:$BC$6967,3+'Occupation x Qualification'!AV$5)</f>
        <v>6</v>
      </c>
      <c r="AW47" s="42">
        <f>VLOOKUP(Charts!$G$3*87-87+'Occupation x Qualification'!$A47,Sheet1!$B$8:$BC$6967,3+'Occupation x Qualification'!AW$5)</f>
        <v>0</v>
      </c>
      <c r="AX47" s="42">
        <f>VLOOKUP(Charts!$G$3*87-87+'Occupation x Qualification'!$A47,Sheet1!$B$8:$BC$6967,3+'Occupation x Qualification'!AX$5)</f>
        <v>5</v>
      </c>
      <c r="AY47" s="42">
        <f>VLOOKUP(Charts!$G$3*87-87+'Occupation x Qualification'!$A47,Sheet1!$B$8:$BC$6967,3+'Occupation x Qualification'!AY$5)</f>
        <v>0</v>
      </c>
      <c r="AZ47" s="42">
        <f>VLOOKUP(Charts!$G$3*87-87+'Occupation x Qualification'!$A47,Sheet1!$B$8:$BC$6967,3+'Occupation x Qualification'!AZ$5)</f>
        <v>0</v>
      </c>
      <c r="BA47" s="42">
        <f>VLOOKUP(Charts!$G$3*87-87+'Occupation x Qualification'!$A47,Sheet1!$B$8:$BC$6967,3+'Occupation x Qualification'!BA$5)</f>
        <v>0</v>
      </c>
      <c r="BB47" s="43">
        <f t="shared" si="0"/>
        <v>197</v>
      </c>
      <c r="BC47" s="44">
        <f t="shared" si="5"/>
        <v>34</v>
      </c>
      <c r="BD47" s="45">
        <f t="shared" si="1"/>
        <v>17.258883248730964</v>
      </c>
      <c r="BE47" s="46">
        <f t="shared" si="2"/>
        <v>0.5098980203959208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</row>
    <row r="48" spans="1:206" s="49" customFormat="1" x14ac:dyDescent="0.35">
      <c r="A48" s="1">
        <v>41</v>
      </c>
      <c r="B48" s="40" t="s">
        <v>96</v>
      </c>
      <c r="C48" s="41">
        <f>VLOOKUP(Charts!$G$3*87-87+'Occupation x Qualification'!$A48,Sheet1!$B$8:$BC$6967,3+'Occupation x Qualification'!C$5)</f>
        <v>0</v>
      </c>
      <c r="D48" s="41">
        <f>VLOOKUP(Charts!$G$3*87-87+'Occupation x Qualification'!$A48,Sheet1!$B$8:$BC$6967,3+'Occupation x Qualification'!D$5)</f>
        <v>0</v>
      </c>
      <c r="E48" s="41">
        <f>VLOOKUP(Charts!$G$3*87-87+'Occupation x Qualification'!$A48,Sheet1!$B$8:$BC$6967,3+'Occupation x Qualification'!E$5)</f>
        <v>0</v>
      </c>
      <c r="F48" s="41">
        <f>VLOOKUP(Charts!$G$3*87-87+'Occupation x Qualification'!$A48,Sheet1!$B$8:$BC$6967,3+'Occupation x Qualification'!F$5)</f>
        <v>0</v>
      </c>
      <c r="G48" s="41">
        <f>VLOOKUP(Charts!$G$3*87-87+'Occupation x Qualification'!$A48,Sheet1!$B$8:$BC$6967,3+'Occupation x Qualification'!G$5)</f>
        <v>0</v>
      </c>
      <c r="H48" s="41">
        <f>VLOOKUP(Charts!$G$3*87-87+'Occupation x Qualification'!$A48,Sheet1!$B$8:$BC$6967,3+'Occupation x Qualification'!H$5)</f>
        <v>0</v>
      </c>
      <c r="I48" s="41">
        <f>VLOOKUP(Charts!$G$3*87-87+'Occupation x Qualification'!$A48,Sheet1!$B$8:$BC$6967,3+'Occupation x Qualification'!I$5)</f>
        <v>0</v>
      </c>
      <c r="J48" s="41">
        <f>VLOOKUP(Charts!$G$3*87-87+'Occupation x Qualification'!$A48,Sheet1!$B$8:$BC$6967,3+'Occupation x Qualification'!J$5)</f>
        <v>0</v>
      </c>
      <c r="K48" s="41">
        <f>VLOOKUP(Charts!$G$3*87-87+'Occupation x Qualification'!$A48,Sheet1!$B$8:$BC$6967,3+'Occupation x Qualification'!K$5)</f>
        <v>0</v>
      </c>
      <c r="L48" s="41">
        <f>VLOOKUP(Charts!$G$3*87-87+'Occupation x Qualification'!$A48,Sheet1!$B$8:$BC$6967,3+'Occupation x Qualification'!L$5)</f>
        <v>0</v>
      </c>
      <c r="M48" s="41">
        <f>VLOOKUP(Charts!$G$3*87-87+'Occupation x Qualification'!$A48,Sheet1!$B$8:$BC$6967,3+'Occupation x Qualification'!M$5)</f>
        <v>41</v>
      </c>
      <c r="N48" s="41">
        <f>VLOOKUP(Charts!$G$3*87-87+'Occupation x Qualification'!$A48,Sheet1!$B$8:$BC$6967,3+'Occupation x Qualification'!N$5)</f>
        <v>0</v>
      </c>
      <c r="O48" s="41">
        <f>VLOOKUP(Charts!$G$3*87-87+'Occupation x Qualification'!$A48,Sheet1!$B$8:$BC$6967,3+'Occupation x Qualification'!O$5)</f>
        <v>0</v>
      </c>
      <c r="P48" s="41">
        <f>VLOOKUP(Charts!$G$3*87-87+'Occupation x Qualification'!$A48,Sheet1!$B$8:$BC$6967,3+'Occupation x Qualification'!P$5)</f>
        <v>0</v>
      </c>
      <c r="Q48" s="41">
        <f>VLOOKUP(Charts!$G$3*87-87+'Occupation x Qualification'!$A48,Sheet1!$B$8:$BC$6967,3+'Occupation x Qualification'!Q$5)</f>
        <v>0</v>
      </c>
      <c r="R48" s="41">
        <f>VLOOKUP(Charts!$G$3*87-87+'Occupation x Qualification'!$A48,Sheet1!$B$8:$BC$6967,3+'Occupation x Qualification'!R$5)</f>
        <v>0</v>
      </c>
      <c r="S48" s="42">
        <f>VLOOKUP(Charts!$G$3*87-87+'Occupation x Qualification'!$A48,Sheet1!$B$8:$BC$6967,3+'Occupation x Qualification'!S$5)</f>
        <v>0</v>
      </c>
      <c r="T48" s="42">
        <f>VLOOKUP(Charts!$G$3*87-87+'Occupation x Qualification'!$A48,Sheet1!$B$8:$BC$6967,3+'Occupation x Qualification'!T$5)</f>
        <v>0</v>
      </c>
      <c r="U48" s="42">
        <f>VLOOKUP(Charts!$G$3*87-87+'Occupation x Qualification'!$A48,Sheet1!$B$8:$BC$6967,3+'Occupation x Qualification'!U$5)</f>
        <v>0</v>
      </c>
      <c r="V48" s="42">
        <f>VLOOKUP(Charts!$G$3*87-87+'Occupation x Qualification'!$A48,Sheet1!$B$8:$BC$6967,3+'Occupation x Qualification'!V$5)</f>
        <v>0</v>
      </c>
      <c r="W48" s="41">
        <f>VLOOKUP(Charts!$G$3*87-87+'Occupation x Qualification'!$A48,Sheet1!$B$8:$BC$6967,3+'Occupation x Qualification'!W$5)</f>
        <v>0</v>
      </c>
      <c r="X48" s="41">
        <f>VLOOKUP(Charts!$G$3*87-87+'Occupation x Qualification'!$A48,Sheet1!$B$8:$BC$6967,3+'Occupation x Qualification'!X$5)</f>
        <v>0</v>
      </c>
      <c r="Y48" s="41">
        <f>VLOOKUP(Charts!$G$3*87-87+'Occupation x Qualification'!$A48,Sheet1!$B$8:$BC$6967,3+'Occupation x Qualification'!Y$5)</f>
        <v>0</v>
      </c>
      <c r="Z48" s="41">
        <f>VLOOKUP(Charts!$G$3*87-87+'Occupation x Qualification'!$A48,Sheet1!$B$8:$BC$6967,3+'Occupation x Qualification'!Z$5)</f>
        <v>5</v>
      </c>
      <c r="AA48" s="42">
        <f>VLOOKUP(Charts!$G$3*87-87+'Occupation x Qualification'!$A48,Sheet1!$B$8:$BC$6967,3+'Occupation x Qualification'!AA$5)</f>
        <v>0</v>
      </c>
      <c r="AB48" s="42">
        <f>VLOOKUP(Charts!$G$3*87-87+'Occupation x Qualification'!$A48,Sheet1!$B$8:$BC$6967,3+'Occupation x Qualification'!AB$5)</f>
        <v>0</v>
      </c>
      <c r="AC48" s="41">
        <f>VLOOKUP(Charts!$G$3*87-87+'Occupation x Qualification'!$A48,Sheet1!$B$8:$BC$6967,3+'Occupation x Qualification'!AC$5)</f>
        <v>0</v>
      </c>
      <c r="AD48" s="42">
        <f>VLOOKUP(Charts!$G$3*87-87+'Occupation x Qualification'!$A48,Sheet1!$B$8:$BC$6967,3+'Occupation x Qualification'!AD$5)</f>
        <v>0</v>
      </c>
      <c r="AE48" s="41">
        <f>VLOOKUP(Charts!$G$3*87-87+'Occupation x Qualification'!$A48,Sheet1!$B$8:$BC$6967,3+'Occupation x Qualification'!AE$5)</f>
        <v>0</v>
      </c>
      <c r="AF48" s="42">
        <f>VLOOKUP(Charts!$G$3*87-87+'Occupation x Qualification'!$A48,Sheet1!$B$8:$BC$6967,3+'Occupation x Qualification'!AF$5)</f>
        <v>0</v>
      </c>
      <c r="AG48" s="42">
        <f>VLOOKUP(Charts!$G$3*87-87+'Occupation x Qualification'!$A48,Sheet1!$B$8:$BC$6967,3+'Occupation x Qualification'!AG$5)</f>
        <v>0</v>
      </c>
      <c r="AH48" s="42">
        <f>VLOOKUP(Charts!$G$3*87-87+'Occupation x Qualification'!$A48,Sheet1!$B$8:$BC$6967,3+'Occupation x Qualification'!AH$5)</f>
        <v>0</v>
      </c>
      <c r="AI48" s="42">
        <f>VLOOKUP(Charts!$G$3*87-87+'Occupation x Qualification'!$A48,Sheet1!$B$8:$BC$6967,3+'Occupation x Qualification'!AI$5)</f>
        <v>0</v>
      </c>
      <c r="AJ48" s="42">
        <f>VLOOKUP(Charts!$G$3*87-87+'Occupation x Qualification'!$A48,Sheet1!$B$8:$BC$6967,3+'Occupation x Qualification'!AJ$5)</f>
        <v>0</v>
      </c>
      <c r="AK48" s="42">
        <f>VLOOKUP(Charts!$G$3*87-87+'Occupation x Qualification'!$A48,Sheet1!$B$8:$BC$6967,3+'Occupation x Qualification'!AK$5)</f>
        <v>0</v>
      </c>
      <c r="AL48" s="42">
        <f>VLOOKUP(Charts!$G$3*87-87+'Occupation x Qualification'!$A48,Sheet1!$B$8:$BC$6967,3+'Occupation x Qualification'!AL$5)</f>
        <v>0</v>
      </c>
      <c r="AM48" s="42">
        <f>VLOOKUP(Charts!$G$3*87-87+'Occupation x Qualification'!$A48,Sheet1!$B$8:$BC$6967,3+'Occupation x Qualification'!AM$5)</f>
        <v>0</v>
      </c>
      <c r="AN48" s="42">
        <f>VLOOKUP(Charts!$G$3*87-87+'Occupation x Qualification'!$A48,Sheet1!$B$8:$BC$6967,3+'Occupation x Qualification'!AN$5)</f>
        <v>0</v>
      </c>
      <c r="AO48" s="42">
        <f>VLOOKUP(Charts!$G$3*87-87+'Occupation x Qualification'!$A48,Sheet1!$B$8:$BC$6967,3+'Occupation x Qualification'!AO$5)</f>
        <v>0</v>
      </c>
      <c r="AP48" s="42">
        <f>VLOOKUP(Charts!$G$3*87-87+'Occupation x Qualification'!$A48,Sheet1!$B$8:$BC$6967,3+'Occupation x Qualification'!AP$5)</f>
        <v>0</v>
      </c>
      <c r="AQ48" s="42">
        <f>VLOOKUP(Charts!$G$3*87-87+'Occupation x Qualification'!$A48,Sheet1!$B$8:$BC$6967,3+'Occupation x Qualification'!AQ$5)</f>
        <v>0</v>
      </c>
      <c r="AR48" s="42">
        <f>VLOOKUP(Charts!$G$3*87-87+'Occupation x Qualification'!$A48,Sheet1!$B$8:$BC$6967,3+'Occupation x Qualification'!AR$5)</f>
        <v>0</v>
      </c>
      <c r="AS48" s="42">
        <f>VLOOKUP(Charts!$G$3*87-87+'Occupation x Qualification'!$A48,Sheet1!$B$8:$BC$6967,3+'Occupation x Qualification'!AS$5)</f>
        <v>0</v>
      </c>
      <c r="AT48" s="42">
        <f>VLOOKUP(Charts!$G$3*87-87+'Occupation x Qualification'!$A48,Sheet1!$B$8:$BC$6967,3+'Occupation x Qualification'!AT$5)</f>
        <v>0</v>
      </c>
      <c r="AU48" s="42">
        <f>VLOOKUP(Charts!$G$3*87-87+'Occupation x Qualification'!$A48,Sheet1!$B$8:$BC$6967,3+'Occupation x Qualification'!AU$5)</f>
        <v>0</v>
      </c>
      <c r="AV48" s="42">
        <f>VLOOKUP(Charts!$G$3*87-87+'Occupation x Qualification'!$A48,Sheet1!$B$8:$BC$6967,3+'Occupation x Qualification'!AV$5)</f>
        <v>0</v>
      </c>
      <c r="AW48" s="42">
        <f>VLOOKUP(Charts!$G$3*87-87+'Occupation x Qualification'!$A48,Sheet1!$B$8:$BC$6967,3+'Occupation x Qualification'!AW$5)</f>
        <v>0</v>
      </c>
      <c r="AX48" s="42">
        <f>VLOOKUP(Charts!$G$3*87-87+'Occupation x Qualification'!$A48,Sheet1!$B$8:$BC$6967,3+'Occupation x Qualification'!AX$5)</f>
        <v>0</v>
      </c>
      <c r="AY48" s="42">
        <f>VLOOKUP(Charts!$G$3*87-87+'Occupation x Qualification'!$A48,Sheet1!$B$8:$BC$6967,3+'Occupation x Qualification'!AY$5)</f>
        <v>0</v>
      </c>
      <c r="AZ48" s="42">
        <f>VLOOKUP(Charts!$G$3*87-87+'Occupation x Qualification'!$A48,Sheet1!$B$8:$BC$6967,3+'Occupation x Qualification'!AZ$5)</f>
        <v>0</v>
      </c>
      <c r="BA48" s="42">
        <f>VLOOKUP(Charts!$G$3*87-87+'Occupation x Qualification'!$A48,Sheet1!$B$8:$BC$6967,3+'Occupation x Qualification'!BA$5)</f>
        <v>0</v>
      </c>
      <c r="BB48" s="43">
        <f t="shared" si="0"/>
        <v>46</v>
      </c>
      <c r="BC48" s="44">
        <f t="shared" si="5"/>
        <v>0</v>
      </c>
      <c r="BD48" s="45">
        <f t="shared" si="1"/>
        <v>0</v>
      </c>
      <c r="BE48" s="46">
        <f t="shared" si="2"/>
        <v>0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</row>
    <row r="49" spans="1:206" s="49" customFormat="1" x14ac:dyDescent="0.35">
      <c r="A49" s="1">
        <v>42</v>
      </c>
      <c r="B49" s="40" t="s">
        <v>97</v>
      </c>
      <c r="C49" s="41">
        <f>VLOOKUP(Charts!$G$3*87-87+'Occupation x Qualification'!$A49,Sheet1!$B$8:$BC$6967,3+'Occupation x Qualification'!C$5)</f>
        <v>4</v>
      </c>
      <c r="D49" s="41">
        <f>VLOOKUP(Charts!$G$3*87-87+'Occupation x Qualification'!$A49,Sheet1!$B$8:$BC$6967,3+'Occupation x Qualification'!D$5)</f>
        <v>0</v>
      </c>
      <c r="E49" s="41">
        <f>VLOOKUP(Charts!$G$3*87-87+'Occupation x Qualification'!$A49,Sheet1!$B$8:$BC$6967,3+'Occupation x Qualification'!E$5)</f>
        <v>0</v>
      </c>
      <c r="F49" s="41">
        <f>VLOOKUP(Charts!$G$3*87-87+'Occupation x Qualification'!$A49,Sheet1!$B$8:$BC$6967,3+'Occupation x Qualification'!F$5)</f>
        <v>0</v>
      </c>
      <c r="G49" s="41">
        <f>VLOOKUP(Charts!$G$3*87-87+'Occupation x Qualification'!$A49,Sheet1!$B$8:$BC$6967,3+'Occupation x Qualification'!G$5)</f>
        <v>0</v>
      </c>
      <c r="H49" s="41">
        <f>VLOOKUP(Charts!$G$3*87-87+'Occupation x Qualification'!$A49,Sheet1!$B$8:$BC$6967,3+'Occupation x Qualification'!H$5)</f>
        <v>0</v>
      </c>
      <c r="I49" s="41">
        <f>VLOOKUP(Charts!$G$3*87-87+'Occupation x Qualification'!$A49,Sheet1!$B$8:$BC$6967,3+'Occupation x Qualification'!I$5)</f>
        <v>0</v>
      </c>
      <c r="J49" s="41">
        <f>VLOOKUP(Charts!$G$3*87-87+'Occupation x Qualification'!$A49,Sheet1!$B$8:$BC$6967,3+'Occupation x Qualification'!J$5)</f>
        <v>0</v>
      </c>
      <c r="K49" s="41">
        <f>VLOOKUP(Charts!$G$3*87-87+'Occupation x Qualification'!$A49,Sheet1!$B$8:$BC$6967,3+'Occupation x Qualification'!K$5)</f>
        <v>0</v>
      </c>
      <c r="L49" s="41">
        <f>VLOOKUP(Charts!$G$3*87-87+'Occupation x Qualification'!$A49,Sheet1!$B$8:$BC$6967,3+'Occupation x Qualification'!L$5)</f>
        <v>0</v>
      </c>
      <c r="M49" s="41">
        <f>VLOOKUP(Charts!$G$3*87-87+'Occupation x Qualification'!$A49,Sheet1!$B$8:$BC$6967,3+'Occupation x Qualification'!M$5)</f>
        <v>68</v>
      </c>
      <c r="N49" s="41">
        <f>VLOOKUP(Charts!$G$3*87-87+'Occupation x Qualification'!$A49,Sheet1!$B$8:$BC$6967,3+'Occupation x Qualification'!N$5)</f>
        <v>0</v>
      </c>
      <c r="O49" s="41">
        <f>VLOOKUP(Charts!$G$3*87-87+'Occupation x Qualification'!$A49,Sheet1!$B$8:$BC$6967,3+'Occupation x Qualification'!O$5)</f>
        <v>4</v>
      </c>
      <c r="P49" s="41">
        <f>VLOOKUP(Charts!$G$3*87-87+'Occupation x Qualification'!$A49,Sheet1!$B$8:$BC$6967,3+'Occupation x Qualification'!P$5)</f>
        <v>0</v>
      </c>
      <c r="Q49" s="41">
        <f>VLOOKUP(Charts!$G$3*87-87+'Occupation x Qualification'!$A49,Sheet1!$B$8:$BC$6967,3+'Occupation x Qualification'!Q$5)</f>
        <v>0</v>
      </c>
      <c r="R49" s="41">
        <f>VLOOKUP(Charts!$G$3*87-87+'Occupation x Qualification'!$A49,Sheet1!$B$8:$BC$6967,3+'Occupation x Qualification'!R$5)</f>
        <v>0</v>
      </c>
      <c r="S49" s="42">
        <f>VLOOKUP(Charts!$G$3*87-87+'Occupation x Qualification'!$A49,Sheet1!$B$8:$BC$6967,3+'Occupation x Qualification'!S$5)</f>
        <v>0</v>
      </c>
      <c r="T49" s="42">
        <f>VLOOKUP(Charts!$G$3*87-87+'Occupation x Qualification'!$A49,Sheet1!$B$8:$BC$6967,3+'Occupation x Qualification'!T$5)</f>
        <v>0</v>
      </c>
      <c r="U49" s="42">
        <f>VLOOKUP(Charts!$G$3*87-87+'Occupation x Qualification'!$A49,Sheet1!$B$8:$BC$6967,3+'Occupation x Qualification'!U$5)</f>
        <v>0</v>
      </c>
      <c r="V49" s="42">
        <f>VLOOKUP(Charts!$G$3*87-87+'Occupation x Qualification'!$A49,Sheet1!$B$8:$BC$6967,3+'Occupation x Qualification'!V$5)</f>
        <v>0</v>
      </c>
      <c r="W49" s="41">
        <f>VLOOKUP(Charts!$G$3*87-87+'Occupation x Qualification'!$A49,Sheet1!$B$8:$BC$6967,3+'Occupation x Qualification'!W$5)</f>
        <v>0</v>
      </c>
      <c r="X49" s="41">
        <f>VLOOKUP(Charts!$G$3*87-87+'Occupation x Qualification'!$A49,Sheet1!$B$8:$BC$6967,3+'Occupation x Qualification'!X$5)</f>
        <v>0</v>
      </c>
      <c r="Y49" s="41">
        <f>VLOOKUP(Charts!$G$3*87-87+'Occupation x Qualification'!$A49,Sheet1!$B$8:$BC$6967,3+'Occupation x Qualification'!Y$5)</f>
        <v>12</v>
      </c>
      <c r="Z49" s="41">
        <f>VLOOKUP(Charts!$G$3*87-87+'Occupation x Qualification'!$A49,Sheet1!$B$8:$BC$6967,3+'Occupation x Qualification'!Z$5)</f>
        <v>15</v>
      </c>
      <c r="AA49" s="42">
        <f>VLOOKUP(Charts!$G$3*87-87+'Occupation x Qualification'!$A49,Sheet1!$B$8:$BC$6967,3+'Occupation x Qualification'!AA$5)</f>
        <v>0</v>
      </c>
      <c r="AB49" s="42">
        <f>VLOOKUP(Charts!$G$3*87-87+'Occupation x Qualification'!$A49,Sheet1!$B$8:$BC$6967,3+'Occupation x Qualification'!AB$5)</f>
        <v>0</v>
      </c>
      <c r="AC49" s="41">
        <f>VLOOKUP(Charts!$G$3*87-87+'Occupation x Qualification'!$A49,Sheet1!$B$8:$BC$6967,3+'Occupation x Qualification'!AC$5)</f>
        <v>3</v>
      </c>
      <c r="AD49" s="42">
        <f>VLOOKUP(Charts!$G$3*87-87+'Occupation x Qualification'!$A49,Sheet1!$B$8:$BC$6967,3+'Occupation x Qualification'!AD$5)</f>
        <v>0</v>
      </c>
      <c r="AE49" s="41">
        <f>VLOOKUP(Charts!$G$3*87-87+'Occupation x Qualification'!$A49,Sheet1!$B$8:$BC$6967,3+'Occupation x Qualification'!AE$5)</f>
        <v>0</v>
      </c>
      <c r="AF49" s="42">
        <f>VLOOKUP(Charts!$G$3*87-87+'Occupation x Qualification'!$A49,Sheet1!$B$8:$BC$6967,3+'Occupation x Qualification'!AF$5)</f>
        <v>0</v>
      </c>
      <c r="AG49" s="42">
        <f>VLOOKUP(Charts!$G$3*87-87+'Occupation x Qualification'!$A49,Sheet1!$B$8:$BC$6967,3+'Occupation x Qualification'!AG$5)</f>
        <v>0</v>
      </c>
      <c r="AH49" s="42">
        <f>VLOOKUP(Charts!$G$3*87-87+'Occupation x Qualification'!$A49,Sheet1!$B$8:$BC$6967,3+'Occupation x Qualification'!AH$5)</f>
        <v>0</v>
      </c>
      <c r="AI49" s="42">
        <f>VLOOKUP(Charts!$G$3*87-87+'Occupation x Qualification'!$A49,Sheet1!$B$8:$BC$6967,3+'Occupation x Qualification'!AI$5)</f>
        <v>0</v>
      </c>
      <c r="AJ49" s="42">
        <f>VLOOKUP(Charts!$G$3*87-87+'Occupation x Qualification'!$A49,Sheet1!$B$8:$BC$6967,3+'Occupation x Qualification'!AJ$5)</f>
        <v>4</v>
      </c>
      <c r="AK49" s="42">
        <f>VLOOKUP(Charts!$G$3*87-87+'Occupation x Qualification'!$A49,Sheet1!$B$8:$BC$6967,3+'Occupation x Qualification'!AK$5)</f>
        <v>0</v>
      </c>
      <c r="AL49" s="42">
        <f>VLOOKUP(Charts!$G$3*87-87+'Occupation x Qualification'!$A49,Sheet1!$B$8:$BC$6967,3+'Occupation x Qualification'!AL$5)</f>
        <v>0</v>
      </c>
      <c r="AM49" s="42">
        <f>VLOOKUP(Charts!$G$3*87-87+'Occupation x Qualification'!$A49,Sheet1!$B$8:$BC$6967,3+'Occupation x Qualification'!AM$5)</f>
        <v>0</v>
      </c>
      <c r="AN49" s="42">
        <f>VLOOKUP(Charts!$G$3*87-87+'Occupation x Qualification'!$A49,Sheet1!$B$8:$BC$6967,3+'Occupation x Qualification'!AN$5)</f>
        <v>4</v>
      </c>
      <c r="AO49" s="42">
        <f>VLOOKUP(Charts!$G$3*87-87+'Occupation x Qualification'!$A49,Sheet1!$B$8:$BC$6967,3+'Occupation x Qualification'!AO$5)</f>
        <v>0</v>
      </c>
      <c r="AP49" s="42">
        <f>VLOOKUP(Charts!$G$3*87-87+'Occupation x Qualification'!$A49,Sheet1!$B$8:$BC$6967,3+'Occupation x Qualification'!AP$5)</f>
        <v>0</v>
      </c>
      <c r="AQ49" s="42">
        <f>VLOOKUP(Charts!$G$3*87-87+'Occupation x Qualification'!$A49,Sheet1!$B$8:$BC$6967,3+'Occupation x Qualification'!AQ$5)</f>
        <v>0</v>
      </c>
      <c r="AR49" s="42">
        <f>VLOOKUP(Charts!$G$3*87-87+'Occupation x Qualification'!$A49,Sheet1!$B$8:$BC$6967,3+'Occupation x Qualification'!AR$5)</f>
        <v>0</v>
      </c>
      <c r="AS49" s="42">
        <f>VLOOKUP(Charts!$G$3*87-87+'Occupation x Qualification'!$A49,Sheet1!$B$8:$BC$6967,3+'Occupation x Qualification'!AS$5)</f>
        <v>0</v>
      </c>
      <c r="AT49" s="42">
        <f>VLOOKUP(Charts!$G$3*87-87+'Occupation x Qualification'!$A49,Sheet1!$B$8:$BC$6967,3+'Occupation x Qualification'!AT$5)</f>
        <v>0</v>
      </c>
      <c r="AU49" s="42">
        <f>VLOOKUP(Charts!$G$3*87-87+'Occupation x Qualification'!$A49,Sheet1!$B$8:$BC$6967,3+'Occupation x Qualification'!AU$5)</f>
        <v>0</v>
      </c>
      <c r="AV49" s="42">
        <f>VLOOKUP(Charts!$G$3*87-87+'Occupation x Qualification'!$A49,Sheet1!$B$8:$BC$6967,3+'Occupation x Qualification'!AV$5)</f>
        <v>0</v>
      </c>
      <c r="AW49" s="42">
        <f>VLOOKUP(Charts!$G$3*87-87+'Occupation x Qualification'!$A49,Sheet1!$B$8:$BC$6967,3+'Occupation x Qualification'!AW$5)</f>
        <v>0</v>
      </c>
      <c r="AX49" s="42">
        <f>VLOOKUP(Charts!$G$3*87-87+'Occupation x Qualification'!$A49,Sheet1!$B$8:$BC$6967,3+'Occupation x Qualification'!AX$5)</f>
        <v>0</v>
      </c>
      <c r="AY49" s="42">
        <f>VLOOKUP(Charts!$G$3*87-87+'Occupation x Qualification'!$A49,Sheet1!$B$8:$BC$6967,3+'Occupation x Qualification'!AY$5)</f>
        <v>0</v>
      </c>
      <c r="AZ49" s="42">
        <f>VLOOKUP(Charts!$G$3*87-87+'Occupation x Qualification'!$A49,Sheet1!$B$8:$BC$6967,3+'Occupation x Qualification'!AZ$5)</f>
        <v>5</v>
      </c>
      <c r="BA49" s="42">
        <f>VLOOKUP(Charts!$G$3*87-87+'Occupation x Qualification'!$A49,Sheet1!$B$8:$BC$6967,3+'Occupation x Qualification'!BA$5)</f>
        <v>0</v>
      </c>
      <c r="BB49" s="43">
        <f t="shared" si="0"/>
        <v>119</v>
      </c>
      <c r="BC49" s="44">
        <f t="shared" si="5"/>
        <v>13</v>
      </c>
      <c r="BD49" s="45">
        <f t="shared" si="1"/>
        <v>10.92436974789916</v>
      </c>
      <c r="BE49" s="46">
        <f t="shared" si="2"/>
        <v>0.19496100779844031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</row>
    <row r="50" spans="1:206" s="49" customFormat="1" x14ac:dyDescent="0.35">
      <c r="A50" s="1">
        <v>43</v>
      </c>
      <c r="B50" s="40" t="s">
        <v>98</v>
      </c>
      <c r="C50" s="41">
        <f>VLOOKUP(Charts!$G$3*87-87+'Occupation x Qualification'!$A50,Sheet1!$B$8:$BC$6967,3+'Occupation x Qualification'!C$5)</f>
        <v>0</v>
      </c>
      <c r="D50" s="41">
        <f>VLOOKUP(Charts!$G$3*87-87+'Occupation x Qualification'!$A50,Sheet1!$B$8:$BC$6967,3+'Occupation x Qualification'!D$5)</f>
        <v>0</v>
      </c>
      <c r="E50" s="41">
        <f>VLOOKUP(Charts!$G$3*87-87+'Occupation x Qualification'!$A50,Sheet1!$B$8:$BC$6967,3+'Occupation x Qualification'!E$5)</f>
        <v>0</v>
      </c>
      <c r="F50" s="41">
        <f>VLOOKUP(Charts!$G$3*87-87+'Occupation x Qualification'!$A50,Sheet1!$B$8:$BC$6967,3+'Occupation x Qualification'!F$5)</f>
        <v>0</v>
      </c>
      <c r="G50" s="41">
        <f>VLOOKUP(Charts!$G$3*87-87+'Occupation x Qualification'!$A50,Sheet1!$B$8:$BC$6967,3+'Occupation x Qualification'!G$5)</f>
        <v>5</v>
      </c>
      <c r="H50" s="41">
        <f>VLOOKUP(Charts!$G$3*87-87+'Occupation x Qualification'!$A50,Sheet1!$B$8:$BC$6967,3+'Occupation x Qualification'!H$5)</f>
        <v>0</v>
      </c>
      <c r="I50" s="41">
        <f>VLOOKUP(Charts!$G$3*87-87+'Occupation x Qualification'!$A50,Sheet1!$B$8:$BC$6967,3+'Occupation x Qualification'!I$5)</f>
        <v>0</v>
      </c>
      <c r="J50" s="41">
        <f>VLOOKUP(Charts!$G$3*87-87+'Occupation x Qualification'!$A50,Sheet1!$B$8:$BC$6967,3+'Occupation x Qualification'!J$5)</f>
        <v>0</v>
      </c>
      <c r="K50" s="41">
        <f>VLOOKUP(Charts!$G$3*87-87+'Occupation x Qualification'!$A50,Sheet1!$B$8:$BC$6967,3+'Occupation x Qualification'!K$5)</f>
        <v>0</v>
      </c>
      <c r="L50" s="41">
        <f>VLOOKUP(Charts!$G$3*87-87+'Occupation x Qualification'!$A50,Sheet1!$B$8:$BC$6967,3+'Occupation x Qualification'!L$5)</f>
        <v>0</v>
      </c>
      <c r="M50" s="41">
        <f>VLOOKUP(Charts!$G$3*87-87+'Occupation x Qualification'!$A50,Sheet1!$B$8:$BC$6967,3+'Occupation x Qualification'!M$5)</f>
        <v>10</v>
      </c>
      <c r="N50" s="41">
        <f>VLOOKUP(Charts!$G$3*87-87+'Occupation x Qualification'!$A50,Sheet1!$B$8:$BC$6967,3+'Occupation x Qualification'!N$5)</f>
        <v>0</v>
      </c>
      <c r="O50" s="41">
        <f>VLOOKUP(Charts!$G$3*87-87+'Occupation x Qualification'!$A50,Sheet1!$B$8:$BC$6967,3+'Occupation x Qualification'!O$5)</f>
        <v>0</v>
      </c>
      <c r="P50" s="41">
        <f>VLOOKUP(Charts!$G$3*87-87+'Occupation x Qualification'!$A50,Sheet1!$B$8:$BC$6967,3+'Occupation x Qualification'!P$5)</f>
        <v>0</v>
      </c>
      <c r="Q50" s="41">
        <f>VLOOKUP(Charts!$G$3*87-87+'Occupation x Qualification'!$A50,Sheet1!$B$8:$BC$6967,3+'Occupation x Qualification'!Q$5)</f>
        <v>0</v>
      </c>
      <c r="R50" s="41">
        <f>VLOOKUP(Charts!$G$3*87-87+'Occupation x Qualification'!$A50,Sheet1!$B$8:$BC$6967,3+'Occupation x Qualification'!R$5)</f>
        <v>0</v>
      </c>
      <c r="S50" s="42">
        <f>VLOOKUP(Charts!$G$3*87-87+'Occupation x Qualification'!$A50,Sheet1!$B$8:$BC$6967,3+'Occupation x Qualification'!S$5)</f>
        <v>0</v>
      </c>
      <c r="T50" s="42">
        <f>VLOOKUP(Charts!$G$3*87-87+'Occupation x Qualification'!$A50,Sheet1!$B$8:$BC$6967,3+'Occupation x Qualification'!T$5)</f>
        <v>0</v>
      </c>
      <c r="U50" s="42">
        <f>VLOOKUP(Charts!$G$3*87-87+'Occupation x Qualification'!$A50,Sheet1!$B$8:$BC$6967,3+'Occupation x Qualification'!U$5)</f>
        <v>0</v>
      </c>
      <c r="V50" s="42">
        <f>VLOOKUP(Charts!$G$3*87-87+'Occupation x Qualification'!$A50,Sheet1!$B$8:$BC$6967,3+'Occupation x Qualification'!V$5)</f>
        <v>0</v>
      </c>
      <c r="W50" s="41">
        <f>VLOOKUP(Charts!$G$3*87-87+'Occupation x Qualification'!$A50,Sheet1!$B$8:$BC$6967,3+'Occupation x Qualification'!W$5)</f>
        <v>0</v>
      </c>
      <c r="X50" s="41">
        <f>VLOOKUP(Charts!$G$3*87-87+'Occupation x Qualification'!$A50,Sheet1!$B$8:$BC$6967,3+'Occupation x Qualification'!X$5)</f>
        <v>0</v>
      </c>
      <c r="Y50" s="41">
        <f>VLOOKUP(Charts!$G$3*87-87+'Occupation x Qualification'!$A50,Sheet1!$B$8:$BC$6967,3+'Occupation x Qualification'!Y$5)</f>
        <v>0</v>
      </c>
      <c r="Z50" s="41">
        <f>VLOOKUP(Charts!$G$3*87-87+'Occupation x Qualification'!$A50,Sheet1!$B$8:$BC$6967,3+'Occupation x Qualification'!Z$5)</f>
        <v>3</v>
      </c>
      <c r="AA50" s="42">
        <f>VLOOKUP(Charts!$G$3*87-87+'Occupation x Qualification'!$A50,Sheet1!$B$8:$BC$6967,3+'Occupation x Qualification'!AA$5)</f>
        <v>0</v>
      </c>
      <c r="AB50" s="42">
        <f>VLOOKUP(Charts!$G$3*87-87+'Occupation x Qualification'!$A50,Sheet1!$B$8:$BC$6967,3+'Occupation x Qualification'!AB$5)</f>
        <v>0</v>
      </c>
      <c r="AC50" s="41">
        <f>VLOOKUP(Charts!$G$3*87-87+'Occupation x Qualification'!$A50,Sheet1!$B$8:$BC$6967,3+'Occupation x Qualification'!AC$5)</f>
        <v>0</v>
      </c>
      <c r="AD50" s="42">
        <f>VLOOKUP(Charts!$G$3*87-87+'Occupation x Qualification'!$A50,Sheet1!$B$8:$BC$6967,3+'Occupation x Qualification'!AD$5)</f>
        <v>0</v>
      </c>
      <c r="AE50" s="41">
        <f>VLOOKUP(Charts!$G$3*87-87+'Occupation x Qualification'!$A50,Sheet1!$B$8:$BC$6967,3+'Occupation x Qualification'!AE$5)</f>
        <v>0</v>
      </c>
      <c r="AF50" s="42">
        <f>VLOOKUP(Charts!$G$3*87-87+'Occupation x Qualification'!$A50,Sheet1!$B$8:$BC$6967,3+'Occupation x Qualification'!AF$5)</f>
        <v>0</v>
      </c>
      <c r="AG50" s="42">
        <f>VLOOKUP(Charts!$G$3*87-87+'Occupation x Qualification'!$A50,Sheet1!$B$8:$BC$6967,3+'Occupation x Qualification'!AG$5)</f>
        <v>0</v>
      </c>
      <c r="AH50" s="42">
        <f>VLOOKUP(Charts!$G$3*87-87+'Occupation x Qualification'!$A50,Sheet1!$B$8:$BC$6967,3+'Occupation x Qualification'!AH$5)</f>
        <v>0</v>
      </c>
      <c r="AI50" s="42">
        <f>VLOOKUP(Charts!$G$3*87-87+'Occupation x Qualification'!$A50,Sheet1!$B$8:$BC$6967,3+'Occupation x Qualification'!AI$5)</f>
        <v>0</v>
      </c>
      <c r="AJ50" s="42">
        <f>VLOOKUP(Charts!$G$3*87-87+'Occupation x Qualification'!$A50,Sheet1!$B$8:$BC$6967,3+'Occupation x Qualification'!AJ$5)</f>
        <v>0</v>
      </c>
      <c r="AK50" s="42">
        <f>VLOOKUP(Charts!$G$3*87-87+'Occupation x Qualification'!$A50,Sheet1!$B$8:$BC$6967,3+'Occupation x Qualification'!AK$5)</f>
        <v>0</v>
      </c>
      <c r="AL50" s="42">
        <f>VLOOKUP(Charts!$G$3*87-87+'Occupation x Qualification'!$A50,Sheet1!$B$8:$BC$6967,3+'Occupation x Qualification'!AL$5)</f>
        <v>0</v>
      </c>
      <c r="AM50" s="42">
        <f>VLOOKUP(Charts!$G$3*87-87+'Occupation x Qualification'!$A50,Sheet1!$B$8:$BC$6967,3+'Occupation x Qualification'!AM$5)</f>
        <v>0</v>
      </c>
      <c r="AN50" s="42">
        <f>VLOOKUP(Charts!$G$3*87-87+'Occupation x Qualification'!$A50,Sheet1!$B$8:$BC$6967,3+'Occupation x Qualification'!AN$5)</f>
        <v>0</v>
      </c>
      <c r="AO50" s="42">
        <f>VLOOKUP(Charts!$G$3*87-87+'Occupation x Qualification'!$A50,Sheet1!$B$8:$BC$6967,3+'Occupation x Qualification'!AO$5)</f>
        <v>0</v>
      </c>
      <c r="AP50" s="42">
        <f>VLOOKUP(Charts!$G$3*87-87+'Occupation x Qualification'!$A50,Sheet1!$B$8:$BC$6967,3+'Occupation x Qualification'!AP$5)</f>
        <v>0</v>
      </c>
      <c r="AQ50" s="42">
        <f>VLOOKUP(Charts!$G$3*87-87+'Occupation x Qualification'!$A50,Sheet1!$B$8:$BC$6967,3+'Occupation x Qualification'!AQ$5)</f>
        <v>0</v>
      </c>
      <c r="AR50" s="42">
        <f>VLOOKUP(Charts!$G$3*87-87+'Occupation x Qualification'!$A50,Sheet1!$B$8:$BC$6967,3+'Occupation x Qualification'!AR$5)</f>
        <v>0</v>
      </c>
      <c r="AS50" s="42">
        <f>VLOOKUP(Charts!$G$3*87-87+'Occupation x Qualification'!$A50,Sheet1!$B$8:$BC$6967,3+'Occupation x Qualification'!AS$5)</f>
        <v>0</v>
      </c>
      <c r="AT50" s="42">
        <f>VLOOKUP(Charts!$G$3*87-87+'Occupation x Qualification'!$A50,Sheet1!$B$8:$BC$6967,3+'Occupation x Qualification'!AT$5)</f>
        <v>0</v>
      </c>
      <c r="AU50" s="42">
        <f>VLOOKUP(Charts!$G$3*87-87+'Occupation x Qualification'!$A50,Sheet1!$B$8:$BC$6967,3+'Occupation x Qualification'!AU$5)</f>
        <v>0</v>
      </c>
      <c r="AV50" s="42">
        <f>VLOOKUP(Charts!$G$3*87-87+'Occupation x Qualification'!$A50,Sheet1!$B$8:$BC$6967,3+'Occupation x Qualification'!AV$5)</f>
        <v>0</v>
      </c>
      <c r="AW50" s="42">
        <f>VLOOKUP(Charts!$G$3*87-87+'Occupation x Qualification'!$A50,Sheet1!$B$8:$BC$6967,3+'Occupation x Qualification'!AW$5)</f>
        <v>0</v>
      </c>
      <c r="AX50" s="42">
        <f>VLOOKUP(Charts!$G$3*87-87+'Occupation x Qualification'!$A50,Sheet1!$B$8:$BC$6967,3+'Occupation x Qualification'!AX$5)</f>
        <v>0</v>
      </c>
      <c r="AY50" s="42">
        <f>VLOOKUP(Charts!$G$3*87-87+'Occupation x Qualification'!$A50,Sheet1!$B$8:$BC$6967,3+'Occupation x Qualification'!AY$5)</f>
        <v>0</v>
      </c>
      <c r="AZ50" s="42">
        <f>VLOOKUP(Charts!$G$3*87-87+'Occupation x Qualification'!$A50,Sheet1!$B$8:$BC$6967,3+'Occupation x Qualification'!AZ$5)</f>
        <v>0</v>
      </c>
      <c r="BA50" s="42">
        <f>VLOOKUP(Charts!$G$3*87-87+'Occupation x Qualification'!$A50,Sheet1!$B$8:$BC$6967,3+'Occupation x Qualification'!BA$5)</f>
        <v>0</v>
      </c>
      <c r="BB50" s="43">
        <f t="shared" si="0"/>
        <v>18</v>
      </c>
      <c r="BC50" s="44">
        <f t="shared" si="5"/>
        <v>0</v>
      </c>
      <c r="BD50" s="45">
        <f t="shared" si="1"/>
        <v>0</v>
      </c>
      <c r="BE50" s="46">
        <f t="shared" si="2"/>
        <v>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</row>
    <row r="51" spans="1:206" s="49" customFormat="1" x14ac:dyDescent="0.35">
      <c r="A51" s="1">
        <v>44</v>
      </c>
      <c r="B51" s="40" t="s">
        <v>99</v>
      </c>
      <c r="C51" s="41">
        <f>VLOOKUP(Charts!$G$3*87-87+'Occupation x Qualification'!$A51,Sheet1!$B$8:$BC$6967,3+'Occupation x Qualification'!C$5)</f>
        <v>0</v>
      </c>
      <c r="D51" s="41">
        <f>VLOOKUP(Charts!$G$3*87-87+'Occupation x Qualification'!$A51,Sheet1!$B$8:$BC$6967,3+'Occupation x Qualification'!D$5)</f>
        <v>0</v>
      </c>
      <c r="E51" s="41">
        <f>VLOOKUP(Charts!$G$3*87-87+'Occupation x Qualification'!$A51,Sheet1!$B$8:$BC$6967,3+'Occupation x Qualification'!E$5)</f>
        <v>0</v>
      </c>
      <c r="F51" s="41">
        <f>VLOOKUP(Charts!$G$3*87-87+'Occupation x Qualification'!$A51,Sheet1!$B$8:$BC$6967,3+'Occupation x Qualification'!F$5)</f>
        <v>4</v>
      </c>
      <c r="G51" s="41">
        <f>VLOOKUP(Charts!$G$3*87-87+'Occupation x Qualification'!$A51,Sheet1!$B$8:$BC$6967,3+'Occupation x Qualification'!G$5)</f>
        <v>0</v>
      </c>
      <c r="H51" s="41">
        <f>VLOOKUP(Charts!$G$3*87-87+'Occupation x Qualification'!$A51,Sheet1!$B$8:$BC$6967,3+'Occupation x Qualification'!H$5)</f>
        <v>0</v>
      </c>
      <c r="I51" s="41">
        <f>VLOOKUP(Charts!$G$3*87-87+'Occupation x Qualification'!$A51,Sheet1!$B$8:$BC$6967,3+'Occupation x Qualification'!I$5)</f>
        <v>0</v>
      </c>
      <c r="J51" s="41">
        <f>VLOOKUP(Charts!$G$3*87-87+'Occupation x Qualification'!$A51,Sheet1!$B$8:$BC$6967,3+'Occupation x Qualification'!J$5)</f>
        <v>3</v>
      </c>
      <c r="K51" s="41">
        <f>VLOOKUP(Charts!$G$3*87-87+'Occupation x Qualification'!$A51,Sheet1!$B$8:$BC$6967,3+'Occupation x Qualification'!K$5)</f>
        <v>3</v>
      </c>
      <c r="L51" s="41">
        <f>VLOOKUP(Charts!$G$3*87-87+'Occupation x Qualification'!$A51,Sheet1!$B$8:$BC$6967,3+'Occupation x Qualification'!L$5)</f>
        <v>0</v>
      </c>
      <c r="M51" s="41">
        <f>VLOOKUP(Charts!$G$3*87-87+'Occupation x Qualification'!$A51,Sheet1!$B$8:$BC$6967,3+'Occupation x Qualification'!M$5)</f>
        <v>0</v>
      </c>
      <c r="N51" s="41">
        <f>VLOOKUP(Charts!$G$3*87-87+'Occupation x Qualification'!$A51,Sheet1!$B$8:$BC$6967,3+'Occupation x Qualification'!N$5)</f>
        <v>0</v>
      </c>
      <c r="O51" s="41">
        <f>VLOOKUP(Charts!$G$3*87-87+'Occupation x Qualification'!$A51,Sheet1!$B$8:$BC$6967,3+'Occupation x Qualification'!O$5)</f>
        <v>0</v>
      </c>
      <c r="P51" s="41">
        <f>VLOOKUP(Charts!$G$3*87-87+'Occupation x Qualification'!$A51,Sheet1!$B$8:$BC$6967,3+'Occupation x Qualification'!P$5)</f>
        <v>0</v>
      </c>
      <c r="Q51" s="41">
        <f>VLOOKUP(Charts!$G$3*87-87+'Occupation x Qualification'!$A51,Sheet1!$B$8:$BC$6967,3+'Occupation x Qualification'!Q$5)</f>
        <v>10</v>
      </c>
      <c r="R51" s="41">
        <f>VLOOKUP(Charts!$G$3*87-87+'Occupation x Qualification'!$A51,Sheet1!$B$8:$BC$6967,3+'Occupation x Qualification'!R$5)</f>
        <v>0</v>
      </c>
      <c r="S51" s="42">
        <f>VLOOKUP(Charts!$G$3*87-87+'Occupation x Qualification'!$A51,Sheet1!$B$8:$BC$6967,3+'Occupation x Qualification'!S$5)</f>
        <v>0</v>
      </c>
      <c r="T51" s="42">
        <f>VLOOKUP(Charts!$G$3*87-87+'Occupation x Qualification'!$A51,Sheet1!$B$8:$BC$6967,3+'Occupation x Qualification'!T$5)</f>
        <v>0</v>
      </c>
      <c r="U51" s="42">
        <f>VLOOKUP(Charts!$G$3*87-87+'Occupation x Qualification'!$A51,Sheet1!$B$8:$BC$6967,3+'Occupation x Qualification'!U$5)</f>
        <v>0</v>
      </c>
      <c r="V51" s="42">
        <f>VLOOKUP(Charts!$G$3*87-87+'Occupation x Qualification'!$A51,Sheet1!$B$8:$BC$6967,3+'Occupation x Qualification'!V$5)</f>
        <v>0</v>
      </c>
      <c r="W51" s="41">
        <f>VLOOKUP(Charts!$G$3*87-87+'Occupation x Qualification'!$A51,Sheet1!$B$8:$BC$6967,3+'Occupation x Qualification'!W$5)</f>
        <v>0</v>
      </c>
      <c r="X51" s="41">
        <f>VLOOKUP(Charts!$G$3*87-87+'Occupation x Qualification'!$A51,Sheet1!$B$8:$BC$6967,3+'Occupation x Qualification'!X$5)</f>
        <v>0</v>
      </c>
      <c r="Y51" s="41">
        <f>VLOOKUP(Charts!$G$3*87-87+'Occupation x Qualification'!$A51,Sheet1!$B$8:$BC$6967,3+'Occupation x Qualification'!Y$5)</f>
        <v>6</v>
      </c>
      <c r="Z51" s="41">
        <f>VLOOKUP(Charts!$G$3*87-87+'Occupation x Qualification'!$A51,Sheet1!$B$8:$BC$6967,3+'Occupation x Qualification'!Z$5)</f>
        <v>10</v>
      </c>
      <c r="AA51" s="42">
        <f>VLOOKUP(Charts!$G$3*87-87+'Occupation x Qualification'!$A51,Sheet1!$B$8:$BC$6967,3+'Occupation x Qualification'!AA$5)</f>
        <v>0</v>
      </c>
      <c r="AB51" s="42">
        <f>VLOOKUP(Charts!$G$3*87-87+'Occupation x Qualification'!$A51,Sheet1!$B$8:$BC$6967,3+'Occupation x Qualification'!AB$5)</f>
        <v>0</v>
      </c>
      <c r="AC51" s="41">
        <f>VLOOKUP(Charts!$G$3*87-87+'Occupation x Qualification'!$A51,Sheet1!$B$8:$BC$6967,3+'Occupation x Qualification'!AC$5)</f>
        <v>0</v>
      </c>
      <c r="AD51" s="42">
        <f>VLOOKUP(Charts!$G$3*87-87+'Occupation x Qualification'!$A51,Sheet1!$B$8:$BC$6967,3+'Occupation x Qualification'!AD$5)</f>
        <v>0</v>
      </c>
      <c r="AE51" s="41">
        <f>VLOOKUP(Charts!$G$3*87-87+'Occupation x Qualification'!$A51,Sheet1!$B$8:$BC$6967,3+'Occupation x Qualification'!AE$5)</f>
        <v>0</v>
      </c>
      <c r="AF51" s="42">
        <f>VLOOKUP(Charts!$G$3*87-87+'Occupation x Qualification'!$A51,Sheet1!$B$8:$BC$6967,3+'Occupation x Qualification'!AF$5)</f>
        <v>0</v>
      </c>
      <c r="AG51" s="42">
        <f>VLOOKUP(Charts!$G$3*87-87+'Occupation x Qualification'!$A51,Sheet1!$B$8:$BC$6967,3+'Occupation x Qualification'!AG$5)</f>
        <v>0</v>
      </c>
      <c r="AH51" s="42">
        <f>VLOOKUP(Charts!$G$3*87-87+'Occupation x Qualification'!$A51,Sheet1!$B$8:$BC$6967,3+'Occupation x Qualification'!AH$5)</f>
        <v>0</v>
      </c>
      <c r="AI51" s="42">
        <f>VLOOKUP(Charts!$G$3*87-87+'Occupation x Qualification'!$A51,Sheet1!$B$8:$BC$6967,3+'Occupation x Qualification'!AI$5)</f>
        <v>0</v>
      </c>
      <c r="AJ51" s="42">
        <f>VLOOKUP(Charts!$G$3*87-87+'Occupation x Qualification'!$A51,Sheet1!$B$8:$BC$6967,3+'Occupation x Qualification'!AJ$5)</f>
        <v>0</v>
      </c>
      <c r="AK51" s="42">
        <f>VLOOKUP(Charts!$G$3*87-87+'Occupation x Qualification'!$A51,Sheet1!$B$8:$BC$6967,3+'Occupation x Qualification'!AK$5)</f>
        <v>0</v>
      </c>
      <c r="AL51" s="42">
        <f>VLOOKUP(Charts!$G$3*87-87+'Occupation x Qualification'!$A51,Sheet1!$B$8:$BC$6967,3+'Occupation x Qualification'!AL$5)</f>
        <v>0</v>
      </c>
      <c r="AM51" s="42">
        <f>VLOOKUP(Charts!$G$3*87-87+'Occupation x Qualification'!$A51,Sheet1!$B$8:$BC$6967,3+'Occupation x Qualification'!AM$5)</f>
        <v>0</v>
      </c>
      <c r="AN51" s="42">
        <f>VLOOKUP(Charts!$G$3*87-87+'Occupation x Qualification'!$A51,Sheet1!$B$8:$BC$6967,3+'Occupation x Qualification'!AN$5)</f>
        <v>4</v>
      </c>
      <c r="AO51" s="42">
        <f>VLOOKUP(Charts!$G$3*87-87+'Occupation x Qualification'!$A51,Sheet1!$B$8:$BC$6967,3+'Occupation x Qualification'!AO$5)</f>
        <v>6</v>
      </c>
      <c r="AP51" s="42">
        <f>VLOOKUP(Charts!$G$3*87-87+'Occupation x Qualification'!$A51,Sheet1!$B$8:$BC$6967,3+'Occupation x Qualification'!AP$5)</f>
        <v>0</v>
      </c>
      <c r="AQ51" s="42">
        <f>VLOOKUP(Charts!$G$3*87-87+'Occupation x Qualification'!$A51,Sheet1!$B$8:$BC$6967,3+'Occupation x Qualification'!AQ$5)</f>
        <v>0</v>
      </c>
      <c r="AR51" s="42">
        <f>VLOOKUP(Charts!$G$3*87-87+'Occupation x Qualification'!$A51,Sheet1!$B$8:$BC$6967,3+'Occupation x Qualification'!AR$5)</f>
        <v>0</v>
      </c>
      <c r="AS51" s="42">
        <f>VLOOKUP(Charts!$G$3*87-87+'Occupation x Qualification'!$A51,Sheet1!$B$8:$BC$6967,3+'Occupation x Qualification'!AS$5)</f>
        <v>0</v>
      </c>
      <c r="AT51" s="42">
        <f>VLOOKUP(Charts!$G$3*87-87+'Occupation x Qualification'!$A51,Sheet1!$B$8:$BC$6967,3+'Occupation x Qualification'!AT$5)</f>
        <v>0</v>
      </c>
      <c r="AU51" s="42">
        <f>VLOOKUP(Charts!$G$3*87-87+'Occupation x Qualification'!$A51,Sheet1!$B$8:$BC$6967,3+'Occupation x Qualification'!AU$5)</f>
        <v>0</v>
      </c>
      <c r="AV51" s="42">
        <f>VLOOKUP(Charts!$G$3*87-87+'Occupation x Qualification'!$A51,Sheet1!$B$8:$BC$6967,3+'Occupation x Qualification'!AV$5)</f>
        <v>0</v>
      </c>
      <c r="AW51" s="42">
        <f>VLOOKUP(Charts!$G$3*87-87+'Occupation x Qualification'!$A51,Sheet1!$B$8:$BC$6967,3+'Occupation x Qualification'!AW$5)</f>
        <v>0</v>
      </c>
      <c r="AX51" s="42">
        <f>VLOOKUP(Charts!$G$3*87-87+'Occupation x Qualification'!$A51,Sheet1!$B$8:$BC$6967,3+'Occupation x Qualification'!AX$5)</f>
        <v>9</v>
      </c>
      <c r="AY51" s="42">
        <f>VLOOKUP(Charts!$G$3*87-87+'Occupation x Qualification'!$A51,Sheet1!$B$8:$BC$6967,3+'Occupation x Qualification'!AY$5)</f>
        <v>0</v>
      </c>
      <c r="AZ51" s="42">
        <f>VLOOKUP(Charts!$G$3*87-87+'Occupation x Qualification'!$A51,Sheet1!$B$8:$BC$6967,3+'Occupation x Qualification'!AZ$5)</f>
        <v>3</v>
      </c>
      <c r="BA51" s="42">
        <f>VLOOKUP(Charts!$G$3*87-87+'Occupation x Qualification'!$A51,Sheet1!$B$8:$BC$6967,3+'Occupation x Qualification'!BA$5)</f>
        <v>0</v>
      </c>
      <c r="BB51" s="43">
        <f t="shared" si="0"/>
        <v>58</v>
      </c>
      <c r="BC51" s="44">
        <f t="shared" si="5"/>
        <v>22</v>
      </c>
      <c r="BD51" s="45">
        <f t="shared" si="1"/>
        <v>37.931034482758619</v>
      </c>
      <c r="BE51" s="46">
        <f t="shared" si="2"/>
        <v>0.32993401319736054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</row>
    <row r="52" spans="1:206" s="47" customFormat="1" x14ac:dyDescent="0.35">
      <c r="A52" s="1">
        <v>45</v>
      </c>
      <c r="B52" s="40" t="s">
        <v>100</v>
      </c>
      <c r="C52" s="41">
        <f>VLOOKUP(Charts!$G$3*87-87+'Occupation x Qualification'!$A52,Sheet1!$B$8:$BC$6967,3+'Occupation x Qualification'!C$5)</f>
        <v>0</v>
      </c>
      <c r="D52" s="41">
        <f>VLOOKUP(Charts!$G$3*87-87+'Occupation x Qualification'!$A52,Sheet1!$B$8:$BC$6967,3+'Occupation x Qualification'!D$5)</f>
        <v>0</v>
      </c>
      <c r="E52" s="41">
        <f>VLOOKUP(Charts!$G$3*87-87+'Occupation x Qualification'!$A52,Sheet1!$B$8:$BC$6967,3+'Occupation x Qualification'!E$5)</f>
        <v>0</v>
      </c>
      <c r="F52" s="41">
        <f>VLOOKUP(Charts!$G$3*87-87+'Occupation x Qualification'!$A52,Sheet1!$B$8:$BC$6967,3+'Occupation x Qualification'!F$5)</f>
        <v>4</v>
      </c>
      <c r="G52" s="41">
        <f>VLOOKUP(Charts!$G$3*87-87+'Occupation x Qualification'!$A52,Sheet1!$B$8:$BC$6967,3+'Occupation x Qualification'!G$5)</f>
        <v>0</v>
      </c>
      <c r="H52" s="41">
        <f>VLOOKUP(Charts!$G$3*87-87+'Occupation x Qualification'!$A52,Sheet1!$B$8:$BC$6967,3+'Occupation x Qualification'!H$5)</f>
        <v>0</v>
      </c>
      <c r="I52" s="41">
        <f>VLOOKUP(Charts!$G$3*87-87+'Occupation x Qualification'!$A52,Sheet1!$B$8:$BC$6967,3+'Occupation x Qualification'!I$5)</f>
        <v>0</v>
      </c>
      <c r="J52" s="41">
        <f>VLOOKUP(Charts!$G$3*87-87+'Occupation x Qualification'!$A52,Sheet1!$B$8:$BC$6967,3+'Occupation x Qualification'!J$5)</f>
        <v>5</v>
      </c>
      <c r="K52" s="41">
        <f>VLOOKUP(Charts!$G$3*87-87+'Occupation x Qualification'!$A52,Sheet1!$B$8:$BC$6967,3+'Occupation x Qualification'!K$5)</f>
        <v>0</v>
      </c>
      <c r="L52" s="41">
        <f>VLOOKUP(Charts!$G$3*87-87+'Occupation x Qualification'!$A52,Sheet1!$B$8:$BC$6967,3+'Occupation x Qualification'!L$5)</f>
        <v>78</v>
      </c>
      <c r="M52" s="41">
        <f>VLOOKUP(Charts!$G$3*87-87+'Occupation x Qualification'!$A52,Sheet1!$B$8:$BC$6967,3+'Occupation x Qualification'!M$5)</f>
        <v>3</v>
      </c>
      <c r="N52" s="41">
        <f>VLOOKUP(Charts!$G$3*87-87+'Occupation x Qualification'!$A52,Sheet1!$B$8:$BC$6967,3+'Occupation x Qualification'!N$5)</f>
        <v>0</v>
      </c>
      <c r="O52" s="41">
        <f>VLOOKUP(Charts!$G$3*87-87+'Occupation x Qualification'!$A52,Sheet1!$B$8:$BC$6967,3+'Occupation x Qualification'!O$5)</f>
        <v>8</v>
      </c>
      <c r="P52" s="41">
        <f>VLOOKUP(Charts!$G$3*87-87+'Occupation x Qualification'!$A52,Sheet1!$B$8:$BC$6967,3+'Occupation x Qualification'!P$5)</f>
        <v>0</v>
      </c>
      <c r="Q52" s="41">
        <f>VLOOKUP(Charts!$G$3*87-87+'Occupation x Qualification'!$A52,Sheet1!$B$8:$BC$6967,3+'Occupation x Qualification'!Q$5)</f>
        <v>0</v>
      </c>
      <c r="R52" s="42">
        <f>VLOOKUP(Charts!$G$3*87-87+'Occupation x Qualification'!$A52,Sheet1!$B$8:$BC$6967,3+'Occupation x Qualification'!R$5)</f>
        <v>0</v>
      </c>
      <c r="S52" s="42">
        <f>VLOOKUP(Charts!$G$3*87-87+'Occupation x Qualification'!$A52,Sheet1!$B$8:$BC$6967,3+'Occupation x Qualification'!S$5)</f>
        <v>0</v>
      </c>
      <c r="T52" s="41">
        <f>VLOOKUP(Charts!$G$3*87-87+'Occupation x Qualification'!$A52,Sheet1!$B$8:$BC$6967,3+'Occupation x Qualification'!T$5)</f>
        <v>0</v>
      </c>
      <c r="U52" s="42">
        <f>VLOOKUP(Charts!$G$3*87-87+'Occupation x Qualification'!$A52,Sheet1!$B$8:$BC$6967,3+'Occupation x Qualification'!U$5)</f>
        <v>0</v>
      </c>
      <c r="V52" s="42">
        <f>VLOOKUP(Charts!$G$3*87-87+'Occupation x Qualification'!$A52,Sheet1!$B$8:$BC$6967,3+'Occupation x Qualification'!V$5)</f>
        <v>0</v>
      </c>
      <c r="W52" s="42">
        <f>VLOOKUP(Charts!$G$3*87-87+'Occupation x Qualification'!$A52,Sheet1!$B$8:$BC$6967,3+'Occupation x Qualification'!W$5)</f>
        <v>0</v>
      </c>
      <c r="X52" s="42">
        <f>VLOOKUP(Charts!$G$3*87-87+'Occupation x Qualification'!$A52,Sheet1!$B$8:$BC$6967,3+'Occupation x Qualification'!X$5)</f>
        <v>0</v>
      </c>
      <c r="Y52" s="42">
        <f>VLOOKUP(Charts!$G$3*87-87+'Occupation x Qualification'!$A52,Sheet1!$B$8:$BC$6967,3+'Occupation x Qualification'!Y$5)</f>
        <v>0</v>
      </c>
      <c r="Z52" s="42">
        <f>VLOOKUP(Charts!$G$3*87-87+'Occupation x Qualification'!$A52,Sheet1!$B$8:$BC$6967,3+'Occupation x Qualification'!Z$5)</f>
        <v>21</v>
      </c>
      <c r="AA52" s="42">
        <f>VLOOKUP(Charts!$G$3*87-87+'Occupation x Qualification'!$A52,Sheet1!$B$8:$BC$6967,3+'Occupation x Qualification'!AA$5)</f>
        <v>0</v>
      </c>
      <c r="AB52" s="42">
        <f>VLOOKUP(Charts!$G$3*87-87+'Occupation x Qualification'!$A52,Sheet1!$B$8:$BC$6967,3+'Occupation x Qualification'!AB$5)</f>
        <v>0</v>
      </c>
      <c r="AC52" s="42">
        <f>VLOOKUP(Charts!$G$3*87-87+'Occupation x Qualification'!$A52,Sheet1!$B$8:$BC$6967,3+'Occupation x Qualification'!AC$5)</f>
        <v>0</v>
      </c>
      <c r="AD52" s="42">
        <f>VLOOKUP(Charts!$G$3*87-87+'Occupation x Qualification'!$A52,Sheet1!$B$8:$BC$6967,3+'Occupation x Qualification'!AD$5)</f>
        <v>0</v>
      </c>
      <c r="AE52" s="42">
        <f>VLOOKUP(Charts!$G$3*87-87+'Occupation x Qualification'!$A52,Sheet1!$B$8:$BC$6967,3+'Occupation x Qualification'!AE$5)</f>
        <v>5</v>
      </c>
      <c r="AF52" s="42">
        <f>VLOOKUP(Charts!$G$3*87-87+'Occupation x Qualification'!$A52,Sheet1!$B$8:$BC$6967,3+'Occupation x Qualification'!AF$5)</f>
        <v>0</v>
      </c>
      <c r="AG52" s="42">
        <f>VLOOKUP(Charts!$G$3*87-87+'Occupation x Qualification'!$A52,Sheet1!$B$8:$BC$6967,3+'Occupation x Qualification'!AG$5)</f>
        <v>5</v>
      </c>
      <c r="AH52" s="42">
        <f>VLOOKUP(Charts!$G$3*87-87+'Occupation x Qualification'!$A52,Sheet1!$B$8:$BC$6967,3+'Occupation x Qualification'!AH$5)</f>
        <v>0</v>
      </c>
      <c r="AI52" s="42">
        <f>VLOOKUP(Charts!$G$3*87-87+'Occupation x Qualification'!$A52,Sheet1!$B$8:$BC$6967,3+'Occupation x Qualification'!AI$5)</f>
        <v>0</v>
      </c>
      <c r="AJ52" s="41">
        <f>VLOOKUP(Charts!$G$3*87-87+'Occupation x Qualification'!$A52,Sheet1!$B$8:$BC$6967,3+'Occupation x Qualification'!AJ$5)</f>
        <v>0</v>
      </c>
      <c r="AK52" s="41">
        <f>VLOOKUP(Charts!$G$3*87-87+'Occupation x Qualification'!$A52,Sheet1!$B$8:$BC$6967,3+'Occupation x Qualification'!AK$5)</f>
        <v>0</v>
      </c>
      <c r="AL52" s="42">
        <f>VLOOKUP(Charts!$G$3*87-87+'Occupation x Qualification'!$A52,Sheet1!$B$8:$BC$6967,3+'Occupation x Qualification'!AL$5)</f>
        <v>0</v>
      </c>
      <c r="AM52" s="42">
        <f>VLOOKUP(Charts!$G$3*87-87+'Occupation x Qualification'!$A52,Sheet1!$B$8:$BC$6967,3+'Occupation x Qualification'!AM$5)</f>
        <v>0</v>
      </c>
      <c r="AN52" s="42">
        <f>VLOOKUP(Charts!$G$3*87-87+'Occupation x Qualification'!$A52,Sheet1!$B$8:$BC$6967,3+'Occupation x Qualification'!AN$5)</f>
        <v>0</v>
      </c>
      <c r="AO52" s="42">
        <f>VLOOKUP(Charts!$G$3*87-87+'Occupation x Qualification'!$A52,Sheet1!$B$8:$BC$6967,3+'Occupation x Qualification'!AO$5)</f>
        <v>0</v>
      </c>
      <c r="AP52" s="41">
        <f>VLOOKUP(Charts!$G$3*87-87+'Occupation x Qualification'!$A52,Sheet1!$B$8:$BC$6967,3+'Occupation x Qualification'!AP$5)</f>
        <v>0</v>
      </c>
      <c r="AQ52" s="41">
        <f>VLOOKUP(Charts!$G$3*87-87+'Occupation x Qualification'!$A52,Sheet1!$B$8:$BC$6967,3+'Occupation x Qualification'!AQ$5)</f>
        <v>0</v>
      </c>
      <c r="AR52" s="41">
        <f>VLOOKUP(Charts!$G$3*87-87+'Occupation x Qualification'!$A52,Sheet1!$B$8:$BC$6967,3+'Occupation x Qualification'!AR$5)</f>
        <v>0</v>
      </c>
      <c r="AS52" s="41">
        <f>VLOOKUP(Charts!$G$3*87-87+'Occupation x Qualification'!$A52,Sheet1!$B$8:$BC$6967,3+'Occupation x Qualification'!AS$5)</f>
        <v>0</v>
      </c>
      <c r="AT52" s="41">
        <f>VLOOKUP(Charts!$G$3*87-87+'Occupation x Qualification'!$A52,Sheet1!$B$8:$BC$6967,3+'Occupation x Qualification'!AT$5)</f>
        <v>0</v>
      </c>
      <c r="AU52" s="41">
        <f>VLOOKUP(Charts!$G$3*87-87+'Occupation x Qualification'!$A52,Sheet1!$B$8:$BC$6967,3+'Occupation x Qualification'!AU$5)</f>
        <v>0</v>
      </c>
      <c r="AV52" s="41">
        <f>VLOOKUP(Charts!$G$3*87-87+'Occupation x Qualification'!$A52,Sheet1!$B$8:$BC$6967,3+'Occupation x Qualification'!AV$5)</f>
        <v>0</v>
      </c>
      <c r="AW52" s="41">
        <f>VLOOKUP(Charts!$G$3*87-87+'Occupation x Qualification'!$A52,Sheet1!$B$8:$BC$6967,3+'Occupation x Qualification'!AW$5)</f>
        <v>0</v>
      </c>
      <c r="AX52" s="41">
        <f>VLOOKUP(Charts!$G$3*87-87+'Occupation x Qualification'!$A52,Sheet1!$B$8:$BC$6967,3+'Occupation x Qualification'!AX$5)</f>
        <v>3</v>
      </c>
      <c r="AY52" s="41">
        <f>VLOOKUP(Charts!$G$3*87-87+'Occupation x Qualification'!$A52,Sheet1!$B$8:$BC$6967,3+'Occupation x Qualification'!AY$5)</f>
        <v>0</v>
      </c>
      <c r="AZ52" s="41">
        <f>VLOOKUP(Charts!$G$3*87-87+'Occupation x Qualification'!$A52,Sheet1!$B$8:$BC$6967,3+'Occupation x Qualification'!AZ$5)</f>
        <v>0</v>
      </c>
      <c r="BA52" s="41">
        <f>VLOOKUP(Charts!$G$3*87-87+'Occupation x Qualification'!$A52,Sheet1!$B$8:$BC$6967,3+'Occupation x Qualification'!BA$5)</f>
        <v>0</v>
      </c>
      <c r="BB52" s="43">
        <f t="shared" si="0"/>
        <v>132</v>
      </c>
      <c r="BC52" s="44">
        <f>SUM(R52:S52,U52:AI52,AL52:AO52)</f>
        <v>31</v>
      </c>
      <c r="BD52" s="45">
        <f t="shared" si="1"/>
        <v>23.484848484848484</v>
      </c>
      <c r="BE52" s="46">
        <f t="shared" si="2"/>
        <v>0.46490701859628075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</row>
    <row r="53" spans="1:206" s="47" customFormat="1" x14ac:dyDescent="0.35">
      <c r="A53" s="1">
        <v>46</v>
      </c>
      <c r="B53" s="40" t="s">
        <v>101</v>
      </c>
      <c r="C53" s="41">
        <f>VLOOKUP(Charts!$G$3*87-87+'Occupation x Qualification'!$A53,Sheet1!$B$8:$BC$6967,3+'Occupation x Qualification'!C$5)</f>
        <v>0</v>
      </c>
      <c r="D53" s="41">
        <f>VLOOKUP(Charts!$G$3*87-87+'Occupation x Qualification'!$A53,Sheet1!$B$8:$BC$6967,3+'Occupation x Qualification'!D$5)</f>
        <v>0</v>
      </c>
      <c r="E53" s="41">
        <f>VLOOKUP(Charts!$G$3*87-87+'Occupation x Qualification'!$A53,Sheet1!$B$8:$BC$6967,3+'Occupation x Qualification'!E$5)</f>
        <v>0</v>
      </c>
      <c r="F53" s="41">
        <f>VLOOKUP(Charts!$G$3*87-87+'Occupation x Qualification'!$A53,Sheet1!$B$8:$BC$6967,3+'Occupation x Qualification'!F$5)</f>
        <v>30</v>
      </c>
      <c r="G53" s="41">
        <f>VLOOKUP(Charts!$G$3*87-87+'Occupation x Qualification'!$A53,Sheet1!$B$8:$BC$6967,3+'Occupation x Qualification'!G$5)</f>
        <v>21</v>
      </c>
      <c r="H53" s="41">
        <f>VLOOKUP(Charts!$G$3*87-87+'Occupation x Qualification'!$A53,Sheet1!$B$8:$BC$6967,3+'Occupation x Qualification'!H$5)</f>
        <v>4</v>
      </c>
      <c r="I53" s="41">
        <f>VLOOKUP(Charts!$G$3*87-87+'Occupation x Qualification'!$A53,Sheet1!$B$8:$BC$6967,3+'Occupation x Qualification'!I$5)</f>
        <v>0</v>
      </c>
      <c r="J53" s="41">
        <f>VLOOKUP(Charts!$G$3*87-87+'Occupation x Qualification'!$A53,Sheet1!$B$8:$BC$6967,3+'Occupation x Qualification'!J$5)</f>
        <v>9</v>
      </c>
      <c r="K53" s="41">
        <f>VLOOKUP(Charts!$G$3*87-87+'Occupation x Qualification'!$A53,Sheet1!$B$8:$BC$6967,3+'Occupation x Qualification'!K$5)</f>
        <v>0</v>
      </c>
      <c r="L53" s="41">
        <f>VLOOKUP(Charts!$G$3*87-87+'Occupation x Qualification'!$A53,Sheet1!$B$8:$BC$6967,3+'Occupation x Qualification'!L$5)</f>
        <v>324</v>
      </c>
      <c r="M53" s="41">
        <f>VLOOKUP(Charts!$G$3*87-87+'Occupation x Qualification'!$A53,Sheet1!$B$8:$BC$6967,3+'Occupation x Qualification'!M$5)</f>
        <v>9</v>
      </c>
      <c r="N53" s="41">
        <f>VLOOKUP(Charts!$G$3*87-87+'Occupation x Qualification'!$A53,Sheet1!$B$8:$BC$6967,3+'Occupation x Qualification'!N$5)</f>
        <v>7</v>
      </c>
      <c r="O53" s="41">
        <f>VLOOKUP(Charts!$G$3*87-87+'Occupation x Qualification'!$A53,Sheet1!$B$8:$BC$6967,3+'Occupation x Qualification'!O$5)</f>
        <v>6</v>
      </c>
      <c r="P53" s="41">
        <f>VLOOKUP(Charts!$G$3*87-87+'Occupation x Qualification'!$A53,Sheet1!$B$8:$BC$6967,3+'Occupation x Qualification'!P$5)</f>
        <v>0</v>
      </c>
      <c r="Q53" s="41">
        <f>VLOOKUP(Charts!$G$3*87-87+'Occupation x Qualification'!$A53,Sheet1!$B$8:$BC$6967,3+'Occupation x Qualification'!Q$5)</f>
        <v>4</v>
      </c>
      <c r="R53" s="42">
        <f>VLOOKUP(Charts!$G$3*87-87+'Occupation x Qualification'!$A53,Sheet1!$B$8:$BC$6967,3+'Occupation x Qualification'!R$5)</f>
        <v>0</v>
      </c>
      <c r="S53" s="42">
        <f>VLOOKUP(Charts!$G$3*87-87+'Occupation x Qualification'!$A53,Sheet1!$B$8:$BC$6967,3+'Occupation x Qualification'!S$5)</f>
        <v>0</v>
      </c>
      <c r="T53" s="41">
        <f>VLOOKUP(Charts!$G$3*87-87+'Occupation x Qualification'!$A53,Sheet1!$B$8:$BC$6967,3+'Occupation x Qualification'!T$5)</f>
        <v>0</v>
      </c>
      <c r="U53" s="42">
        <f>VLOOKUP(Charts!$G$3*87-87+'Occupation x Qualification'!$A53,Sheet1!$B$8:$BC$6967,3+'Occupation x Qualification'!U$5)</f>
        <v>10</v>
      </c>
      <c r="V53" s="42">
        <f>VLOOKUP(Charts!$G$3*87-87+'Occupation x Qualification'!$A53,Sheet1!$B$8:$BC$6967,3+'Occupation x Qualification'!V$5)</f>
        <v>4</v>
      </c>
      <c r="W53" s="42">
        <f>VLOOKUP(Charts!$G$3*87-87+'Occupation x Qualification'!$A53,Sheet1!$B$8:$BC$6967,3+'Occupation x Qualification'!W$5)</f>
        <v>6</v>
      </c>
      <c r="X53" s="42">
        <f>VLOOKUP(Charts!$G$3*87-87+'Occupation x Qualification'!$A53,Sheet1!$B$8:$BC$6967,3+'Occupation x Qualification'!X$5)</f>
        <v>0</v>
      </c>
      <c r="Y53" s="42">
        <f>VLOOKUP(Charts!$G$3*87-87+'Occupation x Qualification'!$A53,Sheet1!$B$8:$BC$6967,3+'Occupation x Qualification'!Y$5)</f>
        <v>7</v>
      </c>
      <c r="Z53" s="42">
        <f>VLOOKUP(Charts!$G$3*87-87+'Occupation x Qualification'!$A53,Sheet1!$B$8:$BC$6967,3+'Occupation x Qualification'!Z$5)</f>
        <v>356</v>
      </c>
      <c r="AA53" s="42">
        <f>VLOOKUP(Charts!$G$3*87-87+'Occupation x Qualification'!$A53,Sheet1!$B$8:$BC$6967,3+'Occupation x Qualification'!AA$5)</f>
        <v>9</v>
      </c>
      <c r="AB53" s="42">
        <f>VLOOKUP(Charts!$G$3*87-87+'Occupation x Qualification'!$A53,Sheet1!$B$8:$BC$6967,3+'Occupation x Qualification'!AB$5)</f>
        <v>8</v>
      </c>
      <c r="AC53" s="42">
        <f>VLOOKUP(Charts!$G$3*87-87+'Occupation x Qualification'!$A53,Sheet1!$B$8:$BC$6967,3+'Occupation x Qualification'!AC$5)</f>
        <v>14</v>
      </c>
      <c r="AD53" s="42">
        <f>VLOOKUP(Charts!$G$3*87-87+'Occupation x Qualification'!$A53,Sheet1!$B$8:$BC$6967,3+'Occupation x Qualification'!AD$5)</f>
        <v>0</v>
      </c>
      <c r="AE53" s="42">
        <f>VLOOKUP(Charts!$G$3*87-87+'Occupation x Qualification'!$A53,Sheet1!$B$8:$BC$6967,3+'Occupation x Qualification'!AE$5)</f>
        <v>5</v>
      </c>
      <c r="AF53" s="42">
        <f>VLOOKUP(Charts!$G$3*87-87+'Occupation x Qualification'!$A53,Sheet1!$B$8:$BC$6967,3+'Occupation x Qualification'!AF$5)</f>
        <v>3</v>
      </c>
      <c r="AG53" s="42">
        <f>VLOOKUP(Charts!$G$3*87-87+'Occupation x Qualification'!$A53,Sheet1!$B$8:$BC$6967,3+'Occupation x Qualification'!AG$5)</f>
        <v>18</v>
      </c>
      <c r="AH53" s="42">
        <f>VLOOKUP(Charts!$G$3*87-87+'Occupation x Qualification'!$A53,Sheet1!$B$8:$BC$6967,3+'Occupation x Qualification'!AH$5)</f>
        <v>8</v>
      </c>
      <c r="AI53" s="42">
        <f>VLOOKUP(Charts!$G$3*87-87+'Occupation x Qualification'!$A53,Sheet1!$B$8:$BC$6967,3+'Occupation x Qualification'!AI$5)</f>
        <v>16</v>
      </c>
      <c r="AJ53" s="41">
        <f>VLOOKUP(Charts!$G$3*87-87+'Occupation x Qualification'!$A53,Sheet1!$B$8:$BC$6967,3+'Occupation x Qualification'!AJ$5)</f>
        <v>5</v>
      </c>
      <c r="AK53" s="41">
        <f>VLOOKUP(Charts!$G$3*87-87+'Occupation x Qualification'!$A53,Sheet1!$B$8:$BC$6967,3+'Occupation x Qualification'!AK$5)</f>
        <v>11</v>
      </c>
      <c r="AL53" s="42">
        <f>VLOOKUP(Charts!$G$3*87-87+'Occupation x Qualification'!$A53,Sheet1!$B$8:$BC$6967,3+'Occupation x Qualification'!AL$5)</f>
        <v>0</v>
      </c>
      <c r="AM53" s="42">
        <f>VLOOKUP(Charts!$G$3*87-87+'Occupation x Qualification'!$A53,Sheet1!$B$8:$BC$6967,3+'Occupation x Qualification'!AM$5)</f>
        <v>5</v>
      </c>
      <c r="AN53" s="42">
        <f>VLOOKUP(Charts!$G$3*87-87+'Occupation x Qualification'!$A53,Sheet1!$B$8:$BC$6967,3+'Occupation x Qualification'!AN$5)</f>
        <v>19</v>
      </c>
      <c r="AO53" s="42">
        <f>VLOOKUP(Charts!$G$3*87-87+'Occupation x Qualification'!$A53,Sheet1!$B$8:$BC$6967,3+'Occupation x Qualification'!AO$5)</f>
        <v>9</v>
      </c>
      <c r="AP53" s="41">
        <f>VLOOKUP(Charts!$G$3*87-87+'Occupation x Qualification'!$A53,Sheet1!$B$8:$BC$6967,3+'Occupation x Qualification'!AP$5)</f>
        <v>0</v>
      </c>
      <c r="AQ53" s="41">
        <f>VLOOKUP(Charts!$G$3*87-87+'Occupation x Qualification'!$A53,Sheet1!$B$8:$BC$6967,3+'Occupation x Qualification'!AQ$5)</f>
        <v>18</v>
      </c>
      <c r="AR53" s="41">
        <f>VLOOKUP(Charts!$G$3*87-87+'Occupation x Qualification'!$A53,Sheet1!$B$8:$BC$6967,3+'Occupation x Qualification'!AR$5)</f>
        <v>3</v>
      </c>
      <c r="AS53" s="41">
        <f>VLOOKUP(Charts!$G$3*87-87+'Occupation x Qualification'!$A53,Sheet1!$B$8:$BC$6967,3+'Occupation x Qualification'!AS$5)</f>
        <v>12</v>
      </c>
      <c r="AT53" s="41">
        <f>VLOOKUP(Charts!$G$3*87-87+'Occupation x Qualification'!$A53,Sheet1!$B$8:$BC$6967,3+'Occupation x Qualification'!AT$5)</f>
        <v>21</v>
      </c>
      <c r="AU53" s="41">
        <f>VLOOKUP(Charts!$G$3*87-87+'Occupation x Qualification'!$A53,Sheet1!$B$8:$BC$6967,3+'Occupation x Qualification'!AU$5)</f>
        <v>0</v>
      </c>
      <c r="AV53" s="41">
        <f>VLOOKUP(Charts!$G$3*87-87+'Occupation x Qualification'!$A53,Sheet1!$B$8:$BC$6967,3+'Occupation x Qualification'!AV$5)</f>
        <v>29</v>
      </c>
      <c r="AW53" s="41">
        <f>VLOOKUP(Charts!$G$3*87-87+'Occupation x Qualification'!$A53,Sheet1!$B$8:$BC$6967,3+'Occupation x Qualification'!AW$5)</f>
        <v>0</v>
      </c>
      <c r="AX53" s="41">
        <f>VLOOKUP(Charts!$G$3*87-87+'Occupation x Qualification'!$A53,Sheet1!$B$8:$BC$6967,3+'Occupation x Qualification'!AX$5)</f>
        <v>53</v>
      </c>
      <c r="AY53" s="41">
        <f>VLOOKUP(Charts!$G$3*87-87+'Occupation x Qualification'!$A53,Sheet1!$B$8:$BC$6967,3+'Occupation x Qualification'!AY$5)</f>
        <v>6</v>
      </c>
      <c r="AZ53" s="41">
        <f>VLOOKUP(Charts!$G$3*87-87+'Occupation x Qualification'!$A53,Sheet1!$B$8:$BC$6967,3+'Occupation x Qualification'!AZ$5)</f>
        <v>18</v>
      </c>
      <c r="BA53" s="41">
        <f>VLOOKUP(Charts!$G$3*87-87+'Occupation x Qualification'!$A53,Sheet1!$B$8:$BC$6967,3+'Occupation x Qualification'!BA$5)</f>
        <v>6</v>
      </c>
      <c r="BB53" s="43">
        <f t="shared" si="0"/>
        <v>1093</v>
      </c>
      <c r="BC53" s="44">
        <f>SUM(R53:S53,U53:AI53,AL53:AO53)</f>
        <v>497</v>
      </c>
      <c r="BD53" s="45">
        <f t="shared" si="1"/>
        <v>45.471180237877398</v>
      </c>
      <c r="BE53" s="46">
        <f t="shared" si="2"/>
        <v>7.4535092981403723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</row>
    <row r="54" spans="1:206" s="47" customFormat="1" x14ac:dyDescent="0.35">
      <c r="A54" s="1">
        <v>47</v>
      </c>
      <c r="B54" s="40" t="s">
        <v>102</v>
      </c>
      <c r="C54" s="41">
        <f>VLOOKUP(Charts!$G$3*87-87+'Occupation x Qualification'!$A54,Sheet1!$B$8:$BC$6967,3+'Occupation x Qualification'!C$5)</f>
        <v>0</v>
      </c>
      <c r="D54" s="41">
        <f>VLOOKUP(Charts!$G$3*87-87+'Occupation x Qualification'!$A54,Sheet1!$B$8:$BC$6967,3+'Occupation x Qualification'!D$5)</f>
        <v>0</v>
      </c>
      <c r="E54" s="41">
        <f>VLOOKUP(Charts!$G$3*87-87+'Occupation x Qualification'!$A54,Sheet1!$B$8:$BC$6967,3+'Occupation x Qualification'!E$5)</f>
        <v>0</v>
      </c>
      <c r="F54" s="41">
        <f>VLOOKUP(Charts!$G$3*87-87+'Occupation x Qualification'!$A54,Sheet1!$B$8:$BC$6967,3+'Occupation x Qualification'!F$5)</f>
        <v>0</v>
      </c>
      <c r="G54" s="41">
        <f>VLOOKUP(Charts!$G$3*87-87+'Occupation x Qualification'!$A54,Sheet1!$B$8:$BC$6967,3+'Occupation x Qualification'!G$5)</f>
        <v>0</v>
      </c>
      <c r="H54" s="41">
        <f>VLOOKUP(Charts!$G$3*87-87+'Occupation x Qualification'!$A54,Sheet1!$B$8:$BC$6967,3+'Occupation x Qualification'!H$5)</f>
        <v>0</v>
      </c>
      <c r="I54" s="41">
        <f>VLOOKUP(Charts!$G$3*87-87+'Occupation x Qualification'!$A54,Sheet1!$B$8:$BC$6967,3+'Occupation x Qualification'!I$5)</f>
        <v>0</v>
      </c>
      <c r="J54" s="41">
        <f>VLOOKUP(Charts!$G$3*87-87+'Occupation x Qualification'!$A54,Sheet1!$B$8:$BC$6967,3+'Occupation x Qualification'!J$5)</f>
        <v>0</v>
      </c>
      <c r="K54" s="41">
        <f>VLOOKUP(Charts!$G$3*87-87+'Occupation x Qualification'!$A54,Sheet1!$B$8:$BC$6967,3+'Occupation x Qualification'!K$5)</f>
        <v>0</v>
      </c>
      <c r="L54" s="41">
        <f>VLOOKUP(Charts!$G$3*87-87+'Occupation x Qualification'!$A54,Sheet1!$B$8:$BC$6967,3+'Occupation x Qualification'!L$5)</f>
        <v>0</v>
      </c>
      <c r="M54" s="41">
        <f>VLOOKUP(Charts!$G$3*87-87+'Occupation x Qualification'!$A54,Sheet1!$B$8:$BC$6967,3+'Occupation x Qualification'!M$5)</f>
        <v>0</v>
      </c>
      <c r="N54" s="41">
        <f>VLOOKUP(Charts!$G$3*87-87+'Occupation x Qualification'!$A54,Sheet1!$B$8:$BC$6967,3+'Occupation x Qualification'!N$5)</f>
        <v>0</v>
      </c>
      <c r="O54" s="41">
        <f>VLOOKUP(Charts!$G$3*87-87+'Occupation x Qualification'!$A54,Sheet1!$B$8:$BC$6967,3+'Occupation x Qualification'!O$5)</f>
        <v>0</v>
      </c>
      <c r="P54" s="41">
        <f>VLOOKUP(Charts!$G$3*87-87+'Occupation x Qualification'!$A54,Sheet1!$B$8:$BC$6967,3+'Occupation x Qualification'!P$5)</f>
        <v>0</v>
      </c>
      <c r="Q54" s="41">
        <f>VLOOKUP(Charts!$G$3*87-87+'Occupation x Qualification'!$A54,Sheet1!$B$8:$BC$6967,3+'Occupation x Qualification'!Q$5)</f>
        <v>0</v>
      </c>
      <c r="R54" s="42">
        <f>VLOOKUP(Charts!$G$3*87-87+'Occupation x Qualification'!$A54,Sheet1!$B$8:$BC$6967,3+'Occupation x Qualification'!R$5)</f>
        <v>0</v>
      </c>
      <c r="S54" s="42">
        <f>VLOOKUP(Charts!$G$3*87-87+'Occupation x Qualification'!$A54,Sheet1!$B$8:$BC$6967,3+'Occupation x Qualification'!S$5)</f>
        <v>0</v>
      </c>
      <c r="T54" s="41">
        <f>VLOOKUP(Charts!$G$3*87-87+'Occupation x Qualification'!$A54,Sheet1!$B$8:$BC$6967,3+'Occupation x Qualification'!T$5)</f>
        <v>0</v>
      </c>
      <c r="U54" s="42">
        <f>VLOOKUP(Charts!$G$3*87-87+'Occupation x Qualification'!$A54,Sheet1!$B$8:$BC$6967,3+'Occupation x Qualification'!U$5)</f>
        <v>0</v>
      </c>
      <c r="V54" s="42">
        <f>VLOOKUP(Charts!$G$3*87-87+'Occupation x Qualification'!$A54,Sheet1!$B$8:$BC$6967,3+'Occupation x Qualification'!V$5)</f>
        <v>0</v>
      </c>
      <c r="W54" s="42">
        <f>VLOOKUP(Charts!$G$3*87-87+'Occupation x Qualification'!$A54,Sheet1!$B$8:$BC$6967,3+'Occupation x Qualification'!W$5)</f>
        <v>0</v>
      </c>
      <c r="X54" s="42">
        <f>VLOOKUP(Charts!$G$3*87-87+'Occupation x Qualification'!$A54,Sheet1!$B$8:$BC$6967,3+'Occupation x Qualification'!X$5)</f>
        <v>0</v>
      </c>
      <c r="Y54" s="42">
        <f>VLOOKUP(Charts!$G$3*87-87+'Occupation x Qualification'!$A54,Sheet1!$B$8:$BC$6967,3+'Occupation x Qualification'!Y$5)</f>
        <v>0</v>
      </c>
      <c r="Z54" s="42">
        <f>VLOOKUP(Charts!$G$3*87-87+'Occupation x Qualification'!$A54,Sheet1!$B$8:$BC$6967,3+'Occupation x Qualification'!Z$5)</f>
        <v>0</v>
      </c>
      <c r="AA54" s="42">
        <f>VLOOKUP(Charts!$G$3*87-87+'Occupation x Qualification'!$A54,Sheet1!$B$8:$BC$6967,3+'Occupation x Qualification'!AA$5)</f>
        <v>0</v>
      </c>
      <c r="AB54" s="42">
        <f>VLOOKUP(Charts!$G$3*87-87+'Occupation x Qualification'!$A54,Sheet1!$B$8:$BC$6967,3+'Occupation x Qualification'!AB$5)</f>
        <v>0</v>
      </c>
      <c r="AC54" s="42">
        <f>VLOOKUP(Charts!$G$3*87-87+'Occupation x Qualification'!$A54,Sheet1!$B$8:$BC$6967,3+'Occupation x Qualification'!AC$5)</f>
        <v>0</v>
      </c>
      <c r="AD54" s="42">
        <f>VLOOKUP(Charts!$G$3*87-87+'Occupation x Qualification'!$A54,Sheet1!$B$8:$BC$6967,3+'Occupation x Qualification'!AD$5)</f>
        <v>0</v>
      </c>
      <c r="AE54" s="42">
        <f>VLOOKUP(Charts!$G$3*87-87+'Occupation x Qualification'!$A54,Sheet1!$B$8:$BC$6967,3+'Occupation x Qualification'!AE$5)</f>
        <v>0</v>
      </c>
      <c r="AF54" s="42">
        <f>VLOOKUP(Charts!$G$3*87-87+'Occupation x Qualification'!$A54,Sheet1!$B$8:$BC$6967,3+'Occupation x Qualification'!AF$5)</f>
        <v>0</v>
      </c>
      <c r="AG54" s="42">
        <f>VLOOKUP(Charts!$G$3*87-87+'Occupation x Qualification'!$A54,Sheet1!$B$8:$BC$6967,3+'Occupation x Qualification'!AG$5)</f>
        <v>0</v>
      </c>
      <c r="AH54" s="42">
        <f>VLOOKUP(Charts!$G$3*87-87+'Occupation x Qualification'!$A54,Sheet1!$B$8:$BC$6967,3+'Occupation x Qualification'!AH$5)</f>
        <v>0</v>
      </c>
      <c r="AI54" s="42">
        <f>VLOOKUP(Charts!$G$3*87-87+'Occupation x Qualification'!$A54,Sheet1!$B$8:$BC$6967,3+'Occupation x Qualification'!AI$5)</f>
        <v>0</v>
      </c>
      <c r="AJ54" s="41">
        <f>VLOOKUP(Charts!$G$3*87-87+'Occupation x Qualification'!$A54,Sheet1!$B$8:$BC$6967,3+'Occupation x Qualification'!AJ$5)</f>
        <v>0</v>
      </c>
      <c r="AK54" s="41">
        <f>VLOOKUP(Charts!$G$3*87-87+'Occupation x Qualification'!$A54,Sheet1!$B$8:$BC$6967,3+'Occupation x Qualification'!AK$5)</f>
        <v>0</v>
      </c>
      <c r="AL54" s="42">
        <f>VLOOKUP(Charts!$G$3*87-87+'Occupation x Qualification'!$A54,Sheet1!$B$8:$BC$6967,3+'Occupation x Qualification'!AL$5)</f>
        <v>0</v>
      </c>
      <c r="AM54" s="42">
        <f>VLOOKUP(Charts!$G$3*87-87+'Occupation x Qualification'!$A54,Sheet1!$B$8:$BC$6967,3+'Occupation x Qualification'!AM$5)</f>
        <v>0</v>
      </c>
      <c r="AN54" s="42">
        <f>VLOOKUP(Charts!$G$3*87-87+'Occupation x Qualification'!$A54,Sheet1!$B$8:$BC$6967,3+'Occupation x Qualification'!AN$5)</f>
        <v>0</v>
      </c>
      <c r="AO54" s="42">
        <f>VLOOKUP(Charts!$G$3*87-87+'Occupation x Qualification'!$A54,Sheet1!$B$8:$BC$6967,3+'Occupation x Qualification'!AO$5)</f>
        <v>0</v>
      </c>
      <c r="AP54" s="41">
        <f>VLOOKUP(Charts!$G$3*87-87+'Occupation x Qualification'!$A54,Sheet1!$B$8:$BC$6967,3+'Occupation x Qualification'!AP$5)</f>
        <v>0</v>
      </c>
      <c r="AQ54" s="41">
        <f>VLOOKUP(Charts!$G$3*87-87+'Occupation x Qualification'!$A54,Sheet1!$B$8:$BC$6967,3+'Occupation x Qualification'!AQ$5)</f>
        <v>0</v>
      </c>
      <c r="AR54" s="41">
        <f>VLOOKUP(Charts!$G$3*87-87+'Occupation x Qualification'!$A54,Sheet1!$B$8:$BC$6967,3+'Occupation x Qualification'!AR$5)</f>
        <v>0</v>
      </c>
      <c r="AS54" s="41">
        <f>VLOOKUP(Charts!$G$3*87-87+'Occupation x Qualification'!$A54,Sheet1!$B$8:$BC$6967,3+'Occupation x Qualification'!AS$5)</f>
        <v>0</v>
      </c>
      <c r="AT54" s="41">
        <f>VLOOKUP(Charts!$G$3*87-87+'Occupation x Qualification'!$A54,Sheet1!$B$8:$BC$6967,3+'Occupation x Qualification'!AT$5)</f>
        <v>0</v>
      </c>
      <c r="AU54" s="41">
        <f>VLOOKUP(Charts!$G$3*87-87+'Occupation x Qualification'!$A54,Sheet1!$B$8:$BC$6967,3+'Occupation x Qualification'!AU$5)</f>
        <v>0</v>
      </c>
      <c r="AV54" s="41">
        <f>VLOOKUP(Charts!$G$3*87-87+'Occupation x Qualification'!$A54,Sheet1!$B$8:$BC$6967,3+'Occupation x Qualification'!AV$5)</f>
        <v>0</v>
      </c>
      <c r="AW54" s="41">
        <f>VLOOKUP(Charts!$G$3*87-87+'Occupation x Qualification'!$A54,Sheet1!$B$8:$BC$6967,3+'Occupation x Qualification'!AW$5)</f>
        <v>0</v>
      </c>
      <c r="AX54" s="41">
        <f>VLOOKUP(Charts!$G$3*87-87+'Occupation x Qualification'!$A54,Sheet1!$B$8:$BC$6967,3+'Occupation x Qualification'!AX$5)</f>
        <v>0</v>
      </c>
      <c r="AY54" s="41">
        <f>VLOOKUP(Charts!$G$3*87-87+'Occupation x Qualification'!$A54,Sheet1!$B$8:$BC$6967,3+'Occupation x Qualification'!AY$5)</f>
        <v>0</v>
      </c>
      <c r="AZ54" s="41">
        <f>VLOOKUP(Charts!$G$3*87-87+'Occupation x Qualification'!$A54,Sheet1!$B$8:$BC$6967,3+'Occupation x Qualification'!AZ$5)</f>
        <v>0</v>
      </c>
      <c r="BA54" s="41">
        <f>VLOOKUP(Charts!$G$3*87-87+'Occupation x Qualification'!$A54,Sheet1!$B$8:$BC$6967,3+'Occupation x Qualification'!BA$5)</f>
        <v>0</v>
      </c>
      <c r="BB54" s="43">
        <f t="shared" si="0"/>
        <v>0</v>
      </c>
      <c r="BC54" s="44">
        <f>SUM(R54:S54,U54:AI54,AL54:AO54)</f>
        <v>0</v>
      </c>
      <c r="BD54" s="45">
        <f t="shared" si="1"/>
        <v>0</v>
      </c>
      <c r="BE54" s="46">
        <f t="shared" si="2"/>
        <v>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</row>
    <row r="55" spans="1:206" s="47" customFormat="1" x14ac:dyDescent="0.35">
      <c r="A55" s="1">
        <v>48</v>
      </c>
      <c r="B55" s="40" t="s">
        <v>103</v>
      </c>
      <c r="C55" s="41">
        <f>VLOOKUP(Charts!$G$3*87-87+'Occupation x Qualification'!$A55,Sheet1!$B$8:$BC$6967,3+'Occupation x Qualification'!C$5)</f>
        <v>0</v>
      </c>
      <c r="D55" s="41">
        <f>VLOOKUP(Charts!$G$3*87-87+'Occupation x Qualification'!$A55,Sheet1!$B$8:$BC$6967,3+'Occupation x Qualification'!D$5)</f>
        <v>0</v>
      </c>
      <c r="E55" s="41">
        <f>VLOOKUP(Charts!$G$3*87-87+'Occupation x Qualification'!$A55,Sheet1!$B$8:$BC$6967,3+'Occupation x Qualification'!E$5)</f>
        <v>0</v>
      </c>
      <c r="F55" s="41">
        <f>VLOOKUP(Charts!$G$3*87-87+'Occupation x Qualification'!$A55,Sheet1!$B$8:$BC$6967,3+'Occupation x Qualification'!F$5)</f>
        <v>0</v>
      </c>
      <c r="G55" s="41">
        <f>VLOOKUP(Charts!$G$3*87-87+'Occupation x Qualification'!$A55,Sheet1!$B$8:$BC$6967,3+'Occupation x Qualification'!G$5)</f>
        <v>0</v>
      </c>
      <c r="H55" s="41">
        <f>VLOOKUP(Charts!$G$3*87-87+'Occupation x Qualification'!$A55,Sheet1!$B$8:$BC$6967,3+'Occupation x Qualification'!H$5)</f>
        <v>0</v>
      </c>
      <c r="I55" s="41">
        <f>VLOOKUP(Charts!$G$3*87-87+'Occupation x Qualification'!$A55,Sheet1!$B$8:$BC$6967,3+'Occupation x Qualification'!I$5)</f>
        <v>0</v>
      </c>
      <c r="J55" s="41">
        <f>VLOOKUP(Charts!$G$3*87-87+'Occupation x Qualification'!$A55,Sheet1!$B$8:$BC$6967,3+'Occupation x Qualification'!J$5)</f>
        <v>0</v>
      </c>
      <c r="K55" s="41">
        <f>VLOOKUP(Charts!$G$3*87-87+'Occupation x Qualification'!$A55,Sheet1!$B$8:$BC$6967,3+'Occupation x Qualification'!K$5)</f>
        <v>0</v>
      </c>
      <c r="L55" s="41">
        <f>VLOOKUP(Charts!$G$3*87-87+'Occupation x Qualification'!$A55,Sheet1!$B$8:$BC$6967,3+'Occupation x Qualification'!L$5)</f>
        <v>0</v>
      </c>
      <c r="M55" s="41">
        <f>VLOOKUP(Charts!$G$3*87-87+'Occupation x Qualification'!$A55,Sheet1!$B$8:$BC$6967,3+'Occupation x Qualification'!M$5)</f>
        <v>0</v>
      </c>
      <c r="N55" s="41">
        <f>VLOOKUP(Charts!$G$3*87-87+'Occupation x Qualification'!$A55,Sheet1!$B$8:$BC$6967,3+'Occupation x Qualification'!N$5)</f>
        <v>0</v>
      </c>
      <c r="O55" s="41">
        <f>VLOOKUP(Charts!$G$3*87-87+'Occupation x Qualification'!$A55,Sheet1!$B$8:$BC$6967,3+'Occupation x Qualification'!O$5)</f>
        <v>0</v>
      </c>
      <c r="P55" s="41">
        <f>VLOOKUP(Charts!$G$3*87-87+'Occupation x Qualification'!$A55,Sheet1!$B$8:$BC$6967,3+'Occupation x Qualification'!P$5)</f>
        <v>0</v>
      </c>
      <c r="Q55" s="41">
        <f>VLOOKUP(Charts!$G$3*87-87+'Occupation x Qualification'!$A55,Sheet1!$B$8:$BC$6967,3+'Occupation x Qualification'!Q$5)</f>
        <v>0</v>
      </c>
      <c r="R55" s="42">
        <f>VLOOKUP(Charts!$G$3*87-87+'Occupation x Qualification'!$A55,Sheet1!$B$8:$BC$6967,3+'Occupation x Qualification'!R$5)</f>
        <v>0</v>
      </c>
      <c r="S55" s="42">
        <f>VLOOKUP(Charts!$G$3*87-87+'Occupation x Qualification'!$A55,Sheet1!$B$8:$BC$6967,3+'Occupation x Qualification'!S$5)</f>
        <v>0</v>
      </c>
      <c r="T55" s="41">
        <f>VLOOKUP(Charts!$G$3*87-87+'Occupation x Qualification'!$A55,Sheet1!$B$8:$BC$6967,3+'Occupation x Qualification'!T$5)</f>
        <v>0</v>
      </c>
      <c r="U55" s="42">
        <f>VLOOKUP(Charts!$G$3*87-87+'Occupation x Qualification'!$A55,Sheet1!$B$8:$BC$6967,3+'Occupation x Qualification'!U$5)</f>
        <v>0</v>
      </c>
      <c r="V55" s="42">
        <f>VLOOKUP(Charts!$G$3*87-87+'Occupation x Qualification'!$A55,Sheet1!$B$8:$BC$6967,3+'Occupation x Qualification'!V$5)</f>
        <v>0</v>
      </c>
      <c r="W55" s="42">
        <f>VLOOKUP(Charts!$G$3*87-87+'Occupation x Qualification'!$A55,Sheet1!$B$8:$BC$6967,3+'Occupation x Qualification'!W$5)</f>
        <v>0</v>
      </c>
      <c r="X55" s="42">
        <f>VLOOKUP(Charts!$G$3*87-87+'Occupation x Qualification'!$A55,Sheet1!$B$8:$BC$6967,3+'Occupation x Qualification'!X$5)</f>
        <v>0</v>
      </c>
      <c r="Y55" s="42">
        <f>VLOOKUP(Charts!$G$3*87-87+'Occupation x Qualification'!$A55,Sheet1!$B$8:$BC$6967,3+'Occupation x Qualification'!Y$5)</f>
        <v>0</v>
      </c>
      <c r="Z55" s="42">
        <f>VLOOKUP(Charts!$G$3*87-87+'Occupation x Qualification'!$A55,Sheet1!$B$8:$BC$6967,3+'Occupation x Qualification'!Z$5)</f>
        <v>17</v>
      </c>
      <c r="AA55" s="42">
        <f>VLOOKUP(Charts!$G$3*87-87+'Occupation x Qualification'!$A55,Sheet1!$B$8:$BC$6967,3+'Occupation x Qualification'!AA$5)</f>
        <v>0</v>
      </c>
      <c r="AB55" s="42">
        <f>VLOOKUP(Charts!$G$3*87-87+'Occupation x Qualification'!$A55,Sheet1!$B$8:$BC$6967,3+'Occupation x Qualification'!AB$5)</f>
        <v>0</v>
      </c>
      <c r="AC55" s="42">
        <f>VLOOKUP(Charts!$G$3*87-87+'Occupation x Qualification'!$A55,Sheet1!$B$8:$BC$6967,3+'Occupation x Qualification'!AC$5)</f>
        <v>3</v>
      </c>
      <c r="AD55" s="42">
        <f>VLOOKUP(Charts!$G$3*87-87+'Occupation x Qualification'!$A55,Sheet1!$B$8:$BC$6967,3+'Occupation x Qualification'!AD$5)</f>
        <v>0</v>
      </c>
      <c r="AE55" s="42">
        <f>VLOOKUP(Charts!$G$3*87-87+'Occupation x Qualification'!$A55,Sheet1!$B$8:$BC$6967,3+'Occupation x Qualification'!AE$5)</f>
        <v>0</v>
      </c>
      <c r="AF55" s="42">
        <f>VLOOKUP(Charts!$G$3*87-87+'Occupation x Qualification'!$A55,Sheet1!$B$8:$BC$6967,3+'Occupation x Qualification'!AF$5)</f>
        <v>0</v>
      </c>
      <c r="AG55" s="42">
        <f>VLOOKUP(Charts!$G$3*87-87+'Occupation x Qualification'!$A55,Sheet1!$B$8:$BC$6967,3+'Occupation x Qualification'!AG$5)</f>
        <v>0</v>
      </c>
      <c r="AH55" s="42">
        <f>VLOOKUP(Charts!$G$3*87-87+'Occupation x Qualification'!$A55,Sheet1!$B$8:$BC$6967,3+'Occupation x Qualification'!AH$5)</f>
        <v>0</v>
      </c>
      <c r="AI55" s="42">
        <f>VLOOKUP(Charts!$G$3*87-87+'Occupation x Qualification'!$A55,Sheet1!$B$8:$BC$6967,3+'Occupation x Qualification'!AI$5)</f>
        <v>0</v>
      </c>
      <c r="AJ55" s="41">
        <f>VLOOKUP(Charts!$G$3*87-87+'Occupation x Qualification'!$A55,Sheet1!$B$8:$BC$6967,3+'Occupation x Qualification'!AJ$5)</f>
        <v>0</v>
      </c>
      <c r="AK55" s="41">
        <f>VLOOKUP(Charts!$G$3*87-87+'Occupation x Qualification'!$A55,Sheet1!$B$8:$BC$6967,3+'Occupation x Qualification'!AK$5)</f>
        <v>0</v>
      </c>
      <c r="AL55" s="42">
        <f>VLOOKUP(Charts!$G$3*87-87+'Occupation x Qualification'!$A55,Sheet1!$B$8:$BC$6967,3+'Occupation x Qualification'!AL$5)</f>
        <v>0</v>
      </c>
      <c r="AM55" s="42">
        <f>VLOOKUP(Charts!$G$3*87-87+'Occupation x Qualification'!$A55,Sheet1!$B$8:$BC$6967,3+'Occupation x Qualification'!AM$5)</f>
        <v>0</v>
      </c>
      <c r="AN55" s="42">
        <f>VLOOKUP(Charts!$G$3*87-87+'Occupation x Qualification'!$A55,Sheet1!$B$8:$BC$6967,3+'Occupation x Qualification'!AN$5)</f>
        <v>6</v>
      </c>
      <c r="AO55" s="42">
        <f>VLOOKUP(Charts!$G$3*87-87+'Occupation x Qualification'!$A55,Sheet1!$B$8:$BC$6967,3+'Occupation x Qualification'!AO$5)</f>
        <v>0</v>
      </c>
      <c r="AP55" s="41">
        <f>VLOOKUP(Charts!$G$3*87-87+'Occupation x Qualification'!$A55,Sheet1!$B$8:$BC$6967,3+'Occupation x Qualification'!AP$5)</f>
        <v>0</v>
      </c>
      <c r="AQ55" s="41">
        <f>VLOOKUP(Charts!$G$3*87-87+'Occupation x Qualification'!$A55,Sheet1!$B$8:$BC$6967,3+'Occupation x Qualification'!AQ$5)</f>
        <v>0</v>
      </c>
      <c r="AR55" s="41">
        <f>VLOOKUP(Charts!$G$3*87-87+'Occupation x Qualification'!$A55,Sheet1!$B$8:$BC$6967,3+'Occupation x Qualification'!AR$5)</f>
        <v>0</v>
      </c>
      <c r="AS55" s="41">
        <f>VLOOKUP(Charts!$G$3*87-87+'Occupation x Qualification'!$A55,Sheet1!$B$8:$BC$6967,3+'Occupation x Qualification'!AS$5)</f>
        <v>0</v>
      </c>
      <c r="AT55" s="41">
        <f>VLOOKUP(Charts!$G$3*87-87+'Occupation x Qualification'!$A55,Sheet1!$B$8:$BC$6967,3+'Occupation x Qualification'!AT$5)</f>
        <v>0</v>
      </c>
      <c r="AU55" s="41">
        <f>VLOOKUP(Charts!$G$3*87-87+'Occupation x Qualification'!$A55,Sheet1!$B$8:$BC$6967,3+'Occupation x Qualification'!AU$5)</f>
        <v>0</v>
      </c>
      <c r="AV55" s="41">
        <f>VLOOKUP(Charts!$G$3*87-87+'Occupation x Qualification'!$A55,Sheet1!$B$8:$BC$6967,3+'Occupation x Qualification'!AV$5)</f>
        <v>4</v>
      </c>
      <c r="AW55" s="41">
        <f>VLOOKUP(Charts!$G$3*87-87+'Occupation x Qualification'!$A55,Sheet1!$B$8:$BC$6967,3+'Occupation x Qualification'!AW$5)</f>
        <v>0</v>
      </c>
      <c r="AX55" s="41">
        <f>VLOOKUP(Charts!$G$3*87-87+'Occupation x Qualification'!$A55,Sheet1!$B$8:$BC$6967,3+'Occupation x Qualification'!AX$5)</f>
        <v>0</v>
      </c>
      <c r="AY55" s="41">
        <f>VLOOKUP(Charts!$G$3*87-87+'Occupation x Qualification'!$A55,Sheet1!$B$8:$BC$6967,3+'Occupation x Qualification'!AY$5)</f>
        <v>0</v>
      </c>
      <c r="AZ55" s="41">
        <f>VLOOKUP(Charts!$G$3*87-87+'Occupation x Qualification'!$A55,Sheet1!$B$8:$BC$6967,3+'Occupation x Qualification'!AZ$5)</f>
        <v>0</v>
      </c>
      <c r="BA55" s="41">
        <f>VLOOKUP(Charts!$G$3*87-87+'Occupation x Qualification'!$A55,Sheet1!$B$8:$BC$6967,3+'Occupation x Qualification'!BA$5)</f>
        <v>0</v>
      </c>
      <c r="BB55" s="43">
        <f t="shared" si="0"/>
        <v>30</v>
      </c>
      <c r="BC55" s="44">
        <f>SUM(R55:S55,U55:AI55,AL55:AO55)</f>
        <v>26</v>
      </c>
      <c r="BD55" s="45">
        <f t="shared" si="1"/>
        <v>86.666666666666671</v>
      </c>
      <c r="BE55" s="46">
        <f t="shared" si="2"/>
        <v>0.38992201559688061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</row>
    <row r="56" spans="1:206" s="48" customFormat="1" x14ac:dyDescent="0.35">
      <c r="A56" s="1">
        <v>49</v>
      </c>
      <c r="B56" s="40" t="s">
        <v>104</v>
      </c>
      <c r="C56" s="41">
        <f>VLOOKUP(Charts!$G$3*87-87+'Occupation x Qualification'!$A56,Sheet1!$B$8:$BC$6967,3+'Occupation x Qualification'!C$5)</f>
        <v>0</v>
      </c>
      <c r="D56" s="41">
        <f>VLOOKUP(Charts!$G$3*87-87+'Occupation x Qualification'!$A56,Sheet1!$B$8:$BC$6967,3+'Occupation x Qualification'!D$5)</f>
        <v>0</v>
      </c>
      <c r="E56" s="41">
        <f>VLOOKUP(Charts!$G$3*87-87+'Occupation x Qualification'!$A56,Sheet1!$B$8:$BC$6967,3+'Occupation x Qualification'!E$5)</f>
        <v>0</v>
      </c>
      <c r="F56" s="41">
        <f>VLOOKUP(Charts!$G$3*87-87+'Occupation x Qualification'!$A56,Sheet1!$B$8:$BC$6967,3+'Occupation x Qualification'!F$5)</f>
        <v>31</v>
      </c>
      <c r="G56" s="41">
        <f>VLOOKUP(Charts!$G$3*87-87+'Occupation x Qualification'!$A56,Sheet1!$B$8:$BC$6967,3+'Occupation x Qualification'!G$5)</f>
        <v>33</v>
      </c>
      <c r="H56" s="41">
        <f>VLOOKUP(Charts!$G$3*87-87+'Occupation x Qualification'!$A56,Sheet1!$B$8:$BC$6967,3+'Occupation x Qualification'!H$5)</f>
        <v>0</v>
      </c>
      <c r="I56" s="41">
        <f>VLOOKUP(Charts!$G$3*87-87+'Occupation x Qualification'!$A56,Sheet1!$B$8:$BC$6967,3+'Occupation x Qualification'!I$5)</f>
        <v>0</v>
      </c>
      <c r="J56" s="41">
        <f>VLOOKUP(Charts!$G$3*87-87+'Occupation x Qualification'!$A56,Sheet1!$B$8:$BC$6967,3+'Occupation x Qualification'!J$5)</f>
        <v>130</v>
      </c>
      <c r="K56" s="41">
        <f>VLOOKUP(Charts!$G$3*87-87+'Occupation x Qualification'!$A56,Sheet1!$B$8:$BC$6967,3+'Occupation x Qualification'!K$5)</f>
        <v>4</v>
      </c>
      <c r="L56" s="41">
        <f>VLOOKUP(Charts!$G$3*87-87+'Occupation x Qualification'!$A56,Sheet1!$B$8:$BC$6967,3+'Occupation x Qualification'!L$5)</f>
        <v>13</v>
      </c>
      <c r="M56" s="41">
        <f>VLOOKUP(Charts!$G$3*87-87+'Occupation x Qualification'!$A56,Sheet1!$B$8:$BC$6967,3+'Occupation x Qualification'!M$5)</f>
        <v>3</v>
      </c>
      <c r="N56" s="41">
        <f>VLOOKUP(Charts!$G$3*87-87+'Occupation x Qualification'!$A56,Sheet1!$B$8:$BC$6967,3+'Occupation x Qualification'!N$5)</f>
        <v>6</v>
      </c>
      <c r="O56" s="41">
        <f>VLOOKUP(Charts!$G$3*87-87+'Occupation x Qualification'!$A56,Sheet1!$B$8:$BC$6967,3+'Occupation x Qualification'!O$5)</f>
        <v>6</v>
      </c>
      <c r="P56" s="41">
        <f>VLOOKUP(Charts!$G$3*87-87+'Occupation x Qualification'!$A56,Sheet1!$B$8:$BC$6967,3+'Occupation x Qualification'!P$5)</f>
        <v>0</v>
      </c>
      <c r="Q56" s="41">
        <f>VLOOKUP(Charts!$G$3*87-87+'Occupation x Qualification'!$A56,Sheet1!$B$8:$BC$6967,3+'Occupation x Qualification'!Q$5)</f>
        <v>12</v>
      </c>
      <c r="R56" s="42">
        <f>VLOOKUP(Charts!$G$3*87-87+'Occupation x Qualification'!$A56,Sheet1!$B$8:$BC$6967,3+'Occupation x Qualification'!R$5)</f>
        <v>3</v>
      </c>
      <c r="S56" s="42">
        <f>VLOOKUP(Charts!$G$3*87-87+'Occupation x Qualification'!$A56,Sheet1!$B$8:$BC$6967,3+'Occupation x Qualification'!S$5)</f>
        <v>3</v>
      </c>
      <c r="T56" s="41">
        <f>VLOOKUP(Charts!$G$3*87-87+'Occupation x Qualification'!$A56,Sheet1!$B$8:$BC$6967,3+'Occupation x Qualification'!T$5)</f>
        <v>4</v>
      </c>
      <c r="U56" s="42">
        <f>VLOOKUP(Charts!$G$3*87-87+'Occupation x Qualification'!$A56,Sheet1!$B$8:$BC$6967,3+'Occupation x Qualification'!U$5)</f>
        <v>6</v>
      </c>
      <c r="V56" s="42">
        <f>VLOOKUP(Charts!$G$3*87-87+'Occupation x Qualification'!$A56,Sheet1!$B$8:$BC$6967,3+'Occupation x Qualification'!V$5)</f>
        <v>0</v>
      </c>
      <c r="W56" s="42">
        <f>VLOOKUP(Charts!$G$3*87-87+'Occupation x Qualification'!$A56,Sheet1!$B$8:$BC$6967,3+'Occupation x Qualification'!W$5)</f>
        <v>0</v>
      </c>
      <c r="X56" s="42">
        <f>VLOOKUP(Charts!$G$3*87-87+'Occupation x Qualification'!$A56,Sheet1!$B$8:$BC$6967,3+'Occupation x Qualification'!X$5)</f>
        <v>0</v>
      </c>
      <c r="Y56" s="42">
        <f>VLOOKUP(Charts!$G$3*87-87+'Occupation x Qualification'!$A56,Sheet1!$B$8:$BC$6967,3+'Occupation x Qualification'!Y$5)</f>
        <v>4</v>
      </c>
      <c r="Z56" s="42">
        <f>VLOOKUP(Charts!$G$3*87-87+'Occupation x Qualification'!$A56,Sheet1!$B$8:$BC$6967,3+'Occupation x Qualification'!Z$5)</f>
        <v>38</v>
      </c>
      <c r="AA56" s="41">
        <f>VLOOKUP(Charts!$G$3*87-87+'Occupation x Qualification'!$A56,Sheet1!$B$8:$BC$6967,3+'Occupation x Qualification'!AA$5)</f>
        <v>11</v>
      </c>
      <c r="AB56" s="42">
        <f>VLOOKUP(Charts!$G$3*87-87+'Occupation x Qualification'!$A56,Sheet1!$B$8:$BC$6967,3+'Occupation x Qualification'!AB$5)</f>
        <v>6</v>
      </c>
      <c r="AC56" s="42">
        <f>VLOOKUP(Charts!$G$3*87-87+'Occupation x Qualification'!$A56,Sheet1!$B$8:$BC$6967,3+'Occupation x Qualification'!AC$5)</f>
        <v>8</v>
      </c>
      <c r="AD56" s="41">
        <f>VLOOKUP(Charts!$G$3*87-87+'Occupation x Qualification'!$A56,Sheet1!$B$8:$BC$6967,3+'Occupation x Qualification'!AD$5)</f>
        <v>0</v>
      </c>
      <c r="AE56" s="41">
        <f>VLOOKUP(Charts!$G$3*87-87+'Occupation x Qualification'!$A56,Sheet1!$B$8:$BC$6967,3+'Occupation x Qualification'!AE$5)</f>
        <v>14</v>
      </c>
      <c r="AF56" s="41">
        <f>VLOOKUP(Charts!$G$3*87-87+'Occupation x Qualification'!$A56,Sheet1!$B$8:$BC$6967,3+'Occupation x Qualification'!AF$5)</f>
        <v>5</v>
      </c>
      <c r="AG56" s="41">
        <f>VLOOKUP(Charts!$G$3*87-87+'Occupation x Qualification'!$A56,Sheet1!$B$8:$BC$6967,3+'Occupation x Qualification'!AG$5)</f>
        <v>12</v>
      </c>
      <c r="AH56" s="41">
        <f>VLOOKUP(Charts!$G$3*87-87+'Occupation x Qualification'!$A56,Sheet1!$B$8:$BC$6967,3+'Occupation x Qualification'!AH$5)</f>
        <v>11</v>
      </c>
      <c r="AI56" s="41">
        <f>VLOOKUP(Charts!$G$3*87-87+'Occupation x Qualification'!$A56,Sheet1!$B$8:$BC$6967,3+'Occupation x Qualification'!AI$5)</f>
        <v>69</v>
      </c>
      <c r="AJ56" s="41">
        <f>VLOOKUP(Charts!$G$3*87-87+'Occupation x Qualification'!$A56,Sheet1!$B$8:$BC$6967,3+'Occupation x Qualification'!AJ$5)</f>
        <v>13</v>
      </c>
      <c r="AK56" s="41">
        <f>VLOOKUP(Charts!$G$3*87-87+'Occupation x Qualification'!$A56,Sheet1!$B$8:$BC$6967,3+'Occupation x Qualification'!AK$5)</f>
        <v>20</v>
      </c>
      <c r="AL56" s="41">
        <f>VLOOKUP(Charts!$G$3*87-87+'Occupation x Qualification'!$A56,Sheet1!$B$8:$BC$6967,3+'Occupation x Qualification'!AL$5)</f>
        <v>0</v>
      </c>
      <c r="AM56" s="41">
        <f>VLOOKUP(Charts!$G$3*87-87+'Occupation x Qualification'!$A56,Sheet1!$B$8:$BC$6967,3+'Occupation x Qualification'!AM$5)</f>
        <v>12</v>
      </c>
      <c r="AN56" s="41">
        <f>VLOOKUP(Charts!$G$3*87-87+'Occupation x Qualification'!$A56,Sheet1!$B$8:$BC$6967,3+'Occupation x Qualification'!AN$5)</f>
        <v>41</v>
      </c>
      <c r="AO56" s="41">
        <f>VLOOKUP(Charts!$G$3*87-87+'Occupation x Qualification'!$A56,Sheet1!$B$8:$BC$6967,3+'Occupation x Qualification'!AO$5)</f>
        <v>7</v>
      </c>
      <c r="AP56" s="41">
        <f>VLOOKUP(Charts!$G$3*87-87+'Occupation x Qualification'!$A56,Sheet1!$B$8:$BC$6967,3+'Occupation x Qualification'!AP$5)</f>
        <v>4</v>
      </c>
      <c r="AQ56" s="41">
        <f>VLOOKUP(Charts!$G$3*87-87+'Occupation x Qualification'!$A56,Sheet1!$B$8:$BC$6967,3+'Occupation x Qualification'!AQ$5)</f>
        <v>12</v>
      </c>
      <c r="AR56" s="41">
        <f>VLOOKUP(Charts!$G$3*87-87+'Occupation x Qualification'!$A56,Sheet1!$B$8:$BC$6967,3+'Occupation x Qualification'!AR$5)</f>
        <v>4</v>
      </c>
      <c r="AS56" s="41">
        <f>VLOOKUP(Charts!$G$3*87-87+'Occupation x Qualification'!$A56,Sheet1!$B$8:$BC$6967,3+'Occupation x Qualification'!AS$5)</f>
        <v>26</v>
      </c>
      <c r="AT56" s="41">
        <f>VLOOKUP(Charts!$G$3*87-87+'Occupation x Qualification'!$A56,Sheet1!$B$8:$BC$6967,3+'Occupation x Qualification'!AT$5)</f>
        <v>8</v>
      </c>
      <c r="AU56" s="41">
        <f>VLOOKUP(Charts!$G$3*87-87+'Occupation x Qualification'!$A56,Sheet1!$B$8:$BC$6967,3+'Occupation x Qualification'!AU$5)</f>
        <v>3</v>
      </c>
      <c r="AV56" s="41">
        <f>VLOOKUP(Charts!$G$3*87-87+'Occupation x Qualification'!$A56,Sheet1!$B$8:$BC$6967,3+'Occupation x Qualification'!AV$5)</f>
        <v>22</v>
      </c>
      <c r="AW56" s="41">
        <f>VLOOKUP(Charts!$G$3*87-87+'Occupation x Qualification'!$A56,Sheet1!$B$8:$BC$6967,3+'Occupation x Qualification'!AW$5)</f>
        <v>0</v>
      </c>
      <c r="AX56" s="41">
        <f>VLOOKUP(Charts!$G$3*87-87+'Occupation x Qualification'!$A56,Sheet1!$B$8:$BC$6967,3+'Occupation x Qualification'!AX$5)</f>
        <v>32</v>
      </c>
      <c r="AY56" s="41">
        <f>VLOOKUP(Charts!$G$3*87-87+'Occupation x Qualification'!$A56,Sheet1!$B$8:$BC$6967,3+'Occupation x Qualification'!AY$5)</f>
        <v>0</v>
      </c>
      <c r="AZ56" s="41">
        <f>VLOOKUP(Charts!$G$3*87-87+'Occupation x Qualification'!$A56,Sheet1!$B$8:$BC$6967,3+'Occupation x Qualification'!AZ$5)</f>
        <v>11</v>
      </c>
      <c r="BA56" s="41">
        <f>VLOOKUP(Charts!$G$3*87-87+'Occupation x Qualification'!$A56,Sheet1!$B$8:$BC$6967,3+'Occupation x Qualification'!BA$5)</f>
        <v>5</v>
      </c>
      <c r="BB56" s="43">
        <f t="shared" si="0"/>
        <v>652</v>
      </c>
      <c r="BC56" s="44">
        <f>SUM(R56:S56,U56:Z56,AB56:AC56)</f>
        <v>68</v>
      </c>
      <c r="BD56" s="45">
        <f t="shared" si="1"/>
        <v>10.429447852760736</v>
      </c>
      <c r="BE56" s="46">
        <f t="shared" si="2"/>
        <v>1.0197960407918416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</row>
    <row r="57" spans="1:206" s="48" customFormat="1" x14ac:dyDescent="0.35">
      <c r="A57" s="1">
        <v>50</v>
      </c>
      <c r="B57" s="40" t="s">
        <v>105</v>
      </c>
      <c r="C57" s="41">
        <f>VLOOKUP(Charts!$G$3*87-87+'Occupation x Qualification'!$A57,Sheet1!$B$8:$BC$6967,3+'Occupation x Qualification'!C$5)</f>
        <v>6</v>
      </c>
      <c r="D57" s="41">
        <f>VLOOKUP(Charts!$G$3*87-87+'Occupation x Qualification'!$A57,Sheet1!$B$8:$BC$6967,3+'Occupation x Qualification'!D$5)</f>
        <v>12</v>
      </c>
      <c r="E57" s="41">
        <f>VLOOKUP(Charts!$G$3*87-87+'Occupation x Qualification'!$A57,Sheet1!$B$8:$BC$6967,3+'Occupation x Qualification'!E$5)</f>
        <v>0</v>
      </c>
      <c r="F57" s="41">
        <f>VLOOKUP(Charts!$G$3*87-87+'Occupation x Qualification'!$A57,Sheet1!$B$8:$BC$6967,3+'Occupation x Qualification'!F$5)</f>
        <v>113</v>
      </c>
      <c r="G57" s="41">
        <f>VLOOKUP(Charts!$G$3*87-87+'Occupation x Qualification'!$A57,Sheet1!$B$8:$BC$6967,3+'Occupation x Qualification'!G$5)</f>
        <v>86</v>
      </c>
      <c r="H57" s="41">
        <f>VLOOKUP(Charts!$G$3*87-87+'Occupation x Qualification'!$A57,Sheet1!$B$8:$BC$6967,3+'Occupation x Qualification'!H$5)</f>
        <v>8</v>
      </c>
      <c r="I57" s="41">
        <f>VLOOKUP(Charts!$G$3*87-87+'Occupation x Qualification'!$A57,Sheet1!$B$8:$BC$6967,3+'Occupation x Qualification'!I$5)</f>
        <v>0</v>
      </c>
      <c r="J57" s="41">
        <f>VLOOKUP(Charts!$G$3*87-87+'Occupation x Qualification'!$A57,Sheet1!$B$8:$BC$6967,3+'Occupation x Qualification'!J$5)</f>
        <v>622</v>
      </c>
      <c r="K57" s="41">
        <f>VLOOKUP(Charts!$G$3*87-87+'Occupation x Qualification'!$A57,Sheet1!$B$8:$BC$6967,3+'Occupation x Qualification'!K$5)</f>
        <v>0</v>
      </c>
      <c r="L57" s="41">
        <f>VLOOKUP(Charts!$G$3*87-87+'Occupation x Qualification'!$A57,Sheet1!$B$8:$BC$6967,3+'Occupation x Qualification'!L$5)</f>
        <v>19</v>
      </c>
      <c r="M57" s="41">
        <f>VLOOKUP(Charts!$G$3*87-87+'Occupation x Qualification'!$A57,Sheet1!$B$8:$BC$6967,3+'Occupation x Qualification'!M$5)</f>
        <v>5</v>
      </c>
      <c r="N57" s="41">
        <f>VLOOKUP(Charts!$G$3*87-87+'Occupation x Qualification'!$A57,Sheet1!$B$8:$BC$6967,3+'Occupation x Qualification'!N$5)</f>
        <v>7</v>
      </c>
      <c r="O57" s="41">
        <f>VLOOKUP(Charts!$G$3*87-87+'Occupation x Qualification'!$A57,Sheet1!$B$8:$BC$6967,3+'Occupation x Qualification'!O$5)</f>
        <v>5</v>
      </c>
      <c r="P57" s="41">
        <f>VLOOKUP(Charts!$G$3*87-87+'Occupation x Qualification'!$A57,Sheet1!$B$8:$BC$6967,3+'Occupation x Qualification'!P$5)</f>
        <v>0</v>
      </c>
      <c r="Q57" s="41">
        <f>VLOOKUP(Charts!$G$3*87-87+'Occupation x Qualification'!$A57,Sheet1!$B$8:$BC$6967,3+'Occupation x Qualification'!Q$5)</f>
        <v>13</v>
      </c>
      <c r="R57" s="42">
        <f>VLOOKUP(Charts!$G$3*87-87+'Occupation x Qualification'!$A57,Sheet1!$B$8:$BC$6967,3+'Occupation x Qualification'!R$5)</f>
        <v>12</v>
      </c>
      <c r="S57" s="42">
        <f>VLOOKUP(Charts!$G$3*87-87+'Occupation x Qualification'!$A57,Sheet1!$B$8:$BC$6967,3+'Occupation x Qualification'!S$5)</f>
        <v>25</v>
      </c>
      <c r="T57" s="41">
        <f>VLOOKUP(Charts!$G$3*87-87+'Occupation x Qualification'!$A57,Sheet1!$B$8:$BC$6967,3+'Occupation x Qualification'!T$5)</f>
        <v>10</v>
      </c>
      <c r="U57" s="42">
        <f>VLOOKUP(Charts!$G$3*87-87+'Occupation x Qualification'!$A57,Sheet1!$B$8:$BC$6967,3+'Occupation x Qualification'!U$5)</f>
        <v>35</v>
      </c>
      <c r="V57" s="42">
        <f>VLOOKUP(Charts!$G$3*87-87+'Occupation x Qualification'!$A57,Sheet1!$B$8:$BC$6967,3+'Occupation x Qualification'!V$5)</f>
        <v>4</v>
      </c>
      <c r="W57" s="42">
        <f>VLOOKUP(Charts!$G$3*87-87+'Occupation x Qualification'!$A57,Sheet1!$B$8:$BC$6967,3+'Occupation x Qualification'!W$5)</f>
        <v>15</v>
      </c>
      <c r="X57" s="42">
        <f>VLOOKUP(Charts!$G$3*87-87+'Occupation x Qualification'!$A57,Sheet1!$B$8:$BC$6967,3+'Occupation x Qualification'!X$5)</f>
        <v>3</v>
      </c>
      <c r="Y57" s="42">
        <f>VLOOKUP(Charts!$G$3*87-87+'Occupation x Qualification'!$A57,Sheet1!$B$8:$BC$6967,3+'Occupation x Qualification'!Y$5)</f>
        <v>4</v>
      </c>
      <c r="Z57" s="42">
        <f>VLOOKUP(Charts!$G$3*87-87+'Occupation x Qualification'!$A57,Sheet1!$B$8:$BC$6967,3+'Occupation x Qualification'!Z$5)</f>
        <v>106</v>
      </c>
      <c r="AA57" s="41">
        <f>VLOOKUP(Charts!$G$3*87-87+'Occupation x Qualification'!$A57,Sheet1!$B$8:$BC$6967,3+'Occupation x Qualification'!AA$5)</f>
        <v>29</v>
      </c>
      <c r="AB57" s="42">
        <f>VLOOKUP(Charts!$G$3*87-87+'Occupation x Qualification'!$A57,Sheet1!$B$8:$BC$6967,3+'Occupation x Qualification'!AB$5)</f>
        <v>28</v>
      </c>
      <c r="AC57" s="42">
        <f>VLOOKUP(Charts!$G$3*87-87+'Occupation x Qualification'!$A57,Sheet1!$B$8:$BC$6967,3+'Occupation x Qualification'!AC$5)</f>
        <v>26</v>
      </c>
      <c r="AD57" s="41">
        <f>VLOOKUP(Charts!$G$3*87-87+'Occupation x Qualification'!$A57,Sheet1!$B$8:$BC$6967,3+'Occupation x Qualification'!AD$5)</f>
        <v>0</v>
      </c>
      <c r="AE57" s="41">
        <f>VLOOKUP(Charts!$G$3*87-87+'Occupation x Qualification'!$A57,Sheet1!$B$8:$BC$6967,3+'Occupation x Qualification'!AE$5)</f>
        <v>38</v>
      </c>
      <c r="AF57" s="41">
        <f>VLOOKUP(Charts!$G$3*87-87+'Occupation x Qualification'!$A57,Sheet1!$B$8:$BC$6967,3+'Occupation x Qualification'!AF$5)</f>
        <v>0</v>
      </c>
      <c r="AG57" s="41">
        <f>VLOOKUP(Charts!$G$3*87-87+'Occupation x Qualification'!$A57,Sheet1!$B$8:$BC$6967,3+'Occupation x Qualification'!AG$5)</f>
        <v>51</v>
      </c>
      <c r="AH57" s="41">
        <f>VLOOKUP(Charts!$G$3*87-87+'Occupation x Qualification'!$A57,Sheet1!$B$8:$BC$6967,3+'Occupation x Qualification'!AH$5)</f>
        <v>32</v>
      </c>
      <c r="AI57" s="41">
        <f>VLOOKUP(Charts!$G$3*87-87+'Occupation x Qualification'!$A57,Sheet1!$B$8:$BC$6967,3+'Occupation x Qualification'!AI$5)</f>
        <v>344</v>
      </c>
      <c r="AJ57" s="41">
        <f>VLOOKUP(Charts!$G$3*87-87+'Occupation x Qualification'!$A57,Sheet1!$B$8:$BC$6967,3+'Occupation x Qualification'!AJ$5)</f>
        <v>20</v>
      </c>
      <c r="AK57" s="41">
        <f>VLOOKUP(Charts!$G$3*87-87+'Occupation x Qualification'!$A57,Sheet1!$B$8:$BC$6967,3+'Occupation x Qualification'!AK$5)</f>
        <v>78</v>
      </c>
      <c r="AL57" s="41">
        <f>VLOOKUP(Charts!$G$3*87-87+'Occupation x Qualification'!$A57,Sheet1!$B$8:$BC$6967,3+'Occupation x Qualification'!AL$5)</f>
        <v>0</v>
      </c>
      <c r="AM57" s="41">
        <f>VLOOKUP(Charts!$G$3*87-87+'Occupation x Qualification'!$A57,Sheet1!$B$8:$BC$6967,3+'Occupation x Qualification'!AM$5)</f>
        <v>23</v>
      </c>
      <c r="AN57" s="41">
        <f>VLOOKUP(Charts!$G$3*87-87+'Occupation x Qualification'!$A57,Sheet1!$B$8:$BC$6967,3+'Occupation x Qualification'!AN$5)</f>
        <v>121</v>
      </c>
      <c r="AO57" s="41">
        <f>VLOOKUP(Charts!$G$3*87-87+'Occupation x Qualification'!$A57,Sheet1!$B$8:$BC$6967,3+'Occupation x Qualification'!AO$5)</f>
        <v>36</v>
      </c>
      <c r="AP57" s="41">
        <f>VLOOKUP(Charts!$G$3*87-87+'Occupation x Qualification'!$A57,Sheet1!$B$8:$BC$6967,3+'Occupation x Qualification'!AP$5)</f>
        <v>0</v>
      </c>
      <c r="AQ57" s="41">
        <f>VLOOKUP(Charts!$G$3*87-87+'Occupation x Qualification'!$A57,Sheet1!$B$8:$BC$6967,3+'Occupation x Qualification'!AQ$5)</f>
        <v>32</v>
      </c>
      <c r="AR57" s="41">
        <f>VLOOKUP(Charts!$G$3*87-87+'Occupation x Qualification'!$A57,Sheet1!$B$8:$BC$6967,3+'Occupation x Qualification'!AR$5)</f>
        <v>11</v>
      </c>
      <c r="AS57" s="41">
        <f>VLOOKUP(Charts!$G$3*87-87+'Occupation x Qualification'!$A57,Sheet1!$B$8:$BC$6967,3+'Occupation x Qualification'!AS$5)</f>
        <v>96</v>
      </c>
      <c r="AT57" s="41">
        <f>VLOOKUP(Charts!$G$3*87-87+'Occupation x Qualification'!$A57,Sheet1!$B$8:$BC$6967,3+'Occupation x Qualification'!AT$5)</f>
        <v>50</v>
      </c>
      <c r="AU57" s="41">
        <f>VLOOKUP(Charts!$G$3*87-87+'Occupation x Qualification'!$A57,Sheet1!$B$8:$BC$6967,3+'Occupation x Qualification'!AU$5)</f>
        <v>3</v>
      </c>
      <c r="AV57" s="41">
        <f>VLOOKUP(Charts!$G$3*87-87+'Occupation x Qualification'!$A57,Sheet1!$B$8:$BC$6967,3+'Occupation x Qualification'!AV$5)</f>
        <v>91</v>
      </c>
      <c r="AW57" s="41">
        <f>VLOOKUP(Charts!$G$3*87-87+'Occupation x Qualification'!$A57,Sheet1!$B$8:$BC$6967,3+'Occupation x Qualification'!AW$5)</f>
        <v>11</v>
      </c>
      <c r="AX57" s="41">
        <f>VLOOKUP(Charts!$G$3*87-87+'Occupation x Qualification'!$A57,Sheet1!$B$8:$BC$6967,3+'Occupation x Qualification'!AX$5)</f>
        <v>135</v>
      </c>
      <c r="AY57" s="41">
        <f>VLOOKUP(Charts!$G$3*87-87+'Occupation x Qualification'!$A57,Sheet1!$B$8:$BC$6967,3+'Occupation x Qualification'!AY$5)</f>
        <v>4</v>
      </c>
      <c r="AZ57" s="41">
        <f>VLOOKUP(Charts!$G$3*87-87+'Occupation x Qualification'!$A57,Sheet1!$B$8:$BC$6967,3+'Occupation x Qualification'!AZ$5)</f>
        <v>39</v>
      </c>
      <c r="BA57" s="41">
        <f>VLOOKUP(Charts!$G$3*87-87+'Occupation x Qualification'!$A57,Sheet1!$B$8:$BC$6967,3+'Occupation x Qualification'!BA$5)</f>
        <v>20</v>
      </c>
      <c r="BB57" s="43">
        <f t="shared" si="0"/>
        <v>2428</v>
      </c>
      <c r="BC57" s="44">
        <f>SUM(R57:S57,U57:Z57,AB57:AC57)</f>
        <v>258</v>
      </c>
      <c r="BD57" s="45">
        <f t="shared" si="1"/>
        <v>10.626029654036245</v>
      </c>
      <c r="BE57" s="46">
        <f t="shared" si="2"/>
        <v>3.8692261547690463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</row>
    <row r="58" spans="1:206" s="48" customFormat="1" x14ac:dyDescent="0.35">
      <c r="A58" s="1">
        <v>51</v>
      </c>
      <c r="B58" s="40" t="s">
        <v>106</v>
      </c>
      <c r="C58" s="41">
        <f>VLOOKUP(Charts!$G$3*87-87+'Occupation x Qualification'!$A58,Sheet1!$B$8:$BC$6967,3+'Occupation x Qualification'!C$5)</f>
        <v>8</v>
      </c>
      <c r="D58" s="41">
        <f>VLOOKUP(Charts!$G$3*87-87+'Occupation x Qualification'!$A58,Sheet1!$B$8:$BC$6967,3+'Occupation x Qualification'!D$5)</f>
        <v>18</v>
      </c>
      <c r="E58" s="41">
        <f>VLOOKUP(Charts!$G$3*87-87+'Occupation x Qualification'!$A58,Sheet1!$B$8:$BC$6967,3+'Occupation x Qualification'!E$5)</f>
        <v>0</v>
      </c>
      <c r="F58" s="41">
        <f>VLOOKUP(Charts!$G$3*87-87+'Occupation x Qualification'!$A58,Sheet1!$B$8:$BC$6967,3+'Occupation x Qualification'!F$5)</f>
        <v>231</v>
      </c>
      <c r="G58" s="41">
        <f>VLOOKUP(Charts!$G$3*87-87+'Occupation x Qualification'!$A58,Sheet1!$B$8:$BC$6967,3+'Occupation x Qualification'!G$5)</f>
        <v>130</v>
      </c>
      <c r="H58" s="41">
        <f>VLOOKUP(Charts!$G$3*87-87+'Occupation x Qualification'!$A58,Sheet1!$B$8:$BC$6967,3+'Occupation x Qualification'!H$5)</f>
        <v>3</v>
      </c>
      <c r="I58" s="41">
        <f>VLOOKUP(Charts!$G$3*87-87+'Occupation x Qualification'!$A58,Sheet1!$B$8:$BC$6967,3+'Occupation x Qualification'!I$5)</f>
        <v>0</v>
      </c>
      <c r="J58" s="41">
        <f>VLOOKUP(Charts!$G$3*87-87+'Occupation x Qualification'!$A58,Sheet1!$B$8:$BC$6967,3+'Occupation x Qualification'!J$5)</f>
        <v>177</v>
      </c>
      <c r="K58" s="41">
        <f>VLOOKUP(Charts!$G$3*87-87+'Occupation x Qualification'!$A58,Sheet1!$B$8:$BC$6967,3+'Occupation x Qualification'!K$5)</f>
        <v>28</v>
      </c>
      <c r="L58" s="41">
        <f>VLOOKUP(Charts!$G$3*87-87+'Occupation x Qualification'!$A58,Sheet1!$B$8:$BC$6967,3+'Occupation x Qualification'!L$5)</f>
        <v>26</v>
      </c>
      <c r="M58" s="41">
        <f>VLOOKUP(Charts!$G$3*87-87+'Occupation x Qualification'!$A58,Sheet1!$B$8:$BC$6967,3+'Occupation x Qualification'!M$5)</f>
        <v>17</v>
      </c>
      <c r="N58" s="41">
        <f>VLOOKUP(Charts!$G$3*87-87+'Occupation x Qualification'!$A58,Sheet1!$B$8:$BC$6967,3+'Occupation x Qualification'!N$5)</f>
        <v>60</v>
      </c>
      <c r="O58" s="41">
        <f>VLOOKUP(Charts!$G$3*87-87+'Occupation x Qualification'!$A58,Sheet1!$B$8:$BC$6967,3+'Occupation x Qualification'!O$5)</f>
        <v>19</v>
      </c>
      <c r="P58" s="42">
        <f>VLOOKUP(Charts!$G$3*87-87+'Occupation x Qualification'!$A58,Sheet1!$B$8:$BC$6967,3+'Occupation x Qualification'!P$5)</f>
        <v>4</v>
      </c>
      <c r="Q58" s="41">
        <f>VLOOKUP(Charts!$G$3*87-87+'Occupation x Qualification'!$A58,Sheet1!$B$8:$BC$6967,3+'Occupation x Qualification'!Q$5)</f>
        <v>31</v>
      </c>
      <c r="R58" s="42">
        <f>VLOOKUP(Charts!$G$3*87-87+'Occupation x Qualification'!$A58,Sheet1!$B$8:$BC$6967,3+'Occupation x Qualification'!R$5)</f>
        <v>42</v>
      </c>
      <c r="S58" s="42">
        <f>VLOOKUP(Charts!$G$3*87-87+'Occupation x Qualification'!$A58,Sheet1!$B$8:$BC$6967,3+'Occupation x Qualification'!S$5)</f>
        <v>34</v>
      </c>
      <c r="T58" s="41">
        <f>VLOOKUP(Charts!$G$3*87-87+'Occupation x Qualification'!$A58,Sheet1!$B$8:$BC$6967,3+'Occupation x Qualification'!T$5)</f>
        <v>14</v>
      </c>
      <c r="U58" s="42">
        <f>VLOOKUP(Charts!$G$3*87-87+'Occupation x Qualification'!$A58,Sheet1!$B$8:$BC$6967,3+'Occupation x Qualification'!U$5)</f>
        <v>119</v>
      </c>
      <c r="V58" s="42">
        <f>VLOOKUP(Charts!$G$3*87-87+'Occupation x Qualification'!$A58,Sheet1!$B$8:$BC$6967,3+'Occupation x Qualification'!V$5)</f>
        <v>5</v>
      </c>
      <c r="W58" s="42">
        <f>VLOOKUP(Charts!$G$3*87-87+'Occupation x Qualification'!$A58,Sheet1!$B$8:$BC$6967,3+'Occupation x Qualification'!W$5)</f>
        <v>28</v>
      </c>
      <c r="X58" s="42">
        <f>VLOOKUP(Charts!$G$3*87-87+'Occupation x Qualification'!$A58,Sheet1!$B$8:$BC$6967,3+'Occupation x Qualification'!X$5)</f>
        <v>0</v>
      </c>
      <c r="Y58" s="42">
        <f>VLOOKUP(Charts!$G$3*87-87+'Occupation x Qualification'!$A58,Sheet1!$B$8:$BC$6967,3+'Occupation x Qualification'!Y$5)</f>
        <v>28</v>
      </c>
      <c r="Z58" s="42">
        <f>VLOOKUP(Charts!$G$3*87-87+'Occupation x Qualification'!$A58,Sheet1!$B$8:$BC$6967,3+'Occupation x Qualification'!Z$5)</f>
        <v>156</v>
      </c>
      <c r="AA58" s="41">
        <f>VLOOKUP(Charts!$G$3*87-87+'Occupation x Qualification'!$A58,Sheet1!$B$8:$BC$6967,3+'Occupation x Qualification'!AA$5)</f>
        <v>54</v>
      </c>
      <c r="AB58" s="42">
        <f>VLOOKUP(Charts!$G$3*87-87+'Occupation x Qualification'!$A58,Sheet1!$B$8:$BC$6967,3+'Occupation x Qualification'!AB$5)</f>
        <v>27</v>
      </c>
      <c r="AC58" s="42">
        <f>VLOOKUP(Charts!$G$3*87-87+'Occupation x Qualification'!$A58,Sheet1!$B$8:$BC$6967,3+'Occupation x Qualification'!AC$5)</f>
        <v>29</v>
      </c>
      <c r="AD58" s="41">
        <f>VLOOKUP(Charts!$G$3*87-87+'Occupation x Qualification'!$A58,Sheet1!$B$8:$BC$6967,3+'Occupation x Qualification'!AD$5)</f>
        <v>0</v>
      </c>
      <c r="AE58" s="41">
        <f>VLOOKUP(Charts!$G$3*87-87+'Occupation x Qualification'!$A58,Sheet1!$B$8:$BC$6967,3+'Occupation x Qualification'!AE$5)</f>
        <v>71</v>
      </c>
      <c r="AF58" s="41">
        <f>VLOOKUP(Charts!$G$3*87-87+'Occupation x Qualification'!$A58,Sheet1!$B$8:$BC$6967,3+'Occupation x Qualification'!AF$5)</f>
        <v>15</v>
      </c>
      <c r="AG58" s="41">
        <f>VLOOKUP(Charts!$G$3*87-87+'Occupation x Qualification'!$A58,Sheet1!$B$8:$BC$6967,3+'Occupation x Qualification'!AG$5)</f>
        <v>93</v>
      </c>
      <c r="AH58" s="41">
        <f>VLOOKUP(Charts!$G$3*87-87+'Occupation x Qualification'!$A58,Sheet1!$B$8:$BC$6967,3+'Occupation x Qualification'!AH$5)</f>
        <v>110</v>
      </c>
      <c r="AI58" s="41">
        <f>VLOOKUP(Charts!$G$3*87-87+'Occupation x Qualification'!$A58,Sheet1!$B$8:$BC$6967,3+'Occupation x Qualification'!AI$5)</f>
        <v>138</v>
      </c>
      <c r="AJ58" s="41">
        <f>VLOOKUP(Charts!$G$3*87-87+'Occupation x Qualification'!$A58,Sheet1!$B$8:$BC$6967,3+'Occupation x Qualification'!AJ$5)</f>
        <v>28</v>
      </c>
      <c r="AK58" s="41">
        <f>VLOOKUP(Charts!$G$3*87-87+'Occupation x Qualification'!$A58,Sheet1!$B$8:$BC$6967,3+'Occupation x Qualification'!AK$5)</f>
        <v>91</v>
      </c>
      <c r="AL58" s="41">
        <f>VLOOKUP(Charts!$G$3*87-87+'Occupation x Qualification'!$A58,Sheet1!$B$8:$BC$6967,3+'Occupation x Qualification'!AL$5)</f>
        <v>0</v>
      </c>
      <c r="AM58" s="41">
        <f>VLOOKUP(Charts!$G$3*87-87+'Occupation x Qualification'!$A58,Sheet1!$B$8:$BC$6967,3+'Occupation x Qualification'!AM$5)</f>
        <v>41</v>
      </c>
      <c r="AN58" s="41">
        <f>VLOOKUP(Charts!$G$3*87-87+'Occupation x Qualification'!$A58,Sheet1!$B$8:$BC$6967,3+'Occupation x Qualification'!AN$5)</f>
        <v>121</v>
      </c>
      <c r="AO58" s="41">
        <f>VLOOKUP(Charts!$G$3*87-87+'Occupation x Qualification'!$A58,Sheet1!$B$8:$BC$6967,3+'Occupation x Qualification'!AO$5)</f>
        <v>33</v>
      </c>
      <c r="AP58" s="41">
        <f>VLOOKUP(Charts!$G$3*87-87+'Occupation x Qualification'!$A58,Sheet1!$B$8:$BC$6967,3+'Occupation x Qualification'!AP$5)</f>
        <v>0</v>
      </c>
      <c r="AQ58" s="41">
        <f>VLOOKUP(Charts!$G$3*87-87+'Occupation x Qualification'!$A58,Sheet1!$B$8:$BC$6967,3+'Occupation x Qualification'!AQ$5)</f>
        <v>40</v>
      </c>
      <c r="AR58" s="41">
        <f>VLOOKUP(Charts!$G$3*87-87+'Occupation x Qualification'!$A58,Sheet1!$B$8:$BC$6967,3+'Occupation x Qualification'!AR$5)</f>
        <v>11</v>
      </c>
      <c r="AS58" s="41">
        <f>VLOOKUP(Charts!$G$3*87-87+'Occupation x Qualification'!$A58,Sheet1!$B$8:$BC$6967,3+'Occupation x Qualification'!AS$5)</f>
        <v>131</v>
      </c>
      <c r="AT58" s="41">
        <f>VLOOKUP(Charts!$G$3*87-87+'Occupation x Qualification'!$A58,Sheet1!$B$8:$BC$6967,3+'Occupation x Qualification'!AT$5)</f>
        <v>76</v>
      </c>
      <c r="AU58" s="41">
        <f>VLOOKUP(Charts!$G$3*87-87+'Occupation x Qualification'!$A58,Sheet1!$B$8:$BC$6967,3+'Occupation x Qualification'!AU$5)</f>
        <v>5</v>
      </c>
      <c r="AV58" s="41">
        <f>VLOOKUP(Charts!$G$3*87-87+'Occupation x Qualification'!$A58,Sheet1!$B$8:$BC$6967,3+'Occupation x Qualification'!AV$5)</f>
        <v>112</v>
      </c>
      <c r="AW58" s="41">
        <f>VLOOKUP(Charts!$G$3*87-87+'Occupation x Qualification'!$A58,Sheet1!$B$8:$BC$6967,3+'Occupation x Qualification'!AW$5)</f>
        <v>17</v>
      </c>
      <c r="AX58" s="41">
        <f>VLOOKUP(Charts!$G$3*87-87+'Occupation x Qualification'!$A58,Sheet1!$B$8:$BC$6967,3+'Occupation x Qualification'!AX$5)</f>
        <v>139</v>
      </c>
      <c r="AY58" s="41">
        <f>VLOOKUP(Charts!$G$3*87-87+'Occupation x Qualification'!$A58,Sheet1!$B$8:$BC$6967,3+'Occupation x Qualification'!AY$5)</f>
        <v>13</v>
      </c>
      <c r="AZ58" s="41">
        <f>VLOOKUP(Charts!$G$3*87-87+'Occupation x Qualification'!$A58,Sheet1!$B$8:$BC$6967,3+'Occupation x Qualification'!AZ$5)</f>
        <v>55</v>
      </c>
      <c r="BA58" s="41">
        <f>VLOOKUP(Charts!$G$3*87-87+'Occupation x Qualification'!$A58,Sheet1!$B$8:$BC$6967,3+'Occupation x Qualification'!BA$5)</f>
        <v>33</v>
      </c>
      <c r="BB58" s="43">
        <f t="shared" si="0"/>
        <v>2661</v>
      </c>
      <c r="BC58" s="44">
        <f>SUM(R58:S58,U58:Z58,AB58:AC58,P58)</f>
        <v>472</v>
      </c>
      <c r="BD58" s="45">
        <f t="shared" si="1"/>
        <v>17.737692596768131</v>
      </c>
      <c r="BE58" s="46">
        <f t="shared" si="2"/>
        <v>7.0785842831433712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</row>
    <row r="59" spans="1:206" x14ac:dyDescent="0.35">
      <c r="A59" s="1">
        <v>52</v>
      </c>
      <c r="B59" s="40" t="s">
        <v>107</v>
      </c>
      <c r="C59" s="41">
        <f>VLOOKUP(Charts!$G$3*87-87+'Occupation x Qualification'!$A59,Sheet1!$B$8:$BC$6967,3+'Occupation x Qualification'!C$5)</f>
        <v>3</v>
      </c>
      <c r="D59" s="41">
        <f>VLOOKUP(Charts!$G$3*87-87+'Occupation x Qualification'!$A59,Sheet1!$B$8:$BC$6967,3+'Occupation x Qualification'!D$5)</f>
        <v>4</v>
      </c>
      <c r="E59" s="41">
        <f>VLOOKUP(Charts!$G$3*87-87+'Occupation x Qualification'!$A59,Sheet1!$B$8:$BC$6967,3+'Occupation x Qualification'!E$5)</f>
        <v>5</v>
      </c>
      <c r="F59" s="41">
        <f>VLOOKUP(Charts!$G$3*87-87+'Occupation x Qualification'!$A59,Sheet1!$B$8:$BC$6967,3+'Occupation x Qualification'!F$5)</f>
        <v>23</v>
      </c>
      <c r="G59" s="41">
        <f>VLOOKUP(Charts!$G$3*87-87+'Occupation x Qualification'!$A59,Sheet1!$B$8:$BC$6967,3+'Occupation x Qualification'!G$5)</f>
        <v>22</v>
      </c>
      <c r="H59" s="41">
        <f>VLOOKUP(Charts!$G$3*87-87+'Occupation x Qualification'!$A59,Sheet1!$B$8:$BC$6967,3+'Occupation x Qualification'!H$5)</f>
        <v>0</v>
      </c>
      <c r="I59" s="41">
        <f>VLOOKUP(Charts!$G$3*87-87+'Occupation x Qualification'!$A59,Sheet1!$B$8:$BC$6967,3+'Occupation x Qualification'!I$5)</f>
        <v>3</v>
      </c>
      <c r="J59" s="41">
        <f>VLOOKUP(Charts!$G$3*87-87+'Occupation x Qualification'!$A59,Sheet1!$B$8:$BC$6967,3+'Occupation x Qualification'!J$5)</f>
        <v>46</v>
      </c>
      <c r="K59" s="41">
        <f>VLOOKUP(Charts!$G$3*87-87+'Occupation x Qualification'!$A59,Sheet1!$B$8:$BC$6967,3+'Occupation x Qualification'!K$5)</f>
        <v>8</v>
      </c>
      <c r="L59" s="41">
        <f>VLOOKUP(Charts!$G$3*87-87+'Occupation x Qualification'!$A59,Sheet1!$B$8:$BC$6967,3+'Occupation x Qualification'!L$5)</f>
        <v>3</v>
      </c>
      <c r="M59" s="41">
        <f>VLOOKUP(Charts!$G$3*87-87+'Occupation x Qualification'!$A59,Sheet1!$B$8:$BC$6967,3+'Occupation x Qualification'!M$5)</f>
        <v>0</v>
      </c>
      <c r="N59" s="41">
        <f>VLOOKUP(Charts!$G$3*87-87+'Occupation x Qualification'!$A59,Sheet1!$B$8:$BC$6967,3+'Occupation x Qualification'!N$5)</f>
        <v>3</v>
      </c>
      <c r="O59" s="41">
        <f>VLOOKUP(Charts!$G$3*87-87+'Occupation x Qualification'!$A59,Sheet1!$B$8:$BC$6967,3+'Occupation x Qualification'!O$5)</f>
        <v>3</v>
      </c>
      <c r="P59" s="41">
        <f>VLOOKUP(Charts!$G$3*87-87+'Occupation x Qualification'!$A59,Sheet1!$B$8:$BC$6967,3+'Occupation x Qualification'!P$5)</f>
        <v>0</v>
      </c>
      <c r="Q59" s="41">
        <f>VLOOKUP(Charts!$G$3*87-87+'Occupation x Qualification'!$A59,Sheet1!$B$8:$BC$6967,3+'Occupation x Qualification'!Q$5)</f>
        <v>4</v>
      </c>
      <c r="R59" s="42">
        <f>VLOOKUP(Charts!$G$3*87-87+'Occupation x Qualification'!$A59,Sheet1!$B$8:$BC$6967,3+'Occupation x Qualification'!R$5)</f>
        <v>0</v>
      </c>
      <c r="S59" s="42">
        <f>VLOOKUP(Charts!$G$3*87-87+'Occupation x Qualification'!$A59,Sheet1!$B$8:$BC$6967,3+'Occupation x Qualification'!S$5)</f>
        <v>7</v>
      </c>
      <c r="T59" s="41">
        <f>VLOOKUP(Charts!$G$3*87-87+'Occupation x Qualification'!$A59,Sheet1!$B$8:$BC$6967,3+'Occupation x Qualification'!T$5)</f>
        <v>0</v>
      </c>
      <c r="U59" s="42">
        <f>VLOOKUP(Charts!$G$3*87-87+'Occupation x Qualification'!$A59,Sheet1!$B$8:$BC$6967,3+'Occupation x Qualification'!U$5)</f>
        <v>8</v>
      </c>
      <c r="V59" s="42">
        <f>VLOOKUP(Charts!$G$3*87-87+'Occupation x Qualification'!$A59,Sheet1!$B$8:$BC$6967,3+'Occupation x Qualification'!V$5)</f>
        <v>0</v>
      </c>
      <c r="W59" s="42">
        <f>VLOOKUP(Charts!$G$3*87-87+'Occupation x Qualification'!$A59,Sheet1!$B$8:$BC$6967,3+'Occupation x Qualification'!W$5)</f>
        <v>3</v>
      </c>
      <c r="X59" s="42">
        <f>VLOOKUP(Charts!$G$3*87-87+'Occupation x Qualification'!$A59,Sheet1!$B$8:$BC$6967,3+'Occupation x Qualification'!X$5)</f>
        <v>0</v>
      </c>
      <c r="Y59" s="42">
        <f>VLOOKUP(Charts!$G$3*87-87+'Occupation x Qualification'!$A59,Sheet1!$B$8:$BC$6967,3+'Occupation x Qualification'!Y$5)</f>
        <v>0</v>
      </c>
      <c r="Z59" s="42">
        <f>VLOOKUP(Charts!$G$3*87-87+'Occupation x Qualification'!$A59,Sheet1!$B$8:$BC$6967,3+'Occupation x Qualification'!Z$5)</f>
        <v>17</v>
      </c>
      <c r="AA59" s="41">
        <f>VLOOKUP(Charts!$G$3*87-87+'Occupation x Qualification'!$A59,Sheet1!$B$8:$BC$6967,3+'Occupation x Qualification'!AA$5)</f>
        <v>9</v>
      </c>
      <c r="AB59" s="42">
        <f>VLOOKUP(Charts!$G$3*87-87+'Occupation x Qualification'!$A59,Sheet1!$B$8:$BC$6967,3+'Occupation x Qualification'!AB$5)</f>
        <v>0</v>
      </c>
      <c r="AC59" s="42">
        <f>VLOOKUP(Charts!$G$3*87-87+'Occupation x Qualification'!$A59,Sheet1!$B$8:$BC$6967,3+'Occupation x Qualification'!AC$5)</f>
        <v>3</v>
      </c>
      <c r="AD59" s="41">
        <f>VLOOKUP(Charts!$G$3*87-87+'Occupation x Qualification'!$A59,Sheet1!$B$8:$BC$6967,3+'Occupation x Qualification'!AD$5)</f>
        <v>0</v>
      </c>
      <c r="AE59" s="41">
        <f>VLOOKUP(Charts!$G$3*87-87+'Occupation x Qualification'!$A59,Sheet1!$B$8:$BC$6967,3+'Occupation x Qualification'!AE$5)</f>
        <v>5</v>
      </c>
      <c r="AF59" s="41">
        <f>VLOOKUP(Charts!$G$3*87-87+'Occupation x Qualification'!$A59,Sheet1!$B$8:$BC$6967,3+'Occupation x Qualification'!AF$5)</f>
        <v>0</v>
      </c>
      <c r="AG59" s="41">
        <f>VLOOKUP(Charts!$G$3*87-87+'Occupation x Qualification'!$A59,Sheet1!$B$8:$BC$6967,3+'Occupation x Qualification'!AG$5)</f>
        <v>10</v>
      </c>
      <c r="AH59" s="41">
        <f>VLOOKUP(Charts!$G$3*87-87+'Occupation x Qualification'!$A59,Sheet1!$B$8:$BC$6967,3+'Occupation x Qualification'!AH$5)</f>
        <v>17</v>
      </c>
      <c r="AI59" s="41">
        <f>VLOOKUP(Charts!$G$3*87-87+'Occupation x Qualification'!$A59,Sheet1!$B$8:$BC$6967,3+'Occupation x Qualification'!AI$5)</f>
        <v>23</v>
      </c>
      <c r="AJ59" s="41">
        <f>VLOOKUP(Charts!$G$3*87-87+'Occupation x Qualification'!$A59,Sheet1!$B$8:$BC$6967,3+'Occupation x Qualification'!AJ$5)</f>
        <v>3</v>
      </c>
      <c r="AK59" s="41">
        <f>VLOOKUP(Charts!$G$3*87-87+'Occupation x Qualification'!$A59,Sheet1!$B$8:$BC$6967,3+'Occupation x Qualification'!AK$5)</f>
        <v>13</v>
      </c>
      <c r="AL59" s="41">
        <f>VLOOKUP(Charts!$G$3*87-87+'Occupation x Qualification'!$A59,Sheet1!$B$8:$BC$6967,3+'Occupation x Qualification'!AL$5)</f>
        <v>0</v>
      </c>
      <c r="AM59" s="41">
        <f>VLOOKUP(Charts!$G$3*87-87+'Occupation x Qualification'!$A59,Sheet1!$B$8:$BC$6967,3+'Occupation x Qualification'!AM$5)</f>
        <v>43</v>
      </c>
      <c r="AN59" s="41">
        <f>VLOOKUP(Charts!$G$3*87-87+'Occupation x Qualification'!$A59,Sheet1!$B$8:$BC$6967,3+'Occupation x Qualification'!AN$5)</f>
        <v>25</v>
      </c>
      <c r="AO59" s="41">
        <f>VLOOKUP(Charts!$G$3*87-87+'Occupation x Qualification'!$A59,Sheet1!$B$8:$BC$6967,3+'Occupation x Qualification'!AO$5)</f>
        <v>8</v>
      </c>
      <c r="AP59" s="41">
        <f>VLOOKUP(Charts!$G$3*87-87+'Occupation x Qualification'!$A59,Sheet1!$B$8:$BC$6967,3+'Occupation x Qualification'!AP$5)</f>
        <v>0</v>
      </c>
      <c r="AQ59" s="41">
        <f>VLOOKUP(Charts!$G$3*87-87+'Occupation x Qualification'!$A59,Sheet1!$B$8:$BC$6967,3+'Occupation x Qualification'!AQ$5)</f>
        <v>3</v>
      </c>
      <c r="AR59" s="41">
        <f>VLOOKUP(Charts!$G$3*87-87+'Occupation x Qualification'!$A59,Sheet1!$B$8:$BC$6967,3+'Occupation x Qualification'!AR$5)</f>
        <v>4</v>
      </c>
      <c r="AS59" s="41">
        <f>VLOOKUP(Charts!$G$3*87-87+'Occupation x Qualification'!$A59,Sheet1!$B$8:$BC$6967,3+'Occupation x Qualification'!AS$5)</f>
        <v>12</v>
      </c>
      <c r="AT59" s="41">
        <f>VLOOKUP(Charts!$G$3*87-87+'Occupation x Qualification'!$A59,Sheet1!$B$8:$BC$6967,3+'Occupation x Qualification'!AT$5)</f>
        <v>8</v>
      </c>
      <c r="AU59" s="41">
        <f>VLOOKUP(Charts!$G$3*87-87+'Occupation x Qualification'!$A59,Sheet1!$B$8:$BC$6967,3+'Occupation x Qualification'!AU$5)</f>
        <v>0</v>
      </c>
      <c r="AV59" s="41">
        <f>VLOOKUP(Charts!$G$3*87-87+'Occupation x Qualification'!$A59,Sheet1!$B$8:$BC$6967,3+'Occupation x Qualification'!AV$5)</f>
        <v>9</v>
      </c>
      <c r="AW59" s="41">
        <f>VLOOKUP(Charts!$G$3*87-87+'Occupation x Qualification'!$A59,Sheet1!$B$8:$BC$6967,3+'Occupation x Qualification'!AW$5)</f>
        <v>0</v>
      </c>
      <c r="AX59" s="41">
        <f>VLOOKUP(Charts!$G$3*87-87+'Occupation x Qualification'!$A59,Sheet1!$B$8:$BC$6967,3+'Occupation x Qualification'!AX$5)</f>
        <v>16</v>
      </c>
      <c r="AY59" s="41">
        <f>VLOOKUP(Charts!$G$3*87-87+'Occupation x Qualification'!$A59,Sheet1!$B$8:$BC$6967,3+'Occupation x Qualification'!AY$5)</f>
        <v>0</v>
      </c>
      <c r="AZ59" s="41">
        <f>VLOOKUP(Charts!$G$3*87-87+'Occupation x Qualification'!$A59,Sheet1!$B$8:$BC$6967,3+'Occupation x Qualification'!AZ$5)</f>
        <v>5</v>
      </c>
      <c r="BA59" s="41">
        <f>VLOOKUP(Charts!$G$3*87-87+'Occupation x Qualification'!$A59,Sheet1!$B$8:$BC$6967,3+'Occupation x Qualification'!BA$5)</f>
        <v>4</v>
      </c>
      <c r="BB59" s="43">
        <f t="shared" si="0"/>
        <v>382</v>
      </c>
      <c r="BC59" s="44">
        <f>SUM(R59:S59,U59:Z59,AB59:AC59)</f>
        <v>38</v>
      </c>
      <c r="BD59" s="45">
        <f t="shared" si="1"/>
        <v>9.9476439790575917</v>
      </c>
      <c r="BE59" s="46">
        <f t="shared" si="2"/>
        <v>0.56988602279544087</v>
      </c>
    </row>
    <row r="60" spans="1:206" x14ac:dyDescent="0.35">
      <c r="A60" s="1">
        <v>53</v>
      </c>
      <c r="B60" s="40" t="s">
        <v>108</v>
      </c>
      <c r="C60" s="41">
        <f>VLOOKUP(Charts!$G$3*87-87+'Occupation x Qualification'!$A60,Sheet1!$B$8:$BC$6967,3+'Occupation x Qualification'!C$5)</f>
        <v>0</v>
      </c>
      <c r="D60" s="41">
        <f>VLOOKUP(Charts!$G$3*87-87+'Occupation x Qualification'!$A60,Sheet1!$B$8:$BC$6967,3+'Occupation x Qualification'!D$5)</f>
        <v>0</v>
      </c>
      <c r="E60" s="41">
        <f>VLOOKUP(Charts!$G$3*87-87+'Occupation x Qualification'!$A60,Sheet1!$B$8:$BC$6967,3+'Occupation x Qualification'!E$5)</f>
        <v>0</v>
      </c>
      <c r="F60" s="41">
        <f>VLOOKUP(Charts!$G$3*87-87+'Occupation x Qualification'!$A60,Sheet1!$B$8:$BC$6967,3+'Occupation x Qualification'!F$5)</f>
        <v>5</v>
      </c>
      <c r="G60" s="41">
        <f>VLOOKUP(Charts!$G$3*87-87+'Occupation x Qualification'!$A60,Sheet1!$B$8:$BC$6967,3+'Occupation x Qualification'!G$5)</f>
        <v>8</v>
      </c>
      <c r="H60" s="41">
        <f>VLOOKUP(Charts!$G$3*87-87+'Occupation x Qualification'!$A60,Sheet1!$B$8:$BC$6967,3+'Occupation x Qualification'!H$5)</f>
        <v>0</v>
      </c>
      <c r="I60" s="41">
        <f>VLOOKUP(Charts!$G$3*87-87+'Occupation x Qualification'!$A60,Sheet1!$B$8:$BC$6967,3+'Occupation x Qualification'!I$5)</f>
        <v>0</v>
      </c>
      <c r="J60" s="41">
        <f>VLOOKUP(Charts!$G$3*87-87+'Occupation x Qualification'!$A60,Sheet1!$B$8:$BC$6967,3+'Occupation x Qualification'!J$5)</f>
        <v>4</v>
      </c>
      <c r="K60" s="41">
        <f>VLOOKUP(Charts!$G$3*87-87+'Occupation x Qualification'!$A60,Sheet1!$B$8:$BC$6967,3+'Occupation x Qualification'!K$5)</f>
        <v>0</v>
      </c>
      <c r="L60" s="41">
        <f>VLOOKUP(Charts!$G$3*87-87+'Occupation x Qualification'!$A60,Sheet1!$B$8:$BC$6967,3+'Occupation x Qualification'!L$5)</f>
        <v>0</v>
      </c>
      <c r="M60" s="41">
        <f>VLOOKUP(Charts!$G$3*87-87+'Occupation x Qualification'!$A60,Sheet1!$B$8:$BC$6967,3+'Occupation x Qualification'!M$5)</f>
        <v>0</v>
      </c>
      <c r="N60" s="41">
        <f>VLOOKUP(Charts!$G$3*87-87+'Occupation x Qualification'!$A60,Sheet1!$B$8:$BC$6967,3+'Occupation x Qualification'!N$5)</f>
        <v>0</v>
      </c>
      <c r="O60" s="41">
        <f>VLOOKUP(Charts!$G$3*87-87+'Occupation x Qualification'!$A60,Sheet1!$B$8:$BC$6967,3+'Occupation x Qualification'!O$5)</f>
        <v>0</v>
      </c>
      <c r="P60" s="41">
        <f>VLOOKUP(Charts!$G$3*87-87+'Occupation x Qualification'!$A60,Sheet1!$B$8:$BC$6967,3+'Occupation x Qualification'!P$5)</f>
        <v>0</v>
      </c>
      <c r="Q60" s="41">
        <f>VLOOKUP(Charts!$G$3*87-87+'Occupation x Qualification'!$A60,Sheet1!$B$8:$BC$6967,3+'Occupation x Qualification'!Q$5)</f>
        <v>0</v>
      </c>
      <c r="R60" s="42">
        <f>VLOOKUP(Charts!$G$3*87-87+'Occupation x Qualification'!$A60,Sheet1!$B$8:$BC$6967,3+'Occupation x Qualification'!R$5)</f>
        <v>0</v>
      </c>
      <c r="S60" s="42">
        <f>VLOOKUP(Charts!$G$3*87-87+'Occupation x Qualification'!$A60,Sheet1!$B$8:$BC$6967,3+'Occupation x Qualification'!S$5)</f>
        <v>0</v>
      </c>
      <c r="T60" s="41">
        <f>VLOOKUP(Charts!$G$3*87-87+'Occupation x Qualification'!$A60,Sheet1!$B$8:$BC$6967,3+'Occupation x Qualification'!T$5)</f>
        <v>0</v>
      </c>
      <c r="U60" s="42">
        <f>VLOOKUP(Charts!$G$3*87-87+'Occupation x Qualification'!$A60,Sheet1!$B$8:$BC$6967,3+'Occupation x Qualification'!U$5)</f>
        <v>7</v>
      </c>
      <c r="V60" s="42">
        <f>VLOOKUP(Charts!$G$3*87-87+'Occupation x Qualification'!$A60,Sheet1!$B$8:$BC$6967,3+'Occupation x Qualification'!V$5)</f>
        <v>0</v>
      </c>
      <c r="W60" s="42">
        <f>VLOOKUP(Charts!$G$3*87-87+'Occupation x Qualification'!$A60,Sheet1!$B$8:$BC$6967,3+'Occupation x Qualification'!W$5)</f>
        <v>0</v>
      </c>
      <c r="X60" s="42">
        <f>VLOOKUP(Charts!$G$3*87-87+'Occupation x Qualification'!$A60,Sheet1!$B$8:$BC$6967,3+'Occupation x Qualification'!X$5)</f>
        <v>0</v>
      </c>
      <c r="Y60" s="42">
        <f>VLOOKUP(Charts!$G$3*87-87+'Occupation x Qualification'!$A60,Sheet1!$B$8:$BC$6967,3+'Occupation x Qualification'!Y$5)</f>
        <v>0</v>
      </c>
      <c r="Z60" s="42">
        <f>VLOOKUP(Charts!$G$3*87-87+'Occupation x Qualification'!$A60,Sheet1!$B$8:$BC$6967,3+'Occupation x Qualification'!Z$5)</f>
        <v>5</v>
      </c>
      <c r="AA60" s="41">
        <f>VLOOKUP(Charts!$G$3*87-87+'Occupation x Qualification'!$A60,Sheet1!$B$8:$BC$6967,3+'Occupation x Qualification'!AA$5)</f>
        <v>7</v>
      </c>
      <c r="AB60" s="42">
        <f>VLOOKUP(Charts!$G$3*87-87+'Occupation x Qualification'!$A60,Sheet1!$B$8:$BC$6967,3+'Occupation x Qualification'!AB$5)</f>
        <v>0</v>
      </c>
      <c r="AC60" s="42">
        <f>VLOOKUP(Charts!$G$3*87-87+'Occupation x Qualification'!$A60,Sheet1!$B$8:$BC$6967,3+'Occupation x Qualification'!AC$5)</f>
        <v>7</v>
      </c>
      <c r="AD60" s="42">
        <f>VLOOKUP(Charts!$G$3*87-87+'Occupation x Qualification'!$A60,Sheet1!$B$8:$BC$6967,3+'Occupation x Qualification'!AD$5)</f>
        <v>0</v>
      </c>
      <c r="AE60" s="42">
        <f>VLOOKUP(Charts!$G$3*87-87+'Occupation x Qualification'!$A60,Sheet1!$B$8:$BC$6967,3+'Occupation x Qualification'!AE$5)</f>
        <v>0</v>
      </c>
      <c r="AF60" s="42">
        <f>VLOOKUP(Charts!$G$3*87-87+'Occupation x Qualification'!$A60,Sheet1!$B$8:$BC$6967,3+'Occupation x Qualification'!AF$5)</f>
        <v>0</v>
      </c>
      <c r="AG60" s="42">
        <f>VLOOKUP(Charts!$G$3*87-87+'Occupation x Qualification'!$A60,Sheet1!$B$8:$BC$6967,3+'Occupation x Qualification'!AG$5)</f>
        <v>6</v>
      </c>
      <c r="AH60" s="42">
        <f>VLOOKUP(Charts!$G$3*87-87+'Occupation x Qualification'!$A60,Sheet1!$B$8:$BC$6967,3+'Occupation x Qualification'!AH$5)</f>
        <v>7</v>
      </c>
      <c r="AI60" s="41">
        <f>VLOOKUP(Charts!$G$3*87-87+'Occupation x Qualification'!$A60,Sheet1!$B$8:$BC$6967,3+'Occupation x Qualification'!AI$5)</f>
        <v>8</v>
      </c>
      <c r="AJ60" s="41">
        <f>VLOOKUP(Charts!$G$3*87-87+'Occupation x Qualification'!$A60,Sheet1!$B$8:$BC$6967,3+'Occupation x Qualification'!AJ$5)</f>
        <v>0</v>
      </c>
      <c r="AK60" s="41">
        <f>VLOOKUP(Charts!$G$3*87-87+'Occupation x Qualification'!$A60,Sheet1!$B$8:$BC$6967,3+'Occupation x Qualification'!AK$5)</f>
        <v>5</v>
      </c>
      <c r="AL60" s="41">
        <f>VLOOKUP(Charts!$G$3*87-87+'Occupation x Qualification'!$A60,Sheet1!$B$8:$BC$6967,3+'Occupation x Qualification'!AL$5)</f>
        <v>0</v>
      </c>
      <c r="AM60" s="41">
        <f>VLOOKUP(Charts!$G$3*87-87+'Occupation x Qualification'!$A60,Sheet1!$B$8:$BC$6967,3+'Occupation x Qualification'!AM$5)</f>
        <v>0</v>
      </c>
      <c r="AN60" s="41">
        <f>VLOOKUP(Charts!$G$3*87-87+'Occupation x Qualification'!$A60,Sheet1!$B$8:$BC$6967,3+'Occupation x Qualification'!AN$5)</f>
        <v>8</v>
      </c>
      <c r="AO60" s="41">
        <f>VLOOKUP(Charts!$G$3*87-87+'Occupation x Qualification'!$A60,Sheet1!$B$8:$BC$6967,3+'Occupation x Qualification'!AO$5)</f>
        <v>0</v>
      </c>
      <c r="AP60" s="41">
        <f>VLOOKUP(Charts!$G$3*87-87+'Occupation x Qualification'!$A60,Sheet1!$B$8:$BC$6967,3+'Occupation x Qualification'!AP$5)</f>
        <v>0</v>
      </c>
      <c r="AQ60" s="41">
        <f>VLOOKUP(Charts!$G$3*87-87+'Occupation x Qualification'!$A60,Sheet1!$B$8:$BC$6967,3+'Occupation x Qualification'!AQ$5)</f>
        <v>6</v>
      </c>
      <c r="AR60" s="41">
        <f>VLOOKUP(Charts!$G$3*87-87+'Occupation x Qualification'!$A60,Sheet1!$B$8:$BC$6967,3+'Occupation x Qualification'!AR$5)</f>
        <v>0</v>
      </c>
      <c r="AS60" s="41">
        <f>VLOOKUP(Charts!$G$3*87-87+'Occupation x Qualification'!$A60,Sheet1!$B$8:$BC$6967,3+'Occupation x Qualification'!AS$5)</f>
        <v>3</v>
      </c>
      <c r="AT60" s="41">
        <f>VLOOKUP(Charts!$G$3*87-87+'Occupation x Qualification'!$A60,Sheet1!$B$8:$BC$6967,3+'Occupation x Qualification'!AT$5)</f>
        <v>4</v>
      </c>
      <c r="AU60" s="41">
        <f>VLOOKUP(Charts!$G$3*87-87+'Occupation x Qualification'!$A60,Sheet1!$B$8:$BC$6967,3+'Occupation x Qualification'!AU$5)</f>
        <v>0</v>
      </c>
      <c r="AV60" s="41">
        <f>VLOOKUP(Charts!$G$3*87-87+'Occupation x Qualification'!$A60,Sheet1!$B$8:$BC$6967,3+'Occupation x Qualification'!AV$5)</f>
        <v>4</v>
      </c>
      <c r="AW60" s="41">
        <f>VLOOKUP(Charts!$G$3*87-87+'Occupation x Qualification'!$A60,Sheet1!$B$8:$BC$6967,3+'Occupation x Qualification'!AW$5)</f>
        <v>0</v>
      </c>
      <c r="AX60" s="41">
        <f>VLOOKUP(Charts!$G$3*87-87+'Occupation x Qualification'!$A60,Sheet1!$B$8:$BC$6967,3+'Occupation x Qualification'!AX$5)</f>
        <v>8</v>
      </c>
      <c r="AY60" s="41">
        <f>VLOOKUP(Charts!$G$3*87-87+'Occupation x Qualification'!$A60,Sheet1!$B$8:$BC$6967,3+'Occupation x Qualification'!AY$5)</f>
        <v>0</v>
      </c>
      <c r="AZ60" s="41">
        <f>VLOOKUP(Charts!$G$3*87-87+'Occupation x Qualification'!$A60,Sheet1!$B$8:$BC$6967,3+'Occupation x Qualification'!AZ$5)</f>
        <v>5</v>
      </c>
      <c r="BA60" s="41">
        <f>VLOOKUP(Charts!$G$3*87-87+'Occupation x Qualification'!$A60,Sheet1!$B$8:$BC$6967,3+'Occupation x Qualification'!BA$5)</f>
        <v>0</v>
      </c>
      <c r="BB60" s="43">
        <f t="shared" si="0"/>
        <v>107</v>
      </c>
      <c r="BC60" s="44">
        <f>SUM(R60:S60,U60:Z60,AB60:AH60)</f>
        <v>32</v>
      </c>
      <c r="BD60" s="45">
        <f t="shared" si="1"/>
        <v>29.906542056074763</v>
      </c>
      <c r="BE60" s="46">
        <f t="shared" si="2"/>
        <v>0.47990401919616071</v>
      </c>
    </row>
    <row r="61" spans="1:206" x14ac:dyDescent="0.35">
      <c r="A61" s="1">
        <v>54</v>
      </c>
      <c r="B61" s="40" t="s">
        <v>109</v>
      </c>
      <c r="C61" s="41">
        <f>VLOOKUP(Charts!$G$3*87-87+'Occupation x Qualification'!$A61,Sheet1!$B$8:$BC$6967,3+'Occupation x Qualification'!C$5)</f>
        <v>0</v>
      </c>
      <c r="D61" s="41">
        <f>VLOOKUP(Charts!$G$3*87-87+'Occupation x Qualification'!$A61,Sheet1!$B$8:$BC$6967,3+'Occupation x Qualification'!D$5)</f>
        <v>0</v>
      </c>
      <c r="E61" s="41">
        <f>VLOOKUP(Charts!$G$3*87-87+'Occupation x Qualification'!$A61,Sheet1!$B$8:$BC$6967,3+'Occupation x Qualification'!E$5)</f>
        <v>0</v>
      </c>
      <c r="F61" s="41">
        <f>VLOOKUP(Charts!$G$3*87-87+'Occupation x Qualification'!$A61,Sheet1!$B$8:$BC$6967,3+'Occupation x Qualification'!F$5)</f>
        <v>3</v>
      </c>
      <c r="G61" s="41">
        <f>VLOOKUP(Charts!$G$3*87-87+'Occupation x Qualification'!$A61,Sheet1!$B$8:$BC$6967,3+'Occupation x Qualification'!G$5)</f>
        <v>3</v>
      </c>
      <c r="H61" s="41">
        <f>VLOOKUP(Charts!$G$3*87-87+'Occupation x Qualification'!$A61,Sheet1!$B$8:$BC$6967,3+'Occupation x Qualification'!H$5)</f>
        <v>0</v>
      </c>
      <c r="I61" s="41">
        <f>VLOOKUP(Charts!$G$3*87-87+'Occupation x Qualification'!$A61,Sheet1!$B$8:$BC$6967,3+'Occupation x Qualification'!I$5)</f>
        <v>0</v>
      </c>
      <c r="J61" s="41">
        <f>VLOOKUP(Charts!$G$3*87-87+'Occupation x Qualification'!$A61,Sheet1!$B$8:$BC$6967,3+'Occupation x Qualification'!J$5)</f>
        <v>0</v>
      </c>
      <c r="K61" s="41">
        <f>VLOOKUP(Charts!$G$3*87-87+'Occupation x Qualification'!$A61,Sheet1!$B$8:$BC$6967,3+'Occupation x Qualification'!K$5)</f>
        <v>0</v>
      </c>
      <c r="L61" s="41">
        <f>VLOOKUP(Charts!$G$3*87-87+'Occupation x Qualification'!$A61,Sheet1!$B$8:$BC$6967,3+'Occupation x Qualification'!L$5)</f>
        <v>0</v>
      </c>
      <c r="M61" s="41">
        <f>VLOOKUP(Charts!$G$3*87-87+'Occupation x Qualification'!$A61,Sheet1!$B$8:$BC$6967,3+'Occupation x Qualification'!M$5)</f>
        <v>0</v>
      </c>
      <c r="N61" s="41">
        <f>VLOOKUP(Charts!$G$3*87-87+'Occupation x Qualification'!$A61,Sheet1!$B$8:$BC$6967,3+'Occupation x Qualification'!N$5)</f>
        <v>0</v>
      </c>
      <c r="O61" s="41">
        <f>VLOOKUP(Charts!$G$3*87-87+'Occupation x Qualification'!$A61,Sheet1!$B$8:$BC$6967,3+'Occupation x Qualification'!O$5)</f>
        <v>0</v>
      </c>
      <c r="P61" s="41">
        <f>VLOOKUP(Charts!$G$3*87-87+'Occupation x Qualification'!$A61,Sheet1!$B$8:$BC$6967,3+'Occupation x Qualification'!P$5)</f>
        <v>0</v>
      </c>
      <c r="Q61" s="41">
        <f>VLOOKUP(Charts!$G$3*87-87+'Occupation x Qualification'!$A61,Sheet1!$B$8:$BC$6967,3+'Occupation x Qualification'!Q$5)</f>
        <v>0</v>
      </c>
      <c r="R61" s="42">
        <f>VLOOKUP(Charts!$G$3*87-87+'Occupation x Qualification'!$A61,Sheet1!$B$8:$BC$6967,3+'Occupation x Qualification'!R$5)</f>
        <v>0</v>
      </c>
      <c r="S61" s="42">
        <f>VLOOKUP(Charts!$G$3*87-87+'Occupation x Qualification'!$A61,Sheet1!$B$8:$BC$6967,3+'Occupation x Qualification'!S$5)</f>
        <v>0</v>
      </c>
      <c r="T61" s="41">
        <f>VLOOKUP(Charts!$G$3*87-87+'Occupation x Qualification'!$A61,Sheet1!$B$8:$BC$6967,3+'Occupation x Qualification'!T$5)</f>
        <v>0</v>
      </c>
      <c r="U61" s="42">
        <f>VLOOKUP(Charts!$G$3*87-87+'Occupation x Qualification'!$A61,Sheet1!$B$8:$BC$6967,3+'Occupation x Qualification'!U$5)</f>
        <v>0</v>
      </c>
      <c r="V61" s="42">
        <f>VLOOKUP(Charts!$G$3*87-87+'Occupation x Qualification'!$A61,Sheet1!$B$8:$BC$6967,3+'Occupation x Qualification'!V$5)</f>
        <v>0</v>
      </c>
      <c r="W61" s="42">
        <f>VLOOKUP(Charts!$G$3*87-87+'Occupation x Qualification'!$A61,Sheet1!$B$8:$BC$6967,3+'Occupation x Qualification'!W$5)</f>
        <v>0</v>
      </c>
      <c r="X61" s="42">
        <f>VLOOKUP(Charts!$G$3*87-87+'Occupation x Qualification'!$A61,Sheet1!$B$8:$BC$6967,3+'Occupation x Qualification'!X$5)</f>
        <v>0</v>
      </c>
      <c r="Y61" s="42">
        <f>VLOOKUP(Charts!$G$3*87-87+'Occupation x Qualification'!$A61,Sheet1!$B$8:$BC$6967,3+'Occupation x Qualification'!Y$5)</f>
        <v>0</v>
      </c>
      <c r="Z61" s="42">
        <f>VLOOKUP(Charts!$G$3*87-87+'Occupation x Qualification'!$A61,Sheet1!$B$8:$BC$6967,3+'Occupation x Qualification'!Z$5)</f>
        <v>6</v>
      </c>
      <c r="AA61" s="42">
        <f>VLOOKUP(Charts!$G$3*87-87+'Occupation x Qualification'!$A61,Sheet1!$B$8:$BC$6967,3+'Occupation x Qualification'!AA$5)</f>
        <v>3</v>
      </c>
      <c r="AB61" s="42">
        <f>VLOOKUP(Charts!$G$3*87-87+'Occupation x Qualification'!$A61,Sheet1!$B$8:$BC$6967,3+'Occupation x Qualification'!AB$5)</f>
        <v>0</v>
      </c>
      <c r="AC61" s="42">
        <f>VLOOKUP(Charts!$G$3*87-87+'Occupation x Qualification'!$A61,Sheet1!$B$8:$BC$6967,3+'Occupation x Qualification'!AC$5)</f>
        <v>0</v>
      </c>
      <c r="AD61" s="41">
        <f>VLOOKUP(Charts!$G$3*87-87+'Occupation x Qualification'!$A61,Sheet1!$B$8:$BC$6967,3+'Occupation x Qualification'!AD$5)</f>
        <v>0</v>
      </c>
      <c r="AE61" s="41">
        <f>VLOOKUP(Charts!$G$3*87-87+'Occupation x Qualification'!$A61,Sheet1!$B$8:$BC$6967,3+'Occupation x Qualification'!AE$5)</f>
        <v>5</v>
      </c>
      <c r="AF61" s="41">
        <f>VLOOKUP(Charts!$G$3*87-87+'Occupation x Qualification'!$A61,Sheet1!$B$8:$BC$6967,3+'Occupation x Qualification'!AF$5)</f>
        <v>9</v>
      </c>
      <c r="AG61" s="41">
        <f>VLOOKUP(Charts!$G$3*87-87+'Occupation x Qualification'!$A61,Sheet1!$B$8:$BC$6967,3+'Occupation x Qualification'!AG$5)</f>
        <v>6</v>
      </c>
      <c r="AH61" s="41">
        <f>VLOOKUP(Charts!$G$3*87-87+'Occupation x Qualification'!$A61,Sheet1!$B$8:$BC$6967,3+'Occupation x Qualification'!AH$5)</f>
        <v>14</v>
      </c>
      <c r="AI61" s="41">
        <f>VLOOKUP(Charts!$G$3*87-87+'Occupation x Qualification'!$A61,Sheet1!$B$8:$BC$6967,3+'Occupation x Qualification'!AI$5)</f>
        <v>12</v>
      </c>
      <c r="AJ61" s="41">
        <f>VLOOKUP(Charts!$G$3*87-87+'Occupation x Qualification'!$A61,Sheet1!$B$8:$BC$6967,3+'Occupation x Qualification'!AJ$5)</f>
        <v>0</v>
      </c>
      <c r="AK61" s="41">
        <f>VLOOKUP(Charts!$G$3*87-87+'Occupation x Qualification'!$A61,Sheet1!$B$8:$BC$6967,3+'Occupation x Qualification'!AK$5)</f>
        <v>9</v>
      </c>
      <c r="AL61" s="41">
        <f>VLOOKUP(Charts!$G$3*87-87+'Occupation x Qualification'!$A61,Sheet1!$B$8:$BC$6967,3+'Occupation x Qualification'!AL$5)</f>
        <v>0</v>
      </c>
      <c r="AM61" s="41">
        <f>VLOOKUP(Charts!$G$3*87-87+'Occupation x Qualification'!$A61,Sheet1!$B$8:$BC$6967,3+'Occupation x Qualification'!AM$5)</f>
        <v>0</v>
      </c>
      <c r="AN61" s="41">
        <f>VLOOKUP(Charts!$G$3*87-87+'Occupation x Qualification'!$A61,Sheet1!$B$8:$BC$6967,3+'Occupation x Qualification'!AN$5)</f>
        <v>3</v>
      </c>
      <c r="AO61" s="41">
        <f>VLOOKUP(Charts!$G$3*87-87+'Occupation x Qualification'!$A61,Sheet1!$B$8:$BC$6967,3+'Occupation x Qualification'!AO$5)</f>
        <v>0</v>
      </c>
      <c r="AP61" s="41">
        <f>VLOOKUP(Charts!$G$3*87-87+'Occupation x Qualification'!$A61,Sheet1!$B$8:$BC$6967,3+'Occupation x Qualification'!AP$5)</f>
        <v>0</v>
      </c>
      <c r="AQ61" s="41">
        <f>VLOOKUP(Charts!$G$3*87-87+'Occupation x Qualification'!$A61,Sheet1!$B$8:$BC$6967,3+'Occupation x Qualification'!AQ$5)</f>
        <v>0</v>
      </c>
      <c r="AR61" s="41">
        <f>VLOOKUP(Charts!$G$3*87-87+'Occupation x Qualification'!$A61,Sheet1!$B$8:$BC$6967,3+'Occupation x Qualification'!AR$5)</f>
        <v>0</v>
      </c>
      <c r="AS61" s="41">
        <f>VLOOKUP(Charts!$G$3*87-87+'Occupation x Qualification'!$A61,Sheet1!$B$8:$BC$6967,3+'Occupation x Qualification'!AS$5)</f>
        <v>0</v>
      </c>
      <c r="AT61" s="41">
        <f>VLOOKUP(Charts!$G$3*87-87+'Occupation x Qualification'!$A61,Sheet1!$B$8:$BC$6967,3+'Occupation x Qualification'!AT$5)</f>
        <v>4</v>
      </c>
      <c r="AU61" s="41">
        <f>VLOOKUP(Charts!$G$3*87-87+'Occupation x Qualification'!$A61,Sheet1!$B$8:$BC$6967,3+'Occupation x Qualification'!AU$5)</f>
        <v>0</v>
      </c>
      <c r="AV61" s="41">
        <f>VLOOKUP(Charts!$G$3*87-87+'Occupation x Qualification'!$A61,Sheet1!$B$8:$BC$6967,3+'Occupation x Qualification'!AV$5)</f>
        <v>4</v>
      </c>
      <c r="AW61" s="41">
        <f>VLOOKUP(Charts!$G$3*87-87+'Occupation x Qualification'!$A61,Sheet1!$B$8:$BC$6967,3+'Occupation x Qualification'!AW$5)</f>
        <v>0</v>
      </c>
      <c r="AX61" s="41">
        <f>VLOOKUP(Charts!$G$3*87-87+'Occupation x Qualification'!$A61,Sheet1!$B$8:$BC$6967,3+'Occupation x Qualification'!AX$5)</f>
        <v>3</v>
      </c>
      <c r="AY61" s="41">
        <f>VLOOKUP(Charts!$G$3*87-87+'Occupation x Qualification'!$A61,Sheet1!$B$8:$BC$6967,3+'Occupation x Qualification'!AY$5)</f>
        <v>5</v>
      </c>
      <c r="AZ61" s="41">
        <f>VLOOKUP(Charts!$G$3*87-87+'Occupation x Qualification'!$A61,Sheet1!$B$8:$BC$6967,3+'Occupation x Qualification'!AZ$5)</f>
        <v>0</v>
      </c>
      <c r="BA61" s="41">
        <f>VLOOKUP(Charts!$G$3*87-87+'Occupation x Qualification'!$A61,Sheet1!$B$8:$BC$6967,3+'Occupation x Qualification'!BA$5)</f>
        <v>3</v>
      </c>
      <c r="BB61" s="43">
        <f t="shared" si="0"/>
        <v>92</v>
      </c>
      <c r="BC61" s="44">
        <f>SUM(R61:S61,U61:AC61)</f>
        <v>9</v>
      </c>
      <c r="BD61" s="45">
        <f t="shared" si="1"/>
        <v>9.7826086956521738</v>
      </c>
      <c r="BE61" s="46">
        <f t="shared" si="2"/>
        <v>0.13497300539892021</v>
      </c>
    </row>
    <row r="62" spans="1:206" s="48" customFormat="1" x14ac:dyDescent="0.35">
      <c r="A62" s="1">
        <v>55</v>
      </c>
      <c r="B62" s="40" t="s">
        <v>110</v>
      </c>
      <c r="C62" s="41">
        <f>VLOOKUP(Charts!$G$3*87-87+'Occupation x Qualification'!$A62,Sheet1!$B$8:$BC$6967,3+'Occupation x Qualification'!C$5)</f>
        <v>0</v>
      </c>
      <c r="D62" s="41">
        <f>VLOOKUP(Charts!$G$3*87-87+'Occupation x Qualification'!$A62,Sheet1!$B$8:$BC$6967,3+'Occupation x Qualification'!D$5)</f>
        <v>0</v>
      </c>
      <c r="E62" s="41">
        <f>VLOOKUP(Charts!$G$3*87-87+'Occupation x Qualification'!$A62,Sheet1!$B$8:$BC$6967,3+'Occupation x Qualification'!E$5)</f>
        <v>0</v>
      </c>
      <c r="F62" s="41">
        <f>VLOOKUP(Charts!$G$3*87-87+'Occupation x Qualification'!$A62,Sheet1!$B$8:$BC$6967,3+'Occupation x Qualification'!F$5)</f>
        <v>30</v>
      </c>
      <c r="G62" s="41">
        <f>VLOOKUP(Charts!$G$3*87-87+'Occupation x Qualification'!$A62,Sheet1!$B$8:$BC$6967,3+'Occupation x Qualification'!G$5)</f>
        <v>23</v>
      </c>
      <c r="H62" s="41">
        <f>VLOOKUP(Charts!$G$3*87-87+'Occupation x Qualification'!$A62,Sheet1!$B$8:$BC$6967,3+'Occupation x Qualification'!H$5)</f>
        <v>6</v>
      </c>
      <c r="I62" s="41">
        <f>VLOOKUP(Charts!$G$3*87-87+'Occupation x Qualification'!$A62,Sheet1!$B$8:$BC$6967,3+'Occupation x Qualification'!I$5)</f>
        <v>0</v>
      </c>
      <c r="J62" s="41">
        <f>VLOOKUP(Charts!$G$3*87-87+'Occupation x Qualification'!$A62,Sheet1!$B$8:$BC$6967,3+'Occupation x Qualification'!J$5)</f>
        <v>93</v>
      </c>
      <c r="K62" s="41">
        <f>VLOOKUP(Charts!$G$3*87-87+'Occupation x Qualification'!$A62,Sheet1!$B$8:$BC$6967,3+'Occupation x Qualification'!K$5)</f>
        <v>0</v>
      </c>
      <c r="L62" s="41">
        <f>VLOOKUP(Charts!$G$3*87-87+'Occupation x Qualification'!$A62,Sheet1!$B$8:$BC$6967,3+'Occupation x Qualification'!L$5)</f>
        <v>6</v>
      </c>
      <c r="M62" s="41">
        <f>VLOOKUP(Charts!$G$3*87-87+'Occupation x Qualification'!$A62,Sheet1!$B$8:$BC$6967,3+'Occupation x Qualification'!M$5)</f>
        <v>0</v>
      </c>
      <c r="N62" s="41">
        <f>VLOOKUP(Charts!$G$3*87-87+'Occupation x Qualification'!$A62,Sheet1!$B$8:$BC$6967,3+'Occupation x Qualification'!N$5)</f>
        <v>4</v>
      </c>
      <c r="O62" s="41">
        <f>VLOOKUP(Charts!$G$3*87-87+'Occupation x Qualification'!$A62,Sheet1!$B$8:$BC$6967,3+'Occupation x Qualification'!O$5)</f>
        <v>0</v>
      </c>
      <c r="P62" s="41">
        <f>VLOOKUP(Charts!$G$3*87-87+'Occupation x Qualification'!$A62,Sheet1!$B$8:$BC$6967,3+'Occupation x Qualification'!P$5)</f>
        <v>0</v>
      </c>
      <c r="Q62" s="41">
        <f>VLOOKUP(Charts!$G$3*87-87+'Occupation x Qualification'!$A62,Sheet1!$B$8:$BC$6967,3+'Occupation x Qualification'!Q$5)</f>
        <v>0</v>
      </c>
      <c r="R62" s="42">
        <f>VLOOKUP(Charts!$G$3*87-87+'Occupation x Qualification'!$A62,Sheet1!$B$8:$BC$6967,3+'Occupation x Qualification'!R$5)</f>
        <v>4</v>
      </c>
      <c r="S62" s="42">
        <f>VLOOKUP(Charts!$G$3*87-87+'Occupation x Qualification'!$A62,Sheet1!$B$8:$BC$6967,3+'Occupation x Qualification'!S$5)</f>
        <v>3</v>
      </c>
      <c r="T62" s="41">
        <f>VLOOKUP(Charts!$G$3*87-87+'Occupation x Qualification'!$A62,Sheet1!$B$8:$BC$6967,3+'Occupation x Qualification'!T$5)</f>
        <v>0</v>
      </c>
      <c r="U62" s="42">
        <f>VLOOKUP(Charts!$G$3*87-87+'Occupation x Qualification'!$A62,Sheet1!$B$8:$BC$6967,3+'Occupation x Qualification'!U$5)</f>
        <v>5</v>
      </c>
      <c r="V62" s="42">
        <f>VLOOKUP(Charts!$G$3*87-87+'Occupation x Qualification'!$A62,Sheet1!$B$8:$BC$6967,3+'Occupation x Qualification'!V$5)</f>
        <v>0</v>
      </c>
      <c r="W62" s="42">
        <f>VLOOKUP(Charts!$G$3*87-87+'Occupation x Qualification'!$A62,Sheet1!$B$8:$BC$6967,3+'Occupation x Qualification'!W$5)</f>
        <v>4</v>
      </c>
      <c r="X62" s="42">
        <f>VLOOKUP(Charts!$G$3*87-87+'Occupation x Qualification'!$A62,Sheet1!$B$8:$BC$6967,3+'Occupation x Qualification'!X$5)</f>
        <v>0</v>
      </c>
      <c r="Y62" s="42">
        <f>VLOOKUP(Charts!$G$3*87-87+'Occupation x Qualification'!$A62,Sheet1!$B$8:$BC$6967,3+'Occupation x Qualification'!Y$5)</f>
        <v>4</v>
      </c>
      <c r="Z62" s="42">
        <f>VLOOKUP(Charts!$G$3*87-87+'Occupation x Qualification'!$A62,Sheet1!$B$8:$BC$6967,3+'Occupation x Qualification'!Z$5)</f>
        <v>12</v>
      </c>
      <c r="AA62" s="42">
        <f>VLOOKUP(Charts!$G$3*87-87+'Occupation x Qualification'!$A62,Sheet1!$B$8:$BC$6967,3+'Occupation x Qualification'!AA$5)</f>
        <v>3</v>
      </c>
      <c r="AB62" s="42">
        <f>VLOOKUP(Charts!$G$3*87-87+'Occupation x Qualification'!$A62,Sheet1!$B$8:$BC$6967,3+'Occupation x Qualification'!AB$5)</f>
        <v>0</v>
      </c>
      <c r="AC62" s="42">
        <f>VLOOKUP(Charts!$G$3*87-87+'Occupation x Qualification'!$A62,Sheet1!$B$8:$BC$6967,3+'Occupation x Qualification'!AC$5)</f>
        <v>10</v>
      </c>
      <c r="AD62" s="41">
        <f>VLOOKUP(Charts!$G$3*87-87+'Occupation x Qualification'!$A62,Sheet1!$B$8:$BC$6967,3+'Occupation x Qualification'!AD$5)</f>
        <v>0</v>
      </c>
      <c r="AE62" s="41">
        <f>VLOOKUP(Charts!$G$3*87-87+'Occupation x Qualification'!$A62,Sheet1!$B$8:$BC$6967,3+'Occupation x Qualification'!AE$5)</f>
        <v>9</v>
      </c>
      <c r="AF62" s="41">
        <f>VLOOKUP(Charts!$G$3*87-87+'Occupation x Qualification'!$A62,Sheet1!$B$8:$BC$6967,3+'Occupation x Qualification'!AF$5)</f>
        <v>7</v>
      </c>
      <c r="AG62" s="41">
        <f>VLOOKUP(Charts!$G$3*87-87+'Occupation x Qualification'!$A62,Sheet1!$B$8:$BC$6967,3+'Occupation x Qualification'!AG$5)</f>
        <v>17</v>
      </c>
      <c r="AH62" s="41">
        <f>VLOOKUP(Charts!$G$3*87-87+'Occupation x Qualification'!$A62,Sheet1!$B$8:$BC$6967,3+'Occupation x Qualification'!AH$5)</f>
        <v>15</v>
      </c>
      <c r="AI62" s="41">
        <f>VLOOKUP(Charts!$G$3*87-87+'Occupation x Qualification'!$A62,Sheet1!$B$8:$BC$6967,3+'Occupation x Qualification'!AI$5)</f>
        <v>68</v>
      </c>
      <c r="AJ62" s="41">
        <f>VLOOKUP(Charts!$G$3*87-87+'Occupation x Qualification'!$A62,Sheet1!$B$8:$BC$6967,3+'Occupation x Qualification'!AJ$5)</f>
        <v>5</v>
      </c>
      <c r="AK62" s="41">
        <f>VLOOKUP(Charts!$G$3*87-87+'Occupation x Qualification'!$A62,Sheet1!$B$8:$BC$6967,3+'Occupation x Qualification'!AK$5)</f>
        <v>14</v>
      </c>
      <c r="AL62" s="41">
        <f>VLOOKUP(Charts!$G$3*87-87+'Occupation x Qualification'!$A62,Sheet1!$B$8:$BC$6967,3+'Occupation x Qualification'!AL$5)</f>
        <v>0</v>
      </c>
      <c r="AM62" s="41">
        <f>VLOOKUP(Charts!$G$3*87-87+'Occupation x Qualification'!$A62,Sheet1!$B$8:$BC$6967,3+'Occupation x Qualification'!AM$5)</f>
        <v>16</v>
      </c>
      <c r="AN62" s="41">
        <f>VLOOKUP(Charts!$G$3*87-87+'Occupation x Qualification'!$A62,Sheet1!$B$8:$BC$6967,3+'Occupation x Qualification'!AN$5)</f>
        <v>24</v>
      </c>
      <c r="AO62" s="41">
        <f>VLOOKUP(Charts!$G$3*87-87+'Occupation x Qualification'!$A62,Sheet1!$B$8:$BC$6967,3+'Occupation x Qualification'!AO$5)</f>
        <v>7</v>
      </c>
      <c r="AP62" s="42">
        <f>VLOOKUP(Charts!$G$3*87-87+'Occupation x Qualification'!$A62,Sheet1!$B$8:$BC$6967,3+'Occupation x Qualification'!AP$5)</f>
        <v>0</v>
      </c>
      <c r="AQ62" s="42">
        <f>VLOOKUP(Charts!$G$3*87-87+'Occupation x Qualification'!$A62,Sheet1!$B$8:$BC$6967,3+'Occupation x Qualification'!AQ$5)</f>
        <v>15</v>
      </c>
      <c r="AR62" s="42">
        <f>VLOOKUP(Charts!$G$3*87-87+'Occupation x Qualification'!$A62,Sheet1!$B$8:$BC$6967,3+'Occupation x Qualification'!AR$5)</f>
        <v>7</v>
      </c>
      <c r="AS62" s="42">
        <f>VLOOKUP(Charts!$G$3*87-87+'Occupation x Qualification'!$A62,Sheet1!$B$8:$BC$6967,3+'Occupation x Qualification'!AS$5)</f>
        <v>7</v>
      </c>
      <c r="AT62" s="42">
        <f>VLOOKUP(Charts!$G$3*87-87+'Occupation x Qualification'!$A62,Sheet1!$B$8:$BC$6967,3+'Occupation x Qualification'!AT$5)</f>
        <v>12</v>
      </c>
      <c r="AU62" s="42">
        <f>VLOOKUP(Charts!$G$3*87-87+'Occupation x Qualification'!$A62,Sheet1!$B$8:$BC$6967,3+'Occupation x Qualification'!AU$5)</f>
        <v>0</v>
      </c>
      <c r="AV62" s="42">
        <f>VLOOKUP(Charts!$G$3*87-87+'Occupation x Qualification'!$A62,Sheet1!$B$8:$BC$6967,3+'Occupation x Qualification'!AV$5)</f>
        <v>9</v>
      </c>
      <c r="AW62" s="42">
        <f>VLOOKUP(Charts!$G$3*87-87+'Occupation x Qualification'!$A62,Sheet1!$B$8:$BC$6967,3+'Occupation x Qualification'!AW$5)</f>
        <v>0</v>
      </c>
      <c r="AX62" s="42">
        <f>VLOOKUP(Charts!$G$3*87-87+'Occupation x Qualification'!$A62,Sheet1!$B$8:$BC$6967,3+'Occupation x Qualification'!AX$5)</f>
        <v>22</v>
      </c>
      <c r="AY62" s="42">
        <f>VLOOKUP(Charts!$G$3*87-87+'Occupation x Qualification'!$A62,Sheet1!$B$8:$BC$6967,3+'Occupation x Qualification'!AY$5)</f>
        <v>6</v>
      </c>
      <c r="AZ62" s="42">
        <f>VLOOKUP(Charts!$G$3*87-87+'Occupation x Qualification'!$A62,Sheet1!$B$8:$BC$6967,3+'Occupation x Qualification'!AZ$5)</f>
        <v>5</v>
      </c>
      <c r="BA62" s="42">
        <f>VLOOKUP(Charts!$G$3*87-87+'Occupation x Qualification'!$A62,Sheet1!$B$8:$BC$6967,3+'Occupation x Qualification'!BA$5)</f>
        <v>8</v>
      </c>
      <c r="BB62" s="43">
        <f t="shared" si="0"/>
        <v>480</v>
      </c>
      <c r="BC62" s="44">
        <f>SUM(R62:S62,U62:AC62,AP62:BA62)</f>
        <v>136</v>
      </c>
      <c r="BD62" s="45">
        <f t="shared" si="1"/>
        <v>28.333333333333332</v>
      </c>
      <c r="BE62" s="46">
        <f t="shared" si="2"/>
        <v>2.0395920815836832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</row>
    <row r="63" spans="1:206" s="48" customFormat="1" x14ac:dyDescent="0.35">
      <c r="A63" s="1">
        <v>56</v>
      </c>
      <c r="B63" s="40" t="s">
        <v>111</v>
      </c>
      <c r="C63" s="41">
        <f>VLOOKUP(Charts!$G$3*87-87+'Occupation x Qualification'!$A63,Sheet1!$B$8:$BC$6967,3+'Occupation x Qualification'!C$5)</f>
        <v>0</v>
      </c>
      <c r="D63" s="41">
        <f>VLOOKUP(Charts!$G$3*87-87+'Occupation x Qualification'!$A63,Sheet1!$B$8:$BC$6967,3+'Occupation x Qualification'!D$5)</f>
        <v>3</v>
      </c>
      <c r="E63" s="41">
        <f>VLOOKUP(Charts!$G$3*87-87+'Occupation x Qualification'!$A63,Sheet1!$B$8:$BC$6967,3+'Occupation x Qualification'!E$5)</f>
        <v>0</v>
      </c>
      <c r="F63" s="41">
        <f>VLOOKUP(Charts!$G$3*87-87+'Occupation x Qualification'!$A63,Sheet1!$B$8:$BC$6967,3+'Occupation x Qualification'!F$5)</f>
        <v>13</v>
      </c>
      <c r="G63" s="41">
        <f>VLOOKUP(Charts!$G$3*87-87+'Occupation x Qualification'!$A63,Sheet1!$B$8:$BC$6967,3+'Occupation x Qualification'!G$5)</f>
        <v>0</v>
      </c>
      <c r="H63" s="41">
        <f>VLOOKUP(Charts!$G$3*87-87+'Occupation x Qualification'!$A63,Sheet1!$B$8:$BC$6967,3+'Occupation x Qualification'!H$5)</f>
        <v>0</v>
      </c>
      <c r="I63" s="41">
        <f>VLOOKUP(Charts!$G$3*87-87+'Occupation x Qualification'!$A63,Sheet1!$B$8:$BC$6967,3+'Occupation x Qualification'!I$5)</f>
        <v>0</v>
      </c>
      <c r="J63" s="41">
        <f>VLOOKUP(Charts!$G$3*87-87+'Occupation x Qualification'!$A63,Sheet1!$B$8:$BC$6967,3+'Occupation x Qualification'!J$5)</f>
        <v>12</v>
      </c>
      <c r="K63" s="41">
        <f>VLOOKUP(Charts!$G$3*87-87+'Occupation x Qualification'!$A63,Sheet1!$B$8:$BC$6967,3+'Occupation x Qualification'!K$5)</f>
        <v>4</v>
      </c>
      <c r="L63" s="41">
        <f>VLOOKUP(Charts!$G$3*87-87+'Occupation x Qualification'!$A63,Sheet1!$B$8:$BC$6967,3+'Occupation x Qualification'!L$5)</f>
        <v>3</v>
      </c>
      <c r="M63" s="41">
        <f>VLOOKUP(Charts!$G$3*87-87+'Occupation x Qualification'!$A63,Sheet1!$B$8:$BC$6967,3+'Occupation x Qualification'!M$5)</f>
        <v>0</v>
      </c>
      <c r="N63" s="41">
        <f>VLOOKUP(Charts!$G$3*87-87+'Occupation x Qualification'!$A63,Sheet1!$B$8:$BC$6967,3+'Occupation x Qualification'!N$5)</f>
        <v>0</v>
      </c>
      <c r="O63" s="41">
        <f>VLOOKUP(Charts!$G$3*87-87+'Occupation x Qualification'!$A63,Sheet1!$B$8:$BC$6967,3+'Occupation x Qualification'!O$5)</f>
        <v>0</v>
      </c>
      <c r="P63" s="41">
        <f>VLOOKUP(Charts!$G$3*87-87+'Occupation x Qualification'!$A63,Sheet1!$B$8:$BC$6967,3+'Occupation x Qualification'!P$5)</f>
        <v>0</v>
      </c>
      <c r="Q63" s="41">
        <f>VLOOKUP(Charts!$G$3*87-87+'Occupation x Qualification'!$A63,Sheet1!$B$8:$BC$6967,3+'Occupation x Qualification'!Q$5)</f>
        <v>6</v>
      </c>
      <c r="R63" s="42">
        <f>VLOOKUP(Charts!$G$3*87-87+'Occupation x Qualification'!$A63,Sheet1!$B$8:$BC$6967,3+'Occupation x Qualification'!R$5)</f>
        <v>0</v>
      </c>
      <c r="S63" s="42">
        <f>VLOOKUP(Charts!$G$3*87-87+'Occupation x Qualification'!$A63,Sheet1!$B$8:$BC$6967,3+'Occupation x Qualification'!S$5)</f>
        <v>6</v>
      </c>
      <c r="T63" s="41">
        <f>VLOOKUP(Charts!$G$3*87-87+'Occupation x Qualification'!$A63,Sheet1!$B$8:$BC$6967,3+'Occupation x Qualification'!T$5)</f>
        <v>4</v>
      </c>
      <c r="U63" s="42">
        <f>VLOOKUP(Charts!$G$3*87-87+'Occupation x Qualification'!$A63,Sheet1!$B$8:$BC$6967,3+'Occupation x Qualification'!U$5)</f>
        <v>0</v>
      </c>
      <c r="V63" s="42">
        <f>VLOOKUP(Charts!$G$3*87-87+'Occupation x Qualification'!$A63,Sheet1!$B$8:$BC$6967,3+'Occupation x Qualification'!V$5)</f>
        <v>0</v>
      </c>
      <c r="W63" s="42">
        <f>VLOOKUP(Charts!$G$3*87-87+'Occupation x Qualification'!$A63,Sheet1!$B$8:$BC$6967,3+'Occupation x Qualification'!W$5)</f>
        <v>0</v>
      </c>
      <c r="X63" s="42">
        <f>VLOOKUP(Charts!$G$3*87-87+'Occupation x Qualification'!$A63,Sheet1!$B$8:$BC$6967,3+'Occupation x Qualification'!X$5)</f>
        <v>0</v>
      </c>
      <c r="Y63" s="42">
        <f>VLOOKUP(Charts!$G$3*87-87+'Occupation x Qualification'!$A63,Sheet1!$B$8:$BC$6967,3+'Occupation x Qualification'!Y$5)</f>
        <v>3</v>
      </c>
      <c r="Z63" s="42">
        <f>VLOOKUP(Charts!$G$3*87-87+'Occupation x Qualification'!$A63,Sheet1!$B$8:$BC$6967,3+'Occupation x Qualification'!Z$5)</f>
        <v>3</v>
      </c>
      <c r="AA63" s="42">
        <f>VLOOKUP(Charts!$G$3*87-87+'Occupation x Qualification'!$A63,Sheet1!$B$8:$BC$6967,3+'Occupation x Qualification'!AA$5)</f>
        <v>0</v>
      </c>
      <c r="AB63" s="42">
        <f>VLOOKUP(Charts!$G$3*87-87+'Occupation x Qualification'!$A63,Sheet1!$B$8:$BC$6967,3+'Occupation x Qualification'!AB$5)</f>
        <v>0</v>
      </c>
      <c r="AC63" s="42">
        <f>VLOOKUP(Charts!$G$3*87-87+'Occupation x Qualification'!$A63,Sheet1!$B$8:$BC$6967,3+'Occupation x Qualification'!AC$5)</f>
        <v>0</v>
      </c>
      <c r="AD63" s="41">
        <f>VLOOKUP(Charts!$G$3*87-87+'Occupation x Qualification'!$A63,Sheet1!$B$8:$BC$6967,3+'Occupation x Qualification'!AD$5)</f>
        <v>0</v>
      </c>
      <c r="AE63" s="41">
        <f>VLOOKUP(Charts!$G$3*87-87+'Occupation x Qualification'!$A63,Sheet1!$B$8:$BC$6967,3+'Occupation x Qualification'!AE$5)</f>
        <v>0</v>
      </c>
      <c r="AF63" s="41">
        <f>VLOOKUP(Charts!$G$3*87-87+'Occupation x Qualification'!$A63,Sheet1!$B$8:$BC$6967,3+'Occupation x Qualification'!AF$5)</f>
        <v>0</v>
      </c>
      <c r="AG63" s="41">
        <f>VLOOKUP(Charts!$G$3*87-87+'Occupation x Qualification'!$A63,Sheet1!$B$8:$BC$6967,3+'Occupation x Qualification'!AG$5)</f>
        <v>0</v>
      </c>
      <c r="AH63" s="41">
        <f>VLOOKUP(Charts!$G$3*87-87+'Occupation x Qualification'!$A63,Sheet1!$B$8:$BC$6967,3+'Occupation x Qualification'!AH$5)</f>
        <v>0</v>
      </c>
      <c r="AI63" s="41">
        <f>VLOOKUP(Charts!$G$3*87-87+'Occupation x Qualification'!$A63,Sheet1!$B$8:$BC$6967,3+'Occupation x Qualification'!AI$5)</f>
        <v>0</v>
      </c>
      <c r="AJ63" s="41">
        <f>VLOOKUP(Charts!$G$3*87-87+'Occupation x Qualification'!$A63,Sheet1!$B$8:$BC$6967,3+'Occupation x Qualification'!AJ$5)</f>
        <v>0</v>
      </c>
      <c r="AK63" s="41">
        <f>VLOOKUP(Charts!$G$3*87-87+'Occupation x Qualification'!$A63,Sheet1!$B$8:$BC$6967,3+'Occupation x Qualification'!AK$5)</f>
        <v>28</v>
      </c>
      <c r="AL63" s="41">
        <f>VLOOKUP(Charts!$G$3*87-87+'Occupation x Qualification'!$A63,Sheet1!$B$8:$BC$6967,3+'Occupation x Qualification'!AL$5)</f>
        <v>0</v>
      </c>
      <c r="AM63" s="41">
        <f>VLOOKUP(Charts!$G$3*87-87+'Occupation x Qualification'!$A63,Sheet1!$B$8:$BC$6967,3+'Occupation x Qualification'!AM$5)</f>
        <v>0</v>
      </c>
      <c r="AN63" s="41">
        <f>VLOOKUP(Charts!$G$3*87-87+'Occupation x Qualification'!$A63,Sheet1!$B$8:$BC$6967,3+'Occupation x Qualification'!AN$5)</f>
        <v>9</v>
      </c>
      <c r="AO63" s="41">
        <f>VLOOKUP(Charts!$G$3*87-87+'Occupation x Qualification'!$A63,Sheet1!$B$8:$BC$6967,3+'Occupation x Qualification'!AO$5)</f>
        <v>0</v>
      </c>
      <c r="AP63" s="42">
        <f>VLOOKUP(Charts!$G$3*87-87+'Occupation x Qualification'!$A63,Sheet1!$B$8:$BC$6967,3+'Occupation x Qualification'!AP$5)</f>
        <v>0</v>
      </c>
      <c r="AQ63" s="42">
        <f>VLOOKUP(Charts!$G$3*87-87+'Occupation x Qualification'!$A63,Sheet1!$B$8:$BC$6967,3+'Occupation x Qualification'!AQ$5)</f>
        <v>9</v>
      </c>
      <c r="AR63" s="42">
        <f>VLOOKUP(Charts!$G$3*87-87+'Occupation x Qualification'!$A63,Sheet1!$B$8:$BC$6967,3+'Occupation x Qualification'!AR$5)</f>
        <v>21</v>
      </c>
      <c r="AS63" s="42">
        <f>VLOOKUP(Charts!$G$3*87-87+'Occupation x Qualification'!$A63,Sheet1!$B$8:$BC$6967,3+'Occupation x Qualification'!AS$5)</f>
        <v>9</v>
      </c>
      <c r="AT63" s="42">
        <f>VLOOKUP(Charts!$G$3*87-87+'Occupation x Qualification'!$A63,Sheet1!$B$8:$BC$6967,3+'Occupation x Qualification'!AT$5)</f>
        <v>26</v>
      </c>
      <c r="AU63" s="42">
        <f>VLOOKUP(Charts!$G$3*87-87+'Occupation x Qualification'!$A63,Sheet1!$B$8:$BC$6967,3+'Occupation x Qualification'!AU$5)</f>
        <v>0</v>
      </c>
      <c r="AV63" s="42">
        <f>VLOOKUP(Charts!$G$3*87-87+'Occupation x Qualification'!$A63,Sheet1!$B$8:$BC$6967,3+'Occupation x Qualification'!AV$5)</f>
        <v>3</v>
      </c>
      <c r="AW63" s="42">
        <f>VLOOKUP(Charts!$G$3*87-87+'Occupation x Qualification'!$A63,Sheet1!$B$8:$BC$6967,3+'Occupation x Qualification'!AW$5)</f>
        <v>0</v>
      </c>
      <c r="AX63" s="42">
        <f>VLOOKUP(Charts!$G$3*87-87+'Occupation x Qualification'!$A63,Sheet1!$B$8:$BC$6967,3+'Occupation x Qualification'!AX$5)</f>
        <v>18</v>
      </c>
      <c r="AY63" s="42">
        <f>VLOOKUP(Charts!$G$3*87-87+'Occupation x Qualification'!$A63,Sheet1!$B$8:$BC$6967,3+'Occupation x Qualification'!AY$5)</f>
        <v>4</v>
      </c>
      <c r="AZ63" s="42">
        <f>VLOOKUP(Charts!$G$3*87-87+'Occupation x Qualification'!$A63,Sheet1!$B$8:$BC$6967,3+'Occupation x Qualification'!AZ$5)</f>
        <v>0</v>
      </c>
      <c r="BA63" s="42">
        <f>VLOOKUP(Charts!$G$3*87-87+'Occupation x Qualification'!$A63,Sheet1!$B$8:$BC$6967,3+'Occupation x Qualification'!BA$5)</f>
        <v>0</v>
      </c>
      <c r="BB63" s="43">
        <f t="shared" si="0"/>
        <v>184</v>
      </c>
      <c r="BC63" s="44">
        <f>SUM(R63:S63,U63:AC63,AP63:BA63)</f>
        <v>102</v>
      </c>
      <c r="BD63" s="45">
        <f t="shared" si="1"/>
        <v>55.434782608695656</v>
      </c>
      <c r="BE63" s="46">
        <f t="shared" si="2"/>
        <v>1.5296940611877625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</row>
    <row r="64" spans="1:206" s="47" customFormat="1" x14ac:dyDescent="0.35">
      <c r="A64" s="1">
        <v>57</v>
      </c>
      <c r="B64" s="40" t="s">
        <v>112</v>
      </c>
      <c r="C64" s="41">
        <f>VLOOKUP(Charts!$G$3*87-87+'Occupation x Qualification'!$A64,Sheet1!$B$8:$BC$6967,3+'Occupation x Qualification'!C$5)</f>
        <v>0</v>
      </c>
      <c r="D64" s="41">
        <f>VLOOKUP(Charts!$G$3*87-87+'Occupation x Qualification'!$A64,Sheet1!$B$8:$BC$6967,3+'Occupation x Qualification'!D$5)</f>
        <v>0</v>
      </c>
      <c r="E64" s="41">
        <f>VLOOKUP(Charts!$G$3*87-87+'Occupation x Qualification'!$A64,Sheet1!$B$8:$BC$6967,3+'Occupation x Qualification'!E$5)</f>
        <v>0</v>
      </c>
      <c r="F64" s="41">
        <f>VLOOKUP(Charts!$G$3*87-87+'Occupation x Qualification'!$A64,Sheet1!$B$8:$BC$6967,3+'Occupation x Qualification'!F$5)</f>
        <v>6</v>
      </c>
      <c r="G64" s="41">
        <f>VLOOKUP(Charts!$G$3*87-87+'Occupation x Qualification'!$A64,Sheet1!$B$8:$BC$6967,3+'Occupation x Qualification'!G$5)</f>
        <v>3</v>
      </c>
      <c r="H64" s="41">
        <f>VLOOKUP(Charts!$G$3*87-87+'Occupation x Qualification'!$A64,Sheet1!$B$8:$BC$6967,3+'Occupation x Qualification'!H$5)</f>
        <v>0</v>
      </c>
      <c r="I64" s="41">
        <f>VLOOKUP(Charts!$G$3*87-87+'Occupation x Qualification'!$A64,Sheet1!$B$8:$BC$6967,3+'Occupation x Qualification'!I$5)</f>
        <v>0</v>
      </c>
      <c r="J64" s="41">
        <f>VLOOKUP(Charts!$G$3*87-87+'Occupation x Qualification'!$A64,Sheet1!$B$8:$BC$6967,3+'Occupation x Qualification'!J$5)</f>
        <v>6</v>
      </c>
      <c r="K64" s="41">
        <f>VLOOKUP(Charts!$G$3*87-87+'Occupation x Qualification'!$A64,Sheet1!$B$8:$BC$6967,3+'Occupation x Qualification'!K$5)</f>
        <v>0</v>
      </c>
      <c r="L64" s="41">
        <f>VLOOKUP(Charts!$G$3*87-87+'Occupation x Qualification'!$A64,Sheet1!$B$8:$BC$6967,3+'Occupation x Qualification'!L$5)</f>
        <v>0</v>
      </c>
      <c r="M64" s="41">
        <f>VLOOKUP(Charts!$G$3*87-87+'Occupation x Qualification'!$A64,Sheet1!$B$8:$BC$6967,3+'Occupation x Qualification'!M$5)</f>
        <v>0</v>
      </c>
      <c r="N64" s="41">
        <f>VLOOKUP(Charts!$G$3*87-87+'Occupation x Qualification'!$A64,Sheet1!$B$8:$BC$6967,3+'Occupation x Qualification'!N$5)</f>
        <v>0</v>
      </c>
      <c r="O64" s="41">
        <f>VLOOKUP(Charts!$G$3*87-87+'Occupation x Qualification'!$A64,Sheet1!$B$8:$BC$6967,3+'Occupation x Qualification'!O$5)</f>
        <v>5</v>
      </c>
      <c r="P64" s="41">
        <f>VLOOKUP(Charts!$G$3*87-87+'Occupation x Qualification'!$A64,Sheet1!$B$8:$BC$6967,3+'Occupation x Qualification'!P$5)</f>
        <v>0</v>
      </c>
      <c r="Q64" s="41">
        <f>VLOOKUP(Charts!$G$3*87-87+'Occupation x Qualification'!$A64,Sheet1!$B$8:$BC$6967,3+'Occupation x Qualification'!Q$5)</f>
        <v>0</v>
      </c>
      <c r="R64" s="42">
        <f>VLOOKUP(Charts!$G$3*87-87+'Occupation x Qualification'!$A64,Sheet1!$B$8:$BC$6967,3+'Occupation x Qualification'!R$5)</f>
        <v>0</v>
      </c>
      <c r="S64" s="42">
        <f>VLOOKUP(Charts!$G$3*87-87+'Occupation x Qualification'!$A64,Sheet1!$B$8:$BC$6967,3+'Occupation x Qualification'!S$5)</f>
        <v>0</v>
      </c>
      <c r="T64" s="41">
        <f>VLOOKUP(Charts!$G$3*87-87+'Occupation x Qualification'!$A64,Sheet1!$B$8:$BC$6967,3+'Occupation x Qualification'!T$5)</f>
        <v>0</v>
      </c>
      <c r="U64" s="41">
        <f>VLOOKUP(Charts!$G$3*87-87+'Occupation x Qualification'!$A64,Sheet1!$B$8:$BC$6967,3+'Occupation x Qualification'!U$5)</f>
        <v>0</v>
      </c>
      <c r="V64" s="42">
        <f>VLOOKUP(Charts!$G$3*87-87+'Occupation x Qualification'!$A64,Sheet1!$B$8:$BC$6967,3+'Occupation x Qualification'!V$5)</f>
        <v>0</v>
      </c>
      <c r="W64" s="41">
        <f>VLOOKUP(Charts!$G$3*87-87+'Occupation x Qualification'!$A64,Sheet1!$B$8:$BC$6967,3+'Occupation x Qualification'!W$5)</f>
        <v>0</v>
      </c>
      <c r="X64" s="41">
        <f>VLOOKUP(Charts!$G$3*87-87+'Occupation x Qualification'!$A64,Sheet1!$B$8:$BC$6967,3+'Occupation x Qualification'!X$5)</f>
        <v>0</v>
      </c>
      <c r="Y64" s="41">
        <f>VLOOKUP(Charts!$G$3*87-87+'Occupation x Qualification'!$A64,Sheet1!$B$8:$BC$6967,3+'Occupation x Qualification'!Y$5)</f>
        <v>3</v>
      </c>
      <c r="Z64" s="41">
        <f>VLOOKUP(Charts!$G$3*87-87+'Occupation x Qualification'!$A64,Sheet1!$B$8:$BC$6967,3+'Occupation x Qualification'!Z$5)</f>
        <v>14</v>
      </c>
      <c r="AA64" s="42">
        <f>VLOOKUP(Charts!$G$3*87-87+'Occupation x Qualification'!$A64,Sheet1!$B$8:$BC$6967,3+'Occupation x Qualification'!AA$5)</f>
        <v>0</v>
      </c>
      <c r="AB64" s="42">
        <f>VLOOKUP(Charts!$G$3*87-87+'Occupation x Qualification'!$A64,Sheet1!$B$8:$BC$6967,3+'Occupation x Qualification'!AB$5)</f>
        <v>0</v>
      </c>
      <c r="AC64" s="41">
        <f>VLOOKUP(Charts!$G$3*87-87+'Occupation x Qualification'!$A64,Sheet1!$B$8:$BC$6967,3+'Occupation x Qualification'!AC$5)</f>
        <v>0</v>
      </c>
      <c r="AD64" s="41">
        <f>VLOOKUP(Charts!$G$3*87-87+'Occupation x Qualification'!$A64,Sheet1!$B$8:$BC$6967,3+'Occupation x Qualification'!AD$5)</f>
        <v>0</v>
      </c>
      <c r="AE64" s="41">
        <f>VLOOKUP(Charts!$G$3*87-87+'Occupation x Qualification'!$A64,Sheet1!$B$8:$BC$6967,3+'Occupation x Qualification'!AE$5)</f>
        <v>0</v>
      </c>
      <c r="AF64" s="41">
        <f>VLOOKUP(Charts!$G$3*87-87+'Occupation x Qualification'!$A64,Sheet1!$B$8:$BC$6967,3+'Occupation x Qualification'!AF$5)</f>
        <v>0</v>
      </c>
      <c r="AG64" s="41">
        <f>VLOOKUP(Charts!$G$3*87-87+'Occupation x Qualification'!$A64,Sheet1!$B$8:$BC$6967,3+'Occupation x Qualification'!AG$5)</f>
        <v>4</v>
      </c>
      <c r="AH64" s="41">
        <f>VLOOKUP(Charts!$G$3*87-87+'Occupation x Qualification'!$A64,Sheet1!$B$8:$BC$6967,3+'Occupation x Qualification'!AH$5)</f>
        <v>0</v>
      </c>
      <c r="AI64" s="41">
        <f>VLOOKUP(Charts!$G$3*87-87+'Occupation x Qualification'!$A64,Sheet1!$B$8:$BC$6967,3+'Occupation x Qualification'!AI$5)</f>
        <v>0</v>
      </c>
      <c r="AJ64" s="41">
        <f>VLOOKUP(Charts!$G$3*87-87+'Occupation x Qualification'!$A64,Sheet1!$B$8:$BC$6967,3+'Occupation x Qualification'!AJ$5)</f>
        <v>0</v>
      </c>
      <c r="AK64" s="41">
        <f>VLOOKUP(Charts!$G$3*87-87+'Occupation x Qualification'!$A64,Sheet1!$B$8:$BC$6967,3+'Occupation x Qualification'!AK$5)</f>
        <v>6</v>
      </c>
      <c r="AL64" s="41">
        <f>VLOOKUP(Charts!$G$3*87-87+'Occupation x Qualification'!$A64,Sheet1!$B$8:$BC$6967,3+'Occupation x Qualification'!AL$5)</f>
        <v>0</v>
      </c>
      <c r="AM64" s="41">
        <f>VLOOKUP(Charts!$G$3*87-87+'Occupation x Qualification'!$A64,Sheet1!$B$8:$BC$6967,3+'Occupation x Qualification'!AM$5)</f>
        <v>0</v>
      </c>
      <c r="AN64" s="41">
        <f>VLOOKUP(Charts!$G$3*87-87+'Occupation x Qualification'!$A64,Sheet1!$B$8:$BC$6967,3+'Occupation x Qualification'!AN$5)</f>
        <v>6</v>
      </c>
      <c r="AO64" s="41">
        <f>VLOOKUP(Charts!$G$3*87-87+'Occupation x Qualification'!$A64,Sheet1!$B$8:$BC$6967,3+'Occupation x Qualification'!AO$5)</f>
        <v>0</v>
      </c>
      <c r="AP64" s="42">
        <f>VLOOKUP(Charts!$G$3*87-87+'Occupation x Qualification'!$A64,Sheet1!$B$8:$BC$6967,3+'Occupation x Qualification'!AP$5)</f>
        <v>0</v>
      </c>
      <c r="AQ64" s="42">
        <f>VLOOKUP(Charts!$G$3*87-87+'Occupation x Qualification'!$A64,Sheet1!$B$8:$BC$6967,3+'Occupation x Qualification'!AQ$5)</f>
        <v>3</v>
      </c>
      <c r="AR64" s="42">
        <f>VLOOKUP(Charts!$G$3*87-87+'Occupation x Qualification'!$A64,Sheet1!$B$8:$BC$6967,3+'Occupation x Qualification'!AR$5)</f>
        <v>0</v>
      </c>
      <c r="AS64" s="42">
        <f>VLOOKUP(Charts!$G$3*87-87+'Occupation x Qualification'!$A64,Sheet1!$B$8:$BC$6967,3+'Occupation x Qualification'!AS$5)</f>
        <v>4</v>
      </c>
      <c r="AT64" s="42">
        <f>VLOOKUP(Charts!$G$3*87-87+'Occupation x Qualification'!$A64,Sheet1!$B$8:$BC$6967,3+'Occupation x Qualification'!AT$5)</f>
        <v>0</v>
      </c>
      <c r="AU64" s="42">
        <f>VLOOKUP(Charts!$G$3*87-87+'Occupation x Qualification'!$A64,Sheet1!$B$8:$BC$6967,3+'Occupation x Qualification'!AU$5)</f>
        <v>0</v>
      </c>
      <c r="AV64" s="42">
        <f>VLOOKUP(Charts!$G$3*87-87+'Occupation x Qualification'!$A64,Sheet1!$B$8:$BC$6967,3+'Occupation x Qualification'!AV$5)</f>
        <v>4</v>
      </c>
      <c r="AW64" s="42">
        <f>VLOOKUP(Charts!$G$3*87-87+'Occupation x Qualification'!$A64,Sheet1!$B$8:$BC$6967,3+'Occupation x Qualification'!AW$5)</f>
        <v>0</v>
      </c>
      <c r="AX64" s="42">
        <f>VLOOKUP(Charts!$G$3*87-87+'Occupation x Qualification'!$A64,Sheet1!$B$8:$BC$6967,3+'Occupation x Qualification'!AX$5)</f>
        <v>4</v>
      </c>
      <c r="AY64" s="42">
        <f>VLOOKUP(Charts!$G$3*87-87+'Occupation x Qualification'!$A64,Sheet1!$B$8:$BC$6967,3+'Occupation x Qualification'!AY$5)</f>
        <v>0</v>
      </c>
      <c r="AZ64" s="42">
        <f>VLOOKUP(Charts!$G$3*87-87+'Occupation x Qualification'!$A64,Sheet1!$B$8:$BC$6967,3+'Occupation x Qualification'!AZ$5)</f>
        <v>3</v>
      </c>
      <c r="BA64" s="42">
        <f>VLOOKUP(Charts!$G$3*87-87+'Occupation x Qualification'!$A64,Sheet1!$B$8:$BC$6967,3+'Occupation x Qualification'!BA$5)</f>
        <v>0</v>
      </c>
      <c r="BB64" s="43">
        <f t="shared" si="0"/>
        <v>71</v>
      </c>
      <c r="BC64" s="44">
        <f>SUM(R64:S64,V64,AP64:BA64,AA64:AB64)</f>
        <v>18</v>
      </c>
      <c r="BD64" s="45">
        <f t="shared" si="1"/>
        <v>25.352112676056336</v>
      </c>
      <c r="BE64" s="46">
        <f t="shared" si="2"/>
        <v>0.26994601079784042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</row>
    <row r="65" spans="1:206" s="47" customFormat="1" x14ac:dyDescent="0.35">
      <c r="A65" s="1">
        <v>58</v>
      </c>
      <c r="B65" s="40" t="s">
        <v>113</v>
      </c>
      <c r="C65" s="41">
        <f>VLOOKUP(Charts!$G$3*87-87+'Occupation x Qualification'!$A65,Sheet1!$B$8:$BC$6967,3+'Occupation x Qualification'!C$5)</f>
        <v>0</v>
      </c>
      <c r="D65" s="41">
        <f>VLOOKUP(Charts!$G$3*87-87+'Occupation x Qualification'!$A65,Sheet1!$B$8:$BC$6967,3+'Occupation x Qualification'!D$5)</f>
        <v>0</v>
      </c>
      <c r="E65" s="41">
        <f>VLOOKUP(Charts!$G$3*87-87+'Occupation x Qualification'!$A65,Sheet1!$B$8:$BC$6967,3+'Occupation x Qualification'!E$5)</f>
        <v>0</v>
      </c>
      <c r="F65" s="41">
        <f>VLOOKUP(Charts!$G$3*87-87+'Occupation x Qualification'!$A65,Sheet1!$B$8:$BC$6967,3+'Occupation x Qualification'!F$5)</f>
        <v>3</v>
      </c>
      <c r="G65" s="41">
        <f>VLOOKUP(Charts!$G$3*87-87+'Occupation x Qualification'!$A65,Sheet1!$B$8:$BC$6967,3+'Occupation x Qualification'!G$5)</f>
        <v>0</v>
      </c>
      <c r="H65" s="41">
        <f>VLOOKUP(Charts!$G$3*87-87+'Occupation x Qualification'!$A65,Sheet1!$B$8:$BC$6967,3+'Occupation x Qualification'!H$5)</f>
        <v>0</v>
      </c>
      <c r="I65" s="41">
        <f>VLOOKUP(Charts!$G$3*87-87+'Occupation x Qualification'!$A65,Sheet1!$B$8:$BC$6967,3+'Occupation x Qualification'!I$5)</f>
        <v>0</v>
      </c>
      <c r="J65" s="41">
        <f>VLOOKUP(Charts!$G$3*87-87+'Occupation x Qualification'!$A65,Sheet1!$B$8:$BC$6967,3+'Occupation x Qualification'!J$5)</f>
        <v>7</v>
      </c>
      <c r="K65" s="41">
        <f>VLOOKUP(Charts!$G$3*87-87+'Occupation x Qualification'!$A65,Sheet1!$B$8:$BC$6967,3+'Occupation x Qualification'!K$5)</f>
        <v>0</v>
      </c>
      <c r="L65" s="41">
        <f>VLOOKUP(Charts!$G$3*87-87+'Occupation x Qualification'!$A65,Sheet1!$B$8:$BC$6967,3+'Occupation x Qualification'!L$5)</f>
        <v>3</v>
      </c>
      <c r="M65" s="41">
        <f>VLOOKUP(Charts!$G$3*87-87+'Occupation x Qualification'!$A65,Sheet1!$B$8:$BC$6967,3+'Occupation x Qualification'!M$5)</f>
        <v>4</v>
      </c>
      <c r="N65" s="41">
        <f>VLOOKUP(Charts!$G$3*87-87+'Occupation x Qualification'!$A65,Sheet1!$B$8:$BC$6967,3+'Occupation x Qualification'!N$5)</f>
        <v>0</v>
      </c>
      <c r="O65" s="41">
        <f>VLOOKUP(Charts!$G$3*87-87+'Occupation x Qualification'!$A65,Sheet1!$B$8:$BC$6967,3+'Occupation x Qualification'!O$5)</f>
        <v>4</v>
      </c>
      <c r="P65" s="41">
        <f>VLOOKUP(Charts!$G$3*87-87+'Occupation x Qualification'!$A65,Sheet1!$B$8:$BC$6967,3+'Occupation x Qualification'!P$5)</f>
        <v>0</v>
      </c>
      <c r="Q65" s="41">
        <f>VLOOKUP(Charts!$G$3*87-87+'Occupation x Qualification'!$A65,Sheet1!$B$8:$BC$6967,3+'Occupation x Qualification'!Q$5)</f>
        <v>0</v>
      </c>
      <c r="R65" s="42">
        <f>VLOOKUP(Charts!$G$3*87-87+'Occupation x Qualification'!$A65,Sheet1!$B$8:$BC$6967,3+'Occupation x Qualification'!R$5)</f>
        <v>0</v>
      </c>
      <c r="S65" s="42">
        <f>VLOOKUP(Charts!$G$3*87-87+'Occupation x Qualification'!$A65,Sheet1!$B$8:$BC$6967,3+'Occupation x Qualification'!S$5)</f>
        <v>6</v>
      </c>
      <c r="T65" s="41">
        <f>VLOOKUP(Charts!$G$3*87-87+'Occupation x Qualification'!$A65,Sheet1!$B$8:$BC$6967,3+'Occupation x Qualification'!T$5)</f>
        <v>0</v>
      </c>
      <c r="U65" s="41">
        <f>VLOOKUP(Charts!$G$3*87-87+'Occupation x Qualification'!$A65,Sheet1!$B$8:$BC$6967,3+'Occupation x Qualification'!U$5)</f>
        <v>0</v>
      </c>
      <c r="V65" s="42">
        <f>VLOOKUP(Charts!$G$3*87-87+'Occupation x Qualification'!$A65,Sheet1!$B$8:$BC$6967,3+'Occupation x Qualification'!V$5)</f>
        <v>0</v>
      </c>
      <c r="W65" s="41">
        <f>VLOOKUP(Charts!$G$3*87-87+'Occupation x Qualification'!$A65,Sheet1!$B$8:$BC$6967,3+'Occupation x Qualification'!W$5)</f>
        <v>0</v>
      </c>
      <c r="X65" s="41">
        <f>VLOOKUP(Charts!$G$3*87-87+'Occupation x Qualification'!$A65,Sheet1!$B$8:$BC$6967,3+'Occupation x Qualification'!X$5)</f>
        <v>0</v>
      </c>
      <c r="Y65" s="41">
        <f>VLOOKUP(Charts!$G$3*87-87+'Occupation x Qualification'!$A65,Sheet1!$B$8:$BC$6967,3+'Occupation x Qualification'!Y$5)</f>
        <v>4</v>
      </c>
      <c r="Z65" s="41">
        <f>VLOOKUP(Charts!$G$3*87-87+'Occupation x Qualification'!$A65,Sheet1!$B$8:$BC$6967,3+'Occupation x Qualification'!Z$5)</f>
        <v>11</v>
      </c>
      <c r="AA65" s="42">
        <f>VLOOKUP(Charts!$G$3*87-87+'Occupation x Qualification'!$A65,Sheet1!$B$8:$BC$6967,3+'Occupation x Qualification'!AA$5)</f>
        <v>0</v>
      </c>
      <c r="AB65" s="42">
        <f>VLOOKUP(Charts!$G$3*87-87+'Occupation x Qualification'!$A65,Sheet1!$B$8:$BC$6967,3+'Occupation x Qualification'!AB$5)</f>
        <v>4</v>
      </c>
      <c r="AC65" s="41">
        <f>VLOOKUP(Charts!$G$3*87-87+'Occupation x Qualification'!$A65,Sheet1!$B$8:$BC$6967,3+'Occupation x Qualification'!AC$5)</f>
        <v>0</v>
      </c>
      <c r="AD65" s="41">
        <f>VLOOKUP(Charts!$G$3*87-87+'Occupation x Qualification'!$A65,Sheet1!$B$8:$BC$6967,3+'Occupation x Qualification'!AD$5)</f>
        <v>0</v>
      </c>
      <c r="AE65" s="41">
        <f>VLOOKUP(Charts!$G$3*87-87+'Occupation x Qualification'!$A65,Sheet1!$B$8:$BC$6967,3+'Occupation x Qualification'!AE$5)</f>
        <v>5</v>
      </c>
      <c r="AF65" s="41">
        <f>VLOOKUP(Charts!$G$3*87-87+'Occupation x Qualification'!$A65,Sheet1!$B$8:$BC$6967,3+'Occupation x Qualification'!AF$5)</f>
        <v>0</v>
      </c>
      <c r="AG65" s="41">
        <f>VLOOKUP(Charts!$G$3*87-87+'Occupation x Qualification'!$A65,Sheet1!$B$8:$BC$6967,3+'Occupation x Qualification'!AG$5)</f>
        <v>0</v>
      </c>
      <c r="AH65" s="41">
        <f>VLOOKUP(Charts!$G$3*87-87+'Occupation x Qualification'!$A65,Sheet1!$B$8:$BC$6967,3+'Occupation x Qualification'!AH$5)</f>
        <v>0</v>
      </c>
      <c r="AI65" s="41">
        <f>VLOOKUP(Charts!$G$3*87-87+'Occupation x Qualification'!$A65,Sheet1!$B$8:$BC$6967,3+'Occupation x Qualification'!AI$5)</f>
        <v>4</v>
      </c>
      <c r="AJ65" s="41">
        <f>VLOOKUP(Charts!$G$3*87-87+'Occupation x Qualification'!$A65,Sheet1!$B$8:$BC$6967,3+'Occupation x Qualification'!AJ$5)</f>
        <v>0</v>
      </c>
      <c r="AK65" s="41">
        <f>VLOOKUP(Charts!$G$3*87-87+'Occupation x Qualification'!$A65,Sheet1!$B$8:$BC$6967,3+'Occupation x Qualification'!AK$5)</f>
        <v>0</v>
      </c>
      <c r="AL65" s="41">
        <f>VLOOKUP(Charts!$G$3*87-87+'Occupation x Qualification'!$A65,Sheet1!$B$8:$BC$6967,3+'Occupation x Qualification'!AL$5)</f>
        <v>0</v>
      </c>
      <c r="AM65" s="41">
        <f>VLOOKUP(Charts!$G$3*87-87+'Occupation x Qualification'!$A65,Sheet1!$B$8:$BC$6967,3+'Occupation x Qualification'!AM$5)</f>
        <v>0</v>
      </c>
      <c r="AN65" s="41">
        <f>VLOOKUP(Charts!$G$3*87-87+'Occupation x Qualification'!$A65,Sheet1!$B$8:$BC$6967,3+'Occupation x Qualification'!AN$5)</f>
        <v>6</v>
      </c>
      <c r="AO65" s="41">
        <f>VLOOKUP(Charts!$G$3*87-87+'Occupation x Qualification'!$A65,Sheet1!$B$8:$BC$6967,3+'Occupation x Qualification'!AO$5)</f>
        <v>0</v>
      </c>
      <c r="AP65" s="42">
        <f>VLOOKUP(Charts!$G$3*87-87+'Occupation x Qualification'!$A65,Sheet1!$B$8:$BC$6967,3+'Occupation x Qualification'!AP$5)</f>
        <v>0</v>
      </c>
      <c r="AQ65" s="42">
        <f>VLOOKUP(Charts!$G$3*87-87+'Occupation x Qualification'!$A65,Sheet1!$B$8:$BC$6967,3+'Occupation x Qualification'!AQ$5)</f>
        <v>0</v>
      </c>
      <c r="AR65" s="42">
        <f>VLOOKUP(Charts!$G$3*87-87+'Occupation x Qualification'!$A65,Sheet1!$B$8:$BC$6967,3+'Occupation x Qualification'!AR$5)</f>
        <v>0</v>
      </c>
      <c r="AS65" s="42">
        <f>VLOOKUP(Charts!$G$3*87-87+'Occupation x Qualification'!$A65,Sheet1!$B$8:$BC$6967,3+'Occupation x Qualification'!AS$5)</f>
        <v>6</v>
      </c>
      <c r="AT65" s="42">
        <f>VLOOKUP(Charts!$G$3*87-87+'Occupation x Qualification'!$A65,Sheet1!$B$8:$BC$6967,3+'Occupation x Qualification'!AT$5)</f>
        <v>4</v>
      </c>
      <c r="AU65" s="42">
        <f>VLOOKUP(Charts!$G$3*87-87+'Occupation x Qualification'!$A65,Sheet1!$B$8:$BC$6967,3+'Occupation x Qualification'!AU$5)</f>
        <v>0</v>
      </c>
      <c r="AV65" s="42">
        <f>VLOOKUP(Charts!$G$3*87-87+'Occupation x Qualification'!$A65,Sheet1!$B$8:$BC$6967,3+'Occupation x Qualification'!AV$5)</f>
        <v>3</v>
      </c>
      <c r="AW65" s="42">
        <f>VLOOKUP(Charts!$G$3*87-87+'Occupation x Qualification'!$A65,Sheet1!$B$8:$BC$6967,3+'Occupation x Qualification'!AW$5)</f>
        <v>0</v>
      </c>
      <c r="AX65" s="42">
        <f>VLOOKUP(Charts!$G$3*87-87+'Occupation x Qualification'!$A65,Sheet1!$B$8:$BC$6967,3+'Occupation x Qualification'!AX$5)</f>
        <v>3</v>
      </c>
      <c r="AY65" s="42">
        <f>VLOOKUP(Charts!$G$3*87-87+'Occupation x Qualification'!$A65,Sheet1!$B$8:$BC$6967,3+'Occupation x Qualification'!AY$5)</f>
        <v>3</v>
      </c>
      <c r="AZ65" s="42">
        <f>VLOOKUP(Charts!$G$3*87-87+'Occupation x Qualification'!$A65,Sheet1!$B$8:$BC$6967,3+'Occupation x Qualification'!AZ$5)</f>
        <v>0</v>
      </c>
      <c r="BA65" s="42">
        <f>VLOOKUP(Charts!$G$3*87-87+'Occupation x Qualification'!$A65,Sheet1!$B$8:$BC$6967,3+'Occupation x Qualification'!BA$5)</f>
        <v>0</v>
      </c>
      <c r="BB65" s="43">
        <f t="shared" si="0"/>
        <v>80</v>
      </c>
      <c r="BC65" s="44">
        <f>SUM(R65:S65,V65,AP65:BA65,AA65:AB65)</f>
        <v>29</v>
      </c>
      <c r="BD65" s="45">
        <f t="shared" si="1"/>
        <v>36.25</v>
      </c>
      <c r="BE65" s="46">
        <f t="shared" si="2"/>
        <v>0.43491301739652072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</row>
    <row r="66" spans="1:206" s="47" customFormat="1" x14ac:dyDescent="0.35">
      <c r="A66" s="1">
        <v>59</v>
      </c>
      <c r="B66" s="40" t="s">
        <v>114</v>
      </c>
      <c r="C66" s="41">
        <f>VLOOKUP(Charts!$G$3*87-87+'Occupation x Qualification'!$A66,Sheet1!$B$8:$BC$6967,3+'Occupation x Qualification'!C$5)</f>
        <v>0</v>
      </c>
      <c r="D66" s="41">
        <f>VLOOKUP(Charts!$G$3*87-87+'Occupation x Qualification'!$A66,Sheet1!$B$8:$BC$6967,3+'Occupation x Qualification'!D$5)</f>
        <v>0</v>
      </c>
      <c r="E66" s="41">
        <f>VLOOKUP(Charts!$G$3*87-87+'Occupation x Qualification'!$A66,Sheet1!$B$8:$BC$6967,3+'Occupation x Qualification'!E$5)</f>
        <v>0</v>
      </c>
      <c r="F66" s="41">
        <f>VLOOKUP(Charts!$G$3*87-87+'Occupation x Qualification'!$A66,Sheet1!$B$8:$BC$6967,3+'Occupation x Qualification'!F$5)</f>
        <v>8</v>
      </c>
      <c r="G66" s="41">
        <f>VLOOKUP(Charts!$G$3*87-87+'Occupation x Qualification'!$A66,Sheet1!$B$8:$BC$6967,3+'Occupation x Qualification'!G$5)</f>
        <v>4</v>
      </c>
      <c r="H66" s="41">
        <f>VLOOKUP(Charts!$G$3*87-87+'Occupation x Qualification'!$A66,Sheet1!$B$8:$BC$6967,3+'Occupation x Qualification'!H$5)</f>
        <v>0</v>
      </c>
      <c r="I66" s="41">
        <f>VLOOKUP(Charts!$G$3*87-87+'Occupation x Qualification'!$A66,Sheet1!$B$8:$BC$6967,3+'Occupation x Qualification'!I$5)</f>
        <v>0</v>
      </c>
      <c r="J66" s="41">
        <f>VLOOKUP(Charts!$G$3*87-87+'Occupation x Qualification'!$A66,Sheet1!$B$8:$BC$6967,3+'Occupation x Qualification'!J$5)</f>
        <v>4</v>
      </c>
      <c r="K66" s="41">
        <f>VLOOKUP(Charts!$G$3*87-87+'Occupation x Qualification'!$A66,Sheet1!$B$8:$BC$6967,3+'Occupation x Qualification'!K$5)</f>
        <v>0</v>
      </c>
      <c r="L66" s="41">
        <f>VLOOKUP(Charts!$G$3*87-87+'Occupation x Qualification'!$A66,Sheet1!$B$8:$BC$6967,3+'Occupation x Qualification'!L$5)</f>
        <v>7</v>
      </c>
      <c r="M66" s="41">
        <f>VLOOKUP(Charts!$G$3*87-87+'Occupation x Qualification'!$A66,Sheet1!$B$8:$BC$6967,3+'Occupation x Qualification'!M$5)</f>
        <v>0</v>
      </c>
      <c r="N66" s="41">
        <f>VLOOKUP(Charts!$G$3*87-87+'Occupation x Qualification'!$A66,Sheet1!$B$8:$BC$6967,3+'Occupation x Qualification'!N$5)</f>
        <v>0</v>
      </c>
      <c r="O66" s="41">
        <f>VLOOKUP(Charts!$G$3*87-87+'Occupation x Qualification'!$A66,Sheet1!$B$8:$BC$6967,3+'Occupation x Qualification'!O$5)</f>
        <v>4</v>
      </c>
      <c r="P66" s="41">
        <f>VLOOKUP(Charts!$G$3*87-87+'Occupation x Qualification'!$A66,Sheet1!$B$8:$BC$6967,3+'Occupation x Qualification'!P$5)</f>
        <v>0</v>
      </c>
      <c r="Q66" s="41">
        <f>VLOOKUP(Charts!$G$3*87-87+'Occupation x Qualification'!$A66,Sheet1!$B$8:$BC$6967,3+'Occupation x Qualification'!Q$5)</f>
        <v>0</v>
      </c>
      <c r="R66" s="42">
        <f>VLOOKUP(Charts!$G$3*87-87+'Occupation x Qualification'!$A66,Sheet1!$B$8:$BC$6967,3+'Occupation x Qualification'!R$5)</f>
        <v>0</v>
      </c>
      <c r="S66" s="42">
        <f>VLOOKUP(Charts!$G$3*87-87+'Occupation x Qualification'!$A66,Sheet1!$B$8:$BC$6967,3+'Occupation x Qualification'!S$5)</f>
        <v>0</v>
      </c>
      <c r="T66" s="41">
        <f>VLOOKUP(Charts!$G$3*87-87+'Occupation x Qualification'!$A66,Sheet1!$B$8:$BC$6967,3+'Occupation x Qualification'!T$5)</f>
        <v>0</v>
      </c>
      <c r="U66" s="41">
        <f>VLOOKUP(Charts!$G$3*87-87+'Occupation x Qualification'!$A66,Sheet1!$B$8:$BC$6967,3+'Occupation x Qualification'!U$5)</f>
        <v>5</v>
      </c>
      <c r="V66" s="42">
        <f>VLOOKUP(Charts!$G$3*87-87+'Occupation x Qualification'!$A66,Sheet1!$B$8:$BC$6967,3+'Occupation x Qualification'!V$5)</f>
        <v>0</v>
      </c>
      <c r="W66" s="41">
        <f>VLOOKUP(Charts!$G$3*87-87+'Occupation x Qualification'!$A66,Sheet1!$B$8:$BC$6967,3+'Occupation x Qualification'!W$5)</f>
        <v>0</v>
      </c>
      <c r="X66" s="41">
        <f>VLOOKUP(Charts!$G$3*87-87+'Occupation x Qualification'!$A66,Sheet1!$B$8:$BC$6967,3+'Occupation x Qualification'!X$5)</f>
        <v>0</v>
      </c>
      <c r="Y66" s="41">
        <f>VLOOKUP(Charts!$G$3*87-87+'Occupation x Qualification'!$A66,Sheet1!$B$8:$BC$6967,3+'Occupation x Qualification'!Y$5)</f>
        <v>0</v>
      </c>
      <c r="Z66" s="41">
        <f>VLOOKUP(Charts!$G$3*87-87+'Occupation x Qualification'!$A66,Sheet1!$B$8:$BC$6967,3+'Occupation x Qualification'!Z$5)</f>
        <v>14</v>
      </c>
      <c r="AA66" s="42">
        <f>VLOOKUP(Charts!$G$3*87-87+'Occupation x Qualification'!$A66,Sheet1!$B$8:$BC$6967,3+'Occupation x Qualification'!AA$5)</f>
        <v>5</v>
      </c>
      <c r="AB66" s="42">
        <f>VLOOKUP(Charts!$G$3*87-87+'Occupation x Qualification'!$A66,Sheet1!$B$8:$BC$6967,3+'Occupation x Qualification'!AB$5)</f>
        <v>0</v>
      </c>
      <c r="AC66" s="41">
        <f>VLOOKUP(Charts!$G$3*87-87+'Occupation x Qualification'!$A66,Sheet1!$B$8:$BC$6967,3+'Occupation x Qualification'!AC$5)</f>
        <v>0</v>
      </c>
      <c r="AD66" s="41">
        <f>VLOOKUP(Charts!$G$3*87-87+'Occupation x Qualification'!$A66,Sheet1!$B$8:$BC$6967,3+'Occupation x Qualification'!AD$5)</f>
        <v>0</v>
      </c>
      <c r="AE66" s="41">
        <f>VLOOKUP(Charts!$G$3*87-87+'Occupation x Qualification'!$A66,Sheet1!$B$8:$BC$6967,3+'Occupation x Qualification'!AE$5)</f>
        <v>3</v>
      </c>
      <c r="AF66" s="41">
        <f>VLOOKUP(Charts!$G$3*87-87+'Occupation x Qualification'!$A66,Sheet1!$B$8:$BC$6967,3+'Occupation x Qualification'!AF$5)</f>
        <v>0</v>
      </c>
      <c r="AG66" s="41">
        <f>VLOOKUP(Charts!$G$3*87-87+'Occupation x Qualification'!$A66,Sheet1!$B$8:$BC$6967,3+'Occupation x Qualification'!AG$5)</f>
        <v>0</v>
      </c>
      <c r="AH66" s="41">
        <f>VLOOKUP(Charts!$G$3*87-87+'Occupation x Qualification'!$A66,Sheet1!$B$8:$BC$6967,3+'Occupation x Qualification'!AH$5)</f>
        <v>6</v>
      </c>
      <c r="AI66" s="41">
        <f>VLOOKUP(Charts!$G$3*87-87+'Occupation x Qualification'!$A66,Sheet1!$B$8:$BC$6967,3+'Occupation x Qualification'!AI$5)</f>
        <v>4</v>
      </c>
      <c r="AJ66" s="41">
        <f>VLOOKUP(Charts!$G$3*87-87+'Occupation x Qualification'!$A66,Sheet1!$B$8:$BC$6967,3+'Occupation x Qualification'!AJ$5)</f>
        <v>0</v>
      </c>
      <c r="AK66" s="41">
        <f>VLOOKUP(Charts!$G$3*87-87+'Occupation x Qualification'!$A66,Sheet1!$B$8:$BC$6967,3+'Occupation x Qualification'!AK$5)</f>
        <v>10</v>
      </c>
      <c r="AL66" s="41">
        <f>VLOOKUP(Charts!$G$3*87-87+'Occupation x Qualification'!$A66,Sheet1!$B$8:$BC$6967,3+'Occupation x Qualification'!AL$5)</f>
        <v>0</v>
      </c>
      <c r="AM66" s="41">
        <f>VLOOKUP(Charts!$G$3*87-87+'Occupation x Qualification'!$A66,Sheet1!$B$8:$BC$6967,3+'Occupation x Qualification'!AM$5)</f>
        <v>0</v>
      </c>
      <c r="AN66" s="41">
        <f>VLOOKUP(Charts!$G$3*87-87+'Occupation x Qualification'!$A66,Sheet1!$B$8:$BC$6967,3+'Occupation x Qualification'!AN$5)</f>
        <v>3</v>
      </c>
      <c r="AO66" s="41">
        <f>VLOOKUP(Charts!$G$3*87-87+'Occupation x Qualification'!$A66,Sheet1!$B$8:$BC$6967,3+'Occupation x Qualification'!AO$5)</f>
        <v>0</v>
      </c>
      <c r="AP66" s="42">
        <f>VLOOKUP(Charts!$G$3*87-87+'Occupation x Qualification'!$A66,Sheet1!$B$8:$BC$6967,3+'Occupation x Qualification'!AP$5)</f>
        <v>0</v>
      </c>
      <c r="AQ66" s="42">
        <f>VLOOKUP(Charts!$G$3*87-87+'Occupation x Qualification'!$A66,Sheet1!$B$8:$BC$6967,3+'Occupation x Qualification'!AQ$5)</f>
        <v>0</v>
      </c>
      <c r="AR66" s="42">
        <f>VLOOKUP(Charts!$G$3*87-87+'Occupation x Qualification'!$A66,Sheet1!$B$8:$BC$6967,3+'Occupation x Qualification'!AR$5)</f>
        <v>0</v>
      </c>
      <c r="AS66" s="42">
        <f>VLOOKUP(Charts!$G$3*87-87+'Occupation x Qualification'!$A66,Sheet1!$B$8:$BC$6967,3+'Occupation x Qualification'!AS$5)</f>
        <v>4</v>
      </c>
      <c r="AT66" s="42">
        <f>VLOOKUP(Charts!$G$3*87-87+'Occupation x Qualification'!$A66,Sheet1!$B$8:$BC$6967,3+'Occupation x Qualification'!AT$5)</f>
        <v>0</v>
      </c>
      <c r="AU66" s="42">
        <f>VLOOKUP(Charts!$G$3*87-87+'Occupation x Qualification'!$A66,Sheet1!$B$8:$BC$6967,3+'Occupation x Qualification'!AU$5)</f>
        <v>0</v>
      </c>
      <c r="AV66" s="42">
        <f>VLOOKUP(Charts!$G$3*87-87+'Occupation x Qualification'!$A66,Sheet1!$B$8:$BC$6967,3+'Occupation x Qualification'!AV$5)</f>
        <v>3</v>
      </c>
      <c r="AW66" s="42">
        <f>VLOOKUP(Charts!$G$3*87-87+'Occupation x Qualification'!$A66,Sheet1!$B$8:$BC$6967,3+'Occupation x Qualification'!AW$5)</f>
        <v>0</v>
      </c>
      <c r="AX66" s="42">
        <f>VLOOKUP(Charts!$G$3*87-87+'Occupation x Qualification'!$A66,Sheet1!$B$8:$BC$6967,3+'Occupation x Qualification'!AX$5)</f>
        <v>0</v>
      </c>
      <c r="AY66" s="42">
        <f>VLOOKUP(Charts!$G$3*87-87+'Occupation x Qualification'!$A66,Sheet1!$B$8:$BC$6967,3+'Occupation x Qualification'!AY$5)</f>
        <v>0</v>
      </c>
      <c r="AZ66" s="42">
        <f>VLOOKUP(Charts!$G$3*87-87+'Occupation x Qualification'!$A66,Sheet1!$B$8:$BC$6967,3+'Occupation x Qualification'!AZ$5)</f>
        <v>0</v>
      </c>
      <c r="BA66" s="42">
        <f>VLOOKUP(Charts!$G$3*87-87+'Occupation x Qualification'!$A66,Sheet1!$B$8:$BC$6967,3+'Occupation x Qualification'!BA$5)</f>
        <v>4</v>
      </c>
      <c r="BB66" s="43">
        <f t="shared" si="0"/>
        <v>88</v>
      </c>
      <c r="BC66" s="44">
        <f>SUM(R66:S66,V66,AP66:BA66,AA66:AB66)</f>
        <v>16</v>
      </c>
      <c r="BD66" s="45">
        <f t="shared" si="1"/>
        <v>18.181818181818183</v>
      </c>
      <c r="BE66" s="46">
        <f t="shared" si="2"/>
        <v>0.23995200959808036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</row>
    <row r="67" spans="1:206" s="47" customFormat="1" x14ac:dyDescent="0.35">
      <c r="A67" s="1">
        <v>60</v>
      </c>
      <c r="B67" s="40" t="s">
        <v>115</v>
      </c>
      <c r="C67" s="41">
        <f>VLOOKUP(Charts!$G$3*87-87+'Occupation x Qualification'!$A67,Sheet1!$B$8:$BC$6967,3+'Occupation x Qualification'!C$5)</f>
        <v>0</v>
      </c>
      <c r="D67" s="41">
        <f>VLOOKUP(Charts!$G$3*87-87+'Occupation x Qualification'!$A67,Sheet1!$B$8:$BC$6967,3+'Occupation x Qualification'!D$5)</f>
        <v>0</v>
      </c>
      <c r="E67" s="41">
        <f>VLOOKUP(Charts!$G$3*87-87+'Occupation x Qualification'!$A67,Sheet1!$B$8:$BC$6967,3+'Occupation x Qualification'!E$5)</f>
        <v>3</v>
      </c>
      <c r="F67" s="41">
        <f>VLOOKUP(Charts!$G$3*87-87+'Occupation x Qualification'!$A67,Sheet1!$B$8:$BC$6967,3+'Occupation x Qualification'!F$5)</f>
        <v>24</v>
      </c>
      <c r="G67" s="41">
        <f>VLOOKUP(Charts!$G$3*87-87+'Occupation x Qualification'!$A67,Sheet1!$B$8:$BC$6967,3+'Occupation x Qualification'!G$5)</f>
        <v>17</v>
      </c>
      <c r="H67" s="41">
        <f>VLOOKUP(Charts!$G$3*87-87+'Occupation x Qualification'!$A67,Sheet1!$B$8:$BC$6967,3+'Occupation x Qualification'!H$5)</f>
        <v>0</v>
      </c>
      <c r="I67" s="41">
        <f>VLOOKUP(Charts!$G$3*87-87+'Occupation x Qualification'!$A67,Sheet1!$B$8:$BC$6967,3+'Occupation x Qualification'!I$5)</f>
        <v>0</v>
      </c>
      <c r="J67" s="41">
        <f>VLOOKUP(Charts!$G$3*87-87+'Occupation x Qualification'!$A67,Sheet1!$B$8:$BC$6967,3+'Occupation x Qualification'!J$5)</f>
        <v>9</v>
      </c>
      <c r="K67" s="41">
        <f>VLOOKUP(Charts!$G$3*87-87+'Occupation x Qualification'!$A67,Sheet1!$B$8:$BC$6967,3+'Occupation x Qualification'!K$5)</f>
        <v>0</v>
      </c>
      <c r="L67" s="41">
        <f>VLOOKUP(Charts!$G$3*87-87+'Occupation x Qualification'!$A67,Sheet1!$B$8:$BC$6967,3+'Occupation x Qualification'!L$5)</f>
        <v>16</v>
      </c>
      <c r="M67" s="41">
        <f>VLOOKUP(Charts!$G$3*87-87+'Occupation x Qualification'!$A67,Sheet1!$B$8:$BC$6967,3+'Occupation x Qualification'!M$5)</f>
        <v>13</v>
      </c>
      <c r="N67" s="41">
        <f>VLOOKUP(Charts!$G$3*87-87+'Occupation x Qualification'!$A67,Sheet1!$B$8:$BC$6967,3+'Occupation x Qualification'!N$5)</f>
        <v>0</v>
      </c>
      <c r="O67" s="41">
        <f>VLOOKUP(Charts!$G$3*87-87+'Occupation x Qualification'!$A67,Sheet1!$B$8:$BC$6967,3+'Occupation x Qualification'!O$5)</f>
        <v>68</v>
      </c>
      <c r="P67" s="41">
        <f>VLOOKUP(Charts!$G$3*87-87+'Occupation x Qualification'!$A67,Sheet1!$B$8:$BC$6967,3+'Occupation x Qualification'!P$5)</f>
        <v>0</v>
      </c>
      <c r="Q67" s="41">
        <f>VLOOKUP(Charts!$G$3*87-87+'Occupation x Qualification'!$A67,Sheet1!$B$8:$BC$6967,3+'Occupation x Qualification'!Q$5)</f>
        <v>0</v>
      </c>
      <c r="R67" s="42">
        <f>VLOOKUP(Charts!$G$3*87-87+'Occupation x Qualification'!$A67,Sheet1!$B$8:$BC$6967,3+'Occupation x Qualification'!R$5)</f>
        <v>0</v>
      </c>
      <c r="S67" s="42">
        <f>VLOOKUP(Charts!$G$3*87-87+'Occupation x Qualification'!$A67,Sheet1!$B$8:$BC$6967,3+'Occupation x Qualification'!S$5)</f>
        <v>3</v>
      </c>
      <c r="T67" s="41">
        <f>VLOOKUP(Charts!$G$3*87-87+'Occupation x Qualification'!$A67,Sheet1!$B$8:$BC$6967,3+'Occupation x Qualification'!T$5)</f>
        <v>0</v>
      </c>
      <c r="U67" s="41">
        <f>VLOOKUP(Charts!$G$3*87-87+'Occupation x Qualification'!$A67,Sheet1!$B$8:$BC$6967,3+'Occupation x Qualification'!U$5)</f>
        <v>8</v>
      </c>
      <c r="V67" s="42">
        <f>VLOOKUP(Charts!$G$3*87-87+'Occupation x Qualification'!$A67,Sheet1!$B$8:$BC$6967,3+'Occupation x Qualification'!V$5)</f>
        <v>0</v>
      </c>
      <c r="W67" s="41">
        <f>VLOOKUP(Charts!$G$3*87-87+'Occupation x Qualification'!$A67,Sheet1!$B$8:$BC$6967,3+'Occupation x Qualification'!W$5)</f>
        <v>5</v>
      </c>
      <c r="X67" s="41">
        <f>VLOOKUP(Charts!$G$3*87-87+'Occupation x Qualification'!$A67,Sheet1!$B$8:$BC$6967,3+'Occupation x Qualification'!X$5)</f>
        <v>0</v>
      </c>
      <c r="Y67" s="41">
        <f>VLOOKUP(Charts!$G$3*87-87+'Occupation x Qualification'!$A67,Sheet1!$B$8:$BC$6967,3+'Occupation x Qualification'!Y$5)</f>
        <v>50</v>
      </c>
      <c r="Z67" s="41">
        <f>VLOOKUP(Charts!$G$3*87-87+'Occupation x Qualification'!$A67,Sheet1!$B$8:$BC$6967,3+'Occupation x Qualification'!Z$5)</f>
        <v>816</v>
      </c>
      <c r="AA67" s="42">
        <f>VLOOKUP(Charts!$G$3*87-87+'Occupation x Qualification'!$A67,Sheet1!$B$8:$BC$6967,3+'Occupation x Qualification'!AA$5)</f>
        <v>8</v>
      </c>
      <c r="AB67" s="42">
        <f>VLOOKUP(Charts!$G$3*87-87+'Occupation x Qualification'!$A67,Sheet1!$B$8:$BC$6967,3+'Occupation x Qualification'!AB$5)</f>
        <v>3</v>
      </c>
      <c r="AC67" s="41">
        <f>VLOOKUP(Charts!$G$3*87-87+'Occupation x Qualification'!$A67,Sheet1!$B$8:$BC$6967,3+'Occupation x Qualification'!AC$5)</f>
        <v>12</v>
      </c>
      <c r="AD67" s="41">
        <f>VLOOKUP(Charts!$G$3*87-87+'Occupation x Qualification'!$A67,Sheet1!$B$8:$BC$6967,3+'Occupation x Qualification'!AD$5)</f>
        <v>0</v>
      </c>
      <c r="AE67" s="41">
        <f>VLOOKUP(Charts!$G$3*87-87+'Occupation x Qualification'!$A67,Sheet1!$B$8:$BC$6967,3+'Occupation x Qualification'!AE$5)</f>
        <v>5</v>
      </c>
      <c r="AF67" s="41">
        <f>VLOOKUP(Charts!$G$3*87-87+'Occupation x Qualification'!$A67,Sheet1!$B$8:$BC$6967,3+'Occupation x Qualification'!AF$5)</f>
        <v>3</v>
      </c>
      <c r="AG67" s="41">
        <f>VLOOKUP(Charts!$G$3*87-87+'Occupation x Qualification'!$A67,Sheet1!$B$8:$BC$6967,3+'Occupation x Qualification'!AG$5)</f>
        <v>10</v>
      </c>
      <c r="AH67" s="41">
        <f>VLOOKUP(Charts!$G$3*87-87+'Occupation x Qualification'!$A67,Sheet1!$B$8:$BC$6967,3+'Occupation x Qualification'!AH$5)</f>
        <v>21</v>
      </c>
      <c r="AI67" s="41">
        <f>VLOOKUP(Charts!$G$3*87-87+'Occupation x Qualification'!$A67,Sheet1!$B$8:$BC$6967,3+'Occupation x Qualification'!AI$5)</f>
        <v>11</v>
      </c>
      <c r="AJ67" s="41">
        <f>VLOOKUP(Charts!$G$3*87-87+'Occupation x Qualification'!$A67,Sheet1!$B$8:$BC$6967,3+'Occupation x Qualification'!AJ$5)</f>
        <v>6</v>
      </c>
      <c r="AK67" s="41">
        <f>VLOOKUP(Charts!$G$3*87-87+'Occupation x Qualification'!$A67,Sheet1!$B$8:$BC$6967,3+'Occupation x Qualification'!AK$5)</f>
        <v>6</v>
      </c>
      <c r="AL67" s="41">
        <f>VLOOKUP(Charts!$G$3*87-87+'Occupation x Qualification'!$A67,Sheet1!$B$8:$BC$6967,3+'Occupation x Qualification'!AL$5)</f>
        <v>0</v>
      </c>
      <c r="AM67" s="41">
        <f>VLOOKUP(Charts!$G$3*87-87+'Occupation x Qualification'!$A67,Sheet1!$B$8:$BC$6967,3+'Occupation x Qualification'!AM$5)</f>
        <v>9</v>
      </c>
      <c r="AN67" s="41">
        <f>VLOOKUP(Charts!$G$3*87-87+'Occupation x Qualification'!$A67,Sheet1!$B$8:$BC$6967,3+'Occupation x Qualification'!AN$5)</f>
        <v>29</v>
      </c>
      <c r="AO67" s="41">
        <f>VLOOKUP(Charts!$G$3*87-87+'Occupation x Qualification'!$A67,Sheet1!$B$8:$BC$6967,3+'Occupation x Qualification'!AO$5)</f>
        <v>8</v>
      </c>
      <c r="AP67" s="42">
        <f>VLOOKUP(Charts!$G$3*87-87+'Occupation x Qualification'!$A67,Sheet1!$B$8:$BC$6967,3+'Occupation x Qualification'!AP$5)</f>
        <v>0</v>
      </c>
      <c r="AQ67" s="42">
        <f>VLOOKUP(Charts!$G$3*87-87+'Occupation x Qualification'!$A67,Sheet1!$B$8:$BC$6967,3+'Occupation x Qualification'!AQ$5)</f>
        <v>22</v>
      </c>
      <c r="AR67" s="42">
        <f>VLOOKUP(Charts!$G$3*87-87+'Occupation x Qualification'!$A67,Sheet1!$B$8:$BC$6967,3+'Occupation x Qualification'!AR$5)</f>
        <v>6</v>
      </c>
      <c r="AS67" s="42">
        <f>VLOOKUP(Charts!$G$3*87-87+'Occupation x Qualification'!$A67,Sheet1!$B$8:$BC$6967,3+'Occupation x Qualification'!AS$5)</f>
        <v>13</v>
      </c>
      <c r="AT67" s="42">
        <f>VLOOKUP(Charts!$G$3*87-87+'Occupation x Qualification'!$A67,Sheet1!$B$8:$BC$6967,3+'Occupation x Qualification'!AT$5)</f>
        <v>18</v>
      </c>
      <c r="AU67" s="42">
        <f>VLOOKUP(Charts!$G$3*87-87+'Occupation x Qualification'!$A67,Sheet1!$B$8:$BC$6967,3+'Occupation x Qualification'!AU$5)</f>
        <v>0</v>
      </c>
      <c r="AV67" s="42">
        <f>VLOOKUP(Charts!$G$3*87-87+'Occupation x Qualification'!$A67,Sheet1!$B$8:$BC$6967,3+'Occupation x Qualification'!AV$5)</f>
        <v>44</v>
      </c>
      <c r="AW67" s="42">
        <f>VLOOKUP(Charts!$G$3*87-87+'Occupation x Qualification'!$A67,Sheet1!$B$8:$BC$6967,3+'Occupation x Qualification'!AW$5)</f>
        <v>0</v>
      </c>
      <c r="AX67" s="42">
        <f>VLOOKUP(Charts!$G$3*87-87+'Occupation x Qualification'!$A67,Sheet1!$B$8:$BC$6967,3+'Occupation x Qualification'!AX$5)</f>
        <v>40</v>
      </c>
      <c r="AY67" s="42">
        <f>VLOOKUP(Charts!$G$3*87-87+'Occupation x Qualification'!$A67,Sheet1!$B$8:$BC$6967,3+'Occupation x Qualification'!AY$5)</f>
        <v>0</v>
      </c>
      <c r="AZ67" s="42">
        <f>VLOOKUP(Charts!$G$3*87-87+'Occupation x Qualification'!$A67,Sheet1!$B$8:$BC$6967,3+'Occupation x Qualification'!AZ$5)</f>
        <v>8</v>
      </c>
      <c r="BA67" s="42">
        <f>VLOOKUP(Charts!$G$3*87-87+'Occupation x Qualification'!$A67,Sheet1!$B$8:$BC$6967,3+'Occupation x Qualification'!BA$5)</f>
        <v>10</v>
      </c>
      <c r="BB67" s="43">
        <f t="shared" si="0"/>
        <v>1324</v>
      </c>
      <c r="BC67" s="44">
        <f>SUM(R67:S67,V67,AP67:BA67,AA67:AB67)</f>
        <v>175</v>
      </c>
      <c r="BD67" s="45">
        <f t="shared" si="1"/>
        <v>13.217522658610273</v>
      </c>
      <c r="BE67" s="46">
        <f t="shared" si="2"/>
        <v>2.624475104979004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</row>
    <row r="68" spans="1:206" s="47" customFormat="1" x14ac:dyDescent="0.35">
      <c r="A68" s="1">
        <v>61</v>
      </c>
      <c r="B68" s="40" t="s">
        <v>116</v>
      </c>
      <c r="C68" s="41">
        <f>VLOOKUP(Charts!$G$3*87-87+'Occupation x Qualification'!$A68,Sheet1!$B$8:$BC$6967,3+'Occupation x Qualification'!C$5)</f>
        <v>0</v>
      </c>
      <c r="D68" s="41">
        <f>VLOOKUP(Charts!$G$3*87-87+'Occupation x Qualification'!$A68,Sheet1!$B$8:$BC$6967,3+'Occupation x Qualification'!D$5)</f>
        <v>0</v>
      </c>
      <c r="E68" s="41">
        <f>VLOOKUP(Charts!$G$3*87-87+'Occupation x Qualification'!$A68,Sheet1!$B$8:$BC$6967,3+'Occupation x Qualification'!E$5)</f>
        <v>0</v>
      </c>
      <c r="F68" s="41">
        <f>VLOOKUP(Charts!$G$3*87-87+'Occupation x Qualification'!$A68,Sheet1!$B$8:$BC$6967,3+'Occupation x Qualification'!F$5)</f>
        <v>13</v>
      </c>
      <c r="G68" s="41">
        <f>VLOOKUP(Charts!$G$3*87-87+'Occupation x Qualification'!$A68,Sheet1!$B$8:$BC$6967,3+'Occupation x Qualification'!G$5)</f>
        <v>0</v>
      </c>
      <c r="H68" s="41">
        <f>VLOOKUP(Charts!$G$3*87-87+'Occupation x Qualification'!$A68,Sheet1!$B$8:$BC$6967,3+'Occupation x Qualification'!H$5)</f>
        <v>7</v>
      </c>
      <c r="I68" s="41">
        <f>VLOOKUP(Charts!$G$3*87-87+'Occupation x Qualification'!$A68,Sheet1!$B$8:$BC$6967,3+'Occupation x Qualification'!I$5)</f>
        <v>4</v>
      </c>
      <c r="J68" s="41">
        <f>VLOOKUP(Charts!$G$3*87-87+'Occupation x Qualification'!$A68,Sheet1!$B$8:$BC$6967,3+'Occupation x Qualification'!J$5)</f>
        <v>6</v>
      </c>
      <c r="K68" s="41">
        <f>VLOOKUP(Charts!$G$3*87-87+'Occupation x Qualification'!$A68,Sheet1!$B$8:$BC$6967,3+'Occupation x Qualification'!K$5)</f>
        <v>0</v>
      </c>
      <c r="L68" s="41">
        <f>VLOOKUP(Charts!$G$3*87-87+'Occupation x Qualification'!$A68,Sheet1!$B$8:$BC$6967,3+'Occupation x Qualification'!L$5)</f>
        <v>3</v>
      </c>
      <c r="M68" s="41">
        <f>VLOOKUP(Charts!$G$3*87-87+'Occupation x Qualification'!$A68,Sheet1!$B$8:$BC$6967,3+'Occupation x Qualification'!M$5)</f>
        <v>0</v>
      </c>
      <c r="N68" s="41">
        <f>VLOOKUP(Charts!$G$3*87-87+'Occupation x Qualification'!$A68,Sheet1!$B$8:$BC$6967,3+'Occupation x Qualification'!N$5)</f>
        <v>0</v>
      </c>
      <c r="O68" s="41">
        <f>VLOOKUP(Charts!$G$3*87-87+'Occupation x Qualification'!$A68,Sheet1!$B$8:$BC$6967,3+'Occupation x Qualification'!O$5)</f>
        <v>37</v>
      </c>
      <c r="P68" s="41">
        <f>VLOOKUP(Charts!$G$3*87-87+'Occupation x Qualification'!$A68,Sheet1!$B$8:$BC$6967,3+'Occupation x Qualification'!P$5)</f>
        <v>0</v>
      </c>
      <c r="Q68" s="41">
        <f>VLOOKUP(Charts!$G$3*87-87+'Occupation x Qualification'!$A68,Sheet1!$B$8:$BC$6967,3+'Occupation x Qualification'!Q$5)</f>
        <v>0</v>
      </c>
      <c r="R68" s="42">
        <f>VLOOKUP(Charts!$G$3*87-87+'Occupation x Qualification'!$A68,Sheet1!$B$8:$BC$6967,3+'Occupation x Qualification'!R$5)</f>
        <v>0</v>
      </c>
      <c r="S68" s="42">
        <f>VLOOKUP(Charts!$G$3*87-87+'Occupation x Qualification'!$A68,Sheet1!$B$8:$BC$6967,3+'Occupation x Qualification'!S$5)</f>
        <v>3</v>
      </c>
      <c r="T68" s="41">
        <f>VLOOKUP(Charts!$G$3*87-87+'Occupation x Qualification'!$A68,Sheet1!$B$8:$BC$6967,3+'Occupation x Qualification'!T$5)</f>
        <v>0</v>
      </c>
      <c r="U68" s="41">
        <f>VLOOKUP(Charts!$G$3*87-87+'Occupation x Qualification'!$A68,Sheet1!$B$8:$BC$6967,3+'Occupation x Qualification'!U$5)</f>
        <v>4</v>
      </c>
      <c r="V68" s="42">
        <f>VLOOKUP(Charts!$G$3*87-87+'Occupation x Qualification'!$A68,Sheet1!$B$8:$BC$6967,3+'Occupation x Qualification'!V$5)</f>
        <v>0</v>
      </c>
      <c r="W68" s="41">
        <f>VLOOKUP(Charts!$G$3*87-87+'Occupation x Qualification'!$A68,Sheet1!$B$8:$BC$6967,3+'Occupation x Qualification'!W$5)</f>
        <v>0</v>
      </c>
      <c r="X68" s="41">
        <f>VLOOKUP(Charts!$G$3*87-87+'Occupation x Qualification'!$A68,Sheet1!$B$8:$BC$6967,3+'Occupation x Qualification'!X$5)</f>
        <v>0</v>
      </c>
      <c r="Y68" s="41">
        <f>VLOOKUP(Charts!$G$3*87-87+'Occupation x Qualification'!$A68,Sheet1!$B$8:$BC$6967,3+'Occupation x Qualification'!Y$5)</f>
        <v>4</v>
      </c>
      <c r="Z68" s="41">
        <f>VLOOKUP(Charts!$G$3*87-87+'Occupation x Qualification'!$A68,Sheet1!$B$8:$BC$6967,3+'Occupation x Qualification'!Z$5)</f>
        <v>19</v>
      </c>
      <c r="AA68" s="42">
        <f>VLOOKUP(Charts!$G$3*87-87+'Occupation x Qualification'!$A68,Sheet1!$B$8:$BC$6967,3+'Occupation x Qualification'!AA$5)</f>
        <v>0</v>
      </c>
      <c r="AB68" s="42">
        <f>VLOOKUP(Charts!$G$3*87-87+'Occupation x Qualification'!$A68,Sheet1!$B$8:$BC$6967,3+'Occupation x Qualification'!AB$5)</f>
        <v>0</v>
      </c>
      <c r="AC68" s="41">
        <f>VLOOKUP(Charts!$G$3*87-87+'Occupation x Qualification'!$A68,Sheet1!$B$8:$BC$6967,3+'Occupation x Qualification'!AC$5)</f>
        <v>0</v>
      </c>
      <c r="AD68" s="41">
        <f>VLOOKUP(Charts!$G$3*87-87+'Occupation x Qualification'!$A68,Sheet1!$B$8:$BC$6967,3+'Occupation x Qualification'!AD$5)</f>
        <v>0</v>
      </c>
      <c r="AE68" s="41">
        <f>VLOOKUP(Charts!$G$3*87-87+'Occupation x Qualification'!$A68,Sheet1!$B$8:$BC$6967,3+'Occupation x Qualification'!AE$5)</f>
        <v>7</v>
      </c>
      <c r="AF68" s="41">
        <f>VLOOKUP(Charts!$G$3*87-87+'Occupation x Qualification'!$A68,Sheet1!$B$8:$BC$6967,3+'Occupation x Qualification'!AF$5)</f>
        <v>0</v>
      </c>
      <c r="AG68" s="41">
        <f>VLOOKUP(Charts!$G$3*87-87+'Occupation x Qualification'!$A68,Sheet1!$B$8:$BC$6967,3+'Occupation x Qualification'!AG$5)</f>
        <v>3</v>
      </c>
      <c r="AH68" s="41">
        <f>VLOOKUP(Charts!$G$3*87-87+'Occupation x Qualification'!$A68,Sheet1!$B$8:$BC$6967,3+'Occupation x Qualification'!AH$5)</f>
        <v>4</v>
      </c>
      <c r="AI68" s="41">
        <f>VLOOKUP(Charts!$G$3*87-87+'Occupation x Qualification'!$A68,Sheet1!$B$8:$BC$6967,3+'Occupation x Qualification'!AI$5)</f>
        <v>7</v>
      </c>
      <c r="AJ68" s="41">
        <f>VLOOKUP(Charts!$G$3*87-87+'Occupation x Qualification'!$A68,Sheet1!$B$8:$BC$6967,3+'Occupation x Qualification'!AJ$5)</f>
        <v>0</v>
      </c>
      <c r="AK68" s="41">
        <f>VLOOKUP(Charts!$G$3*87-87+'Occupation x Qualification'!$A68,Sheet1!$B$8:$BC$6967,3+'Occupation x Qualification'!AK$5)</f>
        <v>6</v>
      </c>
      <c r="AL68" s="41">
        <f>VLOOKUP(Charts!$G$3*87-87+'Occupation x Qualification'!$A68,Sheet1!$B$8:$BC$6967,3+'Occupation x Qualification'!AL$5)</f>
        <v>0</v>
      </c>
      <c r="AM68" s="41">
        <f>VLOOKUP(Charts!$G$3*87-87+'Occupation x Qualification'!$A68,Sheet1!$B$8:$BC$6967,3+'Occupation x Qualification'!AM$5)</f>
        <v>4</v>
      </c>
      <c r="AN68" s="41">
        <f>VLOOKUP(Charts!$G$3*87-87+'Occupation x Qualification'!$A68,Sheet1!$B$8:$BC$6967,3+'Occupation x Qualification'!AN$5)</f>
        <v>4</v>
      </c>
      <c r="AO68" s="41">
        <f>VLOOKUP(Charts!$G$3*87-87+'Occupation x Qualification'!$A68,Sheet1!$B$8:$BC$6967,3+'Occupation x Qualification'!AO$5)</f>
        <v>0</v>
      </c>
      <c r="AP68" s="42">
        <f>VLOOKUP(Charts!$G$3*87-87+'Occupation x Qualification'!$A68,Sheet1!$B$8:$BC$6967,3+'Occupation x Qualification'!AP$5)</f>
        <v>0</v>
      </c>
      <c r="AQ68" s="42">
        <f>VLOOKUP(Charts!$G$3*87-87+'Occupation x Qualification'!$A68,Sheet1!$B$8:$BC$6967,3+'Occupation x Qualification'!AQ$5)</f>
        <v>0</v>
      </c>
      <c r="AR68" s="42">
        <f>VLOOKUP(Charts!$G$3*87-87+'Occupation x Qualification'!$A68,Sheet1!$B$8:$BC$6967,3+'Occupation x Qualification'!AR$5)</f>
        <v>3</v>
      </c>
      <c r="AS68" s="42">
        <f>VLOOKUP(Charts!$G$3*87-87+'Occupation x Qualification'!$A68,Sheet1!$B$8:$BC$6967,3+'Occupation x Qualification'!AS$5)</f>
        <v>4</v>
      </c>
      <c r="AT68" s="42">
        <f>VLOOKUP(Charts!$G$3*87-87+'Occupation x Qualification'!$A68,Sheet1!$B$8:$BC$6967,3+'Occupation x Qualification'!AT$5)</f>
        <v>3</v>
      </c>
      <c r="AU68" s="42">
        <f>VLOOKUP(Charts!$G$3*87-87+'Occupation x Qualification'!$A68,Sheet1!$B$8:$BC$6967,3+'Occupation x Qualification'!AU$5)</f>
        <v>0</v>
      </c>
      <c r="AV68" s="42">
        <f>VLOOKUP(Charts!$G$3*87-87+'Occupation x Qualification'!$A68,Sheet1!$B$8:$BC$6967,3+'Occupation x Qualification'!AV$5)</f>
        <v>0</v>
      </c>
      <c r="AW68" s="42">
        <f>VLOOKUP(Charts!$G$3*87-87+'Occupation x Qualification'!$A68,Sheet1!$B$8:$BC$6967,3+'Occupation x Qualification'!AW$5)</f>
        <v>0</v>
      </c>
      <c r="AX68" s="42">
        <f>VLOOKUP(Charts!$G$3*87-87+'Occupation x Qualification'!$A68,Sheet1!$B$8:$BC$6967,3+'Occupation x Qualification'!AX$5)</f>
        <v>4</v>
      </c>
      <c r="AY68" s="42">
        <f>VLOOKUP(Charts!$G$3*87-87+'Occupation x Qualification'!$A68,Sheet1!$B$8:$BC$6967,3+'Occupation x Qualification'!AY$5)</f>
        <v>0</v>
      </c>
      <c r="AZ68" s="42">
        <f>VLOOKUP(Charts!$G$3*87-87+'Occupation x Qualification'!$A68,Sheet1!$B$8:$BC$6967,3+'Occupation x Qualification'!AZ$5)</f>
        <v>0</v>
      </c>
      <c r="BA68" s="42">
        <f>VLOOKUP(Charts!$G$3*87-87+'Occupation x Qualification'!$A68,Sheet1!$B$8:$BC$6967,3+'Occupation x Qualification'!BA$5)</f>
        <v>0</v>
      </c>
      <c r="BB68" s="43">
        <f t="shared" si="0"/>
        <v>149</v>
      </c>
      <c r="BC68" s="44">
        <f>SUM(R68:S68,V68,AP68:BA68,AA68:AB68)</f>
        <v>17</v>
      </c>
      <c r="BD68" s="45">
        <f t="shared" si="1"/>
        <v>11.409395973154362</v>
      </c>
      <c r="BE68" s="46">
        <f t="shared" si="2"/>
        <v>0.2549490101979604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</row>
    <row r="69" spans="1:206" s="47" customFormat="1" x14ac:dyDescent="0.35">
      <c r="A69" s="1">
        <v>62</v>
      </c>
      <c r="B69" s="40" t="s">
        <v>117</v>
      </c>
      <c r="C69" s="41">
        <f>VLOOKUP(Charts!$G$3*87-87+'Occupation x Qualification'!$A69,Sheet1!$B$8:$BC$6967,3+'Occupation x Qualification'!C$5)</f>
        <v>0</v>
      </c>
      <c r="D69" s="41">
        <f>VLOOKUP(Charts!$G$3*87-87+'Occupation x Qualification'!$A69,Sheet1!$B$8:$BC$6967,3+'Occupation x Qualification'!D$5)</f>
        <v>3</v>
      </c>
      <c r="E69" s="41">
        <f>VLOOKUP(Charts!$G$3*87-87+'Occupation x Qualification'!$A69,Sheet1!$B$8:$BC$6967,3+'Occupation x Qualification'!E$5)</f>
        <v>0</v>
      </c>
      <c r="F69" s="41">
        <f>VLOOKUP(Charts!$G$3*87-87+'Occupation x Qualification'!$A69,Sheet1!$B$8:$BC$6967,3+'Occupation x Qualification'!F$5)</f>
        <v>11</v>
      </c>
      <c r="G69" s="41">
        <f>VLOOKUP(Charts!$G$3*87-87+'Occupation x Qualification'!$A69,Sheet1!$B$8:$BC$6967,3+'Occupation x Qualification'!G$5)</f>
        <v>10</v>
      </c>
      <c r="H69" s="41">
        <f>VLOOKUP(Charts!$G$3*87-87+'Occupation x Qualification'!$A69,Sheet1!$B$8:$BC$6967,3+'Occupation x Qualification'!H$5)</f>
        <v>0</v>
      </c>
      <c r="I69" s="41">
        <f>VLOOKUP(Charts!$G$3*87-87+'Occupation x Qualification'!$A69,Sheet1!$B$8:$BC$6967,3+'Occupation x Qualification'!I$5)</f>
        <v>0</v>
      </c>
      <c r="J69" s="41">
        <f>VLOOKUP(Charts!$G$3*87-87+'Occupation x Qualification'!$A69,Sheet1!$B$8:$BC$6967,3+'Occupation x Qualification'!J$5)</f>
        <v>22</v>
      </c>
      <c r="K69" s="41">
        <f>VLOOKUP(Charts!$G$3*87-87+'Occupation x Qualification'!$A69,Sheet1!$B$8:$BC$6967,3+'Occupation x Qualification'!K$5)</f>
        <v>0</v>
      </c>
      <c r="L69" s="41">
        <f>VLOOKUP(Charts!$G$3*87-87+'Occupation x Qualification'!$A69,Sheet1!$B$8:$BC$6967,3+'Occupation x Qualification'!L$5)</f>
        <v>8</v>
      </c>
      <c r="M69" s="41">
        <f>VLOOKUP(Charts!$G$3*87-87+'Occupation x Qualification'!$A69,Sheet1!$B$8:$BC$6967,3+'Occupation x Qualification'!M$5)</f>
        <v>0</v>
      </c>
      <c r="N69" s="41">
        <f>VLOOKUP(Charts!$G$3*87-87+'Occupation x Qualification'!$A69,Sheet1!$B$8:$BC$6967,3+'Occupation x Qualification'!N$5)</f>
        <v>0</v>
      </c>
      <c r="O69" s="41">
        <f>VLOOKUP(Charts!$G$3*87-87+'Occupation x Qualification'!$A69,Sheet1!$B$8:$BC$6967,3+'Occupation x Qualification'!O$5)</f>
        <v>48</v>
      </c>
      <c r="P69" s="41">
        <f>VLOOKUP(Charts!$G$3*87-87+'Occupation x Qualification'!$A69,Sheet1!$B$8:$BC$6967,3+'Occupation x Qualification'!P$5)</f>
        <v>0</v>
      </c>
      <c r="Q69" s="41">
        <f>VLOOKUP(Charts!$G$3*87-87+'Occupation x Qualification'!$A69,Sheet1!$B$8:$BC$6967,3+'Occupation x Qualification'!Q$5)</f>
        <v>0</v>
      </c>
      <c r="R69" s="42">
        <f>VLOOKUP(Charts!$G$3*87-87+'Occupation x Qualification'!$A69,Sheet1!$B$8:$BC$6967,3+'Occupation x Qualification'!R$5)</f>
        <v>0</v>
      </c>
      <c r="S69" s="42">
        <f>VLOOKUP(Charts!$G$3*87-87+'Occupation x Qualification'!$A69,Sheet1!$B$8:$BC$6967,3+'Occupation x Qualification'!S$5)</f>
        <v>3</v>
      </c>
      <c r="T69" s="41">
        <f>VLOOKUP(Charts!$G$3*87-87+'Occupation x Qualification'!$A69,Sheet1!$B$8:$BC$6967,3+'Occupation x Qualification'!T$5)</f>
        <v>0</v>
      </c>
      <c r="U69" s="41">
        <f>VLOOKUP(Charts!$G$3*87-87+'Occupation x Qualification'!$A69,Sheet1!$B$8:$BC$6967,3+'Occupation x Qualification'!U$5)</f>
        <v>0</v>
      </c>
      <c r="V69" s="42">
        <f>VLOOKUP(Charts!$G$3*87-87+'Occupation x Qualification'!$A69,Sheet1!$B$8:$BC$6967,3+'Occupation x Qualification'!V$5)</f>
        <v>0</v>
      </c>
      <c r="W69" s="41">
        <f>VLOOKUP(Charts!$G$3*87-87+'Occupation x Qualification'!$A69,Sheet1!$B$8:$BC$6967,3+'Occupation x Qualification'!W$5)</f>
        <v>0</v>
      </c>
      <c r="X69" s="41">
        <f>VLOOKUP(Charts!$G$3*87-87+'Occupation x Qualification'!$A69,Sheet1!$B$8:$BC$6967,3+'Occupation x Qualification'!X$5)</f>
        <v>0</v>
      </c>
      <c r="Y69" s="41">
        <f>VLOOKUP(Charts!$G$3*87-87+'Occupation x Qualification'!$A69,Sheet1!$B$8:$BC$6967,3+'Occupation x Qualification'!Y$5)</f>
        <v>3</v>
      </c>
      <c r="Z69" s="41">
        <f>VLOOKUP(Charts!$G$3*87-87+'Occupation x Qualification'!$A69,Sheet1!$B$8:$BC$6967,3+'Occupation x Qualification'!Z$5)</f>
        <v>12</v>
      </c>
      <c r="AA69" s="42">
        <f>VLOOKUP(Charts!$G$3*87-87+'Occupation x Qualification'!$A69,Sheet1!$B$8:$BC$6967,3+'Occupation x Qualification'!AA$5)</f>
        <v>0</v>
      </c>
      <c r="AB69" s="42">
        <f>VLOOKUP(Charts!$G$3*87-87+'Occupation x Qualification'!$A69,Sheet1!$B$8:$BC$6967,3+'Occupation x Qualification'!AB$5)</f>
        <v>0</v>
      </c>
      <c r="AC69" s="41">
        <f>VLOOKUP(Charts!$G$3*87-87+'Occupation x Qualification'!$A69,Sheet1!$B$8:$BC$6967,3+'Occupation x Qualification'!AC$5)</f>
        <v>4</v>
      </c>
      <c r="AD69" s="41">
        <f>VLOOKUP(Charts!$G$3*87-87+'Occupation x Qualification'!$A69,Sheet1!$B$8:$BC$6967,3+'Occupation x Qualification'!AD$5)</f>
        <v>0</v>
      </c>
      <c r="AE69" s="41">
        <f>VLOOKUP(Charts!$G$3*87-87+'Occupation x Qualification'!$A69,Sheet1!$B$8:$BC$6967,3+'Occupation x Qualification'!AE$5)</f>
        <v>3</v>
      </c>
      <c r="AF69" s="41">
        <f>VLOOKUP(Charts!$G$3*87-87+'Occupation x Qualification'!$A69,Sheet1!$B$8:$BC$6967,3+'Occupation x Qualification'!AF$5)</f>
        <v>0</v>
      </c>
      <c r="AG69" s="41">
        <f>VLOOKUP(Charts!$G$3*87-87+'Occupation x Qualification'!$A69,Sheet1!$B$8:$BC$6967,3+'Occupation x Qualification'!AG$5)</f>
        <v>3</v>
      </c>
      <c r="AH69" s="41">
        <f>VLOOKUP(Charts!$G$3*87-87+'Occupation x Qualification'!$A69,Sheet1!$B$8:$BC$6967,3+'Occupation x Qualification'!AH$5)</f>
        <v>7</v>
      </c>
      <c r="AI69" s="41">
        <f>VLOOKUP(Charts!$G$3*87-87+'Occupation x Qualification'!$A69,Sheet1!$B$8:$BC$6967,3+'Occupation x Qualification'!AI$5)</f>
        <v>8</v>
      </c>
      <c r="AJ69" s="41">
        <f>VLOOKUP(Charts!$G$3*87-87+'Occupation x Qualification'!$A69,Sheet1!$B$8:$BC$6967,3+'Occupation x Qualification'!AJ$5)</f>
        <v>0</v>
      </c>
      <c r="AK69" s="41">
        <f>VLOOKUP(Charts!$G$3*87-87+'Occupation x Qualification'!$A69,Sheet1!$B$8:$BC$6967,3+'Occupation x Qualification'!AK$5)</f>
        <v>23</v>
      </c>
      <c r="AL69" s="41">
        <f>VLOOKUP(Charts!$G$3*87-87+'Occupation x Qualification'!$A69,Sheet1!$B$8:$BC$6967,3+'Occupation x Qualification'!AL$5)</f>
        <v>0</v>
      </c>
      <c r="AM69" s="41">
        <f>VLOOKUP(Charts!$G$3*87-87+'Occupation x Qualification'!$A69,Sheet1!$B$8:$BC$6967,3+'Occupation x Qualification'!AM$5)</f>
        <v>3</v>
      </c>
      <c r="AN69" s="41">
        <f>VLOOKUP(Charts!$G$3*87-87+'Occupation x Qualification'!$A69,Sheet1!$B$8:$BC$6967,3+'Occupation x Qualification'!AN$5)</f>
        <v>3</v>
      </c>
      <c r="AO69" s="41">
        <f>VLOOKUP(Charts!$G$3*87-87+'Occupation x Qualification'!$A69,Sheet1!$B$8:$BC$6967,3+'Occupation x Qualification'!AO$5)</f>
        <v>3</v>
      </c>
      <c r="AP69" s="42">
        <f>VLOOKUP(Charts!$G$3*87-87+'Occupation x Qualification'!$A69,Sheet1!$B$8:$BC$6967,3+'Occupation x Qualification'!AP$5)</f>
        <v>0</v>
      </c>
      <c r="AQ69" s="42">
        <f>VLOOKUP(Charts!$G$3*87-87+'Occupation x Qualification'!$A69,Sheet1!$B$8:$BC$6967,3+'Occupation x Qualification'!AQ$5)</f>
        <v>0</v>
      </c>
      <c r="AR69" s="42">
        <f>VLOOKUP(Charts!$G$3*87-87+'Occupation x Qualification'!$A69,Sheet1!$B$8:$BC$6967,3+'Occupation x Qualification'!AR$5)</f>
        <v>0</v>
      </c>
      <c r="AS69" s="42">
        <f>VLOOKUP(Charts!$G$3*87-87+'Occupation x Qualification'!$A69,Sheet1!$B$8:$BC$6967,3+'Occupation x Qualification'!AS$5)</f>
        <v>3</v>
      </c>
      <c r="AT69" s="42">
        <f>VLOOKUP(Charts!$G$3*87-87+'Occupation x Qualification'!$A69,Sheet1!$B$8:$BC$6967,3+'Occupation x Qualification'!AT$5)</f>
        <v>0</v>
      </c>
      <c r="AU69" s="42">
        <f>VLOOKUP(Charts!$G$3*87-87+'Occupation x Qualification'!$A69,Sheet1!$B$8:$BC$6967,3+'Occupation x Qualification'!AU$5)</f>
        <v>0</v>
      </c>
      <c r="AV69" s="42">
        <f>VLOOKUP(Charts!$G$3*87-87+'Occupation x Qualification'!$A69,Sheet1!$B$8:$BC$6967,3+'Occupation x Qualification'!AV$5)</f>
        <v>4</v>
      </c>
      <c r="AW69" s="42">
        <f>VLOOKUP(Charts!$G$3*87-87+'Occupation x Qualification'!$A69,Sheet1!$B$8:$BC$6967,3+'Occupation x Qualification'!AW$5)</f>
        <v>0</v>
      </c>
      <c r="AX69" s="42">
        <f>VLOOKUP(Charts!$G$3*87-87+'Occupation x Qualification'!$A69,Sheet1!$B$8:$BC$6967,3+'Occupation x Qualification'!AX$5)</f>
        <v>10</v>
      </c>
      <c r="AY69" s="42">
        <f>VLOOKUP(Charts!$G$3*87-87+'Occupation x Qualification'!$A69,Sheet1!$B$8:$BC$6967,3+'Occupation x Qualification'!AY$5)</f>
        <v>0</v>
      </c>
      <c r="AZ69" s="42">
        <f>VLOOKUP(Charts!$G$3*87-87+'Occupation x Qualification'!$A69,Sheet1!$B$8:$BC$6967,3+'Occupation x Qualification'!AZ$5)</f>
        <v>0</v>
      </c>
      <c r="BA69" s="42">
        <f>VLOOKUP(Charts!$G$3*87-87+'Occupation x Qualification'!$A69,Sheet1!$B$8:$BC$6967,3+'Occupation x Qualification'!BA$5)</f>
        <v>0</v>
      </c>
      <c r="BB69" s="43">
        <f t="shared" si="0"/>
        <v>194</v>
      </c>
      <c r="BC69" s="44">
        <f t="shared" ref="BC69" si="6">SUM(R69:S69,V69,AP69:BA69,AA69:AB69)</f>
        <v>20</v>
      </c>
      <c r="BD69" s="45">
        <f t="shared" si="1"/>
        <v>10.309278350515463</v>
      </c>
      <c r="BE69" s="46">
        <f t="shared" si="2"/>
        <v>0.29994001199760051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</row>
    <row r="70" spans="1:206" s="47" customFormat="1" x14ac:dyDescent="0.35">
      <c r="A70" s="1">
        <v>63</v>
      </c>
      <c r="B70" s="40" t="s">
        <v>118</v>
      </c>
      <c r="C70" s="41">
        <f>VLOOKUP(Charts!$G$3*87-87+'Occupation x Qualification'!$A70,Sheet1!$B$8:$BC$6967,3+'Occupation x Qualification'!C$5)</f>
        <v>0</v>
      </c>
      <c r="D70" s="41">
        <f>VLOOKUP(Charts!$G$3*87-87+'Occupation x Qualification'!$A70,Sheet1!$B$8:$BC$6967,3+'Occupation x Qualification'!D$5)</f>
        <v>0</v>
      </c>
      <c r="E70" s="41">
        <f>VLOOKUP(Charts!$G$3*87-87+'Occupation x Qualification'!$A70,Sheet1!$B$8:$BC$6967,3+'Occupation x Qualification'!E$5)</f>
        <v>0</v>
      </c>
      <c r="F70" s="41">
        <f>VLOOKUP(Charts!$G$3*87-87+'Occupation x Qualification'!$A70,Sheet1!$B$8:$BC$6967,3+'Occupation x Qualification'!F$5)</f>
        <v>0</v>
      </c>
      <c r="G70" s="41">
        <f>VLOOKUP(Charts!$G$3*87-87+'Occupation x Qualification'!$A70,Sheet1!$B$8:$BC$6967,3+'Occupation x Qualification'!G$5)</f>
        <v>0</v>
      </c>
      <c r="H70" s="41">
        <f>VLOOKUP(Charts!$G$3*87-87+'Occupation x Qualification'!$A70,Sheet1!$B$8:$BC$6967,3+'Occupation x Qualification'!H$5)</f>
        <v>0</v>
      </c>
      <c r="I70" s="41">
        <f>VLOOKUP(Charts!$G$3*87-87+'Occupation x Qualification'!$A70,Sheet1!$B$8:$BC$6967,3+'Occupation x Qualification'!I$5)</f>
        <v>0</v>
      </c>
      <c r="J70" s="41">
        <f>VLOOKUP(Charts!$G$3*87-87+'Occupation x Qualification'!$A70,Sheet1!$B$8:$BC$6967,3+'Occupation x Qualification'!J$5)</f>
        <v>0</v>
      </c>
      <c r="K70" s="41">
        <f>VLOOKUP(Charts!$G$3*87-87+'Occupation x Qualification'!$A70,Sheet1!$B$8:$BC$6967,3+'Occupation x Qualification'!K$5)</f>
        <v>0</v>
      </c>
      <c r="L70" s="41">
        <f>VLOOKUP(Charts!$G$3*87-87+'Occupation x Qualification'!$A70,Sheet1!$B$8:$BC$6967,3+'Occupation x Qualification'!L$5)</f>
        <v>0</v>
      </c>
      <c r="M70" s="41">
        <f>VLOOKUP(Charts!$G$3*87-87+'Occupation x Qualification'!$A70,Sheet1!$B$8:$BC$6967,3+'Occupation x Qualification'!M$5)</f>
        <v>0</v>
      </c>
      <c r="N70" s="41">
        <f>VLOOKUP(Charts!$G$3*87-87+'Occupation x Qualification'!$A70,Sheet1!$B$8:$BC$6967,3+'Occupation x Qualification'!N$5)</f>
        <v>0</v>
      </c>
      <c r="O70" s="41">
        <f>VLOOKUP(Charts!$G$3*87-87+'Occupation x Qualification'!$A70,Sheet1!$B$8:$BC$6967,3+'Occupation x Qualification'!O$5)</f>
        <v>6</v>
      </c>
      <c r="P70" s="41">
        <f>VLOOKUP(Charts!$G$3*87-87+'Occupation x Qualification'!$A70,Sheet1!$B$8:$BC$6967,3+'Occupation x Qualification'!P$5)</f>
        <v>0</v>
      </c>
      <c r="Q70" s="41">
        <f>VLOOKUP(Charts!$G$3*87-87+'Occupation x Qualification'!$A70,Sheet1!$B$8:$BC$6967,3+'Occupation x Qualification'!Q$5)</f>
        <v>0</v>
      </c>
      <c r="R70" s="42">
        <f>VLOOKUP(Charts!$G$3*87-87+'Occupation x Qualification'!$A70,Sheet1!$B$8:$BC$6967,3+'Occupation x Qualification'!R$5)</f>
        <v>0</v>
      </c>
      <c r="S70" s="42">
        <f>VLOOKUP(Charts!$G$3*87-87+'Occupation x Qualification'!$A70,Sheet1!$B$8:$BC$6967,3+'Occupation x Qualification'!S$5)</f>
        <v>0</v>
      </c>
      <c r="T70" s="41">
        <f>VLOOKUP(Charts!$G$3*87-87+'Occupation x Qualification'!$A70,Sheet1!$B$8:$BC$6967,3+'Occupation x Qualification'!T$5)</f>
        <v>0</v>
      </c>
      <c r="U70" s="41">
        <f>VLOOKUP(Charts!$G$3*87-87+'Occupation x Qualification'!$A70,Sheet1!$B$8:$BC$6967,3+'Occupation x Qualification'!U$5)</f>
        <v>0</v>
      </c>
      <c r="V70" s="42">
        <f>VLOOKUP(Charts!$G$3*87-87+'Occupation x Qualification'!$A70,Sheet1!$B$8:$BC$6967,3+'Occupation x Qualification'!V$5)</f>
        <v>0</v>
      </c>
      <c r="W70" s="41">
        <f>VLOOKUP(Charts!$G$3*87-87+'Occupation x Qualification'!$A70,Sheet1!$B$8:$BC$6967,3+'Occupation x Qualification'!W$5)</f>
        <v>0</v>
      </c>
      <c r="X70" s="41">
        <f>VLOOKUP(Charts!$G$3*87-87+'Occupation x Qualification'!$A70,Sheet1!$B$8:$BC$6967,3+'Occupation x Qualification'!X$5)</f>
        <v>0</v>
      </c>
      <c r="Y70" s="41">
        <f>VLOOKUP(Charts!$G$3*87-87+'Occupation x Qualification'!$A70,Sheet1!$B$8:$BC$6967,3+'Occupation x Qualification'!Y$5)</f>
        <v>0</v>
      </c>
      <c r="Z70" s="41">
        <f>VLOOKUP(Charts!$G$3*87-87+'Occupation x Qualification'!$A70,Sheet1!$B$8:$BC$6967,3+'Occupation x Qualification'!Z$5)</f>
        <v>0</v>
      </c>
      <c r="AA70" s="42">
        <f>VLOOKUP(Charts!$G$3*87-87+'Occupation x Qualification'!$A70,Sheet1!$B$8:$BC$6967,3+'Occupation x Qualification'!AA$5)</f>
        <v>0</v>
      </c>
      <c r="AB70" s="42">
        <f>VLOOKUP(Charts!$G$3*87-87+'Occupation x Qualification'!$A70,Sheet1!$B$8:$BC$6967,3+'Occupation x Qualification'!AB$5)</f>
        <v>7</v>
      </c>
      <c r="AC70" s="41">
        <f>VLOOKUP(Charts!$G$3*87-87+'Occupation x Qualification'!$A70,Sheet1!$B$8:$BC$6967,3+'Occupation x Qualification'!AC$5)</f>
        <v>0</v>
      </c>
      <c r="AD70" s="41">
        <f>VLOOKUP(Charts!$G$3*87-87+'Occupation x Qualification'!$A70,Sheet1!$B$8:$BC$6967,3+'Occupation x Qualification'!AD$5)</f>
        <v>0</v>
      </c>
      <c r="AE70" s="41">
        <f>VLOOKUP(Charts!$G$3*87-87+'Occupation x Qualification'!$A70,Sheet1!$B$8:$BC$6967,3+'Occupation x Qualification'!AE$5)</f>
        <v>0</v>
      </c>
      <c r="AF70" s="41">
        <f>VLOOKUP(Charts!$G$3*87-87+'Occupation x Qualification'!$A70,Sheet1!$B$8:$BC$6967,3+'Occupation x Qualification'!AF$5)</f>
        <v>0</v>
      </c>
      <c r="AG70" s="41">
        <f>VLOOKUP(Charts!$G$3*87-87+'Occupation x Qualification'!$A70,Sheet1!$B$8:$BC$6967,3+'Occupation x Qualification'!AG$5)</f>
        <v>0</v>
      </c>
      <c r="AH70" s="41">
        <f>VLOOKUP(Charts!$G$3*87-87+'Occupation x Qualification'!$A70,Sheet1!$B$8:$BC$6967,3+'Occupation x Qualification'!AH$5)</f>
        <v>0</v>
      </c>
      <c r="AI70" s="41">
        <f>VLOOKUP(Charts!$G$3*87-87+'Occupation x Qualification'!$A70,Sheet1!$B$8:$BC$6967,3+'Occupation x Qualification'!AI$5)</f>
        <v>0</v>
      </c>
      <c r="AJ70" s="41">
        <f>VLOOKUP(Charts!$G$3*87-87+'Occupation x Qualification'!$A70,Sheet1!$B$8:$BC$6967,3+'Occupation x Qualification'!AJ$5)</f>
        <v>0</v>
      </c>
      <c r="AK70" s="41">
        <f>VLOOKUP(Charts!$G$3*87-87+'Occupation x Qualification'!$A70,Sheet1!$B$8:$BC$6967,3+'Occupation x Qualification'!AK$5)</f>
        <v>0</v>
      </c>
      <c r="AL70" s="41">
        <f>VLOOKUP(Charts!$G$3*87-87+'Occupation x Qualification'!$A70,Sheet1!$B$8:$BC$6967,3+'Occupation x Qualification'!AL$5)</f>
        <v>0</v>
      </c>
      <c r="AM70" s="41">
        <f>VLOOKUP(Charts!$G$3*87-87+'Occupation x Qualification'!$A70,Sheet1!$B$8:$BC$6967,3+'Occupation x Qualification'!AM$5)</f>
        <v>0</v>
      </c>
      <c r="AN70" s="41">
        <f>VLOOKUP(Charts!$G$3*87-87+'Occupation x Qualification'!$A70,Sheet1!$B$8:$BC$6967,3+'Occupation x Qualification'!AN$5)</f>
        <v>6</v>
      </c>
      <c r="AO70" s="41">
        <f>VLOOKUP(Charts!$G$3*87-87+'Occupation x Qualification'!$A70,Sheet1!$B$8:$BC$6967,3+'Occupation x Qualification'!AO$5)</f>
        <v>0</v>
      </c>
      <c r="AP70" s="42">
        <f>VLOOKUP(Charts!$G$3*87-87+'Occupation x Qualification'!$A70,Sheet1!$B$8:$BC$6967,3+'Occupation x Qualification'!AP$5)</f>
        <v>0</v>
      </c>
      <c r="AQ70" s="42">
        <f>VLOOKUP(Charts!$G$3*87-87+'Occupation x Qualification'!$A70,Sheet1!$B$8:$BC$6967,3+'Occupation x Qualification'!AQ$5)</f>
        <v>0</v>
      </c>
      <c r="AR70" s="42">
        <f>VLOOKUP(Charts!$G$3*87-87+'Occupation x Qualification'!$A70,Sheet1!$B$8:$BC$6967,3+'Occupation x Qualification'!AR$5)</f>
        <v>0</v>
      </c>
      <c r="AS70" s="42">
        <f>VLOOKUP(Charts!$G$3*87-87+'Occupation x Qualification'!$A70,Sheet1!$B$8:$BC$6967,3+'Occupation x Qualification'!AS$5)</f>
        <v>5</v>
      </c>
      <c r="AT70" s="42">
        <f>VLOOKUP(Charts!$G$3*87-87+'Occupation x Qualification'!$A70,Sheet1!$B$8:$BC$6967,3+'Occupation x Qualification'!AT$5)</f>
        <v>3</v>
      </c>
      <c r="AU70" s="42">
        <f>VLOOKUP(Charts!$G$3*87-87+'Occupation x Qualification'!$A70,Sheet1!$B$8:$BC$6967,3+'Occupation x Qualification'!AU$5)</f>
        <v>0</v>
      </c>
      <c r="AV70" s="42">
        <f>VLOOKUP(Charts!$G$3*87-87+'Occupation x Qualification'!$A70,Sheet1!$B$8:$BC$6967,3+'Occupation x Qualification'!AV$5)</f>
        <v>0</v>
      </c>
      <c r="AW70" s="42">
        <f>VLOOKUP(Charts!$G$3*87-87+'Occupation x Qualification'!$A70,Sheet1!$B$8:$BC$6967,3+'Occupation x Qualification'!AW$5)</f>
        <v>0</v>
      </c>
      <c r="AX70" s="42">
        <f>VLOOKUP(Charts!$G$3*87-87+'Occupation x Qualification'!$A70,Sheet1!$B$8:$BC$6967,3+'Occupation x Qualification'!AX$5)</f>
        <v>0</v>
      </c>
      <c r="AY70" s="42">
        <f>VLOOKUP(Charts!$G$3*87-87+'Occupation x Qualification'!$A70,Sheet1!$B$8:$BC$6967,3+'Occupation x Qualification'!AY$5)</f>
        <v>0</v>
      </c>
      <c r="AZ70" s="42">
        <f>VLOOKUP(Charts!$G$3*87-87+'Occupation x Qualification'!$A70,Sheet1!$B$8:$BC$6967,3+'Occupation x Qualification'!AZ$5)</f>
        <v>0</v>
      </c>
      <c r="BA70" s="42">
        <f>VLOOKUP(Charts!$G$3*87-87+'Occupation x Qualification'!$A70,Sheet1!$B$8:$BC$6967,3+'Occupation x Qualification'!BA$5)</f>
        <v>3</v>
      </c>
      <c r="BB70" s="43">
        <f t="shared" si="0"/>
        <v>30</v>
      </c>
      <c r="BC70" s="44">
        <f>SUM(R70:S70,V70,AP70:BA70,AA70:AB70)</f>
        <v>18</v>
      </c>
      <c r="BD70" s="45">
        <f t="shared" si="1"/>
        <v>60</v>
      </c>
      <c r="BE70" s="46">
        <f t="shared" si="2"/>
        <v>0.26994601079784042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</row>
    <row r="71" spans="1:206" s="47" customFormat="1" x14ac:dyDescent="0.35">
      <c r="A71" s="1">
        <v>64</v>
      </c>
      <c r="B71" s="40" t="s">
        <v>119</v>
      </c>
      <c r="C71" s="41">
        <f>VLOOKUP(Charts!$G$3*87-87+'Occupation x Qualification'!$A71,Sheet1!$B$8:$BC$6967,3+'Occupation x Qualification'!C$5)</f>
        <v>0</v>
      </c>
      <c r="D71" s="41">
        <f>VLOOKUP(Charts!$G$3*87-87+'Occupation x Qualification'!$A71,Sheet1!$B$8:$BC$6967,3+'Occupation x Qualification'!D$5)</f>
        <v>0</v>
      </c>
      <c r="E71" s="41">
        <f>VLOOKUP(Charts!$G$3*87-87+'Occupation x Qualification'!$A71,Sheet1!$B$8:$BC$6967,3+'Occupation x Qualification'!E$5)</f>
        <v>0</v>
      </c>
      <c r="F71" s="41">
        <f>VLOOKUP(Charts!$G$3*87-87+'Occupation x Qualification'!$A71,Sheet1!$B$8:$BC$6967,3+'Occupation x Qualification'!F$5)</f>
        <v>0</v>
      </c>
      <c r="G71" s="41">
        <f>VLOOKUP(Charts!$G$3*87-87+'Occupation x Qualification'!$A71,Sheet1!$B$8:$BC$6967,3+'Occupation x Qualification'!G$5)</f>
        <v>0</v>
      </c>
      <c r="H71" s="41">
        <f>VLOOKUP(Charts!$G$3*87-87+'Occupation x Qualification'!$A71,Sheet1!$B$8:$BC$6967,3+'Occupation x Qualification'!H$5)</f>
        <v>0</v>
      </c>
      <c r="I71" s="41">
        <f>VLOOKUP(Charts!$G$3*87-87+'Occupation x Qualification'!$A71,Sheet1!$B$8:$BC$6967,3+'Occupation x Qualification'!I$5)</f>
        <v>0</v>
      </c>
      <c r="J71" s="41">
        <f>VLOOKUP(Charts!$G$3*87-87+'Occupation x Qualification'!$A71,Sheet1!$B$8:$BC$6967,3+'Occupation x Qualification'!J$5)</f>
        <v>14</v>
      </c>
      <c r="K71" s="41">
        <f>VLOOKUP(Charts!$G$3*87-87+'Occupation x Qualification'!$A71,Sheet1!$B$8:$BC$6967,3+'Occupation x Qualification'!K$5)</f>
        <v>0</v>
      </c>
      <c r="L71" s="41">
        <f>VLOOKUP(Charts!$G$3*87-87+'Occupation x Qualification'!$A71,Sheet1!$B$8:$BC$6967,3+'Occupation x Qualification'!L$5)</f>
        <v>0</v>
      </c>
      <c r="M71" s="41">
        <f>VLOOKUP(Charts!$G$3*87-87+'Occupation x Qualification'!$A71,Sheet1!$B$8:$BC$6967,3+'Occupation x Qualification'!M$5)</f>
        <v>0</v>
      </c>
      <c r="N71" s="41">
        <f>VLOOKUP(Charts!$G$3*87-87+'Occupation x Qualification'!$A71,Sheet1!$B$8:$BC$6967,3+'Occupation x Qualification'!N$5)</f>
        <v>4</v>
      </c>
      <c r="O71" s="41">
        <f>VLOOKUP(Charts!$G$3*87-87+'Occupation x Qualification'!$A71,Sheet1!$B$8:$BC$6967,3+'Occupation x Qualification'!O$5)</f>
        <v>0</v>
      </c>
      <c r="P71" s="41">
        <f>VLOOKUP(Charts!$G$3*87-87+'Occupation x Qualification'!$A71,Sheet1!$B$8:$BC$6967,3+'Occupation x Qualification'!P$5)</f>
        <v>0</v>
      </c>
      <c r="Q71" s="41">
        <f>VLOOKUP(Charts!$G$3*87-87+'Occupation x Qualification'!$A71,Sheet1!$B$8:$BC$6967,3+'Occupation x Qualification'!Q$5)</f>
        <v>0</v>
      </c>
      <c r="R71" s="42">
        <f>VLOOKUP(Charts!$G$3*87-87+'Occupation x Qualification'!$A71,Sheet1!$B$8:$BC$6967,3+'Occupation x Qualification'!R$5)</f>
        <v>0</v>
      </c>
      <c r="S71" s="42">
        <f>VLOOKUP(Charts!$G$3*87-87+'Occupation x Qualification'!$A71,Sheet1!$B$8:$BC$6967,3+'Occupation x Qualification'!S$5)</f>
        <v>0</v>
      </c>
      <c r="T71" s="41">
        <f>VLOOKUP(Charts!$G$3*87-87+'Occupation x Qualification'!$A71,Sheet1!$B$8:$BC$6967,3+'Occupation x Qualification'!T$5)</f>
        <v>0</v>
      </c>
      <c r="U71" s="41">
        <f>VLOOKUP(Charts!$G$3*87-87+'Occupation x Qualification'!$A71,Sheet1!$B$8:$BC$6967,3+'Occupation x Qualification'!U$5)</f>
        <v>0</v>
      </c>
      <c r="V71" s="42">
        <f>VLOOKUP(Charts!$G$3*87-87+'Occupation x Qualification'!$A71,Sheet1!$B$8:$BC$6967,3+'Occupation x Qualification'!V$5)</f>
        <v>0</v>
      </c>
      <c r="W71" s="41">
        <f>VLOOKUP(Charts!$G$3*87-87+'Occupation x Qualification'!$A71,Sheet1!$B$8:$BC$6967,3+'Occupation x Qualification'!W$5)</f>
        <v>11</v>
      </c>
      <c r="X71" s="41">
        <f>VLOOKUP(Charts!$G$3*87-87+'Occupation x Qualification'!$A71,Sheet1!$B$8:$BC$6967,3+'Occupation x Qualification'!X$5)</f>
        <v>0</v>
      </c>
      <c r="Y71" s="41">
        <f>VLOOKUP(Charts!$G$3*87-87+'Occupation x Qualification'!$A71,Sheet1!$B$8:$BC$6967,3+'Occupation x Qualification'!Y$5)</f>
        <v>0</v>
      </c>
      <c r="Z71" s="41">
        <f>VLOOKUP(Charts!$G$3*87-87+'Occupation x Qualification'!$A71,Sheet1!$B$8:$BC$6967,3+'Occupation x Qualification'!Z$5)</f>
        <v>6</v>
      </c>
      <c r="AA71" s="42">
        <f>VLOOKUP(Charts!$G$3*87-87+'Occupation x Qualification'!$A71,Sheet1!$B$8:$BC$6967,3+'Occupation x Qualification'!AA$5)</f>
        <v>0</v>
      </c>
      <c r="AB71" s="42">
        <f>VLOOKUP(Charts!$G$3*87-87+'Occupation x Qualification'!$A71,Sheet1!$B$8:$BC$6967,3+'Occupation x Qualification'!AB$5)</f>
        <v>0</v>
      </c>
      <c r="AC71" s="41">
        <f>VLOOKUP(Charts!$G$3*87-87+'Occupation x Qualification'!$A71,Sheet1!$B$8:$BC$6967,3+'Occupation x Qualification'!AC$5)</f>
        <v>0</v>
      </c>
      <c r="AD71" s="41">
        <f>VLOOKUP(Charts!$G$3*87-87+'Occupation x Qualification'!$A71,Sheet1!$B$8:$BC$6967,3+'Occupation x Qualification'!AD$5)</f>
        <v>0</v>
      </c>
      <c r="AE71" s="41">
        <f>VLOOKUP(Charts!$G$3*87-87+'Occupation x Qualification'!$A71,Sheet1!$B$8:$BC$6967,3+'Occupation x Qualification'!AE$5)</f>
        <v>0</v>
      </c>
      <c r="AF71" s="41">
        <f>VLOOKUP(Charts!$G$3*87-87+'Occupation x Qualification'!$A71,Sheet1!$B$8:$BC$6967,3+'Occupation x Qualification'!AF$5)</f>
        <v>0</v>
      </c>
      <c r="AG71" s="41">
        <f>VLOOKUP(Charts!$G$3*87-87+'Occupation x Qualification'!$A71,Sheet1!$B$8:$BC$6967,3+'Occupation x Qualification'!AG$5)</f>
        <v>0</v>
      </c>
      <c r="AH71" s="41">
        <f>VLOOKUP(Charts!$G$3*87-87+'Occupation x Qualification'!$A71,Sheet1!$B$8:$BC$6967,3+'Occupation x Qualification'!AH$5)</f>
        <v>0</v>
      </c>
      <c r="AI71" s="41">
        <f>VLOOKUP(Charts!$G$3*87-87+'Occupation x Qualification'!$A71,Sheet1!$B$8:$BC$6967,3+'Occupation x Qualification'!AI$5)</f>
        <v>0</v>
      </c>
      <c r="AJ71" s="41">
        <f>VLOOKUP(Charts!$G$3*87-87+'Occupation x Qualification'!$A71,Sheet1!$B$8:$BC$6967,3+'Occupation x Qualification'!AJ$5)</f>
        <v>0</v>
      </c>
      <c r="AK71" s="41">
        <f>VLOOKUP(Charts!$G$3*87-87+'Occupation x Qualification'!$A71,Sheet1!$B$8:$BC$6967,3+'Occupation x Qualification'!AK$5)</f>
        <v>0</v>
      </c>
      <c r="AL71" s="41">
        <f>VLOOKUP(Charts!$G$3*87-87+'Occupation x Qualification'!$A71,Sheet1!$B$8:$BC$6967,3+'Occupation x Qualification'!AL$5)</f>
        <v>0</v>
      </c>
      <c r="AM71" s="41">
        <f>VLOOKUP(Charts!$G$3*87-87+'Occupation x Qualification'!$A71,Sheet1!$B$8:$BC$6967,3+'Occupation x Qualification'!AM$5)</f>
        <v>0</v>
      </c>
      <c r="AN71" s="41">
        <f>VLOOKUP(Charts!$G$3*87-87+'Occupation x Qualification'!$A71,Sheet1!$B$8:$BC$6967,3+'Occupation x Qualification'!AN$5)</f>
        <v>0</v>
      </c>
      <c r="AO71" s="41">
        <f>VLOOKUP(Charts!$G$3*87-87+'Occupation x Qualification'!$A71,Sheet1!$B$8:$BC$6967,3+'Occupation x Qualification'!AO$5)</f>
        <v>0</v>
      </c>
      <c r="AP71" s="42">
        <f>VLOOKUP(Charts!$G$3*87-87+'Occupation x Qualification'!$A71,Sheet1!$B$8:$BC$6967,3+'Occupation x Qualification'!AP$5)</f>
        <v>0</v>
      </c>
      <c r="AQ71" s="42">
        <f>VLOOKUP(Charts!$G$3*87-87+'Occupation x Qualification'!$A71,Sheet1!$B$8:$BC$6967,3+'Occupation x Qualification'!AQ$5)</f>
        <v>0</v>
      </c>
      <c r="AR71" s="42">
        <f>VLOOKUP(Charts!$G$3*87-87+'Occupation x Qualification'!$A71,Sheet1!$B$8:$BC$6967,3+'Occupation x Qualification'!AR$5)</f>
        <v>0</v>
      </c>
      <c r="AS71" s="42">
        <f>VLOOKUP(Charts!$G$3*87-87+'Occupation x Qualification'!$A71,Sheet1!$B$8:$BC$6967,3+'Occupation x Qualification'!AS$5)</f>
        <v>0</v>
      </c>
      <c r="AT71" s="42">
        <f>VLOOKUP(Charts!$G$3*87-87+'Occupation x Qualification'!$A71,Sheet1!$B$8:$BC$6967,3+'Occupation x Qualification'!AT$5)</f>
        <v>0</v>
      </c>
      <c r="AU71" s="42">
        <f>VLOOKUP(Charts!$G$3*87-87+'Occupation x Qualification'!$A71,Sheet1!$B$8:$BC$6967,3+'Occupation x Qualification'!AU$5)</f>
        <v>0</v>
      </c>
      <c r="AV71" s="42">
        <f>VLOOKUP(Charts!$G$3*87-87+'Occupation x Qualification'!$A71,Sheet1!$B$8:$BC$6967,3+'Occupation x Qualification'!AV$5)</f>
        <v>0</v>
      </c>
      <c r="AW71" s="42">
        <f>VLOOKUP(Charts!$G$3*87-87+'Occupation x Qualification'!$A71,Sheet1!$B$8:$BC$6967,3+'Occupation x Qualification'!AW$5)</f>
        <v>0</v>
      </c>
      <c r="AX71" s="42">
        <f>VLOOKUP(Charts!$G$3*87-87+'Occupation x Qualification'!$A71,Sheet1!$B$8:$BC$6967,3+'Occupation x Qualification'!AX$5)</f>
        <v>3</v>
      </c>
      <c r="AY71" s="42">
        <f>VLOOKUP(Charts!$G$3*87-87+'Occupation x Qualification'!$A71,Sheet1!$B$8:$BC$6967,3+'Occupation x Qualification'!AY$5)</f>
        <v>0</v>
      </c>
      <c r="AZ71" s="42">
        <f>VLOOKUP(Charts!$G$3*87-87+'Occupation x Qualification'!$A71,Sheet1!$B$8:$BC$6967,3+'Occupation x Qualification'!AZ$5)</f>
        <v>0</v>
      </c>
      <c r="BA71" s="42">
        <f>VLOOKUP(Charts!$G$3*87-87+'Occupation x Qualification'!$A71,Sheet1!$B$8:$BC$6967,3+'Occupation x Qualification'!BA$5)</f>
        <v>0</v>
      </c>
      <c r="BB71" s="43">
        <f t="shared" si="0"/>
        <v>38</v>
      </c>
      <c r="BC71" s="44">
        <f t="shared" ref="BC71:BC81" si="7">SUM(R71:S71,V71,AP71:BA71,AA71:AB71)</f>
        <v>3</v>
      </c>
      <c r="BD71" s="45">
        <f t="shared" si="1"/>
        <v>7.8947368421052628</v>
      </c>
      <c r="BE71" s="46">
        <f t="shared" si="2"/>
        <v>4.4991001799640072E-2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</row>
    <row r="72" spans="1:206" s="47" customFormat="1" x14ac:dyDescent="0.35">
      <c r="A72" s="1">
        <v>65</v>
      </c>
      <c r="B72" s="40" t="s">
        <v>120</v>
      </c>
      <c r="C72" s="41">
        <f>VLOOKUP(Charts!$G$3*87-87+'Occupation x Qualification'!$A72,Sheet1!$B$8:$BC$6967,3+'Occupation x Qualification'!C$5)</f>
        <v>3</v>
      </c>
      <c r="D72" s="41">
        <f>VLOOKUP(Charts!$G$3*87-87+'Occupation x Qualification'!$A72,Sheet1!$B$8:$BC$6967,3+'Occupation x Qualification'!D$5)</f>
        <v>3</v>
      </c>
      <c r="E72" s="41">
        <f>VLOOKUP(Charts!$G$3*87-87+'Occupation x Qualification'!$A72,Sheet1!$B$8:$BC$6967,3+'Occupation x Qualification'!E$5)</f>
        <v>0</v>
      </c>
      <c r="F72" s="41">
        <f>VLOOKUP(Charts!$G$3*87-87+'Occupation x Qualification'!$A72,Sheet1!$B$8:$BC$6967,3+'Occupation x Qualification'!F$5)</f>
        <v>11</v>
      </c>
      <c r="G72" s="41">
        <f>VLOOKUP(Charts!$G$3*87-87+'Occupation x Qualification'!$A72,Sheet1!$B$8:$BC$6967,3+'Occupation x Qualification'!G$5)</f>
        <v>5</v>
      </c>
      <c r="H72" s="41">
        <f>VLOOKUP(Charts!$G$3*87-87+'Occupation x Qualification'!$A72,Sheet1!$B$8:$BC$6967,3+'Occupation x Qualification'!H$5)</f>
        <v>0</v>
      </c>
      <c r="I72" s="41">
        <f>VLOOKUP(Charts!$G$3*87-87+'Occupation x Qualification'!$A72,Sheet1!$B$8:$BC$6967,3+'Occupation x Qualification'!I$5)</f>
        <v>0</v>
      </c>
      <c r="J72" s="41">
        <f>VLOOKUP(Charts!$G$3*87-87+'Occupation x Qualification'!$A72,Sheet1!$B$8:$BC$6967,3+'Occupation x Qualification'!J$5)</f>
        <v>10</v>
      </c>
      <c r="K72" s="41">
        <f>VLOOKUP(Charts!$G$3*87-87+'Occupation x Qualification'!$A72,Sheet1!$B$8:$BC$6967,3+'Occupation x Qualification'!K$5)</f>
        <v>0</v>
      </c>
      <c r="L72" s="41">
        <f>VLOOKUP(Charts!$G$3*87-87+'Occupation x Qualification'!$A72,Sheet1!$B$8:$BC$6967,3+'Occupation x Qualification'!L$5)</f>
        <v>13</v>
      </c>
      <c r="M72" s="41">
        <f>VLOOKUP(Charts!$G$3*87-87+'Occupation x Qualification'!$A72,Sheet1!$B$8:$BC$6967,3+'Occupation x Qualification'!M$5)</f>
        <v>0</v>
      </c>
      <c r="N72" s="41">
        <f>VLOOKUP(Charts!$G$3*87-87+'Occupation x Qualification'!$A72,Sheet1!$B$8:$BC$6967,3+'Occupation x Qualification'!N$5)</f>
        <v>0</v>
      </c>
      <c r="O72" s="41">
        <f>VLOOKUP(Charts!$G$3*87-87+'Occupation x Qualification'!$A72,Sheet1!$B$8:$BC$6967,3+'Occupation x Qualification'!O$5)</f>
        <v>23</v>
      </c>
      <c r="P72" s="41">
        <f>VLOOKUP(Charts!$G$3*87-87+'Occupation x Qualification'!$A72,Sheet1!$B$8:$BC$6967,3+'Occupation x Qualification'!P$5)</f>
        <v>0</v>
      </c>
      <c r="Q72" s="41">
        <f>VLOOKUP(Charts!$G$3*87-87+'Occupation x Qualification'!$A72,Sheet1!$B$8:$BC$6967,3+'Occupation x Qualification'!Q$5)</f>
        <v>3</v>
      </c>
      <c r="R72" s="42">
        <f>VLOOKUP(Charts!$G$3*87-87+'Occupation x Qualification'!$A72,Sheet1!$B$8:$BC$6967,3+'Occupation x Qualification'!R$5)</f>
        <v>3</v>
      </c>
      <c r="S72" s="42">
        <f>VLOOKUP(Charts!$G$3*87-87+'Occupation x Qualification'!$A72,Sheet1!$B$8:$BC$6967,3+'Occupation x Qualification'!S$5)</f>
        <v>9</v>
      </c>
      <c r="T72" s="41">
        <f>VLOOKUP(Charts!$G$3*87-87+'Occupation x Qualification'!$A72,Sheet1!$B$8:$BC$6967,3+'Occupation x Qualification'!T$5)</f>
        <v>0</v>
      </c>
      <c r="U72" s="41">
        <f>VLOOKUP(Charts!$G$3*87-87+'Occupation x Qualification'!$A72,Sheet1!$B$8:$BC$6967,3+'Occupation x Qualification'!U$5)</f>
        <v>3</v>
      </c>
      <c r="V72" s="42">
        <f>VLOOKUP(Charts!$G$3*87-87+'Occupation x Qualification'!$A72,Sheet1!$B$8:$BC$6967,3+'Occupation x Qualification'!V$5)</f>
        <v>0</v>
      </c>
      <c r="W72" s="41">
        <f>VLOOKUP(Charts!$G$3*87-87+'Occupation x Qualification'!$A72,Sheet1!$B$8:$BC$6967,3+'Occupation x Qualification'!W$5)</f>
        <v>3</v>
      </c>
      <c r="X72" s="41">
        <f>VLOOKUP(Charts!$G$3*87-87+'Occupation x Qualification'!$A72,Sheet1!$B$8:$BC$6967,3+'Occupation x Qualification'!X$5)</f>
        <v>0</v>
      </c>
      <c r="Y72" s="41">
        <f>VLOOKUP(Charts!$G$3*87-87+'Occupation x Qualification'!$A72,Sheet1!$B$8:$BC$6967,3+'Occupation x Qualification'!Y$5)</f>
        <v>4</v>
      </c>
      <c r="Z72" s="41">
        <f>VLOOKUP(Charts!$G$3*87-87+'Occupation x Qualification'!$A72,Sheet1!$B$8:$BC$6967,3+'Occupation x Qualification'!Z$5)</f>
        <v>23</v>
      </c>
      <c r="AA72" s="42">
        <f>VLOOKUP(Charts!$G$3*87-87+'Occupation x Qualification'!$A72,Sheet1!$B$8:$BC$6967,3+'Occupation x Qualification'!AA$5)</f>
        <v>8</v>
      </c>
      <c r="AB72" s="42">
        <f>VLOOKUP(Charts!$G$3*87-87+'Occupation x Qualification'!$A72,Sheet1!$B$8:$BC$6967,3+'Occupation x Qualification'!AB$5)</f>
        <v>0</v>
      </c>
      <c r="AC72" s="41">
        <f>VLOOKUP(Charts!$G$3*87-87+'Occupation x Qualification'!$A72,Sheet1!$B$8:$BC$6967,3+'Occupation x Qualification'!AC$5)</f>
        <v>9</v>
      </c>
      <c r="AD72" s="41">
        <f>VLOOKUP(Charts!$G$3*87-87+'Occupation x Qualification'!$A72,Sheet1!$B$8:$BC$6967,3+'Occupation x Qualification'!AD$5)</f>
        <v>3</v>
      </c>
      <c r="AE72" s="41">
        <f>VLOOKUP(Charts!$G$3*87-87+'Occupation x Qualification'!$A72,Sheet1!$B$8:$BC$6967,3+'Occupation x Qualification'!AE$5)</f>
        <v>0</v>
      </c>
      <c r="AF72" s="41">
        <f>VLOOKUP(Charts!$G$3*87-87+'Occupation x Qualification'!$A72,Sheet1!$B$8:$BC$6967,3+'Occupation x Qualification'!AF$5)</f>
        <v>0</v>
      </c>
      <c r="AG72" s="41">
        <f>VLOOKUP(Charts!$G$3*87-87+'Occupation x Qualification'!$A72,Sheet1!$B$8:$BC$6967,3+'Occupation x Qualification'!AG$5)</f>
        <v>12</v>
      </c>
      <c r="AH72" s="41">
        <f>VLOOKUP(Charts!$G$3*87-87+'Occupation x Qualification'!$A72,Sheet1!$B$8:$BC$6967,3+'Occupation x Qualification'!AH$5)</f>
        <v>9</v>
      </c>
      <c r="AI72" s="41">
        <f>VLOOKUP(Charts!$G$3*87-87+'Occupation x Qualification'!$A72,Sheet1!$B$8:$BC$6967,3+'Occupation x Qualification'!AI$5)</f>
        <v>6</v>
      </c>
      <c r="AJ72" s="41">
        <f>VLOOKUP(Charts!$G$3*87-87+'Occupation x Qualification'!$A72,Sheet1!$B$8:$BC$6967,3+'Occupation x Qualification'!AJ$5)</f>
        <v>3</v>
      </c>
      <c r="AK72" s="41">
        <f>VLOOKUP(Charts!$G$3*87-87+'Occupation x Qualification'!$A72,Sheet1!$B$8:$BC$6967,3+'Occupation x Qualification'!AK$5)</f>
        <v>14</v>
      </c>
      <c r="AL72" s="41">
        <f>VLOOKUP(Charts!$G$3*87-87+'Occupation x Qualification'!$A72,Sheet1!$B$8:$BC$6967,3+'Occupation x Qualification'!AL$5)</f>
        <v>0</v>
      </c>
      <c r="AM72" s="41">
        <f>VLOOKUP(Charts!$G$3*87-87+'Occupation x Qualification'!$A72,Sheet1!$B$8:$BC$6967,3+'Occupation x Qualification'!AM$5)</f>
        <v>3</v>
      </c>
      <c r="AN72" s="41">
        <f>VLOOKUP(Charts!$G$3*87-87+'Occupation x Qualification'!$A72,Sheet1!$B$8:$BC$6967,3+'Occupation x Qualification'!AN$5)</f>
        <v>12</v>
      </c>
      <c r="AO72" s="41">
        <f>VLOOKUP(Charts!$G$3*87-87+'Occupation x Qualification'!$A72,Sheet1!$B$8:$BC$6967,3+'Occupation x Qualification'!AO$5)</f>
        <v>3</v>
      </c>
      <c r="AP72" s="42">
        <f>VLOOKUP(Charts!$G$3*87-87+'Occupation x Qualification'!$A72,Sheet1!$B$8:$BC$6967,3+'Occupation x Qualification'!AP$5)</f>
        <v>0</v>
      </c>
      <c r="AQ72" s="42">
        <f>VLOOKUP(Charts!$G$3*87-87+'Occupation x Qualification'!$A72,Sheet1!$B$8:$BC$6967,3+'Occupation x Qualification'!AQ$5)</f>
        <v>11</v>
      </c>
      <c r="AR72" s="42">
        <f>VLOOKUP(Charts!$G$3*87-87+'Occupation x Qualification'!$A72,Sheet1!$B$8:$BC$6967,3+'Occupation x Qualification'!AR$5)</f>
        <v>0</v>
      </c>
      <c r="AS72" s="42">
        <f>VLOOKUP(Charts!$G$3*87-87+'Occupation x Qualification'!$A72,Sheet1!$B$8:$BC$6967,3+'Occupation x Qualification'!AS$5)</f>
        <v>11</v>
      </c>
      <c r="AT72" s="42">
        <f>VLOOKUP(Charts!$G$3*87-87+'Occupation x Qualification'!$A72,Sheet1!$B$8:$BC$6967,3+'Occupation x Qualification'!AT$5)</f>
        <v>6</v>
      </c>
      <c r="AU72" s="42">
        <f>VLOOKUP(Charts!$G$3*87-87+'Occupation x Qualification'!$A72,Sheet1!$B$8:$BC$6967,3+'Occupation x Qualification'!AU$5)</f>
        <v>0</v>
      </c>
      <c r="AV72" s="42">
        <f>VLOOKUP(Charts!$G$3*87-87+'Occupation x Qualification'!$A72,Sheet1!$B$8:$BC$6967,3+'Occupation x Qualification'!AV$5)</f>
        <v>8</v>
      </c>
      <c r="AW72" s="42">
        <f>VLOOKUP(Charts!$G$3*87-87+'Occupation x Qualification'!$A72,Sheet1!$B$8:$BC$6967,3+'Occupation x Qualification'!AW$5)</f>
        <v>0</v>
      </c>
      <c r="AX72" s="42">
        <f>VLOOKUP(Charts!$G$3*87-87+'Occupation x Qualification'!$A72,Sheet1!$B$8:$BC$6967,3+'Occupation x Qualification'!AX$5)</f>
        <v>29</v>
      </c>
      <c r="AY72" s="42">
        <f>VLOOKUP(Charts!$G$3*87-87+'Occupation x Qualification'!$A72,Sheet1!$B$8:$BC$6967,3+'Occupation x Qualification'!AY$5)</f>
        <v>0</v>
      </c>
      <c r="AZ72" s="42">
        <f>VLOOKUP(Charts!$G$3*87-87+'Occupation x Qualification'!$A72,Sheet1!$B$8:$BC$6967,3+'Occupation x Qualification'!AZ$5)</f>
        <v>4</v>
      </c>
      <c r="BA72" s="42">
        <f>VLOOKUP(Charts!$G$3*87-87+'Occupation x Qualification'!$A72,Sheet1!$B$8:$BC$6967,3+'Occupation x Qualification'!BA$5)</f>
        <v>7</v>
      </c>
      <c r="BB72" s="43">
        <f t="shared" si="0"/>
        <v>274</v>
      </c>
      <c r="BC72" s="44">
        <f t="shared" si="7"/>
        <v>96</v>
      </c>
      <c r="BD72" s="45">
        <f t="shared" si="1"/>
        <v>35.036496350364963</v>
      </c>
      <c r="BE72" s="46">
        <f t="shared" si="2"/>
        <v>1.4397120575884823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</row>
    <row r="73" spans="1:206" s="47" customFormat="1" x14ac:dyDescent="0.35">
      <c r="A73" s="1">
        <v>66</v>
      </c>
      <c r="B73" s="40" t="s">
        <v>121</v>
      </c>
      <c r="C73" s="41">
        <f>VLOOKUP(Charts!$G$3*87-87+'Occupation x Qualification'!$A73,Sheet1!$B$8:$BC$6967,3+'Occupation x Qualification'!C$5)</f>
        <v>0</v>
      </c>
      <c r="D73" s="41">
        <f>VLOOKUP(Charts!$G$3*87-87+'Occupation x Qualification'!$A73,Sheet1!$B$8:$BC$6967,3+'Occupation x Qualification'!D$5)</f>
        <v>0</v>
      </c>
      <c r="E73" s="41">
        <f>VLOOKUP(Charts!$G$3*87-87+'Occupation x Qualification'!$A73,Sheet1!$B$8:$BC$6967,3+'Occupation x Qualification'!E$5)</f>
        <v>0</v>
      </c>
      <c r="F73" s="41">
        <f>VLOOKUP(Charts!$G$3*87-87+'Occupation x Qualification'!$A73,Sheet1!$B$8:$BC$6967,3+'Occupation x Qualification'!F$5)</f>
        <v>0</v>
      </c>
      <c r="G73" s="41">
        <f>VLOOKUP(Charts!$G$3*87-87+'Occupation x Qualification'!$A73,Sheet1!$B$8:$BC$6967,3+'Occupation x Qualification'!G$5)</f>
        <v>3</v>
      </c>
      <c r="H73" s="41">
        <f>VLOOKUP(Charts!$G$3*87-87+'Occupation x Qualification'!$A73,Sheet1!$B$8:$BC$6967,3+'Occupation x Qualification'!H$5)</f>
        <v>0</v>
      </c>
      <c r="I73" s="41">
        <f>VLOOKUP(Charts!$G$3*87-87+'Occupation x Qualification'!$A73,Sheet1!$B$8:$BC$6967,3+'Occupation x Qualification'!I$5)</f>
        <v>0</v>
      </c>
      <c r="J73" s="41">
        <f>VLOOKUP(Charts!$G$3*87-87+'Occupation x Qualification'!$A73,Sheet1!$B$8:$BC$6967,3+'Occupation x Qualification'!J$5)</f>
        <v>3</v>
      </c>
      <c r="K73" s="41">
        <f>VLOOKUP(Charts!$G$3*87-87+'Occupation x Qualification'!$A73,Sheet1!$B$8:$BC$6967,3+'Occupation x Qualification'!K$5)</f>
        <v>0</v>
      </c>
      <c r="L73" s="41">
        <f>VLOOKUP(Charts!$G$3*87-87+'Occupation x Qualification'!$A73,Sheet1!$B$8:$BC$6967,3+'Occupation x Qualification'!L$5)</f>
        <v>3</v>
      </c>
      <c r="M73" s="41">
        <f>VLOOKUP(Charts!$G$3*87-87+'Occupation x Qualification'!$A73,Sheet1!$B$8:$BC$6967,3+'Occupation x Qualification'!M$5)</f>
        <v>6</v>
      </c>
      <c r="N73" s="41">
        <f>VLOOKUP(Charts!$G$3*87-87+'Occupation x Qualification'!$A73,Sheet1!$B$8:$BC$6967,3+'Occupation x Qualification'!N$5)</f>
        <v>0</v>
      </c>
      <c r="O73" s="41">
        <f>VLOOKUP(Charts!$G$3*87-87+'Occupation x Qualification'!$A73,Sheet1!$B$8:$BC$6967,3+'Occupation x Qualification'!O$5)</f>
        <v>35</v>
      </c>
      <c r="P73" s="41">
        <f>VLOOKUP(Charts!$G$3*87-87+'Occupation x Qualification'!$A73,Sheet1!$B$8:$BC$6967,3+'Occupation x Qualification'!P$5)</f>
        <v>0</v>
      </c>
      <c r="Q73" s="41">
        <f>VLOOKUP(Charts!$G$3*87-87+'Occupation x Qualification'!$A73,Sheet1!$B$8:$BC$6967,3+'Occupation x Qualification'!Q$5)</f>
        <v>0</v>
      </c>
      <c r="R73" s="42">
        <f>VLOOKUP(Charts!$G$3*87-87+'Occupation x Qualification'!$A73,Sheet1!$B$8:$BC$6967,3+'Occupation x Qualification'!R$5)</f>
        <v>0</v>
      </c>
      <c r="S73" s="42">
        <f>VLOOKUP(Charts!$G$3*87-87+'Occupation x Qualification'!$A73,Sheet1!$B$8:$BC$6967,3+'Occupation x Qualification'!S$5)</f>
        <v>0</v>
      </c>
      <c r="T73" s="41">
        <f>VLOOKUP(Charts!$G$3*87-87+'Occupation x Qualification'!$A73,Sheet1!$B$8:$BC$6967,3+'Occupation x Qualification'!T$5)</f>
        <v>0</v>
      </c>
      <c r="U73" s="41">
        <f>VLOOKUP(Charts!$G$3*87-87+'Occupation x Qualification'!$A73,Sheet1!$B$8:$BC$6967,3+'Occupation x Qualification'!U$5)</f>
        <v>0</v>
      </c>
      <c r="V73" s="42">
        <f>VLOOKUP(Charts!$G$3*87-87+'Occupation x Qualification'!$A73,Sheet1!$B$8:$BC$6967,3+'Occupation x Qualification'!V$5)</f>
        <v>0</v>
      </c>
      <c r="W73" s="41">
        <f>VLOOKUP(Charts!$G$3*87-87+'Occupation x Qualification'!$A73,Sheet1!$B$8:$BC$6967,3+'Occupation x Qualification'!W$5)</f>
        <v>0</v>
      </c>
      <c r="X73" s="41">
        <f>VLOOKUP(Charts!$G$3*87-87+'Occupation x Qualification'!$A73,Sheet1!$B$8:$BC$6967,3+'Occupation x Qualification'!X$5)</f>
        <v>0</v>
      </c>
      <c r="Y73" s="41">
        <f>VLOOKUP(Charts!$G$3*87-87+'Occupation x Qualification'!$A73,Sheet1!$B$8:$BC$6967,3+'Occupation x Qualification'!Y$5)</f>
        <v>0</v>
      </c>
      <c r="Z73" s="41">
        <f>VLOOKUP(Charts!$G$3*87-87+'Occupation x Qualification'!$A73,Sheet1!$B$8:$BC$6967,3+'Occupation x Qualification'!Z$5)</f>
        <v>6</v>
      </c>
      <c r="AA73" s="42">
        <f>VLOOKUP(Charts!$G$3*87-87+'Occupation x Qualification'!$A73,Sheet1!$B$8:$BC$6967,3+'Occupation x Qualification'!AA$5)</f>
        <v>0</v>
      </c>
      <c r="AB73" s="42">
        <f>VLOOKUP(Charts!$G$3*87-87+'Occupation x Qualification'!$A73,Sheet1!$B$8:$BC$6967,3+'Occupation x Qualification'!AB$5)</f>
        <v>0</v>
      </c>
      <c r="AC73" s="41">
        <f>VLOOKUP(Charts!$G$3*87-87+'Occupation x Qualification'!$A73,Sheet1!$B$8:$BC$6967,3+'Occupation x Qualification'!AC$5)</f>
        <v>5</v>
      </c>
      <c r="AD73" s="41">
        <f>VLOOKUP(Charts!$G$3*87-87+'Occupation x Qualification'!$A73,Sheet1!$B$8:$BC$6967,3+'Occupation x Qualification'!AD$5)</f>
        <v>0</v>
      </c>
      <c r="AE73" s="41">
        <f>VLOOKUP(Charts!$G$3*87-87+'Occupation x Qualification'!$A73,Sheet1!$B$8:$BC$6967,3+'Occupation x Qualification'!AE$5)</f>
        <v>0</v>
      </c>
      <c r="AF73" s="41">
        <f>VLOOKUP(Charts!$G$3*87-87+'Occupation x Qualification'!$A73,Sheet1!$B$8:$BC$6967,3+'Occupation x Qualification'!AF$5)</f>
        <v>0</v>
      </c>
      <c r="AG73" s="41">
        <f>VLOOKUP(Charts!$G$3*87-87+'Occupation x Qualification'!$A73,Sheet1!$B$8:$BC$6967,3+'Occupation x Qualification'!AG$5)</f>
        <v>0</v>
      </c>
      <c r="AH73" s="41">
        <f>VLOOKUP(Charts!$G$3*87-87+'Occupation x Qualification'!$A73,Sheet1!$B$8:$BC$6967,3+'Occupation x Qualification'!AH$5)</f>
        <v>8</v>
      </c>
      <c r="AI73" s="41">
        <f>VLOOKUP(Charts!$G$3*87-87+'Occupation x Qualification'!$A73,Sheet1!$B$8:$BC$6967,3+'Occupation x Qualification'!AI$5)</f>
        <v>0</v>
      </c>
      <c r="AJ73" s="41">
        <f>VLOOKUP(Charts!$G$3*87-87+'Occupation x Qualification'!$A73,Sheet1!$B$8:$BC$6967,3+'Occupation x Qualification'!AJ$5)</f>
        <v>0</v>
      </c>
      <c r="AK73" s="41">
        <f>VLOOKUP(Charts!$G$3*87-87+'Occupation x Qualification'!$A73,Sheet1!$B$8:$BC$6967,3+'Occupation x Qualification'!AK$5)</f>
        <v>0</v>
      </c>
      <c r="AL73" s="41">
        <f>VLOOKUP(Charts!$G$3*87-87+'Occupation x Qualification'!$A73,Sheet1!$B$8:$BC$6967,3+'Occupation x Qualification'!AL$5)</f>
        <v>0</v>
      </c>
      <c r="AM73" s="41">
        <f>VLOOKUP(Charts!$G$3*87-87+'Occupation x Qualification'!$A73,Sheet1!$B$8:$BC$6967,3+'Occupation x Qualification'!AM$5)</f>
        <v>0</v>
      </c>
      <c r="AN73" s="41">
        <f>VLOOKUP(Charts!$G$3*87-87+'Occupation x Qualification'!$A73,Sheet1!$B$8:$BC$6967,3+'Occupation x Qualification'!AN$5)</f>
        <v>0</v>
      </c>
      <c r="AO73" s="41">
        <f>VLOOKUP(Charts!$G$3*87-87+'Occupation x Qualification'!$A73,Sheet1!$B$8:$BC$6967,3+'Occupation x Qualification'!AO$5)</f>
        <v>0</v>
      </c>
      <c r="AP73" s="42">
        <f>VLOOKUP(Charts!$G$3*87-87+'Occupation x Qualification'!$A73,Sheet1!$B$8:$BC$6967,3+'Occupation x Qualification'!AP$5)</f>
        <v>0</v>
      </c>
      <c r="AQ73" s="42">
        <f>VLOOKUP(Charts!$G$3*87-87+'Occupation x Qualification'!$A73,Sheet1!$B$8:$BC$6967,3+'Occupation x Qualification'!AQ$5)</f>
        <v>3</v>
      </c>
      <c r="AR73" s="42">
        <f>VLOOKUP(Charts!$G$3*87-87+'Occupation x Qualification'!$A73,Sheet1!$B$8:$BC$6967,3+'Occupation x Qualification'!AR$5)</f>
        <v>0</v>
      </c>
      <c r="AS73" s="42">
        <f>VLOOKUP(Charts!$G$3*87-87+'Occupation x Qualification'!$A73,Sheet1!$B$8:$BC$6967,3+'Occupation x Qualification'!AS$5)</f>
        <v>4</v>
      </c>
      <c r="AT73" s="42">
        <f>VLOOKUP(Charts!$G$3*87-87+'Occupation x Qualification'!$A73,Sheet1!$B$8:$BC$6967,3+'Occupation x Qualification'!AT$5)</f>
        <v>0</v>
      </c>
      <c r="AU73" s="42">
        <f>VLOOKUP(Charts!$G$3*87-87+'Occupation x Qualification'!$A73,Sheet1!$B$8:$BC$6967,3+'Occupation x Qualification'!AU$5)</f>
        <v>0</v>
      </c>
      <c r="AV73" s="42">
        <f>VLOOKUP(Charts!$G$3*87-87+'Occupation x Qualification'!$A73,Sheet1!$B$8:$BC$6967,3+'Occupation x Qualification'!AV$5)</f>
        <v>3</v>
      </c>
      <c r="AW73" s="42">
        <f>VLOOKUP(Charts!$G$3*87-87+'Occupation x Qualification'!$A73,Sheet1!$B$8:$BC$6967,3+'Occupation x Qualification'!AW$5)</f>
        <v>0</v>
      </c>
      <c r="AX73" s="42">
        <f>VLOOKUP(Charts!$G$3*87-87+'Occupation x Qualification'!$A73,Sheet1!$B$8:$BC$6967,3+'Occupation x Qualification'!AX$5)</f>
        <v>0</v>
      </c>
      <c r="AY73" s="42">
        <f>VLOOKUP(Charts!$G$3*87-87+'Occupation x Qualification'!$A73,Sheet1!$B$8:$BC$6967,3+'Occupation x Qualification'!AY$5)</f>
        <v>0</v>
      </c>
      <c r="AZ73" s="42">
        <f>VLOOKUP(Charts!$G$3*87-87+'Occupation x Qualification'!$A73,Sheet1!$B$8:$BC$6967,3+'Occupation x Qualification'!AZ$5)</f>
        <v>0</v>
      </c>
      <c r="BA73" s="42">
        <f>VLOOKUP(Charts!$G$3*87-87+'Occupation x Qualification'!$A73,Sheet1!$B$8:$BC$6967,3+'Occupation x Qualification'!BA$5)</f>
        <v>0</v>
      </c>
      <c r="BB73" s="43">
        <f t="shared" ref="BB73:BB83" si="8">SUM(C73:BA73)</f>
        <v>79</v>
      </c>
      <c r="BC73" s="44">
        <f t="shared" si="7"/>
        <v>10</v>
      </c>
      <c r="BD73" s="45">
        <f t="shared" ref="BD73:BD85" si="9">IF(BB73=0,0,BC73/BB73*100)</f>
        <v>12.658227848101266</v>
      </c>
      <c r="BE73" s="46">
        <f t="shared" ref="BE73:BE86" si="10">BC73/$BC$86*100</f>
        <v>0.14997000599880025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</row>
    <row r="74" spans="1:206" s="47" customFormat="1" x14ac:dyDescent="0.35">
      <c r="A74" s="1">
        <v>67</v>
      </c>
      <c r="B74" s="40" t="s">
        <v>122</v>
      </c>
      <c r="C74" s="41">
        <f>VLOOKUP(Charts!$G$3*87-87+'Occupation x Qualification'!$A74,Sheet1!$B$8:$BC$6967,3+'Occupation x Qualification'!C$5)</f>
        <v>0</v>
      </c>
      <c r="D74" s="41">
        <f>VLOOKUP(Charts!$G$3*87-87+'Occupation x Qualification'!$A74,Sheet1!$B$8:$BC$6967,3+'Occupation x Qualification'!D$5)</f>
        <v>0</v>
      </c>
      <c r="E74" s="41">
        <f>VLOOKUP(Charts!$G$3*87-87+'Occupation x Qualification'!$A74,Sheet1!$B$8:$BC$6967,3+'Occupation x Qualification'!E$5)</f>
        <v>0</v>
      </c>
      <c r="F74" s="41">
        <f>VLOOKUP(Charts!$G$3*87-87+'Occupation x Qualification'!$A74,Sheet1!$B$8:$BC$6967,3+'Occupation x Qualification'!F$5)</f>
        <v>11</v>
      </c>
      <c r="G74" s="41">
        <f>VLOOKUP(Charts!$G$3*87-87+'Occupation x Qualification'!$A74,Sheet1!$B$8:$BC$6967,3+'Occupation x Qualification'!G$5)</f>
        <v>3</v>
      </c>
      <c r="H74" s="41">
        <f>VLOOKUP(Charts!$G$3*87-87+'Occupation x Qualification'!$A74,Sheet1!$B$8:$BC$6967,3+'Occupation x Qualification'!H$5)</f>
        <v>0</v>
      </c>
      <c r="I74" s="41">
        <f>VLOOKUP(Charts!$G$3*87-87+'Occupation x Qualification'!$A74,Sheet1!$B$8:$BC$6967,3+'Occupation x Qualification'!I$5)</f>
        <v>0</v>
      </c>
      <c r="J74" s="41">
        <f>VLOOKUP(Charts!$G$3*87-87+'Occupation x Qualification'!$A74,Sheet1!$B$8:$BC$6967,3+'Occupation x Qualification'!J$5)</f>
        <v>17</v>
      </c>
      <c r="K74" s="41">
        <f>VLOOKUP(Charts!$G$3*87-87+'Occupation x Qualification'!$A74,Sheet1!$B$8:$BC$6967,3+'Occupation x Qualification'!K$5)</f>
        <v>0</v>
      </c>
      <c r="L74" s="41">
        <f>VLOOKUP(Charts!$G$3*87-87+'Occupation x Qualification'!$A74,Sheet1!$B$8:$BC$6967,3+'Occupation x Qualification'!L$5)</f>
        <v>9</v>
      </c>
      <c r="M74" s="41">
        <f>VLOOKUP(Charts!$G$3*87-87+'Occupation x Qualification'!$A74,Sheet1!$B$8:$BC$6967,3+'Occupation x Qualification'!M$5)</f>
        <v>0</v>
      </c>
      <c r="N74" s="41">
        <f>VLOOKUP(Charts!$G$3*87-87+'Occupation x Qualification'!$A74,Sheet1!$B$8:$BC$6967,3+'Occupation x Qualification'!N$5)</f>
        <v>5</v>
      </c>
      <c r="O74" s="41">
        <f>VLOOKUP(Charts!$G$3*87-87+'Occupation x Qualification'!$A74,Sheet1!$B$8:$BC$6967,3+'Occupation x Qualification'!O$5)</f>
        <v>0</v>
      </c>
      <c r="P74" s="41">
        <f>VLOOKUP(Charts!$G$3*87-87+'Occupation x Qualification'!$A74,Sheet1!$B$8:$BC$6967,3+'Occupation x Qualification'!P$5)</f>
        <v>0</v>
      </c>
      <c r="Q74" s="41">
        <f>VLOOKUP(Charts!$G$3*87-87+'Occupation x Qualification'!$A74,Sheet1!$B$8:$BC$6967,3+'Occupation x Qualification'!Q$5)</f>
        <v>0</v>
      </c>
      <c r="R74" s="42">
        <f>VLOOKUP(Charts!$G$3*87-87+'Occupation x Qualification'!$A74,Sheet1!$B$8:$BC$6967,3+'Occupation x Qualification'!R$5)</f>
        <v>0</v>
      </c>
      <c r="S74" s="42">
        <f>VLOOKUP(Charts!$G$3*87-87+'Occupation x Qualification'!$A74,Sheet1!$B$8:$BC$6967,3+'Occupation x Qualification'!S$5)</f>
        <v>0</v>
      </c>
      <c r="T74" s="41">
        <f>VLOOKUP(Charts!$G$3*87-87+'Occupation x Qualification'!$A74,Sheet1!$B$8:$BC$6967,3+'Occupation x Qualification'!T$5)</f>
        <v>0</v>
      </c>
      <c r="U74" s="41">
        <f>VLOOKUP(Charts!$G$3*87-87+'Occupation x Qualification'!$A74,Sheet1!$B$8:$BC$6967,3+'Occupation x Qualification'!U$5)</f>
        <v>0</v>
      </c>
      <c r="V74" s="42">
        <f>VLOOKUP(Charts!$G$3*87-87+'Occupation x Qualification'!$A74,Sheet1!$B$8:$BC$6967,3+'Occupation x Qualification'!V$5)</f>
        <v>0</v>
      </c>
      <c r="W74" s="41">
        <f>VLOOKUP(Charts!$G$3*87-87+'Occupation x Qualification'!$A74,Sheet1!$B$8:$BC$6967,3+'Occupation x Qualification'!W$5)</f>
        <v>0</v>
      </c>
      <c r="X74" s="41">
        <f>VLOOKUP(Charts!$G$3*87-87+'Occupation x Qualification'!$A74,Sheet1!$B$8:$BC$6967,3+'Occupation x Qualification'!X$5)</f>
        <v>0</v>
      </c>
      <c r="Y74" s="41">
        <f>VLOOKUP(Charts!$G$3*87-87+'Occupation x Qualification'!$A74,Sheet1!$B$8:$BC$6967,3+'Occupation x Qualification'!Y$5)</f>
        <v>0</v>
      </c>
      <c r="Z74" s="41">
        <f>VLOOKUP(Charts!$G$3*87-87+'Occupation x Qualification'!$A74,Sheet1!$B$8:$BC$6967,3+'Occupation x Qualification'!Z$5)</f>
        <v>25</v>
      </c>
      <c r="AA74" s="42">
        <f>VLOOKUP(Charts!$G$3*87-87+'Occupation x Qualification'!$A74,Sheet1!$B$8:$BC$6967,3+'Occupation x Qualification'!AA$5)</f>
        <v>5</v>
      </c>
      <c r="AB74" s="42">
        <f>VLOOKUP(Charts!$G$3*87-87+'Occupation x Qualification'!$A74,Sheet1!$B$8:$BC$6967,3+'Occupation x Qualification'!AB$5)</f>
        <v>3</v>
      </c>
      <c r="AC74" s="41">
        <f>VLOOKUP(Charts!$G$3*87-87+'Occupation x Qualification'!$A74,Sheet1!$B$8:$BC$6967,3+'Occupation x Qualification'!AC$5)</f>
        <v>4</v>
      </c>
      <c r="AD74" s="41">
        <f>VLOOKUP(Charts!$G$3*87-87+'Occupation x Qualification'!$A74,Sheet1!$B$8:$BC$6967,3+'Occupation x Qualification'!AD$5)</f>
        <v>0</v>
      </c>
      <c r="AE74" s="41">
        <f>VLOOKUP(Charts!$G$3*87-87+'Occupation x Qualification'!$A74,Sheet1!$B$8:$BC$6967,3+'Occupation x Qualification'!AE$5)</f>
        <v>5</v>
      </c>
      <c r="AF74" s="41">
        <f>VLOOKUP(Charts!$G$3*87-87+'Occupation x Qualification'!$A74,Sheet1!$B$8:$BC$6967,3+'Occupation x Qualification'!AF$5)</f>
        <v>0</v>
      </c>
      <c r="AG74" s="41">
        <f>VLOOKUP(Charts!$G$3*87-87+'Occupation x Qualification'!$A74,Sheet1!$B$8:$BC$6967,3+'Occupation x Qualification'!AG$5)</f>
        <v>3</v>
      </c>
      <c r="AH74" s="41">
        <f>VLOOKUP(Charts!$G$3*87-87+'Occupation x Qualification'!$A74,Sheet1!$B$8:$BC$6967,3+'Occupation x Qualification'!AH$5)</f>
        <v>4</v>
      </c>
      <c r="AI74" s="41">
        <f>VLOOKUP(Charts!$G$3*87-87+'Occupation x Qualification'!$A74,Sheet1!$B$8:$BC$6967,3+'Occupation x Qualification'!AI$5)</f>
        <v>15</v>
      </c>
      <c r="AJ74" s="41">
        <f>VLOOKUP(Charts!$G$3*87-87+'Occupation x Qualification'!$A74,Sheet1!$B$8:$BC$6967,3+'Occupation x Qualification'!AJ$5)</f>
        <v>0</v>
      </c>
      <c r="AK74" s="41">
        <f>VLOOKUP(Charts!$G$3*87-87+'Occupation x Qualification'!$A74,Sheet1!$B$8:$BC$6967,3+'Occupation x Qualification'!AK$5)</f>
        <v>3</v>
      </c>
      <c r="AL74" s="41">
        <f>VLOOKUP(Charts!$G$3*87-87+'Occupation x Qualification'!$A74,Sheet1!$B$8:$BC$6967,3+'Occupation x Qualification'!AL$5)</f>
        <v>0</v>
      </c>
      <c r="AM74" s="41">
        <f>VLOOKUP(Charts!$G$3*87-87+'Occupation x Qualification'!$A74,Sheet1!$B$8:$BC$6967,3+'Occupation x Qualification'!AM$5)</f>
        <v>6</v>
      </c>
      <c r="AN74" s="41">
        <f>VLOOKUP(Charts!$G$3*87-87+'Occupation x Qualification'!$A74,Sheet1!$B$8:$BC$6967,3+'Occupation x Qualification'!AN$5)</f>
        <v>10</v>
      </c>
      <c r="AO74" s="41">
        <f>VLOOKUP(Charts!$G$3*87-87+'Occupation x Qualification'!$A74,Sheet1!$B$8:$BC$6967,3+'Occupation x Qualification'!AO$5)</f>
        <v>0</v>
      </c>
      <c r="AP74" s="42">
        <f>VLOOKUP(Charts!$G$3*87-87+'Occupation x Qualification'!$A74,Sheet1!$B$8:$BC$6967,3+'Occupation x Qualification'!AP$5)</f>
        <v>0</v>
      </c>
      <c r="AQ74" s="42">
        <f>VLOOKUP(Charts!$G$3*87-87+'Occupation x Qualification'!$A74,Sheet1!$B$8:$BC$6967,3+'Occupation x Qualification'!AQ$5)</f>
        <v>8</v>
      </c>
      <c r="AR74" s="42">
        <f>VLOOKUP(Charts!$G$3*87-87+'Occupation x Qualification'!$A74,Sheet1!$B$8:$BC$6967,3+'Occupation x Qualification'!AR$5)</f>
        <v>4</v>
      </c>
      <c r="AS74" s="42">
        <f>VLOOKUP(Charts!$G$3*87-87+'Occupation x Qualification'!$A74,Sheet1!$B$8:$BC$6967,3+'Occupation x Qualification'!AS$5)</f>
        <v>8</v>
      </c>
      <c r="AT74" s="42">
        <f>VLOOKUP(Charts!$G$3*87-87+'Occupation x Qualification'!$A74,Sheet1!$B$8:$BC$6967,3+'Occupation x Qualification'!AT$5)</f>
        <v>11</v>
      </c>
      <c r="AU74" s="42">
        <f>VLOOKUP(Charts!$G$3*87-87+'Occupation x Qualification'!$A74,Sheet1!$B$8:$BC$6967,3+'Occupation x Qualification'!AU$5)</f>
        <v>0</v>
      </c>
      <c r="AV74" s="42">
        <f>VLOOKUP(Charts!$G$3*87-87+'Occupation x Qualification'!$A74,Sheet1!$B$8:$BC$6967,3+'Occupation x Qualification'!AV$5)</f>
        <v>5</v>
      </c>
      <c r="AW74" s="42">
        <f>VLOOKUP(Charts!$G$3*87-87+'Occupation x Qualification'!$A74,Sheet1!$B$8:$BC$6967,3+'Occupation x Qualification'!AW$5)</f>
        <v>3</v>
      </c>
      <c r="AX74" s="42">
        <f>VLOOKUP(Charts!$G$3*87-87+'Occupation x Qualification'!$A74,Sheet1!$B$8:$BC$6967,3+'Occupation x Qualification'!AX$5)</f>
        <v>6</v>
      </c>
      <c r="AY74" s="42">
        <f>VLOOKUP(Charts!$G$3*87-87+'Occupation x Qualification'!$A74,Sheet1!$B$8:$BC$6967,3+'Occupation x Qualification'!AY$5)</f>
        <v>0</v>
      </c>
      <c r="AZ74" s="42">
        <f>VLOOKUP(Charts!$G$3*87-87+'Occupation x Qualification'!$A74,Sheet1!$B$8:$BC$6967,3+'Occupation x Qualification'!AZ$5)</f>
        <v>0</v>
      </c>
      <c r="BA74" s="42">
        <f>VLOOKUP(Charts!$G$3*87-87+'Occupation x Qualification'!$A74,Sheet1!$B$8:$BC$6967,3+'Occupation x Qualification'!BA$5)</f>
        <v>3</v>
      </c>
      <c r="BB74" s="43">
        <f t="shared" si="8"/>
        <v>176</v>
      </c>
      <c r="BC74" s="44">
        <f t="shared" si="7"/>
        <v>56</v>
      </c>
      <c r="BD74" s="45">
        <f t="shared" si="9"/>
        <v>31.818181818181817</v>
      </c>
      <c r="BE74" s="46">
        <f t="shared" si="10"/>
        <v>0.8398320335932814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</row>
    <row r="75" spans="1:206" s="47" customFormat="1" x14ac:dyDescent="0.35">
      <c r="A75" s="1">
        <v>68</v>
      </c>
      <c r="B75" s="40" t="s">
        <v>123</v>
      </c>
      <c r="C75" s="41">
        <f>VLOOKUP(Charts!$G$3*87-87+'Occupation x Qualification'!$A75,Sheet1!$B$8:$BC$6967,3+'Occupation x Qualification'!C$5)</f>
        <v>0</v>
      </c>
      <c r="D75" s="41">
        <f>VLOOKUP(Charts!$G$3*87-87+'Occupation x Qualification'!$A75,Sheet1!$B$8:$BC$6967,3+'Occupation x Qualification'!D$5)</f>
        <v>0</v>
      </c>
      <c r="E75" s="41">
        <f>VLOOKUP(Charts!$G$3*87-87+'Occupation x Qualification'!$A75,Sheet1!$B$8:$BC$6967,3+'Occupation x Qualification'!E$5)</f>
        <v>0</v>
      </c>
      <c r="F75" s="41">
        <f>VLOOKUP(Charts!$G$3*87-87+'Occupation x Qualification'!$A75,Sheet1!$B$8:$BC$6967,3+'Occupation x Qualification'!F$5)</f>
        <v>0</v>
      </c>
      <c r="G75" s="41">
        <f>VLOOKUP(Charts!$G$3*87-87+'Occupation x Qualification'!$A75,Sheet1!$B$8:$BC$6967,3+'Occupation x Qualification'!G$5)</f>
        <v>6</v>
      </c>
      <c r="H75" s="41">
        <f>VLOOKUP(Charts!$G$3*87-87+'Occupation x Qualification'!$A75,Sheet1!$B$8:$BC$6967,3+'Occupation x Qualification'!H$5)</f>
        <v>0</v>
      </c>
      <c r="I75" s="41">
        <f>VLOOKUP(Charts!$G$3*87-87+'Occupation x Qualification'!$A75,Sheet1!$B$8:$BC$6967,3+'Occupation x Qualification'!I$5)</f>
        <v>0</v>
      </c>
      <c r="J75" s="41">
        <f>VLOOKUP(Charts!$G$3*87-87+'Occupation x Qualification'!$A75,Sheet1!$B$8:$BC$6967,3+'Occupation x Qualification'!J$5)</f>
        <v>0</v>
      </c>
      <c r="K75" s="41">
        <f>VLOOKUP(Charts!$G$3*87-87+'Occupation x Qualification'!$A75,Sheet1!$B$8:$BC$6967,3+'Occupation x Qualification'!K$5)</f>
        <v>0</v>
      </c>
      <c r="L75" s="41">
        <f>VLOOKUP(Charts!$G$3*87-87+'Occupation x Qualification'!$A75,Sheet1!$B$8:$BC$6967,3+'Occupation x Qualification'!L$5)</f>
        <v>0</v>
      </c>
      <c r="M75" s="41">
        <f>VLOOKUP(Charts!$G$3*87-87+'Occupation x Qualification'!$A75,Sheet1!$B$8:$BC$6967,3+'Occupation x Qualification'!M$5)</f>
        <v>0</v>
      </c>
      <c r="N75" s="41">
        <f>VLOOKUP(Charts!$G$3*87-87+'Occupation x Qualification'!$A75,Sheet1!$B$8:$BC$6967,3+'Occupation x Qualification'!N$5)</f>
        <v>0</v>
      </c>
      <c r="O75" s="41">
        <f>VLOOKUP(Charts!$G$3*87-87+'Occupation x Qualification'!$A75,Sheet1!$B$8:$BC$6967,3+'Occupation x Qualification'!O$5)</f>
        <v>0</v>
      </c>
      <c r="P75" s="41">
        <f>VLOOKUP(Charts!$G$3*87-87+'Occupation x Qualification'!$A75,Sheet1!$B$8:$BC$6967,3+'Occupation x Qualification'!P$5)</f>
        <v>0</v>
      </c>
      <c r="Q75" s="41">
        <f>VLOOKUP(Charts!$G$3*87-87+'Occupation x Qualification'!$A75,Sheet1!$B$8:$BC$6967,3+'Occupation x Qualification'!Q$5)</f>
        <v>0</v>
      </c>
      <c r="R75" s="42">
        <f>VLOOKUP(Charts!$G$3*87-87+'Occupation x Qualification'!$A75,Sheet1!$B$8:$BC$6967,3+'Occupation x Qualification'!R$5)</f>
        <v>0</v>
      </c>
      <c r="S75" s="42">
        <f>VLOOKUP(Charts!$G$3*87-87+'Occupation x Qualification'!$A75,Sheet1!$B$8:$BC$6967,3+'Occupation x Qualification'!S$5)</f>
        <v>0</v>
      </c>
      <c r="T75" s="41">
        <f>VLOOKUP(Charts!$G$3*87-87+'Occupation x Qualification'!$A75,Sheet1!$B$8:$BC$6967,3+'Occupation x Qualification'!T$5)</f>
        <v>0</v>
      </c>
      <c r="U75" s="41">
        <f>VLOOKUP(Charts!$G$3*87-87+'Occupation x Qualification'!$A75,Sheet1!$B$8:$BC$6967,3+'Occupation x Qualification'!U$5)</f>
        <v>0</v>
      </c>
      <c r="V75" s="42">
        <f>VLOOKUP(Charts!$G$3*87-87+'Occupation x Qualification'!$A75,Sheet1!$B$8:$BC$6967,3+'Occupation x Qualification'!V$5)</f>
        <v>0</v>
      </c>
      <c r="W75" s="41">
        <f>VLOOKUP(Charts!$G$3*87-87+'Occupation x Qualification'!$A75,Sheet1!$B$8:$BC$6967,3+'Occupation x Qualification'!W$5)</f>
        <v>0</v>
      </c>
      <c r="X75" s="41">
        <f>VLOOKUP(Charts!$G$3*87-87+'Occupation x Qualification'!$A75,Sheet1!$B$8:$BC$6967,3+'Occupation x Qualification'!X$5)</f>
        <v>0</v>
      </c>
      <c r="Y75" s="41">
        <f>VLOOKUP(Charts!$G$3*87-87+'Occupation x Qualification'!$A75,Sheet1!$B$8:$BC$6967,3+'Occupation x Qualification'!Y$5)</f>
        <v>3</v>
      </c>
      <c r="Z75" s="41">
        <f>VLOOKUP(Charts!$G$3*87-87+'Occupation x Qualification'!$A75,Sheet1!$B$8:$BC$6967,3+'Occupation x Qualification'!Z$5)</f>
        <v>7</v>
      </c>
      <c r="AA75" s="42">
        <f>VLOOKUP(Charts!$G$3*87-87+'Occupation x Qualification'!$A75,Sheet1!$B$8:$BC$6967,3+'Occupation x Qualification'!AA$5)</f>
        <v>0</v>
      </c>
      <c r="AB75" s="42">
        <f>VLOOKUP(Charts!$G$3*87-87+'Occupation x Qualification'!$A75,Sheet1!$B$8:$BC$6967,3+'Occupation x Qualification'!AB$5)</f>
        <v>0</v>
      </c>
      <c r="AC75" s="41">
        <f>VLOOKUP(Charts!$G$3*87-87+'Occupation x Qualification'!$A75,Sheet1!$B$8:$BC$6967,3+'Occupation x Qualification'!AC$5)</f>
        <v>11</v>
      </c>
      <c r="AD75" s="41">
        <f>VLOOKUP(Charts!$G$3*87-87+'Occupation x Qualification'!$A75,Sheet1!$B$8:$BC$6967,3+'Occupation x Qualification'!AD$5)</f>
        <v>0</v>
      </c>
      <c r="AE75" s="41">
        <f>VLOOKUP(Charts!$G$3*87-87+'Occupation x Qualification'!$A75,Sheet1!$B$8:$BC$6967,3+'Occupation x Qualification'!AE$5)</f>
        <v>6</v>
      </c>
      <c r="AF75" s="41">
        <f>VLOOKUP(Charts!$G$3*87-87+'Occupation x Qualification'!$A75,Sheet1!$B$8:$BC$6967,3+'Occupation x Qualification'!AF$5)</f>
        <v>0</v>
      </c>
      <c r="AG75" s="41">
        <f>VLOOKUP(Charts!$G$3*87-87+'Occupation x Qualification'!$A75,Sheet1!$B$8:$BC$6967,3+'Occupation x Qualification'!AG$5)</f>
        <v>0</v>
      </c>
      <c r="AH75" s="41">
        <f>VLOOKUP(Charts!$G$3*87-87+'Occupation x Qualification'!$A75,Sheet1!$B$8:$BC$6967,3+'Occupation x Qualification'!AH$5)</f>
        <v>0</v>
      </c>
      <c r="AI75" s="41">
        <f>VLOOKUP(Charts!$G$3*87-87+'Occupation x Qualification'!$A75,Sheet1!$B$8:$BC$6967,3+'Occupation x Qualification'!AI$5)</f>
        <v>0</v>
      </c>
      <c r="AJ75" s="41">
        <f>VLOOKUP(Charts!$G$3*87-87+'Occupation x Qualification'!$A75,Sheet1!$B$8:$BC$6967,3+'Occupation x Qualification'!AJ$5)</f>
        <v>0</v>
      </c>
      <c r="AK75" s="41">
        <f>VLOOKUP(Charts!$G$3*87-87+'Occupation x Qualification'!$A75,Sheet1!$B$8:$BC$6967,3+'Occupation x Qualification'!AK$5)</f>
        <v>0</v>
      </c>
      <c r="AL75" s="41">
        <f>VLOOKUP(Charts!$G$3*87-87+'Occupation x Qualification'!$A75,Sheet1!$B$8:$BC$6967,3+'Occupation x Qualification'!AL$5)</f>
        <v>0</v>
      </c>
      <c r="AM75" s="41">
        <f>VLOOKUP(Charts!$G$3*87-87+'Occupation x Qualification'!$A75,Sheet1!$B$8:$BC$6967,3+'Occupation x Qualification'!AM$5)</f>
        <v>0</v>
      </c>
      <c r="AN75" s="41">
        <f>VLOOKUP(Charts!$G$3*87-87+'Occupation x Qualification'!$A75,Sheet1!$B$8:$BC$6967,3+'Occupation x Qualification'!AN$5)</f>
        <v>8</v>
      </c>
      <c r="AO75" s="41">
        <f>VLOOKUP(Charts!$G$3*87-87+'Occupation x Qualification'!$A75,Sheet1!$B$8:$BC$6967,3+'Occupation x Qualification'!AO$5)</f>
        <v>0</v>
      </c>
      <c r="AP75" s="42">
        <f>VLOOKUP(Charts!$G$3*87-87+'Occupation x Qualification'!$A75,Sheet1!$B$8:$BC$6967,3+'Occupation x Qualification'!AP$5)</f>
        <v>0</v>
      </c>
      <c r="AQ75" s="42">
        <f>VLOOKUP(Charts!$G$3*87-87+'Occupation x Qualification'!$A75,Sheet1!$B$8:$BC$6967,3+'Occupation x Qualification'!AQ$5)</f>
        <v>0</v>
      </c>
      <c r="AR75" s="42">
        <f>VLOOKUP(Charts!$G$3*87-87+'Occupation x Qualification'!$A75,Sheet1!$B$8:$BC$6967,3+'Occupation x Qualification'!AR$5)</f>
        <v>0</v>
      </c>
      <c r="AS75" s="42">
        <f>VLOOKUP(Charts!$G$3*87-87+'Occupation x Qualification'!$A75,Sheet1!$B$8:$BC$6967,3+'Occupation x Qualification'!AS$5)</f>
        <v>5</v>
      </c>
      <c r="AT75" s="42">
        <f>VLOOKUP(Charts!$G$3*87-87+'Occupation x Qualification'!$A75,Sheet1!$B$8:$BC$6967,3+'Occupation x Qualification'!AT$5)</f>
        <v>0</v>
      </c>
      <c r="AU75" s="42">
        <f>VLOOKUP(Charts!$G$3*87-87+'Occupation x Qualification'!$A75,Sheet1!$B$8:$BC$6967,3+'Occupation x Qualification'!AU$5)</f>
        <v>0</v>
      </c>
      <c r="AV75" s="42">
        <f>VLOOKUP(Charts!$G$3*87-87+'Occupation x Qualification'!$A75,Sheet1!$B$8:$BC$6967,3+'Occupation x Qualification'!AV$5)</f>
        <v>0</v>
      </c>
      <c r="AW75" s="42">
        <f>VLOOKUP(Charts!$G$3*87-87+'Occupation x Qualification'!$A75,Sheet1!$B$8:$BC$6967,3+'Occupation x Qualification'!AW$5)</f>
        <v>0</v>
      </c>
      <c r="AX75" s="42">
        <f>VLOOKUP(Charts!$G$3*87-87+'Occupation x Qualification'!$A75,Sheet1!$B$8:$BC$6967,3+'Occupation x Qualification'!AX$5)</f>
        <v>0</v>
      </c>
      <c r="AY75" s="42">
        <f>VLOOKUP(Charts!$G$3*87-87+'Occupation x Qualification'!$A75,Sheet1!$B$8:$BC$6967,3+'Occupation x Qualification'!AY$5)</f>
        <v>0</v>
      </c>
      <c r="AZ75" s="42">
        <f>VLOOKUP(Charts!$G$3*87-87+'Occupation x Qualification'!$A75,Sheet1!$B$8:$BC$6967,3+'Occupation x Qualification'!AZ$5)</f>
        <v>0</v>
      </c>
      <c r="BA75" s="42">
        <f>VLOOKUP(Charts!$G$3*87-87+'Occupation x Qualification'!$A75,Sheet1!$B$8:$BC$6967,3+'Occupation x Qualification'!BA$5)</f>
        <v>0</v>
      </c>
      <c r="BB75" s="43">
        <f t="shared" si="8"/>
        <v>46</v>
      </c>
      <c r="BC75" s="44">
        <f t="shared" si="7"/>
        <v>5</v>
      </c>
      <c r="BD75" s="45">
        <f t="shared" si="9"/>
        <v>10.869565217391305</v>
      </c>
      <c r="BE75" s="46">
        <f t="shared" si="10"/>
        <v>7.4985002999400127E-2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</row>
    <row r="76" spans="1:206" s="47" customFormat="1" x14ac:dyDescent="0.35">
      <c r="A76" s="1">
        <v>69</v>
      </c>
      <c r="B76" s="40" t="s">
        <v>124</v>
      </c>
      <c r="C76" s="41">
        <f>VLOOKUP(Charts!$G$3*87-87+'Occupation x Qualification'!$A76,Sheet1!$B$8:$BC$6967,3+'Occupation x Qualification'!C$5)</f>
        <v>0</v>
      </c>
      <c r="D76" s="41">
        <f>VLOOKUP(Charts!$G$3*87-87+'Occupation x Qualification'!$A76,Sheet1!$B$8:$BC$6967,3+'Occupation x Qualification'!D$5)</f>
        <v>0</v>
      </c>
      <c r="E76" s="41">
        <f>VLOOKUP(Charts!$G$3*87-87+'Occupation x Qualification'!$A76,Sheet1!$B$8:$BC$6967,3+'Occupation x Qualification'!E$5)</f>
        <v>0</v>
      </c>
      <c r="F76" s="41">
        <f>VLOOKUP(Charts!$G$3*87-87+'Occupation x Qualification'!$A76,Sheet1!$B$8:$BC$6967,3+'Occupation x Qualification'!F$5)</f>
        <v>4</v>
      </c>
      <c r="G76" s="41">
        <f>VLOOKUP(Charts!$G$3*87-87+'Occupation x Qualification'!$A76,Sheet1!$B$8:$BC$6967,3+'Occupation x Qualification'!G$5)</f>
        <v>0</v>
      </c>
      <c r="H76" s="41">
        <f>VLOOKUP(Charts!$G$3*87-87+'Occupation x Qualification'!$A76,Sheet1!$B$8:$BC$6967,3+'Occupation x Qualification'!H$5)</f>
        <v>0</v>
      </c>
      <c r="I76" s="41">
        <f>VLOOKUP(Charts!$G$3*87-87+'Occupation x Qualification'!$A76,Sheet1!$B$8:$BC$6967,3+'Occupation x Qualification'!I$5)</f>
        <v>0</v>
      </c>
      <c r="J76" s="41">
        <f>VLOOKUP(Charts!$G$3*87-87+'Occupation x Qualification'!$A76,Sheet1!$B$8:$BC$6967,3+'Occupation x Qualification'!J$5)</f>
        <v>0</v>
      </c>
      <c r="K76" s="41">
        <f>VLOOKUP(Charts!$G$3*87-87+'Occupation x Qualification'!$A76,Sheet1!$B$8:$BC$6967,3+'Occupation x Qualification'!K$5)</f>
        <v>0</v>
      </c>
      <c r="L76" s="41">
        <f>VLOOKUP(Charts!$G$3*87-87+'Occupation x Qualification'!$A76,Sheet1!$B$8:$BC$6967,3+'Occupation x Qualification'!L$5)</f>
        <v>0</v>
      </c>
      <c r="M76" s="41">
        <f>VLOOKUP(Charts!$G$3*87-87+'Occupation x Qualification'!$A76,Sheet1!$B$8:$BC$6967,3+'Occupation x Qualification'!M$5)</f>
        <v>0</v>
      </c>
      <c r="N76" s="41">
        <f>VLOOKUP(Charts!$G$3*87-87+'Occupation x Qualification'!$A76,Sheet1!$B$8:$BC$6967,3+'Occupation x Qualification'!N$5)</f>
        <v>0</v>
      </c>
      <c r="O76" s="41">
        <f>VLOOKUP(Charts!$G$3*87-87+'Occupation x Qualification'!$A76,Sheet1!$B$8:$BC$6967,3+'Occupation x Qualification'!O$5)</f>
        <v>0</v>
      </c>
      <c r="P76" s="41">
        <f>VLOOKUP(Charts!$G$3*87-87+'Occupation x Qualification'!$A76,Sheet1!$B$8:$BC$6967,3+'Occupation x Qualification'!P$5)</f>
        <v>0</v>
      </c>
      <c r="Q76" s="41">
        <f>VLOOKUP(Charts!$G$3*87-87+'Occupation x Qualification'!$A76,Sheet1!$B$8:$BC$6967,3+'Occupation x Qualification'!Q$5)</f>
        <v>0</v>
      </c>
      <c r="R76" s="42">
        <f>VLOOKUP(Charts!$G$3*87-87+'Occupation x Qualification'!$A76,Sheet1!$B$8:$BC$6967,3+'Occupation x Qualification'!R$5)</f>
        <v>4</v>
      </c>
      <c r="S76" s="42">
        <f>VLOOKUP(Charts!$G$3*87-87+'Occupation x Qualification'!$A76,Sheet1!$B$8:$BC$6967,3+'Occupation x Qualification'!S$5)</f>
        <v>0</v>
      </c>
      <c r="T76" s="41">
        <f>VLOOKUP(Charts!$G$3*87-87+'Occupation x Qualification'!$A76,Sheet1!$B$8:$BC$6967,3+'Occupation x Qualification'!T$5)</f>
        <v>0</v>
      </c>
      <c r="U76" s="41">
        <f>VLOOKUP(Charts!$G$3*87-87+'Occupation x Qualification'!$A76,Sheet1!$B$8:$BC$6967,3+'Occupation x Qualification'!U$5)</f>
        <v>0</v>
      </c>
      <c r="V76" s="42">
        <f>VLOOKUP(Charts!$G$3*87-87+'Occupation x Qualification'!$A76,Sheet1!$B$8:$BC$6967,3+'Occupation x Qualification'!V$5)</f>
        <v>0</v>
      </c>
      <c r="W76" s="41">
        <f>VLOOKUP(Charts!$G$3*87-87+'Occupation x Qualification'!$A76,Sheet1!$B$8:$BC$6967,3+'Occupation x Qualification'!W$5)</f>
        <v>0</v>
      </c>
      <c r="X76" s="41">
        <f>VLOOKUP(Charts!$G$3*87-87+'Occupation x Qualification'!$A76,Sheet1!$B$8:$BC$6967,3+'Occupation x Qualification'!X$5)</f>
        <v>0</v>
      </c>
      <c r="Y76" s="41">
        <f>VLOOKUP(Charts!$G$3*87-87+'Occupation x Qualification'!$A76,Sheet1!$B$8:$BC$6967,3+'Occupation x Qualification'!Y$5)</f>
        <v>0</v>
      </c>
      <c r="Z76" s="41">
        <f>VLOOKUP(Charts!$G$3*87-87+'Occupation x Qualification'!$A76,Sheet1!$B$8:$BC$6967,3+'Occupation x Qualification'!Z$5)</f>
        <v>0</v>
      </c>
      <c r="AA76" s="42">
        <f>VLOOKUP(Charts!$G$3*87-87+'Occupation x Qualification'!$A76,Sheet1!$B$8:$BC$6967,3+'Occupation x Qualification'!AA$5)</f>
        <v>0</v>
      </c>
      <c r="AB76" s="42">
        <f>VLOOKUP(Charts!$G$3*87-87+'Occupation x Qualification'!$A76,Sheet1!$B$8:$BC$6967,3+'Occupation x Qualification'!AB$5)</f>
        <v>27</v>
      </c>
      <c r="AC76" s="41">
        <f>VLOOKUP(Charts!$G$3*87-87+'Occupation x Qualification'!$A76,Sheet1!$B$8:$BC$6967,3+'Occupation x Qualification'!AC$5)</f>
        <v>0</v>
      </c>
      <c r="AD76" s="41">
        <f>VLOOKUP(Charts!$G$3*87-87+'Occupation x Qualification'!$A76,Sheet1!$B$8:$BC$6967,3+'Occupation x Qualification'!AD$5)</f>
        <v>0</v>
      </c>
      <c r="AE76" s="41">
        <f>VLOOKUP(Charts!$G$3*87-87+'Occupation x Qualification'!$A76,Sheet1!$B$8:$BC$6967,3+'Occupation x Qualification'!AE$5)</f>
        <v>5</v>
      </c>
      <c r="AF76" s="41">
        <f>VLOOKUP(Charts!$G$3*87-87+'Occupation x Qualification'!$A76,Sheet1!$B$8:$BC$6967,3+'Occupation x Qualification'!AF$5)</f>
        <v>0</v>
      </c>
      <c r="AG76" s="41">
        <f>VLOOKUP(Charts!$G$3*87-87+'Occupation x Qualification'!$A76,Sheet1!$B$8:$BC$6967,3+'Occupation x Qualification'!AG$5)</f>
        <v>0</v>
      </c>
      <c r="AH76" s="41">
        <f>VLOOKUP(Charts!$G$3*87-87+'Occupation x Qualification'!$A76,Sheet1!$B$8:$BC$6967,3+'Occupation x Qualification'!AH$5)</f>
        <v>0</v>
      </c>
      <c r="AI76" s="41">
        <f>VLOOKUP(Charts!$G$3*87-87+'Occupation x Qualification'!$A76,Sheet1!$B$8:$BC$6967,3+'Occupation x Qualification'!AI$5)</f>
        <v>0</v>
      </c>
      <c r="AJ76" s="41">
        <f>VLOOKUP(Charts!$G$3*87-87+'Occupation x Qualification'!$A76,Sheet1!$B$8:$BC$6967,3+'Occupation x Qualification'!AJ$5)</f>
        <v>3</v>
      </c>
      <c r="AK76" s="41">
        <f>VLOOKUP(Charts!$G$3*87-87+'Occupation x Qualification'!$A76,Sheet1!$B$8:$BC$6967,3+'Occupation x Qualification'!AK$5)</f>
        <v>6</v>
      </c>
      <c r="AL76" s="41">
        <f>VLOOKUP(Charts!$G$3*87-87+'Occupation x Qualification'!$A76,Sheet1!$B$8:$BC$6967,3+'Occupation x Qualification'!AL$5)</f>
        <v>0</v>
      </c>
      <c r="AM76" s="41">
        <f>VLOOKUP(Charts!$G$3*87-87+'Occupation x Qualification'!$A76,Sheet1!$B$8:$BC$6967,3+'Occupation x Qualification'!AM$5)</f>
        <v>0</v>
      </c>
      <c r="AN76" s="41">
        <f>VLOOKUP(Charts!$G$3*87-87+'Occupation x Qualification'!$A76,Sheet1!$B$8:$BC$6967,3+'Occupation x Qualification'!AN$5)</f>
        <v>3</v>
      </c>
      <c r="AO76" s="41">
        <f>VLOOKUP(Charts!$G$3*87-87+'Occupation x Qualification'!$A76,Sheet1!$B$8:$BC$6967,3+'Occupation x Qualification'!AO$5)</f>
        <v>0</v>
      </c>
      <c r="AP76" s="42">
        <f>VLOOKUP(Charts!$G$3*87-87+'Occupation x Qualification'!$A76,Sheet1!$B$8:$BC$6967,3+'Occupation x Qualification'!AP$5)</f>
        <v>0</v>
      </c>
      <c r="AQ76" s="42">
        <f>VLOOKUP(Charts!$G$3*87-87+'Occupation x Qualification'!$A76,Sheet1!$B$8:$BC$6967,3+'Occupation x Qualification'!AQ$5)</f>
        <v>0</v>
      </c>
      <c r="AR76" s="42">
        <f>VLOOKUP(Charts!$G$3*87-87+'Occupation x Qualification'!$A76,Sheet1!$B$8:$BC$6967,3+'Occupation x Qualification'!AR$5)</f>
        <v>7</v>
      </c>
      <c r="AS76" s="42">
        <f>VLOOKUP(Charts!$G$3*87-87+'Occupation x Qualification'!$A76,Sheet1!$B$8:$BC$6967,3+'Occupation x Qualification'!AS$5)</f>
        <v>3</v>
      </c>
      <c r="AT76" s="42">
        <f>VLOOKUP(Charts!$G$3*87-87+'Occupation x Qualification'!$A76,Sheet1!$B$8:$BC$6967,3+'Occupation x Qualification'!AT$5)</f>
        <v>0</v>
      </c>
      <c r="AU76" s="42">
        <f>VLOOKUP(Charts!$G$3*87-87+'Occupation x Qualification'!$A76,Sheet1!$B$8:$BC$6967,3+'Occupation x Qualification'!AU$5)</f>
        <v>0</v>
      </c>
      <c r="AV76" s="42">
        <f>VLOOKUP(Charts!$G$3*87-87+'Occupation x Qualification'!$A76,Sheet1!$B$8:$BC$6967,3+'Occupation x Qualification'!AV$5)</f>
        <v>3</v>
      </c>
      <c r="AW76" s="42">
        <f>VLOOKUP(Charts!$G$3*87-87+'Occupation x Qualification'!$A76,Sheet1!$B$8:$BC$6967,3+'Occupation x Qualification'!AW$5)</f>
        <v>0</v>
      </c>
      <c r="AX76" s="42">
        <f>VLOOKUP(Charts!$G$3*87-87+'Occupation x Qualification'!$A76,Sheet1!$B$8:$BC$6967,3+'Occupation x Qualification'!AX$5)</f>
        <v>5</v>
      </c>
      <c r="AY76" s="42">
        <f>VLOOKUP(Charts!$G$3*87-87+'Occupation x Qualification'!$A76,Sheet1!$B$8:$BC$6967,3+'Occupation x Qualification'!AY$5)</f>
        <v>0</v>
      </c>
      <c r="AZ76" s="42">
        <f>VLOOKUP(Charts!$G$3*87-87+'Occupation x Qualification'!$A76,Sheet1!$B$8:$BC$6967,3+'Occupation x Qualification'!AZ$5)</f>
        <v>0</v>
      </c>
      <c r="BA76" s="42">
        <f>VLOOKUP(Charts!$G$3*87-87+'Occupation x Qualification'!$A76,Sheet1!$B$8:$BC$6967,3+'Occupation x Qualification'!BA$5)</f>
        <v>0</v>
      </c>
      <c r="BB76" s="43">
        <f t="shared" si="8"/>
        <v>70</v>
      </c>
      <c r="BC76" s="44">
        <f t="shared" si="7"/>
        <v>49</v>
      </c>
      <c r="BD76" s="45">
        <f t="shared" si="9"/>
        <v>70</v>
      </c>
      <c r="BE76" s="46">
        <f t="shared" si="10"/>
        <v>0.73485302939412112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</row>
    <row r="77" spans="1:206" s="47" customFormat="1" x14ac:dyDescent="0.35">
      <c r="A77" s="1">
        <v>70</v>
      </c>
      <c r="B77" s="40" t="s">
        <v>125</v>
      </c>
      <c r="C77" s="41">
        <f>VLOOKUP(Charts!$G$3*87-87+'Occupation x Qualification'!$A77,Sheet1!$B$8:$BC$6967,3+'Occupation x Qualification'!C$5)</f>
        <v>0</v>
      </c>
      <c r="D77" s="41">
        <f>VLOOKUP(Charts!$G$3*87-87+'Occupation x Qualification'!$A77,Sheet1!$B$8:$BC$6967,3+'Occupation x Qualification'!D$5)</f>
        <v>0</v>
      </c>
      <c r="E77" s="41">
        <f>VLOOKUP(Charts!$G$3*87-87+'Occupation x Qualification'!$A77,Sheet1!$B$8:$BC$6967,3+'Occupation x Qualification'!E$5)</f>
        <v>0</v>
      </c>
      <c r="F77" s="41">
        <f>VLOOKUP(Charts!$G$3*87-87+'Occupation x Qualification'!$A77,Sheet1!$B$8:$BC$6967,3+'Occupation x Qualification'!F$5)</f>
        <v>3</v>
      </c>
      <c r="G77" s="41">
        <f>VLOOKUP(Charts!$G$3*87-87+'Occupation x Qualification'!$A77,Sheet1!$B$8:$BC$6967,3+'Occupation x Qualification'!G$5)</f>
        <v>0</v>
      </c>
      <c r="H77" s="41">
        <f>VLOOKUP(Charts!$G$3*87-87+'Occupation x Qualification'!$A77,Sheet1!$B$8:$BC$6967,3+'Occupation x Qualification'!H$5)</f>
        <v>0</v>
      </c>
      <c r="I77" s="41">
        <f>VLOOKUP(Charts!$G$3*87-87+'Occupation x Qualification'!$A77,Sheet1!$B$8:$BC$6967,3+'Occupation x Qualification'!I$5)</f>
        <v>3</v>
      </c>
      <c r="J77" s="41">
        <f>VLOOKUP(Charts!$G$3*87-87+'Occupation x Qualification'!$A77,Sheet1!$B$8:$BC$6967,3+'Occupation x Qualification'!J$5)</f>
        <v>0</v>
      </c>
      <c r="K77" s="41">
        <f>VLOOKUP(Charts!$G$3*87-87+'Occupation x Qualification'!$A77,Sheet1!$B$8:$BC$6967,3+'Occupation x Qualification'!K$5)</f>
        <v>0</v>
      </c>
      <c r="L77" s="41">
        <f>VLOOKUP(Charts!$G$3*87-87+'Occupation x Qualification'!$A77,Sheet1!$B$8:$BC$6967,3+'Occupation x Qualification'!L$5)</f>
        <v>0</v>
      </c>
      <c r="M77" s="41">
        <f>VLOOKUP(Charts!$G$3*87-87+'Occupation x Qualification'!$A77,Sheet1!$B$8:$BC$6967,3+'Occupation x Qualification'!M$5)</f>
        <v>0</v>
      </c>
      <c r="N77" s="41">
        <f>VLOOKUP(Charts!$G$3*87-87+'Occupation x Qualification'!$A77,Sheet1!$B$8:$BC$6967,3+'Occupation x Qualification'!N$5)</f>
        <v>0</v>
      </c>
      <c r="O77" s="41">
        <f>VLOOKUP(Charts!$G$3*87-87+'Occupation x Qualification'!$A77,Sheet1!$B$8:$BC$6967,3+'Occupation x Qualification'!O$5)</f>
        <v>0</v>
      </c>
      <c r="P77" s="41">
        <f>VLOOKUP(Charts!$G$3*87-87+'Occupation x Qualification'!$A77,Sheet1!$B$8:$BC$6967,3+'Occupation x Qualification'!P$5)</f>
        <v>0</v>
      </c>
      <c r="Q77" s="41">
        <f>VLOOKUP(Charts!$G$3*87-87+'Occupation x Qualification'!$A77,Sheet1!$B$8:$BC$6967,3+'Occupation x Qualification'!Q$5)</f>
        <v>0</v>
      </c>
      <c r="R77" s="42">
        <f>VLOOKUP(Charts!$G$3*87-87+'Occupation x Qualification'!$A77,Sheet1!$B$8:$BC$6967,3+'Occupation x Qualification'!R$5)</f>
        <v>0</v>
      </c>
      <c r="S77" s="42">
        <f>VLOOKUP(Charts!$G$3*87-87+'Occupation x Qualification'!$A77,Sheet1!$B$8:$BC$6967,3+'Occupation x Qualification'!S$5)</f>
        <v>0</v>
      </c>
      <c r="T77" s="41">
        <f>VLOOKUP(Charts!$G$3*87-87+'Occupation x Qualification'!$A77,Sheet1!$B$8:$BC$6967,3+'Occupation x Qualification'!T$5)</f>
        <v>0</v>
      </c>
      <c r="U77" s="41">
        <f>VLOOKUP(Charts!$G$3*87-87+'Occupation x Qualification'!$A77,Sheet1!$B$8:$BC$6967,3+'Occupation x Qualification'!U$5)</f>
        <v>6</v>
      </c>
      <c r="V77" s="42">
        <f>VLOOKUP(Charts!$G$3*87-87+'Occupation x Qualification'!$A77,Sheet1!$B$8:$BC$6967,3+'Occupation x Qualification'!V$5)</f>
        <v>0</v>
      </c>
      <c r="W77" s="41">
        <f>VLOOKUP(Charts!$G$3*87-87+'Occupation x Qualification'!$A77,Sheet1!$B$8:$BC$6967,3+'Occupation x Qualification'!W$5)</f>
        <v>0</v>
      </c>
      <c r="X77" s="41">
        <f>VLOOKUP(Charts!$G$3*87-87+'Occupation x Qualification'!$A77,Sheet1!$B$8:$BC$6967,3+'Occupation x Qualification'!X$5)</f>
        <v>0</v>
      </c>
      <c r="Y77" s="41">
        <f>VLOOKUP(Charts!$G$3*87-87+'Occupation x Qualification'!$A77,Sheet1!$B$8:$BC$6967,3+'Occupation x Qualification'!Y$5)</f>
        <v>5</v>
      </c>
      <c r="Z77" s="41">
        <f>VLOOKUP(Charts!$G$3*87-87+'Occupation x Qualification'!$A77,Sheet1!$B$8:$BC$6967,3+'Occupation x Qualification'!Z$5)</f>
        <v>4</v>
      </c>
      <c r="AA77" s="42">
        <f>VLOOKUP(Charts!$G$3*87-87+'Occupation x Qualification'!$A77,Sheet1!$B$8:$BC$6967,3+'Occupation x Qualification'!AA$5)</f>
        <v>0</v>
      </c>
      <c r="AB77" s="42">
        <f>VLOOKUP(Charts!$G$3*87-87+'Occupation x Qualification'!$A77,Sheet1!$B$8:$BC$6967,3+'Occupation x Qualification'!AB$5)</f>
        <v>0</v>
      </c>
      <c r="AC77" s="41">
        <f>VLOOKUP(Charts!$G$3*87-87+'Occupation x Qualification'!$A77,Sheet1!$B$8:$BC$6967,3+'Occupation x Qualification'!AC$5)</f>
        <v>0</v>
      </c>
      <c r="AD77" s="41">
        <f>VLOOKUP(Charts!$G$3*87-87+'Occupation x Qualification'!$A77,Sheet1!$B$8:$BC$6967,3+'Occupation x Qualification'!AD$5)</f>
        <v>0</v>
      </c>
      <c r="AE77" s="41">
        <f>VLOOKUP(Charts!$G$3*87-87+'Occupation x Qualification'!$A77,Sheet1!$B$8:$BC$6967,3+'Occupation x Qualification'!AE$5)</f>
        <v>0</v>
      </c>
      <c r="AF77" s="41">
        <f>VLOOKUP(Charts!$G$3*87-87+'Occupation x Qualification'!$A77,Sheet1!$B$8:$BC$6967,3+'Occupation x Qualification'!AF$5)</f>
        <v>0</v>
      </c>
      <c r="AG77" s="41">
        <f>VLOOKUP(Charts!$G$3*87-87+'Occupation x Qualification'!$A77,Sheet1!$B$8:$BC$6967,3+'Occupation x Qualification'!AG$5)</f>
        <v>0</v>
      </c>
      <c r="AH77" s="41">
        <f>VLOOKUP(Charts!$G$3*87-87+'Occupation x Qualification'!$A77,Sheet1!$B$8:$BC$6967,3+'Occupation x Qualification'!AH$5)</f>
        <v>3</v>
      </c>
      <c r="AI77" s="41">
        <f>VLOOKUP(Charts!$G$3*87-87+'Occupation x Qualification'!$A77,Sheet1!$B$8:$BC$6967,3+'Occupation x Qualification'!AI$5)</f>
        <v>0</v>
      </c>
      <c r="AJ77" s="41">
        <f>VLOOKUP(Charts!$G$3*87-87+'Occupation x Qualification'!$A77,Sheet1!$B$8:$BC$6967,3+'Occupation x Qualification'!AJ$5)</f>
        <v>0</v>
      </c>
      <c r="AK77" s="41">
        <f>VLOOKUP(Charts!$G$3*87-87+'Occupation x Qualification'!$A77,Sheet1!$B$8:$BC$6967,3+'Occupation x Qualification'!AK$5)</f>
        <v>0</v>
      </c>
      <c r="AL77" s="41">
        <f>VLOOKUP(Charts!$G$3*87-87+'Occupation x Qualification'!$A77,Sheet1!$B$8:$BC$6967,3+'Occupation x Qualification'!AL$5)</f>
        <v>0</v>
      </c>
      <c r="AM77" s="41">
        <f>VLOOKUP(Charts!$G$3*87-87+'Occupation x Qualification'!$A77,Sheet1!$B$8:$BC$6967,3+'Occupation x Qualification'!AM$5)</f>
        <v>0</v>
      </c>
      <c r="AN77" s="41">
        <f>VLOOKUP(Charts!$G$3*87-87+'Occupation x Qualification'!$A77,Sheet1!$B$8:$BC$6967,3+'Occupation x Qualification'!AN$5)</f>
        <v>3</v>
      </c>
      <c r="AO77" s="41">
        <f>VLOOKUP(Charts!$G$3*87-87+'Occupation x Qualification'!$A77,Sheet1!$B$8:$BC$6967,3+'Occupation x Qualification'!AO$5)</f>
        <v>0</v>
      </c>
      <c r="AP77" s="42">
        <f>VLOOKUP(Charts!$G$3*87-87+'Occupation x Qualification'!$A77,Sheet1!$B$8:$BC$6967,3+'Occupation x Qualification'!AP$5)</f>
        <v>0</v>
      </c>
      <c r="AQ77" s="42">
        <f>VLOOKUP(Charts!$G$3*87-87+'Occupation x Qualification'!$A77,Sheet1!$B$8:$BC$6967,3+'Occupation x Qualification'!AQ$5)</f>
        <v>0</v>
      </c>
      <c r="AR77" s="42">
        <f>VLOOKUP(Charts!$G$3*87-87+'Occupation x Qualification'!$A77,Sheet1!$B$8:$BC$6967,3+'Occupation x Qualification'!AR$5)</f>
        <v>0</v>
      </c>
      <c r="AS77" s="42">
        <f>VLOOKUP(Charts!$G$3*87-87+'Occupation x Qualification'!$A77,Sheet1!$B$8:$BC$6967,3+'Occupation x Qualification'!AS$5)</f>
        <v>0</v>
      </c>
      <c r="AT77" s="42">
        <f>VLOOKUP(Charts!$G$3*87-87+'Occupation x Qualification'!$A77,Sheet1!$B$8:$BC$6967,3+'Occupation x Qualification'!AT$5)</f>
        <v>0</v>
      </c>
      <c r="AU77" s="42">
        <f>VLOOKUP(Charts!$G$3*87-87+'Occupation x Qualification'!$A77,Sheet1!$B$8:$BC$6967,3+'Occupation x Qualification'!AU$5)</f>
        <v>0</v>
      </c>
      <c r="AV77" s="42">
        <f>VLOOKUP(Charts!$G$3*87-87+'Occupation x Qualification'!$A77,Sheet1!$B$8:$BC$6967,3+'Occupation x Qualification'!AV$5)</f>
        <v>0</v>
      </c>
      <c r="AW77" s="42">
        <f>VLOOKUP(Charts!$G$3*87-87+'Occupation x Qualification'!$A77,Sheet1!$B$8:$BC$6967,3+'Occupation x Qualification'!AW$5)</f>
        <v>0</v>
      </c>
      <c r="AX77" s="42">
        <f>VLOOKUP(Charts!$G$3*87-87+'Occupation x Qualification'!$A77,Sheet1!$B$8:$BC$6967,3+'Occupation x Qualification'!AX$5)</f>
        <v>0</v>
      </c>
      <c r="AY77" s="42">
        <f>VLOOKUP(Charts!$G$3*87-87+'Occupation x Qualification'!$A77,Sheet1!$B$8:$BC$6967,3+'Occupation x Qualification'!AY$5)</f>
        <v>0</v>
      </c>
      <c r="AZ77" s="42">
        <f>VLOOKUP(Charts!$G$3*87-87+'Occupation x Qualification'!$A77,Sheet1!$B$8:$BC$6967,3+'Occupation x Qualification'!AZ$5)</f>
        <v>0</v>
      </c>
      <c r="BA77" s="42">
        <f>VLOOKUP(Charts!$G$3*87-87+'Occupation x Qualification'!$A77,Sheet1!$B$8:$BC$6967,3+'Occupation x Qualification'!BA$5)</f>
        <v>0</v>
      </c>
      <c r="BB77" s="43">
        <f t="shared" si="8"/>
        <v>27</v>
      </c>
      <c r="BC77" s="44">
        <f t="shared" si="7"/>
        <v>0</v>
      </c>
      <c r="BD77" s="45">
        <f t="shared" si="9"/>
        <v>0</v>
      </c>
      <c r="BE77" s="46">
        <f t="shared" si="10"/>
        <v>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</row>
    <row r="78" spans="1:206" s="47" customFormat="1" x14ac:dyDescent="0.35">
      <c r="A78" s="1">
        <v>71</v>
      </c>
      <c r="B78" s="40" t="s">
        <v>126</v>
      </c>
      <c r="C78" s="41">
        <f>VLOOKUP(Charts!$G$3*87-87+'Occupation x Qualification'!$A78,Sheet1!$B$8:$BC$6967,3+'Occupation x Qualification'!C$5)</f>
        <v>0</v>
      </c>
      <c r="D78" s="41">
        <f>VLOOKUP(Charts!$G$3*87-87+'Occupation x Qualification'!$A78,Sheet1!$B$8:$BC$6967,3+'Occupation x Qualification'!D$5)</f>
        <v>0</v>
      </c>
      <c r="E78" s="41">
        <f>VLOOKUP(Charts!$G$3*87-87+'Occupation x Qualification'!$A78,Sheet1!$B$8:$BC$6967,3+'Occupation x Qualification'!E$5)</f>
        <v>0</v>
      </c>
      <c r="F78" s="41">
        <f>VLOOKUP(Charts!$G$3*87-87+'Occupation x Qualification'!$A78,Sheet1!$B$8:$BC$6967,3+'Occupation x Qualification'!F$5)</f>
        <v>0</v>
      </c>
      <c r="G78" s="41">
        <f>VLOOKUP(Charts!$G$3*87-87+'Occupation x Qualification'!$A78,Sheet1!$B$8:$BC$6967,3+'Occupation x Qualification'!G$5)</f>
        <v>0</v>
      </c>
      <c r="H78" s="41">
        <f>VLOOKUP(Charts!$G$3*87-87+'Occupation x Qualification'!$A78,Sheet1!$B$8:$BC$6967,3+'Occupation x Qualification'!H$5)</f>
        <v>0</v>
      </c>
      <c r="I78" s="41">
        <f>VLOOKUP(Charts!$G$3*87-87+'Occupation x Qualification'!$A78,Sheet1!$B$8:$BC$6967,3+'Occupation x Qualification'!I$5)</f>
        <v>6</v>
      </c>
      <c r="J78" s="41">
        <f>VLOOKUP(Charts!$G$3*87-87+'Occupation x Qualification'!$A78,Sheet1!$B$8:$BC$6967,3+'Occupation x Qualification'!J$5)</f>
        <v>0</v>
      </c>
      <c r="K78" s="41">
        <f>VLOOKUP(Charts!$G$3*87-87+'Occupation x Qualification'!$A78,Sheet1!$B$8:$BC$6967,3+'Occupation x Qualification'!K$5)</f>
        <v>0</v>
      </c>
      <c r="L78" s="41">
        <f>VLOOKUP(Charts!$G$3*87-87+'Occupation x Qualification'!$A78,Sheet1!$B$8:$BC$6967,3+'Occupation x Qualification'!L$5)</f>
        <v>6</v>
      </c>
      <c r="M78" s="41">
        <f>VLOOKUP(Charts!$G$3*87-87+'Occupation x Qualification'!$A78,Sheet1!$B$8:$BC$6967,3+'Occupation x Qualification'!M$5)</f>
        <v>0</v>
      </c>
      <c r="N78" s="41">
        <f>VLOOKUP(Charts!$G$3*87-87+'Occupation x Qualification'!$A78,Sheet1!$B$8:$BC$6967,3+'Occupation x Qualification'!N$5)</f>
        <v>0</v>
      </c>
      <c r="O78" s="41">
        <f>VLOOKUP(Charts!$G$3*87-87+'Occupation x Qualification'!$A78,Sheet1!$B$8:$BC$6967,3+'Occupation x Qualification'!O$5)</f>
        <v>0</v>
      </c>
      <c r="P78" s="41">
        <f>VLOOKUP(Charts!$G$3*87-87+'Occupation x Qualification'!$A78,Sheet1!$B$8:$BC$6967,3+'Occupation x Qualification'!P$5)</f>
        <v>0</v>
      </c>
      <c r="Q78" s="41">
        <f>VLOOKUP(Charts!$G$3*87-87+'Occupation x Qualification'!$A78,Sheet1!$B$8:$BC$6967,3+'Occupation x Qualification'!Q$5)</f>
        <v>3</v>
      </c>
      <c r="R78" s="42">
        <f>VLOOKUP(Charts!$G$3*87-87+'Occupation x Qualification'!$A78,Sheet1!$B$8:$BC$6967,3+'Occupation x Qualification'!R$5)</f>
        <v>0</v>
      </c>
      <c r="S78" s="42">
        <f>VLOOKUP(Charts!$G$3*87-87+'Occupation x Qualification'!$A78,Sheet1!$B$8:$BC$6967,3+'Occupation x Qualification'!S$5)</f>
        <v>0</v>
      </c>
      <c r="T78" s="41">
        <f>VLOOKUP(Charts!$G$3*87-87+'Occupation x Qualification'!$A78,Sheet1!$B$8:$BC$6967,3+'Occupation x Qualification'!T$5)</f>
        <v>0</v>
      </c>
      <c r="U78" s="41">
        <f>VLOOKUP(Charts!$G$3*87-87+'Occupation x Qualification'!$A78,Sheet1!$B$8:$BC$6967,3+'Occupation x Qualification'!U$5)</f>
        <v>0</v>
      </c>
      <c r="V78" s="42">
        <f>VLOOKUP(Charts!$G$3*87-87+'Occupation x Qualification'!$A78,Sheet1!$B$8:$BC$6967,3+'Occupation x Qualification'!V$5)</f>
        <v>0</v>
      </c>
      <c r="W78" s="41">
        <f>VLOOKUP(Charts!$G$3*87-87+'Occupation x Qualification'!$A78,Sheet1!$B$8:$BC$6967,3+'Occupation x Qualification'!W$5)</f>
        <v>0</v>
      </c>
      <c r="X78" s="41">
        <f>VLOOKUP(Charts!$G$3*87-87+'Occupation x Qualification'!$A78,Sheet1!$B$8:$BC$6967,3+'Occupation x Qualification'!X$5)</f>
        <v>0</v>
      </c>
      <c r="Y78" s="41">
        <f>VLOOKUP(Charts!$G$3*87-87+'Occupation x Qualification'!$A78,Sheet1!$B$8:$BC$6967,3+'Occupation x Qualification'!Y$5)</f>
        <v>0</v>
      </c>
      <c r="Z78" s="41">
        <f>VLOOKUP(Charts!$G$3*87-87+'Occupation x Qualification'!$A78,Sheet1!$B$8:$BC$6967,3+'Occupation x Qualification'!Z$5)</f>
        <v>4</v>
      </c>
      <c r="AA78" s="42">
        <f>VLOOKUP(Charts!$G$3*87-87+'Occupation x Qualification'!$A78,Sheet1!$B$8:$BC$6967,3+'Occupation x Qualification'!AA$5)</f>
        <v>0</v>
      </c>
      <c r="AB78" s="42">
        <f>VLOOKUP(Charts!$G$3*87-87+'Occupation x Qualification'!$A78,Sheet1!$B$8:$BC$6967,3+'Occupation x Qualification'!AB$5)</f>
        <v>0</v>
      </c>
      <c r="AC78" s="41">
        <f>VLOOKUP(Charts!$G$3*87-87+'Occupation x Qualification'!$A78,Sheet1!$B$8:$BC$6967,3+'Occupation x Qualification'!AC$5)</f>
        <v>0</v>
      </c>
      <c r="AD78" s="41">
        <f>VLOOKUP(Charts!$G$3*87-87+'Occupation x Qualification'!$A78,Sheet1!$B$8:$BC$6967,3+'Occupation x Qualification'!AD$5)</f>
        <v>0</v>
      </c>
      <c r="AE78" s="41">
        <f>VLOOKUP(Charts!$G$3*87-87+'Occupation x Qualification'!$A78,Sheet1!$B$8:$BC$6967,3+'Occupation x Qualification'!AE$5)</f>
        <v>0</v>
      </c>
      <c r="AF78" s="41">
        <f>VLOOKUP(Charts!$G$3*87-87+'Occupation x Qualification'!$A78,Sheet1!$B$8:$BC$6967,3+'Occupation x Qualification'!AF$5)</f>
        <v>0</v>
      </c>
      <c r="AG78" s="41">
        <f>VLOOKUP(Charts!$G$3*87-87+'Occupation x Qualification'!$A78,Sheet1!$B$8:$BC$6967,3+'Occupation x Qualification'!AG$5)</f>
        <v>0</v>
      </c>
      <c r="AH78" s="41">
        <f>VLOOKUP(Charts!$G$3*87-87+'Occupation x Qualification'!$A78,Sheet1!$B$8:$BC$6967,3+'Occupation x Qualification'!AH$5)</f>
        <v>0</v>
      </c>
      <c r="AI78" s="41">
        <f>VLOOKUP(Charts!$G$3*87-87+'Occupation x Qualification'!$A78,Sheet1!$B$8:$BC$6967,3+'Occupation x Qualification'!AI$5)</f>
        <v>0</v>
      </c>
      <c r="AJ78" s="41">
        <f>VLOOKUP(Charts!$G$3*87-87+'Occupation x Qualification'!$A78,Sheet1!$B$8:$BC$6967,3+'Occupation x Qualification'!AJ$5)</f>
        <v>0</v>
      </c>
      <c r="AK78" s="41">
        <f>VLOOKUP(Charts!$G$3*87-87+'Occupation x Qualification'!$A78,Sheet1!$B$8:$BC$6967,3+'Occupation x Qualification'!AK$5)</f>
        <v>0</v>
      </c>
      <c r="AL78" s="41">
        <f>VLOOKUP(Charts!$G$3*87-87+'Occupation x Qualification'!$A78,Sheet1!$B$8:$BC$6967,3+'Occupation x Qualification'!AL$5)</f>
        <v>0</v>
      </c>
      <c r="AM78" s="41">
        <f>VLOOKUP(Charts!$G$3*87-87+'Occupation x Qualification'!$A78,Sheet1!$B$8:$BC$6967,3+'Occupation x Qualification'!AM$5)</f>
        <v>0</v>
      </c>
      <c r="AN78" s="41">
        <f>VLOOKUP(Charts!$G$3*87-87+'Occupation x Qualification'!$A78,Sheet1!$B$8:$BC$6967,3+'Occupation x Qualification'!AN$5)</f>
        <v>7</v>
      </c>
      <c r="AO78" s="41">
        <f>VLOOKUP(Charts!$G$3*87-87+'Occupation x Qualification'!$A78,Sheet1!$B$8:$BC$6967,3+'Occupation x Qualification'!AO$5)</f>
        <v>0</v>
      </c>
      <c r="AP78" s="42">
        <f>VLOOKUP(Charts!$G$3*87-87+'Occupation x Qualification'!$A78,Sheet1!$B$8:$BC$6967,3+'Occupation x Qualification'!AP$5)</f>
        <v>0</v>
      </c>
      <c r="AQ78" s="42">
        <f>VLOOKUP(Charts!$G$3*87-87+'Occupation x Qualification'!$A78,Sheet1!$B$8:$BC$6967,3+'Occupation x Qualification'!AQ$5)</f>
        <v>0</v>
      </c>
      <c r="AR78" s="42">
        <f>VLOOKUP(Charts!$G$3*87-87+'Occupation x Qualification'!$A78,Sheet1!$B$8:$BC$6967,3+'Occupation x Qualification'!AR$5)</f>
        <v>0</v>
      </c>
      <c r="AS78" s="42">
        <f>VLOOKUP(Charts!$G$3*87-87+'Occupation x Qualification'!$A78,Sheet1!$B$8:$BC$6967,3+'Occupation x Qualification'!AS$5)</f>
        <v>0</v>
      </c>
      <c r="AT78" s="42">
        <f>VLOOKUP(Charts!$G$3*87-87+'Occupation x Qualification'!$A78,Sheet1!$B$8:$BC$6967,3+'Occupation x Qualification'!AT$5)</f>
        <v>0</v>
      </c>
      <c r="AU78" s="42">
        <f>VLOOKUP(Charts!$G$3*87-87+'Occupation x Qualification'!$A78,Sheet1!$B$8:$BC$6967,3+'Occupation x Qualification'!AU$5)</f>
        <v>0</v>
      </c>
      <c r="AV78" s="42">
        <f>VLOOKUP(Charts!$G$3*87-87+'Occupation x Qualification'!$A78,Sheet1!$B$8:$BC$6967,3+'Occupation x Qualification'!AV$5)</f>
        <v>0</v>
      </c>
      <c r="AW78" s="42">
        <f>VLOOKUP(Charts!$G$3*87-87+'Occupation x Qualification'!$A78,Sheet1!$B$8:$BC$6967,3+'Occupation x Qualification'!AW$5)</f>
        <v>0</v>
      </c>
      <c r="AX78" s="42">
        <f>VLOOKUP(Charts!$G$3*87-87+'Occupation x Qualification'!$A78,Sheet1!$B$8:$BC$6967,3+'Occupation x Qualification'!AX$5)</f>
        <v>0</v>
      </c>
      <c r="AY78" s="42">
        <f>VLOOKUP(Charts!$G$3*87-87+'Occupation x Qualification'!$A78,Sheet1!$B$8:$BC$6967,3+'Occupation x Qualification'!AY$5)</f>
        <v>0</v>
      </c>
      <c r="AZ78" s="42">
        <f>VLOOKUP(Charts!$G$3*87-87+'Occupation x Qualification'!$A78,Sheet1!$B$8:$BC$6967,3+'Occupation x Qualification'!AZ$5)</f>
        <v>0</v>
      </c>
      <c r="BA78" s="42">
        <f>VLOOKUP(Charts!$G$3*87-87+'Occupation x Qualification'!$A78,Sheet1!$B$8:$BC$6967,3+'Occupation x Qualification'!BA$5)</f>
        <v>3</v>
      </c>
      <c r="BB78" s="43">
        <f t="shared" si="8"/>
        <v>29</v>
      </c>
      <c r="BC78" s="44">
        <f t="shared" si="7"/>
        <v>3</v>
      </c>
      <c r="BD78" s="45">
        <f t="shared" si="9"/>
        <v>10.344827586206897</v>
      </c>
      <c r="BE78" s="46">
        <f t="shared" si="10"/>
        <v>4.4991001799640072E-2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</row>
    <row r="79" spans="1:206" s="47" customFormat="1" x14ac:dyDescent="0.35">
      <c r="A79" s="1">
        <v>72</v>
      </c>
      <c r="B79" s="40" t="s">
        <v>127</v>
      </c>
      <c r="C79" s="41">
        <f>VLOOKUP(Charts!$G$3*87-87+'Occupation x Qualification'!$A79,Sheet1!$B$8:$BC$6967,3+'Occupation x Qualification'!C$5)</f>
        <v>0</v>
      </c>
      <c r="D79" s="41">
        <f>VLOOKUP(Charts!$G$3*87-87+'Occupation x Qualification'!$A79,Sheet1!$B$8:$BC$6967,3+'Occupation x Qualification'!D$5)</f>
        <v>0</v>
      </c>
      <c r="E79" s="41">
        <f>VLOOKUP(Charts!$G$3*87-87+'Occupation x Qualification'!$A79,Sheet1!$B$8:$BC$6967,3+'Occupation x Qualification'!E$5)</f>
        <v>0</v>
      </c>
      <c r="F79" s="41">
        <f>VLOOKUP(Charts!$G$3*87-87+'Occupation x Qualification'!$A79,Sheet1!$B$8:$BC$6967,3+'Occupation x Qualification'!F$5)</f>
        <v>0</v>
      </c>
      <c r="G79" s="41">
        <f>VLOOKUP(Charts!$G$3*87-87+'Occupation x Qualification'!$A79,Sheet1!$B$8:$BC$6967,3+'Occupation x Qualification'!G$5)</f>
        <v>3</v>
      </c>
      <c r="H79" s="41">
        <f>VLOOKUP(Charts!$G$3*87-87+'Occupation x Qualification'!$A79,Sheet1!$B$8:$BC$6967,3+'Occupation x Qualification'!H$5)</f>
        <v>0</v>
      </c>
      <c r="I79" s="41">
        <f>VLOOKUP(Charts!$G$3*87-87+'Occupation x Qualification'!$A79,Sheet1!$B$8:$BC$6967,3+'Occupation x Qualification'!I$5)</f>
        <v>7</v>
      </c>
      <c r="J79" s="41">
        <f>VLOOKUP(Charts!$G$3*87-87+'Occupation x Qualification'!$A79,Sheet1!$B$8:$BC$6967,3+'Occupation x Qualification'!J$5)</f>
        <v>0</v>
      </c>
      <c r="K79" s="41">
        <f>VLOOKUP(Charts!$G$3*87-87+'Occupation x Qualification'!$A79,Sheet1!$B$8:$BC$6967,3+'Occupation x Qualification'!K$5)</f>
        <v>0</v>
      </c>
      <c r="L79" s="41">
        <f>VLOOKUP(Charts!$G$3*87-87+'Occupation x Qualification'!$A79,Sheet1!$B$8:$BC$6967,3+'Occupation x Qualification'!L$5)</f>
        <v>0</v>
      </c>
      <c r="M79" s="41">
        <f>VLOOKUP(Charts!$G$3*87-87+'Occupation x Qualification'!$A79,Sheet1!$B$8:$BC$6967,3+'Occupation x Qualification'!M$5)</f>
        <v>0</v>
      </c>
      <c r="N79" s="41">
        <f>VLOOKUP(Charts!$G$3*87-87+'Occupation x Qualification'!$A79,Sheet1!$B$8:$BC$6967,3+'Occupation x Qualification'!N$5)</f>
        <v>0</v>
      </c>
      <c r="O79" s="41">
        <f>VLOOKUP(Charts!$G$3*87-87+'Occupation x Qualification'!$A79,Sheet1!$B$8:$BC$6967,3+'Occupation x Qualification'!O$5)</f>
        <v>0</v>
      </c>
      <c r="P79" s="41">
        <f>VLOOKUP(Charts!$G$3*87-87+'Occupation x Qualification'!$A79,Sheet1!$B$8:$BC$6967,3+'Occupation x Qualification'!P$5)</f>
        <v>0</v>
      </c>
      <c r="Q79" s="41">
        <f>VLOOKUP(Charts!$G$3*87-87+'Occupation x Qualification'!$A79,Sheet1!$B$8:$BC$6967,3+'Occupation x Qualification'!Q$5)</f>
        <v>0</v>
      </c>
      <c r="R79" s="42">
        <f>VLOOKUP(Charts!$G$3*87-87+'Occupation x Qualification'!$A79,Sheet1!$B$8:$BC$6967,3+'Occupation x Qualification'!R$5)</f>
        <v>0</v>
      </c>
      <c r="S79" s="42">
        <f>VLOOKUP(Charts!$G$3*87-87+'Occupation x Qualification'!$A79,Sheet1!$B$8:$BC$6967,3+'Occupation x Qualification'!S$5)</f>
        <v>5</v>
      </c>
      <c r="T79" s="41">
        <f>VLOOKUP(Charts!$G$3*87-87+'Occupation x Qualification'!$A79,Sheet1!$B$8:$BC$6967,3+'Occupation x Qualification'!T$5)</f>
        <v>0</v>
      </c>
      <c r="U79" s="41">
        <f>VLOOKUP(Charts!$G$3*87-87+'Occupation x Qualification'!$A79,Sheet1!$B$8:$BC$6967,3+'Occupation x Qualification'!U$5)</f>
        <v>0</v>
      </c>
      <c r="V79" s="42">
        <f>VLOOKUP(Charts!$G$3*87-87+'Occupation x Qualification'!$A79,Sheet1!$B$8:$BC$6967,3+'Occupation x Qualification'!V$5)</f>
        <v>3</v>
      </c>
      <c r="W79" s="41">
        <f>VLOOKUP(Charts!$G$3*87-87+'Occupation x Qualification'!$A79,Sheet1!$B$8:$BC$6967,3+'Occupation x Qualification'!W$5)</f>
        <v>6</v>
      </c>
      <c r="X79" s="41">
        <f>VLOOKUP(Charts!$G$3*87-87+'Occupation x Qualification'!$A79,Sheet1!$B$8:$BC$6967,3+'Occupation x Qualification'!X$5)</f>
        <v>0</v>
      </c>
      <c r="Y79" s="41">
        <f>VLOOKUP(Charts!$G$3*87-87+'Occupation x Qualification'!$A79,Sheet1!$B$8:$BC$6967,3+'Occupation x Qualification'!Y$5)</f>
        <v>7</v>
      </c>
      <c r="Z79" s="41">
        <f>VLOOKUP(Charts!$G$3*87-87+'Occupation x Qualification'!$A79,Sheet1!$B$8:$BC$6967,3+'Occupation x Qualification'!Z$5)</f>
        <v>4</v>
      </c>
      <c r="AA79" s="42">
        <f>VLOOKUP(Charts!$G$3*87-87+'Occupation x Qualification'!$A79,Sheet1!$B$8:$BC$6967,3+'Occupation x Qualification'!AA$5)</f>
        <v>0</v>
      </c>
      <c r="AB79" s="42">
        <f>VLOOKUP(Charts!$G$3*87-87+'Occupation x Qualification'!$A79,Sheet1!$B$8:$BC$6967,3+'Occupation x Qualification'!AB$5)</f>
        <v>0</v>
      </c>
      <c r="AC79" s="41">
        <f>VLOOKUP(Charts!$G$3*87-87+'Occupation x Qualification'!$A79,Sheet1!$B$8:$BC$6967,3+'Occupation x Qualification'!AC$5)</f>
        <v>0</v>
      </c>
      <c r="AD79" s="41">
        <f>VLOOKUP(Charts!$G$3*87-87+'Occupation x Qualification'!$A79,Sheet1!$B$8:$BC$6967,3+'Occupation x Qualification'!AD$5)</f>
        <v>0</v>
      </c>
      <c r="AE79" s="41">
        <f>VLOOKUP(Charts!$G$3*87-87+'Occupation x Qualification'!$A79,Sheet1!$B$8:$BC$6967,3+'Occupation x Qualification'!AE$5)</f>
        <v>0</v>
      </c>
      <c r="AF79" s="41">
        <f>VLOOKUP(Charts!$G$3*87-87+'Occupation x Qualification'!$A79,Sheet1!$B$8:$BC$6967,3+'Occupation x Qualification'!AF$5)</f>
        <v>0</v>
      </c>
      <c r="AG79" s="41">
        <f>VLOOKUP(Charts!$G$3*87-87+'Occupation x Qualification'!$A79,Sheet1!$B$8:$BC$6967,3+'Occupation x Qualification'!AG$5)</f>
        <v>0</v>
      </c>
      <c r="AH79" s="41">
        <f>VLOOKUP(Charts!$G$3*87-87+'Occupation x Qualification'!$A79,Sheet1!$B$8:$BC$6967,3+'Occupation x Qualification'!AH$5)</f>
        <v>0</v>
      </c>
      <c r="AI79" s="41">
        <f>VLOOKUP(Charts!$G$3*87-87+'Occupation x Qualification'!$A79,Sheet1!$B$8:$BC$6967,3+'Occupation x Qualification'!AI$5)</f>
        <v>0</v>
      </c>
      <c r="AJ79" s="41">
        <f>VLOOKUP(Charts!$G$3*87-87+'Occupation x Qualification'!$A79,Sheet1!$B$8:$BC$6967,3+'Occupation x Qualification'!AJ$5)</f>
        <v>0</v>
      </c>
      <c r="AK79" s="41">
        <f>VLOOKUP(Charts!$G$3*87-87+'Occupation x Qualification'!$A79,Sheet1!$B$8:$BC$6967,3+'Occupation x Qualification'!AK$5)</f>
        <v>0</v>
      </c>
      <c r="AL79" s="41">
        <f>VLOOKUP(Charts!$G$3*87-87+'Occupation x Qualification'!$A79,Sheet1!$B$8:$BC$6967,3+'Occupation x Qualification'!AL$5)</f>
        <v>0</v>
      </c>
      <c r="AM79" s="41">
        <f>VLOOKUP(Charts!$G$3*87-87+'Occupation x Qualification'!$A79,Sheet1!$B$8:$BC$6967,3+'Occupation x Qualification'!AM$5)</f>
        <v>0</v>
      </c>
      <c r="AN79" s="41">
        <f>VLOOKUP(Charts!$G$3*87-87+'Occupation x Qualification'!$A79,Sheet1!$B$8:$BC$6967,3+'Occupation x Qualification'!AN$5)</f>
        <v>0</v>
      </c>
      <c r="AO79" s="41">
        <f>VLOOKUP(Charts!$G$3*87-87+'Occupation x Qualification'!$A79,Sheet1!$B$8:$BC$6967,3+'Occupation x Qualification'!AO$5)</f>
        <v>0</v>
      </c>
      <c r="AP79" s="42">
        <f>VLOOKUP(Charts!$G$3*87-87+'Occupation x Qualification'!$A79,Sheet1!$B$8:$BC$6967,3+'Occupation x Qualification'!AP$5)</f>
        <v>0</v>
      </c>
      <c r="AQ79" s="42">
        <f>VLOOKUP(Charts!$G$3*87-87+'Occupation x Qualification'!$A79,Sheet1!$B$8:$BC$6967,3+'Occupation x Qualification'!AQ$5)</f>
        <v>0</v>
      </c>
      <c r="AR79" s="42">
        <f>VLOOKUP(Charts!$G$3*87-87+'Occupation x Qualification'!$A79,Sheet1!$B$8:$BC$6967,3+'Occupation x Qualification'!AR$5)</f>
        <v>0</v>
      </c>
      <c r="AS79" s="42">
        <f>VLOOKUP(Charts!$G$3*87-87+'Occupation x Qualification'!$A79,Sheet1!$B$8:$BC$6967,3+'Occupation x Qualification'!AS$5)</f>
        <v>4</v>
      </c>
      <c r="AT79" s="42">
        <f>VLOOKUP(Charts!$G$3*87-87+'Occupation x Qualification'!$A79,Sheet1!$B$8:$BC$6967,3+'Occupation x Qualification'!AT$5)</f>
        <v>3</v>
      </c>
      <c r="AU79" s="42">
        <f>VLOOKUP(Charts!$G$3*87-87+'Occupation x Qualification'!$A79,Sheet1!$B$8:$BC$6967,3+'Occupation x Qualification'!AU$5)</f>
        <v>0</v>
      </c>
      <c r="AV79" s="42">
        <f>VLOOKUP(Charts!$G$3*87-87+'Occupation x Qualification'!$A79,Sheet1!$B$8:$BC$6967,3+'Occupation x Qualification'!AV$5)</f>
        <v>4</v>
      </c>
      <c r="AW79" s="42">
        <f>VLOOKUP(Charts!$G$3*87-87+'Occupation x Qualification'!$A79,Sheet1!$B$8:$BC$6967,3+'Occupation x Qualification'!AW$5)</f>
        <v>0</v>
      </c>
      <c r="AX79" s="42">
        <f>VLOOKUP(Charts!$G$3*87-87+'Occupation x Qualification'!$A79,Sheet1!$B$8:$BC$6967,3+'Occupation x Qualification'!AX$5)</f>
        <v>0</v>
      </c>
      <c r="AY79" s="42">
        <f>VLOOKUP(Charts!$G$3*87-87+'Occupation x Qualification'!$A79,Sheet1!$B$8:$BC$6967,3+'Occupation x Qualification'!AY$5)</f>
        <v>0</v>
      </c>
      <c r="AZ79" s="42">
        <f>VLOOKUP(Charts!$G$3*87-87+'Occupation x Qualification'!$A79,Sheet1!$B$8:$BC$6967,3+'Occupation x Qualification'!AZ$5)</f>
        <v>0</v>
      </c>
      <c r="BA79" s="42">
        <f>VLOOKUP(Charts!$G$3*87-87+'Occupation x Qualification'!$A79,Sheet1!$B$8:$BC$6967,3+'Occupation x Qualification'!BA$5)</f>
        <v>0</v>
      </c>
      <c r="BB79" s="43">
        <f t="shared" si="8"/>
        <v>46</v>
      </c>
      <c r="BC79" s="44">
        <f t="shared" si="7"/>
        <v>19</v>
      </c>
      <c r="BD79" s="45">
        <f t="shared" si="9"/>
        <v>41.304347826086953</v>
      </c>
      <c r="BE79" s="46">
        <f t="shared" si="10"/>
        <v>0.28494301139772044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</row>
    <row r="80" spans="1:206" s="47" customFormat="1" x14ac:dyDescent="0.35">
      <c r="A80" s="1">
        <v>73</v>
      </c>
      <c r="B80" s="40" t="s">
        <v>128</v>
      </c>
      <c r="C80" s="41">
        <f>VLOOKUP(Charts!$G$3*87-87+'Occupation x Qualification'!$A80,Sheet1!$B$8:$BC$6967,3+'Occupation x Qualification'!C$5)</f>
        <v>0</v>
      </c>
      <c r="D80" s="41">
        <f>VLOOKUP(Charts!$G$3*87-87+'Occupation x Qualification'!$A80,Sheet1!$B$8:$BC$6967,3+'Occupation x Qualification'!D$5)</f>
        <v>0</v>
      </c>
      <c r="E80" s="41">
        <f>VLOOKUP(Charts!$G$3*87-87+'Occupation x Qualification'!$A80,Sheet1!$B$8:$BC$6967,3+'Occupation x Qualification'!E$5)</f>
        <v>0</v>
      </c>
      <c r="F80" s="41">
        <f>VLOOKUP(Charts!$G$3*87-87+'Occupation x Qualification'!$A80,Sheet1!$B$8:$BC$6967,3+'Occupation x Qualification'!F$5)</f>
        <v>5</v>
      </c>
      <c r="G80" s="41">
        <f>VLOOKUP(Charts!$G$3*87-87+'Occupation x Qualification'!$A80,Sheet1!$B$8:$BC$6967,3+'Occupation x Qualification'!G$5)</f>
        <v>10</v>
      </c>
      <c r="H80" s="41">
        <f>VLOOKUP(Charts!$G$3*87-87+'Occupation x Qualification'!$A80,Sheet1!$B$8:$BC$6967,3+'Occupation x Qualification'!H$5)</f>
        <v>0</v>
      </c>
      <c r="I80" s="41">
        <f>VLOOKUP(Charts!$G$3*87-87+'Occupation x Qualification'!$A80,Sheet1!$B$8:$BC$6967,3+'Occupation x Qualification'!I$5)</f>
        <v>0</v>
      </c>
      <c r="J80" s="41">
        <f>VLOOKUP(Charts!$G$3*87-87+'Occupation x Qualification'!$A80,Sheet1!$B$8:$BC$6967,3+'Occupation x Qualification'!J$5)</f>
        <v>4</v>
      </c>
      <c r="K80" s="41">
        <f>VLOOKUP(Charts!$G$3*87-87+'Occupation x Qualification'!$A80,Sheet1!$B$8:$BC$6967,3+'Occupation x Qualification'!K$5)</f>
        <v>32</v>
      </c>
      <c r="L80" s="41">
        <f>VLOOKUP(Charts!$G$3*87-87+'Occupation x Qualification'!$A80,Sheet1!$B$8:$BC$6967,3+'Occupation x Qualification'!L$5)</f>
        <v>0</v>
      </c>
      <c r="M80" s="41">
        <f>VLOOKUP(Charts!$G$3*87-87+'Occupation x Qualification'!$A80,Sheet1!$B$8:$BC$6967,3+'Occupation x Qualification'!M$5)</f>
        <v>0</v>
      </c>
      <c r="N80" s="41">
        <f>VLOOKUP(Charts!$G$3*87-87+'Occupation x Qualification'!$A80,Sheet1!$B$8:$BC$6967,3+'Occupation x Qualification'!N$5)</f>
        <v>3</v>
      </c>
      <c r="O80" s="41">
        <f>VLOOKUP(Charts!$G$3*87-87+'Occupation x Qualification'!$A80,Sheet1!$B$8:$BC$6967,3+'Occupation x Qualification'!O$5)</f>
        <v>0</v>
      </c>
      <c r="P80" s="41">
        <f>VLOOKUP(Charts!$G$3*87-87+'Occupation x Qualification'!$A80,Sheet1!$B$8:$BC$6967,3+'Occupation x Qualification'!P$5)</f>
        <v>0</v>
      </c>
      <c r="Q80" s="41">
        <f>VLOOKUP(Charts!$G$3*87-87+'Occupation x Qualification'!$A80,Sheet1!$B$8:$BC$6967,3+'Occupation x Qualification'!Q$5)</f>
        <v>3</v>
      </c>
      <c r="R80" s="42">
        <f>VLOOKUP(Charts!$G$3*87-87+'Occupation x Qualification'!$A80,Sheet1!$B$8:$BC$6967,3+'Occupation x Qualification'!R$5)</f>
        <v>4</v>
      </c>
      <c r="S80" s="42">
        <f>VLOOKUP(Charts!$G$3*87-87+'Occupation x Qualification'!$A80,Sheet1!$B$8:$BC$6967,3+'Occupation x Qualification'!S$5)</f>
        <v>7</v>
      </c>
      <c r="T80" s="41">
        <f>VLOOKUP(Charts!$G$3*87-87+'Occupation x Qualification'!$A80,Sheet1!$B$8:$BC$6967,3+'Occupation x Qualification'!T$5)</f>
        <v>0</v>
      </c>
      <c r="U80" s="41">
        <f>VLOOKUP(Charts!$G$3*87-87+'Occupation x Qualification'!$A80,Sheet1!$B$8:$BC$6967,3+'Occupation x Qualification'!U$5)</f>
        <v>4</v>
      </c>
      <c r="V80" s="42">
        <f>VLOOKUP(Charts!$G$3*87-87+'Occupation x Qualification'!$A80,Sheet1!$B$8:$BC$6967,3+'Occupation x Qualification'!V$5)</f>
        <v>0</v>
      </c>
      <c r="W80" s="41">
        <f>VLOOKUP(Charts!$G$3*87-87+'Occupation x Qualification'!$A80,Sheet1!$B$8:$BC$6967,3+'Occupation x Qualification'!W$5)</f>
        <v>12</v>
      </c>
      <c r="X80" s="41">
        <f>VLOOKUP(Charts!$G$3*87-87+'Occupation x Qualification'!$A80,Sheet1!$B$8:$BC$6967,3+'Occupation x Qualification'!X$5)</f>
        <v>0</v>
      </c>
      <c r="Y80" s="41">
        <f>VLOOKUP(Charts!$G$3*87-87+'Occupation x Qualification'!$A80,Sheet1!$B$8:$BC$6967,3+'Occupation x Qualification'!Y$5)</f>
        <v>0</v>
      </c>
      <c r="Z80" s="41">
        <f>VLOOKUP(Charts!$G$3*87-87+'Occupation x Qualification'!$A80,Sheet1!$B$8:$BC$6967,3+'Occupation x Qualification'!Z$5)</f>
        <v>5</v>
      </c>
      <c r="AA80" s="42">
        <f>VLOOKUP(Charts!$G$3*87-87+'Occupation x Qualification'!$A80,Sheet1!$B$8:$BC$6967,3+'Occupation x Qualification'!AA$5)</f>
        <v>11</v>
      </c>
      <c r="AB80" s="42">
        <f>VLOOKUP(Charts!$G$3*87-87+'Occupation x Qualification'!$A80,Sheet1!$B$8:$BC$6967,3+'Occupation x Qualification'!AB$5)</f>
        <v>0</v>
      </c>
      <c r="AC80" s="41">
        <f>VLOOKUP(Charts!$G$3*87-87+'Occupation x Qualification'!$A80,Sheet1!$B$8:$BC$6967,3+'Occupation x Qualification'!AC$5)</f>
        <v>4</v>
      </c>
      <c r="AD80" s="41">
        <f>VLOOKUP(Charts!$G$3*87-87+'Occupation x Qualification'!$A80,Sheet1!$B$8:$BC$6967,3+'Occupation x Qualification'!AD$5)</f>
        <v>0</v>
      </c>
      <c r="AE80" s="41">
        <f>VLOOKUP(Charts!$G$3*87-87+'Occupation x Qualification'!$A80,Sheet1!$B$8:$BC$6967,3+'Occupation x Qualification'!AE$5)</f>
        <v>3</v>
      </c>
      <c r="AF80" s="41">
        <f>VLOOKUP(Charts!$G$3*87-87+'Occupation x Qualification'!$A80,Sheet1!$B$8:$BC$6967,3+'Occupation x Qualification'!AF$5)</f>
        <v>0</v>
      </c>
      <c r="AG80" s="41">
        <f>VLOOKUP(Charts!$G$3*87-87+'Occupation x Qualification'!$A80,Sheet1!$B$8:$BC$6967,3+'Occupation x Qualification'!AG$5)</f>
        <v>0</v>
      </c>
      <c r="AH80" s="41">
        <f>VLOOKUP(Charts!$G$3*87-87+'Occupation x Qualification'!$A80,Sheet1!$B$8:$BC$6967,3+'Occupation x Qualification'!AH$5)</f>
        <v>5</v>
      </c>
      <c r="AI80" s="41">
        <f>VLOOKUP(Charts!$G$3*87-87+'Occupation x Qualification'!$A80,Sheet1!$B$8:$BC$6967,3+'Occupation x Qualification'!AI$5)</f>
        <v>6</v>
      </c>
      <c r="AJ80" s="41">
        <f>VLOOKUP(Charts!$G$3*87-87+'Occupation x Qualification'!$A80,Sheet1!$B$8:$BC$6967,3+'Occupation x Qualification'!AJ$5)</f>
        <v>4</v>
      </c>
      <c r="AK80" s="41">
        <f>VLOOKUP(Charts!$G$3*87-87+'Occupation x Qualification'!$A80,Sheet1!$B$8:$BC$6967,3+'Occupation x Qualification'!AK$5)</f>
        <v>0</v>
      </c>
      <c r="AL80" s="41">
        <f>VLOOKUP(Charts!$G$3*87-87+'Occupation x Qualification'!$A80,Sheet1!$B$8:$BC$6967,3+'Occupation x Qualification'!AL$5)</f>
        <v>0</v>
      </c>
      <c r="AM80" s="41">
        <f>VLOOKUP(Charts!$G$3*87-87+'Occupation x Qualification'!$A80,Sheet1!$B$8:$BC$6967,3+'Occupation x Qualification'!AM$5)</f>
        <v>7</v>
      </c>
      <c r="AN80" s="41">
        <f>VLOOKUP(Charts!$G$3*87-87+'Occupation x Qualification'!$A80,Sheet1!$B$8:$BC$6967,3+'Occupation x Qualification'!AN$5)</f>
        <v>14</v>
      </c>
      <c r="AO80" s="41">
        <f>VLOOKUP(Charts!$G$3*87-87+'Occupation x Qualification'!$A80,Sheet1!$B$8:$BC$6967,3+'Occupation x Qualification'!AO$5)</f>
        <v>0</v>
      </c>
      <c r="AP80" s="42">
        <f>VLOOKUP(Charts!$G$3*87-87+'Occupation x Qualification'!$A80,Sheet1!$B$8:$BC$6967,3+'Occupation x Qualification'!AP$5)</f>
        <v>0</v>
      </c>
      <c r="AQ80" s="42">
        <f>VLOOKUP(Charts!$G$3*87-87+'Occupation x Qualification'!$A80,Sheet1!$B$8:$BC$6967,3+'Occupation x Qualification'!AQ$5)</f>
        <v>3</v>
      </c>
      <c r="AR80" s="42">
        <f>VLOOKUP(Charts!$G$3*87-87+'Occupation x Qualification'!$A80,Sheet1!$B$8:$BC$6967,3+'Occupation x Qualification'!AR$5)</f>
        <v>0</v>
      </c>
      <c r="AS80" s="42">
        <f>VLOOKUP(Charts!$G$3*87-87+'Occupation x Qualification'!$A80,Sheet1!$B$8:$BC$6967,3+'Occupation x Qualification'!AS$5)</f>
        <v>5</v>
      </c>
      <c r="AT80" s="42">
        <f>VLOOKUP(Charts!$G$3*87-87+'Occupation x Qualification'!$A80,Sheet1!$B$8:$BC$6967,3+'Occupation x Qualification'!AT$5)</f>
        <v>8</v>
      </c>
      <c r="AU80" s="42">
        <f>VLOOKUP(Charts!$G$3*87-87+'Occupation x Qualification'!$A80,Sheet1!$B$8:$BC$6967,3+'Occupation x Qualification'!AU$5)</f>
        <v>0</v>
      </c>
      <c r="AV80" s="42">
        <f>VLOOKUP(Charts!$G$3*87-87+'Occupation x Qualification'!$A80,Sheet1!$B$8:$BC$6967,3+'Occupation x Qualification'!AV$5)</f>
        <v>6</v>
      </c>
      <c r="AW80" s="42">
        <f>VLOOKUP(Charts!$G$3*87-87+'Occupation x Qualification'!$A80,Sheet1!$B$8:$BC$6967,3+'Occupation x Qualification'!AW$5)</f>
        <v>0</v>
      </c>
      <c r="AX80" s="42">
        <f>VLOOKUP(Charts!$G$3*87-87+'Occupation x Qualification'!$A80,Sheet1!$B$8:$BC$6967,3+'Occupation x Qualification'!AX$5)</f>
        <v>7</v>
      </c>
      <c r="AY80" s="42">
        <f>VLOOKUP(Charts!$G$3*87-87+'Occupation x Qualification'!$A80,Sheet1!$B$8:$BC$6967,3+'Occupation x Qualification'!AY$5)</f>
        <v>0</v>
      </c>
      <c r="AZ80" s="42">
        <f>VLOOKUP(Charts!$G$3*87-87+'Occupation x Qualification'!$A80,Sheet1!$B$8:$BC$6967,3+'Occupation x Qualification'!AZ$5)</f>
        <v>3</v>
      </c>
      <c r="BA80" s="42">
        <f>VLOOKUP(Charts!$G$3*87-87+'Occupation x Qualification'!$A80,Sheet1!$B$8:$BC$6967,3+'Occupation x Qualification'!BA$5)</f>
        <v>0</v>
      </c>
      <c r="BB80" s="43">
        <f t="shared" si="8"/>
        <v>175</v>
      </c>
      <c r="BC80" s="44">
        <f t="shared" si="7"/>
        <v>54</v>
      </c>
      <c r="BD80" s="45">
        <f t="shared" si="9"/>
        <v>30.857142857142854</v>
      </c>
      <c r="BE80" s="46">
        <f t="shared" si="10"/>
        <v>0.80983803239352126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</row>
    <row r="81" spans="1:206" s="47" customFormat="1" x14ac:dyDescent="0.35">
      <c r="A81" s="1">
        <v>74</v>
      </c>
      <c r="B81" s="40" t="s">
        <v>129</v>
      </c>
      <c r="C81" s="41">
        <f>VLOOKUP(Charts!$G$3*87-87+'Occupation x Qualification'!$A81,Sheet1!$B$8:$BC$6967,3+'Occupation x Qualification'!C$5)</f>
        <v>0</v>
      </c>
      <c r="D81" s="41">
        <f>VLOOKUP(Charts!$G$3*87-87+'Occupation x Qualification'!$A81,Sheet1!$B$8:$BC$6967,3+'Occupation x Qualification'!D$5)</f>
        <v>0</v>
      </c>
      <c r="E81" s="41">
        <f>VLOOKUP(Charts!$G$3*87-87+'Occupation x Qualification'!$A81,Sheet1!$B$8:$BC$6967,3+'Occupation x Qualification'!E$5)</f>
        <v>0</v>
      </c>
      <c r="F81" s="41">
        <f>VLOOKUP(Charts!$G$3*87-87+'Occupation x Qualification'!$A81,Sheet1!$B$8:$BC$6967,3+'Occupation x Qualification'!F$5)</f>
        <v>8</v>
      </c>
      <c r="G81" s="41">
        <f>VLOOKUP(Charts!$G$3*87-87+'Occupation x Qualification'!$A81,Sheet1!$B$8:$BC$6967,3+'Occupation x Qualification'!G$5)</f>
        <v>5</v>
      </c>
      <c r="H81" s="41">
        <f>VLOOKUP(Charts!$G$3*87-87+'Occupation x Qualification'!$A81,Sheet1!$B$8:$BC$6967,3+'Occupation x Qualification'!H$5)</f>
        <v>0</v>
      </c>
      <c r="I81" s="41">
        <f>VLOOKUP(Charts!$G$3*87-87+'Occupation x Qualification'!$A81,Sheet1!$B$8:$BC$6967,3+'Occupation x Qualification'!I$5)</f>
        <v>10</v>
      </c>
      <c r="J81" s="41">
        <f>VLOOKUP(Charts!$G$3*87-87+'Occupation x Qualification'!$A81,Sheet1!$B$8:$BC$6967,3+'Occupation x Qualification'!J$5)</f>
        <v>16</v>
      </c>
      <c r="K81" s="41">
        <f>VLOOKUP(Charts!$G$3*87-87+'Occupation x Qualification'!$A81,Sheet1!$B$8:$BC$6967,3+'Occupation x Qualification'!K$5)</f>
        <v>6</v>
      </c>
      <c r="L81" s="41">
        <f>VLOOKUP(Charts!$G$3*87-87+'Occupation x Qualification'!$A81,Sheet1!$B$8:$BC$6967,3+'Occupation x Qualification'!L$5)</f>
        <v>5</v>
      </c>
      <c r="M81" s="41">
        <f>VLOOKUP(Charts!$G$3*87-87+'Occupation x Qualification'!$A81,Sheet1!$B$8:$BC$6967,3+'Occupation x Qualification'!M$5)</f>
        <v>0</v>
      </c>
      <c r="N81" s="41">
        <f>VLOOKUP(Charts!$G$3*87-87+'Occupation x Qualification'!$A81,Sheet1!$B$8:$BC$6967,3+'Occupation x Qualification'!N$5)</f>
        <v>10</v>
      </c>
      <c r="O81" s="41">
        <f>VLOOKUP(Charts!$G$3*87-87+'Occupation x Qualification'!$A81,Sheet1!$B$8:$BC$6967,3+'Occupation x Qualification'!O$5)</f>
        <v>0</v>
      </c>
      <c r="P81" s="41">
        <f>VLOOKUP(Charts!$G$3*87-87+'Occupation x Qualification'!$A81,Sheet1!$B$8:$BC$6967,3+'Occupation x Qualification'!P$5)</f>
        <v>0</v>
      </c>
      <c r="Q81" s="41">
        <f>VLOOKUP(Charts!$G$3*87-87+'Occupation x Qualification'!$A81,Sheet1!$B$8:$BC$6967,3+'Occupation x Qualification'!Q$5)</f>
        <v>4</v>
      </c>
      <c r="R81" s="42">
        <f>VLOOKUP(Charts!$G$3*87-87+'Occupation x Qualification'!$A81,Sheet1!$B$8:$BC$6967,3+'Occupation x Qualification'!R$5)</f>
        <v>0</v>
      </c>
      <c r="S81" s="42">
        <f>VLOOKUP(Charts!$G$3*87-87+'Occupation x Qualification'!$A81,Sheet1!$B$8:$BC$6967,3+'Occupation x Qualification'!S$5)</f>
        <v>0</v>
      </c>
      <c r="T81" s="41">
        <f>VLOOKUP(Charts!$G$3*87-87+'Occupation x Qualification'!$A81,Sheet1!$B$8:$BC$6967,3+'Occupation x Qualification'!T$5)</f>
        <v>5</v>
      </c>
      <c r="U81" s="41">
        <f>VLOOKUP(Charts!$G$3*87-87+'Occupation x Qualification'!$A81,Sheet1!$B$8:$BC$6967,3+'Occupation x Qualification'!U$5)</f>
        <v>0</v>
      </c>
      <c r="V81" s="42">
        <f>VLOOKUP(Charts!$G$3*87-87+'Occupation x Qualification'!$A81,Sheet1!$B$8:$BC$6967,3+'Occupation x Qualification'!V$5)</f>
        <v>0</v>
      </c>
      <c r="W81" s="41">
        <f>VLOOKUP(Charts!$G$3*87-87+'Occupation x Qualification'!$A81,Sheet1!$B$8:$BC$6967,3+'Occupation x Qualification'!W$5)</f>
        <v>3</v>
      </c>
      <c r="X81" s="41">
        <f>VLOOKUP(Charts!$G$3*87-87+'Occupation x Qualification'!$A81,Sheet1!$B$8:$BC$6967,3+'Occupation x Qualification'!X$5)</f>
        <v>0</v>
      </c>
      <c r="Y81" s="41">
        <f>VLOOKUP(Charts!$G$3*87-87+'Occupation x Qualification'!$A81,Sheet1!$B$8:$BC$6967,3+'Occupation x Qualification'!Y$5)</f>
        <v>0</v>
      </c>
      <c r="Z81" s="41">
        <f>VLOOKUP(Charts!$G$3*87-87+'Occupation x Qualification'!$A81,Sheet1!$B$8:$BC$6967,3+'Occupation x Qualification'!Z$5)</f>
        <v>14</v>
      </c>
      <c r="AA81" s="42">
        <f>VLOOKUP(Charts!$G$3*87-87+'Occupation x Qualification'!$A81,Sheet1!$B$8:$BC$6967,3+'Occupation x Qualification'!AA$5)</f>
        <v>8</v>
      </c>
      <c r="AB81" s="42">
        <f>VLOOKUP(Charts!$G$3*87-87+'Occupation x Qualification'!$A81,Sheet1!$B$8:$BC$6967,3+'Occupation x Qualification'!AB$5)</f>
        <v>0</v>
      </c>
      <c r="AC81" s="41">
        <f>VLOOKUP(Charts!$G$3*87-87+'Occupation x Qualification'!$A81,Sheet1!$B$8:$BC$6967,3+'Occupation x Qualification'!AC$5)</f>
        <v>0</v>
      </c>
      <c r="AD81" s="41">
        <f>VLOOKUP(Charts!$G$3*87-87+'Occupation x Qualification'!$A81,Sheet1!$B$8:$BC$6967,3+'Occupation x Qualification'!AD$5)</f>
        <v>0</v>
      </c>
      <c r="AE81" s="41">
        <f>VLOOKUP(Charts!$G$3*87-87+'Occupation x Qualification'!$A81,Sheet1!$B$8:$BC$6967,3+'Occupation x Qualification'!AE$5)</f>
        <v>5</v>
      </c>
      <c r="AF81" s="41">
        <f>VLOOKUP(Charts!$G$3*87-87+'Occupation x Qualification'!$A81,Sheet1!$B$8:$BC$6967,3+'Occupation x Qualification'!AF$5)</f>
        <v>0</v>
      </c>
      <c r="AG81" s="41">
        <f>VLOOKUP(Charts!$G$3*87-87+'Occupation x Qualification'!$A81,Sheet1!$B$8:$BC$6967,3+'Occupation x Qualification'!AG$5)</f>
        <v>6</v>
      </c>
      <c r="AH81" s="41">
        <f>VLOOKUP(Charts!$G$3*87-87+'Occupation x Qualification'!$A81,Sheet1!$B$8:$BC$6967,3+'Occupation x Qualification'!AH$5)</f>
        <v>5</v>
      </c>
      <c r="AI81" s="41">
        <f>VLOOKUP(Charts!$G$3*87-87+'Occupation x Qualification'!$A81,Sheet1!$B$8:$BC$6967,3+'Occupation x Qualification'!AI$5)</f>
        <v>10</v>
      </c>
      <c r="AJ81" s="41">
        <f>VLOOKUP(Charts!$G$3*87-87+'Occupation x Qualification'!$A81,Sheet1!$B$8:$BC$6967,3+'Occupation x Qualification'!AJ$5)</f>
        <v>0</v>
      </c>
      <c r="AK81" s="41">
        <f>VLOOKUP(Charts!$G$3*87-87+'Occupation x Qualification'!$A81,Sheet1!$B$8:$BC$6967,3+'Occupation x Qualification'!AK$5)</f>
        <v>12</v>
      </c>
      <c r="AL81" s="41">
        <f>VLOOKUP(Charts!$G$3*87-87+'Occupation x Qualification'!$A81,Sheet1!$B$8:$BC$6967,3+'Occupation x Qualification'!AL$5)</f>
        <v>0</v>
      </c>
      <c r="AM81" s="41">
        <f>VLOOKUP(Charts!$G$3*87-87+'Occupation x Qualification'!$A81,Sheet1!$B$8:$BC$6967,3+'Occupation x Qualification'!AM$5)</f>
        <v>5</v>
      </c>
      <c r="AN81" s="41">
        <f>VLOOKUP(Charts!$G$3*87-87+'Occupation x Qualification'!$A81,Sheet1!$B$8:$BC$6967,3+'Occupation x Qualification'!AN$5)</f>
        <v>14</v>
      </c>
      <c r="AO81" s="41">
        <f>VLOOKUP(Charts!$G$3*87-87+'Occupation x Qualification'!$A81,Sheet1!$B$8:$BC$6967,3+'Occupation x Qualification'!AO$5)</f>
        <v>3</v>
      </c>
      <c r="AP81" s="42">
        <f>VLOOKUP(Charts!$G$3*87-87+'Occupation x Qualification'!$A81,Sheet1!$B$8:$BC$6967,3+'Occupation x Qualification'!AP$5)</f>
        <v>0</v>
      </c>
      <c r="AQ81" s="42">
        <f>VLOOKUP(Charts!$G$3*87-87+'Occupation x Qualification'!$A81,Sheet1!$B$8:$BC$6967,3+'Occupation x Qualification'!AQ$5)</f>
        <v>6</v>
      </c>
      <c r="AR81" s="42">
        <f>VLOOKUP(Charts!$G$3*87-87+'Occupation x Qualification'!$A81,Sheet1!$B$8:$BC$6967,3+'Occupation x Qualification'!AR$5)</f>
        <v>0</v>
      </c>
      <c r="AS81" s="42">
        <f>VLOOKUP(Charts!$G$3*87-87+'Occupation x Qualification'!$A81,Sheet1!$B$8:$BC$6967,3+'Occupation x Qualification'!AS$5)</f>
        <v>9</v>
      </c>
      <c r="AT81" s="42">
        <f>VLOOKUP(Charts!$G$3*87-87+'Occupation x Qualification'!$A81,Sheet1!$B$8:$BC$6967,3+'Occupation x Qualification'!AT$5)</f>
        <v>3</v>
      </c>
      <c r="AU81" s="42">
        <f>VLOOKUP(Charts!$G$3*87-87+'Occupation x Qualification'!$A81,Sheet1!$B$8:$BC$6967,3+'Occupation x Qualification'!AU$5)</f>
        <v>0</v>
      </c>
      <c r="AV81" s="42">
        <f>VLOOKUP(Charts!$G$3*87-87+'Occupation x Qualification'!$A81,Sheet1!$B$8:$BC$6967,3+'Occupation x Qualification'!AV$5)</f>
        <v>3</v>
      </c>
      <c r="AW81" s="42">
        <f>VLOOKUP(Charts!$G$3*87-87+'Occupation x Qualification'!$A81,Sheet1!$B$8:$BC$6967,3+'Occupation x Qualification'!AW$5)</f>
        <v>0</v>
      </c>
      <c r="AX81" s="42">
        <f>VLOOKUP(Charts!$G$3*87-87+'Occupation x Qualification'!$A81,Sheet1!$B$8:$BC$6967,3+'Occupation x Qualification'!AX$5)</f>
        <v>15</v>
      </c>
      <c r="AY81" s="42">
        <f>VLOOKUP(Charts!$G$3*87-87+'Occupation x Qualification'!$A81,Sheet1!$B$8:$BC$6967,3+'Occupation x Qualification'!AY$5)</f>
        <v>0</v>
      </c>
      <c r="AZ81" s="42">
        <f>VLOOKUP(Charts!$G$3*87-87+'Occupation x Qualification'!$A81,Sheet1!$B$8:$BC$6967,3+'Occupation x Qualification'!AZ$5)</f>
        <v>9</v>
      </c>
      <c r="BA81" s="42">
        <f>VLOOKUP(Charts!$G$3*87-87+'Occupation x Qualification'!$A81,Sheet1!$B$8:$BC$6967,3+'Occupation x Qualification'!BA$5)</f>
        <v>3</v>
      </c>
      <c r="BB81" s="43">
        <f t="shared" si="8"/>
        <v>202</v>
      </c>
      <c r="BC81" s="44">
        <f t="shared" si="7"/>
        <v>56</v>
      </c>
      <c r="BD81" s="45">
        <f t="shared" si="9"/>
        <v>27.722772277227726</v>
      </c>
      <c r="BE81" s="46">
        <f t="shared" si="10"/>
        <v>0.8398320335932814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</row>
    <row r="82" spans="1:206" s="47" customFormat="1" x14ac:dyDescent="0.35">
      <c r="A82" s="1">
        <v>75</v>
      </c>
      <c r="B82" s="40" t="s">
        <v>130</v>
      </c>
      <c r="C82" s="41">
        <f>VLOOKUP(Charts!$G$3*87-87+'Occupation x Qualification'!$A82,Sheet1!$B$8:$BC$6967,3+'Occupation x Qualification'!C$5)</f>
        <v>0</v>
      </c>
      <c r="D82" s="41">
        <f>VLOOKUP(Charts!$G$3*87-87+'Occupation x Qualification'!$A82,Sheet1!$B$8:$BC$6967,3+'Occupation x Qualification'!D$5)</f>
        <v>0</v>
      </c>
      <c r="E82" s="41">
        <f>VLOOKUP(Charts!$G$3*87-87+'Occupation x Qualification'!$A82,Sheet1!$B$8:$BC$6967,3+'Occupation x Qualification'!E$5)</f>
        <v>0</v>
      </c>
      <c r="F82" s="41">
        <f>VLOOKUP(Charts!$G$3*87-87+'Occupation x Qualification'!$A82,Sheet1!$B$8:$BC$6967,3+'Occupation x Qualification'!F$5)</f>
        <v>0</v>
      </c>
      <c r="G82" s="41">
        <f>VLOOKUP(Charts!$G$3*87-87+'Occupation x Qualification'!$A82,Sheet1!$B$8:$BC$6967,3+'Occupation x Qualification'!G$5)</f>
        <v>0</v>
      </c>
      <c r="H82" s="41">
        <f>VLOOKUP(Charts!$G$3*87-87+'Occupation x Qualification'!$A82,Sheet1!$B$8:$BC$6967,3+'Occupation x Qualification'!H$5)</f>
        <v>0</v>
      </c>
      <c r="I82" s="41">
        <f>VLOOKUP(Charts!$G$3*87-87+'Occupation x Qualification'!$A82,Sheet1!$B$8:$BC$6967,3+'Occupation x Qualification'!I$5)</f>
        <v>0</v>
      </c>
      <c r="J82" s="41">
        <f>VLOOKUP(Charts!$G$3*87-87+'Occupation x Qualification'!$A82,Sheet1!$B$8:$BC$6967,3+'Occupation x Qualification'!J$5)</f>
        <v>0</v>
      </c>
      <c r="K82" s="41">
        <f>VLOOKUP(Charts!$G$3*87-87+'Occupation x Qualification'!$A82,Sheet1!$B$8:$BC$6967,3+'Occupation x Qualification'!K$5)</f>
        <v>0</v>
      </c>
      <c r="L82" s="41">
        <f>VLOOKUP(Charts!$G$3*87-87+'Occupation x Qualification'!$A82,Sheet1!$B$8:$BC$6967,3+'Occupation x Qualification'!L$5)</f>
        <v>0</v>
      </c>
      <c r="M82" s="41">
        <f>VLOOKUP(Charts!$G$3*87-87+'Occupation x Qualification'!$A82,Sheet1!$B$8:$BC$6967,3+'Occupation x Qualification'!M$5)</f>
        <v>0</v>
      </c>
      <c r="N82" s="41">
        <f>VLOOKUP(Charts!$G$3*87-87+'Occupation x Qualification'!$A82,Sheet1!$B$8:$BC$6967,3+'Occupation x Qualification'!N$5)</f>
        <v>0</v>
      </c>
      <c r="O82" s="41">
        <f>VLOOKUP(Charts!$G$3*87-87+'Occupation x Qualification'!$A82,Sheet1!$B$8:$BC$6967,3+'Occupation x Qualification'!O$5)</f>
        <v>0</v>
      </c>
      <c r="P82" s="41">
        <f>VLOOKUP(Charts!$G$3*87-87+'Occupation x Qualification'!$A82,Sheet1!$B$8:$BC$6967,3+'Occupation x Qualification'!P$5)</f>
        <v>0</v>
      </c>
      <c r="Q82" s="41">
        <f>VLOOKUP(Charts!$G$3*87-87+'Occupation x Qualification'!$A82,Sheet1!$B$8:$BC$6967,3+'Occupation x Qualification'!Q$5)</f>
        <v>0</v>
      </c>
      <c r="R82" s="42">
        <f>VLOOKUP(Charts!$G$3*87-87+'Occupation x Qualification'!$A82,Sheet1!$B$8:$BC$6967,3+'Occupation x Qualification'!R$5)</f>
        <v>0</v>
      </c>
      <c r="S82" s="42">
        <f>VLOOKUP(Charts!$G$3*87-87+'Occupation x Qualification'!$A82,Sheet1!$B$8:$BC$6967,3+'Occupation x Qualification'!S$5)</f>
        <v>0</v>
      </c>
      <c r="T82" s="41">
        <f>VLOOKUP(Charts!$G$3*87-87+'Occupation x Qualification'!$A82,Sheet1!$B$8:$BC$6967,3+'Occupation x Qualification'!T$5)</f>
        <v>0</v>
      </c>
      <c r="U82" s="41">
        <f>VLOOKUP(Charts!$G$3*87-87+'Occupation x Qualification'!$A82,Sheet1!$B$8:$BC$6967,3+'Occupation x Qualification'!U$5)</f>
        <v>0</v>
      </c>
      <c r="V82" s="42">
        <f>VLOOKUP(Charts!$G$3*87-87+'Occupation x Qualification'!$A82,Sheet1!$B$8:$BC$6967,3+'Occupation x Qualification'!V$5)</f>
        <v>0</v>
      </c>
      <c r="W82" s="41">
        <f>VLOOKUP(Charts!$G$3*87-87+'Occupation x Qualification'!$A82,Sheet1!$B$8:$BC$6967,3+'Occupation x Qualification'!W$5)</f>
        <v>0</v>
      </c>
      <c r="X82" s="41">
        <f>VLOOKUP(Charts!$G$3*87-87+'Occupation x Qualification'!$A82,Sheet1!$B$8:$BC$6967,3+'Occupation x Qualification'!X$5)</f>
        <v>0</v>
      </c>
      <c r="Y82" s="41">
        <f>VLOOKUP(Charts!$G$3*87-87+'Occupation x Qualification'!$A82,Sheet1!$B$8:$BC$6967,3+'Occupation x Qualification'!Y$5)</f>
        <v>0</v>
      </c>
      <c r="Z82" s="41">
        <f>VLOOKUP(Charts!$G$3*87-87+'Occupation x Qualification'!$A82,Sheet1!$B$8:$BC$6967,3+'Occupation x Qualification'!Z$5)</f>
        <v>0</v>
      </c>
      <c r="AA82" s="42">
        <f>VLOOKUP(Charts!$G$3*87-87+'Occupation x Qualification'!$A82,Sheet1!$B$8:$BC$6967,3+'Occupation x Qualification'!AA$5)</f>
        <v>0</v>
      </c>
      <c r="AB82" s="42">
        <f>VLOOKUP(Charts!$G$3*87-87+'Occupation x Qualification'!$A82,Sheet1!$B$8:$BC$6967,3+'Occupation x Qualification'!AB$5)</f>
        <v>0</v>
      </c>
      <c r="AC82" s="41">
        <f>VLOOKUP(Charts!$G$3*87-87+'Occupation x Qualification'!$A82,Sheet1!$B$8:$BC$6967,3+'Occupation x Qualification'!AC$5)</f>
        <v>0</v>
      </c>
      <c r="AD82" s="41">
        <f>VLOOKUP(Charts!$G$3*87-87+'Occupation x Qualification'!$A82,Sheet1!$B$8:$BC$6967,3+'Occupation x Qualification'!AD$5)</f>
        <v>0</v>
      </c>
      <c r="AE82" s="41">
        <f>VLOOKUP(Charts!$G$3*87-87+'Occupation x Qualification'!$A82,Sheet1!$B$8:$BC$6967,3+'Occupation x Qualification'!AE$5)</f>
        <v>0</v>
      </c>
      <c r="AF82" s="41">
        <f>VLOOKUP(Charts!$G$3*87-87+'Occupation x Qualification'!$A82,Sheet1!$B$8:$BC$6967,3+'Occupation x Qualification'!AF$5)</f>
        <v>0</v>
      </c>
      <c r="AG82" s="41">
        <f>VLOOKUP(Charts!$G$3*87-87+'Occupation x Qualification'!$A82,Sheet1!$B$8:$BC$6967,3+'Occupation x Qualification'!AG$5)</f>
        <v>0</v>
      </c>
      <c r="AH82" s="41">
        <f>VLOOKUP(Charts!$G$3*87-87+'Occupation x Qualification'!$A82,Sheet1!$B$8:$BC$6967,3+'Occupation x Qualification'!AH$5)</f>
        <v>0</v>
      </c>
      <c r="AI82" s="41">
        <f>VLOOKUP(Charts!$G$3*87-87+'Occupation x Qualification'!$A82,Sheet1!$B$8:$BC$6967,3+'Occupation x Qualification'!AI$5)</f>
        <v>0</v>
      </c>
      <c r="AJ82" s="41">
        <f>VLOOKUP(Charts!$G$3*87-87+'Occupation x Qualification'!$A82,Sheet1!$B$8:$BC$6967,3+'Occupation x Qualification'!AJ$5)</f>
        <v>0</v>
      </c>
      <c r="AK82" s="41">
        <f>VLOOKUP(Charts!$G$3*87-87+'Occupation x Qualification'!$A82,Sheet1!$B$8:$BC$6967,3+'Occupation x Qualification'!AK$5)</f>
        <v>0</v>
      </c>
      <c r="AL82" s="41">
        <f>VLOOKUP(Charts!$G$3*87-87+'Occupation x Qualification'!$A82,Sheet1!$B$8:$BC$6967,3+'Occupation x Qualification'!AL$5)</f>
        <v>0</v>
      </c>
      <c r="AM82" s="41">
        <f>VLOOKUP(Charts!$G$3*87-87+'Occupation x Qualification'!$A82,Sheet1!$B$8:$BC$6967,3+'Occupation x Qualification'!AM$5)</f>
        <v>0</v>
      </c>
      <c r="AN82" s="41">
        <f>VLOOKUP(Charts!$G$3*87-87+'Occupation x Qualification'!$A82,Sheet1!$B$8:$BC$6967,3+'Occupation x Qualification'!AN$5)</f>
        <v>0</v>
      </c>
      <c r="AO82" s="41">
        <f>VLOOKUP(Charts!$G$3*87-87+'Occupation x Qualification'!$A82,Sheet1!$B$8:$BC$6967,3+'Occupation x Qualification'!AO$5)</f>
        <v>0</v>
      </c>
      <c r="AP82" s="42">
        <f>VLOOKUP(Charts!$G$3*87-87+'Occupation x Qualification'!$A82,Sheet1!$B$8:$BC$6967,3+'Occupation x Qualification'!AP$5)</f>
        <v>0</v>
      </c>
      <c r="AQ82" s="42">
        <f>VLOOKUP(Charts!$G$3*87-87+'Occupation x Qualification'!$A82,Sheet1!$B$8:$BC$6967,3+'Occupation x Qualification'!AQ$5)</f>
        <v>0</v>
      </c>
      <c r="AR82" s="42">
        <f>VLOOKUP(Charts!$G$3*87-87+'Occupation x Qualification'!$A82,Sheet1!$B$8:$BC$6967,3+'Occupation x Qualification'!AR$5)</f>
        <v>0</v>
      </c>
      <c r="AS82" s="42">
        <f>VLOOKUP(Charts!$G$3*87-87+'Occupation x Qualification'!$A82,Sheet1!$B$8:$BC$6967,3+'Occupation x Qualification'!AS$5)</f>
        <v>0</v>
      </c>
      <c r="AT82" s="42">
        <f>VLOOKUP(Charts!$G$3*87-87+'Occupation x Qualification'!$A82,Sheet1!$B$8:$BC$6967,3+'Occupation x Qualification'!AT$5)</f>
        <v>0</v>
      </c>
      <c r="AU82" s="42">
        <f>VLOOKUP(Charts!$G$3*87-87+'Occupation x Qualification'!$A82,Sheet1!$B$8:$BC$6967,3+'Occupation x Qualification'!AU$5)</f>
        <v>0</v>
      </c>
      <c r="AV82" s="42">
        <f>VLOOKUP(Charts!$G$3*87-87+'Occupation x Qualification'!$A82,Sheet1!$B$8:$BC$6967,3+'Occupation x Qualification'!AV$5)</f>
        <v>0</v>
      </c>
      <c r="AW82" s="42">
        <f>VLOOKUP(Charts!$G$3*87-87+'Occupation x Qualification'!$A82,Sheet1!$B$8:$BC$6967,3+'Occupation x Qualification'!AW$5)</f>
        <v>0</v>
      </c>
      <c r="AX82" s="42">
        <f>VLOOKUP(Charts!$G$3*87-87+'Occupation x Qualification'!$A82,Sheet1!$B$8:$BC$6967,3+'Occupation x Qualification'!AX$5)</f>
        <v>0</v>
      </c>
      <c r="AY82" s="42">
        <f>VLOOKUP(Charts!$G$3*87-87+'Occupation x Qualification'!$A82,Sheet1!$B$8:$BC$6967,3+'Occupation x Qualification'!AY$5)</f>
        <v>0</v>
      </c>
      <c r="AZ82" s="42">
        <f>VLOOKUP(Charts!$G$3*87-87+'Occupation x Qualification'!$A82,Sheet1!$B$8:$BC$6967,3+'Occupation x Qualification'!AZ$5)</f>
        <v>0</v>
      </c>
      <c r="BA82" s="42">
        <f>VLOOKUP(Charts!$G$3*87-87+'Occupation x Qualification'!$A82,Sheet1!$B$8:$BC$6967,3+'Occupation x Qualification'!BA$5)</f>
        <v>0</v>
      </c>
      <c r="BB82" s="43">
        <f t="shared" si="8"/>
        <v>0</v>
      </c>
      <c r="BC82" s="44">
        <f>SUM(R82:S82,V82,AP82:BA82,AA82:AB82)</f>
        <v>0</v>
      </c>
      <c r="BD82" s="45">
        <f t="shared" si="9"/>
        <v>0</v>
      </c>
      <c r="BE82" s="46">
        <f t="shared" si="10"/>
        <v>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</row>
    <row r="83" spans="1:206" s="47" customFormat="1" x14ac:dyDescent="0.35">
      <c r="A83" s="1">
        <v>76</v>
      </c>
      <c r="B83" s="40" t="s">
        <v>131</v>
      </c>
      <c r="C83" s="41">
        <f>VLOOKUP(Charts!$G$3*87-87+'Occupation x Qualification'!$A83,Sheet1!$B$8:$BC$6967,3+'Occupation x Qualification'!C$5)</f>
        <v>0</v>
      </c>
      <c r="D83" s="41">
        <f>VLOOKUP(Charts!$G$3*87-87+'Occupation x Qualification'!$A83,Sheet1!$B$8:$BC$6967,3+'Occupation x Qualification'!D$5)</f>
        <v>0</v>
      </c>
      <c r="E83" s="41">
        <f>VLOOKUP(Charts!$G$3*87-87+'Occupation x Qualification'!$A83,Sheet1!$B$8:$BC$6967,3+'Occupation x Qualification'!E$5)</f>
        <v>0</v>
      </c>
      <c r="F83" s="41">
        <f>VLOOKUP(Charts!$G$3*87-87+'Occupation x Qualification'!$A83,Sheet1!$B$8:$BC$6967,3+'Occupation x Qualification'!F$5)</f>
        <v>0</v>
      </c>
      <c r="G83" s="41">
        <f>VLOOKUP(Charts!$G$3*87-87+'Occupation x Qualification'!$A83,Sheet1!$B$8:$BC$6967,3+'Occupation x Qualification'!G$5)</f>
        <v>0</v>
      </c>
      <c r="H83" s="41">
        <f>VLOOKUP(Charts!$G$3*87-87+'Occupation x Qualification'!$A83,Sheet1!$B$8:$BC$6967,3+'Occupation x Qualification'!H$5)</f>
        <v>0</v>
      </c>
      <c r="I83" s="41">
        <f>VLOOKUP(Charts!$G$3*87-87+'Occupation x Qualification'!$A83,Sheet1!$B$8:$BC$6967,3+'Occupation x Qualification'!I$5)</f>
        <v>0</v>
      </c>
      <c r="J83" s="41">
        <f>VLOOKUP(Charts!$G$3*87-87+'Occupation x Qualification'!$A83,Sheet1!$B$8:$BC$6967,3+'Occupation x Qualification'!J$5)</f>
        <v>0</v>
      </c>
      <c r="K83" s="41">
        <f>VLOOKUP(Charts!$G$3*87-87+'Occupation x Qualification'!$A83,Sheet1!$B$8:$BC$6967,3+'Occupation x Qualification'!K$5)</f>
        <v>0</v>
      </c>
      <c r="L83" s="41">
        <f>VLOOKUP(Charts!$G$3*87-87+'Occupation x Qualification'!$A83,Sheet1!$B$8:$BC$6967,3+'Occupation x Qualification'!L$5)</f>
        <v>0</v>
      </c>
      <c r="M83" s="41">
        <f>VLOOKUP(Charts!$G$3*87-87+'Occupation x Qualification'!$A83,Sheet1!$B$8:$BC$6967,3+'Occupation x Qualification'!M$5)</f>
        <v>0</v>
      </c>
      <c r="N83" s="41">
        <f>VLOOKUP(Charts!$G$3*87-87+'Occupation x Qualification'!$A83,Sheet1!$B$8:$BC$6967,3+'Occupation x Qualification'!N$5)</f>
        <v>0</v>
      </c>
      <c r="O83" s="41">
        <f>VLOOKUP(Charts!$G$3*87-87+'Occupation x Qualification'!$A83,Sheet1!$B$8:$BC$6967,3+'Occupation x Qualification'!O$5)</f>
        <v>0</v>
      </c>
      <c r="P83" s="41">
        <f>VLOOKUP(Charts!$G$3*87-87+'Occupation x Qualification'!$A83,Sheet1!$B$8:$BC$6967,3+'Occupation x Qualification'!P$5)</f>
        <v>0</v>
      </c>
      <c r="Q83" s="41">
        <f>VLOOKUP(Charts!$G$3*87-87+'Occupation x Qualification'!$A83,Sheet1!$B$8:$BC$6967,3+'Occupation x Qualification'!Q$5)</f>
        <v>0</v>
      </c>
      <c r="R83" s="42">
        <f>VLOOKUP(Charts!$G$3*87-87+'Occupation x Qualification'!$A83,Sheet1!$B$8:$BC$6967,3+'Occupation x Qualification'!R$5)</f>
        <v>0</v>
      </c>
      <c r="S83" s="42">
        <f>VLOOKUP(Charts!$G$3*87-87+'Occupation x Qualification'!$A83,Sheet1!$B$8:$BC$6967,3+'Occupation x Qualification'!S$5)</f>
        <v>0</v>
      </c>
      <c r="T83" s="41">
        <f>VLOOKUP(Charts!$G$3*87-87+'Occupation x Qualification'!$A83,Sheet1!$B$8:$BC$6967,3+'Occupation x Qualification'!T$5)</f>
        <v>0</v>
      </c>
      <c r="U83" s="41">
        <f>VLOOKUP(Charts!$G$3*87-87+'Occupation x Qualification'!$A83,Sheet1!$B$8:$BC$6967,3+'Occupation x Qualification'!U$5)</f>
        <v>0</v>
      </c>
      <c r="V83" s="42">
        <f>VLOOKUP(Charts!$G$3*87-87+'Occupation x Qualification'!$A83,Sheet1!$B$8:$BC$6967,3+'Occupation x Qualification'!V$5)</f>
        <v>0</v>
      </c>
      <c r="W83" s="41">
        <f>VLOOKUP(Charts!$G$3*87-87+'Occupation x Qualification'!$A83,Sheet1!$B$8:$BC$6967,3+'Occupation x Qualification'!W$5)</f>
        <v>0</v>
      </c>
      <c r="X83" s="41">
        <f>VLOOKUP(Charts!$G$3*87-87+'Occupation x Qualification'!$A83,Sheet1!$B$8:$BC$6967,3+'Occupation x Qualification'!X$5)</f>
        <v>0</v>
      </c>
      <c r="Y83" s="41">
        <f>VLOOKUP(Charts!$G$3*87-87+'Occupation x Qualification'!$A83,Sheet1!$B$8:$BC$6967,3+'Occupation x Qualification'!Y$5)</f>
        <v>0</v>
      </c>
      <c r="Z83" s="41">
        <f>VLOOKUP(Charts!$G$3*87-87+'Occupation x Qualification'!$A83,Sheet1!$B$8:$BC$6967,3+'Occupation x Qualification'!Z$5)</f>
        <v>0</v>
      </c>
      <c r="AA83" s="41">
        <f>VLOOKUP(Charts!$G$3*87-87+'Occupation x Qualification'!$A83,Sheet1!$B$8:$BC$6967,3+'Occupation x Qualification'!AA$5)</f>
        <v>0</v>
      </c>
      <c r="AB83" s="41">
        <f>VLOOKUP(Charts!$G$3*87-87+'Occupation x Qualification'!$A83,Sheet1!$B$8:$BC$6967,3+'Occupation x Qualification'!AB$5)</f>
        <v>0</v>
      </c>
      <c r="AC83" s="42">
        <f>VLOOKUP(Charts!$G$3*87-87+'Occupation x Qualification'!$A83,Sheet1!$B$8:$BC$6967,3+'Occupation x Qualification'!AC$5)</f>
        <v>0</v>
      </c>
      <c r="AD83" s="41">
        <f>VLOOKUP(Charts!$G$3*87-87+'Occupation x Qualification'!$A83,Sheet1!$B$8:$BC$6967,3+'Occupation x Qualification'!AD$5)</f>
        <v>0</v>
      </c>
      <c r="AE83" s="41">
        <f>VLOOKUP(Charts!$G$3*87-87+'Occupation x Qualification'!$A83,Sheet1!$B$8:$BC$6967,3+'Occupation x Qualification'!AE$5)</f>
        <v>0</v>
      </c>
      <c r="AF83" s="41">
        <f>VLOOKUP(Charts!$G$3*87-87+'Occupation x Qualification'!$A83,Sheet1!$B$8:$BC$6967,3+'Occupation x Qualification'!AF$5)</f>
        <v>0</v>
      </c>
      <c r="AG83" s="41">
        <f>VLOOKUP(Charts!$G$3*87-87+'Occupation x Qualification'!$A83,Sheet1!$B$8:$BC$6967,3+'Occupation x Qualification'!AG$5)</f>
        <v>0</v>
      </c>
      <c r="AH83" s="41">
        <f>VLOOKUP(Charts!$G$3*87-87+'Occupation x Qualification'!$A83,Sheet1!$B$8:$BC$6967,3+'Occupation x Qualification'!AH$5)</f>
        <v>0</v>
      </c>
      <c r="AI83" s="41">
        <f>VLOOKUP(Charts!$G$3*87-87+'Occupation x Qualification'!$A83,Sheet1!$B$8:$BC$6967,3+'Occupation x Qualification'!AI$5)</f>
        <v>0</v>
      </c>
      <c r="AJ83" s="41">
        <f>VLOOKUP(Charts!$G$3*87-87+'Occupation x Qualification'!$A83,Sheet1!$B$8:$BC$6967,3+'Occupation x Qualification'!AJ$5)</f>
        <v>0</v>
      </c>
      <c r="AK83" s="41">
        <f>VLOOKUP(Charts!$G$3*87-87+'Occupation x Qualification'!$A83,Sheet1!$B$8:$BC$6967,3+'Occupation x Qualification'!AK$5)</f>
        <v>0</v>
      </c>
      <c r="AL83" s="41">
        <f>VLOOKUP(Charts!$G$3*87-87+'Occupation x Qualification'!$A83,Sheet1!$B$8:$BC$6967,3+'Occupation x Qualification'!AL$5)</f>
        <v>0</v>
      </c>
      <c r="AM83" s="41">
        <f>VLOOKUP(Charts!$G$3*87-87+'Occupation x Qualification'!$A83,Sheet1!$B$8:$BC$6967,3+'Occupation x Qualification'!AM$5)</f>
        <v>0</v>
      </c>
      <c r="AN83" s="41">
        <f>VLOOKUP(Charts!$G$3*87-87+'Occupation x Qualification'!$A83,Sheet1!$B$8:$BC$6967,3+'Occupation x Qualification'!AN$5)</f>
        <v>0</v>
      </c>
      <c r="AO83" s="41">
        <f>VLOOKUP(Charts!$G$3*87-87+'Occupation x Qualification'!$A83,Sheet1!$B$8:$BC$6967,3+'Occupation x Qualification'!AO$5)</f>
        <v>0</v>
      </c>
      <c r="AP83" s="42">
        <f>VLOOKUP(Charts!$G$3*87-87+'Occupation x Qualification'!$A83,Sheet1!$B$8:$BC$6967,3+'Occupation x Qualification'!AP$5)</f>
        <v>0</v>
      </c>
      <c r="AQ83" s="42">
        <f>VLOOKUP(Charts!$G$3*87-87+'Occupation x Qualification'!$A83,Sheet1!$B$8:$BC$6967,3+'Occupation x Qualification'!AQ$5)</f>
        <v>0</v>
      </c>
      <c r="AR83" s="42">
        <f>VLOOKUP(Charts!$G$3*87-87+'Occupation x Qualification'!$A83,Sheet1!$B$8:$BC$6967,3+'Occupation x Qualification'!AR$5)</f>
        <v>0</v>
      </c>
      <c r="AS83" s="42">
        <f>VLOOKUP(Charts!$G$3*87-87+'Occupation x Qualification'!$A83,Sheet1!$B$8:$BC$6967,3+'Occupation x Qualification'!AS$5)</f>
        <v>0</v>
      </c>
      <c r="AT83" s="42">
        <f>VLOOKUP(Charts!$G$3*87-87+'Occupation x Qualification'!$A83,Sheet1!$B$8:$BC$6967,3+'Occupation x Qualification'!AT$5)</f>
        <v>0</v>
      </c>
      <c r="AU83" s="42">
        <f>VLOOKUP(Charts!$G$3*87-87+'Occupation x Qualification'!$A83,Sheet1!$B$8:$BC$6967,3+'Occupation x Qualification'!AU$5)</f>
        <v>0</v>
      </c>
      <c r="AV83" s="42">
        <f>VLOOKUP(Charts!$G$3*87-87+'Occupation x Qualification'!$A83,Sheet1!$B$8:$BC$6967,3+'Occupation x Qualification'!AV$5)</f>
        <v>0</v>
      </c>
      <c r="AW83" s="42">
        <f>VLOOKUP(Charts!$G$3*87-87+'Occupation x Qualification'!$A83,Sheet1!$B$8:$BC$6967,3+'Occupation x Qualification'!AW$5)</f>
        <v>0</v>
      </c>
      <c r="AX83" s="42">
        <f>VLOOKUP(Charts!$G$3*87-87+'Occupation x Qualification'!$A83,Sheet1!$B$8:$BC$6967,3+'Occupation x Qualification'!AX$5)</f>
        <v>0</v>
      </c>
      <c r="AY83" s="42">
        <f>VLOOKUP(Charts!$G$3*87-87+'Occupation x Qualification'!$A83,Sheet1!$B$8:$BC$6967,3+'Occupation x Qualification'!AY$5)</f>
        <v>0</v>
      </c>
      <c r="AZ83" s="41">
        <f>VLOOKUP(Charts!$G$3*87-87+'Occupation x Qualification'!$A83,Sheet1!$B$8:$BC$6967,3+'Occupation x Qualification'!AZ$5)</f>
        <v>0</v>
      </c>
      <c r="BA83" s="42">
        <f>VLOOKUP(Charts!$G$3*87-87+'Occupation x Qualification'!$A83,Sheet1!$B$8:$BC$6967,3+'Occupation x Qualification'!BA$5)</f>
        <v>0</v>
      </c>
      <c r="BB83" s="43">
        <f t="shared" si="8"/>
        <v>0</v>
      </c>
      <c r="BC83" s="44">
        <f>SUM(R83:S83,V83,AP83:AY83,AC83)</f>
        <v>0</v>
      </c>
      <c r="BD83" s="45">
        <f t="shared" si="9"/>
        <v>0</v>
      </c>
      <c r="BE83" s="46">
        <f t="shared" si="10"/>
        <v>0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</row>
    <row r="84" spans="1:206" s="47" customFormat="1" x14ac:dyDescent="0.35">
      <c r="A84" s="1">
        <v>77</v>
      </c>
      <c r="B84" s="40" t="s">
        <v>132</v>
      </c>
      <c r="C84" s="41">
        <f>VLOOKUP(Charts!$G$3*87-87+'Occupation x Qualification'!$A84,Sheet1!$B$8:$BC$6967,3+'Occupation x Qualification'!C$5)</f>
        <v>6</v>
      </c>
      <c r="D84" s="41">
        <f>VLOOKUP(Charts!$G$3*87-87+'Occupation x Qualification'!$A84,Sheet1!$B$8:$BC$6967,3+'Occupation x Qualification'!D$5)</f>
        <v>4</v>
      </c>
      <c r="E84" s="41">
        <f>VLOOKUP(Charts!$G$3*87-87+'Occupation x Qualification'!$A84,Sheet1!$B$8:$BC$6967,3+'Occupation x Qualification'!E$5)</f>
        <v>5</v>
      </c>
      <c r="F84" s="41">
        <f>VLOOKUP(Charts!$G$3*87-87+'Occupation x Qualification'!$A84,Sheet1!$B$8:$BC$6967,3+'Occupation x Qualification'!F$5)</f>
        <v>19</v>
      </c>
      <c r="G84" s="41">
        <f>VLOOKUP(Charts!$G$3*87-87+'Occupation x Qualification'!$A84,Sheet1!$B$8:$BC$6967,3+'Occupation x Qualification'!G$5)</f>
        <v>69</v>
      </c>
      <c r="H84" s="41">
        <f>VLOOKUP(Charts!$G$3*87-87+'Occupation x Qualification'!$A84,Sheet1!$B$8:$BC$6967,3+'Occupation x Qualification'!H$5)</f>
        <v>0</v>
      </c>
      <c r="I84" s="41">
        <f>VLOOKUP(Charts!$G$3*87-87+'Occupation x Qualification'!$A84,Sheet1!$B$8:$BC$6967,3+'Occupation x Qualification'!I$5)</f>
        <v>0</v>
      </c>
      <c r="J84" s="41">
        <f>VLOOKUP(Charts!$G$3*87-87+'Occupation x Qualification'!$A84,Sheet1!$B$8:$BC$6967,3+'Occupation x Qualification'!J$5)</f>
        <v>0</v>
      </c>
      <c r="K84" s="41">
        <f>VLOOKUP(Charts!$G$3*87-87+'Occupation x Qualification'!$A84,Sheet1!$B$8:$BC$6967,3+'Occupation x Qualification'!K$5)</f>
        <v>0</v>
      </c>
      <c r="L84" s="41">
        <f>VLOOKUP(Charts!$G$3*87-87+'Occupation x Qualification'!$A84,Sheet1!$B$8:$BC$6967,3+'Occupation x Qualification'!L$5)</f>
        <v>3</v>
      </c>
      <c r="M84" s="41">
        <f>VLOOKUP(Charts!$G$3*87-87+'Occupation x Qualification'!$A84,Sheet1!$B$8:$BC$6967,3+'Occupation x Qualification'!M$5)</f>
        <v>0</v>
      </c>
      <c r="N84" s="41">
        <f>VLOOKUP(Charts!$G$3*87-87+'Occupation x Qualification'!$A84,Sheet1!$B$8:$BC$6967,3+'Occupation x Qualification'!N$5)</f>
        <v>0</v>
      </c>
      <c r="O84" s="41">
        <f>VLOOKUP(Charts!$G$3*87-87+'Occupation x Qualification'!$A84,Sheet1!$B$8:$BC$6967,3+'Occupation x Qualification'!O$5)</f>
        <v>0</v>
      </c>
      <c r="P84" s="41">
        <f>VLOOKUP(Charts!$G$3*87-87+'Occupation x Qualification'!$A84,Sheet1!$B$8:$BC$6967,3+'Occupation x Qualification'!P$5)</f>
        <v>0</v>
      </c>
      <c r="Q84" s="41">
        <f>VLOOKUP(Charts!$G$3*87-87+'Occupation x Qualification'!$A84,Sheet1!$B$8:$BC$6967,3+'Occupation x Qualification'!Q$5)</f>
        <v>0</v>
      </c>
      <c r="R84" s="42">
        <f>VLOOKUP(Charts!$G$3*87-87+'Occupation x Qualification'!$A84,Sheet1!$B$8:$BC$6967,3+'Occupation x Qualification'!R$5)</f>
        <v>7</v>
      </c>
      <c r="S84" s="42">
        <f>VLOOKUP(Charts!$G$3*87-87+'Occupation x Qualification'!$A84,Sheet1!$B$8:$BC$6967,3+'Occupation x Qualification'!S$5)</f>
        <v>25</v>
      </c>
      <c r="T84" s="41">
        <f>VLOOKUP(Charts!$G$3*87-87+'Occupation x Qualification'!$A84,Sheet1!$B$8:$BC$6967,3+'Occupation x Qualification'!T$5)</f>
        <v>3</v>
      </c>
      <c r="U84" s="41">
        <f>VLOOKUP(Charts!$G$3*87-87+'Occupation x Qualification'!$A84,Sheet1!$B$8:$BC$6967,3+'Occupation x Qualification'!U$5)</f>
        <v>470</v>
      </c>
      <c r="V84" s="42">
        <f>VLOOKUP(Charts!$G$3*87-87+'Occupation x Qualification'!$A84,Sheet1!$B$8:$BC$6967,3+'Occupation x Qualification'!V$5)</f>
        <v>4</v>
      </c>
      <c r="W84" s="41">
        <f>VLOOKUP(Charts!$G$3*87-87+'Occupation x Qualification'!$A84,Sheet1!$B$8:$BC$6967,3+'Occupation x Qualification'!W$5)</f>
        <v>5</v>
      </c>
      <c r="X84" s="41">
        <f>VLOOKUP(Charts!$G$3*87-87+'Occupation x Qualification'!$A84,Sheet1!$B$8:$BC$6967,3+'Occupation x Qualification'!X$5)</f>
        <v>0</v>
      </c>
      <c r="Y84" s="41">
        <f>VLOOKUP(Charts!$G$3*87-87+'Occupation x Qualification'!$A84,Sheet1!$B$8:$BC$6967,3+'Occupation x Qualification'!Y$5)</f>
        <v>0</v>
      </c>
      <c r="Z84" s="41">
        <f>VLOOKUP(Charts!$G$3*87-87+'Occupation x Qualification'!$A84,Sheet1!$B$8:$BC$6967,3+'Occupation x Qualification'!Z$5)</f>
        <v>94</v>
      </c>
      <c r="AA84" s="41">
        <f>VLOOKUP(Charts!$G$3*87-87+'Occupation x Qualification'!$A84,Sheet1!$B$8:$BC$6967,3+'Occupation x Qualification'!AA$5)</f>
        <v>62</v>
      </c>
      <c r="AB84" s="41">
        <f>VLOOKUP(Charts!$G$3*87-87+'Occupation x Qualification'!$A84,Sheet1!$B$8:$BC$6967,3+'Occupation x Qualification'!AB$5)</f>
        <v>18</v>
      </c>
      <c r="AC84" s="42">
        <f>VLOOKUP(Charts!$G$3*87-87+'Occupation x Qualification'!$A84,Sheet1!$B$8:$BC$6967,3+'Occupation x Qualification'!AC$5)</f>
        <v>8</v>
      </c>
      <c r="AD84" s="41">
        <f>VLOOKUP(Charts!$G$3*87-87+'Occupation x Qualification'!$A84,Sheet1!$B$8:$BC$6967,3+'Occupation x Qualification'!AD$5)</f>
        <v>0</v>
      </c>
      <c r="AE84" s="41">
        <f>VLOOKUP(Charts!$G$3*87-87+'Occupation x Qualification'!$A84,Sheet1!$B$8:$BC$6967,3+'Occupation x Qualification'!AE$5)</f>
        <v>3</v>
      </c>
      <c r="AF84" s="41">
        <f>VLOOKUP(Charts!$G$3*87-87+'Occupation x Qualification'!$A84,Sheet1!$B$8:$BC$6967,3+'Occupation x Qualification'!AF$5)</f>
        <v>5</v>
      </c>
      <c r="AG84" s="41">
        <f>VLOOKUP(Charts!$G$3*87-87+'Occupation x Qualification'!$A84,Sheet1!$B$8:$BC$6967,3+'Occupation x Qualification'!AG$5)</f>
        <v>9</v>
      </c>
      <c r="AH84" s="41">
        <f>VLOOKUP(Charts!$G$3*87-87+'Occupation x Qualification'!$A84,Sheet1!$B$8:$BC$6967,3+'Occupation x Qualification'!AH$5)</f>
        <v>22</v>
      </c>
      <c r="AI84" s="41">
        <f>VLOOKUP(Charts!$G$3*87-87+'Occupation x Qualification'!$A84,Sheet1!$B$8:$BC$6967,3+'Occupation x Qualification'!AI$5)</f>
        <v>5</v>
      </c>
      <c r="AJ84" s="41">
        <f>VLOOKUP(Charts!$G$3*87-87+'Occupation x Qualification'!$A84,Sheet1!$B$8:$BC$6967,3+'Occupation x Qualification'!AJ$5)</f>
        <v>25</v>
      </c>
      <c r="AK84" s="41">
        <f>VLOOKUP(Charts!$G$3*87-87+'Occupation x Qualification'!$A84,Sheet1!$B$8:$BC$6967,3+'Occupation x Qualification'!AK$5)</f>
        <v>16</v>
      </c>
      <c r="AL84" s="41">
        <f>VLOOKUP(Charts!$G$3*87-87+'Occupation x Qualification'!$A84,Sheet1!$B$8:$BC$6967,3+'Occupation x Qualification'!AL$5)</f>
        <v>0</v>
      </c>
      <c r="AM84" s="41">
        <f>VLOOKUP(Charts!$G$3*87-87+'Occupation x Qualification'!$A84,Sheet1!$B$8:$BC$6967,3+'Occupation x Qualification'!AM$5)</f>
        <v>10</v>
      </c>
      <c r="AN84" s="41">
        <f>VLOOKUP(Charts!$G$3*87-87+'Occupation x Qualification'!$A84,Sheet1!$B$8:$BC$6967,3+'Occupation x Qualification'!AN$5)</f>
        <v>50</v>
      </c>
      <c r="AO84" s="41">
        <f>VLOOKUP(Charts!$G$3*87-87+'Occupation x Qualification'!$A84,Sheet1!$B$8:$BC$6967,3+'Occupation x Qualification'!AO$5)</f>
        <v>9</v>
      </c>
      <c r="AP84" s="42">
        <f>VLOOKUP(Charts!$G$3*87-87+'Occupation x Qualification'!$A84,Sheet1!$B$8:$BC$6967,3+'Occupation x Qualification'!AP$5)</f>
        <v>0</v>
      </c>
      <c r="AQ84" s="42">
        <f>VLOOKUP(Charts!$G$3*87-87+'Occupation x Qualification'!$A84,Sheet1!$B$8:$BC$6967,3+'Occupation x Qualification'!AQ$5)</f>
        <v>23</v>
      </c>
      <c r="AR84" s="42">
        <f>VLOOKUP(Charts!$G$3*87-87+'Occupation x Qualification'!$A84,Sheet1!$B$8:$BC$6967,3+'Occupation x Qualification'!AR$5)</f>
        <v>11</v>
      </c>
      <c r="AS84" s="42">
        <f>VLOOKUP(Charts!$G$3*87-87+'Occupation x Qualification'!$A84,Sheet1!$B$8:$BC$6967,3+'Occupation x Qualification'!AS$5)</f>
        <v>140</v>
      </c>
      <c r="AT84" s="42">
        <f>VLOOKUP(Charts!$G$3*87-87+'Occupation x Qualification'!$A84,Sheet1!$B$8:$BC$6967,3+'Occupation x Qualification'!AT$5)</f>
        <v>24</v>
      </c>
      <c r="AU84" s="42">
        <f>VLOOKUP(Charts!$G$3*87-87+'Occupation x Qualification'!$A84,Sheet1!$B$8:$BC$6967,3+'Occupation x Qualification'!AU$5)</f>
        <v>7</v>
      </c>
      <c r="AV84" s="42">
        <f>VLOOKUP(Charts!$G$3*87-87+'Occupation x Qualification'!$A84,Sheet1!$B$8:$BC$6967,3+'Occupation x Qualification'!AV$5)</f>
        <v>67</v>
      </c>
      <c r="AW84" s="42">
        <f>VLOOKUP(Charts!$G$3*87-87+'Occupation x Qualification'!$A84,Sheet1!$B$8:$BC$6967,3+'Occupation x Qualification'!AW$5)</f>
        <v>7</v>
      </c>
      <c r="AX84" s="42">
        <f>VLOOKUP(Charts!$G$3*87-87+'Occupation x Qualification'!$A84,Sheet1!$B$8:$BC$6967,3+'Occupation x Qualification'!AX$5)</f>
        <v>96</v>
      </c>
      <c r="AY84" s="42">
        <f>VLOOKUP(Charts!$G$3*87-87+'Occupation x Qualification'!$A84,Sheet1!$B$8:$BC$6967,3+'Occupation x Qualification'!AY$5)</f>
        <v>6</v>
      </c>
      <c r="AZ84" s="41">
        <f>VLOOKUP(Charts!$G$3*87-87+'Occupation x Qualification'!$A84,Sheet1!$B$8:$BC$6967,3+'Occupation x Qualification'!AZ$5)</f>
        <v>96</v>
      </c>
      <c r="BA84" s="42">
        <f>VLOOKUP(Charts!$G$3*87-87+'Occupation x Qualification'!$A84,Sheet1!$B$8:$BC$6967,3+'Occupation x Qualification'!BA$5)</f>
        <v>7</v>
      </c>
      <c r="BB84" s="43">
        <f>SUM(C84:BA84)</f>
        <v>1440</v>
      </c>
      <c r="BC84" s="44">
        <f>SUM(R84:S84,V84,AP84:AY84,AC84,BA84)</f>
        <v>432</v>
      </c>
      <c r="BD84" s="45">
        <f t="shared" si="9"/>
        <v>30</v>
      </c>
      <c r="BE84" s="46">
        <f t="shared" si="10"/>
        <v>6.4787042591481701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</row>
    <row r="85" spans="1:206" s="48" customFormat="1" x14ac:dyDescent="0.35">
      <c r="A85" s="1">
        <v>78</v>
      </c>
      <c r="B85" s="8" t="s">
        <v>133</v>
      </c>
      <c r="C85" s="41">
        <f>VLOOKUP(Charts!$G$3*87-87+'Occupation x Qualification'!$A85,Sheet1!$B$8:$BC$6967,3+'Occupation x Qualification'!C$5)</f>
        <v>0</v>
      </c>
      <c r="D85" s="41">
        <f>VLOOKUP(Charts!$G$3*87-87+'Occupation x Qualification'!$A85,Sheet1!$B$8:$BC$6967,3+'Occupation x Qualification'!D$5)</f>
        <v>0</v>
      </c>
      <c r="E85" s="41">
        <f>VLOOKUP(Charts!$G$3*87-87+'Occupation x Qualification'!$A85,Sheet1!$B$8:$BC$6967,3+'Occupation x Qualification'!E$5)</f>
        <v>0</v>
      </c>
      <c r="F85" s="41">
        <f>VLOOKUP(Charts!$G$3*87-87+'Occupation x Qualification'!$A85,Sheet1!$B$8:$BC$6967,3+'Occupation x Qualification'!F$5)</f>
        <v>9</v>
      </c>
      <c r="G85" s="41">
        <f>VLOOKUP(Charts!$G$3*87-87+'Occupation x Qualification'!$A85,Sheet1!$B$8:$BC$6967,3+'Occupation x Qualification'!G$5)</f>
        <v>18</v>
      </c>
      <c r="H85" s="41">
        <f>VLOOKUP(Charts!$G$3*87-87+'Occupation x Qualification'!$A85,Sheet1!$B$8:$BC$6967,3+'Occupation x Qualification'!H$5)</f>
        <v>0</v>
      </c>
      <c r="I85" s="41">
        <f>VLOOKUP(Charts!$G$3*87-87+'Occupation x Qualification'!$A85,Sheet1!$B$8:$BC$6967,3+'Occupation x Qualification'!I$5)</f>
        <v>0</v>
      </c>
      <c r="J85" s="41">
        <f>VLOOKUP(Charts!$G$3*87-87+'Occupation x Qualification'!$A85,Sheet1!$B$8:$BC$6967,3+'Occupation x Qualification'!J$5)</f>
        <v>4</v>
      </c>
      <c r="K85" s="41">
        <f>VLOOKUP(Charts!$G$3*87-87+'Occupation x Qualification'!$A85,Sheet1!$B$8:$BC$6967,3+'Occupation x Qualification'!K$5)</f>
        <v>0</v>
      </c>
      <c r="L85" s="41">
        <f>VLOOKUP(Charts!$G$3*87-87+'Occupation x Qualification'!$A85,Sheet1!$B$8:$BC$6967,3+'Occupation x Qualification'!L$5)</f>
        <v>0</v>
      </c>
      <c r="M85" s="41">
        <f>VLOOKUP(Charts!$G$3*87-87+'Occupation x Qualification'!$A85,Sheet1!$B$8:$BC$6967,3+'Occupation x Qualification'!M$5)</f>
        <v>0</v>
      </c>
      <c r="N85" s="41">
        <f>VLOOKUP(Charts!$G$3*87-87+'Occupation x Qualification'!$A85,Sheet1!$B$8:$BC$6967,3+'Occupation x Qualification'!N$5)</f>
        <v>0</v>
      </c>
      <c r="O85" s="41">
        <f>VLOOKUP(Charts!$G$3*87-87+'Occupation x Qualification'!$A85,Sheet1!$B$8:$BC$6967,3+'Occupation x Qualification'!O$5)</f>
        <v>0</v>
      </c>
      <c r="P85" s="41">
        <f>VLOOKUP(Charts!$G$3*87-87+'Occupation x Qualification'!$A85,Sheet1!$B$8:$BC$6967,3+'Occupation x Qualification'!P$5)</f>
        <v>0</v>
      </c>
      <c r="Q85" s="41">
        <f>VLOOKUP(Charts!$G$3*87-87+'Occupation x Qualification'!$A85,Sheet1!$B$8:$BC$6967,3+'Occupation x Qualification'!Q$5)</f>
        <v>4</v>
      </c>
      <c r="R85" s="42">
        <f>VLOOKUP(Charts!$G$3*87-87+'Occupation x Qualification'!$A85,Sheet1!$B$8:$BC$6967,3+'Occupation x Qualification'!R$5)</f>
        <v>0</v>
      </c>
      <c r="S85" s="42">
        <f>VLOOKUP(Charts!$G$3*87-87+'Occupation x Qualification'!$A85,Sheet1!$B$8:$BC$6967,3+'Occupation x Qualification'!S$5)</f>
        <v>0</v>
      </c>
      <c r="T85" s="41">
        <f>VLOOKUP(Charts!$G$3*87-87+'Occupation x Qualification'!$A85,Sheet1!$B$8:$BC$6967,3+'Occupation x Qualification'!T$5)</f>
        <v>0</v>
      </c>
      <c r="U85" s="41">
        <f>VLOOKUP(Charts!$G$3*87-87+'Occupation x Qualification'!$A85,Sheet1!$B$8:$BC$6967,3+'Occupation x Qualification'!U$5)</f>
        <v>0</v>
      </c>
      <c r="V85" s="42">
        <f>VLOOKUP(Charts!$G$3*87-87+'Occupation x Qualification'!$A85,Sheet1!$B$8:$BC$6967,3+'Occupation x Qualification'!V$5)</f>
        <v>0</v>
      </c>
      <c r="W85" s="41">
        <f>VLOOKUP(Charts!$G$3*87-87+'Occupation x Qualification'!$A85,Sheet1!$B$8:$BC$6967,3+'Occupation x Qualification'!W$5)</f>
        <v>137</v>
      </c>
      <c r="X85" s="41">
        <f>VLOOKUP(Charts!$G$3*87-87+'Occupation x Qualification'!$A85,Sheet1!$B$8:$BC$6967,3+'Occupation x Qualification'!X$5)</f>
        <v>0</v>
      </c>
      <c r="Y85" s="41">
        <f>VLOOKUP(Charts!$G$3*87-87+'Occupation x Qualification'!$A85,Sheet1!$B$8:$BC$6967,3+'Occupation x Qualification'!Y$5)</f>
        <v>5</v>
      </c>
      <c r="Z85" s="41">
        <f>VLOOKUP(Charts!$G$3*87-87+'Occupation x Qualification'!$A85,Sheet1!$B$8:$BC$6967,3+'Occupation x Qualification'!Z$5)</f>
        <v>12</v>
      </c>
      <c r="AA85" s="41">
        <f>VLOOKUP(Charts!$G$3*87-87+'Occupation x Qualification'!$A85,Sheet1!$B$8:$BC$6967,3+'Occupation x Qualification'!AA$5)</f>
        <v>9</v>
      </c>
      <c r="AB85" s="41">
        <f>VLOOKUP(Charts!$G$3*87-87+'Occupation x Qualification'!$A85,Sheet1!$B$8:$BC$6967,3+'Occupation x Qualification'!AB$5)</f>
        <v>0</v>
      </c>
      <c r="AC85" s="41">
        <f>VLOOKUP(Charts!$G$3*87-87+'Occupation x Qualification'!$A85,Sheet1!$B$8:$BC$6967,3+'Occupation x Qualification'!AC$5)</f>
        <v>76</v>
      </c>
      <c r="AD85" s="41">
        <f>VLOOKUP(Charts!$G$3*87-87+'Occupation x Qualification'!$A85,Sheet1!$B$8:$BC$6967,3+'Occupation x Qualification'!AD$5)</f>
        <v>0</v>
      </c>
      <c r="AE85" s="41">
        <f>VLOOKUP(Charts!$G$3*87-87+'Occupation x Qualification'!$A85,Sheet1!$B$8:$BC$6967,3+'Occupation x Qualification'!AE$5)</f>
        <v>0</v>
      </c>
      <c r="AF85" s="41">
        <f>VLOOKUP(Charts!$G$3*87-87+'Occupation x Qualification'!$A85,Sheet1!$B$8:$BC$6967,3+'Occupation x Qualification'!AF$5)</f>
        <v>0</v>
      </c>
      <c r="AG85" s="41">
        <f>VLOOKUP(Charts!$G$3*87-87+'Occupation x Qualification'!$A85,Sheet1!$B$8:$BC$6967,3+'Occupation x Qualification'!AG$5)</f>
        <v>6</v>
      </c>
      <c r="AH85" s="41">
        <f>VLOOKUP(Charts!$G$3*87-87+'Occupation x Qualification'!$A85,Sheet1!$B$8:$BC$6967,3+'Occupation x Qualification'!AH$5)</f>
        <v>6</v>
      </c>
      <c r="AI85" s="41">
        <f>VLOOKUP(Charts!$G$3*87-87+'Occupation x Qualification'!$A85,Sheet1!$B$8:$BC$6967,3+'Occupation x Qualification'!AI$5)</f>
        <v>7</v>
      </c>
      <c r="AJ85" s="41">
        <f>VLOOKUP(Charts!$G$3*87-87+'Occupation x Qualification'!$A85,Sheet1!$B$8:$BC$6967,3+'Occupation x Qualification'!AJ$5)</f>
        <v>0</v>
      </c>
      <c r="AK85" s="41">
        <f>VLOOKUP(Charts!$G$3*87-87+'Occupation x Qualification'!$A85,Sheet1!$B$8:$BC$6967,3+'Occupation x Qualification'!AK$5)</f>
        <v>0</v>
      </c>
      <c r="AL85" s="41">
        <f>VLOOKUP(Charts!$G$3*87-87+'Occupation x Qualification'!$A85,Sheet1!$B$8:$BC$6967,3+'Occupation x Qualification'!AL$5)</f>
        <v>0</v>
      </c>
      <c r="AM85" s="41">
        <f>VLOOKUP(Charts!$G$3*87-87+'Occupation x Qualification'!$A85,Sheet1!$B$8:$BC$6967,3+'Occupation x Qualification'!AM$5)</f>
        <v>5</v>
      </c>
      <c r="AN85" s="41">
        <f>VLOOKUP(Charts!$G$3*87-87+'Occupation x Qualification'!$A85,Sheet1!$B$8:$BC$6967,3+'Occupation x Qualification'!AN$5)</f>
        <v>25</v>
      </c>
      <c r="AO85" s="41">
        <f>VLOOKUP(Charts!$G$3*87-87+'Occupation x Qualification'!$A85,Sheet1!$B$8:$BC$6967,3+'Occupation x Qualification'!AO$5)</f>
        <v>3</v>
      </c>
      <c r="AP85" s="42">
        <f>VLOOKUP(Charts!$G$3*87-87+'Occupation x Qualification'!$A85,Sheet1!$B$8:$BC$6967,3+'Occupation x Qualification'!AP$5)</f>
        <v>0</v>
      </c>
      <c r="AQ85" s="42">
        <f>VLOOKUP(Charts!$G$3*87-87+'Occupation x Qualification'!$A85,Sheet1!$B$8:$BC$6967,3+'Occupation x Qualification'!AQ$5)</f>
        <v>0</v>
      </c>
      <c r="AR85" s="42">
        <f>VLOOKUP(Charts!$G$3*87-87+'Occupation x Qualification'!$A85,Sheet1!$B$8:$BC$6967,3+'Occupation x Qualification'!AR$5)</f>
        <v>0</v>
      </c>
      <c r="AS85" s="42">
        <f>VLOOKUP(Charts!$G$3*87-87+'Occupation x Qualification'!$A85,Sheet1!$B$8:$BC$6967,3+'Occupation x Qualification'!AS$5)</f>
        <v>0</v>
      </c>
      <c r="AT85" s="42">
        <f>VLOOKUP(Charts!$G$3*87-87+'Occupation x Qualification'!$A85,Sheet1!$B$8:$BC$6967,3+'Occupation x Qualification'!AT$5)</f>
        <v>12</v>
      </c>
      <c r="AU85" s="42">
        <f>VLOOKUP(Charts!$G$3*87-87+'Occupation x Qualification'!$A85,Sheet1!$B$8:$BC$6967,3+'Occupation x Qualification'!AU$5)</f>
        <v>0</v>
      </c>
      <c r="AV85" s="42">
        <f>VLOOKUP(Charts!$G$3*87-87+'Occupation x Qualification'!$A85,Sheet1!$B$8:$BC$6967,3+'Occupation x Qualification'!AV$5)</f>
        <v>9</v>
      </c>
      <c r="AW85" s="42">
        <f>VLOOKUP(Charts!$G$3*87-87+'Occupation x Qualification'!$A85,Sheet1!$B$8:$BC$6967,3+'Occupation x Qualification'!AW$5)</f>
        <v>0</v>
      </c>
      <c r="AX85" s="42">
        <f>VLOOKUP(Charts!$G$3*87-87+'Occupation x Qualification'!$A85,Sheet1!$B$8:$BC$6967,3+'Occupation x Qualification'!AX$5)</f>
        <v>27</v>
      </c>
      <c r="AY85" s="42">
        <f>VLOOKUP(Charts!$G$3*87-87+'Occupation x Qualification'!$A85,Sheet1!$B$8:$BC$6967,3+'Occupation x Qualification'!AY$5)</f>
        <v>0</v>
      </c>
      <c r="AZ85" s="42">
        <f>VLOOKUP(Charts!$G$3*87-87+'Occupation x Qualification'!$A85,Sheet1!$B$8:$BC$6967,3+'Occupation x Qualification'!AZ$5)</f>
        <v>4</v>
      </c>
      <c r="BA85" s="42">
        <f>VLOOKUP(Charts!$G$3*87-87+'Occupation x Qualification'!$A85,Sheet1!$B$8:$BC$6967,3+'Occupation x Qualification'!BA$5)</f>
        <v>0</v>
      </c>
      <c r="BB85" s="43">
        <f>SUM(C85:BA85)</f>
        <v>378</v>
      </c>
      <c r="BC85" s="44">
        <f>SUM(R85:S85,V85,AP85:BA85)</f>
        <v>52</v>
      </c>
      <c r="BD85" s="45">
        <f t="shared" si="9"/>
        <v>13.756613756613756</v>
      </c>
      <c r="BE85" s="46">
        <f t="shared" si="10"/>
        <v>0.77984403119376122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</row>
    <row r="86" spans="1:206" s="48" customFormat="1" x14ac:dyDescent="0.35">
      <c r="A86" s="1"/>
      <c r="B86" s="50" t="s">
        <v>141</v>
      </c>
      <c r="C86" s="51">
        <f>SUM(C8:C85)</f>
        <v>59</v>
      </c>
      <c r="D86" s="51">
        <f t="shared" ref="D86:BB86" si="11">SUM(D8:D85)</f>
        <v>99</v>
      </c>
      <c r="E86" s="51">
        <f t="shared" si="11"/>
        <v>23</v>
      </c>
      <c r="F86" s="51">
        <f t="shared" si="11"/>
        <v>1186</v>
      </c>
      <c r="G86" s="51">
        <f t="shared" si="11"/>
        <v>723</v>
      </c>
      <c r="H86" s="51">
        <f t="shared" si="11"/>
        <v>97</v>
      </c>
      <c r="I86" s="51">
        <f t="shared" si="11"/>
        <v>36</v>
      </c>
      <c r="J86" s="51">
        <f t="shared" si="11"/>
        <v>1537</v>
      </c>
      <c r="K86" s="51">
        <f t="shared" si="11"/>
        <v>899</v>
      </c>
      <c r="L86" s="51">
        <f t="shared" si="11"/>
        <v>682</v>
      </c>
      <c r="M86" s="51">
        <f t="shared" si="11"/>
        <v>1548</v>
      </c>
      <c r="N86" s="51">
        <f t="shared" si="11"/>
        <v>1038</v>
      </c>
      <c r="O86" s="51">
        <f t="shared" si="11"/>
        <v>301</v>
      </c>
      <c r="P86" s="51">
        <f t="shared" si="11"/>
        <v>50</v>
      </c>
      <c r="Q86" s="51">
        <f t="shared" si="11"/>
        <v>695</v>
      </c>
      <c r="R86" s="51">
        <f t="shared" si="11"/>
        <v>864</v>
      </c>
      <c r="S86" s="51">
        <f t="shared" si="11"/>
        <v>611</v>
      </c>
      <c r="T86" s="51">
        <f t="shared" si="11"/>
        <v>319</v>
      </c>
      <c r="U86" s="51">
        <f t="shared" si="11"/>
        <v>789</v>
      </c>
      <c r="V86" s="51">
        <f t="shared" si="11"/>
        <v>43</v>
      </c>
      <c r="W86" s="51">
        <f t="shared" si="11"/>
        <v>384</v>
      </c>
      <c r="X86" s="51">
        <f t="shared" si="11"/>
        <v>7</v>
      </c>
      <c r="Y86" s="51">
        <f t="shared" si="11"/>
        <v>352</v>
      </c>
      <c r="Z86" s="51">
        <f t="shared" si="11"/>
        <v>2566</v>
      </c>
      <c r="AA86" s="51">
        <f t="shared" si="11"/>
        <v>304</v>
      </c>
      <c r="AB86" s="51">
        <f t="shared" si="11"/>
        <v>195</v>
      </c>
      <c r="AC86" s="51">
        <f t="shared" si="11"/>
        <v>273</v>
      </c>
      <c r="AD86" s="51">
        <f t="shared" si="11"/>
        <v>10</v>
      </c>
      <c r="AE86" s="51">
        <f t="shared" si="11"/>
        <v>325</v>
      </c>
      <c r="AF86" s="51">
        <f t="shared" si="11"/>
        <v>51</v>
      </c>
      <c r="AG86" s="51">
        <f t="shared" si="11"/>
        <v>352</v>
      </c>
      <c r="AH86" s="51">
        <f t="shared" si="11"/>
        <v>411</v>
      </c>
      <c r="AI86" s="51">
        <f t="shared" si="11"/>
        <v>883</v>
      </c>
      <c r="AJ86" s="51">
        <f t="shared" si="11"/>
        <v>212</v>
      </c>
      <c r="AK86" s="51">
        <f t="shared" si="11"/>
        <v>527</v>
      </c>
      <c r="AL86" s="51">
        <f t="shared" si="11"/>
        <v>0</v>
      </c>
      <c r="AM86" s="51">
        <f t="shared" si="11"/>
        <v>238</v>
      </c>
      <c r="AN86" s="51">
        <f t="shared" si="11"/>
        <v>891</v>
      </c>
      <c r="AO86" s="51">
        <f t="shared" si="11"/>
        <v>200</v>
      </c>
      <c r="AP86" s="51">
        <f t="shared" si="11"/>
        <v>23</v>
      </c>
      <c r="AQ86" s="51">
        <f t="shared" si="11"/>
        <v>582</v>
      </c>
      <c r="AR86" s="51">
        <f t="shared" si="11"/>
        <v>184</v>
      </c>
      <c r="AS86" s="51">
        <f t="shared" si="11"/>
        <v>1054</v>
      </c>
      <c r="AT86" s="51">
        <f t="shared" si="11"/>
        <v>557</v>
      </c>
      <c r="AU86" s="51">
        <f t="shared" si="11"/>
        <v>26</v>
      </c>
      <c r="AV86" s="51">
        <f t="shared" si="11"/>
        <v>775</v>
      </c>
      <c r="AW86" s="51">
        <f t="shared" si="11"/>
        <v>143</v>
      </c>
      <c r="AX86" s="51">
        <f t="shared" si="11"/>
        <v>1274</v>
      </c>
      <c r="AY86" s="51">
        <f t="shared" si="11"/>
        <v>63</v>
      </c>
      <c r="AZ86" s="51">
        <f t="shared" si="11"/>
        <v>369</v>
      </c>
      <c r="BA86" s="51">
        <f t="shared" si="11"/>
        <v>238</v>
      </c>
      <c r="BB86" s="51">
        <f t="shared" si="11"/>
        <v>25068</v>
      </c>
      <c r="BC86" s="51">
        <f>SUM(BC8:BC85)</f>
        <v>6668</v>
      </c>
      <c r="BD86" s="52">
        <f t="shared" ref="BD86" si="12">IF(BB86=0,"",BC86/BB86*100)</f>
        <v>26.599648954842824</v>
      </c>
      <c r="BE86" s="53">
        <f t="shared" si="10"/>
        <v>100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</row>
    <row r="87" spans="1:206" s="48" customFormat="1" x14ac:dyDescent="0.35">
      <c r="A87" s="1"/>
      <c r="B87" s="54" t="s">
        <v>146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6">
        <f>SUM(O31:O39)</f>
        <v>3</v>
      </c>
      <c r="P87" s="56">
        <f>P58</f>
        <v>4</v>
      </c>
      <c r="Q87" s="55">
        <v>0</v>
      </c>
      <c r="R87" s="56">
        <f>SUM(R8:R18,R31:R32,R52:R85)</f>
        <v>126</v>
      </c>
      <c r="S87" s="56">
        <f>SUM(S33:S85,S8:S31)</f>
        <v>257</v>
      </c>
      <c r="T87" s="56">
        <f>SUM(T31:T51)</f>
        <v>7</v>
      </c>
      <c r="U87" s="56">
        <f>SUM(U8:U63)</f>
        <v>289</v>
      </c>
      <c r="V87" s="56">
        <f>SUM(V8:V12,V14:V32,V40:V85)</f>
        <v>29</v>
      </c>
      <c r="W87" s="56">
        <f>SUM(W52:W63)</f>
        <v>56</v>
      </c>
      <c r="X87" s="56">
        <f>SUM(X8:X39,X52:X63)</f>
        <v>3</v>
      </c>
      <c r="Y87" s="56">
        <f>SUM(Y8:Y39,Y52:Y63)</f>
        <v>77</v>
      </c>
      <c r="Z87" s="56">
        <f>SUM(Z8:Z39,Z52:Z63)</f>
        <v>1009</v>
      </c>
      <c r="AA87" s="56">
        <f>SUM(AA8:AA55,AA61:AA82)</f>
        <v>123</v>
      </c>
      <c r="AB87" s="56">
        <f>SUM(AB8:AB82)</f>
        <v>177</v>
      </c>
      <c r="AC87" s="56">
        <f>SUM(AC52:AC63,AC8:AC39,AC83:AC84)</f>
        <v>145</v>
      </c>
      <c r="AD87" s="56">
        <f>SUM(AD31:AD55,AD60)</f>
        <v>3</v>
      </c>
      <c r="AE87" s="56">
        <f>SUM(AE52:AE55,AE60)</f>
        <v>10</v>
      </c>
      <c r="AF87" s="56">
        <f>SUM(AF31:AF55,AF60)</f>
        <v>3</v>
      </c>
      <c r="AG87" s="56">
        <f>SUM(AG31:AG55,AG60)</f>
        <v>43</v>
      </c>
      <c r="AH87" s="56">
        <f>SUM(AH8:AH55,AH60)</f>
        <v>112</v>
      </c>
      <c r="AI87" s="56">
        <f>SUM(AI31:AI55)</f>
        <v>37</v>
      </c>
      <c r="AJ87" s="56">
        <f>SUM(AJ31:AJ51)</f>
        <v>15</v>
      </c>
      <c r="AK87" s="56">
        <f>SUM(AK31:AK51)</f>
        <v>26</v>
      </c>
      <c r="AL87" s="56">
        <f>SUM(AL8:AL55)</f>
        <v>0</v>
      </c>
      <c r="AM87" s="56">
        <f>SUM(AM8:AM55)</f>
        <v>51</v>
      </c>
      <c r="AN87" s="56">
        <f>SUM(AN8:AN55)</f>
        <v>336</v>
      </c>
      <c r="AO87" s="56">
        <f>SUM(AO8:AO55)</f>
        <v>80</v>
      </c>
      <c r="AP87" s="56">
        <f>SUM(AP62:AP83,AP8:AP51,AP84 )</f>
        <v>19</v>
      </c>
      <c r="AQ87" s="56">
        <f t="shared" ref="AQ87:AX87" si="13">SUM(AQ62:AQ83,AQ8:AQ51,AQ84 )</f>
        <v>471</v>
      </c>
      <c r="AR87" s="56">
        <f t="shared" si="13"/>
        <v>151</v>
      </c>
      <c r="AS87" s="56">
        <f t="shared" si="13"/>
        <v>774</v>
      </c>
      <c r="AT87" s="56">
        <f t="shared" si="13"/>
        <v>374</v>
      </c>
      <c r="AU87" s="56">
        <f t="shared" si="13"/>
        <v>15</v>
      </c>
      <c r="AV87" s="56">
        <f t="shared" si="13"/>
        <v>491</v>
      </c>
      <c r="AW87" s="56">
        <f t="shared" si="13"/>
        <v>115</v>
      </c>
      <c r="AX87" s="56">
        <f t="shared" si="13"/>
        <v>858</v>
      </c>
      <c r="AY87" s="56">
        <f>SUM(AY62:AY83,AY8:AY32,AY84,AY40:AY51 )</f>
        <v>24</v>
      </c>
      <c r="AZ87" s="56">
        <f>SUM(AZ62:AZ82,AZ8:AZ51,AZ85 )</f>
        <v>140</v>
      </c>
      <c r="BA87" s="56">
        <f>SUM(BA62:BA82,BA8:BA51,BA84:BA85 )</f>
        <v>167</v>
      </c>
      <c r="BB87" s="55">
        <f>SUM(C87:BA87)</f>
        <v>6620</v>
      </c>
      <c r="BC87" s="36"/>
      <c r="BD87" s="57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</row>
    <row r="88" spans="1:206" s="48" customFormat="1" x14ac:dyDescent="0.35">
      <c r="A88" s="1"/>
      <c r="B88" s="58" t="s">
        <v>147</v>
      </c>
      <c r="C88" s="59">
        <f>IF(C86=0,0,C87/C86*100)</f>
        <v>0</v>
      </c>
      <c r="D88" s="59">
        <f t="shared" ref="D88:BB88" si="14">IF(D86=0,0,D87/D86*100)</f>
        <v>0</v>
      </c>
      <c r="E88" s="59">
        <f t="shared" si="14"/>
        <v>0</v>
      </c>
      <c r="F88" s="59">
        <f t="shared" si="14"/>
        <v>0</v>
      </c>
      <c r="G88" s="59">
        <f t="shared" si="14"/>
        <v>0</v>
      </c>
      <c r="H88" s="59">
        <f t="shared" si="14"/>
        <v>0</v>
      </c>
      <c r="I88" s="59">
        <f t="shared" si="14"/>
        <v>0</v>
      </c>
      <c r="J88" s="59">
        <f t="shared" si="14"/>
        <v>0</v>
      </c>
      <c r="K88" s="59">
        <f t="shared" si="14"/>
        <v>0</v>
      </c>
      <c r="L88" s="59">
        <f t="shared" si="14"/>
        <v>0</v>
      </c>
      <c r="M88" s="59">
        <f t="shared" si="14"/>
        <v>0</v>
      </c>
      <c r="N88" s="59">
        <f t="shared" si="14"/>
        <v>0</v>
      </c>
      <c r="O88" s="59">
        <f t="shared" si="14"/>
        <v>0.99667774086378735</v>
      </c>
      <c r="P88" s="59">
        <f t="shared" si="14"/>
        <v>8</v>
      </c>
      <c r="Q88" s="59">
        <f t="shared" si="14"/>
        <v>0</v>
      </c>
      <c r="R88" s="59">
        <f t="shared" si="14"/>
        <v>14.583333333333334</v>
      </c>
      <c r="S88" s="59">
        <f t="shared" si="14"/>
        <v>42.062193126022912</v>
      </c>
      <c r="T88" s="59">
        <f t="shared" si="14"/>
        <v>2.1943573667711598</v>
      </c>
      <c r="U88" s="59">
        <f t="shared" si="14"/>
        <v>36.628643852978456</v>
      </c>
      <c r="V88" s="59">
        <f t="shared" si="14"/>
        <v>67.441860465116278</v>
      </c>
      <c r="W88" s="59">
        <f t="shared" si="14"/>
        <v>14.583333333333334</v>
      </c>
      <c r="X88" s="59">
        <f t="shared" si="14"/>
        <v>42.857142857142854</v>
      </c>
      <c r="Y88" s="59">
        <f t="shared" si="14"/>
        <v>21.875</v>
      </c>
      <c r="Z88" s="59">
        <f t="shared" si="14"/>
        <v>39.321901792673422</v>
      </c>
      <c r="AA88" s="59">
        <f t="shared" si="14"/>
        <v>40.460526315789473</v>
      </c>
      <c r="AB88" s="59">
        <f t="shared" si="14"/>
        <v>90.769230769230774</v>
      </c>
      <c r="AC88" s="59">
        <f t="shared" si="14"/>
        <v>53.113553113553117</v>
      </c>
      <c r="AD88" s="59">
        <f t="shared" si="14"/>
        <v>30</v>
      </c>
      <c r="AE88" s="59">
        <f t="shared" si="14"/>
        <v>3.0769230769230771</v>
      </c>
      <c r="AF88" s="59">
        <f t="shared" si="14"/>
        <v>5.8823529411764701</v>
      </c>
      <c r="AG88" s="59">
        <f t="shared" si="14"/>
        <v>12.215909090909092</v>
      </c>
      <c r="AH88" s="59">
        <f t="shared" si="14"/>
        <v>27.250608272506081</v>
      </c>
      <c r="AI88" s="59">
        <f t="shared" si="14"/>
        <v>4.190260475651189</v>
      </c>
      <c r="AJ88" s="59">
        <f t="shared" si="14"/>
        <v>7.0754716981132075</v>
      </c>
      <c r="AK88" s="59">
        <f t="shared" si="14"/>
        <v>4.9335863377609108</v>
      </c>
      <c r="AL88" s="59">
        <f t="shared" si="14"/>
        <v>0</v>
      </c>
      <c r="AM88" s="59">
        <f t="shared" si="14"/>
        <v>21.428571428571427</v>
      </c>
      <c r="AN88" s="59">
        <f t="shared" si="14"/>
        <v>37.710437710437709</v>
      </c>
      <c r="AO88" s="59">
        <f t="shared" si="14"/>
        <v>40</v>
      </c>
      <c r="AP88" s="59">
        <f t="shared" si="14"/>
        <v>82.608695652173907</v>
      </c>
      <c r="AQ88" s="59">
        <f t="shared" si="14"/>
        <v>80.927835051546396</v>
      </c>
      <c r="AR88" s="59">
        <f t="shared" si="14"/>
        <v>82.065217391304344</v>
      </c>
      <c r="AS88" s="59">
        <f t="shared" si="14"/>
        <v>73.434535104364329</v>
      </c>
      <c r="AT88" s="59">
        <f t="shared" si="14"/>
        <v>67.145421903052068</v>
      </c>
      <c r="AU88" s="59">
        <f t="shared" si="14"/>
        <v>57.692307692307686</v>
      </c>
      <c r="AV88" s="59">
        <f t="shared" si="14"/>
        <v>63.354838709677416</v>
      </c>
      <c r="AW88" s="59">
        <f t="shared" si="14"/>
        <v>80.419580419580413</v>
      </c>
      <c r="AX88" s="59">
        <f t="shared" si="14"/>
        <v>67.346938775510196</v>
      </c>
      <c r="AY88" s="59">
        <f t="shared" si="14"/>
        <v>38.095238095238095</v>
      </c>
      <c r="AZ88" s="59">
        <f t="shared" si="14"/>
        <v>37.94037940379404</v>
      </c>
      <c r="BA88" s="59">
        <f t="shared" si="14"/>
        <v>70.168067226890756</v>
      </c>
      <c r="BB88" s="59">
        <f t="shared" si="14"/>
        <v>26.408169778203288</v>
      </c>
      <c r="BC88" s="36"/>
      <c r="BD88" s="57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</row>
    <row r="89" spans="1:206" s="48" customFormat="1" x14ac:dyDescent="0.35">
      <c r="A89" s="1"/>
      <c r="B89" s="46" t="s">
        <v>148</v>
      </c>
      <c r="C89" s="60">
        <f>C87/$BB87*100</f>
        <v>0</v>
      </c>
      <c r="D89" s="60">
        <f t="shared" ref="D89:BB89" si="15">D87/$BB87*100</f>
        <v>0</v>
      </c>
      <c r="E89" s="60">
        <f t="shared" si="15"/>
        <v>0</v>
      </c>
      <c r="F89" s="60">
        <f t="shared" si="15"/>
        <v>0</v>
      </c>
      <c r="G89" s="60">
        <f t="shared" si="15"/>
        <v>0</v>
      </c>
      <c r="H89" s="60">
        <f t="shared" si="15"/>
        <v>0</v>
      </c>
      <c r="I89" s="60">
        <f t="shared" si="15"/>
        <v>0</v>
      </c>
      <c r="J89" s="60">
        <f t="shared" si="15"/>
        <v>0</v>
      </c>
      <c r="K89" s="60">
        <f t="shared" si="15"/>
        <v>0</v>
      </c>
      <c r="L89" s="60">
        <f t="shared" si="15"/>
        <v>0</v>
      </c>
      <c r="M89" s="60">
        <f t="shared" si="15"/>
        <v>0</v>
      </c>
      <c r="N89" s="60">
        <f t="shared" si="15"/>
        <v>0</v>
      </c>
      <c r="O89" s="60">
        <f t="shared" si="15"/>
        <v>4.5317220543806644E-2</v>
      </c>
      <c r="P89" s="60">
        <f t="shared" si="15"/>
        <v>6.0422960725075525E-2</v>
      </c>
      <c r="Q89" s="60">
        <f t="shared" si="15"/>
        <v>0</v>
      </c>
      <c r="R89" s="60">
        <f t="shared" si="15"/>
        <v>1.9033232628398793</v>
      </c>
      <c r="S89" s="60">
        <f t="shared" si="15"/>
        <v>3.8821752265861029</v>
      </c>
      <c r="T89" s="60">
        <f t="shared" si="15"/>
        <v>0.10574018126888217</v>
      </c>
      <c r="U89" s="60">
        <f t="shared" si="15"/>
        <v>4.3655589123867067</v>
      </c>
      <c r="V89" s="60">
        <f t="shared" si="15"/>
        <v>0.43806646525679754</v>
      </c>
      <c r="W89" s="60">
        <f t="shared" si="15"/>
        <v>0.84592145015105735</v>
      </c>
      <c r="X89" s="60">
        <f t="shared" si="15"/>
        <v>4.5317220543806644E-2</v>
      </c>
      <c r="Y89" s="60">
        <f t="shared" si="15"/>
        <v>1.1631419939577039</v>
      </c>
      <c r="Z89" s="60">
        <f t="shared" si="15"/>
        <v>15.241691842900302</v>
      </c>
      <c r="AA89" s="60">
        <f t="shared" si="15"/>
        <v>1.8580060422960725</v>
      </c>
      <c r="AB89" s="60">
        <f t="shared" si="15"/>
        <v>2.6737160120845922</v>
      </c>
      <c r="AC89" s="60">
        <f t="shared" si="15"/>
        <v>2.190332326283988</v>
      </c>
      <c r="AD89" s="60">
        <f t="shared" si="15"/>
        <v>4.5317220543806644E-2</v>
      </c>
      <c r="AE89" s="60">
        <f t="shared" si="15"/>
        <v>0.15105740181268881</v>
      </c>
      <c r="AF89" s="60">
        <f t="shared" si="15"/>
        <v>4.5317220543806644E-2</v>
      </c>
      <c r="AG89" s="60">
        <f t="shared" si="15"/>
        <v>0.64954682779456197</v>
      </c>
      <c r="AH89" s="60">
        <f t="shared" si="15"/>
        <v>1.6918429003021147</v>
      </c>
      <c r="AI89" s="60">
        <f t="shared" si="15"/>
        <v>0.55891238670694865</v>
      </c>
      <c r="AJ89" s="60">
        <f t="shared" si="15"/>
        <v>0.22658610271903326</v>
      </c>
      <c r="AK89" s="60">
        <f t="shared" si="15"/>
        <v>0.392749244712991</v>
      </c>
      <c r="AL89" s="60">
        <f t="shared" si="15"/>
        <v>0</v>
      </c>
      <c r="AM89" s="60">
        <f t="shared" si="15"/>
        <v>0.77039274924471302</v>
      </c>
      <c r="AN89" s="60">
        <f t="shared" si="15"/>
        <v>5.0755287009063448</v>
      </c>
      <c r="AO89" s="60">
        <f t="shared" si="15"/>
        <v>1.2084592145015105</v>
      </c>
      <c r="AP89" s="60">
        <f t="shared" si="15"/>
        <v>0.28700906344410876</v>
      </c>
      <c r="AQ89" s="60">
        <f t="shared" si="15"/>
        <v>7.1148036253776432</v>
      </c>
      <c r="AR89" s="60">
        <f t="shared" si="15"/>
        <v>2.2809667673716012</v>
      </c>
      <c r="AS89" s="60">
        <f t="shared" si="15"/>
        <v>11.691842900302115</v>
      </c>
      <c r="AT89" s="60">
        <f t="shared" si="15"/>
        <v>5.6495468277945617</v>
      </c>
      <c r="AU89" s="60">
        <f t="shared" si="15"/>
        <v>0.22658610271903326</v>
      </c>
      <c r="AV89" s="60">
        <f t="shared" si="15"/>
        <v>7.4169184290030206</v>
      </c>
      <c r="AW89" s="60">
        <f t="shared" si="15"/>
        <v>1.7371601208459215</v>
      </c>
      <c r="AX89" s="60">
        <f t="shared" si="15"/>
        <v>12.9607250755287</v>
      </c>
      <c r="AY89" s="60">
        <f t="shared" si="15"/>
        <v>0.36253776435045315</v>
      </c>
      <c r="AZ89" s="60">
        <f t="shared" si="15"/>
        <v>2.1148036253776437</v>
      </c>
      <c r="BA89" s="60">
        <f t="shared" si="15"/>
        <v>2.5226586102719035</v>
      </c>
      <c r="BB89" s="60">
        <f t="shared" si="15"/>
        <v>100</v>
      </c>
      <c r="BC89" s="36"/>
      <c r="BD89" s="57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</row>
    <row r="90" spans="1:206" s="48" customFormat="1" x14ac:dyDescent="0.35">
      <c r="A90" s="1"/>
      <c r="B90" s="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36"/>
      <c r="BD90" s="57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</row>
    <row r="91" spans="1:206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</row>
    <row r="92" spans="1:206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</row>
    <row r="93" spans="1:206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</row>
    <row r="94" spans="1:206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</row>
    <row r="95" spans="1:206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</row>
    <row r="96" spans="1:206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</row>
    <row r="97" spans="2:56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</row>
    <row r="98" spans="2:56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</row>
    <row r="99" spans="2:56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D481-1C04-4F41-996B-160F09E68523}">
  <sheetPr>
    <tabColor theme="3" tint="0.249977111117893"/>
    <pageSetUpPr fitToPage="1"/>
  </sheetPr>
  <dimension ref="A1:BG92"/>
  <sheetViews>
    <sheetView showGridLines="0" showRowColHeaders="0" tabSelected="1" zoomScale="70" zoomScaleNormal="70" workbookViewId="0">
      <selection activeCell="V3" sqref="V3"/>
    </sheetView>
  </sheetViews>
  <sheetFormatPr defaultRowHeight="12" x14ac:dyDescent="0.3"/>
  <cols>
    <col min="1" max="5" width="2.36328125" style="16" customWidth="1"/>
    <col min="6" max="6" width="30.08984375" style="1" customWidth="1"/>
    <col min="7" max="7" width="17.26953125" style="1" customWidth="1"/>
    <col min="8" max="11" width="10.26953125" style="1" customWidth="1"/>
    <col min="12" max="13" width="5.81640625" style="1" customWidth="1"/>
    <col min="14" max="14" width="2.453125" style="16" bestFit="1" customWidth="1"/>
    <col min="15" max="15" width="9.36328125" style="16" customWidth="1"/>
    <col min="16" max="17" width="5.6328125" style="16" customWidth="1"/>
    <col min="18" max="18" width="8.36328125" style="16" customWidth="1"/>
    <col min="19" max="19" width="35.7265625" style="1" customWidth="1"/>
    <col min="20" max="20" width="15.7265625" style="1" customWidth="1"/>
    <col min="21" max="21" width="9.08984375" style="1" customWidth="1"/>
    <col min="22" max="22" width="40.90625" style="1" customWidth="1"/>
    <col min="23" max="24" width="17.36328125" style="1" customWidth="1"/>
    <col min="25" max="25" width="4.6328125" style="1" customWidth="1"/>
    <col min="26" max="16384" width="8.7265625" style="1"/>
  </cols>
  <sheetData>
    <row r="1" spans="1:59" ht="21" x14ac:dyDescent="0.5">
      <c r="F1" s="20" t="str" cm="1">
        <f t="array" ref="F1">CONCATENATE("Persons Born Overseas and Holding a Degree,  Diploma or Certificate, and Employed in an Occupation which Appears Less Skilled than and Unrelated to, their Field and Level of Study:  ",INDEX(AL7:AL86,G3),", 2021")</f>
        <v>Persons Born Overseas and Holding a Degree,  Diploma or Certificate, and Employed in an Occupation which Appears Less Skilled than and Unrelated to, their Field and Level of Study:  Greater Dandenong , 2021</v>
      </c>
      <c r="G1" s="21"/>
      <c r="H1" s="21"/>
      <c r="I1" s="21"/>
      <c r="J1" s="21"/>
      <c r="K1" s="21"/>
      <c r="L1" s="21"/>
      <c r="M1" s="21"/>
      <c r="N1" s="22"/>
      <c r="O1" s="22"/>
      <c r="P1" s="22"/>
      <c r="Q1" s="22"/>
      <c r="R1" s="22"/>
      <c r="S1" s="21"/>
      <c r="T1" s="21"/>
      <c r="U1" s="21"/>
      <c r="V1" s="21"/>
      <c r="W1" s="21"/>
      <c r="X1" s="21"/>
    </row>
    <row r="2" spans="1:59" ht="13" x14ac:dyDescent="0.3">
      <c r="F2" s="2" t="str" cm="1">
        <f t="array" ref="F2">CONCATENATE("Based upon the workings presented in the accompanying sheet, ",ROUNDUP('Occupation x Qualification'!BD86,0),"% of employed, overseas-born residents of ",INDEX(Charts!AL7:AL86,G3)," with a degree, diploma or certificate, fit the criterion above.")</f>
        <v>Based upon the workings presented in the accompanying sheet, 27% of employed, overseas-born residents of Greater Dandenong  with a degree, diploma or certificate, fit the criterion above.</v>
      </c>
    </row>
    <row r="3" spans="1:59" ht="17" customHeight="1" x14ac:dyDescent="0.35">
      <c r="F3" s="27" t="s">
        <v>313</v>
      </c>
      <c r="G3" s="23">
        <v>26</v>
      </c>
    </row>
    <row r="4" spans="1:59" ht="3.5" customHeight="1" x14ac:dyDescent="0.3"/>
    <row r="5" spans="1:59" ht="16" x14ac:dyDescent="0.4">
      <c r="F5" s="3" t="str" cm="1">
        <f t="array" ref="F5">CONCATENATE(INDEX(BG7:BG9,G6)," by Occupation")</f>
        <v>Total Mismatched Persons by Occupation</v>
      </c>
      <c r="S5" s="4" t="str">
        <f>CONCATENATE(T7," by Field of Qualification")</f>
        <v>Total Mismatched Persons by Field of Qualification</v>
      </c>
    </row>
    <row r="6" spans="1:59" ht="18.5" customHeight="1" x14ac:dyDescent="0.35">
      <c r="G6" s="23">
        <v>1</v>
      </c>
      <c r="T6" s="23">
        <v>1</v>
      </c>
      <c r="V6" s="30"/>
      <c r="W6" s="30"/>
      <c r="X6" s="30"/>
    </row>
    <row r="7" spans="1:59" ht="24.5" x14ac:dyDescent="0.35">
      <c r="F7" s="5" t="s">
        <v>144</v>
      </c>
      <c r="G7" s="5" t="s">
        <v>145</v>
      </c>
      <c r="H7" s="30"/>
      <c r="I7" s="30"/>
      <c r="J7" s="30"/>
      <c r="S7" s="11" t="s">
        <v>142</v>
      </c>
      <c r="T7" s="10" t="str" cm="1">
        <f t="array" ref="T7">INDEX(BG7:BG9,T6)</f>
        <v>Total Mismatched Persons</v>
      </c>
      <c r="V7" s="30"/>
      <c r="W7" s="30"/>
      <c r="X7" s="30"/>
      <c r="AL7" s="26" t="s">
        <v>233</v>
      </c>
      <c r="BG7" s="31" t="s">
        <v>314</v>
      </c>
    </row>
    <row r="8" spans="1:59" ht="14.5" x14ac:dyDescent="0.35">
      <c r="A8" s="17">
        <v>1</v>
      </c>
      <c r="B8" s="17" t="s">
        <v>4</v>
      </c>
      <c r="C8" s="19">
        <f>HLOOKUP($A8,'Occupation x Qualification'!$C$5:$BA$89,82+Charts!$G$6)</f>
        <v>0</v>
      </c>
      <c r="D8" s="16">
        <f>C8+0.0001*A8</f>
        <v>1E-4</v>
      </c>
      <c r="E8" s="16">
        <f>RANK(D8,D$8:D$58)</f>
        <v>51</v>
      </c>
      <c r="F8" s="6" t="str">
        <f>VLOOKUP(MATCH(A8,E$8:E$58,0),$A$8:$C$58,2)</f>
        <v>Carers and Aides</v>
      </c>
      <c r="G8" s="14">
        <f>VLOOKUP(MATCH(A8,E$8:E$58,0),$A$8:$C$58,3)</f>
        <v>1009</v>
      </c>
      <c r="H8" s="30"/>
      <c r="I8" s="30"/>
      <c r="J8" s="30"/>
      <c r="N8" s="17">
        <v>1</v>
      </c>
      <c r="O8" s="17" t="s">
        <v>56</v>
      </c>
      <c r="P8" s="18">
        <f>VLOOKUP($N8,'Occupation x Qualification'!$A$8:$BE$85,Charts!$T$6+54)</f>
        <v>103</v>
      </c>
      <c r="Q8" s="17">
        <f>P8+0.0001*N8</f>
        <v>103.0001</v>
      </c>
      <c r="R8" s="16">
        <f>RANK(Q8,Q$8:Q$85)</f>
        <v>17</v>
      </c>
      <c r="S8" s="7" t="str">
        <f>VLOOKUP(MATCH(N8,R$8:R$85,0),$N$8:$P$85,2)</f>
        <v>Information Technology, nfd</v>
      </c>
      <c r="T8" s="12">
        <f>VLOOKUP(MATCH(N8,R$8:R$85,0),$N$8:$P$85,3)</f>
        <v>812</v>
      </c>
      <c r="V8" s="30"/>
      <c r="W8" s="30"/>
      <c r="X8" s="30"/>
      <c r="AL8" s="26" t="s">
        <v>234</v>
      </c>
      <c r="BG8" s="31" t="s">
        <v>147</v>
      </c>
    </row>
    <row r="9" spans="1:59" ht="14.5" x14ac:dyDescent="0.35">
      <c r="A9" s="17">
        <v>2</v>
      </c>
      <c r="B9" s="17" t="s">
        <v>5</v>
      </c>
      <c r="C9" s="19">
        <f>HLOOKUP($A9,'Occupation x Qualification'!$C$5:$BA$89,82+Charts!$G$6)</f>
        <v>0</v>
      </c>
      <c r="D9" s="16">
        <f t="shared" ref="D9:D59" si="0">C9+0.0001*A9</f>
        <v>2.0000000000000001E-4</v>
      </c>
      <c r="E9" s="16">
        <f t="shared" ref="E9:E58" si="1">RANK(D9,D$8:D$58)</f>
        <v>50</v>
      </c>
      <c r="F9" s="8" t="str">
        <f t="shared" ref="F9:F58" si="2">VLOOKUP(MATCH(A9,E$8:E$58,0),$A$8:$C$58,2)</f>
        <v>Factory Process Workers</v>
      </c>
      <c r="G9" s="15">
        <f t="shared" ref="G9:G58" si="3">VLOOKUP(MATCH(A9,E$8:E$58,0),$A$8:$C$58,3)</f>
        <v>858</v>
      </c>
      <c r="H9" s="30"/>
      <c r="I9" s="30"/>
      <c r="J9" s="30"/>
      <c r="N9" s="17">
        <v>2</v>
      </c>
      <c r="O9" s="17" t="s">
        <v>57</v>
      </c>
      <c r="P9" s="18">
        <f>VLOOKUP($N9,'Occupation x Qualification'!$A$8:$BE$85,Charts!$T$6+54)</f>
        <v>53</v>
      </c>
      <c r="Q9" s="17">
        <f t="shared" ref="Q9:Q72" si="4">P9+0.0001*N9</f>
        <v>53.0002</v>
      </c>
      <c r="R9" s="16">
        <f t="shared" ref="R9:R72" si="5">RANK(Q9,Q$8:Q$85)</f>
        <v>29</v>
      </c>
      <c r="S9" s="8" t="str">
        <f t="shared" ref="S9:S72" si="6">VLOOKUP(MATCH(N9,R$8:R$85,0),$N$8:$P$85,2)</f>
        <v>Teacher Education</v>
      </c>
      <c r="T9" s="13">
        <f t="shared" ref="T9:T72" si="7">VLOOKUP(MATCH(N9,R$8:R$85,0),$N$8:$P$85,3)</f>
        <v>497</v>
      </c>
      <c r="V9" s="30"/>
      <c r="W9" s="30"/>
      <c r="X9" s="30"/>
      <c r="AL9" s="26" t="s">
        <v>235</v>
      </c>
      <c r="BG9" s="31" t="s">
        <v>148</v>
      </c>
    </row>
    <row r="10" spans="1:59" ht="14.5" x14ac:dyDescent="0.35">
      <c r="A10" s="17">
        <v>3</v>
      </c>
      <c r="B10" s="17" t="s">
        <v>6</v>
      </c>
      <c r="C10" s="19">
        <f>HLOOKUP($A10,'Occupation x Qualification'!$C$5:$BA$89,82+Charts!$G$6)</f>
        <v>0</v>
      </c>
      <c r="D10" s="16">
        <f t="shared" si="0"/>
        <v>3.0000000000000003E-4</v>
      </c>
      <c r="E10" s="16">
        <f t="shared" si="1"/>
        <v>49</v>
      </c>
      <c r="F10" s="6" t="str">
        <f t="shared" si="2"/>
        <v>Road and Rail Drivers</v>
      </c>
      <c r="G10" s="14">
        <f t="shared" si="3"/>
        <v>774</v>
      </c>
      <c r="H10" s="30"/>
      <c r="I10" s="30"/>
      <c r="J10" s="30"/>
      <c r="N10" s="17">
        <v>3</v>
      </c>
      <c r="O10" s="17" t="s">
        <v>58</v>
      </c>
      <c r="P10" s="18">
        <f>VLOOKUP($N10,'Occupation x Qualification'!$A$8:$BE$85,Charts!$T$6+54)</f>
        <v>11</v>
      </c>
      <c r="Q10" s="17">
        <f t="shared" si="4"/>
        <v>11.000299999999999</v>
      </c>
      <c r="R10" s="16">
        <f t="shared" si="5"/>
        <v>55</v>
      </c>
      <c r="S10" s="7" t="str">
        <f t="shared" si="6"/>
        <v>Business and Management</v>
      </c>
      <c r="T10" s="12">
        <f t="shared" si="7"/>
        <v>472</v>
      </c>
      <c r="V10" s="30"/>
      <c r="W10" s="30"/>
      <c r="X10" s="30"/>
      <c r="AL10" s="26" t="s">
        <v>236</v>
      </c>
    </row>
    <row r="11" spans="1:59" ht="14.5" x14ac:dyDescent="0.35">
      <c r="A11" s="17">
        <v>4</v>
      </c>
      <c r="B11" s="17" t="s">
        <v>7</v>
      </c>
      <c r="C11" s="19">
        <f>HLOOKUP($A11,'Occupation x Qualification'!$C$5:$BA$89,82+Charts!$G$6)</f>
        <v>0</v>
      </c>
      <c r="D11" s="16">
        <f t="shared" si="0"/>
        <v>4.0000000000000002E-4</v>
      </c>
      <c r="E11" s="16">
        <f t="shared" si="1"/>
        <v>48</v>
      </c>
      <c r="F11" s="8" t="str">
        <f t="shared" si="2"/>
        <v>Cleaners and Laundry Workers</v>
      </c>
      <c r="G11" s="15">
        <f t="shared" si="3"/>
        <v>491</v>
      </c>
      <c r="H11" s="30"/>
      <c r="I11" s="30"/>
      <c r="J11" s="30"/>
      <c r="N11" s="17">
        <v>4</v>
      </c>
      <c r="O11" s="17" t="s">
        <v>59</v>
      </c>
      <c r="P11" s="18">
        <f>VLOOKUP($N11,'Occupation x Qualification'!$A$8:$BE$85,Charts!$T$6+54)</f>
        <v>33</v>
      </c>
      <c r="Q11" s="17">
        <f t="shared" si="4"/>
        <v>33.000399999999999</v>
      </c>
      <c r="R11" s="16">
        <f t="shared" si="5"/>
        <v>36</v>
      </c>
      <c r="S11" s="8" t="str">
        <f t="shared" si="6"/>
        <v>Food and Hospitality</v>
      </c>
      <c r="T11" s="13">
        <f t="shared" si="7"/>
        <v>432</v>
      </c>
      <c r="V11" s="30"/>
      <c r="W11" s="30"/>
      <c r="X11" s="30"/>
      <c r="AL11" s="26" t="s">
        <v>237</v>
      </c>
    </row>
    <row r="12" spans="1:59" ht="14.5" x14ac:dyDescent="0.35">
      <c r="A12" s="17">
        <v>5</v>
      </c>
      <c r="B12" s="17" t="s">
        <v>8</v>
      </c>
      <c r="C12" s="19">
        <f>HLOOKUP($A12,'Occupation x Qualification'!$C$5:$BA$89,82+Charts!$G$6)</f>
        <v>0</v>
      </c>
      <c r="D12" s="16">
        <f t="shared" si="0"/>
        <v>5.0000000000000001E-4</v>
      </c>
      <c r="E12" s="16">
        <f t="shared" si="1"/>
        <v>47</v>
      </c>
      <c r="F12" s="6" t="str">
        <f t="shared" si="2"/>
        <v>Machine and Stationary Plant Operators</v>
      </c>
      <c r="G12" s="14">
        <f t="shared" si="3"/>
        <v>471</v>
      </c>
      <c r="H12" s="30"/>
      <c r="I12" s="30"/>
      <c r="J12" s="30"/>
      <c r="N12" s="17">
        <v>5</v>
      </c>
      <c r="O12" s="17" t="s">
        <v>60</v>
      </c>
      <c r="P12" s="18">
        <f>VLOOKUP($N12,'Occupation x Qualification'!$A$8:$BE$85,Charts!$T$6+54)</f>
        <v>4</v>
      </c>
      <c r="Q12" s="17">
        <f t="shared" si="4"/>
        <v>4.0004999999999997</v>
      </c>
      <c r="R12" s="16">
        <f t="shared" si="5"/>
        <v>61</v>
      </c>
      <c r="S12" s="7" t="str">
        <f t="shared" si="6"/>
        <v>Engineering and Related Technologies, nfd</v>
      </c>
      <c r="T12" s="12">
        <f t="shared" si="7"/>
        <v>402</v>
      </c>
      <c r="V12" s="30"/>
      <c r="W12" s="30"/>
      <c r="X12" s="30"/>
      <c r="AL12" s="26" t="s">
        <v>238</v>
      </c>
    </row>
    <row r="13" spans="1:59" ht="14.5" x14ac:dyDescent="0.35">
      <c r="A13" s="17">
        <v>6</v>
      </c>
      <c r="B13" s="17" t="s">
        <v>9</v>
      </c>
      <c r="C13" s="19">
        <f>HLOOKUP($A13,'Occupation x Qualification'!$C$5:$BA$89,82+Charts!$G$6)</f>
        <v>0</v>
      </c>
      <c r="D13" s="16">
        <f t="shared" si="0"/>
        <v>6.0000000000000006E-4</v>
      </c>
      <c r="E13" s="16">
        <f t="shared" si="1"/>
        <v>46</v>
      </c>
      <c r="F13" s="8" t="str">
        <f t="shared" si="2"/>
        <v>Storepersons</v>
      </c>
      <c r="G13" s="15">
        <f t="shared" si="3"/>
        <v>374</v>
      </c>
      <c r="H13" s="30"/>
      <c r="I13" s="30"/>
      <c r="J13" s="30"/>
      <c r="N13" s="17">
        <v>6</v>
      </c>
      <c r="O13" s="17" t="s">
        <v>61</v>
      </c>
      <c r="P13" s="18">
        <f>VLOOKUP($N13,'Occupation x Qualification'!$A$8:$BE$85,Charts!$T$6+54)</f>
        <v>44</v>
      </c>
      <c r="Q13" s="17">
        <f t="shared" si="4"/>
        <v>44.000599999999999</v>
      </c>
      <c r="R13" s="16">
        <f t="shared" si="5"/>
        <v>33</v>
      </c>
      <c r="S13" s="8" t="str">
        <f t="shared" si="6"/>
        <v>Electrical and Electronic Engineering and Technology</v>
      </c>
      <c r="T13" s="13">
        <f t="shared" si="7"/>
        <v>359</v>
      </c>
      <c r="V13" s="30"/>
      <c r="W13" s="30"/>
      <c r="X13" s="30"/>
      <c r="AL13" s="26" t="s">
        <v>239</v>
      </c>
    </row>
    <row r="14" spans="1:59" ht="14.5" x14ac:dyDescent="0.35">
      <c r="A14" s="17">
        <v>7</v>
      </c>
      <c r="B14" s="17" t="s">
        <v>10</v>
      </c>
      <c r="C14" s="19">
        <f>HLOOKUP($A14,'Occupation x Qualification'!$C$5:$BA$89,82+Charts!$G$6)</f>
        <v>0</v>
      </c>
      <c r="D14" s="16">
        <f t="shared" si="0"/>
        <v>6.9999999999999999E-4</v>
      </c>
      <c r="E14" s="16">
        <f t="shared" si="1"/>
        <v>45</v>
      </c>
      <c r="F14" s="6" t="str">
        <f t="shared" si="2"/>
        <v>Sales Assistants and Salespersons</v>
      </c>
      <c r="G14" s="14">
        <f t="shared" si="3"/>
        <v>336</v>
      </c>
      <c r="H14" s="30"/>
      <c r="I14" s="30"/>
      <c r="J14" s="30"/>
      <c r="N14" s="17">
        <v>7</v>
      </c>
      <c r="O14" s="17" t="s">
        <v>62</v>
      </c>
      <c r="P14" s="18">
        <f>VLOOKUP($N14,'Occupation x Qualification'!$A$8:$BE$85,Charts!$T$6+54)</f>
        <v>111</v>
      </c>
      <c r="Q14" s="17">
        <f t="shared" si="4"/>
        <v>111.00069999999999</v>
      </c>
      <c r="R14" s="16">
        <f t="shared" si="5"/>
        <v>15</v>
      </c>
      <c r="S14" s="7" t="str">
        <f t="shared" si="6"/>
        <v>Mechanical and Industrial Engineering and Technology</v>
      </c>
      <c r="T14" s="12">
        <f t="shared" si="7"/>
        <v>347</v>
      </c>
      <c r="V14" s="30"/>
      <c r="W14" s="30"/>
      <c r="X14" s="30"/>
      <c r="AL14" s="26" t="s">
        <v>240</v>
      </c>
    </row>
    <row r="15" spans="1:59" ht="14.5" x14ac:dyDescent="0.35">
      <c r="A15" s="17">
        <v>8</v>
      </c>
      <c r="B15" s="17" t="s">
        <v>11</v>
      </c>
      <c r="C15" s="19">
        <f>HLOOKUP($A15,'Occupation x Qualification'!$C$5:$BA$89,82+Charts!$G$6)</f>
        <v>0</v>
      </c>
      <c r="D15" s="16">
        <f t="shared" si="0"/>
        <v>8.0000000000000004E-4</v>
      </c>
      <c r="E15" s="16">
        <f t="shared" si="1"/>
        <v>44</v>
      </c>
      <c r="F15" s="8" t="str">
        <f t="shared" si="2"/>
        <v>Food Trades Workers</v>
      </c>
      <c r="G15" s="15">
        <f t="shared" si="3"/>
        <v>289</v>
      </c>
      <c r="H15" s="30"/>
      <c r="I15" s="30"/>
      <c r="J15" s="30"/>
      <c r="N15" s="17">
        <v>8</v>
      </c>
      <c r="O15" s="17" t="s">
        <v>63</v>
      </c>
      <c r="P15" s="18">
        <f>VLOOKUP($N15,'Occupation x Qualification'!$A$8:$BE$85,Charts!$T$6+54)</f>
        <v>812</v>
      </c>
      <c r="Q15" s="17">
        <f t="shared" si="4"/>
        <v>812.00080000000003</v>
      </c>
      <c r="R15" s="16">
        <f t="shared" si="5"/>
        <v>1</v>
      </c>
      <c r="S15" s="8" t="str">
        <f t="shared" si="6"/>
        <v>Building</v>
      </c>
      <c r="T15" s="13">
        <f t="shared" si="7"/>
        <v>267</v>
      </c>
      <c r="V15" s="30"/>
      <c r="W15" s="30"/>
      <c r="X15" s="30"/>
      <c r="AL15" s="26" t="s">
        <v>241</v>
      </c>
    </row>
    <row r="16" spans="1:59" ht="14.5" x14ac:dyDescent="0.35">
      <c r="A16" s="17">
        <v>9</v>
      </c>
      <c r="B16" s="17" t="s">
        <v>12</v>
      </c>
      <c r="C16" s="19">
        <f>HLOOKUP($A16,'Occupation x Qualification'!$C$5:$BA$89,82+Charts!$G$6)</f>
        <v>0</v>
      </c>
      <c r="D16" s="16">
        <f t="shared" si="0"/>
        <v>9.0000000000000008E-4</v>
      </c>
      <c r="E16" s="16">
        <f t="shared" si="1"/>
        <v>43</v>
      </c>
      <c r="F16" s="6" t="str">
        <f t="shared" si="2"/>
        <v>Construction Trades Workers</v>
      </c>
      <c r="G16" s="14">
        <f t="shared" si="3"/>
        <v>257</v>
      </c>
      <c r="H16" s="30"/>
      <c r="I16" s="30"/>
      <c r="J16" s="30"/>
      <c r="N16" s="17">
        <v>9</v>
      </c>
      <c r="O16" s="17" t="s">
        <v>64</v>
      </c>
      <c r="P16" s="18">
        <f>VLOOKUP($N16,'Occupation x Qualification'!$A$8:$BE$85,Charts!$T$6+54)</f>
        <v>215</v>
      </c>
      <c r="Q16" s="17">
        <f t="shared" si="4"/>
        <v>215.0009</v>
      </c>
      <c r="R16" s="16">
        <f t="shared" si="5"/>
        <v>11</v>
      </c>
      <c r="S16" s="7" t="str">
        <f t="shared" si="6"/>
        <v>Accounting</v>
      </c>
      <c r="T16" s="12">
        <f t="shared" si="7"/>
        <v>258</v>
      </c>
      <c r="V16" s="30"/>
      <c r="W16" s="30"/>
      <c r="X16" s="30"/>
      <c r="AL16" s="26" t="s">
        <v>242</v>
      </c>
    </row>
    <row r="17" spans="1:38" ht="14.5" x14ac:dyDescent="0.35">
      <c r="A17" s="17">
        <v>10</v>
      </c>
      <c r="B17" s="17" t="s">
        <v>13</v>
      </c>
      <c r="C17" s="19">
        <f>HLOOKUP($A17,'Occupation x Qualification'!$C$5:$BA$89,82+Charts!$G$6)</f>
        <v>0</v>
      </c>
      <c r="D17" s="16">
        <f t="shared" si="0"/>
        <v>1E-3</v>
      </c>
      <c r="E17" s="16">
        <f t="shared" si="1"/>
        <v>42</v>
      </c>
      <c r="F17" s="8" t="str">
        <f t="shared" si="2"/>
        <v>Protective Service Workers</v>
      </c>
      <c r="G17" s="15">
        <f t="shared" si="3"/>
        <v>177</v>
      </c>
      <c r="H17" s="30"/>
      <c r="I17" s="30"/>
      <c r="J17" s="30"/>
      <c r="N17" s="17">
        <v>10</v>
      </c>
      <c r="O17" s="17" t="s">
        <v>65</v>
      </c>
      <c r="P17" s="18">
        <f>VLOOKUP($N17,'Occupation x Qualification'!$A$8:$BE$85,Charts!$T$6+54)</f>
        <v>66</v>
      </c>
      <c r="Q17" s="17">
        <f t="shared" si="4"/>
        <v>66.001000000000005</v>
      </c>
      <c r="R17" s="16">
        <f t="shared" si="5"/>
        <v>24</v>
      </c>
      <c r="S17" s="8" t="str">
        <f t="shared" si="6"/>
        <v>Automotive Engineering and Technology</v>
      </c>
      <c r="T17" s="13">
        <f t="shared" si="7"/>
        <v>255</v>
      </c>
      <c r="V17" s="30"/>
      <c r="W17" s="30"/>
      <c r="X17" s="30"/>
      <c r="AL17" s="26" t="s">
        <v>243</v>
      </c>
    </row>
    <row r="18" spans="1:38" ht="14.5" x14ac:dyDescent="0.35">
      <c r="A18" s="17">
        <v>11</v>
      </c>
      <c r="B18" s="17" t="s">
        <v>14</v>
      </c>
      <c r="C18" s="19">
        <f>HLOOKUP($A18,'Occupation x Qualification'!$C$5:$BA$89,82+Charts!$G$6)</f>
        <v>0</v>
      </c>
      <c r="D18" s="16">
        <f t="shared" si="0"/>
        <v>1.1000000000000001E-3</v>
      </c>
      <c r="E18" s="16">
        <f t="shared" si="1"/>
        <v>41</v>
      </c>
      <c r="F18" s="6" t="str">
        <f t="shared" si="2"/>
        <v>Other Labourers</v>
      </c>
      <c r="G18" s="14">
        <f t="shared" si="3"/>
        <v>167</v>
      </c>
      <c r="H18" s="30"/>
      <c r="I18" s="30"/>
      <c r="J18" s="30"/>
      <c r="N18" s="17">
        <v>11</v>
      </c>
      <c r="O18" s="17" t="s">
        <v>66</v>
      </c>
      <c r="P18" s="18">
        <f>VLOOKUP($N18,'Occupation x Qualification'!$A$8:$BE$85,Charts!$T$6+54)</f>
        <v>12</v>
      </c>
      <c r="Q18" s="17">
        <f t="shared" si="4"/>
        <v>12.001099999999999</v>
      </c>
      <c r="R18" s="16">
        <f t="shared" si="5"/>
        <v>54</v>
      </c>
      <c r="S18" s="7" t="str">
        <f t="shared" si="6"/>
        <v>Computer Science</v>
      </c>
      <c r="T18" s="12">
        <f t="shared" si="7"/>
        <v>215</v>
      </c>
      <c r="V18" s="30"/>
      <c r="W18" s="30"/>
      <c r="X18" s="30"/>
      <c r="AL18" s="26" t="s">
        <v>244</v>
      </c>
    </row>
    <row r="19" spans="1:38" ht="14.5" x14ac:dyDescent="0.35">
      <c r="A19" s="17">
        <v>12</v>
      </c>
      <c r="B19" s="17" t="s">
        <v>15</v>
      </c>
      <c r="C19" s="19">
        <f>HLOOKUP($A19,'Occupation x Qualification'!$C$5:$BA$89,82+Charts!$G$6)</f>
        <v>0</v>
      </c>
      <c r="D19" s="16">
        <f t="shared" si="0"/>
        <v>1.2000000000000001E-3</v>
      </c>
      <c r="E19" s="16">
        <f t="shared" si="1"/>
        <v>40</v>
      </c>
      <c r="F19" s="8" t="str">
        <f t="shared" si="2"/>
        <v>Mobile Plant Operators</v>
      </c>
      <c r="G19" s="15">
        <f t="shared" si="3"/>
        <v>151</v>
      </c>
      <c r="H19" s="30"/>
      <c r="I19" s="30"/>
      <c r="J19" s="30"/>
      <c r="N19" s="17">
        <v>12</v>
      </c>
      <c r="O19" s="17" t="s">
        <v>67</v>
      </c>
      <c r="P19" s="18">
        <f>VLOOKUP($N19,'Occupation x Qualification'!$A$8:$BE$85,Charts!$T$6+54)</f>
        <v>402</v>
      </c>
      <c r="Q19" s="17">
        <f t="shared" si="4"/>
        <v>402.00119999999998</v>
      </c>
      <c r="R19" s="16">
        <f t="shared" si="5"/>
        <v>5</v>
      </c>
      <c r="S19" s="8" t="str">
        <f t="shared" si="6"/>
        <v>Human Welfare Studies and Services</v>
      </c>
      <c r="T19" s="13">
        <f t="shared" si="7"/>
        <v>175</v>
      </c>
      <c r="V19" s="30"/>
      <c r="W19" s="30"/>
      <c r="X19" s="30"/>
      <c r="AL19" s="26" t="s">
        <v>245</v>
      </c>
    </row>
    <row r="20" spans="1:38" ht="14.5" x14ac:dyDescent="0.35">
      <c r="A20" s="17">
        <v>13</v>
      </c>
      <c r="B20" s="17" t="s">
        <v>16</v>
      </c>
      <c r="C20" s="19">
        <f>HLOOKUP($A20,'Occupation x Qualification'!$C$5:$BA$89,82+Charts!$G$6)</f>
        <v>3</v>
      </c>
      <c r="D20" s="16">
        <f t="shared" si="0"/>
        <v>3.0013000000000001</v>
      </c>
      <c r="E20" s="16">
        <f t="shared" si="1"/>
        <v>37</v>
      </c>
      <c r="F20" s="6" t="str">
        <f t="shared" si="2"/>
        <v>Sports and Personal Service Workers</v>
      </c>
      <c r="G20" s="14">
        <f t="shared" si="3"/>
        <v>145</v>
      </c>
      <c r="H20" s="30"/>
      <c r="I20" s="30"/>
      <c r="J20" s="30"/>
      <c r="N20" s="17">
        <v>13</v>
      </c>
      <c r="O20" s="17" t="s">
        <v>68</v>
      </c>
      <c r="P20" s="18">
        <f>VLOOKUP($N20,'Occupation x Qualification'!$A$8:$BE$85,Charts!$T$6+54)</f>
        <v>128</v>
      </c>
      <c r="Q20" s="17">
        <f t="shared" si="4"/>
        <v>128.00129999999999</v>
      </c>
      <c r="R20" s="16">
        <f t="shared" si="5"/>
        <v>14</v>
      </c>
      <c r="S20" s="7" t="str">
        <f t="shared" si="6"/>
        <v>Banking, Finance and Related Fields</v>
      </c>
      <c r="T20" s="12">
        <f t="shared" si="7"/>
        <v>136</v>
      </c>
      <c r="V20" s="30"/>
      <c r="W20" s="30"/>
      <c r="X20" s="30"/>
      <c r="AL20" s="26" t="s">
        <v>246</v>
      </c>
    </row>
    <row r="21" spans="1:38" ht="14.5" x14ac:dyDescent="0.35">
      <c r="A21" s="17">
        <v>14</v>
      </c>
      <c r="B21" s="17" t="s">
        <v>17</v>
      </c>
      <c r="C21" s="19">
        <f>HLOOKUP($A21,'Occupation x Qualification'!$C$5:$BA$89,82+Charts!$G$6)</f>
        <v>4</v>
      </c>
      <c r="D21" s="16">
        <f t="shared" si="0"/>
        <v>4.0014000000000003</v>
      </c>
      <c r="E21" s="16">
        <f t="shared" si="1"/>
        <v>33</v>
      </c>
      <c r="F21" s="8" t="str">
        <f t="shared" si="2"/>
        <v>Food Preparation Assistants</v>
      </c>
      <c r="G21" s="15">
        <f t="shared" si="3"/>
        <v>140</v>
      </c>
      <c r="H21" s="30"/>
      <c r="I21" s="30"/>
      <c r="J21" s="30"/>
      <c r="N21" s="17">
        <v>14</v>
      </c>
      <c r="O21" s="17" t="s">
        <v>69</v>
      </c>
      <c r="P21" s="18">
        <f>VLOOKUP($N21,'Occupation x Qualification'!$A$8:$BE$85,Charts!$T$6+54)</f>
        <v>75</v>
      </c>
      <c r="Q21" s="17">
        <f t="shared" si="4"/>
        <v>75.001400000000004</v>
      </c>
      <c r="R21" s="16">
        <f t="shared" si="5"/>
        <v>21</v>
      </c>
      <c r="S21" s="8" t="str">
        <f t="shared" si="6"/>
        <v>Manufacturing Engineering and Technology</v>
      </c>
      <c r="T21" s="13">
        <f t="shared" si="7"/>
        <v>128</v>
      </c>
      <c r="V21" s="30"/>
      <c r="W21" s="30"/>
      <c r="X21" s="30"/>
      <c r="AL21" s="26" t="s">
        <v>247</v>
      </c>
    </row>
    <row r="22" spans="1:38" ht="14.5" x14ac:dyDescent="0.35">
      <c r="A22" s="17">
        <v>15</v>
      </c>
      <c r="B22" s="17" t="s">
        <v>18</v>
      </c>
      <c r="C22" s="19">
        <f>HLOOKUP($A22,'Occupation x Qualification'!$C$5:$BA$89,82+Charts!$G$6)</f>
        <v>0</v>
      </c>
      <c r="D22" s="16">
        <f t="shared" si="0"/>
        <v>1.5E-3</v>
      </c>
      <c r="E22" s="16">
        <f t="shared" si="1"/>
        <v>39</v>
      </c>
      <c r="F22" s="6" t="str">
        <f t="shared" si="2"/>
        <v>Automotive and Engineering Trades Workers</v>
      </c>
      <c r="G22" s="14">
        <f t="shared" si="3"/>
        <v>126</v>
      </c>
      <c r="H22" s="30"/>
      <c r="I22" s="30"/>
      <c r="J22" s="30"/>
      <c r="N22" s="17">
        <v>15</v>
      </c>
      <c r="O22" s="17" t="s">
        <v>70</v>
      </c>
      <c r="P22" s="18">
        <f>VLOOKUP($N22,'Occupation x Qualification'!$A$8:$BE$85,Charts!$T$6+54)</f>
        <v>255</v>
      </c>
      <c r="Q22" s="17">
        <f t="shared" si="4"/>
        <v>255.00149999999999</v>
      </c>
      <c r="R22" s="16">
        <f t="shared" si="5"/>
        <v>10</v>
      </c>
      <c r="S22" s="7" t="str">
        <f t="shared" si="6"/>
        <v>Other Natural and Physical Sciences</v>
      </c>
      <c r="T22" s="12">
        <f t="shared" si="7"/>
        <v>111</v>
      </c>
      <c r="V22" s="30"/>
      <c r="W22" s="30"/>
      <c r="X22" s="30"/>
      <c r="AL22" s="26" t="s">
        <v>248</v>
      </c>
    </row>
    <row r="23" spans="1:38" ht="14.5" x14ac:dyDescent="0.35">
      <c r="A23" s="17">
        <v>16</v>
      </c>
      <c r="B23" s="17" t="s">
        <v>19</v>
      </c>
      <c r="C23" s="19">
        <f>HLOOKUP($A23,'Occupation x Qualification'!$C$5:$BA$89,82+Charts!$G$6)</f>
        <v>126</v>
      </c>
      <c r="D23" s="16">
        <f t="shared" si="0"/>
        <v>126.0016</v>
      </c>
      <c r="E23" s="16">
        <f t="shared" si="1"/>
        <v>15</v>
      </c>
      <c r="F23" s="8" t="str">
        <f t="shared" si="2"/>
        <v>Hospitality Workers</v>
      </c>
      <c r="G23" s="15">
        <f t="shared" si="3"/>
        <v>123</v>
      </c>
      <c r="H23" s="30"/>
      <c r="I23" s="30"/>
      <c r="J23" s="30"/>
      <c r="N23" s="17">
        <v>16</v>
      </c>
      <c r="O23" s="17" t="s">
        <v>71</v>
      </c>
      <c r="P23" s="18">
        <f>VLOOKUP($N23,'Occupation x Qualification'!$A$8:$BE$85,Charts!$T$6+54)</f>
        <v>347</v>
      </c>
      <c r="Q23" s="17">
        <f t="shared" si="4"/>
        <v>347.0016</v>
      </c>
      <c r="R23" s="16">
        <f t="shared" si="5"/>
        <v>7</v>
      </c>
      <c r="S23" s="8" t="str">
        <f t="shared" si="6"/>
        <v>Nursing</v>
      </c>
      <c r="T23" s="13">
        <f t="shared" si="7"/>
        <v>107</v>
      </c>
      <c r="V23" s="30"/>
      <c r="W23" s="30"/>
      <c r="X23" s="30"/>
      <c r="AL23" s="26" t="s">
        <v>249</v>
      </c>
    </row>
    <row r="24" spans="1:38" ht="14.5" x14ac:dyDescent="0.35">
      <c r="A24" s="17">
        <v>17</v>
      </c>
      <c r="B24" s="17" t="s">
        <v>20</v>
      </c>
      <c r="C24" s="19">
        <f>HLOOKUP($A24,'Occupation x Qualification'!$C$5:$BA$89,82+Charts!$G$6)</f>
        <v>257</v>
      </c>
      <c r="D24" s="16">
        <f t="shared" si="0"/>
        <v>257.00170000000003</v>
      </c>
      <c r="E24" s="16">
        <f t="shared" si="1"/>
        <v>9</v>
      </c>
      <c r="F24" s="6" t="str">
        <f t="shared" si="2"/>
        <v>Construction and Mining Labourers</v>
      </c>
      <c r="G24" s="14">
        <f t="shared" si="3"/>
        <v>115</v>
      </c>
      <c r="H24" s="30"/>
      <c r="I24" s="30"/>
      <c r="J24" s="30"/>
      <c r="N24" s="17">
        <v>17</v>
      </c>
      <c r="O24" s="17" t="s">
        <v>72</v>
      </c>
      <c r="P24" s="18">
        <f>VLOOKUP($N24,'Occupation x Qualification'!$A$8:$BE$85,Charts!$T$6+54)</f>
        <v>101</v>
      </c>
      <c r="Q24" s="17">
        <f t="shared" si="4"/>
        <v>101.0017</v>
      </c>
      <c r="R24" s="16">
        <f t="shared" si="5"/>
        <v>19</v>
      </c>
      <c r="S24" s="7" t="str">
        <f t="shared" si="6"/>
        <v>Natural and Physical Sciences, nfd</v>
      </c>
      <c r="T24" s="12">
        <f t="shared" si="7"/>
        <v>103</v>
      </c>
      <c r="V24" s="30"/>
      <c r="W24" s="30"/>
      <c r="X24" s="30"/>
      <c r="AL24" s="26" t="s">
        <v>250</v>
      </c>
    </row>
    <row r="25" spans="1:38" ht="14.5" x14ac:dyDescent="0.35">
      <c r="A25" s="17">
        <v>18</v>
      </c>
      <c r="B25" s="17" t="s">
        <v>21</v>
      </c>
      <c r="C25" s="19">
        <f>HLOOKUP($A25,'Occupation x Qualification'!$C$5:$BA$89,82+Charts!$G$6)</f>
        <v>7</v>
      </c>
      <c r="D25" s="16">
        <f t="shared" si="0"/>
        <v>7.0018000000000002</v>
      </c>
      <c r="E25" s="16">
        <f t="shared" si="1"/>
        <v>32</v>
      </c>
      <c r="F25" s="8" t="str">
        <f t="shared" si="2"/>
        <v>Inquiry Clerks and Receptionists</v>
      </c>
      <c r="G25" s="15">
        <f t="shared" si="3"/>
        <v>112</v>
      </c>
      <c r="H25" s="30"/>
      <c r="I25" s="30"/>
      <c r="J25" s="30"/>
      <c r="N25" s="17">
        <v>18</v>
      </c>
      <c r="O25" s="17" t="s">
        <v>73</v>
      </c>
      <c r="P25" s="18">
        <f>VLOOKUP($N25,'Occupation x Qualification'!$A$8:$BE$85,Charts!$T$6+54)</f>
        <v>0</v>
      </c>
      <c r="Q25" s="17">
        <f t="shared" si="4"/>
        <v>1.8000000000000002E-3</v>
      </c>
      <c r="R25" s="16">
        <f t="shared" si="5"/>
        <v>78</v>
      </c>
      <c r="S25" s="8" t="str">
        <f t="shared" si="6"/>
        <v>Other Management and Commerce</v>
      </c>
      <c r="T25" s="13">
        <f t="shared" si="7"/>
        <v>102</v>
      </c>
      <c r="V25" s="30"/>
      <c r="W25" s="30"/>
      <c r="X25" s="30"/>
      <c r="AL25" s="26" t="s">
        <v>251</v>
      </c>
    </row>
    <row r="26" spans="1:38" ht="14.5" x14ac:dyDescent="0.35">
      <c r="A26" s="17">
        <v>19</v>
      </c>
      <c r="B26" s="17" t="s">
        <v>22</v>
      </c>
      <c r="C26" s="19">
        <f>HLOOKUP($A26,'Occupation x Qualification'!$C$5:$BA$89,82+Charts!$G$6)</f>
        <v>289</v>
      </c>
      <c r="D26" s="16">
        <f t="shared" si="0"/>
        <v>289.00189999999998</v>
      </c>
      <c r="E26" s="16">
        <f t="shared" si="1"/>
        <v>8</v>
      </c>
      <c r="F26" s="6" t="str">
        <f t="shared" si="2"/>
        <v>Sales Support Workers</v>
      </c>
      <c r="G26" s="14">
        <f t="shared" si="3"/>
        <v>80</v>
      </c>
      <c r="H26" s="30"/>
      <c r="I26" s="30"/>
      <c r="J26" s="30"/>
      <c r="N26" s="17">
        <v>19</v>
      </c>
      <c r="O26" s="17" t="s">
        <v>74</v>
      </c>
      <c r="P26" s="18">
        <f>VLOOKUP($N26,'Occupation x Qualification'!$A$8:$BE$85,Charts!$T$6+54)</f>
        <v>359</v>
      </c>
      <c r="Q26" s="17">
        <f t="shared" si="4"/>
        <v>359.00189999999998</v>
      </c>
      <c r="R26" s="16">
        <f t="shared" si="5"/>
        <v>6</v>
      </c>
      <c r="S26" s="7" t="str">
        <f t="shared" si="6"/>
        <v>Civil Engineering</v>
      </c>
      <c r="T26" s="12">
        <f t="shared" si="7"/>
        <v>101</v>
      </c>
      <c r="V26" s="30"/>
      <c r="W26" s="30"/>
      <c r="X26" s="30"/>
      <c r="AL26" s="26" t="s">
        <v>252</v>
      </c>
    </row>
    <row r="27" spans="1:38" ht="14.5" x14ac:dyDescent="0.35">
      <c r="A27" s="17">
        <v>20</v>
      </c>
      <c r="B27" s="17" t="s">
        <v>23</v>
      </c>
      <c r="C27" s="19">
        <f>HLOOKUP($A27,'Occupation x Qualification'!$C$5:$BA$89,82+Charts!$G$6)</f>
        <v>29</v>
      </c>
      <c r="D27" s="16">
        <f t="shared" si="0"/>
        <v>29.001999999999999</v>
      </c>
      <c r="E27" s="16">
        <f t="shared" si="1"/>
        <v>25</v>
      </c>
      <c r="F27" s="8" t="str">
        <f t="shared" si="2"/>
        <v>Health and Welfare Support Workers</v>
      </c>
      <c r="G27" s="15">
        <f t="shared" si="3"/>
        <v>77</v>
      </c>
      <c r="H27" s="30"/>
      <c r="I27" s="30"/>
      <c r="J27" s="30"/>
      <c r="N27" s="17">
        <v>20</v>
      </c>
      <c r="O27" s="17" t="s">
        <v>75</v>
      </c>
      <c r="P27" s="18">
        <f>VLOOKUP($N27,'Occupation x Qualification'!$A$8:$BE$85,Charts!$T$6+54)</f>
        <v>19</v>
      </c>
      <c r="Q27" s="17">
        <f t="shared" si="4"/>
        <v>19.001999999999999</v>
      </c>
      <c r="R27" s="16">
        <f t="shared" si="5"/>
        <v>47</v>
      </c>
      <c r="S27" s="8" t="str">
        <f t="shared" si="6"/>
        <v>Language and Literature</v>
      </c>
      <c r="T27" s="13">
        <f t="shared" si="7"/>
        <v>96</v>
      </c>
      <c r="V27" s="30"/>
      <c r="W27" s="30"/>
      <c r="X27" s="30"/>
      <c r="AL27" s="26" t="s">
        <v>253</v>
      </c>
    </row>
    <row r="28" spans="1:38" ht="14.5" x14ac:dyDescent="0.35">
      <c r="A28" s="17">
        <v>21</v>
      </c>
      <c r="B28" s="17" t="s">
        <v>24</v>
      </c>
      <c r="C28" s="19">
        <f>HLOOKUP($A28,'Occupation x Qualification'!$C$5:$BA$89,82+Charts!$G$6)</f>
        <v>56</v>
      </c>
      <c r="D28" s="16">
        <f t="shared" si="0"/>
        <v>56.002099999999999</v>
      </c>
      <c r="E28" s="16">
        <f t="shared" si="1"/>
        <v>21</v>
      </c>
      <c r="F28" s="6" t="str">
        <f t="shared" si="2"/>
        <v>Other Technicians and Trades Workers</v>
      </c>
      <c r="G28" s="14">
        <f t="shared" si="3"/>
        <v>56</v>
      </c>
      <c r="H28" s="30"/>
      <c r="I28" s="30"/>
      <c r="J28" s="30"/>
      <c r="N28" s="17">
        <v>21</v>
      </c>
      <c r="O28" s="17" t="s">
        <v>76</v>
      </c>
      <c r="P28" s="18">
        <f>VLOOKUP($N28,'Occupation x Qualification'!$A$8:$BE$85,Charts!$T$6+54)</f>
        <v>7</v>
      </c>
      <c r="Q28" s="17">
        <f t="shared" si="4"/>
        <v>7.0021000000000004</v>
      </c>
      <c r="R28" s="16">
        <f t="shared" si="5"/>
        <v>59</v>
      </c>
      <c r="S28" s="7" t="str">
        <f t="shared" si="6"/>
        <v>Process and Resources Engineering</v>
      </c>
      <c r="T28" s="12">
        <f t="shared" si="7"/>
        <v>75</v>
      </c>
      <c r="V28" s="30"/>
      <c r="W28" s="30"/>
      <c r="X28" s="30"/>
      <c r="AL28" s="26" t="s">
        <v>254</v>
      </c>
    </row>
    <row r="29" spans="1:38" ht="14.5" x14ac:dyDescent="0.35">
      <c r="A29" s="17">
        <v>22</v>
      </c>
      <c r="B29" s="17" t="s">
        <v>25</v>
      </c>
      <c r="C29" s="19">
        <f>HLOOKUP($A29,'Occupation x Qualification'!$C$5:$BA$89,82+Charts!$G$6)</f>
        <v>3</v>
      </c>
      <c r="D29" s="16">
        <f t="shared" si="0"/>
        <v>3.0022000000000002</v>
      </c>
      <c r="E29" s="16">
        <f t="shared" si="1"/>
        <v>36</v>
      </c>
      <c r="F29" s="8" t="str">
        <f t="shared" si="2"/>
        <v>Sales Representatives and Agents</v>
      </c>
      <c r="G29" s="15">
        <f t="shared" si="3"/>
        <v>51</v>
      </c>
      <c r="H29" s="30"/>
      <c r="I29" s="30"/>
      <c r="J29" s="30"/>
      <c r="N29" s="17">
        <v>22</v>
      </c>
      <c r="O29" s="17" t="s">
        <v>77</v>
      </c>
      <c r="P29" s="18">
        <f>VLOOKUP($N29,'Occupation x Qualification'!$A$8:$BE$85,Charts!$T$6+54)</f>
        <v>0</v>
      </c>
      <c r="Q29" s="17">
        <f t="shared" si="4"/>
        <v>2.2000000000000001E-3</v>
      </c>
      <c r="R29" s="16">
        <f t="shared" si="5"/>
        <v>77</v>
      </c>
      <c r="S29" s="8" t="str">
        <f t="shared" si="6"/>
        <v>Architecture and Urban Environment</v>
      </c>
      <c r="T29" s="13">
        <f t="shared" si="7"/>
        <v>69</v>
      </c>
      <c r="V29" s="30"/>
      <c r="W29" s="30"/>
      <c r="X29" s="30"/>
      <c r="AL29" s="26" t="s">
        <v>255</v>
      </c>
    </row>
    <row r="30" spans="1:38" ht="14.5" x14ac:dyDescent="0.35">
      <c r="A30" s="17">
        <v>23</v>
      </c>
      <c r="B30" s="17" t="s">
        <v>26</v>
      </c>
      <c r="C30" s="19">
        <f>HLOOKUP($A30,'Occupation x Qualification'!$C$5:$BA$89,82+Charts!$G$6)</f>
        <v>77</v>
      </c>
      <c r="D30" s="16">
        <f t="shared" si="0"/>
        <v>77.002300000000005</v>
      </c>
      <c r="E30" s="16">
        <f t="shared" si="1"/>
        <v>20</v>
      </c>
      <c r="F30" s="6" t="str">
        <f t="shared" si="2"/>
        <v>General Clerical Workers</v>
      </c>
      <c r="G30" s="14">
        <f t="shared" si="3"/>
        <v>43</v>
      </c>
      <c r="H30" s="30"/>
      <c r="I30" s="30"/>
      <c r="J30" s="30"/>
      <c r="N30" s="17">
        <v>23</v>
      </c>
      <c r="O30" s="17" t="s">
        <v>78</v>
      </c>
      <c r="P30" s="18">
        <f>VLOOKUP($N30,'Occupation x Qualification'!$A$8:$BE$85,Charts!$T$6+54)</f>
        <v>0</v>
      </c>
      <c r="Q30" s="17">
        <f t="shared" si="4"/>
        <v>2.3E-3</v>
      </c>
      <c r="R30" s="16">
        <f t="shared" si="5"/>
        <v>76</v>
      </c>
      <c r="S30" s="7" t="str">
        <f t="shared" si="6"/>
        <v>Management and Commerce, nfd</v>
      </c>
      <c r="T30" s="12">
        <f t="shared" si="7"/>
        <v>68</v>
      </c>
      <c r="V30" s="30"/>
      <c r="W30" s="30"/>
      <c r="X30" s="30"/>
      <c r="AL30" s="26" t="s">
        <v>256</v>
      </c>
    </row>
    <row r="31" spans="1:38" ht="14.5" x14ac:dyDescent="0.35">
      <c r="A31" s="17">
        <v>24</v>
      </c>
      <c r="B31" s="17" t="s">
        <v>27</v>
      </c>
      <c r="C31" s="19">
        <f>HLOOKUP($A31,'Occupation x Qualification'!$C$5:$BA$89,82+Charts!$G$6)</f>
        <v>1009</v>
      </c>
      <c r="D31" s="16">
        <f t="shared" si="0"/>
        <v>1009.0024</v>
      </c>
      <c r="E31" s="16">
        <f t="shared" si="1"/>
        <v>1</v>
      </c>
      <c r="F31" s="8" t="str">
        <f t="shared" si="2"/>
        <v>Numerical Clerks</v>
      </c>
      <c r="G31" s="15">
        <f t="shared" si="3"/>
        <v>37</v>
      </c>
      <c r="H31" s="30"/>
      <c r="I31" s="30"/>
      <c r="J31" s="30"/>
      <c r="N31" s="17">
        <v>24</v>
      </c>
      <c r="O31" s="17" t="s">
        <v>79</v>
      </c>
      <c r="P31" s="18">
        <f>VLOOKUP($N31,'Occupation x Qualification'!$A$8:$BE$85,Charts!$T$6+54)</f>
        <v>69</v>
      </c>
      <c r="Q31" s="17">
        <f t="shared" si="4"/>
        <v>69.002399999999994</v>
      </c>
      <c r="R31" s="16">
        <f t="shared" si="5"/>
        <v>22</v>
      </c>
      <c r="S31" s="8" t="str">
        <f t="shared" si="6"/>
        <v>Information Systems</v>
      </c>
      <c r="T31" s="13">
        <f t="shared" si="7"/>
        <v>66</v>
      </c>
      <c r="V31" s="30"/>
      <c r="W31" s="30"/>
      <c r="X31" s="30"/>
      <c r="AL31" s="26" t="s">
        <v>257</v>
      </c>
    </row>
    <row r="32" spans="1:38" ht="14.5" x14ac:dyDescent="0.35">
      <c r="A32" s="17">
        <v>25</v>
      </c>
      <c r="B32" s="17" t="s">
        <v>28</v>
      </c>
      <c r="C32" s="19">
        <f>HLOOKUP($A32,'Occupation x Qualification'!$C$5:$BA$89,82+Charts!$G$6)</f>
        <v>123</v>
      </c>
      <c r="D32" s="16">
        <f t="shared" si="0"/>
        <v>123.0025</v>
      </c>
      <c r="E32" s="16">
        <f t="shared" si="1"/>
        <v>16</v>
      </c>
      <c r="F32" s="6" t="str">
        <f t="shared" si="2"/>
        <v>Skilled Animal and Horticultural Workers</v>
      </c>
      <c r="G32" s="14">
        <f t="shared" si="3"/>
        <v>29</v>
      </c>
      <c r="H32" s="30"/>
      <c r="I32" s="30"/>
      <c r="J32" s="30"/>
      <c r="N32" s="17">
        <v>25</v>
      </c>
      <c r="O32" s="17" t="s">
        <v>80</v>
      </c>
      <c r="P32" s="18">
        <f>VLOOKUP($N32,'Occupation x Qualification'!$A$8:$BE$85,Charts!$T$6+54)</f>
        <v>267</v>
      </c>
      <c r="Q32" s="17">
        <f t="shared" si="4"/>
        <v>267.0025</v>
      </c>
      <c r="R32" s="16">
        <f t="shared" si="5"/>
        <v>8</v>
      </c>
      <c r="S32" s="7" t="str">
        <f t="shared" si="6"/>
        <v>Health, nfd</v>
      </c>
      <c r="T32" s="12">
        <f t="shared" si="7"/>
        <v>61</v>
      </c>
      <c r="V32" s="30"/>
      <c r="W32" s="30"/>
      <c r="X32" s="30"/>
      <c r="AL32" s="26" t="s">
        <v>258</v>
      </c>
    </row>
    <row r="33" spans="1:38" ht="14.5" x14ac:dyDescent="0.35">
      <c r="A33" s="17">
        <v>26</v>
      </c>
      <c r="B33" s="17" t="s">
        <v>29</v>
      </c>
      <c r="C33" s="19">
        <f>HLOOKUP($A33,'Occupation x Qualification'!$C$5:$BA$89,82+Charts!$G$6)</f>
        <v>177</v>
      </c>
      <c r="D33" s="16">
        <f t="shared" si="0"/>
        <v>177.0026</v>
      </c>
      <c r="E33" s="16">
        <f t="shared" si="1"/>
        <v>10</v>
      </c>
      <c r="F33" s="8" t="str">
        <f t="shared" si="2"/>
        <v>Other Clerical and Administrative Workers</v>
      </c>
      <c r="G33" s="15">
        <f t="shared" si="3"/>
        <v>26</v>
      </c>
      <c r="H33" s="30"/>
      <c r="I33" s="30"/>
      <c r="J33" s="30"/>
      <c r="N33" s="17">
        <v>26</v>
      </c>
      <c r="O33" s="17" t="s">
        <v>81</v>
      </c>
      <c r="P33" s="18">
        <f>VLOOKUP($N33,'Occupation x Qualification'!$A$8:$BE$85,Charts!$T$6+54)</f>
        <v>0</v>
      </c>
      <c r="Q33" s="17">
        <f t="shared" si="4"/>
        <v>2.6000000000000003E-3</v>
      </c>
      <c r="R33" s="16">
        <f t="shared" si="5"/>
        <v>75</v>
      </c>
      <c r="S33" s="8" t="str">
        <f t="shared" si="6"/>
        <v>Communication and Media Studies</v>
      </c>
      <c r="T33" s="13">
        <f t="shared" si="7"/>
        <v>56</v>
      </c>
      <c r="V33" s="30"/>
      <c r="W33" s="30"/>
      <c r="X33" s="30"/>
      <c r="AL33" s="26" t="s">
        <v>259</v>
      </c>
    </row>
    <row r="34" spans="1:38" ht="14.5" x14ac:dyDescent="0.35">
      <c r="A34" s="17">
        <v>27</v>
      </c>
      <c r="B34" s="17" t="s">
        <v>30</v>
      </c>
      <c r="C34" s="19">
        <f>HLOOKUP($A34,'Occupation x Qualification'!$C$5:$BA$89,82+Charts!$G$6)</f>
        <v>145</v>
      </c>
      <c r="D34" s="16">
        <f t="shared" si="0"/>
        <v>145.0027</v>
      </c>
      <c r="E34" s="16">
        <f t="shared" si="1"/>
        <v>13</v>
      </c>
      <c r="F34" s="6" t="str">
        <f t="shared" si="2"/>
        <v>Farm, Forestry and Garden Workers</v>
      </c>
      <c r="G34" s="14">
        <f t="shared" si="3"/>
        <v>24</v>
      </c>
      <c r="H34" s="30"/>
      <c r="I34" s="30"/>
      <c r="J34" s="30"/>
      <c r="N34" s="17">
        <v>27</v>
      </c>
      <c r="O34" s="17" t="s">
        <v>82</v>
      </c>
      <c r="P34" s="18">
        <f>VLOOKUP($N34,'Occupation x Qualification'!$A$8:$BE$85,Charts!$T$6+54)</f>
        <v>50</v>
      </c>
      <c r="Q34" s="17">
        <f t="shared" si="4"/>
        <v>50.002699999999997</v>
      </c>
      <c r="R34" s="16">
        <f t="shared" si="5"/>
        <v>31</v>
      </c>
      <c r="S34" s="7" t="str">
        <f t="shared" si="6"/>
        <v>Economics and Econometrics</v>
      </c>
      <c r="T34" s="12">
        <f t="shared" si="7"/>
        <v>56</v>
      </c>
      <c r="V34" s="30"/>
      <c r="W34" s="30"/>
      <c r="X34" s="30"/>
      <c r="AL34" s="26" t="s">
        <v>260</v>
      </c>
    </row>
    <row r="35" spans="1:38" ht="14.5" x14ac:dyDescent="0.35">
      <c r="A35" s="17">
        <v>28</v>
      </c>
      <c r="B35" s="17" t="s">
        <v>31</v>
      </c>
      <c r="C35" s="19">
        <f>HLOOKUP($A35,'Occupation x Qualification'!$C$5:$BA$89,82+Charts!$G$6)</f>
        <v>3</v>
      </c>
      <c r="D35" s="16">
        <f t="shared" si="0"/>
        <v>3.0028000000000001</v>
      </c>
      <c r="E35" s="16">
        <f t="shared" si="1"/>
        <v>35</v>
      </c>
      <c r="F35" s="8" t="str">
        <f t="shared" si="2"/>
        <v>Machinery Operators and Drivers, nfd</v>
      </c>
      <c r="G35" s="15">
        <f t="shared" si="3"/>
        <v>19</v>
      </c>
      <c r="H35" s="30"/>
      <c r="I35" s="30"/>
      <c r="J35" s="30"/>
      <c r="N35" s="17">
        <v>28</v>
      </c>
      <c r="O35" s="17" t="s">
        <v>83</v>
      </c>
      <c r="P35" s="18">
        <f>VLOOKUP($N35,'Occupation x Qualification'!$A$8:$BE$85,Charts!$T$6+54)</f>
        <v>14</v>
      </c>
      <c r="Q35" s="17">
        <f t="shared" si="4"/>
        <v>14.002800000000001</v>
      </c>
      <c r="R35" s="16">
        <f t="shared" si="5"/>
        <v>52</v>
      </c>
      <c r="S35" s="8" t="str">
        <f t="shared" si="6"/>
        <v>Graphic and Design Studies</v>
      </c>
      <c r="T35" s="13">
        <f t="shared" si="7"/>
        <v>54</v>
      </c>
      <c r="V35" s="30"/>
      <c r="W35" s="30"/>
      <c r="X35" s="30"/>
      <c r="AL35" s="26" t="s">
        <v>261</v>
      </c>
    </row>
    <row r="36" spans="1:38" ht="14.5" x14ac:dyDescent="0.35">
      <c r="A36" s="17">
        <v>29</v>
      </c>
      <c r="B36" s="17" t="s">
        <v>32</v>
      </c>
      <c r="C36" s="19">
        <f>HLOOKUP($A36,'Occupation x Qualification'!$C$5:$BA$89,82+Charts!$G$6)</f>
        <v>10</v>
      </c>
      <c r="D36" s="16">
        <f t="shared" si="0"/>
        <v>10.0029</v>
      </c>
      <c r="E36" s="16">
        <f t="shared" si="1"/>
        <v>31</v>
      </c>
      <c r="F36" s="6" t="str">
        <f t="shared" si="2"/>
        <v>Labourers, nfd</v>
      </c>
      <c r="G36" s="14">
        <f t="shared" si="3"/>
        <v>15</v>
      </c>
      <c r="H36" s="30"/>
      <c r="I36" s="30"/>
      <c r="J36" s="30"/>
      <c r="N36" s="17">
        <v>29</v>
      </c>
      <c r="O36" s="17" t="s">
        <v>84</v>
      </c>
      <c r="P36" s="18">
        <f>VLOOKUP($N36,'Occupation x Qualification'!$A$8:$BE$85,Charts!$T$6+54)</f>
        <v>0</v>
      </c>
      <c r="Q36" s="17">
        <f t="shared" si="4"/>
        <v>2.9000000000000002E-3</v>
      </c>
      <c r="R36" s="16">
        <f t="shared" si="5"/>
        <v>74</v>
      </c>
      <c r="S36" s="7" t="str">
        <f t="shared" si="6"/>
        <v>Mathematical Sciences</v>
      </c>
      <c r="T36" s="12">
        <f t="shared" si="7"/>
        <v>53</v>
      </c>
      <c r="V36" s="30"/>
      <c r="W36" s="30"/>
      <c r="X36" s="30"/>
      <c r="AL36" s="26" t="s">
        <v>262</v>
      </c>
    </row>
    <row r="37" spans="1:38" ht="14.5" x14ac:dyDescent="0.35">
      <c r="A37" s="17">
        <v>30</v>
      </c>
      <c r="B37" s="17" t="s">
        <v>33</v>
      </c>
      <c r="C37" s="19">
        <f>HLOOKUP($A37,'Occupation x Qualification'!$C$5:$BA$89,82+Charts!$G$6)</f>
        <v>3</v>
      </c>
      <c r="D37" s="16">
        <f t="shared" si="0"/>
        <v>3.0030000000000001</v>
      </c>
      <c r="E37" s="16">
        <f t="shared" si="1"/>
        <v>34</v>
      </c>
      <c r="F37" s="8" t="str">
        <f t="shared" si="2"/>
        <v>Clerical and Office Support Workers</v>
      </c>
      <c r="G37" s="15">
        <f t="shared" si="3"/>
        <v>15</v>
      </c>
      <c r="H37" s="30"/>
      <c r="I37" s="30"/>
      <c r="J37" s="30"/>
      <c r="N37" s="17">
        <v>30</v>
      </c>
      <c r="O37" s="17" t="s">
        <v>85</v>
      </c>
      <c r="P37" s="18">
        <f>VLOOKUP($N37,'Occupation x Qualification'!$A$8:$BE$85,Charts!$T$6+54)</f>
        <v>0</v>
      </c>
      <c r="Q37" s="17">
        <f t="shared" si="4"/>
        <v>3.0000000000000001E-3</v>
      </c>
      <c r="R37" s="16">
        <f t="shared" si="5"/>
        <v>73</v>
      </c>
      <c r="S37" s="8" t="str">
        <f t="shared" si="6"/>
        <v>Personal Services</v>
      </c>
      <c r="T37" s="13">
        <f t="shared" si="7"/>
        <v>52</v>
      </c>
      <c r="V37" s="30"/>
      <c r="W37" s="30"/>
      <c r="X37" s="30"/>
      <c r="AL37" s="26" t="s">
        <v>263</v>
      </c>
    </row>
    <row r="38" spans="1:38" ht="14.5" x14ac:dyDescent="0.35">
      <c r="A38" s="17">
        <v>31</v>
      </c>
      <c r="B38" s="17" t="s">
        <v>34</v>
      </c>
      <c r="C38" s="19">
        <f>HLOOKUP($A38,'Occupation x Qualification'!$C$5:$BA$89,82+Charts!$G$6)</f>
        <v>43</v>
      </c>
      <c r="D38" s="16">
        <f t="shared" si="0"/>
        <v>43.003100000000003</v>
      </c>
      <c r="E38" s="16">
        <f t="shared" si="1"/>
        <v>23</v>
      </c>
      <c r="F38" s="6" t="str">
        <f t="shared" si="2"/>
        <v>Office Managers and Program Administrators</v>
      </c>
      <c r="G38" s="14">
        <f t="shared" si="3"/>
        <v>10</v>
      </c>
      <c r="H38" s="30"/>
      <c r="I38" s="30"/>
      <c r="J38" s="30"/>
      <c r="N38" s="17">
        <v>31</v>
      </c>
      <c r="O38" s="17" t="s">
        <v>86</v>
      </c>
      <c r="P38" s="18">
        <f>VLOOKUP($N38,'Occupation x Qualification'!$A$8:$BE$85,Charts!$T$6+54)</f>
        <v>23</v>
      </c>
      <c r="Q38" s="17">
        <f t="shared" si="4"/>
        <v>23.0031</v>
      </c>
      <c r="R38" s="16">
        <f t="shared" si="5"/>
        <v>42</v>
      </c>
      <c r="S38" s="7" t="str">
        <f t="shared" si="6"/>
        <v>Agriculture</v>
      </c>
      <c r="T38" s="12">
        <f t="shared" si="7"/>
        <v>50</v>
      </c>
      <c r="V38" s="30"/>
      <c r="W38" s="30"/>
      <c r="X38" s="30"/>
      <c r="AL38" s="26" t="s">
        <v>264</v>
      </c>
    </row>
    <row r="39" spans="1:38" ht="14.5" x14ac:dyDescent="0.35">
      <c r="A39" s="17">
        <v>32</v>
      </c>
      <c r="B39" s="17" t="s">
        <v>35</v>
      </c>
      <c r="C39" s="19">
        <f>HLOOKUP($A39,'Occupation x Qualification'!$C$5:$BA$89,82+Charts!$G$6)</f>
        <v>112</v>
      </c>
      <c r="D39" s="16">
        <f t="shared" si="0"/>
        <v>112.00320000000001</v>
      </c>
      <c r="E39" s="16">
        <f t="shared" si="1"/>
        <v>18</v>
      </c>
      <c r="F39" s="8" t="str">
        <f t="shared" si="2"/>
        <v>Electrotechnology and Telecommunications Trades Workers</v>
      </c>
      <c r="G39" s="15">
        <f t="shared" si="3"/>
        <v>7</v>
      </c>
      <c r="H39" s="30"/>
      <c r="I39" s="30"/>
      <c r="J39" s="30"/>
      <c r="N39" s="17">
        <v>32</v>
      </c>
      <c r="O39" s="17" t="s">
        <v>87</v>
      </c>
      <c r="P39" s="18">
        <f>VLOOKUP($N39,'Occupation x Qualification'!$A$8:$BE$85,Charts!$T$6+54)</f>
        <v>0</v>
      </c>
      <c r="Q39" s="17">
        <f t="shared" si="4"/>
        <v>3.2000000000000002E-3</v>
      </c>
      <c r="R39" s="16">
        <f t="shared" si="5"/>
        <v>72</v>
      </c>
      <c r="S39" s="8" t="str">
        <f t="shared" si="6"/>
        <v>Other Society and Culture</v>
      </c>
      <c r="T39" s="13">
        <f t="shared" si="7"/>
        <v>49</v>
      </c>
      <c r="V39" s="30"/>
      <c r="W39" s="30"/>
      <c r="X39" s="30"/>
      <c r="AL39" s="26" t="s">
        <v>265</v>
      </c>
    </row>
    <row r="40" spans="1:38" ht="14.5" x14ac:dyDescent="0.35">
      <c r="A40" s="17">
        <v>33</v>
      </c>
      <c r="B40" s="17" t="s">
        <v>36</v>
      </c>
      <c r="C40" s="19">
        <f>HLOOKUP($A40,'Occupation x Qualification'!$C$5:$BA$89,82+Charts!$G$6)</f>
        <v>37</v>
      </c>
      <c r="D40" s="16">
        <f t="shared" si="0"/>
        <v>37.003300000000003</v>
      </c>
      <c r="E40" s="16">
        <f t="shared" si="1"/>
        <v>24</v>
      </c>
      <c r="F40" s="6" t="str">
        <f t="shared" si="2"/>
        <v>Technicians and Trades Workers, nfd</v>
      </c>
      <c r="G40" s="14">
        <f t="shared" si="3"/>
        <v>4</v>
      </c>
      <c r="H40" s="30"/>
      <c r="I40" s="30"/>
      <c r="J40" s="30"/>
      <c r="N40" s="17">
        <v>33</v>
      </c>
      <c r="O40" s="17" t="s">
        <v>88</v>
      </c>
      <c r="P40" s="18">
        <f>VLOOKUP($N40,'Occupation x Qualification'!$A$8:$BE$85,Charts!$T$6+54)</f>
        <v>61</v>
      </c>
      <c r="Q40" s="17">
        <f t="shared" si="4"/>
        <v>61.003300000000003</v>
      </c>
      <c r="R40" s="16">
        <f t="shared" si="5"/>
        <v>25</v>
      </c>
      <c r="S40" s="7" t="str">
        <f t="shared" si="6"/>
        <v>Biological Sciences</v>
      </c>
      <c r="T40" s="12">
        <f t="shared" si="7"/>
        <v>44</v>
      </c>
      <c r="V40" s="30"/>
      <c r="W40" s="30"/>
      <c r="X40" s="30"/>
      <c r="AL40" s="26" t="s">
        <v>266</v>
      </c>
    </row>
    <row r="41" spans="1:38" ht="14.5" x14ac:dyDescent="0.35">
      <c r="A41" s="17">
        <v>34</v>
      </c>
      <c r="B41" s="17" t="s">
        <v>37</v>
      </c>
      <c r="C41" s="19">
        <f>HLOOKUP($A41,'Occupation x Qualification'!$C$5:$BA$89,82+Charts!$G$6)</f>
        <v>15</v>
      </c>
      <c r="D41" s="16">
        <f t="shared" si="0"/>
        <v>15.003399999999999</v>
      </c>
      <c r="E41" s="16">
        <f t="shared" si="1"/>
        <v>30</v>
      </c>
      <c r="F41" s="8" t="str">
        <f t="shared" si="2"/>
        <v>Personal Assistants and Secretaries</v>
      </c>
      <c r="G41" s="15">
        <f t="shared" si="3"/>
        <v>3</v>
      </c>
      <c r="H41" s="30"/>
      <c r="I41" s="30"/>
      <c r="J41" s="30"/>
      <c r="N41" s="17">
        <v>34</v>
      </c>
      <c r="O41" s="17" t="s">
        <v>89</v>
      </c>
      <c r="P41" s="18">
        <f>VLOOKUP($N41,'Occupation x Qualification'!$A$8:$BE$85,Charts!$T$6+54)</f>
        <v>9</v>
      </c>
      <c r="Q41" s="17">
        <f t="shared" si="4"/>
        <v>9.0033999999999992</v>
      </c>
      <c r="R41" s="16">
        <f t="shared" si="5"/>
        <v>58</v>
      </c>
      <c r="S41" s="8" t="str">
        <f t="shared" si="6"/>
        <v>Sales and Marketing</v>
      </c>
      <c r="T41" s="13">
        <f t="shared" si="7"/>
        <v>38</v>
      </c>
      <c r="V41" s="30"/>
      <c r="W41" s="30"/>
      <c r="X41" s="30"/>
      <c r="AL41" s="26" t="s">
        <v>267</v>
      </c>
    </row>
    <row r="42" spans="1:38" ht="14.5" x14ac:dyDescent="0.35">
      <c r="A42" s="17">
        <v>35</v>
      </c>
      <c r="B42" s="17" t="s">
        <v>38</v>
      </c>
      <c r="C42" s="19">
        <f>HLOOKUP($A42,'Occupation x Qualification'!$C$5:$BA$89,82+Charts!$G$6)</f>
        <v>26</v>
      </c>
      <c r="D42" s="16">
        <f t="shared" si="0"/>
        <v>26.003499999999999</v>
      </c>
      <c r="E42" s="16">
        <f t="shared" si="1"/>
        <v>26</v>
      </c>
      <c r="F42" s="6" t="str">
        <f t="shared" si="2"/>
        <v>Clerical and Administrative Workers, nfd</v>
      </c>
      <c r="G42" s="14">
        <f t="shared" si="3"/>
        <v>3</v>
      </c>
      <c r="H42" s="30"/>
      <c r="I42" s="30"/>
      <c r="J42" s="30"/>
      <c r="N42" s="17">
        <v>35</v>
      </c>
      <c r="O42" s="17" t="s">
        <v>90</v>
      </c>
      <c r="P42" s="18">
        <f>VLOOKUP($N42,'Occupation x Qualification'!$A$8:$BE$85,Charts!$T$6+54)</f>
        <v>107</v>
      </c>
      <c r="Q42" s="17">
        <f t="shared" si="4"/>
        <v>107.0035</v>
      </c>
      <c r="R42" s="16">
        <f t="shared" si="5"/>
        <v>16</v>
      </c>
      <c r="S42" s="7" t="str">
        <f t="shared" si="6"/>
        <v>Public Health</v>
      </c>
      <c r="T42" s="12">
        <f t="shared" si="7"/>
        <v>34</v>
      </c>
      <c r="V42" s="30"/>
      <c r="W42" s="30"/>
      <c r="X42" s="30"/>
      <c r="AL42" s="26" t="s">
        <v>268</v>
      </c>
    </row>
    <row r="43" spans="1:38" ht="14.5" x14ac:dyDescent="0.35">
      <c r="A43" s="17">
        <v>36</v>
      </c>
      <c r="B43" s="17" t="s">
        <v>39</v>
      </c>
      <c r="C43" s="19">
        <f>HLOOKUP($A43,'Occupation x Qualification'!$C$5:$BA$89,82+Charts!$G$6)</f>
        <v>0</v>
      </c>
      <c r="D43" s="16">
        <f t="shared" si="0"/>
        <v>3.6000000000000003E-3</v>
      </c>
      <c r="E43" s="16">
        <f t="shared" si="1"/>
        <v>38</v>
      </c>
      <c r="F43" s="8" t="str">
        <f t="shared" si="2"/>
        <v>Community and Personal Service Workers, nfd</v>
      </c>
      <c r="G43" s="15">
        <f t="shared" si="3"/>
        <v>3</v>
      </c>
      <c r="H43" s="30"/>
      <c r="I43" s="30"/>
      <c r="J43" s="30"/>
      <c r="N43" s="17">
        <v>36</v>
      </c>
      <c r="O43" s="17" t="s">
        <v>91</v>
      </c>
      <c r="P43" s="18">
        <f>VLOOKUP($N43,'Occupation x Qualification'!$A$8:$BE$85,Charts!$T$6+54)</f>
        <v>24</v>
      </c>
      <c r="Q43" s="17">
        <f t="shared" si="4"/>
        <v>24.003599999999999</v>
      </c>
      <c r="R43" s="16">
        <f t="shared" si="5"/>
        <v>41</v>
      </c>
      <c r="S43" s="8" t="str">
        <f t="shared" si="6"/>
        <v>Chemical Sciences</v>
      </c>
      <c r="T43" s="13">
        <f t="shared" si="7"/>
        <v>33</v>
      </c>
      <c r="V43" s="30"/>
      <c r="W43" s="30"/>
      <c r="X43" s="30"/>
      <c r="AL43" s="26" t="s">
        <v>269</v>
      </c>
    </row>
    <row r="44" spans="1:38" ht="14.5" x14ac:dyDescent="0.35">
      <c r="A44" s="17">
        <v>37</v>
      </c>
      <c r="B44" s="17" t="s">
        <v>40</v>
      </c>
      <c r="C44" s="19">
        <f>HLOOKUP($A44,'Occupation x Qualification'!$C$5:$BA$89,82+Charts!$G$6)</f>
        <v>51</v>
      </c>
      <c r="D44" s="16">
        <f t="shared" si="0"/>
        <v>51.003700000000002</v>
      </c>
      <c r="E44" s="16">
        <f t="shared" si="1"/>
        <v>22</v>
      </c>
      <c r="F44" s="6" t="str">
        <f t="shared" si="2"/>
        <v>Legal, Social and Welfare Professionals</v>
      </c>
      <c r="G44" s="14">
        <f t="shared" si="3"/>
        <v>3</v>
      </c>
      <c r="H44" s="30"/>
      <c r="I44" s="30"/>
      <c r="J44" s="30"/>
      <c r="N44" s="17">
        <v>37</v>
      </c>
      <c r="O44" s="17" t="s">
        <v>92</v>
      </c>
      <c r="P44" s="18">
        <f>VLOOKUP($N44,'Occupation x Qualification'!$A$8:$BE$85,Charts!$T$6+54)</f>
        <v>21</v>
      </c>
      <c r="Q44" s="17">
        <f t="shared" si="4"/>
        <v>21.003699999999998</v>
      </c>
      <c r="R44" s="16">
        <f t="shared" si="5"/>
        <v>44</v>
      </c>
      <c r="S44" s="7" t="str">
        <f t="shared" si="6"/>
        <v>Tourism</v>
      </c>
      <c r="T44" s="12">
        <f t="shared" si="7"/>
        <v>32</v>
      </c>
      <c r="V44" s="30"/>
      <c r="W44" s="30"/>
      <c r="X44" s="30"/>
      <c r="AL44" s="26" t="s">
        <v>270</v>
      </c>
    </row>
    <row r="45" spans="1:38" ht="14.5" x14ac:dyDescent="0.35">
      <c r="A45" s="17">
        <v>38</v>
      </c>
      <c r="B45" s="17" t="s">
        <v>41</v>
      </c>
      <c r="C45" s="19">
        <f>HLOOKUP($A45,'Occupation x Qualification'!$C$5:$BA$89,82+Charts!$G$6)</f>
        <v>336</v>
      </c>
      <c r="D45" s="16">
        <f t="shared" si="0"/>
        <v>336.00380000000001</v>
      </c>
      <c r="E45" s="16">
        <f t="shared" si="1"/>
        <v>7</v>
      </c>
      <c r="F45" s="8" t="str">
        <f t="shared" si="2"/>
        <v>Sales Workers, nfd</v>
      </c>
      <c r="G45" s="15">
        <f t="shared" si="3"/>
        <v>0</v>
      </c>
      <c r="H45" s="30"/>
      <c r="I45" s="30"/>
      <c r="J45" s="30"/>
      <c r="N45" s="17">
        <v>38</v>
      </c>
      <c r="O45" s="17" t="s">
        <v>93</v>
      </c>
      <c r="P45" s="18">
        <f>VLOOKUP($N45,'Occupation x Qualification'!$A$8:$BE$85,Charts!$T$6+54)</f>
        <v>0</v>
      </c>
      <c r="Q45" s="17">
        <f t="shared" si="4"/>
        <v>3.8E-3</v>
      </c>
      <c r="R45" s="16">
        <f t="shared" si="5"/>
        <v>71</v>
      </c>
      <c r="S45" s="8" t="str">
        <f t="shared" si="6"/>
        <v>Education, nfd</v>
      </c>
      <c r="T45" s="13">
        <f t="shared" si="7"/>
        <v>31</v>
      </c>
      <c r="V45" s="30"/>
      <c r="W45" s="30"/>
      <c r="X45" s="30"/>
      <c r="AL45" s="26" t="s">
        <v>271</v>
      </c>
    </row>
    <row r="46" spans="1:38" ht="14.5" x14ac:dyDescent="0.35">
      <c r="A46" s="17">
        <v>39</v>
      </c>
      <c r="B46" s="17" t="s">
        <v>42</v>
      </c>
      <c r="C46" s="19">
        <f>HLOOKUP($A46,'Occupation x Qualification'!$C$5:$BA$89,82+Charts!$G$6)</f>
        <v>80</v>
      </c>
      <c r="D46" s="16">
        <f t="shared" si="0"/>
        <v>80.003900000000002</v>
      </c>
      <c r="E46" s="16">
        <f t="shared" si="1"/>
        <v>19</v>
      </c>
      <c r="F46" s="6" t="str">
        <f t="shared" si="2"/>
        <v>Engineering, ICT and Science Technicians</v>
      </c>
      <c r="G46" s="14">
        <f t="shared" si="3"/>
        <v>0</v>
      </c>
      <c r="H46" s="30"/>
      <c r="I46" s="30"/>
      <c r="J46" s="30"/>
      <c r="N46" s="17">
        <v>39</v>
      </c>
      <c r="O46" s="17" t="s">
        <v>94</v>
      </c>
      <c r="P46" s="18">
        <f>VLOOKUP($N46,'Occupation x Qualification'!$A$8:$BE$85,Charts!$T$6+54)</f>
        <v>0</v>
      </c>
      <c r="Q46" s="17">
        <f t="shared" si="4"/>
        <v>3.9000000000000003E-3</v>
      </c>
      <c r="R46" s="16">
        <f t="shared" si="5"/>
        <v>70</v>
      </c>
      <c r="S46" s="7" t="str">
        <f t="shared" si="6"/>
        <v>Political Science and Policy Studies</v>
      </c>
      <c r="T46" s="12">
        <f t="shared" si="7"/>
        <v>29</v>
      </c>
      <c r="V46" s="30"/>
      <c r="W46" s="30"/>
      <c r="X46" s="30"/>
      <c r="AL46" s="26" t="s">
        <v>272</v>
      </c>
    </row>
    <row r="47" spans="1:38" ht="14.5" x14ac:dyDescent="0.35">
      <c r="A47" s="17">
        <v>40</v>
      </c>
      <c r="B47" s="17" t="s">
        <v>43</v>
      </c>
      <c r="C47" s="19">
        <f>HLOOKUP($A47,'Occupation x Qualification'!$C$5:$BA$89,82+Charts!$G$6)</f>
        <v>19</v>
      </c>
      <c r="D47" s="16">
        <f t="shared" si="0"/>
        <v>19.004000000000001</v>
      </c>
      <c r="E47" s="16">
        <f t="shared" si="1"/>
        <v>28</v>
      </c>
      <c r="F47" s="8" t="str">
        <f t="shared" si="2"/>
        <v>ICT Professionals</v>
      </c>
      <c r="G47" s="15">
        <f t="shared" si="3"/>
        <v>0</v>
      </c>
      <c r="H47" s="30"/>
      <c r="I47" s="30"/>
      <c r="J47" s="30"/>
      <c r="N47" s="17">
        <v>40</v>
      </c>
      <c r="O47" s="17" t="s">
        <v>95</v>
      </c>
      <c r="P47" s="18">
        <f>VLOOKUP($N47,'Occupation x Qualification'!$A$8:$BE$85,Charts!$T$6+54)</f>
        <v>34</v>
      </c>
      <c r="Q47" s="17">
        <f t="shared" si="4"/>
        <v>34.003999999999998</v>
      </c>
      <c r="R47" s="16">
        <f t="shared" si="5"/>
        <v>35</v>
      </c>
      <c r="S47" s="8" t="str">
        <f t="shared" si="6"/>
        <v>Other Education</v>
      </c>
      <c r="T47" s="13">
        <f t="shared" si="7"/>
        <v>26</v>
      </c>
      <c r="V47" s="30"/>
      <c r="W47" s="30"/>
      <c r="X47" s="30"/>
      <c r="AL47" s="26" t="s">
        <v>273</v>
      </c>
    </row>
    <row r="48" spans="1:38" ht="14.5" x14ac:dyDescent="0.35">
      <c r="A48" s="17">
        <v>41</v>
      </c>
      <c r="B48" s="17" t="s">
        <v>44</v>
      </c>
      <c r="C48" s="19">
        <f>HLOOKUP($A48,'Occupation x Qualification'!$C$5:$BA$89,82+Charts!$G$6)</f>
        <v>471</v>
      </c>
      <c r="D48" s="16">
        <f t="shared" si="0"/>
        <v>471.00409999999999</v>
      </c>
      <c r="E48" s="16">
        <f t="shared" si="1"/>
        <v>5</v>
      </c>
      <c r="F48" s="6" t="str">
        <f t="shared" si="2"/>
        <v>Health Professionals</v>
      </c>
      <c r="G48" s="14">
        <f t="shared" si="3"/>
        <v>0</v>
      </c>
      <c r="H48" s="30"/>
      <c r="I48" s="30"/>
      <c r="J48" s="30"/>
      <c r="N48" s="17">
        <v>41</v>
      </c>
      <c r="O48" s="17" t="s">
        <v>96</v>
      </c>
      <c r="P48" s="18">
        <f>VLOOKUP($N48,'Occupation x Qualification'!$A$8:$BE$85,Charts!$T$6+54)</f>
        <v>0</v>
      </c>
      <c r="Q48" s="17">
        <f t="shared" si="4"/>
        <v>4.1000000000000003E-3</v>
      </c>
      <c r="R48" s="16">
        <f t="shared" si="5"/>
        <v>69</v>
      </c>
      <c r="S48" s="7" t="str">
        <f t="shared" si="6"/>
        <v>Pharmacy</v>
      </c>
      <c r="T48" s="12">
        <f t="shared" si="7"/>
        <v>24</v>
      </c>
      <c r="V48" s="30"/>
      <c r="W48" s="30"/>
      <c r="X48" s="30"/>
      <c r="AL48" s="26" t="s">
        <v>274</v>
      </c>
    </row>
    <row r="49" spans="1:38" ht="14.5" x14ac:dyDescent="0.35">
      <c r="A49" s="17">
        <v>42</v>
      </c>
      <c r="B49" s="17" t="s">
        <v>45</v>
      </c>
      <c r="C49" s="19">
        <f>HLOOKUP($A49,'Occupation x Qualification'!$C$5:$BA$89,82+Charts!$G$6)</f>
        <v>151</v>
      </c>
      <c r="D49" s="16">
        <f t="shared" si="0"/>
        <v>151.0042</v>
      </c>
      <c r="E49" s="16">
        <f t="shared" si="1"/>
        <v>12</v>
      </c>
      <c r="F49" s="8" t="str">
        <f t="shared" si="2"/>
        <v>Education Professionals</v>
      </c>
      <c r="G49" s="15">
        <f t="shared" si="3"/>
        <v>0</v>
      </c>
      <c r="H49" s="30"/>
      <c r="I49" s="30"/>
      <c r="J49" s="30"/>
      <c r="N49" s="17">
        <v>42</v>
      </c>
      <c r="O49" s="17" t="s">
        <v>97</v>
      </c>
      <c r="P49" s="18">
        <f>VLOOKUP($N49,'Occupation x Qualification'!$A$8:$BE$85,Charts!$T$6+54)</f>
        <v>13</v>
      </c>
      <c r="Q49" s="17">
        <f t="shared" si="4"/>
        <v>13.004200000000001</v>
      </c>
      <c r="R49" s="16">
        <f t="shared" si="5"/>
        <v>53</v>
      </c>
      <c r="S49" s="8" t="str">
        <f t="shared" si="6"/>
        <v>Environmental Studies</v>
      </c>
      <c r="T49" s="13">
        <f t="shared" si="7"/>
        <v>23</v>
      </c>
      <c r="V49" s="30"/>
      <c r="W49" s="30"/>
      <c r="X49" s="30"/>
      <c r="AL49" s="26" t="s">
        <v>275</v>
      </c>
    </row>
    <row r="50" spans="1:38" ht="14.5" x14ac:dyDescent="0.35">
      <c r="A50" s="17">
        <v>43</v>
      </c>
      <c r="B50" s="17" t="s">
        <v>46</v>
      </c>
      <c r="C50" s="19">
        <f>HLOOKUP($A50,'Occupation x Qualification'!$C$5:$BA$89,82+Charts!$G$6)</f>
        <v>774</v>
      </c>
      <c r="D50" s="16">
        <f t="shared" si="0"/>
        <v>774.00429999999994</v>
      </c>
      <c r="E50" s="16">
        <f t="shared" si="1"/>
        <v>3</v>
      </c>
      <c r="F50" s="6" t="str">
        <f t="shared" si="2"/>
        <v>Design, Engineering, Science and Transport Professionals</v>
      </c>
      <c r="G50" s="14">
        <f t="shared" si="3"/>
        <v>0</v>
      </c>
      <c r="H50" s="30"/>
      <c r="I50" s="30"/>
      <c r="J50" s="30"/>
      <c r="N50" s="17">
        <v>43</v>
      </c>
      <c r="O50" s="17" t="s">
        <v>98</v>
      </c>
      <c r="P50" s="18">
        <f>VLOOKUP($N50,'Occupation x Qualification'!$A$8:$BE$85,Charts!$T$6+54)</f>
        <v>0</v>
      </c>
      <c r="Q50" s="17">
        <f t="shared" si="4"/>
        <v>4.3E-3</v>
      </c>
      <c r="R50" s="16">
        <f t="shared" si="5"/>
        <v>68</v>
      </c>
      <c r="S50" s="7" t="str">
        <f t="shared" si="6"/>
        <v>Other Health</v>
      </c>
      <c r="T50" s="12">
        <f t="shared" si="7"/>
        <v>22</v>
      </c>
      <c r="V50" s="30"/>
      <c r="W50" s="30"/>
      <c r="X50" s="30"/>
      <c r="AL50" s="26" t="s">
        <v>276</v>
      </c>
    </row>
    <row r="51" spans="1:38" ht="14.5" x14ac:dyDescent="0.35">
      <c r="A51" s="17">
        <v>44</v>
      </c>
      <c r="B51" s="17" t="s">
        <v>47</v>
      </c>
      <c r="C51" s="19">
        <f>HLOOKUP($A51,'Occupation x Qualification'!$C$5:$BA$89,82+Charts!$G$6)</f>
        <v>374</v>
      </c>
      <c r="D51" s="16">
        <f t="shared" si="0"/>
        <v>374.00439999999998</v>
      </c>
      <c r="E51" s="16">
        <f t="shared" si="1"/>
        <v>6</v>
      </c>
      <c r="F51" s="8" t="str">
        <f t="shared" si="2"/>
        <v>Business, Human Resource and Marketing Professionals</v>
      </c>
      <c r="G51" s="15">
        <f t="shared" si="3"/>
        <v>0</v>
      </c>
      <c r="H51" s="30"/>
      <c r="I51" s="30"/>
      <c r="J51" s="30"/>
      <c r="N51" s="17">
        <v>44</v>
      </c>
      <c r="O51" s="17" t="s">
        <v>99</v>
      </c>
      <c r="P51" s="18">
        <f>VLOOKUP($N51,'Occupation x Qualification'!$A$8:$BE$85,Charts!$T$6+54)</f>
        <v>22</v>
      </c>
      <c r="Q51" s="17">
        <f t="shared" si="4"/>
        <v>22.0044</v>
      </c>
      <c r="R51" s="16">
        <f t="shared" si="5"/>
        <v>43</v>
      </c>
      <c r="S51" s="8" t="str">
        <f t="shared" si="6"/>
        <v>Dental Studies</v>
      </c>
      <c r="T51" s="13">
        <f t="shared" si="7"/>
        <v>21</v>
      </c>
      <c r="V51" s="30"/>
      <c r="W51" s="30"/>
      <c r="X51" s="30"/>
      <c r="AL51" s="26" t="s">
        <v>277</v>
      </c>
    </row>
    <row r="52" spans="1:38" ht="14.5" x14ac:dyDescent="0.35">
      <c r="A52" s="17">
        <v>45</v>
      </c>
      <c r="B52" s="17" t="s">
        <v>48</v>
      </c>
      <c r="C52" s="19">
        <f>HLOOKUP($A52,'Occupation x Qualification'!$C$5:$BA$89,82+Charts!$G$6)</f>
        <v>15</v>
      </c>
      <c r="D52" s="16">
        <f t="shared" si="0"/>
        <v>15.0045</v>
      </c>
      <c r="E52" s="16">
        <f t="shared" si="1"/>
        <v>29</v>
      </c>
      <c r="F52" s="6" t="str">
        <f t="shared" si="2"/>
        <v>Arts and Media Professionals</v>
      </c>
      <c r="G52" s="14">
        <f t="shared" si="3"/>
        <v>0</v>
      </c>
      <c r="H52" s="30"/>
      <c r="I52" s="30"/>
      <c r="J52" s="30"/>
      <c r="N52" s="17">
        <v>45</v>
      </c>
      <c r="O52" s="17" t="s">
        <v>100</v>
      </c>
      <c r="P52" s="18">
        <f>VLOOKUP($N52,'Occupation x Qualification'!$A$8:$BE$85,Charts!$T$6+54)</f>
        <v>31</v>
      </c>
      <c r="Q52" s="17">
        <f t="shared" si="4"/>
        <v>31.0045</v>
      </c>
      <c r="R52" s="16">
        <f t="shared" si="5"/>
        <v>38</v>
      </c>
      <c r="S52" s="7" t="str">
        <f t="shared" si="6"/>
        <v>Law</v>
      </c>
      <c r="T52" s="12">
        <f t="shared" si="7"/>
        <v>20</v>
      </c>
      <c r="V52" s="30"/>
      <c r="W52" s="30"/>
      <c r="X52" s="30"/>
      <c r="AL52" s="26" t="s">
        <v>278</v>
      </c>
    </row>
    <row r="53" spans="1:38" ht="14.5" x14ac:dyDescent="0.35">
      <c r="A53" s="17">
        <v>46</v>
      </c>
      <c r="B53" s="17" t="s">
        <v>49</v>
      </c>
      <c r="C53" s="19">
        <f>HLOOKUP($A53,'Occupation x Qualification'!$C$5:$BA$89,82+Charts!$G$6)</f>
        <v>491</v>
      </c>
      <c r="D53" s="16">
        <f t="shared" si="0"/>
        <v>491.00459999999998</v>
      </c>
      <c r="E53" s="16">
        <f t="shared" si="1"/>
        <v>4</v>
      </c>
      <c r="F53" s="8" t="str">
        <f t="shared" si="2"/>
        <v>Professionals, nfd</v>
      </c>
      <c r="G53" s="15">
        <f t="shared" si="3"/>
        <v>0</v>
      </c>
      <c r="H53" s="30"/>
      <c r="I53" s="30"/>
      <c r="J53" s="30"/>
      <c r="N53" s="17">
        <v>46</v>
      </c>
      <c r="O53" s="17" t="s">
        <v>101</v>
      </c>
      <c r="P53" s="18">
        <f>VLOOKUP($N53,'Occupation x Qualification'!$A$8:$BE$85,Charts!$T$6+54)</f>
        <v>497</v>
      </c>
      <c r="Q53" s="17">
        <f t="shared" si="4"/>
        <v>497.00459999999998</v>
      </c>
      <c r="R53" s="16">
        <f t="shared" si="5"/>
        <v>2</v>
      </c>
      <c r="S53" s="8" t="str">
        <f t="shared" si="6"/>
        <v>Visual Arts and Crafts</v>
      </c>
      <c r="T53" s="13">
        <f t="shared" si="7"/>
        <v>19</v>
      </c>
      <c r="V53" s="30"/>
      <c r="W53" s="30"/>
      <c r="X53" s="30"/>
      <c r="AL53" s="26" t="s">
        <v>279</v>
      </c>
    </row>
    <row r="54" spans="1:38" ht="14.5" x14ac:dyDescent="0.35">
      <c r="A54" s="17">
        <v>47</v>
      </c>
      <c r="B54" s="17" t="s">
        <v>50</v>
      </c>
      <c r="C54" s="19">
        <f>HLOOKUP($A54,'Occupation x Qualification'!$C$5:$BA$89,82+Charts!$G$6)</f>
        <v>115</v>
      </c>
      <c r="D54" s="16">
        <f t="shared" si="0"/>
        <v>115.0047</v>
      </c>
      <c r="E54" s="16">
        <f t="shared" si="1"/>
        <v>17</v>
      </c>
      <c r="F54" s="6" t="str">
        <f t="shared" si="2"/>
        <v>Hospitality, Retail and Service Managers</v>
      </c>
      <c r="G54" s="14">
        <f t="shared" si="3"/>
        <v>0</v>
      </c>
      <c r="H54" s="30"/>
      <c r="I54" s="30"/>
      <c r="J54" s="30"/>
      <c r="N54" s="17">
        <v>47</v>
      </c>
      <c r="O54" s="17" t="s">
        <v>102</v>
      </c>
      <c r="P54" s="18">
        <f>VLOOKUP($N54,'Occupation x Qualification'!$A$8:$BE$85,Charts!$T$6+54)</f>
        <v>0</v>
      </c>
      <c r="Q54" s="17">
        <f t="shared" si="4"/>
        <v>4.7000000000000002E-3</v>
      </c>
      <c r="R54" s="16">
        <f t="shared" si="5"/>
        <v>67</v>
      </c>
      <c r="S54" s="7" t="str">
        <f t="shared" si="6"/>
        <v>Aerospace Engineering and Technology</v>
      </c>
      <c r="T54" s="12">
        <f t="shared" si="7"/>
        <v>19</v>
      </c>
      <c r="V54" s="30"/>
      <c r="W54" s="30"/>
      <c r="X54" s="30"/>
      <c r="AL54" s="26" t="s">
        <v>280</v>
      </c>
    </row>
    <row r="55" spans="1:38" ht="14.5" x14ac:dyDescent="0.35">
      <c r="A55" s="17">
        <v>48</v>
      </c>
      <c r="B55" s="17" t="s">
        <v>51</v>
      </c>
      <c r="C55" s="19">
        <f>HLOOKUP($A55,'Occupation x Qualification'!$C$5:$BA$89,82+Charts!$G$6)</f>
        <v>858</v>
      </c>
      <c r="D55" s="16">
        <f t="shared" si="0"/>
        <v>858.00480000000005</v>
      </c>
      <c r="E55" s="16">
        <f t="shared" si="1"/>
        <v>2</v>
      </c>
      <c r="F55" s="8" t="str">
        <f t="shared" si="2"/>
        <v>Specialist Managers</v>
      </c>
      <c r="G55" s="15">
        <f t="shared" si="3"/>
        <v>0</v>
      </c>
      <c r="H55" s="30"/>
      <c r="I55" s="30"/>
      <c r="J55" s="30"/>
      <c r="N55" s="17">
        <v>48</v>
      </c>
      <c r="O55" s="17" t="s">
        <v>103</v>
      </c>
      <c r="P55" s="18">
        <f>VLOOKUP($N55,'Occupation x Qualification'!$A$8:$BE$85,Charts!$T$6+54)</f>
        <v>26</v>
      </c>
      <c r="Q55" s="17">
        <f t="shared" si="4"/>
        <v>26.004799999999999</v>
      </c>
      <c r="R55" s="16">
        <f t="shared" si="5"/>
        <v>40</v>
      </c>
      <c r="S55" s="8" t="str">
        <f t="shared" si="6"/>
        <v>Justice and Law Enforcement</v>
      </c>
      <c r="T55" s="13">
        <f t="shared" si="7"/>
        <v>18</v>
      </c>
      <c r="V55" s="30"/>
      <c r="W55" s="30"/>
      <c r="X55" s="30"/>
      <c r="AL55" s="26" t="s">
        <v>281</v>
      </c>
    </row>
    <row r="56" spans="1:38" ht="14.5" x14ac:dyDescent="0.35">
      <c r="A56" s="17">
        <v>49</v>
      </c>
      <c r="B56" s="17" t="s">
        <v>52</v>
      </c>
      <c r="C56" s="19">
        <f>HLOOKUP($A56,'Occupation x Qualification'!$C$5:$BA$89,82+Charts!$G$6)</f>
        <v>24</v>
      </c>
      <c r="D56" s="16">
        <f t="shared" si="0"/>
        <v>24.004899999999999</v>
      </c>
      <c r="E56" s="16">
        <f t="shared" si="1"/>
        <v>27</v>
      </c>
      <c r="F56" s="6" t="str">
        <f t="shared" si="2"/>
        <v>Farmers and Farm Managers</v>
      </c>
      <c r="G56" s="14">
        <f t="shared" si="3"/>
        <v>0</v>
      </c>
      <c r="H56" s="30"/>
      <c r="I56" s="30"/>
      <c r="J56" s="30"/>
      <c r="N56" s="17">
        <v>49</v>
      </c>
      <c r="O56" s="17" t="s">
        <v>104</v>
      </c>
      <c r="P56" s="18">
        <f>VLOOKUP($N56,'Occupation x Qualification'!$A$8:$BE$85,Charts!$T$6+54)</f>
        <v>68</v>
      </c>
      <c r="Q56" s="17">
        <f t="shared" si="4"/>
        <v>68.004900000000006</v>
      </c>
      <c r="R56" s="16">
        <f t="shared" si="5"/>
        <v>23</v>
      </c>
      <c r="S56" s="7" t="str">
        <f t="shared" si="6"/>
        <v>Society and Culture, nfd</v>
      </c>
      <c r="T56" s="12">
        <f t="shared" si="7"/>
        <v>18</v>
      </c>
      <c r="V56" s="30"/>
      <c r="W56" s="30"/>
      <c r="X56" s="30"/>
      <c r="AL56" s="26" t="s">
        <v>282</v>
      </c>
    </row>
    <row r="57" spans="1:38" ht="14.5" x14ac:dyDescent="0.35">
      <c r="A57" s="17">
        <v>50</v>
      </c>
      <c r="B57" s="17" t="s">
        <v>53</v>
      </c>
      <c r="C57" s="19">
        <f>HLOOKUP($A57,'Occupation x Qualification'!$C$5:$BA$89,82+Charts!$G$6)</f>
        <v>140</v>
      </c>
      <c r="D57" s="16">
        <f t="shared" si="0"/>
        <v>140.005</v>
      </c>
      <c r="E57" s="16">
        <f t="shared" si="1"/>
        <v>14</v>
      </c>
      <c r="F57" s="8" t="str">
        <f t="shared" si="2"/>
        <v>Chief Executives, General Managers and Legislators</v>
      </c>
      <c r="G57" s="15">
        <f t="shared" si="3"/>
        <v>0</v>
      </c>
      <c r="H57" s="30"/>
      <c r="I57" s="30"/>
      <c r="J57" s="30"/>
      <c r="N57" s="17">
        <v>50</v>
      </c>
      <c r="O57" s="17" t="s">
        <v>105</v>
      </c>
      <c r="P57" s="18">
        <f>VLOOKUP($N57,'Occupation x Qualification'!$A$8:$BE$85,Charts!$T$6+54)</f>
        <v>258</v>
      </c>
      <c r="Q57" s="17">
        <f t="shared" si="4"/>
        <v>258.005</v>
      </c>
      <c r="R57" s="16">
        <f t="shared" si="5"/>
        <v>9</v>
      </c>
      <c r="S57" s="8" t="str">
        <f t="shared" si="6"/>
        <v>Behavioural Science</v>
      </c>
      <c r="T57" s="13">
        <f t="shared" si="7"/>
        <v>17</v>
      </c>
      <c r="V57" s="30"/>
      <c r="W57" s="30"/>
      <c r="X57" s="30"/>
      <c r="AL57" s="26" t="s">
        <v>283</v>
      </c>
    </row>
    <row r="58" spans="1:38" ht="14.5" x14ac:dyDescent="0.35">
      <c r="A58" s="17">
        <v>51</v>
      </c>
      <c r="B58" s="17" t="s">
        <v>54</v>
      </c>
      <c r="C58" s="19">
        <f>HLOOKUP($A58,'Occupation x Qualification'!$C$5:$BA$89,82+Charts!$G$6)</f>
        <v>167</v>
      </c>
      <c r="D58" s="16">
        <f t="shared" si="0"/>
        <v>167.0051</v>
      </c>
      <c r="E58" s="16">
        <f t="shared" si="1"/>
        <v>11</v>
      </c>
      <c r="F58" s="6" t="str">
        <f t="shared" si="2"/>
        <v>Managers, nfd</v>
      </c>
      <c r="G58" s="14">
        <f t="shared" si="3"/>
        <v>0</v>
      </c>
      <c r="H58" s="30"/>
      <c r="I58" s="30"/>
      <c r="J58" s="30"/>
      <c r="N58" s="17">
        <v>51</v>
      </c>
      <c r="O58" s="17" t="s">
        <v>106</v>
      </c>
      <c r="P58" s="18">
        <f>VLOOKUP($N58,'Occupation x Qualification'!$A$8:$BE$85,Charts!$T$6+54)</f>
        <v>472</v>
      </c>
      <c r="Q58" s="17">
        <f t="shared" si="4"/>
        <v>472.00510000000003</v>
      </c>
      <c r="R58" s="16">
        <f t="shared" si="5"/>
        <v>3</v>
      </c>
      <c r="S58" s="7" t="str">
        <f t="shared" si="6"/>
        <v>Studies in Human Society</v>
      </c>
      <c r="T58" s="12">
        <f t="shared" si="7"/>
        <v>16</v>
      </c>
      <c r="V58" s="30"/>
      <c r="W58" s="30"/>
      <c r="X58" s="30"/>
      <c r="AL58" s="26" t="s">
        <v>284</v>
      </c>
    </row>
    <row r="59" spans="1:38" ht="14.5" x14ac:dyDescent="0.35">
      <c r="D59" s="16">
        <f t="shared" si="0"/>
        <v>0</v>
      </c>
      <c r="H59" s="30"/>
      <c r="I59" s="30"/>
      <c r="J59" s="30"/>
      <c r="N59" s="17">
        <v>52</v>
      </c>
      <c r="O59" s="17" t="s">
        <v>107</v>
      </c>
      <c r="P59" s="18">
        <f>VLOOKUP($N59,'Occupation x Qualification'!$A$8:$BE$85,Charts!$T$6+54)</f>
        <v>38</v>
      </c>
      <c r="Q59" s="17">
        <f t="shared" si="4"/>
        <v>38.005200000000002</v>
      </c>
      <c r="R59" s="16">
        <f t="shared" si="5"/>
        <v>34</v>
      </c>
      <c r="S59" s="8" t="str">
        <f t="shared" si="6"/>
        <v>Horticulture and Viticulture</v>
      </c>
      <c r="T59" s="13">
        <f t="shared" si="7"/>
        <v>14</v>
      </c>
      <c r="V59" s="30"/>
      <c r="W59" s="30"/>
      <c r="X59" s="30"/>
      <c r="AL59" s="26" t="s">
        <v>285</v>
      </c>
    </row>
    <row r="60" spans="1:38" ht="14.5" x14ac:dyDescent="0.35">
      <c r="N60" s="17">
        <v>53</v>
      </c>
      <c r="O60" s="17" t="s">
        <v>108</v>
      </c>
      <c r="P60" s="18">
        <f>VLOOKUP($N60,'Occupation x Qualification'!$A$8:$BE$85,Charts!$T$6+54)</f>
        <v>32</v>
      </c>
      <c r="Q60" s="17">
        <f t="shared" si="4"/>
        <v>32.005299999999998</v>
      </c>
      <c r="R60" s="16">
        <f t="shared" si="5"/>
        <v>37</v>
      </c>
      <c r="S60" s="7" t="str">
        <f t="shared" si="6"/>
        <v>Rehabilitation Therapies</v>
      </c>
      <c r="T60" s="12">
        <f t="shared" si="7"/>
        <v>13</v>
      </c>
      <c r="V60" s="30"/>
      <c r="W60" s="30"/>
      <c r="X60" s="30"/>
      <c r="AL60" s="26" t="s">
        <v>286</v>
      </c>
    </row>
    <row r="61" spans="1:38" ht="14.5" x14ac:dyDescent="0.35">
      <c r="N61" s="17">
        <v>54</v>
      </c>
      <c r="O61" s="17" t="s">
        <v>109</v>
      </c>
      <c r="P61" s="18">
        <f>VLOOKUP($N61,'Occupation x Qualification'!$A$8:$BE$85,Charts!$T$6+54)</f>
        <v>9</v>
      </c>
      <c r="Q61" s="17">
        <f t="shared" si="4"/>
        <v>9.0053999999999998</v>
      </c>
      <c r="R61" s="16">
        <f t="shared" si="5"/>
        <v>57</v>
      </c>
      <c r="S61" s="8" t="str">
        <f t="shared" si="6"/>
        <v>Other Information Technology</v>
      </c>
      <c r="T61" s="13">
        <f t="shared" si="7"/>
        <v>12</v>
      </c>
      <c r="V61" s="30"/>
      <c r="W61" s="30"/>
      <c r="X61" s="30"/>
      <c r="AL61" s="26" t="s">
        <v>287</v>
      </c>
    </row>
    <row r="62" spans="1:38" ht="14.5" x14ac:dyDescent="0.35">
      <c r="N62" s="17">
        <v>55</v>
      </c>
      <c r="O62" s="17" t="s">
        <v>110</v>
      </c>
      <c r="P62" s="18">
        <f>VLOOKUP($N62,'Occupation x Qualification'!$A$8:$BE$85,Charts!$T$6+54)</f>
        <v>136</v>
      </c>
      <c r="Q62" s="17">
        <f t="shared" si="4"/>
        <v>136.00550000000001</v>
      </c>
      <c r="R62" s="16">
        <f t="shared" si="5"/>
        <v>13</v>
      </c>
      <c r="S62" s="7" t="str">
        <f t="shared" si="6"/>
        <v>Physics and Astronomy</v>
      </c>
      <c r="T62" s="12">
        <f t="shared" si="7"/>
        <v>11</v>
      </c>
      <c r="V62" s="30"/>
      <c r="W62" s="30"/>
      <c r="X62" s="30"/>
      <c r="AL62" s="26" t="s">
        <v>288</v>
      </c>
    </row>
    <row r="63" spans="1:38" ht="14.5" x14ac:dyDescent="0.35">
      <c r="N63" s="17">
        <v>56</v>
      </c>
      <c r="O63" s="17" t="s">
        <v>111</v>
      </c>
      <c r="P63" s="18">
        <f>VLOOKUP($N63,'Occupation x Qualification'!$A$8:$BE$85,Charts!$T$6+54)</f>
        <v>102</v>
      </c>
      <c r="Q63" s="17">
        <f t="shared" si="4"/>
        <v>102.0056</v>
      </c>
      <c r="R63" s="16">
        <f t="shared" si="5"/>
        <v>18</v>
      </c>
      <c r="S63" s="8" t="str">
        <f t="shared" si="6"/>
        <v>Philosophy and Religious Studies</v>
      </c>
      <c r="T63" s="13">
        <f t="shared" si="7"/>
        <v>10</v>
      </c>
      <c r="V63" s="30"/>
      <c r="W63" s="30"/>
      <c r="X63" s="30"/>
      <c r="AL63" s="26" t="s">
        <v>289</v>
      </c>
    </row>
    <row r="64" spans="1:38" ht="14.5" x14ac:dyDescent="0.35">
      <c r="N64" s="17">
        <v>57</v>
      </c>
      <c r="O64" s="17" t="s">
        <v>112</v>
      </c>
      <c r="P64" s="18">
        <f>VLOOKUP($N64,'Occupation x Qualification'!$A$8:$BE$85,Charts!$T$6+54)</f>
        <v>18</v>
      </c>
      <c r="Q64" s="17">
        <f t="shared" si="4"/>
        <v>18.005700000000001</v>
      </c>
      <c r="R64" s="16">
        <f t="shared" si="5"/>
        <v>49</v>
      </c>
      <c r="S64" s="7" t="str">
        <f t="shared" si="6"/>
        <v>Office Studies</v>
      </c>
      <c r="T64" s="12">
        <f t="shared" si="7"/>
        <v>9</v>
      </c>
      <c r="V64" s="30"/>
      <c r="W64" s="30"/>
      <c r="X64" s="30"/>
      <c r="AL64" s="26" t="s">
        <v>290</v>
      </c>
    </row>
    <row r="65" spans="14:38" ht="14.5" x14ac:dyDescent="0.35">
      <c r="N65" s="17">
        <v>58</v>
      </c>
      <c r="O65" s="17" t="s">
        <v>113</v>
      </c>
      <c r="P65" s="18">
        <f>VLOOKUP($N65,'Occupation x Qualification'!$A$8:$BE$85,Charts!$T$6+54)</f>
        <v>29</v>
      </c>
      <c r="Q65" s="17">
        <f t="shared" si="4"/>
        <v>29.005800000000001</v>
      </c>
      <c r="R65" s="16">
        <f t="shared" si="5"/>
        <v>39</v>
      </c>
      <c r="S65" s="8" t="str">
        <f t="shared" si="6"/>
        <v>Medical Studies</v>
      </c>
      <c r="T65" s="13">
        <f t="shared" si="7"/>
        <v>9</v>
      </c>
      <c r="V65" s="30"/>
      <c r="W65" s="30"/>
      <c r="X65" s="30"/>
      <c r="AL65" s="26" t="s">
        <v>291</v>
      </c>
    </row>
    <row r="66" spans="14:38" ht="14.5" x14ac:dyDescent="0.35">
      <c r="N66" s="17">
        <v>59</v>
      </c>
      <c r="O66" s="17" t="s">
        <v>114</v>
      </c>
      <c r="P66" s="18">
        <f>VLOOKUP($N66,'Occupation x Qualification'!$A$8:$BE$85,Charts!$T$6+54)</f>
        <v>16</v>
      </c>
      <c r="Q66" s="17">
        <f t="shared" si="4"/>
        <v>16.0059</v>
      </c>
      <c r="R66" s="16">
        <f t="shared" si="5"/>
        <v>51</v>
      </c>
      <c r="S66" s="7" t="str">
        <f t="shared" si="6"/>
        <v>Maritime Engineering and Technology</v>
      </c>
      <c r="T66" s="12">
        <f t="shared" si="7"/>
        <v>7</v>
      </c>
      <c r="V66" s="30"/>
      <c r="W66" s="30"/>
      <c r="X66" s="30"/>
      <c r="AL66" s="26" t="s">
        <v>292</v>
      </c>
    </row>
    <row r="67" spans="14:38" ht="14.5" x14ac:dyDescent="0.35">
      <c r="N67" s="17">
        <v>60</v>
      </c>
      <c r="O67" s="17" t="s">
        <v>115</v>
      </c>
      <c r="P67" s="18">
        <f>VLOOKUP($N67,'Occupation x Qualification'!$A$8:$BE$85,Charts!$T$6+54)</f>
        <v>175</v>
      </c>
      <c r="Q67" s="17">
        <f t="shared" si="4"/>
        <v>175.006</v>
      </c>
      <c r="R67" s="16">
        <f t="shared" si="5"/>
        <v>12</v>
      </c>
      <c r="S67" s="8" t="str">
        <f t="shared" si="6"/>
        <v>Sport and Recreation</v>
      </c>
      <c r="T67" s="13">
        <f t="shared" si="7"/>
        <v>5</v>
      </c>
      <c r="V67" s="30"/>
      <c r="W67" s="30"/>
      <c r="X67" s="30"/>
      <c r="AL67" s="26" t="s">
        <v>293</v>
      </c>
    </row>
    <row r="68" spans="14:38" ht="14.5" x14ac:dyDescent="0.35">
      <c r="N68" s="17">
        <v>61</v>
      </c>
      <c r="O68" s="17" t="s">
        <v>116</v>
      </c>
      <c r="P68" s="18">
        <f>VLOOKUP($N68,'Occupation x Qualification'!$A$8:$BE$85,Charts!$T$6+54)</f>
        <v>17</v>
      </c>
      <c r="Q68" s="17">
        <f t="shared" si="4"/>
        <v>17.0061</v>
      </c>
      <c r="R68" s="16">
        <f t="shared" si="5"/>
        <v>50</v>
      </c>
      <c r="S68" s="7" t="str">
        <f t="shared" si="6"/>
        <v>Earth Sciences</v>
      </c>
      <c r="T68" s="12">
        <f t="shared" si="7"/>
        <v>4</v>
      </c>
      <c r="V68" s="30"/>
      <c r="W68" s="30"/>
      <c r="X68" s="30"/>
      <c r="AL68" s="26" t="s">
        <v>294</v>
      </c>
    </row>
    <row r="69" spans="14:38" ht="14.5" x14ac:dyDescent="0.35">
      <c r="N69" s="17">
        <v>62</v>
      </c>
      <c r="O69" s="17" t="s">
        <v>117</v>
      </c>
      <c r="P69" s="18">
        <f>VLOOKUP($N69,'Occupation x Qualification'!$A$8:$BE$85,Charts!$T$6+54)</f>
        <v>20</v>
      </c>
      <c r="Q69" s="17">
        <f t="shared" si="4"/>
        <v>20.0062</v>
      </c>
      <c r="R69" s="16">
        <f t="shared" si="5"/>
        <v>45</v>
      </c>
      <c r="S69" s="8" t="str">
        <f t="shared" si="6"/>
        <v>Performing Arts</v>
      </c>
      <c r="T69" s="13">
        <f t="shared" si="7"/>
        <v>3</v>
      </c>
      <c r="V69" s="30"/>
      <c r="W69" s="30"/>
      <c r="X69" s="30"/>
      <c r="AL69" s="26" t="s">
        <v>295</v>
      </c>
    </row>
    <row r="70" spans="14:38" ht="14.5" x14ac:dyDescent="0.35">
      <c r="N70" s="17">
        <v>63</v>
      </c>
      <c r="O70" s="17" t="s">
        <v>118</v>
      </c>
      <c r="P70" s="18">
        <f>VLOOKUP($N70,'Occupation x Qualification'!$A$8:$BE$85,Charts!$T$6+54)</f>
        <v>18</v>
      </c>
      <c r="Q70" s="17">
        <f t="shared" si="4"/>
        <v>18.0063</v>
      </c>
      <c r="R70" s="16">
        <f t="shared" si="5"/>
        <v>48</v>
      </c>
      <c r="S70" s="7" t="str">
        <f t="shared" si="6"/>
        <v>Librarianship, Information Management and Curatorial Studies</v>
      </c>
      <c r="T70" s="12">
        <f t="shared" si="7"/>
        <v>3</v>
      </c>
      <c r="V70" s="30"/>
      <c r="W70" s="30"/>
      <c r="X70" s="30"/>
      <c r="AL70" s="26" t="s">
        <v>296</v>
      </c>
    </row>
    <row r="71" spans="14:38" ht="14.5" x14ac:dyDescent="0.35">
      <c r="N71" s="17">
        <v>64</v>
      </c>
      <c r="O71" s="17" t="s">
        <v>119</v>
      </c>
      <c r="P71" s="18">
        <f>VLOOKUP($N71,'Occupation x Qualification'!$A$8:$BE$85,Charts!$T$6+54)</f>
        <v>3</v>
      </c>
      <c r="Q71" s="17">
        <f t="shared" si="4"/>
        <v>3.0064000000000002</v>
      </c>
      <c r="R71" s="16">
        <f t="shared" si="5"/>
        <v>63</v>
      </c>
      <c r="S71" s="8" t="str">
        <f t="shared" si="6"/>
        <v>Food, Hospitality and Personal Services, nfd</v>
      </c>
      <c r="T71" s="13">
        <f t="shared" si="7"/>
        <v>0</v>
      </c>
      <c r="V71" s="30"/>
      <c r="W71" s="30"/>
      <c r="X71" s="30"/>
      <c r="AL71" s="26" t="s">
        <v>297</v>
      </c>
    </row>
    <row r="72" spans="14:38" ht="14.5" x14ac:dyDescent="0.35">
      <c r="N72" s="17">
        <v>65</v>
      </c>
      <c r="O72" s="17" t="s">
        <v>120</v>
      </c>
      <c r="P72" s="18">
        <f>VLOOKUP($N72,'Occupation x Qualification'!$A$8:$BE$85,Charts!$T$6+54)</f>
        <v>96</v>
      </c>
      <c r="Q72" s="17">
        <f t="shared" si="4"/>
        <v>96.006500000000003</v>
      </c>
      <c r="R72" s="16">
        <f t="shared" si="5"/>
        <v>20</v>
      </c>
      <c r="S72" s="7" t="str">
        <f t="shared" si="6"/>
        <v>Other Creative Arts</v>
      </c>
      <c r="T72" s="12">
        <f t="shared" si="7"/>
        <v>0</v>
      </c>
      <c r="V72" s="30"/>
      <c r="W72" s="30"/>
      <c r="X72" s="30"/>
      <c r="AL72" s="26" t="s">
        <v>298</v>
      </c>
    </row>
    <row r="73" spans="14:38" ht="14.5" x14ac:dyDescent="0.35">
      <c r="N73" s="17">
        <v>66</v>
      </c>
      <c r="O73" s="17" t="s">
        <v>121</v>
      </c>
      <c r="P73" s="18">
        <f>VLOOKUP($N73,'Occupation x Qualification'!$A$8:$BE$85,Charts!$T$6+54)</f>
        <v>10</v>
      </c>
      <c r="Q73" s="17">
        <f t="shared" ref="Q73:Q85" si="8">P73+0.0001*N73</f>
        <v>10.006600000000001</v>
      </c>
      <c r="R73" s="16">
        <f t="shared" ref="R73:R85" si="9">RANK(Q73,Q$8:Q$85)</f>
        <v>56</v>
      </c>
      <c r="S73" s="8" t="str">
        <f t="shared" ref="S73:S85" si="10">VLOOKUP(MATCH(N73,R$8:R$85,0),$N$8:$P$85,2)</f>
        <v>Creative Arts, nfd</v>
      </c>
      <c r="T73" s="13">
        <f t="shared" ref="T73:T85" si="11">VLOOKUP(MATCH(N73,R$8:R$85,0),$N$8:$P$85,3)</f>
        <v>0</v>
      </c>
      <c r="V73" s="30"/>
      <c r="W73" s="30"/>
      <c r="X73" s="30"/>
      <c r="AL73" s="26" t="s">
        <v>299</v>
      </c>
    </row>
    <row r="74" spans="14:38" ht="14.5" x14ac:dyDescent="0.35">
      <c r="N74" s="17">
        <v>67</v>
      </c>
      <c r="O74" s="17" t="s">
        <v>122</v>
      </c>
      <c r="P74" s="18">
        <f>VLOOKUP($N74,'Occupation x Qualification'!$A$8:$BE$85,Charts!$T$6+54)</f>
        <v>56</v>
      </c>
      <c r="Q74" s="17">
        <f t="shared" si="8"/>
        <v>56.006700000000002</v>
      </c>
      <c r="R74" s="16">
        <f t="shared" si="9"/>
        <v>27</v>
      </c>
      <c r="S74" s="7" t="str">
        <f t="shared" si="10"/>
        <v>Curriculum and Education Studies</v>
      </c>
      <c r="T74" s="12">
        <f t="shared" si="11"/>
        <v>0</v>
      </c>
      <c r="V74" s="30"/>
      <c r="W74" s="30"/>
      <c r="X74" s="30"/>
      <c r="AL74" s="26" t="s">
        <v>300</v>
      </c>
    </row>
    <row r="75" spans="14:38" ht="14.5" x14ac:dyDescent="0.35">
      <c r="N75" s="17">
        <v>68</v>
      </c>
      <c r="O75" s="17" t="s">
        <v>123</v>
      </c>
      <c r="P75" s="18">
        <f>VLOOKUP($N75,'Occupation x Qualification'!$A$8:$BE$85,Charts!$T$6+54)</f>
        <v>5</v>
      </c>
      <c r="Q75" s="17">
        <f t="shared" si="8"/>
        <v>5.0068000000000001</v>
      </c>
      <c r="R75" s="16">
        <f t="shared" si="9"/>
        <v>60</v>
      </c>
      <c r="S75" s="8" t="str">
        <f t="shared" si="10"/>
        <v>Complementary Therapies</v>
      </c>
      <c r="T75" s="13">
        <f t="shared" si="11"/>
        <v>0</v>
      </c>
      <c r="V75" s="30"/>
      <c r="W75" s="30"/>
      <c r="X75" s="30"/>
      <c r="AL75" s="26" t="s">
        <v>301</v>
      </c>
    </row>
    <row r="76" spans="14:38" ht="14.5" x14ac:dyDescent="0.35">
      <c r="N76" s="17">
        <v>69</v>
      </c>
      <c r="O76" s="17" t="s">
        <v>124</v>
      </c>
      <c r="P76" s="18">
        <f>VLOOKUP($N76,'Occupation x Qualification'!$A$8:$BE$85,Charts!$T$6+54)</f>
        <v>49</v>
      </c>
      <c r="Q76" s="17">
        <f t="shared" si="8"/>
        <v>49.006900000000002</v>
      </c>
      <c r="R76" s="16">
        <f t="shared" si="9"/>
        <v>32</v>
      </c>
      <c r="S76" s="7" t="str">
        <f t="shared" si="10"/>
        <v>Radiography</v>
      </c>
      <c r="T76" s="12">
        <f t="shared" si="11"/>
        <v>0</v>
      </c>
      <c r="V76" s="30"/>
      <c r="W76" s="30"/>
      <c r="X76" s="30"/>
      <c r="AL76" s="26" t="s">
        <v>302</v>
      </c>
    </row>
    <row r="77" spans="14:38" ht="14.5" x14ac:dyDescent="0.35">
      <c r="N77" s="17">
        <v>70</v>
      </c>
      <c r="O77" s="17" t="s">
        <v>125</v>
      </c>
      <c r="P77" s="18">
        <f>VLOOKUP($N77,'Occupation x Qualification'!$A$8:$BE$85,Charts!$T$6+54)</f>
        <v>0</v>
      </c>
      <c r="Q77" s="17">
        <f t="shared" si="8"/>
        <v>7.0000000000000001E-3</v>
      </c>
      <c r="R77" s="16">
        <f t="shared" si="9"/>
        <v>66</v>
      </c>
      <c r="S77" s="8" t="str">
        <f t="shared" si="10"/>
        <v>Veterinary Studies</v>
      </c>
      <c r="T77" s="13">
        <f t="shared" si="11"/>
        <v>0</v>
      </c>
      <c r="V77" s="30"/>
      <c r="W77" s="30"/>
      <c r="X77" s="30"/>
      <c r="AL77" s="26" t="s">
        <v>303</v>
      </c>
    </row>
    <row r="78" spans="14:38" ht="14.5" x14ac:dyDescent="0.35">
      <c r="N78" s="17">
        <v>71</v>
      </c>
      <c r="O78" s="17" t="s">
        <v>126</v>
      </c>
      <c r="P78" s="18">
        <f>VLOOKUP($N78,'Occupation x Qualification'!$A$8:$BE$85,Charts!$T$6+54)</f>
        <v>3</v>
      </c>
      <c r="Q78" s="17">
        <f t="shared" si="8"/>
        <v>3.0070999999999999</v>
      </c>
      <c r="R78" s="16">
        <f t="shared" si="9"/>
        <v>62</v>
      </c>
      <c r="S78" s="7" t="str">
        <f t="shared" si="10"/>
        <v>Optical Science</v>
      </c>
      <c r="T78" s="12">
        <f t="shared" si="11"/>
        <v>0</v>
      </c>
      <c r="V78" s="30"/>
      <c r="W78" s="30"/>
      <c r="X78" s="30"/>
      <c r="AL78" s="26" t="s">
        <v>304</v>
      </c>
    </row>
    <row r="79" spans="14:38" ht="14.5" x14ac:dyDescent="0.35">
      <c r="N79" s="17">
        <v>72</v>
      </c>
      <c r="O79" s="17" t="s">
        <v>127</v>
      </c>
      <c r="P79" s="18">
        <f>VLOOKUP($N79,'Occupation x Qualification'!$A$8:$BE$85,Charts!$T$6+54)</f>
        <v>19</v>
      </c>
      <c r="Q79" s="17">
        <f t="shared" si="8"/>
        <v>19.007200000000001</v>
      </c>
      <c r="R79" s="16">
        <f t="shared" si="9"/>
        <v>46</v>
      </c>
      <c r="S79" s="8" t="str">
        <f t="shared" si="10"/>
        <v>Other Agriculture, Environmental and Related Studies</v>
      </c>
      <c r="T79" s="13">
        <f t="shared" si="11"/>
        <v>0</v>
      </c>
      <c r="V79" s="30"/>
      <c r="W79" s="30"/>
      <c r="X79" s="30"/>
      <c r="AL79" s="26" t="s">
        <v>305</v>
      </c>
    </row>
    <row r="80" spans="14:38" ht="14.5" x14ac:dyDescent="0.35">
      <c r="N80" s="17">
        <v>73</v>
      </c>
      <c r="O80" s="17" t="s">
        <v>128</v>
      </c>
      <c r="P80" s="18">
        <f>VLOOKUP($N80,'Occupation x Qualification'!$A$8:$BE$85,Charts!$T$6+54)</f>
        <v>54</v>
      </c>
      <c r="Q80" s="17">
        <f t="shared" si="8"/>
        <v>54.007300000000001</v>
      </c>
      <c r="R80" s="16">
        <f t="shared" si="9"/>
        <v>28</v>
      </c>
      <c r="S80" s="7" t="str">
        <f t="shared" si="10"/>
        <v>Fisheries Studies</v>
      </c>
      <c r="T80" s="12">
        <f t="shared" si="11"/>
        <v>0</v>
      </c>
      <c r="V80" s="30"/>
      <c r="W80" s="30"/>
      <c r="X80" s="30"/>
      <c r="AL80" s="26" t="s">
        <v>306</v>
      </c>
    </row>
    <row r="81" spans="14:38" ht="14.5" x14ac:dyDescent="0.35">
      <c r="N81" s="17">
        <v>74</v>
      </c>
      <c r="O81" s="17" t="s">
        <v>129</v>
      </c>
      <c r="P81" s="18">
        <f>VLOOKUP($N81,'Occupation x Qualification'!$A$8:$BE$85,Charts!$T$6+54)</f>
        <v>56</v>
      </c>
      <c r="Q81" s="17">
        <f t="shared" si="8"/>
        <v>56.007399999999997</v>
      </c>
      <c r="R81" s="16">
        <f t="shared" si="9"/>
        <v>26</v>
      </c>
      <c r="S81" s="8" t="str">
        <f t="shared" si="10"/>
        <v>Forestry Studies</v>
      </c>
      <c r="T81" s="13">
        <f t="shared" si="11"/>
        <v>0</v>
      </c>
      <c r="V81" s="30"/>
      <c r="W81" s="30"/>
      <c r="X81" s="30"/>
      <c r="AL81" s="26" t="s">
        <v>307</v>
      </c>
    </row>
    <row r="82" spans="14:38" ht="14.5" x14ac:dyDescent="0.35">
      <c r="N82" s="17">
        <v>75</v>
      </c>
      <c r="O82" s="17" t="s">
        <v>130</v>
      </c>
      <c r="P82" s="18">
        <f>VLOOKUP($N82,'Occupation x Qualification'!$A$8:$BE$85,Charts!$T$6+54)</f>
        <v>0</v>
      </c>
      <c r="Q82" s="17">
        <f t="shared" si="8"/>
        <v>7.5000000000000006E-3</v>
      </c>
      <c r="R82" s="16">
        <f t="shared" si="9"/>
        <v>65</v>
      </c>
      <c r="S82" s="7" t="str">
        <f t="shared" si="10"/>
        <v>Agriculture, Environmental and Related Studies, nfd</v>
      </c>
      <c r="T82" s="12">
        <f t="shared" si="11"/>
        <v>0</v>
      </c>
      <c r="V82" s="30"/>
      <c r="W82" s="30"/>
      <c r="X82" s="30"/>
      <c r="AL82" s="26" t="s">
        <v>308</v>
      </c>
    </row>
    <row r="83" spans="14:38" ht="14.5" x14ac:dyDescent="0.35">
      <c r="N83" s="17">
        <v>76</v>
      </c>
      <c r="O83" s="17" t="s">
        <v>131</v>
      </c>
      <c r="P83" s="18">
        <f>VLOOKUP($N83,'Occupation x Qualification'!$A$8:$BE$85,Charts!$T$6+54)</f>
        <v>0</v>
      </c>
      <c r="Q83" s="17">
        <f t="shared" si="8"/>
        <v>7.6E-3</v>
      </c>
      <c r="R83" s="16">
        <f t="shared" si="9"/>
        <v>64</v>
      </c>
      <c r="S83" s="8" t="str">
        <f t="shared" si="10"/>
        <v>Architecture and Building, nfd</v>
      </c>
      <c r="T83" s="13">
        <f t="shared" si="11"/>
        <v>0</v>
      </c>
      <c r="V83" s="30"/>
      <c r="W83" s="30"/>
      <c r="X83" s="30"/>
      <c r="AL83" s="26" t="s">
        <v>309</v>
      </c>
    </row>
    <row r="84" spans="14:38" ht="14.5" x14ac:dyDescent="0.35">
      <c r="N84" s="17">
        <v>77</v>
      </c>
      <c r="O84" s="17" t="s">
        <v>132</v>
      </c>
      <c r="P84" s="18">
        <f>VLOOKUP($N84,'Occupation x Qualification'!$A$8:$BE$85,Charts!$T$6+54)</f>
        <v>432</v>
      </c>
      <c r="Q84" s="17">
        <f t="shared" si="8"/>
        <v>432.0077</v>
      </c>
      <c r="R84" s="16">
        <f t="shared" si="9"/>
        <v>4</v>
      </c>
      <c r="S84" s="7" t="str">
        <f t="shared" si="10"/>
        <v>Other Engineering and Related Technologies</v>
      </c>
      <c r="T84" s="12">
        <f t="shared" si="11"/>
        <v>0</v>
      </c>
      <c r="V84" s="30"/>
      <c r="W84" s="30"/>
      <c r="X84" s="30"/>
      <c r="AL84" s="26" t="s">
        <v>310</v>
      </c>
    </row>
    <row r="85" spans="14:38" ht="14.5" x14ac:dyDescent="0.35">
      <c r="N85" s="17">
        <v>78</v>
      </c>
      <c r="O85" s="17" t="s">
        <v>133</v>
      </c>
      <c r="P85" s="18">
        <f>VLOOKUP($N85,'Occupation x Qualification'!$A$8:$BE$85,Charts!$T$6+54)</f>
        <v>52</v>
      </c>
      <c r="Q85" s="17">
        <f t="shared" si="8"/>
        <v>52.007800000000003</v>
      </c>
      <c r="R85" s="16">
        <f t="shared" si="9"/>
        <v>30</v>
      </c>
      <c r="S85" s="8" t="str">
        <f t="shared" si="10"/>
        <v>Geomatic Engineering</v>
      </c>
      <c r="T85" s="13">
        <f t="shared" si="11"/>
        <v>0</v>
      </c>
      <c r="V85" s="30"/>
      <c r="W85" s="30"/>
      <c r="X85" s="30"/>
      <c r="AL85" s="26" t="s">
        <v>311</v>
      </c>
    </row>
    <row r="86" spans="14:38" ht="14.5" x14ac:dyDescent="0.35">
      <c r="V86" s="30"/>
      <c r="W86" s="30"/>
      <c r="X86" s="30"/>
      <c r="AL86" s="1" t="s">
        <v>312</v>
      </c>
    </row>
    <row r="87" spans="14:38" ht="14.5" x14ac:dyDescent="0.35">
      <c r="V87" s="30"/>
      <c r="W87" s="30"/>
      <c r="X87" s="30"/>
    </row>
    <row r="88" spans="14:38" ht="14.5" x14ac:dyDescent="0.35">
      <c r="V88" s="30"/>
      <c r="W88" s="30"/>
      <c r="X88" s="30"/>
    </row>
    <row r="89" spans="14:38" ht="14.5" x14ac:dyDescent="0.35">
      <c r="V89" s="30"/>
      <c r="W89" s="30"/>
      <c r="X89" s="30"/>
    </row>
    <row r="90" spans="14:38" ht="14.5" x14ac:dyDescent="0.35">
      <c r="V90" s="30"/>
      <c r="W90" s="30"/>
      <c r="X90" s="30"/>
    </row>
    <row r="91" spans="14:38" ht="14.5" x14ac:dyDescent="0.35">
      <c r="V91" s="30"/>
      <c r="W91" s="30"/>
      <c r="X91" s="30"/>
    </row>
    <row r="92" spans="14:38" ht="14.5" x14ac:dyDescent="0.35">
      <c r="V92" s="30"/>
      <c r="W92" s="30"/>
      <c r="X92" s="30"/>
    </row>
  </sheetData>
  <sheetProtection sheet="1" objects="1" scenarios="1"/>
  <sortState xmlns:xlrd2="http://schemas.microsoft.com/office/spreadsheetml/2017/richdata2" ref="V8:W85">
    <sortCondition descending="1" ref="W8:W85"/>
  </sortState>
  <pageMargins left="0.39370078740157483" right="0.39370078740157483" top="0.39370078740157483" bottom="0.39370078740157483" header="0.31496062992125984" footer="0.31496062992125984"/>
  <pageSetup scale="4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18</xdr:col>
                    <xdr:colOff>1784350</xdr:colOff>
                    <xdr:row>4</xdr:row>
                    <xdr:rowOff>196850</xdr:rowOff>
                  </from>
                  <to>
                    <xdr:col>20</xdr:col>
                    <xdr:colOff>12700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5</xdr:col>
                    <xdr:colOff>1485900</xdr:colOff>
                    <xdr:row>4</xdr:row>
                    <xdr:rowOff>196850</xdr:rowOff>
                  </from>
                  <to>
                    <xdr:col>7</xdr:col>
                    <xdr:colOff>0</xdr:colOff>
                    <xdr:row>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501650</xdr:colOff>
                    <xdr:row>3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A11124774</value>
    </field>
    <field name="Objective-Title">
      <value order="0">2024 Overseas-born workers - mismatch between occupations and qualifications</value>
    </field>
    <field name="Objective-Description">
      <value order="0"/>
    </field>
    <field name="Objective-CreationStamp">
      <value order="0">2024-07-08T23:43:57Z</value>
    </field>
    <field name="Objective-IsApproved">
      <value order="0">false</value>
    </field>
    <field name="Objective-IsPublished">
      <value order="0">true</value>
    </field>
    <field name="Objective-DatePublished">
      <value order="0">2024-07-08T23:44:04Z</value>
    </field>
    <field name="Objective-ModificationStamp">
      <value order="0">2024-07-23T23:18:36Z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vA14072010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Occupation x Qualification</vt:lpstr>
      <vt:lpstr>Charts</vt:lpstr>
      <vt:lpstr>Charts!Print_Area</vt:lpstr>
      <vt:lpstr>'Occupation x Qualification'!Print_Area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Hayden Brown</cp:lastModifiedBy>
  <cp:lastPrinted>2024-07-07T09:29:04Z</cp:lastPrinted>
  <dcterms:created xsi:type="dcterms:W3CDTF">2024-07-06T03:07:36Z</dcterms:created>
  <dcterms:modified xsi:type="dcterms:W3CDTF">2024-07-08T23:43:31Z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A11124774</vt:lpwstr>
  </op:property>
  <op:property fmtid="{D5CDD505-2E9C-101B-9397-08002B2CF9AE}" pid="4" name="Objective-Title">
    <vt:lpwstr xmlns:vt="http://schemas.openxmlformats.org/officeDocument/2006/docPropsVTypes">2024 Overseas-born workers - mismatch between occupations and qualifications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2024-07-08T23:43:57Z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2024-07-08T23:44:04Z</vt:filetime>
  </op:property>
  <op:property fmtid="{D5CDD505-2E9C-101B-9397-08002B2CF9AE}" pid="10" name="Objective-ModificationStamp">
    <vt:filetime xmlns:vt="http://schemas.openxmlformats.org/officeDocument/2006/docPropsVTypes">2024-07-23T23:18:36Z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vA14072010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